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E:\DATA-Iñigo\I\MEDEAS_H2020\_MODEL MEDEAS-W\_MEDEAS-W en Python\MEDEAS-W-vPython\_MEDEAS-W-vPython final\"/>
    </mc:Choice>
  </mc:AlternateContent>
  <bookViews>
    <workbookView xWindow="0" yWindow="0" windowWidth="23040" windowHeight="8616" tabRatio="751" firstSheet="3" activeTab="8"/>
  </bookViews>
  <sheets>
    <sheet name="Readme" sheetId="11" r:id="rId1"/>
    <sheet name="Info input variables" sheetId="10" r:id="rId2"/>
    <sheet name="User defined" sheetId="9" r:id="rId3"/>
    <sheet name="BAU" sheetId="8" r:id="rId4"/>
    <sheet name="SCEN1" sheetId="7" r:id="rId5"/>
    <sheet name="SCEN2" sheetId="6" r:id="rId6"/>
    <sheet name="SCEN3" sheetId="5" r:id="rId7"/>
    <sheet name="SCEN4" sheetId="4" r:id="rId8"/>
    <sheet name="Economy" sheetId="14" r:id="rId9"/>
    <sheet name="Transportation" sheetId="17" r:id="rId10"/>
    <sheet name="Materials" sheetId="15" r:id="rId11"/>
    <sheet name="Water" sheetId="19" r:id="rId12"/>
    <sheet name="Climate" sheetId="22" r:id="rId13"/>
    <sheet name="Constants" sheetId="2" r:id="rId14"/>
    <sheet name="Parameters" sheetId="3" r:id="rId15"/>
    <sheet name="Result comparison" sheetId="18" r:id="rId16"/>
  </sheets>
  <definedNames>
    <definedName name="d">Climate!$D$16</definedName>
  </definedNames>
  <calcPr calcId="162913"/>
</workbook>
</file>

<file path=xl/calcChain.xml><?xml version="1.0" encoding="utf-8"?>
<calcChain xmlns="http://schemas.openxmlformats.org/spreadsheetml/2006/main">
  <c r="R327" i="14" l="1"/>
  <c r="S327" i="14" s="1"/>
  <c r="T327" i="14" s="1"/>
  <c r="U327" i="14" s="1"/>
  <c r="V327" i="14" s="1"/>
  <c r="W327" i="14" s="1"/>
  <c r="Q327" i="14"/>
  <c r="B332" i="14"/>
  <c r="D305" i="4" l="1"/>
  <c r="D304" i="4"/>
  <c r="D303" i="4"/>
  <c r="D302" i="4"/>
  <c r="D301" i="4"/>
  <c r="D300" i="4"/>
  <c r="D299" i="4"/>
  <c r="D298" i="4"/>
  <c r="D297" i="4"/>
  <c r="D296" i="4"/>
  <c r="D295" i="4"/>
  <c r="D294" i="4"/>
  <c r="D293" i="4"/>
  <c r="D292" i="4"/>
  <c r="D291" i="4"/>
  <c r="D290" i="4"/>
  <c r="D289" i="4"/>
  <c r="D288" i="4"/>
  <c r="D287" i="4"/>
  <c r="FY220" i="4"/>
  <c r="FX220" i="4"/>
  <c r="FW220" i="4"/>
  <c r="FV220" i="4"/>
  <c r="FU220" i="4"/>
  <c r="FT220" i="4"/>
  <c r="FS220" i="4"/>
  <c r="FR220" i="4"/>
  <c r="FQ220" i="4"/>
  <c r="FP220" i="4"/>
  <c r="FO220" i="4"/>
  <c r="FN220" i="4"/>
  <c r="FM220" i="4"/>
  <c r="FL220" i="4"/>
  <c r="FK220" i="4"/>
  <c r="FJ220" i="4"/>
  <c r="FI220" i="4"/>
  <c r="FH220" i="4"/>
  <c r="FG220" i="4"/>
  <c r="FF220" i="4"/>
  <c r="FE220" i="4"/>
  <c r="FD220" i="4"/>
  <c r="FC220" i="4"/>
  <c r="FB220" i="4"/>
  <c r="FA220" i="4"/>
  <c r="EZ220" i="4"/>
  <c r="EY220" i="4"/>
  <c r="EX220" i="4"/>
  <c r="EW220" i="4"/>
  <c r="EV220" i="4"/>
  <c r="EU220" i="4"/>
  <c r="ET220" i="4"/>
  <c r="ES220" i="4"/>
  <c r="ER220" i="4"/>
  <c r="EQ220" i="4"/>
  <c r="EP220" i="4"/>
  <c r="EO220" i="4"/>
  <c r="EN220" i="4"/>
  <c r="EM220" i="4"/>
  <c r="EL220" i="4"/>
  <c r="EK220" i="4"/>
  <c r="EJ220" i="4"/>
  <c r="EI220" i="4"/>
  <c r="EH220" i="4"/>
  <c r="EG220" i="4"/>
  <c r="EF220" i="4"/>
  <c r="EE220" i="4"/>
  <c r="ED220" i="4"/>
  <c r="EC220" i="4"/>
  <c r="EB220" i="4"/>
  <c r="EA220" i="4"/>
  <c r="DZ220" i="4"/>
  <c r="DY220" i="4"/>
  <c r="DX220" i="4"/>
  <c r="DW220" i="4"/>
  <c r="DV220" i="4"/>
  <c r="DU220" i="4"/>
  <c r="DT220" i="4"/>
  <c r="DS220" i="4"/>
  <c r="DR220" i="4"/>
  <c r="DQ220" i="4"/>
  <c r="DP220" i="4"/>
  <c r="DO220" i="4"/>
  <c r="DN220" i="4"/>
  <c r="DM220" i="4"/>
  <c r="DL220" i="4"/>
  <c r="DK220" i="4"/>
  <c r="DJ220" i="4"/>
  <c r="DI220" i="4"/>
  <c r="DH220" i="4"/>
  <c r="DG220" i="4"/>
  <c r="DF220" i="4"/>
  <c r="DE220" i="4"/>
  <c r="DD220" i="4"/>
  <c r="DC220" i="4"/>
  <c r="DB220" i="4"/>
  <c r="DA220" i="4"/>
  <c r="CZ220" i="4"/>
  <c r="CY220" i="4"/>
  <c r="CX220" i="4"/>
  <c r="CW220" i="4"/>
  <c r="CV220" i="4"/>
  <c r="CU220" i="4"/>
  <c r="CT220" i="4"/>
  <c r="CS220" i="4"/>
  <c r="CR220" i="4"/>
  <c r="CQ220" i="4"/>
  <c r="CP220" i="4"/>
  <c r="CO220" i="4"/>
  <c r="CN220" i="4"/>
  <c r="CM220" i="4"/>
  <c r="CL220" i="4"/>
  <c r="CK220" i="4"/>
  <c r="CJ220" i="4"/>
  <c r="CI220" i="4"/>
  <c r="CH220" i="4"/>
  <c r="CG220" i="4"/>
  <c r="CF220" i="4"/>
  <c r="CE220" i="4"/>
  <c r="CD220" i="4"/>
  <c r="CC220" i="4"/>
  <c r="CB220" i="4"/>
  <c r="CA220" i="4"/>
  <c r="BZ220" i="4"/>
  <c r="BY220" i="4"/>
  <c r="BX220" i="4"/>
  <c r="BW220" i="4"/>
  <c r="BV220" i="4"/>
  <c r="BU220"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E220" i="4"/>
  <c r="D220" i="4"/>
  <c r="C220" i="4"/>
  <c r="B220" i="4"/>
  <c r="FY219" i="4"/>
  <c r="FX219" i="4"/>
  <c r="FW219" i="4"/>
  <c r="FV219" i="4"/>
  <c r="FU219" i="4"/>
  <c r="FT219" i="4"/>
  <c r="FS219" i="4"/>
  <c r="FR219" i="4"/>
  <c r="FQ219" i="4"/>
  <c r="FP219" i="4"/>
  <c r="FO219" i="4"/>
  <c r="FN219" i="4"/>
  <c r="FM219" i="4"/>
  <c r="FL219" i="4"/>
  <c r="FK219" i="4"/>
  <c r="FJ219" i="4"/>
  <c r="FI219" i="4"/>
  <c r="FH219" i="4"/>
  <c r="FG219" i="4"/>
  <c r="FF219" i="4"/>
  <c r="FE219" i="4"/>
  <c r="FD219" i="4"/>
  <c r="FC219" i="4"/>
  <c r="FB219" i="4"/>
  <c r="FA219" i="4"/>
  <c r="EZ219" i="4"/>
  <c r="EY219" i="4"/>
  <c r="EX219" i="4"/>
  <c r="EW219" i="4"/>
  <c r="EV219" i="4"/>
  <c r="EU219" i="4"/>
  <c r="ET219" i="4"/>
  <c r="ES219" i="4"/>
  <c r="ER219" i="4"/>
  <c r="EQ219" i="4"/>
  <c r="EP219" i="4"/>
  <c r="EO219" i="4"/>
  <c r="EN219" i="4"/>
  <c r="EM219" i="4"/>
  <c r="EL219" i="4"/>
  <c r="EK219" i="4"/>
  <c r="EJ219" i="4"/>
  <c r="EI219" i="4"/>
  <c r="EH219" i="4"/>
  <c r="EG219" i="4"/>
  <c r="EF219" i="4"/>
  <c r="EE219" i="4"/>
  <c r="ED219" i="4"/>
  <c r="EC219" i="4"/>
  <c r="EB219" i="4"/>
  <c r="EA219" i="4"/>
  <c r="DZ219" i="4"/>
  <c r="DY219" i="4"/>
  <c r="DX219" i="4"/>
  <c r="DW219" i="4"/>
  <c r="DV219" i="4"/>
  <c r="DU219" i="4"/>
  <c r="DT219" i="4"/>
  <c r="DS219" i="4"/>
  <c r="DR219" i="4"/>
  <c r="DQ219" i="4"/>
  <c r="DP219" i="4"/>
  <c r="DO219" i="4"/>
  <c r="DN219" i="4"/>
  <c r="DM219" i="4"/>
  <c r="DL219" i="4"/>
  <c r="DK219" i="4"/>
  <c r="DJ219" i="4"/>
  <c r="DI219" i="4"/>
  <c r="DH219" i="4"/>
  <c r="DG219" i="4"/>
  <c r="DF219" i="4"/>
  <c r="DE219" i="4"/>
  <c r="DD219" i="4"/>
  <c r="DC219" i="4"/>
  <c r="DB219" i="4"/>
  <c r="DA219" i="4"/>
  <c r="CZ219" i="4"/>
  <c r="CY219" i="4"/>
  <c r="CX219" i="4"/>
  <c r="CW219" i="4"/>
  <c r="CV219" i="4"/>
  <c r="CU219" i="4"/>
  <c r="CT219" i="4"/>
  <c r="CS219" i="4"/>
  <c r="CR219" i="4"/>
  <c r="CQ219" i="4"/>
  <c r="CP219" i="4"/>
  <c r="CO219" i="4"/>
  <c r="CN219" i="4"/>
  <c r="CM219" i="4"/>
  <c r="CL219" i="4"/>
  <c r="CK219" i="4"/>
  <c r="CJ219" i="4"/>
  <c r="CI219" i="4"/>
  <c r="CH219" i="4"/>
  <c r="CG219" i="4"/>
  <c r="CF219" i="4"/>
  <c r="CE219" i="4"/>
  <c r="CD219" i="4"/>
  <c r="CC219" i="4"/>
  <c r="CB219" i="4"/>
  <c r="CA219" i="4"/>
  <c r="BZ219" i="4"/>
  <c r="BY219" i="4"/>
  <c r="BX219" i="4"/>
  <c r="BW219" i="4"/>
  <c r="BV219" i="4"/>
  <c r="BU219" i="4"/>
  <c r="BT219" i="4"/>
  <c r="BS219" i="4"/>
  <c r="BR219" i="4"/>
  <c r="BQ219" i="4"/>
  <c r="BP219" i="4"/>
  <c r="BO219" i="4"/>
  <c r="BN219" i="4"/>
  <c r="BM219" i="4"/>
  <c r="BL219" i="4"/>
  <c r="BK219" i="4"/>
  <c r="BJ219" i="4"/>
  <c r="BI219" i="4"/>
  <c r="BH219" i="4"/>
  <c r="BG219" i="4"/>
  <c r="BF219" i="4"/>
  <c r="BE219" i="4"/>
  <c r="BD219" i="4"/>
  <c r="BC219" i="4"/>
  <c r="BB219" i="4"/>
  <c r="BA219" i="4"/>
  <c r="AZ219" i="4"/>
  <c r="AY219" i="4"/>
  <c r="AX219" i="4"/>
  <c r="AW219" i="4"/>
  <c r="AV219" i="4"/>
  <c r="AU219" i="4"/>
  <c r="AT219" i="4"/>
  <c r="AS219" i="4"/>
  <c r="AR219" i="4"/>
  <c r="AQ219" i="4"/>
  <c r="AP219" i="4"/>
  <c r="AO219" i="4"/>
  <c r="AN219" i="4"/>
  <c r="AM219" i="4"/>
  <c r="AL219" i="4"/>
  <c r="AK219" i="4"/>
  <c r="AJ219" i="4"/>
  <c r="AI219" i="4"/>
  <c r="AH219" i="4"/>
  <c r="AG219" i="4"/>
  <c r="AF219" i="4"/>
  <c r="AE219" i="4"/>
  <c r="AD219" i="4"/>
  <c r="AC219" i="4"/>
  <c r="AB219" i="4"/>
  <c r="AA219" i="4"/>
  <c r="Z219" i="4"/>
  <c r="Y219" i="4"/>
  <c r="X219" i="4"/>
  <c r="W219" i="4"/>
  <c r="V219" i="4"/>
  <c r="U219" i="4"/>
  <c r="T219" i="4"/>
  <c r="S219" i="4"/>
  <c r="R219" i="4"/>
  <c r="Q219" i="4"/>
  <c r="P219" i="4"/>
  <c r="O219" i="4"/>
  <c r="N219" i="4"/>
  <c r="M219" i="4"/>
  <c r="L219" i="4"/>
  <c r="K219" i="4"/>
  <c r="J219" i="4"/>
  <c r="I219" i="4"/>
  <c r="H219" i="4"/>
  <c r="G219" i="4"/>
  <c r="F219" i="4"/>
  <c r="E219" i="4"/>
  <c r="D219" i="4"/>
  <c r="C219" i="4"/>
  <c r="B219" i="4"/>
  <c r="FY218" i="4"/>
  <c r="FX218" i="4"/>
  <c r="FW218" i="4"/>
  <c r="FV218" i="4"/>
  <c r="FU218" i="4"/>
  <c r="FT218" i="4"/>
  <c r="FS218" i="4"/>
  <c r="FR218" i="4"/>
  <c r="FQ218" i="4"/>
  <c r="FP218" i="4"/>
  <c r="FO218" i="4"/>
  <c r="FN218" i="4"/>
  <c r="FM218" i="4"/>
  <c r="FL218" i="4"/>
  <c r="FK218" i="4"/>
  <c r="FJ218" i="4"/>
  <c r="FI218" i="4"/>
  <c r="FH218" i="4"/>
  <c r="FG218" i="4"/>
  <c r="FF218" i="4"/>
  <c r="FE218" i="4"/>
  <c r="FD218" i="4"/>
  <c r="FC218" i="4"/>
  <c r="FB218" i="4"/>
  <c r="FA218" i="4"/>
  <c r="EZ218" i="4"/>
  <c r="EY218" i="4"/>
  <c r="EX218" i="4"/>
  <c r="EW218" i="4"/>
  <c r="EV218" i="4"/>
  <c r="EU218" i="4"/>
  <c r="ET218" i="4"/>
  <c r="ES218" i="4"/>
  <c r="ER218" i="4"/>
  <c r="EQ218" i="4"/>
  <c r="EP218" i="4"/>
  <c r="EO218" i="4"/>
  <c r="EN218" i="4"/>
  <c r="EM218" i="4"/>
  <c r="EL218" i="4"/>
  <c r="EK218" i="4"/>
  <c r="EJ218" i="4"/>
  <c r="EI218" i="4"/>
  <c r="EH218" i="4"/>
  <c r="EG218" i="4"/>
  <c r="EF218" i="4"/>
  <c r="EE218" i="4"/>
  <c r="ED218" i="4"/>
  <c r="EC218" i="4"/>
  <c r="EB218" i="4"/>
  <c r="EA218" i="4"/>
  <c r="DZ218" i="4"/>
  <c r="DY218" i="4"/>
  <c r="DX218" i="4"/>
  <c r="DW218" i="4"/>
  <c r="DV218" i="4"/>
  <c r="DU218" i="4"/>
  <c r="DT218" i="4"/>
  <c r="DS218" i="4"/>
  <c r="DR218" i="4"/>
  <c r="DQ218" i="4"/>
  <c r="DP218" i="4"/>
  <c r="DO218" i="4"/>
  <c r="DN218" i="4"/>
  <c r="DM218" i="4"/>
  <c r="DL218" i="4"/>
  <c r="DK218" i="4"/>
  <c r="DJ218" i="4"/>
  <c r="DI218" i="4"/>
  <c r="DH218" i="4"/>
  <c r="DG218" i="4"/>
  <c r="DF218" i="4"/>
  <c r="DE218" i="4"/>
  <c r="DD218" i="4"/>
  <c r="DC218" i="4"/>
  <c r="DB218" i="4"/>
  <c r="DA218" i="4"/>
  <c r="CZ218" i="4"/>
  <c r="CY218" i="4"/>
  <c r="CX218" i="4"/>
  <c r="CW218" i="4"/>
  <c r="CV218" i="4"/>
  <c r="CU218" i="4"/>
  <c r="CT218" i="4"/>
  <c r="CS218" i="4"/>
  <c r="CR218" i="4"/>
  <c r="CQ218" i="4"/>
  <c r="CP218" i="4"/>
  <c r="CO218" i="4"/>
  <c r="CN218" i="4"/>
  <c r="CM218" i="4"/>
  <c r="CL218" i="4"/>
  <c r="CK218" i="4"/>
  <c r="CJ218" i="4"/>
  <c r="CI218" i="4"/>
  <c r="CH218" i="4"/>
  <c r="CG218" i="4"/>
  <c r="CF218" i="4"/>
  <c r="CE218" i="4"/>
  <c r="CD218" i="4"/>
  <c r="CC218" i="4"/>
  <c r="CB218" i="4"/>
  <c r="CA218" i="4"/>
  <c r="BZ218" i="4"/>
  <c r="BY218" i="4"/>
  <c r="BX218" i="4"/>
  <c r="BW218" i="4"/>
  <c r="BV218" i="4"/>
  <c r="BU218"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E218" i="4"/>
  <c r="D218" i="4"/>
  <c r="C218" i="4"/>
  <c r="B218" i="4"/>
  <c r="FY217" i="4"/>
  <c r="FX217" i="4"/>
  <c r="FW217" i="4"/>
  <c r="FV217" i="4"/>
  <c r="FU217" i="4"/>
  <c r="FT217" i="4"/>
  <c r="FS217" i="4"/>
  <c r="FR217" i="4"/>
  <c r="FQ217" i="4"/>
  <c r="FP217" i="4"/>
  <c r="FO217" i="4"/>
  <c r="FN217" i="4"/>
  <c r="FM217" i="4"/>
  <c r="FL217" i="4"/>
  <c r="FK217" i="4"/>
  <c r="FJ217" i="4"/>
  <c r="FI217" i="4"/>
  <c r="FH217" i="4"/>
  <c r="FG217" i="4"/>
  <c r="FF217" i="4"/>
  <c r="FE217" i="4"/>
  <c r="FD217" i="4"/>
  <c r="FC217" i="4"/>
  <c r="FB217" i="4"/>
  <c r="FA217" i="4"/>
  <c r="EZ217" i="4"/>
  <c r="EY217" i="4"/>
  <c r="EX217" i="4"/>
  <c r="EW217" i="4"/>
  <c r="EV217" i="4"/>
  <c r="EU217" i="4"/>
  <c r="ET217" i="4"/>
  <c r="ES217" i="4"/>
  <c r="ER217" i="4"/>
  <c r="EQ217" i="4"/>
  <c r="EP217" i="4"/>
  <c r="EO217" i="4"/>
  <c r="EN217" i="4"/>
  <c r="EM217" i="4"/>
  <c r="EL217" i="4"/>
  <c r="EK217" i="4"/>
  <c r="EJ217" i="4"/>
  <c r="EI217" i="4"/>
  <c r="EH217" i="4"/>
  <c r="EG217" i="4"/>
  <c r="EF217" i="4"/>
  <c r="EE217" i="4"/>
  <c r="ED217" i="4"/>
  <c r="EC217" i="4"/>
  <c r="EB217" i="4"/>
  <c r="EA217" i="4"/>
  <c r="DZ217" i="4"/>
  <c r="DY217" i="4"/>
  <c r="DX217" i="4"/>
  <c r="DW217" i="4"/>
  <c r="DV217" i="4"/>
  <c r="DU217" i="4"/>
  <c r="DT217" i="4"/>
  <c r="DS217" i="4"/>
  <c r="DR217" i="4"/>
  <c r="DQ217" i="4"/>
  <c r="DP217" i="4"/>
  <c r="DO217" i="4"/>
  <c r="DN217" i="4"/>
  <c r="DM217" i="4"/>
  <c r="DL217" i="4"/>
  <c r="DK217" i="4"/>
  <c r="DJ217" i="4"/>
  <c r="DI217" i="4"/>
  <c r="DH217" i="4"/>
  <c r="DG217" i="4"/>
  <c r="DF217" i="4"/>
  <c r="DE217" i="4"/>
  <c r="DD217" i="4"/>
  <c r="DC217" i="4"/>
  <c r="DB217" i="4"/>
  <c r="DA217" i="4"/>
  <c r="CZ217" i="4"/>
  <c r="CY217" i="4"/>
  <c r="CX217" i="4"/>
  <c r="CW217" i="4"/>
  <c r="CV217" i="4"/>
  <c r="CU217" i="4"/>
  <c r="CT217" i="4"/>
  <c r="CS217" i="4"/>
  <c r="CR217" i="4"/>
  <c r="CQ217" i="4"/>
  <c r="CP217" i="4"/>
  <c r="CO217" i="4"/>
  <c r="CN217" i="4"/>
  <c r="CM217" i="4"/>
  <c r="CL217" i="4"/>
  <c r="CK217" i="4"/>
  <c r="CJ217" i="4"/>
  <c r="CI217" i="4"/>
  <c r="CH217" i="4"/>
  <c r="CG217" i="4"/>
  <c r="CF217" i="4"/>
  <c r="CE217" i="4"/>
  <c r="CD217" i="4"/>
  <c r="CC217" i="4"/>
  <c r="CB217" i="4"/>
  <c r="CA217" i="4"/>
  <c r="BZ217" i="4"/>
  <c r="BY217" i="4"/>
  <c r="BX217" i="4"/>
  <c r="BW217" i="4"/>
  <c r="BV217" i="4"/>
  <c r="BU217" i="4"/>
  <c r="BT217" i="4"/>
  <c r="BS217" i="4"/>
  <c r="BR217" i="4"/>
  <c r="BQ217" i="4"/>
  <c r="BP217" i="4"/>
  <c r="BO217" i="4"/>
  <c r="BN217" i="4"/>
  <c r="BM217" i="4"/>
  <c r="BL217" i="4"/>
  <c r="BK217" i="4"/>
  <c r="BJ217" i="4"/>
  <c r="BI217" i="4"/>
  <c r="BH217" i="4"/>
  <c r="BG217" i="4"/>
  <c r="BF217" i="4"/>
  <c r="BE217" i="4"/>
  <c r="BD217" i="4"/>
  <c r="BC217" i="4"/>
  <c r="BB217" i="4"/>
  <c r="BA217" i="4"/>
  <c r="AZ217" i="4"/>
  <c r="AY217" i="4"/>
  <c r="AX217" i="4"/>
  <c r="AW217" i="4"/>
  <c r="AV217" i="4"/>
  <c r="AU217" i="4"/>
  <c r="AT217" i="4"/>
  <c r="AS217" i="4"/>
  <c r="AR217" i="4"/>
  <c r="AQ217" i="4"/>
  <c r="AP217" i="4"/>
  <c r="AO217" i="4"/>
  <c r="AN217" i="4"/>
  <c r="AM217" i="4"/>
  <c r="AL217" i="4"/>
  <c r="AK217" i="4"/>
  <c r="AJ217" i="4"/>
  <c r="AI217" i="4"/>
  <c r="AH217" i="4"/>
  <c r="AG217" i="4"/>
  <c r="AF217" i="4"/>
  <c r="AE217" i="4"/>
  <c r="AD217" i="4"/>
  <c r="AC217" i="4"/>
  <c r="AB217" i="4"/>
  <c r="AA217" i="4"/>
  <c r="Z217" i="4"/>
  <c r="Y217" i="4"/>
  <c r="X217" i="4"/>
  <c r="W217" i="4"/>
  <c r="V217" i="4"/>
  <c r="U217" i="4"/>
  <c r="T217" i="4"/>
  <c r="S217" i="4"/>
  <c r="R217" i="4"/>
  <c r="Q217" i="4"/>
  <c r="P217" i="4"/>
  <c r="O217" i="4"/>
  <c r="N217" i="4"/>
  <c r="M217" i="4"/>
  <c r="L217" i="4"/>
  <c r="K217" i="4"/>
  <c r="J217" i="4"/>
  <c r="I217" i="4"/>
  <c r="H217" i="4"/>
  <c r="G217" i="4"/>
  <c r="F217" i="4"/>
  <c r="E217" i="4"/>
  <c r="D217" i="4"/>
  <c r="C217" i="4"/>
  <c r="B217" i="4"/>
  <c r="FY216" i="4"/>
  <c r="FX216" i="4"/>
  <c r="FW216" i="4"/>
  <c r="FV216" i="4"/>
  <c r="FU216" i="4"/>
  <c r="FT216" i="4"/>
  <c r="FS216" i="4"/>
  <c r="FR216" i="4"/>
  <c r="FQ216" i="4"/>
  <c r="FP216" i="4"/>
  <c r="FO216" i="4"/>
  <c r="FN216" i="4"/>
  <c r="FM216" i="4"/>
  <c r="FL216" i="4"/>
  <c r="FK216" i="4"/>
  <c r="FJ216" i="4"/>
  <c r="FI216" i="4"/>
  <c r="FH216" i="4"/>
  <c r="FG216" i="4"/>
  <c r="FF216" i="4"/>
  <c r="FE216" i="4"/>
  <c r="FD216" i="4"/>
  <c r="FC216" i="4"/>
  <c r="FB216" i="4"/>
  <c r="FA216" i="4"/>
  <c r="EZ216" i="4"/>
  <c r="EY216" i="4"/>
  <c r="EX216" i="4"/>
  <c r="EW216" i="4"/>
  <c r="EV216" i="4"/>
  <c r="EU216" i="4"/>
  <c r="ET216" i="4"/>
  <c r="ES216" i="4"/>
  <c r="ER216" i="4"/>
  <c r="EQ216" i="4"/>
  <c r="EP216" i="4"/>
  <c r="EO216" i="4"/>
  <c r="EN216" i="4"/>
  <c r="EM216" i="4"/>
  <c r="EL216" i="4"/>
  <c r="EK216" i="4"/>
  <c r="EJ216" i="4"/>
  <c r="EI216" i="4"/>
  <c r="EH216" i="4"/>
  <c r="EG216" i="4"/>
  <c r="EF216" i="4"/>
  <c r="EE216" i="4"/>
  <c r="ED216" i="4"/>
  <c r="EC216" i="4"/>
  <c r="EB216" i="4"/>
  <c r="EA216" i="4"/>
  <c r="DZ216" i="4"/>
  <c r="DY216" i="4"/>
  <c r="DX216" i="4"/>
  <c r="DW216" i="4"/>
  <c r="DV216" i="4"/>
  <c r="DU216" i="4"/>
  <c r="DT216" i="4"/>
  <c r="DS216" i="4"/>
  <c r="DR216" i="4"/>
  <c r="DQ216" i="4"/>
  <c r="DP216" i="4"/>
  <c r="DO216" i="4"/>
  <c r="DN216" i="4"/>
  <c r="DM216" i="4"/>
  <c r="DL216" i="4"/>
  <c r="DK216" i="4"/>
  <c r="DJ216" i="4"/>
  <c r="DI216" i="4"/>
  <c r="DH216" i="4"/>
  <c r="DG216" i="4"/>
  <c r="DF216" i="4"/>
  <c r="DE216" i="4"/>
  <c r="DD216" i="4"/>
  <c r="DC216" i="4"/>
  <c r="DB216" i="4"/>
  <c r="DA216" i="4"/>
  <c r="CZ216" i="4"/>
  <c r="CY216" i="4"/>
  <c r="CX216" i="4"/>
  <c r="CW216" i="4"/>
  <c r="CV216" i="4"/>
  <c r="CU216" i="4"/>
  <c r="CT216" i="4"/>
  <c r="CS216" i="4"/>
  <c r="CR216" i="4"/>
  <c r="CQ216" i="4"/>
  <c r="CP216" i="4"/>
  <c r="CO216" i="4"/>
  <c r="CN216" i="4"/>
  <c r="CM216" i="4"/>
  <c r="CL216" i="4"/>
  <c r="CK216" i="4"/>
  <c r="CJ216" i="4"/>
  <c r="CI216" i="4"/>
  <c r="CH216" i="4"/>
  <c r="CG216" i="4"/>
  <c r="CF216" i="4"/>
  <c r="CE216" i="4"/>
  <c r="CD216" i="4"/>
  <c r="CC216" i="4"/>
  <c r="CB216" i="4"/>
  <c r="CA216" i="4"/>
  <c r="BZ216" i="4"/>
  <c r="BY216" i="4"/>
  <c r="BX216" i="4"/>
  <c r="BW216" i="4"/>
  <c r="BV216" i="4"/>
  <c r="BU216" i="4"/>
  <c r="BT216" i="4"/>
  <c r="BS216" i="4"/>
  <c r="BR216" i="4"/>
  <c r="BQ216" i="4"/>
  <c r="BP216" i="4"/>
  <c r="BO216" i="4"/>
  <c r="BN216" i="4"/>
  <c r="BM216" i="4"/>
  <c r="BL216" i="4"/>
  <c r="BK216" i="4"/>
  <c r="BJ216" i="4"/>
  <c r="BI216" i="4"/>
  <c r="BH216" i="4"/>
  <c r="BG216" i="4"/>
  <c r="BF216" i="4"/>
  <c r="BE216" i="4"/>
  <c r="BD216" i="4"/>
  <c r="BC216" i="4"/>
  <c r="BB216" i="4"/>
  <c r="BA216" i="4"/>
  <c r="AZ216" i="4"/>
  <c r="AY216" i="4"/>
  <c r="AX216" i="4"/>
  <c r="AW216" i="4"/>
  <c r="AV216" i="4"/>
  <c r="AU216" i="4"/>
  <c r="AT216" i="4"/>
  <c r="AS216" i="4"/>
  <c r="AR216" i="4"/>
  <c r="AQ216" i="4"/>
  <c r="AP216" i="4"/>
  <c r="AO216" i="4"/>
  <c r="AN216" i="4"/>
  <c r="AM216" i="4"/>
  <c r="AL216" i="4"/>
  <c r="AK216" i="4"/>
  <c r="AJ216" i="4"/>
  <c r="AI216" i="4"/>
  <c r="AH216" i="4"/>
  <c r="AG216" i="4"/>
  <c r="AF216" i="4"/>
  <c r="AE216" i="4"/>
  <c r="AD216" i="4"/>
  <c r="AC216" i="4"/>
  <c r="AB216" i="4"/>
  <c r="AA216" i="4"/>
  <c r="Z216" i="4"/>
  <c r="Y216" i="4"/>
  <c r="X216" i="4"/>
  <c r="W216" i="4"/>
  <c r="V216" i="4"/>
  <c r="U216" i="4"/>
  <c r="T216" i="4"/>
  <c r="S216" i="4"/>
  <c r="R216" i="4"/>
  <c r="Q216" i="4"/>
  <c r="P216" i="4"/>
  <c r="O216" i="4"/>
  <c r="N216" i="4"/>
  <c r="M216" i="4"/>
  <c r="L216" i="4"/>
  <c r="K216" i="4"/>
  <c r="J216" i="4"/>
  <c r="I216" i="4"/>
  <c r="H216" i="4"/>
  <c r="G216" i="4"/>
  <c r="F216" i="4"/>
  <c r="E216" i="4"/>
  <c r="D216" i="4"/>
  <c r="C216" i="4"/>
  <c r="B216" i="4"/>
  <c r="FY215" i="4"/>
  <c r="FX215" i="4"/>
  <c r="FW215" i="4"/>
  <c r="FV215" i="4"/>
  <c r="FU215" i="4"/>
  <c r="FT215" i="4"/>
  <c r="FS215" i="4"/>
  <c r="FR215" i="4"/>
  <c r="FQ215" i="4"/>
  <c r="FP215" i="4"/>
  <c r="FO215" i="4"/>
  <c r="FN215" i="4"/>
  <c r="FM215" i="4"/>
  <c r="FL215" i="4"/>
  <c r="FK215" i="4"/>
  <c r="FJ215" i="4"/>
  <c r="FI215" i="4"/>
  <c r="FH215" i="4"/>
  <c r="FG215" i="4"/>
  <c r="FF215" i="4"/>
  <c r="FE215" i="4"/>
  <c r="FD215" i="4"/>
  <c r="FC215" i="4"/>
  <c r="FB215" i="4"/>
  <c r="FA215" i="4"/>
  <c r="EZ215" i="4"/>
  <c r="EY215" i="4"/>
  <c r="EX215" i="4"/>
  <c r="EW215" i="4"/>
  <c r="EV215" i="4"/>
  <c r="EU215" i="4"/>
  <c r="ET215" i="4"/>
  <c r="ES215" i="4"/>
  <c r="ER215" i="4"/>
  <c r="EQ215" i="4"/>
  <c r="EP215" i="4"/>
  <c r="EO215" i="4"/>
  <c r="EN215" i="4"/>
  <c r="EM215" i="4"/>
  <c r="EL215" i="4"/>
  <c r="EK215" i="4"/>
  <c r="EJ215" i="4"/>
  <c r="EI215" i="4"/>
  <c r="EH215" i="4"/>
  <c r="EG215" i="4"/>
  <c r="EF215" i="4"/>
  <c r="EE215" i="4"/>
  <c r="ED215" i="4"/>
  <c r="EC215" i="4"/>
  <c r="EB215" i="4"/>
  <c r="EA215" i="4"/>
  <c r="DZ215" i="4"/>
  <c r="DY215" i="4"/>
  <c r="DX215" i="4"/>
  <c r="DW215" i="4"/>
  <c r="DV215" i="4"/>
  <c r="DU215" i="4"/>
  <c r="DT215" i="4"/>
  <c r="DS215" i="4"/>
  <c r="DR215" i="4"/>
  <c r="DQ215" i="4"/>
  <c r="DP215" i="4"/>
  <c r="DO215" i="4"/>
  <c r="DN215" i="4"/>
  <c r="DM215" i="4"/>
  <c r="DL215" i="4"/>
  <c r="DK215" i="4"/>
  <c r="DJ215" i="4"/>
  <c r="DI215" i="4"/>
  <c r="DH215" i="4"/>
  <c r="DG215" i="4"/>
  <c r="DF215" i="4"/>
  <c r="DE215" i="4"/>
  <c r="DD215" i="4"/>
  <c r="DC215" i="4"/>
  <c r="DB215" i="4"/>
  <c r="DA215" i="4"/>
  <c r="CZ215" i="4"/>
  <c r="CY215" i="4"/>
  <c r="CX215" i="4"/>
  <c r="CW215" i="4"/>
  <c r="CV215" i="4"/>
  <c r="CU215" i="4"/>
  <c r="CT215" i="4"/>
  <c r="CS215" i="4"/>
  <c r="CR215" i="4"/>
  <c r="CQ215" i="4"/>
  <c r="CP215" i="4"/>
  <c r="CO215" i="4"/>
  <c r="CN215" i="4"/>
  <c r="CM215" i="4"/>
  <c r="CL215" i="4"/>
  <c r="CK215" i="4"/>
  <c r="CJ215" i="4"/>
  <c r="CI215" i="4"/>
  <c r="CH215" i="4"/>
  <c r="CG215" i="4"/>
  <c r="CF215" i="4"/>
  <c r="CE215" i="4"/>
  <c r="CD215" i="4"/>
  <c r="CC215" i="4"/>
  <c r="CB215" i="4"/>
  <c r="CA215" i="4"/>
  <c r="BZ215" i="4"/>
  <c r="BY215" i="4"/>
  <c r="BX215" i="4"/>
  <c r="BW215" i="4"/>
  <c r="BV215" i="4"/>
  <c r="BU215" i="4"/>
  <c r="BT215" i="4"/>
  <c r="BS215" i="4"/>
  <c r="BR215" i="4"/>
  <c r="BQ215" i="4"/>
  <c r="BP215" i="4"/>
  <c r="BO215" i="4"/>
  <c r="BN215" i="4"/>
  <c r="BM215" i="4"/>
  <c r="BL215" i="4"/>
  <c r="BK215" i="4"/>
  <c r="BJ215" i="4"/>
  <c r="BI215" i="4"/>
  <c r="BH215" i="4"/>
  <c r="BG215" i="4"/>
  <c r="BF215" i="4"/>
  <c r="BE215" i="4"/>
  <c r="BD215" i="4"/>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A215" i="4"/>
  <c r="Z215" i="4"/>
  <c r="Y215" i="4"/>
  <c r="X215" i="4"/>
  <c r="W215" i="4"/>
  <c r="V215" i="4"/>
  <c r="U215" i="4"/>
  <c r="T215" i="4"/>
  <c r="S215" i="4"/>
  <c r="R215" i="4"/>
  <c r="Q215" i="4"/>
  <c r="P215" i="4"/>
  <c r="O215" i="4"/>
  <c r="N215" i="4"/>
  <c r="M215" i="4"/>
  <c r="L215" i="4"/>
  <c r="K215" i="4"/>
  <c r="J215" i="4"/>
  <c r="I215" i="4"/>
  <c r="H215" i="4"/>
  <c r="G215" i="4"/>
  <c r="F215" i="4"/>
  <c r="E215" i="4"/>
  <c r="D215" i="4"/>
  <c r="C215" i="4"/>
  <c r="B215" i="4"/>
  <c r="FY214" i="4"/>
  <c r="FX214" i="4"/>
  <c r="FW214" i="4"/>
  <c r="FV214" i="4"/>
  <c r="FU214" i="4"/>
  <c r="FT214" i="4"/>
  <c r="FS214" i="4"/>
  <c r="FR214" i="4"/>
  <c r="FQ214" i="4"/>
  <c r="FP214" i="4"/>
  <c r="FO214" i="4"/>
  <c r="FN214" i="4"/>
  <c r="FM214" i="4"/>
  <c r="FL214" i="4"/>
  <c r="FK214" i="4"/>
  <c r="FJ214" i="4"/>
  <c r="FI214" i="4"/>
  <c r="FH214" i="4"/>
  <c r="FG214" i="4"/>
  <c r="FF214" i="4"/>
  <c r="FE214" i="4"/>
  <c r="FD214" i="4"/>
  <c r="FC214" i="4"/>
  <c r="FB214" i="4"/>
  <c r="FA214" i="4"/>
  <c r="EZ214" i="4"/>
  <c r="EY214" i="4"/>
  <c r="EX214" i="4"/>
  <c r="EW214" i="4"/>
  <c r="EV214" i="4"/>
  <c r="EU214" i="4"/>
  <c r="ET214" i="4"/>
  <c r="ES214" i="4"/>
  <c r="ER214" i="4"/>
  <c r="EQ214" i="4"/>
  <c r="EP214" i="4"/>
  <c r="EO214" i="4"/>
  <c r="EN214" i="4"/>
  <c r="EM214" i="4"/>
  <c r="EL214" i="4"/>
  <c r="EK214" i="4"/>
  <c r="EJ214" i="4"/>
  <c r="EI214" i="4"/>
  <c r="EH214" i="4"/>
  <c r="EG214" i="4"/>
  <c r="EF214" i="4"/>
  <c r="EE214" i="4"/>
  <c r="ED214" i="4"/>
  <c r="EC214" i="4"/>
  <c r="EB214" i="4"/>
  <c r="EA214" i="4"/>
  <c r="DZ214" i="4"/>
  <c r="DY214" i="4"/>
  <c r="DX214" i="4"/>
  <c r="DW214" i="4"/>
  <c r="DV214" i="4"/>
  <c r="DU214" i="4"/>
  <c r="DT214" i="4"/>
  <c r="DS214" i="4"/>
  <c r="DR214" i="4"/>
  <c r="DQ214" i="4"/>
  <c r="DP214" i="4"/>
  <c r="DO214" i="4"/>
  <c r="DN214" i="4"/>
  <c r="DM214" i="4"/>
  <c r="DL214" i="4"/>
  <c r="DK214" i="4"/>
  <c r="DJ214" i="4"/>
  <c r="DI214" i="4"/>
  <c r="DH214" i="4"/>
  <c r="DG214" i="4"/>
  <c r="DF214" i="4"/>
  <c r="DE214" i="4"/>
  <c r="DD214" i="4"/>
  <c r="DC214" i="4"/>
  <c r="DB214" i="4"/>
  <c r="DA214" i="4"/>
  <c r="CZ214" i="4"/>
  <c r="CY214" i="4"/>
  <c r="CX214" i="4"/>
  <c r="CW214" i="4"/>
  <c r="CV214" i="4"/>
  <c r="CU214" i="4"/>
  <c r="CT214" i="4"/>
  <c r="CS214" i="4"/>
  <c r="CR214" i="4"/>
  <c r="CQ214" i="4"/>
  <c r="CP214" i="4"/>
  <c r="CO214" i="4"/>
  <c r="CN214" i="4"/>
  <c r="CM214" i="4"/>
  <c r="CL214" i="4"/>
  <c r="CK214" i="4"/>
  <c r="CJ214" i="4"/>
  <c r="CI214" i="4"/>
  <c r="CH214" i="4"/>
  <c r="CG214" i="4"/>
  <c r="CF214" i="4"/>
  <c r="CE214" i="4"/>
  <c r="CD214" i="4"/>
  <c r="CC214" i="4"/>
  <c r="CB214" i="4"/>
  <c r="CA214" i="4"/>
  <c r="BZ214" i="4"/>
  <c r="BY214" i="4"/>
  <c r="BX214" i="4"/>
  <c r="BW214" i="4"/>
  <c r="BV214" i="4"/>
  <c r="BU214" i="4"/>
  <c r="BT214" i="4"/>
  <c r="BS214" i="4"/>
  <c r="BR214" i="4"/>
  <c r="BQ214" i="4"/>
  <c r="BP214" i="4"/>
  <c r="BO214" i="4"/>
  <c r="BN214" i="4"/>
  <c r="BM214" i="4"/>
  <c r="BL214" i="4"/>
  <c r="BK214" i="4"/>
  <c r="BJ214" i="4"/>
  <c r="BI214" i="4"/>
  <c r="BH214" i="4"/>
  <c r="BG214" i="4"/>
  <c r="BF214" i="4"/>
  <c r="BE214" i="4"/>
  <c r="BD214" i="4"/>
  <c r="BC214" i="4"/>
  <c r="BB214" i="4"/>
  <c r="BA214" i="4"/>
  <c r="AZ214" i="4"/>
  <c r="AY214" i="4"/>
  <c r="AX214" i="4"/>
  <c r="AW214" i="4"/>
  <c r="AV214" i="4"/>
  <c r="AU214" i="4"/>
  <c r="AT214" i="4"/>
  <c r="AS214" i="4"/>
  <c r="AR214" i="4"/>
  <c r="AQ214" i="4"/>
  <c r="AP214" i="4"/>
  <c r="AO214" i="4"/>
  <c r="AN214" i="4"/>
  <c r="AM214" i="4"/>
  <c r="AL214" i="4"/>
  <c r="AK214" i="4"/>
  <c r="AJ214" i="4"/>
  <c r="AI214" i="4"/>
  <c r="AH214" i="4"/>
  <c r="AG214" i="4"/>
  <c r="AF214" i="4"/>
  <c r="AE214" i="4"/>
  <c r="AD214" i="4"/>
  <c r="AC214" i="4"/>
  <c r="AB214" i="4"/>
  <c r="AA214" i="4"/>
  <c r="Z214" i="4"/>
  <c r="Y214" i="4"/>
  <c r="X214" i="4"/>
  <c r="W214" i="4"/>
  <c r="V214" i="4"/>
  <c r="U214" i="4"/>
  <c r="T214" i="4"/>
  <c r="S214" i="4"/>
  <c r="R214" i="4"/>
  <c r="Q214" i="4"/>
  <c r="P214" i="4"/>
  <c r="O214" i="4"/>
  <c r="N214" i="4"/>
  <c r="M214" i="4"/>
  <c r="L214" i="4"/>
  <c r="K214" i="4"/>
  <c r="J214" i="4"/>
  <c r="I214" i="4"/>
  <c r="H214" i="4"/>
  <c r="G214" i="4"/>
  <c r="F214" i="4"/>
  <c r="E214" i="4"/>
  <c r="D214" i="4"/>
  <c r="C214" i="4"/>
  <c r="B214" i="4"/>
  <c r="FY213" i="4"/>
  <c r="FX213" i="4"/>
  <c r="FW213" i="4"/>
  <c r="FV213" i="4"/>
  <c r="FU213" i="4"/>
  <c r="FT213" i="4"/>
  <c r="FS213" i="4"/>
  <c r="FR213" i="4"/>
  <c r="FQ213" i="4"/>
  <c r="FP213" i="4"/>
  <c r="FO213" i="4"/>
  <c r="FN213" i="4"/>
  <c r="FM213" i="4"/>
  <c r="FL213" i="4"/>
  <c r="FK213" i="4"/>
  <c r="FJ213" i="4"/>
  <c r="FI213" i="4"/>
  <c r="FH213" i="4"/>
  <c r="FG213" i="4"/>
  <c r="FF213" i="4"/>
  <c r="FE213" i="4"/>
  <c r="FD213" i="4"/>
  <c r="FC213" i="4"/>
  <c r="FB213" i="4"/>
  <c r="FA213" i="4"/>
  <c r="EZ213" i="4"/>
  <c r="EY213" i="4"/>
  <c r="EX213" i="4"/>
  <c r="EW213" i="4"/>
  <c r="EV213" i="4"/>
  <c r="EU213" i="4"/>
  <c r="ET213" i="4"/>
  <c r="ES213" i="4"/>
  <c r="ER213" i="4"/>
  <c r="EQ213" i="4"/>
  <c r="EP213" i="4"/>
  <c r="EO213" i="4"/>
  <c r="EN213" i="4"/>
  <c r="EM213" i="4"/>
  <c r="EL213" i="4"/>
  <c r="EK213" i="4"/>
  <c r="EJ213" i="4"/>
  <c r="EI213" i="4"/>
  <c r="EH213" i="4"/>
  <c r="EG213" i="4"/>
  <c r="EF213" i="4"/>
  <c r="EE213" i="4"/>
  <c r="ED213" i="4"/>
  <c r="EC213" i="4"/>
  <c r="EB213" i="4"/>
  <c r="EA213" i="4"/>
  <c r="DZ213" i="4"/>
  <c r="DY213" i="4"/>
  <c r="DX213" i="4"/>
  <c r="DW213" i="4"/>
  <c r="DV213" i="4"/>
  <c r="DU213" i="4"/>
  <c r="DT213" i="4"/>
  <c r="DS213" i="4"/>
  <c r="DR213" i="4"/>
  <c r="DQ213" i="4"/>
  <c r="DP213" i="4"/>
  <c r="DO213" i="4"/>
  <c r="DN213" i="4"/>
  <c r="DM213" i="4"/>
  <c r="DL213" i="4"/>
  <c r="DK213" i="4"/>
  <c r="DJ213" i="4"/>
  <c r="DI213" i="4"/>
  <c r="DH213" i="4"/>
  <c r="DG213" i="4"/>
  <c r="DF213" i="4"/>
  <c r="DE213" i="4"/>
  <c r="DD213" i="4"/>
  <c r="DC213" i="4"/>
  <c r="DB213" i="4"/>
  <c r="DA213" i="4"/>
  <c r="CZ213" i="4"/>
  <c r="CY213" i="4"/>
  <c r="CX213" i="4"/>
  <c r="CW213" i="4"/>
  <c r="CV213" i="4"/>
  <c r="CU213" i="4"/>
  <c r="CT213" i="4"/>
  <c r="CS213" i="4"/>
  <c r="CR213" i="4"/>
  <c r="CQ213" i="4"/>
  <c r="CP213" i="4"/>
  <c r="CO213" i="4"/>
  <c r="CN213" i="4"/>
  <c r="CM213" i="4"/>
  <c r="CL213" i="4"/>
  <c r="CK213" i="4"/>
  <c r="CJ213" i="4"/>
  <c r="CI213" i="4"/>
  <c r="CH213" i="4"/>
  <c r="CG213" i="4"/>
  <c r="CF213" i="4"/>
  <c r="CE213" i="4"/>
  <c r="CD213" i="4"/>
  <c r="CC213" i="4"/>
  <c r="CB213" i="4"/>
  <c r="CA213" i="4"/>
  <c r="BZ213" i="4"/>
  <c r="BY213" i="4"/>
  <c r="BX213" i="4"/>
  <c r="BW213" i="4"/>
  <c r="BV213" i="4"/>
  <c r="BU213" i="4"/>
  <c r="BT213" i="4"/>
  <c r="BS213" i="4"/>
  <c r="BR213" i="4"/>
  <c r="BQ213" i="4"/>
  <c r="BP213" i="4"/>
  <c r="BO213" i="4"/>
  <c r="BN213" i="4"/>
  <c r="BM213" i="4"/>
  <c r="BL213" i="4"/>
  <c r="BK213" i="4"/>
  <c r="BJ213" i="4"/>
  <c r="BI213" i="4"/>
  <c r="BH213" i="4"/>
  <c r="BG213" i="4"/>
  <c r="BF213" i="4"/>
  <c r="BE213" i="4"/>
  <c r="BD213" i="4"/>
  <c r="BC213" i="4"/>
  <c r="BB213" i="4"/>
  <c r="BA213" i="4"/>
  <c r="AZ213" i="4"/>
  <c r="AY213" i="4"/>
  <c r="AX213" i="4"/>
  <c r="AW213" i="4"/>
  <c r="AV213" i="4"/>
  <c r="AU213" i="4"/>
  <c r="AT213" i="4"/>
  <c r="AS213" i="4"/>
  <c r="AR213" i="4"/>
  <c r="AQ213" i="4"/>
  <c r="AP213" i="4"/>
  <c r="AO213" i="4"/>
  <c r="AN213" i="4"/>
  <c r="AM213" i="4"/>
  <c r="AL213" i="4"/>
  <c r="AK213" i="4"/>
  <c r="AJ213" i="4"/>
  <c r="AI213" i="4"/>
  <c r="AH213" i="4"/>
  <c r="AG213" i="4"/>
  <c r="AF213" i="4"/>
  <c r="AE213" i="4"/>
  <c r="AD213" i="4"/>
  <c r="AC213" i="4"/>
  <c r="AB213" i="4"/>
  <c r="AA213" i="4"/>
  <c r="Z213" i="4"/>
  <c r="Y213" i="4"/>
  <c r="X213" i="4"/>
  <c r="W213" i="4"/>
  <c r="V213" i="4"/>
  <c r="U213" i="4"/>
  <c r="T213" i="4"/>
  <c r="S213" i="4"/>
  <c r="R213" i="4"/>
  <c r="Q213" i="4"/>
  <c r="P213" i="4"/>
  <c r="O213" i="4"/>
  <c r="N213" i="4"/>
  <c r="M213" i="4"/>
  <c r="L213" i="4"/>
  <c r="K213" i="4"/>
  <c r="J213" i="4"/>
  <c r="I213" i="4"/>
  <c r="H213" i="4"/>
  <c r="G213" i="4"/>
  <c r="F213" i="4"/>
  <c r="E213" i="4"/>
  <c r="D213" i="4"/>
  <c r="C213" i="4"/>
  <c r="B213" i="4"/>
  <c r="FY212" i="4"/>
  <c r="FX212" i="4"/>
  <c r="FW212" i="4"/>
  <c r="FV212" i="4"/>
  <c r="FU212" i="4"/>
  <c r="FT212" i="4"/>
  <c r="FS212" i="4"/>
  <c r="FR212" i="4"/>
  <c r="FQ212" i="4"/>
  <c r="FP212" i="4"/>
  <c r="FO212" i="4"/>
  <c r="FN212" i="4"/>
  <c r="FM212" i="4"/>
  <c r="FL212" i="4"/>
  <c r="FK212" i="4"/>
  <c r="FJ212" i="4"/>
  <c r="FI212" i="4"/>
  <c r="FH212" i="4"/>
  <c r="FG212" i="4"/>
  <c r="FF212" i="4"/>
  <c r="FE212" i="4"/>
  <c r="FD212" i="4"/>
  <c r="FC212" i="4"/>
  <c r="FB212" i="4"/>
  <c r="FA212" i="4"/>
  <c r="EZ212" i="4"/>
  <c r="EY212" i="4"/>
  <c r="EX212" i="4"/>
  <c r="EW212" i="4"/>
  <c r="EV212" i="4"/>
  <c r="EU212" i="4"/>
  <c r="ET212" i="4"/>
  <c r="ES212" i="4"/>
  <c r="ER212" i="4"/>
  <c r="EQ212" i="4"/>
  <c r="EP212" i="4"/>
  <c r="EO212" i="4"/>
  <c r="EN212" i="4"/>
  <c r="EM212" i="4"/>
  <c r="EL212" i="4"/>
  <c r="EK212" i="4"/>
  <c r="EJ212" i="4"/>
  <c r="EI212" i="4"/>
  <c r="EH212" i="4"/>
  <c r="EG212" i="4"/>
  <c r="EF212" i="4"/>
  <c r="EE212" i="4"/>
  <c r="ED212" i="4"/>
  <c r="EC212" i="4"/>
  <c r="EB212" i="4"/>
  <c r="EA212" i="4"/>
  <c r="DZ212" i="4"/>
  <c r="DY212" i="4"/>
  <c r="DX212" i="4"/>
  <c r="DW212" i="4"/>
  <c r="DV212" i="4"/>
  <c r="DU212" i="4"/>
  <c r="DT212" i="4"/>
  <c r="DS212" i="4"/>
  <c r="DR212" i="4"/>
  <c r="DQ212" i="4"/>
  <c r="DP212" i="4"/>
  <c r="DO212" i="4"/>
  <c r="DN212" i="4"/>
  <c r="DM212" i="4"/>
  <c r="DL212" i="4"/>
  <c r="DK212" i="4"/>
  <c r="DJ212" i="4"/>
  <c r="DI212" i="4"/>
  <c r="DH212" i="4"/>
  <c r="DG212" i="4"/>
  <c r="DF212" i="4"/>
  <c r="DE212" i="4"/>
  <c r="DD212" i="4"/>
  <c r="DC212" i="4"/>
  <c r="DB212" i="4"/>
  <c r="DA212" i="4"/>
  <c r="CZ212" i="4"/>
  <c r="CY212" i="4"/>
  <c r="CX212" i="4"/>
  <c r="CW212" i="4"/>
  <c r="CV212" i="4"/>
  <c r="CU212" i="4"/>
  <c r="CT212" i="4"/>
  <c r="CS212" i="4"/>
  <c r="CR212" i="4"/>
  <c r="CQ212" i="4"/>
  <c r="CP212" i="4"/>
  <c r="CO212" i="4"/>
  <c r="CN212" i="4"/>
  <c r="CM212" i="4"/>
  <c r="CL212" i="4"/>
  <c r="CK212" i="4"/>
  <c r="CJ212" i="4"/>
  <c r="CI212" i="4"/>
  <c r="CH212" i="4"/>
  <c r="CG212" i="4"/>
  <c r="CF212" i="4"/>
  <c r="CE212" i="4"/>
  <c r="CD212" i="4"/>
  <c r="CC212" i="4"/>
  <c r="CB212" i="4"/>
  <c r="CA212" i="4"/>
  <c r="BZ212" i="4"/>
  <c r="BY212" i="4"/>
  <c r="BX212" i="4"/>
  <c r="BW212" i="4"/>
  <c r="BV212" i="4"/>
  <c r="BU212" i="4"/>
  <c r="BT212" i="4"/>
  <c r="BS212" i="4"/>
  <c r="BR212" i="4"/>
  <c r="BQ212" i="4"/>
  <c r="BP212" i="4"/>
  <c r="BO212" i="4"/>
  <c r="BN212" i="4"/>
  <c r="BM212" i="4"/>
  <c r="BL212" i="4"/>
  <c r="BK212" i="4"/>
  <c r="BJ212" i="4"/>
  <c r="BI212" i="4"/>
  <c r="BH212" i="4"/>
  <c r="BG212" i="4"/>
  <c r="BF212" i="4"/>
  <c r="BE212" i="4"/>
  <c r="BD212" i="4"/>
  <c r="BC212" i="4"/>
  <c r="BB212" i="4"/>
  <c r="BA212" i="4"/>
  <c r="AZ212" i="4"/>
  <c r="AY212" i="4"/>
  <c r="AX212" i="4"/>
  <c r="AW212" i="4"/>
  <c r="AV212" i="4"/>
  <c r="AU212" i="4"/>
  <c r="AT212" i="4"/>
  <c r="AS212" i="4"/>
  <c r="AR212" i="4"/>
  <c r="AQ212" i="4"/>
  <c r="AP212" i="4"/>
  <c r="AO212" i="4"/>
  <c r="AN212" i="4"/>
  <c r="AM212" i="4"/>
  <c r="AL212" i="4"/>
  <c r="AK212" i="4"/>
  <c r="AJ212" i="4"/>
  <c r="AI212" i="4"/>
  <c r="AH212" i="4"/>
  <c r="AG212" i="4"/>
  <c r="AF212" i="4"/>
  <c r="AE212" i="4"/>
  <c r="AD212" i="4"/>
  <c r="AC212" i="4"/>
  <c r="AB212" i="4"/>
  <c r="AA212" i="4"/>
  <c r="Z212" i="4"/>
  <c r="Y212" i="4"/>
  <c r="X212" i="4"/>
  <c r="W212" i="4"/>
  <c r="V212" i="4"/>
  <c r="U212" i="4"/>
  <c r="T212" i="4"/>
  <c r="S212" i="4"/>
  <c r="R212" i="4"/>
  <c r="Q212" i="4"/>
  <c r="P212" i="4"/>
  <c r="O212" i="4"/>
  <c r="N212" i="4"/>
  <c r="M212" i="4"/>
  <c r="L212" i="4"/>
  <c r="K212" i="4"/>
  <c r="J212" i="4"/>
  <c r="I212" i="4"/>
  <c r="H212" i="4"/>
  <c r="G212" i="4"/>
  <c r="F212" i="4"/>
  <c r="E212" i="4"/>
  <c r="D212" i="4"/>
  <c r="C212" i="4"/>
  <c r="B212" i="4"/>
  <c r="FY211" i="4"/>
  <c r="FX211" i="4"/>
  <c r="FW211" i="4"/>
  <c r="FV211" i="4"/>
  <c r="FU211" i="4"/>
  <c r="FT211" i="4"/>
  <c r="FS211" i="4"/>
  <c r="FR211" i="4"/>
  <c r="FQ211" i="4"/>
  <c r="FP211" i="4"/>
  <c r="FO211" i="4"/>
  <c r="FN211" i="4"/>
  <c r="FM211" i="4"/>
  <c r="FL211" i="4"/>
  <c r="FK211" i="4"/>
  <c r="FJ211" i="4"/>
  <c r="FI211" i="4"/>
  <c r="FH211" i="4"/>
  <c r="FG211" i="4"/>
  <c r="FF211" i="4"/>
  <c r="FE211" i="4"/>
  <c r="FD211" i="4"/>
  <c r="FC211" i="4"/>
  <c r="FB211" i="4"/>
  <c r="FA211" i="4"/>
  <c r="EZ211" i="4"/>
  <c r="EY211" i="4"/>
  <c r="EX211" i="4"/>
  <c r="EW211" i="4"/>
  <c r="EV211" i="4"/>
  <c r="EU211" i="4"/>
  <c r="ET211" i="4"/>
  <c r="ES211" i="4"/>
  <c r="ER211" i="4"/>
  <c r="EQ211" i="4"/>
  <c r="EP211" i="4"/>
  <c r="EO211" i="4"/>
  <c r="EN211" i="4"/>
  <c r="EM211" i="4"/>
  <c r="EL211" i="4"/>
  <c r="EK211" i="4"/>
  <c r="EJ211" i="4"/>
  <c r="EI211" i="4"/>
  <c r="EH211" i="4"/>
  <c r="EG211" i="4"/>
  <c r="EF211" i="4"/>
  <c r="EE211" i="4"/>
  <c r="ED211" i="4"/>
  <c r="EC211" i="4"/>
  <c r="EB211" i="4"/>
  <c r="EA211" i="4"/>
  <c r="DZ211" i="4"/>
  <c r="DY211" i="4"/>
  <c r="DX211" i="4"/>
  <c r="DW211" i="4"/>
  <c r="DV211" i="4"/>
  <c r="DU211" i="4"/>
  <c r="DT211" i="4"/>
  <c r="DS211" i="4"/>
  <c r="DR211" i="4"/>
  <c r="DQ211" i="4"/>
  <c r="DP211" i="4"/>
  <c r="DO211" i="4"/>
  <c r="DN211" i="4"/>
  <c r="DM211" i="4"/>
  <c r="DL211" i="4"/>
  <c r="DK211" i="4"/>
  <c r="DJ211" i="4"/>
  <c r="DI211" i="4"/>
  <c r="DH211" i="4"/>
  <c r="DG211" i="4"/>
  <c r="DF211" i="4"/>
  <c r="DE211" i="4"/>
  <c r="DD211" i="4"/>
  <c r="DC211" i="4"/>
  <c r="DB211" i="4"/>
  <c r="DA211" i="4"/>
  <c r="CZ211" i="4"/>
  <c r="CY211" i="4"/>
  <c r="CX211" i="4"/>
  <c r="CW211" i="4"/>
  <c r="CV211" i="4"/>
  <c r="CU211" i="4"/>
  <c r="CT211" i="4"/>
  <c r="CS211" i="4"/>
  <c r="CR211" i="4"/>
  <c r="CQ211" i="4"/>
  <c r="CP211" i="4"/>
  <c r="CO211" i="4"/>
  <c r="CN211" i="4"/>
  <c r="CM211" i="4"/>
  <c r="CL211" i="4"/>
  <c r="CK211" i="4"/>
  <c r="CJ211" i="4"/>
  <c r="CI211" i="4"/>
  <c r="CH211" i="4"/>
  <c r="CG211" i="4"/>
  <c r="CF211" i="4"/>
  <c r="CE211" i="4"/>
  <c r="CD211" i="4"/>
  <c r="CC211" i="4"/>
  <c r="CB211" i="4"/>
  <c r="CA211" i="4"/>
  <c r="BZ211" i="4"/>
  <c r="BY211" i="4"/>
  <c r="BX211" i="4"/>
  <c r="BW211" i="4"/>
  <c r="BV211" i="4"/>
  <c r="BU211"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E211" i="4"/>
  <c r="D211" i="4"/>
  <c r="C211" i="4"/>
  <c r="B211" i="4"/>
  <c r="FY210" i="4"/>
  <c r="FX210" i="4"/>
  <c r="FW210" i="4"/>
  <c r="FV210" i="4"/>
  <c r="FU210" i="4"/>
  <c r="FT210" i="4"/>
  <c r="FS210" i="4"/>
  <c r="FR210" i="4"/>
  <c r="FQ210" i="4"/>
  <c r="FP210" i="4"/>
  <c r="FO210" i="4"/>
  <c r="FN210" i="4"/>
  <c r="FM210" i="4"/>
  <c r="FL210" i="4"/>
  <c r="FK210" i="4"/>
  <c r="FJ210" i="4"/>
  <c r="FI210" i="4"/>
  <c r="FH210" i="4"/>
  <c r="FG210" i="4"/>
  <c r="FF210" i="4"/>
  <c r="FE210" i="4"/>
  <c r="FD210" i="4"/>
  <c r="FC210" i="4"/>
  <c r="FB210" i="4"/>
  <c r="FA210" i="4"/>
  <c r="EZ210" i="4"/>
  <c r="EY210" i="4"/>
  <c r="EX210" i="4"/>
  <c r="EW210" i="4"/>
  <c r="EV210" i="4"/>
  <c r="EU210" i="4"/>
  <c r="ET210" i="4"/>
  <c r="ES210" i="4"/>
  <c r="ER210" i="4"/>
  <c r="EQ210" i="4"/>
  <c r="EP210" i="4"/>
  <c r="EO210" i="4"/>
  <c r="EN210" i="4"/>
  <c r="EM210" i="4"/>
  <c r="EL210" i="4"/>
  <c r="EK210" i="4"/>
  <c r="EJ210" i="4"/>
  <c r="EI210" i="4"/>
  <c r="EH210" i="4"/>
  <c r="EG210" i="4"/>
  <c r="EF210" i="4"/>
  <c r="EE210" i="4"/>
  <c r="ED210" i="4"/>
  <c r="EC210" i="4"/>
  <c r="EB210" i="4"/>
  <c r="EA210" i="4"/>
  <c r="DZ210" i="4"/>
  <c r="DY210" i="4"/>
  <c r="DX210" i="4"/>
  <c r="DW210" i="4"/>
  <c r="DV210" i="4"/>
  <c r="DU210" i="4"/>
  <c r="DT210" i="4"/>
  <c r="DS210" i="4"/>
  <c r="DR210" i="4"/>
  <c r="DQ210" i="4"/>
  <c r="DP210" i="4"/>
  <c r="DO210" i="4"/>
  <c r="DN210" i="4"/>
  <c r="DM210" i="4"/>
  <c r="DL210" i="4"/>
  <c r="DK210" i="4"/>
  <c r="DJ210" i="4"/>
  <c r="DI210" i="4"/>
  <c r="DH210" i="4"/>
  <c r="DG210" i="4"/>
  <c r="DF210" i="4"/>
  <c r="DE210" i="4"/>
  <c r="DD210" i="4"/>
  <c r="DC210" i="4"/>
  <c r="DB210" i="4"/>
  <c r="DA210" i="4"/>
  <c r="CZ210" i="4"/>
  <c r="CY210" i="4"/>
  <c r="CX210" i="4"/>
  <c r="CW210" i="4"/>
  <c r="CV210" i="4"/>
  <c r="CU210" i="4"/>
  <c r="CT210" i="4"/>
  <c r="CS210" i="4"/>
  <c r="CR210" i="4"/>
  <c r="CQ210" i="4"/>
  <c r="CP210" i="4"/>
  <c r="CO210" i="4"/>
  <c r="CN210" i="4"/>
  <c r="CM210" i="4"/>
  <c r="CL210" i="4"/>
  <c r="CK210" i="4"/>
  <c r="CJ210" i="4"/>
  <c r="CI210" i="4"/>
  <c r="CH210" i="4"/>
  <c r="CG210" i="4"/>
  <c r="CF210" i="4"/>
  <c r="CE210" i="4"/>
  <c r="CD210" i="4"/>
  <c r="CC210" i="4"/>
  <c r="CB210" i="4"/>
  <c r="CA210" i="4"/>
  <c r="BZ210" i="4"/>
  <c r="BY210" i="4"/>
  <c r="BX210" i="4"/>
  <c r="BW210" i="4"/>
  <c r="BV210" i="4"/>
  <c r="BU210" i="4"/>
  <c r="BT210" i="4"/>
  <c r="BS210" i="4"/>
  <c r="BR210" i="4"/>
  <c r="BQ210" i="4"/>
  <c r="BP210" i="4"/>
  <c r="BO210" i="4"/>
  <c r="BN210" i="4"/>
  <c r="BM210" i="4"/>
  <c r="BL210" i="4"/>
  <c r="BK210" i="4"/>
  <c r="BJ210" i="4"/>
  <c r="BI210" i="4"/>
  <c r="BH210" i="4"/>
  <c r="BG210" i="4"/>
  <c r="BF210" i="4"/>
  <c r="BE210" i="4"/>
  <c r="BD210" i="4"/>
  <c r="BC210" i="4"/>
  <c r="BB210" i="4"/>
  <c r="BA210" i="4"/>
  <c r="AZ210" i="4"/>
  <c r="AY210" i="4"/>
  <c r="AX210" i="4"/>
  <c r="AW210" i="4"/>
  <c r="AV210" i="4"/>
  <c r="AU210" i="4"/>
  <c r="AT210" i="4"/>
  <c r="AS210" i="4"/>
  <c r="AR210" i="4"/>
  <c r="AQ210" i="4"/>
  <c r="AP210" i="4"/>
  <c r="AO210" i="4"/>
  <c r="AN210" i="4"/>
  <c r="AM210" i="4"/>
  <c r="AL210" i="4"/>
  <c r="AK210" i="4"/>
  <c r="AJ210" i="4"/>
  <c r="AI210" i="4"/>
  <c r="AH210" i="4"/>
  <c r="AG210" i="4"/>
  <c r="AF210" i="4"/>
  <c r="AE210" i="4"/>
  <c r="AD210" i="4"/>
  <c r="AC210" i="4"/>
  <c r="AB210" i="4"/>
  <c r="AA210" i="4"/>
  <c r="Z210" i="4"/>
  <c r="Y210" i="4"/>
  <c r="X210" i="4"/>
  <c r="W210" i="4"/>
  <c r="V210" i="4"/>
  <c r="U210" i="4"/>
  <c r="T210" i="4"/>
  <c r="S210" i="4"/>
  <c r="R210" i="4"/>
  <c r="Q210" i="4"/>
  <c r="P210" i="4"/>
  <c r="O210" i="4"/>
  <c r="N210" i="4"/>
  <c r="M210" i="4"/>
  <c r="L210" i="4"/>
  <c r="K210" i="4"/>
  <c r="J210" i="4"/>
  <c r="I210" i="4"/>
  <c r="H210" i="4"/>
  <c r="G210" i="4"/>
  <c r="F210" i="4"/>
  <c r="E210" i="4"/>
  <c r="D210" i="4"/>
  <c r="C210" i="4"/>
  <c r="B210" i="4"/>
  <c r="FY209" i="4"/>
  <c r="FX209" i="4"/>
  <c r="FW209" i="4"/>
  <c r="FV209" i="4"/>
  <c r="FU209" i="4"/>
  <c r="FT209" i="4"/>
  <c r="FS209" i="4"/>
  <c r="FR209" i="4"/>
  <c r="FQ209" i="4"/>
  <c r="FP209" i="4"/>
  <c r="FO209" i="4"/>
  <c r="FN209" i="4"/>
  <c r="FM209" i="4"/>
  <c r="FL209" i="4"/>
  <c r="FK209" i="4"/>
  <c r="FJ209" i="4"/>
  <c r="FI209" i="4"/>
  <c r="FH209" i="4"/>
  <c r="FG209" i="4"/>
  <c r="FF209" i="4"/>
  <c r="FE209" i="4"/>
  <c r="FD209" i="4"/>
  <c r="FC209" i="4"/>
  <c r="FB209" i="4"/>
  <c r="FA209" i="4"/>
  <c r="EZ209" i="4"/>
  <c r="EY209" i="4"/>
  <c r="EX209" i="4"/>
  <c r="EW209" i="4"/>
  <c r="EV209" i="4"/>
  <c r="EU209" i="4"/>
  <c r="ET209" i="4"/>
  <c r="ES209" i="4"/>
  <c r="ER209" i="4"/>
  <c r="EQ209" i="4"/>
  <c r="EP209" i="4"/>
  <c r="EO209" i="4"/>
  <c r="EN209" i="4"/>
  <c r="EM209" i="4"/>
  <c r="EL209" i="4"/>
  <c r="EK209" i="4"/>
  <c r="EJ209" i="4"/>
  <c r="EI209" i="4"/>
  <c r="EH209" i="4"/>
  <c r="EG209" i="4"/>
  <c r="EF209" i="4"/>
  <c r="EE209" i="4"/>
  <c r="ED209" i="4"/>
  <c r="EC209" i="4"/>
  <c r="EB209" i="4"/>
  <c r="EA209" i="4"/>
  <c r="DZ209" i="4"/>
  <c r="DY209" i="4"/>
  <c r="DX209" i="4"/>
  <c r="DW209" i="4"/>
  <c r="DV209" i="4"/>
  <c r="DU209" i="4"/>
  <c r="DT209" i="4"/>
  <c r="DS209" i="4"/>
  <c r="DR209" i="4"/>
  <c r="DQ209" i="4"/>
  <c r="DP209" i="4"/>
  <c r="DO209" i="4"/>
  <c r="DN209" i="4"/>
  <c r="DM209" i="4"/>
  <c r="DL209" i="4"/>
  <c r="DK209" i="4"/>
  <c r="DJ209" i="4"/>
  <c r="DI209" i="4"/>
  <c r="DH209" i="4"/>
  <c r="DG209" i="4"/>
  <c r="DF209" i="4"/>
  <c r="DE209" i="4"/>
  <c r="DD209" i="4"/>
  <c r="DC209" i="4"/>
  <c r="DB209" i="4"/>
  <c r="DA209" i="4"/>
  <c r="CZ209" i="4"/>
  <c r="CY209" i="4"/>
  <c r="CX209" i="4"/>
  <c r="CW209" i="4"/>
  <c r="CV209" i="4"/>
  <c r="CU209" i="4"/>
  <c r="CT209" i="4"/>
  <c r="CS209" i="4"/>
  <c r="CR209" i="4"/>
  <c r="CQ209" i="4"/>
  <c r="CP209" i="4"/>
  <c r="CO209" i="4"/>
  <c r="CN209" i="4"/>
  <c r="CM209" i="4"/>
  <c r="CL209" i="4"/>
  <c r="CK209" i="4"/>
  <c r="CJ209" i="4"/>
  <c r="CI209" i="4"/>
  <c r="CH209" i="4"/>
  <c r="CG209" i="4"/>
  <c r="CF209" i="4"/>
  <c r="CE209" i="4"/>
  <c r="CD209" i="4"/>
  <c r="CC209" i="4"/>
  <c r="CB209" i="4"/>
  <c r="CA209" i="4"/>
  <c r="BZ209" i="4"/>
  <c r="BY209" i="4"/>
  <c r="BX209" i="4"/>
  <c r="BW209" i="4"/>
  <c r="BV209" i="4"/>
  <c r="BU209"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E209" i="4"/>
  <c r="D209" i="4"/>
  <c r="C209" i="4"/>
  <c r="B209" i="4"/>
  <c r="FY208" i="4"/>
  <c r="FX208" i="4"/>
  <c r="FW208" i="4"/>
  <c r="FV208" i="4"/>
  <c r="FU208" i="4"/>
  <c r="FT208" i="4"/>
  <c r="FS208" i="4"/>
  <c r="FR208" i="4"/>
  <c r="FQ208" i="4"/>
  <c r="FP208" i="4"/>
  <c r="FO208" i="4"/>
  <c r="FN208" i="4"/>
  <c r="FM208" i="4"/>
  <c r="FL208" i="4"/>
  <c r="FK208" i="4"/>
  <c r="FJ208" i="4"/>
  <c r="FI208" i="4"/>
  <c r="FH208" i="4"/>
  <c r="FG208" i="4"/>
  <c r="FF208" i="4"/>
  <c r="FE208" i="4"/>
  <c r="FD208" i="4"/>
  <c r="FC208" i="4"/>
  <c r="FB208" i="4"/>
  <c r="FA208" i="4"/>
  <c r="EZ208" i="4"/>
  <c r="EY208" i="4"/>
  <c r="EX208" i="4"/>
  <c r="EW208" i="4"/>
  <c r="EV208" i="4"/>
  <c r="EU208" i="4"/>
  <c r="ET208" i="4"/>
  <c r="ES208" i="4"/>
  <c r="ER208" i="4"/>
  <c r="EQ208" i="4"/>
  <c r="EP208" i="4"/>
  <c r="EO208" i="4"/>
  <c r="EN208" i="4"/>
  <c r="EM208" i="4"/>
  <c r="EL208" i="4"/>
  <c r="EK208" i="4"/>
  <c r="EJ208" i="4"/>
  <c r="EI208" i="4"/>
  <c r="EH208" i="4"/>
  <c r="EG208" i="4"/>
  <c r="EF208" i="4"/>
  <c r="EE208" i="4"/>
  <c r="ED208" i="4"/>
  <c r="EC208" i="4"/>
  <c r="EB208" i="4"/>
  <c r="EA208" i="4"/>
  <c r="DZ208" i="4"/>
  <c r="DY208" i="4"/>
  <c r="DX208" i="4"/>
  <c r="DW208" i="4"/>
  <c r="DV208" i="4"/>
  <c r="DU208" i="4"/>
  <c r="DT208" i="4"/>
  <c r="DS208" i="4"/>
  <c r="DR208" i="4"/>
  <c r="DQ208" i="4"/>
  <c r="DP208" i="4"/>
  <c r="DO208" i="4"/>
  <c r="DN208" i="4"/>
  <c r="DM208" i="4"/>
  <c r="DL208" i="4"/>
  <c r="DK208" i="4"/>
  <c r="DJ208" i="4"/>
  <c r="DI208" i="4"/>
  <c r="DH208" i="4"/>
  <c r="DG208" i="4"/>
  <c r="DF208" i="4"/>
  <c r="DE208" i="4"/>
  <c r="DD208" i="4"/>
  <c r="DC208" i="4"/>
  <c r="DB208" i="4"/>
  <c r="DA208" i="4"/>
  <c r="CZ208" i="4"/>
  <c r="CY208" i="4"/>
  <c r="CX208" i="4"/>
  <c r="CW208" i="4"/>
  <c r="CV208" i="4"/>
  <c r="CU208" i="4"/>
  <c r="CT208" i="4"/>
  <c r="CS208" i="4"/>
  <c r="CR208" i="4"/>
  <c r="CQ208" i="4"/>
  <c r="CP208" i="4"/>
  <c r="CO208" i="4"/>
  <c r="CN208" i="4"/>
  <c r="CM208" i="4"/>
  <c r="CL208" i="4"/>
  <c r="CK208" i="4"/>
  <c r="CJ208" i="4"/>
  <c r="CI208" i="4"/>
  <c r="CH208" i="4"/>
  <c r="CG208" i="4"/>
  <c r="CF208" i="4"/>
  <c r="CE208" i="4"/>
  <c r="CD208" i="4"/>
  <c r="CC208" i="4"/>
  <c r="CB208" i="4"/>
  <c r="CA208" i="4"/>
  <c r="BZ208" i="4"/>
  <c r="BY208" i="4"/>
  <c r="BX208" i="4"/>
  <c r="BW208" i="4"/>
  <c r="BV208" i="4"/>
  <c r="BU208" i="4"/>
  <c r="BT208" i="4"/>
  <c r="BS208" i="4"/>
  <c r="BR208" i="4"/>
  <c r="BQ208" i="4"/>
  <c r="BP208" i="4"/>
  <c r="BO208" i="4"/>
  <c r="BN208" i="4"/>
  <c r="BM208" i="4"/>
  <c r="BL208" i="4"/>
  <c r="BK208" i="4"/>
  <c r="BJ208" i="4"/>
  <c r="BI208" i="4"/>
  <c r="BH208" i="4"/>
  <c r="BG208" i="4"/>
  <c r="BF208" i="4"/>
  <c r="BE208" i="4"/>
  <c r="BD208" i="4"/>
  <c r="BC208" i="4"/>
  <c r="BB208" i="4"/>
  <c r="BA208" i="4"/>
  <c r="AZ208" i="4"/>
  <c r="AY208" i="4"/>
  <c r="AX208" i="4"/>
  <c r="AW208" i="4"/>
  <c r="AV208" i="4"/>
  <c r="AU208" i="4"/>
  <c r="AT208" i="4"/>
  <c r="AS208" i="4"/>
  <c r="AR208" i="4"/>
  <c r="AQ208" i="4"/>
  <c r="AP208" i="4"/>
  <c r="AO208" i="4"/>
  <c r="AN208" i="4"/>
  <c r="AM208" i="4"/>
  <c r="AL208" i="4"/>
  <c r="AK208" i="4"/>
  <c r="AJ208" i="4"/>
  <c r="AI208" i="4"/>
  <c r="AH208" i="4"/>
  <c r="AG208" i="4"/>
  <c r="AF208" i="4"/>
  <c r="AE208" i="4"/>
  <c r="AD208" i="4"/>
  <c r="AC208" i="4"/>
  <c r="AB208" i="4"/>
  <c r="AA208" i="4"/>
  <c r="Z208" i="4"/>
  <c r="Y208" i="4"/>
  <c r="X208" i="4"/>
  <c r="W208" i="4"/>
  <c r="V208" i="4"/>
  <c r="U208" i="4"/>
  <c r="T208" i="4"/>
  <c r="S208" i="4"/>
  <c r="R208" i="4"/>
  <c r="Q208" i="4"/>
  <c r="P208" i="4"/>
  <c r="O208" i="4"/>
  <c r="N208" i="4"/>
  <c r="M208" i="4"/>
  <c r="L208" i="4"/>
  <c r="K208" i="4"/>
  <c r="J208" i="4"/>
  <c r="I208" i="4"/>
  <c r="H208" i="4"/>
  <c r="G208" i="4"/>
  <c r="F208" i="4"/>
  <c r="E208" i="4"/>
  <c r="D208" i="4"/>
  <c r="C208" i="4"/>
  <c r="B208" i="4"/>
  <c r="FY207" i="4"/>
  <c r="FX207" i="4"/>
  <c r="FW207" i="4"/>
  <c r="FV207" i="4"/>
  <c r="FU207" i="4"/>
  <c r="FT207" i="4"/>
  <c r="FS207" i="4"/>
  <c r="FR207" i="4"/>
  <c r="FQ207" i="4"/>
  <c r="FP207" i="4"/>
  <c r="FO207" i="4"/>
  <c r="FN207" i="4"/>
  <c r="FM207" i="4"/>
  <c r="FL207" i="4"/>
  <c r="FK207" i="4"/>
  <c r="FJ207" i="4"/>
  <c r="FI207" i="4"/>
  <c r="FH207" i="4"/>
  <c r="FG207" i="4"/>
  <c r="FF207" i="4"/>
  <c r="FE207" i="4"/>
  <c r="FD207" i="4"/>
  <c r="FC207" i="4"/>
  <c r="FB207" i="4"/>
  <c r="FA207" i="4"/>
  <c r="EZ207" i="4"/>
  <c r="EY207" i="4"/>
  <c r="EX207" i="4"/>
  <c r="EW207" i="4"/>
  <c r="EV207" i="4"/>
  <c r="EU207" i="4"/>
  <c r="ET207" i="4"/>
  <c r="ES207" i="4"/>
  <c r="ER207" i="4"/>
  <c r="EQ207" i="4"/>
  <c r="EP207" i="4"/>
  <c r="EO207" i="4"/>
  <c r="EN207" i="4"/>
  <c r="EM207" i="4"/>
  <c r="EL207" i="4"/>
  <c r="EK207" i="4"/>
  <c r="EJ207" i="4"/>
  <c r="EI207" i="4"/>
  <c r="EH207" i="4"/>
  <c r="EG207" i="4"/>
  <c r="EF207" i="4"/>
  <c r="EE207" i="4"/>
  <c r="ED207" i="4"/>
  <c r="EC207" i="4"/>
  <c r="EB207" i="4"/>
  <c r="EA207" i="4"/>
  <c r="DZ207" i="4"/>
  <c r="DY207" i="4"/>
  <c r="DX207" i="4"/>
  <c r="DW207" i="4"/>
  <c r="DV207" i="4"/>
  <c r="DU207" i="4"/>
  <c r="DT207" i="4"/>
  <c r="DS207" i="4"/>
  <c r="DR207" i="4"/>
  <c r="DQ207" i="4"/>
  <c r="DP207" i="4"/>
  <c r="DO207" i="4"/>
  <c r="DN207" i="4"/>
  <c r="DM207" i="4"/>
  <c r="DL207" i="4"/>
  <c r="DK207" i="4"/>
  <c r="DJ207" i="4"/>
  <c r="DI207" i="4"/>
  <c r="DH207" i="4"/>
  <c r="DG207" i="4"/>
  <c r="DF207" i="4"/>
  <c r="DE207" i="4"/>
  <c r="DD207" i="4"/>
  <c r="DC207" i="4"/>
  <c r="DB207" i="4"/>
  <c r="DA207" i="4"/>
  <c r="CZ207" i="4"/>
  <c r="CY207" i="4"/>
  <c r="CX207" i="4"/>
  <c r="CW207" i="4"/>
  <c r="CV207" i="4"/>
  <c r="CU207" i="4"/>
  <c r="CT207" i="4"/>
  <c r="CS207" i="4"/>
  <c r="CR207" i="4"/>
  <c r="CQ207" i="4"/>
  <c r="CP207" i="4"/>
  <c r="CO207" i="4"/>
  <c r="CN207" i="4"/>
  <c r="CM207" i="4"/>
  <c r="CL207" i="4"/>
  <c r="CK207" i="4"/>
  <c r="CJ207" i="4"/>
  <c r="CI207" i="4"/>
  <c r="CH207" i="4"/>
  <c r="CG207" i="4"/>
  <c r="CF207" i="4"/>
  <c r="CE207" i="4"/>
  <c r="CD207" i="4"/>
  <c r="CC207" i="4"/>
  <c r="CB207" i="4"/>
  <c r="CA207" i="4"/>
  <c r="BZ207" i="4"/>
  <c r="BY207" i="4"/>
  <c r="BX207" i="4"/>
  <c r="BW207" i="4"/>
  <c r="BV207" i="4"/>
  <c r="BU207" i="4"/>
  <c r="BT207" i="4"/>
  <c r="BS207" i="4"/>
  <c r="BR207" i="4"/>
  <c r="BQ207" i="4"/>
  <c r="BP207" i="4"/>
  <c r="BO207" i="4"/>
  <c r="BN207" i="4"/>
  <c r="BM207" i="4"/>
  <c r="BL207" i="4"/>
  <c r="BK207" i="4"/>
  <c r="BJ207" i="4"/>
  <c r="BI207" i="4"/>
  <c r="BH207" i="4"/>
  <c r="BG207" i="4"/>
  <c r="BF207" i="4"/>
  <c r="BE207" i="4"/>
  <c r="BD207" i="4"/>
  <c r="BC207" i="4"/>
  <c r="BB207" i="4"/>
  <c r="BA207" i="4"/>
  <c r="AZ207" i="4"/>
  <c r="AY207" i="4"/>
  <c r="AX207" i="4"/>
  <c r="AW207" i="4"/>
  <c r="AV207" i="4"/>
  <c r="AU207" i="4"/>
  <c r="AT207" i="4"/>
  <c r="AS207" i="4"/>
  <c r="AR207" i="4"/>
  <c r="AQ207" i="4"/>
  <c r="AP207" i="4"/>
  <c r="AO207" i="4"/>
  <c r="AN207" i="4"/>
  <c r="AM207" i="4"/>
  <c r="AL207" i="4"/>
  <c r="AK207" i="4"/>
  <c r="AJ207" i="4"/>
  <c r="AI207" i="4"/>
  <c r="AH207" i="4"/>
  <c r="AG207" i="4"/>
  <c r="AF207" i="4"/>
  <c r="AE207" i="4"/>
  <c r="AD207" i="4"/>
  <c r="AC207" i="4"/>
  <c r="AB207" i="4"/>
  <c r="AA207" i="4"/>
  <c r="Z207" i="4"/>
  <c r="Y207" i="4"/>
  <c r="X207" i="4"/>
  <c r="W207" i="4"/>
  <c r="V207" i="4"/>
  <c r="U207" i="4"/>
  <c r="T207" i="4"/>
  <c r="S207" i="4"/>
  <c r="R207" i="4"/>
  <c r="Q207" i="4"/>
  <c r="P207" i="4"/>
  <c r="O207" i="4"/>
  <c r="N207" i="4"/>
  <c r="M207" i="4"/>
  <c r="L207" i="4"/>
  <c r="K207" i="4"/>
  <c r="J207" i="4"/>
  <c r="I207" i="4"/>
  <c r="H207" i="4"/>
  <c r="G207" i="4"/>
  <c r="F207" i="4"/>
  <c r="E207" i="4"/>
  <c r="D207" i="4"/>
  <c r="C207" i="4"/>
  <c r="B207" i="4"/>
  <c r="E99" i="4"/>
  <c r="E83" i="4"/>
  <c r="D305" i="5"/>
  <c r="D304" i="5"/>
  <c r="D303" i="5"/>
  <c r="D302" i="5"/>
  <c r="D301" i="5"/>
  <c r="D300" i="5"/>
  <c r="D299" i="5"/>
  <c r="D298" i="5"/>
  <c r="D297" i="5"/>
  <c r="D296" i="5"/>
  <c r="D295" i="5"/>
  <c r="D294" i="5"/>
  <c r="D293" i="5"/>
  <c r="D292" i="5"/>
  <c r="D291" i="5"/>
  <c r="D290" i="5"/>
  <c r="D289" i="5"/>
  <c r="D288" i="5"/>
  <c r="D287" i="5"/>
  <c r="FY220" i="5"/>
  <c r="FX220" i="5"/>
  <c r="FW220" i="5"/>
  <c r="FV220" i="5"/>
  <c r="FU220" i="5"/>
  <c r="FT220" i="5"/>
  <c r="FS220" i="5"/>
  <c r="FR220" i="5"/>
  <c r="FQ220" i="5"/>
  <c r="FP220" i="5"/>
  <c r="FO220" i="5"/>
  <c r="FN220" i="5"/>
  <c r="FM220" i="5"/>
  <c r="FL220" i="5"/>
  <c r="FK220" i="5"/>
  <c r="FJ220" i="5"/>
  <c r="FI220" i="5"/>
  <c r="FH220" i="5"/>
  <c r="FG220" i="5"/>
  <c r="FF220" i="5"/>
  <c r="FE220" i="5"/>
  <c r="FD220" i="5"/>
  <c r="FC220" i="5"/>
  <c r="FB220" i="5"/>
  <c r="FA220" i="5"/>
  <c r="EZ220" i="5"/>
  <c r="EY220" i="5"/>
  <c r="EX220" i="5"/>
  <c r="EW220" i="5"/>
  <c r="EV220" i="5"/>
  <c r="EU220" i="5"/>
  <c r="ET220" i="5"/>
  <c r="ES220" i="5"/>
  <c r="ER220" i="5"/>
  <c r="EQ220" i="5"/>
  <c r="EP220" i="5"/>
  <c r="EO220" i="5"/>
  <c r="EN220" i="5"/>
  <c r="EM220" i="5"/>
  <c r="EL220" i="5"/>
  <c r="EK220" i="5"/>
  <c r="EJ220" i="5"/>
  <c r="EI220" i="5"/>
  <c r="EH220" i="5"/>
  <c r="EG220" i="5"/>
  <c r="EF220" i="5"/>
  <c r="EE220" i="5"/>
  <c r="ED220" i="5"/>
  <c r="EC220" i="5"/>
  <c r="EB220" i="5"/>
  <c r="EA220" i="5"/>
  <c r="DZ220" i="5"/>
  <c r="DY220" i="5"/>
  <c r="DX220" i="5"/>
  <c r="DW220" i="5"/>
  <c r="DV220" i="5"/>
  <c r="DU220" i="5"/>
  <c r="DT220" i="5"/>
  <c r="DS220" i="5"/>
  <c r="DR220" i="5"/>
  <c r="DQ220" i="5"/>
  <c r="DP220" i="5"/>
  <c r="DO220" i="5"/>
  <c r="DN220" i="5"/>
  <c r="DM220" i="5"/>
  <c r="DL220" i="5"/>
  <c r="DK220" i="5"/>
  <c r="DJ220" i="5"/>
  <c r="DI220" i="5"/>
  <c r="DH220" i="5"/>
  <c r="DG220" i="5"/>
  <c r="DF220" i="5"/>
  <c r="DE220" i="5"/>
  <c r="DD220" i="5"/>
  <c r="DC220" i="5"/>
  <c r="DB220" i="5"/>
  <c r="DA220" i="5"/>
  <c r="CZ220" i="5"/>
  <c r="CY220" i="5"/>
  <c r="CX220" i="5"/>
  <c r="CW220" i="5"/>
  <c r="CV220" i="5"/>
  <c r="CU220" i="5"/>
  <c r="CT220" i="5"/>
  <c r="CS220" i="5"/>
  <c r="CR220" i="5"/>
  <c r="CQ220" i="5"/>
  <c r="CP220" i="5"/>
  <c r="CO220" i="5"/>
  <c r="CN220" i="5"/>
  <c r="CM220" i="5"/>
  <c r="CL220" i="5"/>
  <c r="CK220" i="5"/>
  <c r="CJ220" i="5"/>
  <c r="CI220" i="5"/>
  <c r="CH220" i="5"/>
  <c r="CG220" i="5"/>
  <c r="CF220" i="5"/>
  <c r="CE220" i="5"/>
  <c r="CD220" i="5"/>
  <c r="CC220" i="5"/>
  <c r="CB220" i="5"/>
  <c r="CA220" i="5"/>
  <c r="BZ220" i="5"/>
  <c r="BY220" i="5"/>
  <c r="BX220" i="5"/>
  <c r="BW220" i="5"/>
  <c r="BV220" i="5"/>
  <c r="BU220" i="5"/>
  <c r="BT220" i="5"/>
  <c r="BS220" i="5"/>
  <c r="BR220" i="5"/>
  <c r="BQ220" i="5"/>
  <c r="BP220" i="5"/>
  <c r="BO220" i="5"/>
  <c r="BN220" i="5"/>
  <c r="BM220" i="5"/>
  <c r="BL220" i="5"/>
  <c r="BK220" i="5"/>
  <c r="BJ220" i="5"/>
  <c r="BI220" i="5"/>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C220" i="5"/>
  <c r="B220" i="5"/>
  <c r="FY219" i="5"/>
  <c r="FX219" i="5"/>
  <c r="FW219" i="5"/>
  <c r="FV219" i="5"/>
  <c r="FU219" i="5"/>
  <c r="FT219" i="5"/>
  <c r="FS219" i="5"/>
  <c r="FR219" i="5"/>
  <c r="FQ219" i="5"/>
  <c r="FP219" i="5"/>
  <c r="FO219" i="5"/>
  <c r="FN219" i="5"/>
  <c r="FM219" i="5"/>
  <c r="FL219" i="5"/>
  <c r="FK219" i="5"/>
  <c r="FJ219" i="5"/>
  <c r="FI219" i="5"/>
  <c r="FH219" i="5"/>
  <c r="FG219" i="5"/>
  <c r="FF219" i="5"/>
  <c r="FE219" i="5"/>
  <c r="FD219" i="5"/>
  <c r="FC219" i="5"/>
  <c r="FB219" i="5"/>
  <c r="FA219" i="5"/>
  <c r="EZ219" i="5"/>
  <c r="EY219" i="5"/>
  <c r="EX219" i="5"/>
  <c r="EW219" i="5"/>
  <c r="EV219" i="5"/>
  <c r="EU219" i="5"/>
  <c r="ET219" i="5"/>
  <c r="ES219" i="5"/>
  <c r="ER219" i="5"/>
  <c r="EQ219" i="5"/>
  <c r="EP219" i="5"/>
  <c r="EO219" i="5"/>
  <c r="EN219" i="5"/>
  <c r="EM219" i="5"/>
  <c r="EL219" i="5"/>
  <c r="EK219" i="5"/>
  <c r="EJ219" i="5"/>
  <c r="EI219" i="5"/>
  <c r="EH219" i="5"/>
  <c r="EG219" i="5"/>
  <c r="EF219" i="5"/>
  <c r="EE219" i="5"/>
  <c r="ED219" i="5"/>
  <c r="EC219" i="5"/>
  <c r="EB219" i="5"/>
  <c r="EA219" i="5"/>
  <c r="DZ219" i="5"/>
  <c r="DY219" i="5"/>
  <c r="DX219" i="5"/>
  <c r="DW219" i="5"/>
  <c r="DV219" i="5"/>
  <c r="DU219" i="5"/>
  <c r="DT219" i="5"/>
  <c r="DS219" i="5"/>
  <c r="DR219" i="5"/>
  <c r="DQ219" i="5"/>
  <c r="DP219" i="5"/>
  <c r="DO219" i="5"/>
  <c r="DN219" i="5"/>
  <c r="DM219" i="5"/>
  <c r="DL219" i="5"/>
  <c r="DK219" i="5"/>
  <c r="DJ219" i="5"/>
  <c r="DI219" i="5"/>
  <c r="DH219" i="5"/>
  <c r="DG219" i="5"/>
  <c r="DF219" i="5"/>
  <c r="DE219" i="5"/>
  <c r="DD219" i="5"/>
  <c r="DC219" i="5"/>
  <c r="DB219" i="5"/>
  <c r="DA219" i="5"/>
  <c r="CZ219" i="5"/>
  <c r="CY219" i="5"/>
  <c r="CX219" i="5"/>
  <c r="CW219" i="5"/>
  <c r="CV219" i="5"/>
  <c r="CU219" i="5"/>
  <c r="CT219" i="5"/>
  <c r="CS219" i="5"/>
  <c r="CR219" i="5"/>
  <c r="CQ219" i="5"/>
  <c r="CP219" i="5"/>
  <c r="CO219" i="5"/>
  <c r="CN219" i="5"/>
  <c r="CM219" i="5"/>
  <c r="CL219" i="5"/>
  <c r="CK219" i="5"/>
  <c r="CJ219" i="5"/>
  <c r="CI219" i="5"/>
  <c r="CH219" i="5"/>
  <c r="CG219" i="5"/>
  <c r="CF219" i="5"/>
  <c r="CE219" i="5"/>
  <c r="CD219" i="5"/>
  <c r="CC219" i="5"/>
  <c r="CB219" i="5"/>
  <c r="CA219" i="5"/>
  <c r="BZ219" i="5"/>
  <c r="BY219" i="5"/>
  <c r="BX219" i="5"/>
  <c r="BW219" i="5"/>
  <c r="BV219" i="5"/>
  <c r="BU219" i="5"/>
  <c r="BT219" i="5"/>
  <c r="BS219" i="5"/>
  <c r="BR219" i="5"/>
  <c r="BQ219" i="5"/>
  <c r="BP219" i="5"/>
  <c r="BO219" i="5"/>
  <c r="BN219" i="5"/>
  <c r="BM219" i="5"/>
  <c r="BL219" i="5"/>
  <c r="BK219" i="5"/>
  <c r="BJ219" i="5"/>
  <c r="BI219" i="5"/>
  <c r="BH219" i="5"/>
  <c r="BG219" i="5"/>
  <c r="BF219" i="5"/>
  <c r="BE219" i="5"/>
  <c r="BD219" i="5"/>
  <c r="BC219" i="5"/>
  <c r="BB219" i="5"/>
  <c r="BA219" i="5"/>
  <c r="AZ219" i="5"/>
  <c r="AY219" i="5"/>
  <c r="AX219" i="5"/>
  <c r="AW219" i="5"/>
  <c r="AV219" i="5"/>
  <c r="AU219" i="5"/>
  <c r="AT219" i="5"/>
  <c r="AS219" i="5"/>
  <c r="AR219" i="5"/>
  <c r="AQ219" i="5"/>
  <c r="AP219" i="5"/>
  <c r="AO219" i="5"/>
  <c r="AN219" i="5"/>
  <c r="AM219" i="5"/>
  <c r="AL219" i="5"/>
  <c r="AK219" i="5"/>
  <c r="AJ219" i="5"/>
  <c r="AI219" i="5"/>
  <c r="AH219" i="5"/>
  <c r="AG219" i="5"/>
  <c r="AF219" i="5"/>
  <c r="AE219" i="5"/>
  <c r="AD219" i="5"/>
  <c r="AC219" i="5"/>
  <c r="AB219" i="5"/>
  <c r="AA219" i="5"/>
  <c r="Z219" i="5"/>
  <c r="Y219" i="5"/>
  <c r="X219" i="5"/>
  <c r="W219" i="5"/>
  <c r="V219" i="5"/>
  <c r="U219" i="5"/>
  <c r="T219" i="5"/>
  <c r="S219" i="5"/>
  <c r="R219" i="5"/>
  <c r="Q219" i="5"/>
  <c r="P219" i="5"/>
  <c r="O219" i="5"/>
  <c r="N219" i="5"/>
  <c r="M219" i="5"/>
  <c r="L219" i="5"/>
  <c r="K219" i="5"/>
  <c r="J219" i="5"/>
  <c r="I219" i="5"/>
  <c r="H219" i="5"/>
  <c r="G219" i="5"/>
  <c r="F219" i="5"/>
  <c r="E219" i="5"/>
  <c r="D219" i="5"/>
  <c r="C219" i="5"/>
  <c r="B219" i="5"/>
  <c r="FY218" i="5"/>
  <c r="FX218" i="5"/>
  <c r="FW218" i="5"/>
  <c r="FV218" i="5"/>
  <c r="FU218" i="5"/>
  <c r="FT218" i="5"/>
  <c r="FS218" i="5"/>
  <c r="FR218" i="5"/>
  <c r="FQ218" i="5"/>
  <c r="FP218" i="5"/>
  <c r="FO218" i="5"/>
  <c r="FN218" i="5"/>
  <c r="FM218" i="5"/>
  <c r="FL218" i="5"/>
  <c r="FK218" i="5"/>
  <c r="FJ218" i="5"/>
  <c r="FI218" i="5"/>
  <c r="FH218" i="5"/>
  <c r="FG218" i="5"/>
  <c r="FF218" i="5"/>
  <c r="FE218" i="5"/>
  <c r="FD218" i="5"/>
  <c r="FC218" i="5"/>
  <c r="FB218" i="5"/>
  <c r="FA218" i="5"/>
  <c r="EZ218" i="5"/>
  <c r="EY218" i="5"/>
  <c r="EX218" i="5"/>
  <c r="EW218" i="5"/>
  <c r="EV218" i="5"/>
  <c r="EU218" i="5"/>
  <c r="ET218" i="5"/>
  <c r="ES218" i="5"/>
  <c r="ER218" i="5"/>
  <c r="EQ218" i="5"/>
  <c r="EP218" i="5"/>
  <c r="EO218" i="5"/>
  <c r="EN218" i="5"/>
  <c r="EM218" i="5"/>
  <c r="EL218" i="5"/>
  <c r="EK218" i="5"/>
  <c r="EJ218" i="5"/>
  <c r="EI218" i="5"/>
  <c r="EH218" i="5"/>
  <c r="EG218" i="5"/>
  <c r="EF218" i="5"/>
  <c r="EE218" i="5"/>
  <c r="ED218" i="5"/>
  <c r="EC218" i="5"/>
  <c r="EB218" i="5"/>
  <c r="EA218" i="5"/>
  <c r="DZ218" i="5"/>
  <c r="DY218" i="5"/>
  <c r="DX218" i="5"/>
  <c r="DW218" i="5"/>
  <c r="DV218" i="5"/>
  <c r="DU218" i="5"/>
  <c r="DT218" i="5"/>
  <c r="DS218" i="5"/>
  <c r="DR218" i="5"/>
  <c r="DQ218" i="5"/>
  <c r="DP218" i="5"/>
  <c r="DO218" i="5"/>
  <c r="DN218" i="5"/>
  <c r="DM218" i="5"/>
  <c r="DL218" i="5"/>
  <c r="DK218" i="5"/>
  <c r="DJ218" i="5"/>
  <c r="DI218" i="5"/>
  <c r="DH218" i="5"/>
  <c r="DG218" i="5"/>
  <c r="DF218" i="5"/>
  <c r="DE218" i="5"/>
  <c r="DD218" i="5"/>
  <c r="DC218" i="5"/>
  <c r="DB218" i="5"/>
  <c r="DA218" i="5"/>
  <c r="CZ218" i="5"/>
  <c r="CY218" i="5"/>
  <c r="CX218" i="5"/>
  <c r="CW218" i="5"/>
  <c r="CV218" i="5"/>
  <c r="CU218" i="5"/>
  <c r="CT218" i="5"/>
  <c r="CS218" i="5"/>
  <c r="CR218" i="5"/>
  <c r="CQ218" i="5"/>
  <c r="CP218" i="5"/>
  <c r="CO218" i="5"/>
  <c r="CN218" i="5"/>
  <c r="CM218" i="5"/>
  <c r="CL218" i="5"/>
  <c r="CK218" i="5"/>
  <c r="CJ218" i="5"/>
  <c r="CI218" i="5"/>
  <c r="CH218" i="5"/>
  <c r="CG218" i="5"/>
  <c r="CF218" i="5"/>
  <c r="CE218" i="5"/>
  <c r="CD218" i="5"/>
  <c r="CC218" i="5"/>
  <c r="CB218" i="5"/>
  <c r="CA218" i="5"/>
  <c r="BZ218" i="5"/>
  <c r="BY218" i="5"/>
  <c r="BX218" i="5"/>
  <c r="BW218" i="5"/>
  <c r="BV218" i="5"/>
  <c r="BU218" i="5"/>
  <c r="BT218" i="5"/>
  <c r="BS218" i="5"/>
  <c r="BR218" i="5"/>
  <c r="BQ218" i="5"/>
  <c r="BP218" i="5"/>
  <c r="BO218" i="5"/>
  <c r="BN218"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Z218" i="5"/>
  <c r="Y218" i="5"/>
  <c r="X218" i="5"/>
  <c r="W218" i="5"/>
  <c r="V218" i="5"/>
  <c r="U218" i="5"/>
  <c r="T218" i="5"/>
  <c r="S218" i="5"/>
  <c r="R218" i="5"/>
  <c r="Q218" i="5"/>
  <c r="P218" i="5"/>
  <c r="O218" i="5"/>
  <c r="N218" i="5"/>
  <c r="M218" i="5"/>
  <c r="L218" i="5"/>
  <c r="K218" i="5"/>
  <c r="J218" i="5"/>
  <c r="I218" i="5"/>
  <c r="H218" i="5"/>
  <c r="G218" i="5"/>
  <c r="F218" i="5"/>
  <c r="E218" i="5"/>
  <c r="D218" i="5"/>
  <c r="C218" i="5"/>
  <c r="B218" i="5"/>
  <c r="FY217" i="5"/>
  <c r="FX217" i="5"/>
  <c r="FW217" i="5"/>
  <c r="FV217" i="5"/>
  <c r="FU217" i="5"/>
  <c r="FT217" i="5"/>
  <c r="FS217" i="5"/>
  <c r="FR217" i="5"/>
  <c r="FQ217" i="5"/>
  <c r="FP217" i="5"/>
  <c r="FO217" i="5"/>
  <c r="FN217" i="5"/>
  <c r="FM217" i="5"/>
  <c r="FL217" i="5"/>
  <c r="FK217" i="5"/>
  <c r="FJ217" i="5"/>
  <c r="FI217" i="5"/>
  <c r="FH217" i="5"/>
  <c r="FG217" i="5"/>
  <c r="FF217" i="5"/>
  <c r="FE217" i="5"/>
  <c r="FD217" i="5"/>
  <c r="FC217" i="5"/>
  <c r="FB217" i="5"/>
  <c r="FA217" i="5"/>
  <c r="EZ217" i="5"/>
  <c r="EY217" i="5"/>
  <c r="EX217" i="5"/>
  <c r="EW217" i="5"/>
  <c r="EV217" i="5"/>
  <c r="EU217" i="5"/>
  <c r="ET217" i="5"/>
  <c r="ES217" i="5"/>
  <c r="ER217" i="5"/>
  <c r="EQ217" i="5"/>
  <c r="EP217" i="5"/>
  <c r="EO217" i="5"/>
  <c r="EN217" i="5"/>
  <c r="EM217" i="5"/>
  <c r="EL217" i="5"/>
  <c r="EK217" i="5"/>
  <c r="EJ217" i="5"/>
  <c r="EI217" i="5"/>
  <c r="EH217" i="5"/>
  <c r="EG217" i="5"/>
  <c r="EF217" i="5"/>
  <c r="EE217" i="5"/>
  <c r="ED217" i="5"/>
  <c r="EC217" i="5"/>
  <c r="EB217" i="5"/>
  <c r="EA217" i="5"/>
  <c r="DZ217" i="5"/>
  <c r="DY217" i="5"/>
  <c r="DX217" i="5"/>
  <c r="DW217" i="5"/>
  <c r="DV217" i="5"/>
  <c r="DU217" i="5"/>
  <c r="DT217" i="5"/>
  <c r="DS217" i="5"/>
  <c r="DR217" i="5"/>
  <c r="DQ217" i="5"/>
  <c r="DP217" i="5"/>
  <c r="DO217" i="5"/>
  <c r="DN217" i="5"/>
  <c r="DM217" i="5"/>
  <c r="DL217" i="5"/>
  <c r="DK217" i="5"/>
  <c r="DJ217" i="5"/>
  <c r="DI217" i="5"/>
  <c r="DH217" i="5"/>
  <c r="DG217" i="5"/>
  <c r="DF217" i="5"/>
  <c r="DE217" i="5"/>
  <c r="DD217" i="5"/>
  <c r="DC217" i="5"/>
  <c r="DB217" i="5"/>
  <c r="DA217" i="5"/>
  <c r="CZ217" i="5"/>
  <c r="CY217" i="5"/>
  <c r="CX217" i="5"/>
  <c r="CW217" i="5"/>
  <c r="CV217" i="5"/>
  <c r="CU217" i="5"/>
  <c r="CT217" i="5"/>
  <c r="CS217" i="5"/>
  <c r="CR217" i="5"/>
  <c r="CQ217" i="5"/>
  <c r="CP217" i="5"/>
  <c r="CO217" i="5"/>
  <c r="CN217" i="5"/>
  <c r="CM217" i="5"/>
  <c r="CL217" i="5"/>
  <c r="CK217" i="5"/>
  <c r="CJ217" i="5"/>
  <c r="CI217" i="5"/>
  <c r="CH217" i="5"/>
  <c r="CG217" i="5"/>
  <c r="CF217" i="5"/>
  <c r="CE217" i="5"/>
  <c r="CD217" i="5"/>
  <c r="CC217" i="5"/>
  <c r="CB217" i="5"/>
  <c r="CA217" i="5"/>
  <c r="BZ217" i="5"/>
  <c r="BY217" i="5"/>
  <c r="BX217" i="5"/>
  <c r="BW217" i="5"/>
  <c r="BV217" i="5"/>
  <c r="BU217" i="5"/>
  <c r="BT217" i="5"/>
  <c r="BS217" i="5"/>
  <c r="BR217" i="5"/>
  <c r="BQ217" i="5"/>
  <c r="BP217" i="5"/>
  <c r="BO217" i="5"/>
  <c r="BN217" i="5"/>
  <c r="BM217" i="5"/>
  <c r="BL217" i="5"/>
  <c r="BK217" i="5"/>
  <c r="BJ217" i="5"/>
  <c r="BI217" i="5"/>
  <c r="BH217" i="5"/>
  <c r="BG217" i="5"/>
  <c r="BF217" i="5"/>
  <c r="BE217" i="5"/>
  <c r="BD217" i="5"/>
  <c r="BC217" i="5"/>
  <c r="BB217" i="5"/>
  <c r="BA217" i="5"/>
  <c r="AZ217" i="5"/>
  <c r="AY217" i="5"/>
  <c r="AX217" i="5"/>
  <c r="AW217" i="5"/>
  <c r="AV217" i="5"/>
  <c r="AU217" i="5"/>
  <c r="AT217" i="5"/>
  <c r="AS217" i="5"/>
  <c r="AR217" i="5"/>
  <c r="AQ217" i="5"/>
  <c r="AP217" i="5"/>
  <c r="AO217" i="5"/>
  <c r="AN217" i="5"/>
  <c r="AM217" i="5"/>
  <c r="AL217" i="5"/>
  <c r="AK217" i="5"/>
  <c r="AJ217" i="5"/>
  <c r="AI217" i="5"/>
  <c r="AH217" i="5"/>
  <c r="AG217" i="5"/>
  <c r="AF217" i="5"/>
  <c r="AE217" i="5"/>
  <c r="AD217" i="5"/>
  <c r="AC217" i="5"/>
  <c r="AB217" i="5"/>
  <c r="AA217" i="5"/>
  <c r="Z217" i="5"/>
  <c r="Y217" i="5"/>
  <c r="X217" i="5"/>
  <c r="W217" i="5"/>
  <c r="V217" i="5"/>
  <c r="U217" i="5"/>
  <c r="T217" i="5"/>
  <c r="S217" i="5"/>
  <c r="R217" i="5"/>
  <c r="Q217" i="5"/>
  <c r="P217" i="5"/>
  <c r="O217" i="5"/>
  <c r="N217" i="5"/>
  <c r="M217" i="5"/>
  <c r="L217" i="5"/>
  <c r="K217" i="5"/>
  <c r="J217" i="5"/>
  <c r="I217" i="5"/>
  <c r="H217" i="5"/>
  <c r="G217" i="5"/>
  <c r="F217" i="5"/>
  <c r="E217" i="5"/>
  <c r="D217" i="5"/>
  <c r="C217" i="5"/>
  <c r="B217" i="5"/>
  <c r="FY216" i="5"/>
  <c r="FX216" i="5"/>
  <c r="FW216" i="5"/>
  <c r="FV216" i="5"/>
  <c r="FU216" i="5"/>
  <c r="FT216" i="5"/>
  <c r="FS216" i="5"/>
  <c r="FR216" i="5"/>
  <c r="FQ216" i="5"/>
  <c r="FP216" i="5"/>
  <c r="FO216" i="5"/>
  <c r="FN216" i="5"/>
  <c r="FM216" i="5"/>
  <c r="FL216" i="5"/>
  <c r="FK216" i="5"/>
  <c r="FJ216" i="5"/>
  <c r="FI216" i="5"/>
  <c r="FH216" i="5"/>
  <c r="FG216" i="5"/>
  <c r="FF216" i="5"/>
  <c r="FE216" i="5"/>
  <c r="FD216" i="5"/>
  <c r="FC216" i="5"/>
  <c r="FB216" i="5"/>
  <c r="FA216" i="5"/>
  <c r="EZ216" i="5"/>
  <c r="EY216" i="5"/>
  <c r="EX216" i="5"/>
  <c r="EW216" i="5"/>
  <c r="EV216" i="5"/>
  <c r="EU216" i="5"/>
  <c r="ET216" i="5"/>
  <c r="ES216" i="5"/>
  <c r="ER216" i="5"/>
  <c r="EQ216" i="5"/>
  <c r="EP216" i="5"/>
  <c r="EO216" i="5"/>
  <c r="EN216" i="5"/>
  <c r="EM216" i="5"/>
  <c r="EL216" i="5"/>
  <c r="EK216" i="5"/>
  <c r="EJ216" i="5"/>
  <c r="EI216" i="5"/>
  <c r="EH216" i="5"/>
  <c r="EG216" i="5"/>
  <c r="EF216" i="5"/>
  <c r="EE216" i="5"/>
  <c r="ED216" i="5"/>
  <c r="EC216" i="5"/>
  <c r="EB216" i="5"/>
  <c r="EA216" i="5"/>
  <c r="DZ216" i="5"/>
  <c r="DY216" i="5"/>
  <c r="DX216" i="5"/>
  <c r="DW216" i="5"/>
  <c r="DV216" i="5"/>
  <c r="DU216" i="5"/>
  <c r="DT216" i="5"/>
  <c r="DS216" i="5"/>
  <c r="DR216" i="5"/>
  <c r="DQ216" i="5"/>
  <c r="DP216" i="5"/>
  <c r="DO216" i="5"/>
  <c r="DN216" i="5"/>
  <c r="DM216" i="5"/>
  <c r="DL216" i="5"/>
  <c r="DK216" i="5"/>
  <c r="DJ216" i="5"/>
  <c r="DI216" i="5"/>
  <c r="DH216" i="5"/>
  <c r="DG216" i="5"/>
  <c r="DF216" i="5"/>
  <c r="DE216" i="5"/>
  <c r="DD216" i="5"/>
  <c r="DC216" i="5"/>
  <c r="DB216" i="5"/>
  <c r="DA216" i="5"/>
  <c r="CZ216" i="5"/>
  <c r="CY216" i="5"/>
  <c r="CX216" i="5"/>
  <c r="CW216" i="5"/>
  <c r="CV216" i="5"/>
  <c r="CU216" i="5"/>
  <c r="CT216" i="5"/>
  <c r="CS216" i="5"/>
  <c r="CR216" i="5"/>
  <c r="CQ216" i="5"/>
  <c r="CP216" i="5"/>
  <c r="CO216" i="5"/>
  <c r="CN216" i="5"/>
  <c r="CM216" i="5"/>
  <c r="CL216" i="5"/>
  <c r="CK216" i="5"/>
  <c r="CJ216" i="5"/>
  <c r="CI216" i="5"/>
  <c r="CH216" i="5"/>
  <c r="CG216" i="5"/>
  <c r="CF216" i="5"/>
  <c r="CE216" i="5"/>
  <c r="CD216" i="5"/>
  <c r="CC216" i="5"/>
  <c r="CB216" i="5"/>
  <c r="CA216" i="5"/>
  <c r="BZ216" i="5"/>
  <c r="BY216" i="5"/>
  <c r="BX216" i="5"/>
  <c r="BW216" i="5"/>
  <c r="BV216" i="5"/>
  <c r="BU216" i="5"/>
  <c r="BT216" i="5"/>
  <c r="BS216" i="5"/>
  <c r="BR216" i="5"/>
  <c r="BQ216" i="5"/>
  <c r="BP216" i="5"/>
  <c r="BO216" i="5"/>
  <c r="BN216" i="5"/>
  <c r="BM216" i="5"/>
  <c r="BL216" i="5"/>
  <c r="BK216" i="5"/>
  <c r="BJ216" i="5"/>
  <c r="BI216" i="5"/>
  <c r="BH216" i="5"/>
  <c r="BG216" i="5"/>
  <c r="BF216" i="5"/>
  <c r="BE216" i="5"/>
  <c r="BD216" i="5"/>
  <c r="BC216" i="5"/>
  <c r="BB216" i="5"/>
  <c r="BA216" i="5"/>
  <c r="AZ216" i="5"/>
  <c r="AY216" i="5"/>
  <c r="AX216" i="5"/>
  <c r="AW216" i="5"/>
  <c r="AV216" i="5"/>
  <c r="AU216" i="5"/>
  <c r="AT216" i="5"/>
  <c r="AS216" i="5"/>
  <c r="AR216" i="5"/>
  <c r="AQ216" i="5"/>
  <c r="AP216" i="5"/>
  <c r="AO216" i="5"/>
  <c r="AN216" i="5"/>
  <c r="AM216" i="5"/>
  <c r="AL216" i="5"/>
  <c r="AK216" i="5"/>
  <c r="AJ216" i="5"/>
  <c r="AI216" i="5"/>
  <c r="AH216" i="5"/>
  <c r="AG216" i="5"/>
  <c r="AF216" i="5"/>
  <c r="AE216" i="5"/>
  <c r="AD216" i="5"/>
  <c r="AC216" i="5"/>
  <c r="AB216" i="5"/>
  <c r="AA216" i="5"/>
  <c r="Z216" i="5"/>
  <c r="Y216" i="5"/>
  <c r="X216" i="5"/>
  <c r="W216" i="5"/>
  <c r="V216" i="5"/>
  <c r="U216" i="5"/>
  <c r="T216" i="5"/>
  <c r="S216" i="5"/>
  <c r="R216" i="5"/>
  <c r="Q216" i="5"/>
  <c r="P216" i="5"/>
  <c r="O216" i="5"/>
  <c r="N216" i="5"/>
  <c r="M216" i="5"/>
  <c r="L216" i="5"/>
  <c r="K216" i="5"/>
  <c r="J216" i="5"/>
  <c r="I216" i="5"/>
  <c r="H216" i="5"/>
  <c r="G216" i="5"/>
  <c r="F216" i="5"/>
  <c r="E216" i="5"/>
  <c r="D216" i="5"/>
  <c r="C216" i="5"/>
  <c r="B216" i="5"/>
  <c r="FY215" i="5"/>
  <c r="FX215" i="5"/>
  <c r="FW215" i="5"/>
  <c r="FV215" i="5"/>
  <c r="FU215" i="5"/>
  <c r="FT215" i="5"/>
  <c r="FS215" i="5"/>
  <c r="FR215" i="5"/>
  <c r="FQ215" i="5"/>
  <c r="FP215" i="5"/>
  <c r="FO215" i="5"/>
  <c r="FN215" i="5"/>
  <c r="FM215" i="5"/>
  <c r="FL215" i="5"/>
  <c r="FK215" i="5"/>
  <c r="FJ215" i="5"/>
  <c r="FI215" i="5"/>
  <c r="FH215" i="5"/>
  <c r="FG215" i="5"/>
  <c r="FF215" i="5"/>
  <c r="FE215" i="5"/>
  <c r="FD215" i="5"/>
  <c r="FC215" i="5"/>
  <c r="FB215" i="5"/>
  <c r="FA215" i="5"/>
  <c r="EZ215" i="5"/>
  <c r="EY215" i="5"/>
  <c r="EX215" i="5"/>
  <c r="EW215" i="5"/>
  <c r="EV215" i="5"/>
  <c r="EU215" i="5"/>
  <c r="ET215" i="5"/>
  <c r="ES215" i="5"/>
  <c r="ER215" i="5"/>
  <c r="EQ215" i="5"/>
  <c r="EP215" i="5"/>
  <c r="EO215" i="5"/>
  <c r="EN215" i="5"/>
  <c r="EM215" i="5"/>
  <c r="EL215" i="5"/>
  <c r="EK215" i="5"/>
  <c r="EJ215" i="5"/>
  <c r="EI215" i="5"/>
  <c r="EH215" i="5"/>
  <c r="EG215" i="5"/>
  <c r="EF215" i="5"/>
  <c r="EE215" i="5"/>
  <c r="ED215" i="5"/>
  <c r="EC215" i="5"/>
  <c r="EB215" i="5"/>
  <c r="EA215" i="5"/>
  <c r="DZ215" i="5"/>
  <c r="DY215" i="5"/>
  <c r="DX215" i="5"/>
  <c r="DW215" i="5"/>
  <c r="DV215" i="5"/>
  <c r="DU215" i="5"/>
  <c r="DT215" i="5"/>
  <c r="DS215" i="5"/>
  <c r="DR215" i="5"/>
  <c r="DQ215" i="5"/>
  <c r="DP215" i="5"/>
  <c r="DO215" i="5"/>
  <c r="DN215" i="5"/>
  <c r="DM215" i="5"/>
  <c r="DL215" i="5"/>
  <c r="DK215" i="5"/>
  <c r="DJ215" i="5"/>
  <c r="DI215" i="5"/>
  <c r="DH215" i="5"/>
  <c r="DG215" i="5"/>
  <c r="DF215" i="5"/>
  <c r="DE215" i="5"/>
  <c r="DD215" i="5"/>
  <c r="DC215" i="5"/>
  <c r="DB215" i="5"/>
  <c r="DA215" i="5"/>
  <c r="CZ215" i="5"/>
  <c r="CY215" i="5"/>
  <c r="CX215" i="5"/>
  <c r="CW215" i="5"/>
  <c r="CV215" i="5"/>
  <c r="CU215" i="5"/>
  <c r="CT215" i="5"/>
  <c r="CS215" i="5"/>
  <c r="CR215" i="5"/>
  <c r="CQ215" i="5"/>
  <c r="CP215" i="5"/>
  <c r="CO215" i="5"/>
  <c r="CN215" i="5"/>
  <c r="CM215" i="5"/>
  <c r="CL215" i="5"/>
  <c r="CK215" i="5"/>
  <c r="CJ215" i="5"/>
  <c r="CI215" i="5"/>
  <c r="CH215" i="5"/>
  <c r="CG215" i="5"/>
  <c r="CF215" i="5"/>
  <c r="CE215" i="5"/>
  <c r="CD215" i="5"/>
  <c r="CC215" i="5"/>
  <c r="CB215" i="5"/>
  <c r="CA215" i="5"/>
  <c r="BZ215" i="5"/>
  <c r="BY215" i="5"/>
  <c r="BX215" i="5"/>
  <c r="BW215" i="5"/>
  <c r="BV215" i="5"/>
  <c r="BU215" i="5"/>
  <c r="BT215" i="5"/>
  <c r="BS215" i="5"/>
  <c r="BR215" i="5"/>
  <c r="BQ215" i="5"/>
  <c r="BP215" i="5"/>
  <c r="BO215" i="5"/>
  <c r="BN215" i="5"/>
  <c r="BM215" i="5"/>
  <c r="BL215" i="5"/>
  <c r="BK215" i="5"/>
  <c r="BJ215" i="5"/>
  <c r="BI215" i="5"/>
  <c r="BH215" i="5"/>
  <c r="BG215" i="5"/>
  <c r="BF215" i="5"/>
  <c r="BE215" i="5"/>
  <c r="BD215" i="5"/>
  <c r="BC215" i="5"/>
  <c r="BB215" i="5"/>
  <c r="BA215" i="5"/>
  <c r="AZ215" i="5"/>
  <c r="AY215" i="5"/>
  <c r="AX215" i="5"/>
  <c r="AW215" i="5"/>
  <c r="AV215" i="5"/>
  <c r="AU215" i="5"/>
  <c r="AT215" i="5"/>
  <c r="AS215" i="5"/>
  <c r="AR215" i="5"/>
  <c r="AQ215" i="5"/>
  <c r="AP215" i="5"/>
  <c r="AO215" i="5"/>
  <c r="AN215" i="5"/>
  <c r="AM215" i="5"/>
  <c r="AL215" i="5"/>
  <c r="AK215" i="5"/>
  <c r="AJ215" i="5"/>
  <c r="AI215" i="5"/>
  <c r="AH215" i="5"/>
  <c r="AG215" i="5"/>
  <c r="AF215" i="5"/>
  <c r="AE215" i="5"/>
  <c r="AD215" i="5"/>
  <c r="AC215" i="5"/>
  <c r="AB215" i="5"/>
  <c r="AA215" i="5"/>
  <c r="Z215" i="5"/>
  <c r="Y215" i="5"/>
  <c r="X215" i="5"/>
  <c r="W215" i="5"/>
  <c r="V215" i="5"/>
  <c r="U215" i="5"/>
  <c r="T215" i="5"/>
  <c r="S215" i="5"/>
  <c r="R215" i="5"/>
  <c r="Q215" i="5"/>
  <c r="P215" i="5"/>
  <c r="O215" i="5"/>
  <c r="N215" i="5"/>
  <c r="M215" i="5"/>
  <c r="L215" i="5"/>
  <c r="K215" i="5"/>
  <c r="J215" i="5"/>
  <c r="I215" i="5"/>
  <c r="H215" i="5"/>
  <c r="G215" i="5"/>
  <c r="F215" i="5"/>
  <c r="E215" i="5"/>
  <c r="D215" i="5"/>
  <c r="C215" i="5"/>
  <c r="B215" i="5"/>
  <c r="FY214" i="5"/>
  <c r="FX214" i="5"/>
  <c r="FW214" i="5"/>
  <c r="FV214" i="5"/>
  <c r="FU214" i="5"/>
  <c r="FT214" i="5"/>
  <c r="FS214" i="5"/>
  <c r="FR214" i="5"/>
  <c r="FQ214" i="5"/>
  <c r="FP214" i="5"/>
  <c r="FO214" i="5"/>
  <c r="FN214" i="5"/>
  <c r="FM214" i="5"/>
  <c r="FL214" i="5"/>
  <c r="FK214" i="5"/>
  <c r="FJ214" i="5"/>
  <c r="FI214" i="5"/>
  <c r="FH214" i="5"/>
  <c r="FG214" i="5"/>
  <c r="FF214" i="5"/>
  <c r="FE214" i="5"/>
  <c r="FD214" i="5"/>
  <c r="FC214" i="5"/>
  <c r="FB214" i="5"/>
  <c r="FA214" i="5"/>
  <c r="EZ214" i="5"/>
  <c r="EY214" i="5"/>
  <c r="EX214" i="5"/>
  <c r="EW214" i="5"/>
  <c r="EV214" i="5"/>
  <c r="EU214" i="5"/>
  <c r="ET214" i="5"/>
  <c r="ES214" i="5"/>
  <c r="ER214" i="5"/>
  <c r="EQ214" i="5"/>
  <c r="EP214" i="5"/>
  <c r="EO214" i="5"/>
  <c r="EN214" i="5"/>
  <c r="EM214" i="5"/>
  <c r="EL214" i="5"/>
  <c r="EK214" i="5"/>
  <c r="EJ214" i="5"/>
  <c r="EI214" i="5"/>
  <c r="EH214" i="5"/>
  <c r="EG214" i="5"/>
  <c r="EF214" i="5"/>
  <c r="EE214" i="5"/>
  <c r="ED214" i="5"/>
  <c r="EC214" i="5"/>
  <c r="EB214" i="5"/>
  <c r="EA214" i="5"/>
  <c r="DZ214" i="5"/>
  <c r="DY214" i="5"/>
  <c r="DX214" i="5"/>
  <c r="DW214" i="5"/>
  <c r="DV214" i="5"/>
  <c r="DU214" i="5"/>
  <c r="DT214" i="5"/>
  <c r="DS214" i="5"/>
  <c r="DR214" i="5"/>
  <c r="DQ214" i="5"/>
  <c r="DP214" i="5"/>
  <c r="DO214" i="5"/>
  <c r="DN214" i="5"/>
  <c r="DM214" i="5"/>
  <c r="DL214" i="5"/>
  <c r="DK214" i="5"/>
  <c r="DJ214" i="5"/>
  <c r="DI214" i="5"/>
  <c r="DH214" i="5"/>
  <c r="DG214" i="5"/>
  <c r="DF214" i="5"/>
  <c r="DE214" i="5"/>
  <c r="DD214" i="5"/>
  <c r="DC214" i="5"/>
  <c r="DB214" i="5"/>
  <c r="DA214" i="5"/>
  <c r="CZ214" i="5"/>
  <c r="CY214" i="5"/>
  <c r="CX214" i="5"/>
  <c r="CW214" i="5"/>
  <c r="CV214" i="5"/>
  <c r="CU214" i="5"/>
  <c r="CT214" i="5"/>
  <c r="CS214" i="5"/>
  <c r="CR214" i="5"/>
  <c r="CQ214" i="5"/>
  <c r="CP214" i="5"/>
  <c r="CO214" i="5"/>
  <c r="CN214" i="5"/>
  <c r="CM214" i="5"/>
  <c r="CL214" i="5"/>
  <c r="CK214" i="5"/>
  <c r="CJ214" i="5"/>
  <c r="CI214" i="5"/>
  <c r="CH214" i="5"/>
  <c r="CG214" i="5"/>
  <c r="CF214" i="5"/>
  <c r="CE214" i="5"/>
  <c r="CD214" i="5"/>
  <c r="CC214" i="5"/>
  <c r="CB214" i="5"/>
  <c r="CA214" i="5"/>
  <c r="BZ214" i="5"/>
  <c r="BY214" i="5"/>
  <c r="BX214" i="5"/>
  <c r="BW214" i="5"/>
  <c r="BV214" i="5"/>
  <c r="BU214" i="5"/>
  <c r="BT214" i="5"/>
  <c r="BS214" i="5"/>
  <c r="BR214" i="5"/>
  <c r="BQ214" i="5"/>
  <c r="BP214" i="5"/>
  <c r="BO214" i="5"/>
  <c r="BN214" i="5"/>
  <c r="BM214" i="5"/>
  <c r="BL214" i="5"/>
  <c r="BK214" i="5"/>
  <c r="BJ214" i="5"/>
  <c r="BI214" i="5"/>
  <c r="BH214" i="5"/>
  <c r="BG214" i="5"/>
  <c r="BF214" i="5"/>
  <c r="BE214" i="5"/>
  <c r="BD214" i="5"/>
  <c r="BC214" i="5"/>
  <c r="BB214" i="5"/>
  <c r="BA214" i="5"/>
  <c r="AZ214" i="5"/>
  <c r="AY214" i="5"/>
  <c r="AX214" i="5"/>
  <c r="AW214" i="5"/>
  <c r="AV214" i="5"/>
  <c r="AU214" i="5"/>
  <c r="AT214" i="5"/>
  <c r="AS214" i="5"/>
  <c r="AR214" i="5"/>
  <c r="AQ214" i="5"/>
  <c r="AP214" i="5"/>
  <c r="AO214" i="5"/>
  <c r="AN214" i="5"/>
  <c r="AM214" i="5"/>
  <c r="AL214" i="5"/>
  <c r="AK214" i="5"/>
  <c r="AJ214" i="5"/>
  <c r="AI214" i="5"/>
  <c r="AH214" i="5"/>
  <c r="AG214" i="5"/>
  <c r="AF214" i="5"/>
  <c r="AE214" i="5"/>
  <c r="AD214" i="5"/>
  <c r="AC214" i="5"/>
  <c r="AB214" i="5"/>
  <c r="AA214" i="5"/>
  <c r="Z214" i="5"/>
  <c r="Y214" i="5"/>
  <c r="X214" i="5"/>
  <c r="W214" i="5"/>
  <c r="V214" i="5"/>
  <c r="U214" i="5"/>
  <c r="T214" i="5"/>
  <c r="S214" i="5"/>
  <c r="R214" i="5"/>
  <c r="Q214" i="5"/>
  <c r="P214" i="5"/>
  <c r="O214" i="5"/>
  <c r="N214" i="5"/>
  <c r="M214" i="5"/>
  <c r="L214" i="5"/>
  <c r="K214" i="5"/>
  <c r="J214" i="5"/>
  <c r="I214" i="5"/>
  <c r="H214" i="5"/>
  <c r="G214" i="5"/>
  <c r="F214" i="5"/>
  <c r="E214" i="5"/>
  <c r="D214" i="5"/>
  <c r="C214" i="5"/>
  <c r="B214" i="5"/>
  <c r="FY213" i="5"/>
  <c r="FX213" i="5"/>
  <c r="FW213" i="5"/>
  <c r="FV213" i="5"/>
  <c r="FU213" i="5"/>
  <c r="FT213" i="5"/>
  <c r="FS213" i="5"/>
  <c r="FR213" i="5"/>
  <c r="FQ213" i="5"/>
  <c r="FP213" i="5"/>
  <c r="FO213" i="5"/>
  <c r="FN213" i="5"/>
  <c r="FM213" i="5"/>
  <c r="FL213" i="5"/>
  <c r="FK213" i="5"/>
  <c r="FJ213" i="5"/>
  <c r="FI213" i="5"/>
  <c r="FH213" i="5"/>
  <c r="FG213" i="5"/>
  <c r="FF213" i="5"/>
  <c r="FE213" i="5"/>
  <c r="FD213" i="5"/>
  <c r="FC213" i="5"/>
  <c r="FB213" i="5"/>
  <c r="FA213" i="5"/>
  <c r="EZ213" i="5"/>
  <c r="EY213" i="5"/>
  <c r="EX213" i="5"/>
  <c r="EW213" i="5"/>
  <c r="EV213" i="5"/>
  <c r="EU213" i="5"/>
  <c r="ET213" i="5"/>
  <c r="ES213" i="5"/>
  <c r="ER213" i="5"/>
  <c r="EQ213" i="5"/>
  <c r="EP213" i="5"/>
  <c r="EO213" i="5"/>
  <c r="EN213" i="5"/>
  <c r="EM213" i="5"/>
  <c r="EL213" i="5"/>
  <c r="EK213" i="5"/>
  <c r="EJ213" i="5"/>
  <c r="EI213" i="5"/>
  <c r="EH213" i="5"/>
  <c r="EG213" i="5"/>
  <c r="EF213" i="5"/>
  <c r="EE213" i="5"/>
  <c r="ED213" i="5"/>
  <c r="EC213" i="5"/>
  <c r="EB213" i="5"/>
  <c r="EA213" i="5"/>
  <c r="DZ213" i="5"/>
  <c r="DY213" i="5"/>
  <c r="DX213" i="5"/>
  <c r="DW213" i="5"/>
  <c r="DV213" i="5"/>
  <c r="DU213" i="5"/>
  <c r="DT213" i="5"/>
  <c r="DS213" i="5"/>
  <c r="DR213" i="5"/>
  <c r="DQ213" i="5"/>
  <c r="DP213" i="5"/>
  <c r="DO213" i="5"/>
  <c r="DN213" i="5"/>
  <c r="DM213" i="5"/>
  <c r="DL213" i="5"/>
  <c r="DK213" i="5"/>
  <c r="DJ213" i="5"/>
  <c r="DI213" i="5"/>
  <c r="DH213" i="5"/>
  <c r="DG213" i="5"/>
  <c r="DF213" i="5"/>
  <c r="DE213" i="5"/>
  <c r="DD213" i="5"/>
  <c r="DC213" i="5"/>
  <c r="DB213" i="5"/>
  <c r="DA213" i="5"/>
  <c r="CZ213" i="5"/>
  <c r="CY213" i="5"/>
  <c r="CX213" i="5"/>
  <c r="CW213" i="5"/>
  <c r="CV213" i="5"/>
  <c r="CU213" i="5"/>
  <c r="CT213" i="5"/>
  <c r="CS213" i="5"/>
  <c r="CR213" i="5"/>
  <c r="CQ213" i="5"/>
  <c r="CP213" i="5"/>
  <c r="CO213" i="5"/>
  <c r="CN213" i="5"/>
  <c r="CM213" i="5"/>
  <c r="CL213" i="5"/>
  <c r="CK213" i="5"/>
  <c r="CJ213" i="5"/>
  <c r="CI213" i="5"/>
  <c r="CH213" i="5"/>
  <c r="CG213" i="5"/>
  <c r="CF213" i="5"/>
  <c r="CE213" i="5"/>
  <c r="CD213" i="5"/>
  <c r="CC213" i="5"/>
  <c r="CB213" i="5"/>
  <c r="CA213" i="5"/>
  <c r="BZ213" i="5"/>
  <c r="BY213" i="5"/>
  <c r="BX213" i="5"/>
  <c r="BW213" i="5"/>
  <c r="BV213" i="5"/>
  <c r="BU213" i="5"/>
  <c r="BT213" i="5"/>
  <c r="BS213" i="5"/>
  <c r="BR213" i="5"/>
  <c r="BQ213" i="5"/>
  <c r="BP213" i="5"/>
  <c r="BO213" i="5"/>
  <c r="BN213" i="5"/>
  <c r="BM213" i="5"/>
  <c r="BL213" i="5"/>
  <c r="BK213" i="5"/>
  <c r="BJ213" i="5"/>
  <c r="BI213" i="5"/>
  <c r="BH213" i="5"/>
  <c r="BG213" i="5"/>
  <c r="BF213" i="5"/>
  <c r="BE213" i="5"/>
  <c r="BD213" i="5"/>
  <c r="BC213" i="5"/>
  <c r="BB213" i="5"/>
  <c r="BA213" i="5"/>
  <c r="AZ213" i="5"/>
  <c r="AY213" i="5"/>
  <c r="AX213" i="5"/>
  <c r="AW213" i="5"/>
  <c r="AV213" i="5"/>
  <c r="AU213" i="5"/>
  <c r="AT213" i="5"/>
  <c r="AS213" i="5"/>
  <c r="AR213" i="5"/>
  <c r="AQ213" i="5"/>
  <c r="AP213" i="5"/>
  <c r="AO213" i="5"/>
  <c r="AN213" i="5"/>
  <c r="AM213" i="5"/>
  <c r="AL213" i="5"/>
  <c r="AK213" i="5"/>
  <c r="AJ213" i="5"/>
  <c r="AI213" i="5"/>
  <c r="AH213" i="5"/>
  <c r="AG213" i="5"/>
  <c r="AF213" i="5"/>
  <c r="AE213" i="5"/>
  <c r="AD213" i="5"/>
  <c r="AC213" i="5"/>
  <c r="AB213" i="5"/>
  <c r="AA213" i="5"/>
  <c r="Z213" i="5"/>
  <c r="Y213" i="5"/>
  <c r="X213" i="5"/>
  <c r="W213" i="5"/>
  <c r="V213" i="5"/>
  <c r="U213" i="5"/>
  <c r="T213" i="5"/>
  <c r="S213" i="5"/>
  <c r="R213" i="5"/>
  <c r="Q213" i="5"/>
  <c r="P213" i="5"/>
  <c r="O213" i="5"/>
  <c r="N213" i="5"/>
  <c r="M213" i="5"/>
  <c r="L213" i="5"/>
  <c r="K213" i="5"/>
  <c r="J213" i="5"/>
  <c r="I213" i="5"/>
  <c r="H213" i="5"/>
  <c r="G213" i="5"/>
  <c r="F213" i="5"/>
  <c r="E213" i="5"/>
  <c r="D213" i="5"/>
  <c r="C213" i="5"/>
  <c r="B213" i="5"/>
  <c r="FY212" i="5"/>
  <c r="FX212" i="5"/>
  <c r="FW212" i="5"/>
  <c r="FV212" i="5"/>
  <c r="FU212" i="5"/>
  <c r="FT212" i="5"/>
  <c r="FS212" i="5"/>
  <c r="FR212" i="5"/>
  <c r="FQ212" i="5"/>
  <c r="FP212" i="5"/>
  <c r="FO212" i="5"/>
  <c r="FN212" i="5"/>
  <c r="FM212" i="5"/>
  <c r="FL212" i="5"/>
  <c r="FK212" i="5"/>
  <c r="FJ212" i="5"/>
  <c r="FI212" i="5"/>
  <c r="FH212" i="5"/>
  <c r="FG212" i="5"/>
  <c r="FF212" i="5"/>
  <c r="FE212" i="5"/>
  <c r="FD212" i="5"/>
  <c r="FC212" i="5"/>
  <c r="FB212" i="5"/>
  <c r="FA212" i="5"/>
  <c r="EZ212" i="5"/>
  <c r="EY212" i="5"/>
  <c r="EX212" i="5"/>
  <c r="EW212" i="5"/>
  <c r="EV212" i="5"/>
  <c r="EU212" i="5"/>
  <c r="ET212" i="5"/>
  <c r="ES212" i="5"/>
  <c r="ER212" i="5"/>
  <c r="EQ212" i="5"/>
  <c r="EP212" i="5"/>
  <c r="EO212" i="5"/>
  <c r="EN212" i="5"/>
  <c r="EM212" i="5"/>
  <c r="EL212" i="5"/>
  <c r="EK212" i="5"/>
  <c r="EJ212" i="5"/>
  <c r="EI212" i="5"/>
  <c r="EH212" i="5"/>
  <c r="EG212" i="5"/>
  <c r="EF212" i="5"/>
  <c r="EE212" i="5"/>
  <c r="ED212" i="5"/>
  <c r="EC212" i="5"/>
  <c r="EB212" i="5"/>
  <c r="EA212" i="5"/>
  <c r="DZ212" i="5"/>
  <c r="DY212" i="5"/>
  <c r="DX212" i="5"/>
  <c r="DW212" i="5"/>
  <c r="DV212" i="5"/>
  <c r="DU212" i="5"/>
  <c r="DT212" i="5"/>
  <c r="DS212" i="5"/>
  <c r="DR212" i="5"/>
  <c r="DQ212" i="5"/>
  <c r="DP212" i="5"/>
  <c r="DO212" i="5"/>
  <c r="DN212" i="5"/>
  <c r="DM212" i="5"/>
  <c r="DL212" i="5"/>
  <c r="DK212" i="5"/>
  <c r="DJ212" i="5"/>
  <c r="DI212" i="5"/>
  <c r="DH212" i="5"/>
  <c r="DG212" i="5"/>
  <c r="DF212" i="5"/>
  <c r="DE212" i="5"/>
  <c r="DD212" i="5"/>
  <c r="DC212" i="5"/>
  <c r="DB212" i="5"/>
  <c r="DA212" i="5"/>
  <c r="CZ212" i="5"/>
  <c r="CY212" i="5"/>
  <c r="CX212" i="5"/>
  <c r="CW212" i="5"/>
  <c r="CV212" i="5"/>
  <c r="CU212" i="5"/>
  <c r="CT212" i="5"/>
  <c r="CS212" i="5"/>
  <c r="CR212" i="5"/>
  <c r="CQ212" i="5"/>
  <c r="CP212" i="5"/>
  <c r="CO212" i="5"/>
  <c r="CN212" i="5"/>
  <c r="CM212" i="5"/>
  <c r="CL212" i="5"/>
  <c r="CK212" i="5"/>
  <c r="CJ212" i="5"/>
  <c r="CI212" i="5"/>
  <c r="CH212" i="5"/>
  <c r="CG212" i="5"/>
  <c r="CF212" i="5"/>
  <c r="CE212" i="5"/>
  <c r="CD212" i="5"/>
  <c r="CC212" i="5"/>
  <c r="CB212" i="5"/>
  <c r="CA212" i="5"/>
  <c r="BZ212" i="5"/>
  <c r="BY212" i="5"/>
  <c r="BX212" i="5"/>
  <c r="BW212" i="5"/>
  <c r="BV212" i="5"/>
  <c r="BU212" i="5"/>
  <c r="BT212" i="5"/>
  <c r="BS212" i="5"/>
  <c r="BR212" i="5"/>
  <c r="BQ212" i="5"/>
  <c r="BP212" i="5"/>
  <c r="BO212" i="5"/>
  <c r="BN212" i="5"/>
  <c r="BM212" i="5"/>
  <c r="BL212" i="5"/>
  <c r="BK212" i="5"/>
  <c r="BJ212" i="5"/>
  <c r="BI212" i="5"/>
  <c r="BH212" i="5"/>
  <c r="BG212" i="5"/>
  <c r="BF212" i="5"/>
  <c r="BE212" i="5"/>
  <c r="BD212" i="5"/>
  <c r="BC212" i="5"/>
  <c r="BB212" i="5"/>
  <c r="BA212" i="5"/>
  <c r="AZ212" i="5"/>
  <c r="AY212" i="5"/>
  <c r="AX212" i="5"/>
  <c r="AW212" i="5"/>
  <c r="AV212" i="5"/>
  <c r="AU212" i="5"/>
  <c r="AT212" i="5"/>
  <c r="AS212" i="5"/>
  <c r="AR212" i="5"/>
  <c r="AQ212" i="5"/>
  <c r="AP212" i="5"/>
  <c r="AO212" i="5"/>
  <c r="AN212" i="5"/>
  <c r="AM212" i="5"/>
  <c r="AL212" i="5"/>
  <c r="AK212" i="5"/>
  <c r="AJ212" i="5"/>
  <c r="AI212" i="5"/>
  <c r="AH212" i="5"/>
  <c r="AG212" i="5"/>
  <c r="AF212" i="5"/>
  <c r="AE212" i="5"/>
  <c r="AD212" i="5"/>
  <c r="AC212" i="5"/>
  <c r="AB212" i="5"/>
  <c r="AA212" i="5"/>
  <c r="Z212" i="5"/>
  <c r="Y212" i="5"/>
  <c r="X212" i="5"/>
  <c r="W212" i="5"/>
  <c r="V212" i="5"/>
  <c r="U212" i="5"/>
  <c r="T212" i="5"/>
  <c r="S212" i="5"/>
  <c r="R212" i="5"/>
  <c r="Q212" i="5"/>
  <c r="P212" i="5"/>
  <c r="O212" i="5"/>
  <c r="N212" i="5"/>
  <c r="M212" i="5"/>
  <c r="L212" i="5"/>
  <c r="K212" i="5"/>
  <c r="J212" i="5"/>
  <c r="I212" i="5"/>
  <c r="H212" i="5"/>
  <c r="G212" i="5"/>
  <c r="F212" i="5"/>
  <c r="E212" i="5"/>
  <c r="D212" i="5"/>
  <c r="C212" i="5"/>
  <c r="B212" i="5"/>
  <c r="FY211" i="5"/>
  <c r="FX211" i="5"/>
  <c r="FW211" i="5"/>
  <c r="FV211" i="5"/>
  <c r="FU211" i="5"/>
  <c r="FT211" i="5"/>
  <c r="FS211" i="5"/>
  <c r="FR211" i="5"/>
  <c r="FQ211" i="5"/>
  <c r="FP211" i="5"/>
  <c r="FO211" i="5"/>
  <c r="FN211" i="5"/>
  <c r="FM211" i="5"/>
  <c r="FL211" i="5"/>
  <c r="FK211" i="5"/>
  <c r="FJ211" i="5"/>
  <c r="FI211" i="5"/>
  <c r="FH211" i="5"/>
  <c r="FG211" i="5"/>
  <c r="FF211" i="5"/>
  <c r="FE211" i="5"/>
  <c r="FD211" i="5"/>
  <c r="FC211" i="5"/>
  <c r="FB211" i="5"/>
  <c r="FA211" i="5"/>
  <c r="EZ211" i="5"/>
  <c r="EY211" i="5"/>
  <c r="EX211" i="5"/>
  <c r="EW211" i="5"/>
  <c r="EV211" i="5"/>
  <c r="EU211" i="5"/>
  <c r="ET211" i="5"/>
  <c r="ES211" i="5"/>
  <c r="ER211" i="5"/>
  <c r="EQ211" i="5"/>
  <c r="EP211" i="5"/>
  <c r="EO211" i="5"/>
  <c r="EN211" i="5"/>
  <c r="EM211" i="5"/>
  <c r="EL211" i="5"/>
  <c r="EK211" i="5"/>
  <c r="EJ211" i="5"/>
  <c r="EI211" i="5"/>
  <c r="EH211" i="5"/>
  <c r="EG211" i="5"/>
  <c r="EF211" i="5"/>
  <c r="EE211" i="5"/>
  <c r="ED211" i="5"/>
  <c r="EC211" i="5"/>
  <c r="EB211" i="5"/>
  <c r="EA211" i="5"/>
  <c r="DZ211" i="5"/>
  <c r="DY211" i="5"/>
  <c r="DX211" i="5"/>
  <c r="DW211" i="5"/>
  <c r="DV211" i="5"/>
  <c r="DU211" i="5"/>
  <c r="DT211" i="5"/>
  <c r="DS211" i="5"/>
  <c r="DR211" i="5"/>
  <c r="DQ211" i="5"/>
  <c r="DP211" i="5"/>
  <c r="DO211" i="5"/>
  <c r="DN211" i="5"/>
  <c r="DM211" i="5"/>
  <c r="DL211" i="5"/>
  <c r="DK211" i="5"/>
  <c r="DJ211" i="5"/>
  <c r="DI211" i="5"/>
  <c r="DH211" i="5"/>
  <c r="DG211" i="5"/>
  <c r="DF211" i="5"/>
  <c r="DE211" i="5"/>
  <c r="DD211" i="5"/>
  <c r="DC211" i="5"/>
  <c r="DB211" i="5"/>
  <c r="DA211" i="5"/>
  <c r="CZ211" i="5"/>
  <c r="CY211" i="5"/>
  <c r="CX211" i="5"/>
  <c r="CW211" i="5"/>
  <c r="CV211" i="5"/>
  <c r="CU211" i="5"/>
  <c r="CT211" i="5"/>
  <c r="CS211" i="5"/>
  <c r="CR211" i="5"/>
  <c r="CQ211" i="5"/>
  <c r="CP211" i="5"/>
  <c r="CO211" i="5"/>
  <c r="CN211" i="5"/>
  <c r="CM211" i="5"/>
  <c r="CL211" i="5"/>
  <c r="CK211" i="5"/>
  <c r="CJ211" i="5"/>
  <c r="CI211" i="5"/>
  <c r="CH211" i="5"/>
  <c r="CG211" i="5"/>
  <c r="CF211" i="5"/>
  <c r="CE211" i="5"/>
  <c r="CD211" i="5"/>
  <c r="CC211" i="5"/>
  <c r="CB211" i="5"/>
  <c r="CA211" i="5"/>
  <c r="BZ211" i="5"/>
  <c r="BY211" i="5"/>
  <c r="BX211" i="5"/>
  <c r="BW211" i="5"/>
  <c r="BV211" i="5"/>
  <c r="BU211" i="5"/>
  <c r="BT211" i="5"/>
  <c r="BS211" i="5"/>
  <c r="BR211" i="5"/>
  <c r="BQ211" i="5"/>
  <c r="BP211" i="5"/>
  <c r="BO211" i="5"/>
  <c r="BN211"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E211" i="5"/>
  <c r="D211" i="5"/>
  <c r="C211" i="5"/>
  <c r="B211" i="5"/>
  <c r="FY210" i="5"/>
  <c r="FX210" i="5"/>
  <c r="FW210" i="5"/>
  <c r="FV210" i="5"/>
  <c r="FU210" i="5"/>
  <c r="FT210" i="5"/>
  <c r="FS210" i="5"/>
  <c r="FR210" i="5"/>
  <c r="FQ210" i="5"/>
  <c r="FP210" i="5"/>
  <c r="FO210" i="5"/>
  <c r="FN210" i="5"/>
  <c r="FM210" i="5"/>
  <c r="FL210" i="5"/>
  <c r="FK210" i="5"/>
  <c r="FJ210" i="5"/>
  <c r="FI210" i="5"/>
  <c r="FH210" i="5"/>
  <c r="FG210" i="5"/>
  <c r="FF210" i="5"/>
  <c r="FE210" i="5"/>
  <c r="FD210" i="5"/>
  <c r="FC210" i="5"/>
  <c r="FB210" i="5"/>
  <c r="FA210" i="5"/>
  <c r="EZ210" i="5"/>
  <c r="EY210" i="5"/>
  <c r="EX210" i="5"/>
  <c r="EW210" i="5"/>
  <c r="EV210" i="5"/>
  <c r="EU210" i="5"/>
  <c r="ET210" i="5"/>
  <c r="ES210" i="5"/>
  <c r="ER210" i="5"/>
  <c r="EQ210" i="5"/>
  <c r="EP210" i="5"/>
  <c r="EO210" i="5"/>
  <c r="EN210" i="5"/>
  <c r="EM210" i="5"/>
  <c r="EL210" i="5"/>
  <c r="EK210" i="5"/>
  <c r="EJ210" i="5"/>
  <c r="EI210" i="5"/>
  <c r="EH210" i="5"/>
  <c r="EG210" i="5"/>
  <c r="EF210" i="5"/>
  <c r="EE210" i="5"/>
  <c r="ED210" i="5"/>
  <c r="EC210" i="5"/>
  <c r="EB210" i="5"/>
  <c r="EA210" i="5"/>
  <c r="DZ210" i="5"/>
  <c r="DY210" i="5"/>
  <c r="DX210" i="5"/>
  <c r="DW210" i="5"/>
  <c r="DV210" i="5"/>
  <c r="DU210" i="5"/>
  <c r="DT210" i="5"/>
  <c r="DS210" i="5"/>
  <c r="DR210" i="5"/>
  <c r="DQ210" i="5"/>
  <c r="DP210" i="5"/>
  <c r="DO210" i="5"/>
  <c r="DN210" i="5"/>
  <c r="DM210" i="5"/>
  <c r="DL210" i="5"/>
  <c r="DK210" i="5"/>
  <c r="DJ210" i="5"/>
  <c r="DI210" i="5"/>
  <c r="DH210" i="5"/>
  <c r="DG210" i="5"/>
  <c r="DF210" i="5"/>
  <c r="DE210" i="5"/>
  <c r="DD210" i="5"/>
  <c r="DC210" i="5"/>
  <c r="DB210" i="5"/>
  <c r="DA210" i="5"/>
  <c r="CZ210" i="5"/>
  <c r="CY210" i="5"/>
  <c r="CX210" i="5"/>
  <c r="CW210" i="5"/>
  <c r="CV210" i="5"/>
  <c r="CU210" i="5"/>
  <c r="CT210" i="5"/>
  <c r="CS210" i="5"/>
  <c r="CR210" i="5"/>
  <c r="CQ210" i="5"/>
  <c r="CP210" i="5"/>
  <c r="CO210" i="5"/>
  <c r="CN210" i="5"/>
  <c r="CM210" i="5"/>
  <c r="CL210" i="5"/>
  <c r="CK210" i="5"/>
  <c r="CJ210" i="5"/>
  <c r="CI210" i="5"/>
  <c r="CH210" i="5"/>
  <c r="CG210" i="5"/>
  <c r="CF210" i="5"/>
  <c r="CE210" i="5"/>
  <c r="CD210" i="5"/>
  <c r="CC210" i="5"/>
  <c r="CB210" i="5"/>
  <c r="CA210" i="5"/>
  <c r="BZ210" i="5"/>
  <c r="BY210" i="5"/>
  <c r="BX210" i="5"/>
  <c r="BW210" i="5"/>
  <c r="BV210" i="5"/>
  <c r="BU210" i="5"/>
  <c r="BT210" i="5"/>
  <c r="BS210" i="5"/>
  <c r="BR210" i="5"/>
  <c r="BQ210" i="5"/>
  <c r="BP210" i="5"/>
  <c r="BO210" i="5"/>
  <c r="BN210" i="5"/>
  <c r="BM210" i="5"/>
  <c r="BL210" i="5"/>
  <c r="BK210" i="5"/>
  <c r="BJ210" i="5"/>
  <c r="BI210" i="5"/>
  <c r="BH210" i="5"/>
  <c r="BG210" i="5"/>
  <c r="BF210" i="5"/>
  <c r="BE210" i="5"/>
  <c r="BD210" i="5"/>
  <c r="BC210" i="5"/>
  <c r="BB210" i="5"/>
  <c r="BA210" i="5"/>
  <c r="AZ210" i="5"/>
  <c r="AY210" i="5"/>
  <c r="AX210" i="5"/>
  <c r="AW210" i="5"/>
  <c r="AV210" i="5"/>
  <c r="AU210" i="5"/>
  <c r="AT210" i="5"/>
  <c r="AS210" i="5"/>
  <c r="AR210" i="5"/>
  <c r="AQ210" i="5"/>
  <c r="AP210" i="5"/>
  <c r="AO210" i="5"/>
  <c r="AN210" i="5"/>
  <c r="AM210" i="5"/>
  <c r="AL210" i="5"/>
  <c r="AK210" i="5"/>
  <c r="AJ210" i="5"/>
  <c r="AI210" i="5"/>
  <c r="AH210" i="5"/>
  <c r="AG210" i="5"/>
  <c r="AF210" i="5"/>
  <c r="AE210" i="5"/>
  <c r="AD210" i="5"/>
  <c r="AC210" i="5"/>
  <c r="AB210" i="5"/>
  <c r="AA210" i="5"/>
  <c r="Z210" i="5"/>
  <c r="Y210" i="5"/>
  <c r="X210" i="5"/>
  <c r="W210" i="5"/>
  <c r="V210" i="5"/>
  <c r="U210" i="5"/>
  <c r="T210" i="5"/>
  <c r="S210" i="5"/>
  <c r="R210" i="5"/>
  <c r="Q210" i="5"/>
  <c r="P210" i="5"/>
  <c r="O210" i="5"/>
  <c r="N210" i="5"/>
  <c r="M210" i="5"/>
  <c r="L210" i="5"/>
  <c r="K210" i="5"/>
  <c r="J210" i="5"/>
  <c r="I210" i="5"/>
  <c r="H210" i="5"/>
  <c r="G210" i="5"/>
  <c r="F210" i="5"/>
  <c r="E210" i="5"/>
  <c r="D210" i="5"/>
  <c r="C210" i="5"/>
  <c r="B210" i="5"/>
  <c r="FY209" i="5"/>
  <c r="FX209" i="5"/>
  <c r="FW209" i="5"/>
  <c r="FV209" i="5"/>
  <c r="FU209" i="5"/>
  <c r="FT209" i="5"/>
  <c r="FS209" i="5"/>
  <c r="FR209" i="5"/>
  <c r="FQ209" i="5"/>
  <c r="FP209" i="5"/>
  <c r="FO209" i="5"/>
  <c r="FN209" i="5"/>
  <c r="FM209" i="5"/>
  <c r="FL209" i="5"/>
  <c r="FK209" i="5"/>
  <c r="FJ209" i="5"/>
  <c r="FI209" i="5"/>
  <c r="FH209" i="5"/>
  <c r="FG209" i="5"/>
  <c r="FF209" i="5"/>
  <c r="FE209" i="5"/>
  <c r="FD209" i="5"/>
  <c r="FC209" i="5"/>
  <c r="FB209" i="5"/>
  <c r="FA209" i="5"/>
  <c r="EZ209" i="5"/>
  <c r="EY209" i="5"/>
  <c r="EX209" i="5"/>
  <c r="EW209" i="5"/>
  <c r="EV209" i="5"/>
  <c r="EU209" i="5"/>
  <c r="ET209" i="5"/>
  <c r="ES209" i="5"/>
  <c r="ER209" i="5"/>
  <c r="EQ209" i="5"/>
  <c r="EP209" i="5"/>
  <c r="EO209" i="5"/>
  <c r="EN209" i="5"/>
  <c r="EM209" i="5"/>
  <c r="EL209" i="5"/>
  <c r="EK209" i="5"/>
  <c r="EJ209" i="5"/>
  <c r="EI209" i="5"/>
  <c r="EH209" i="5"/>
  <c r="EG209" i="5"/>
  <c r="EF209" i="5"/>
  <c r="EE209" i="5"/>
  <c r="ED209" i="5"/>
  <c r="EC209" i="5"/>
  <c r="EB209" i="5"/>
  <c r="EA209" i="5"/>
  <c r="DZ209" i="5"/>
  <c r="DY209" i="5"/>
  <c r="DX209" i="5"/>
  <c r="DW209" i="5"/>
  <c r="DV209" i="5"/>
  <c r="DU209" i="5"/>
  <c r="DT209" i="5"/>
  <c r="DS209" i="5"/>
  <c r="DR209" i="5"/>
  <c r="DQ209" i="5"/>
  <c r="DP209" i="5"/>
  <c r="DO209" i="5"/>
  <c r="DN209" i="5"/>
  <c r="DM209" i="5"/>
  <c r="DL209" i="5"/>
  <c r="DK209" i="5"/>
  <c r="DJ209" i="5"/>
  <c r="DI209" i="5"/>
  <c r="DH209" i="5"/>
  <c r="DG209" i="5"/>
  <c r="DF209" i="5"/>
  <c r="DE209" i="5"/>
  <c r="DD209" i="5"/>
  <c r="DC209" i="5"/>
  <c r="DB209" i="5"/>
  <c r="DA209" i="5"/>
  <c r="CZ209" i="5"/>
  <c r="CY209" i="5"/>
  <c r="CX209" i="5"/>
  <c r="CW209" i="5"/>
  <c r="CV209" i="5"/>
  <c r="CU209" i="5"/>
  <c r="CT209" i="5"/>
  <c r="CS209" i="5"/>
  <c r="CR209" i="5"/>
  <c r="CQ209" i="5"/>
  <c r="CP209" i="5"/>
  <c r="CO209" i="5"/>
  <c r="CN209" i="5"/>
  <c r="CM209" i="5"/>
  <c r="CL209" i="5"/>
  <c r="CK209" i="5"/>
  <c r="CJ209" i="5"/>
  <c r="CI209" i="5"/>
  <c r="CH209" i="5"/>
  <c r="CG209" i="5"/>
  <c r="CF209" i="5"/>
  <c r="CE209" i="5"/>
  <c r="CD209" i="5"/>
  <c r="CC209" i="5"/>
  <c r="CB209" i="5"/>
  <c r="CA209" i="5"/>
  <c r="BZ209" i="5"/>
  <c r="BY209" i="5"/>
  <c r="BX209" i="5"/>
  <c r="BW209" i="5"/>
  <c r="BV209" i="5"/>
  <c r="BU209" i="5"/>
  <c r="BT209" i="5"/>
  <c r="BS209" i="5"/>
  <c r="BR209" i="5"/>
  <c r="BQ209" i="5"/>
  <c r="BP209" i="5"/>
  <c r="BO209" i="5"/>
  <c r="BN209"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C209" i="5"/>
  <c r="B209" i="5"/>
  <c r="FY208" i="5"/>
  <c r="FX208" i="5"/>
  <c r="FW208" i="5"/>
  <c r="FV208" i="5"/>
  <c r="FU208" i="5"/>
  <c r="FT208" i="5"/>
  <c r="FS208" i="5"/>
  <c r="FR208" i="5"/>
  <c r="FQ208" i="5"/>
  <c r="FP208" i="5"/>
  <c r="FO208" i="5"/>
  <c r="FN208" i="5"/>
  <c r="FM208" i="5"/>
  <c r="FL208" i="5"/>
  <c r="FK208" i="5"/>
  <c r="FJ208" i="5"/>
  <c r="FI208" i="5"/>
  <c r="FH208" i="5"/>
  <c r="FG208" i="5"/>
  <c r="FF208" i="5"/>
  <c r="FE208" i="5"/>
  <c r="FD208" i="5"/>
  <c r="FC208" i="5"/>
  <c r="FB208" i="5"/>
  <c r="FA208" i="5"/>
  <c r="EZ208" i="5"/>
  <c r="EY208" i="5"/>
  <c r="EX208" i="5"/>
  <c r="EW208" i="5"/>
  <c r="EV208" i="5"/>
  <c r="EU208" i="5"/>
  <c r="ET208" i="5"/>
  <c r="ES208" i="5"/>
  <c r="ER208" i="5"/>
  <c r="EQ208" i="5"/>
  <c r="EP208" i="5"/>
  <c r="EO208" i="5"/>
  <c r="EN208" i="5"/>
  <c r="EM208" i="5"/>
  <c r="EL208" i="5"/>
  <c r="EK208" i="5"/>
  <c r="EJ208" i="5"/>
  <c r="EI208" i="5"/>
  <c r="EH208" i="5"/>
  <c r="EG208" i="5"/>
  <c r="EF208" i="5"/>
  <c r="EE208" i="5"/>
  <c r="ED208" i="5"/>
  <c r="EC208" i="5"/>
  <c r="EB208" i="5"/>
  <c r="EA208" i="5"/>
  <c r="DZ208" i="5"/>
  <c r="DY208" i="5"/>
  <c r="DX208" i="5"/>
  <c r="DW208" i="5"/>
  <c r="DV208" i="5"/>
  <c r="DU208" i="5"/>
  <c r="DT208" i="5"/>
  <c r="DS208" i="5"/>
  <c r="DR208" i="5"/>
  <c r="DQ208" i="5"/>
  <c r="DP208" i="5"/>
  <c r="DO208" i="5"/>
  <c r="DN208" i="5"/>
  <c r="DM208" i="5"/>
  <c r="DL208" i="5"/>
  <c r="DK208" i="5"/>
  <c r="DJ208" i="5"/>
  <c r="DI208" i="5"/>
  <c r="DH208" i="5"/>
  <c r="DG208" i="5"/>
  <c r="DF208" i="5"/>
  <c r="DE208" i="5"/>
  <c r="DD208" i="5"/>
  <c r="DC208" i="5"/>
  <c r="DB208" i="5"/>
  <c r="DA208" i="5"/>
  <c r="CZ208" i="5"/>
  <c r="CY208" i="5"/>
  <c r="CX208" i="5"/>
  <c r="CW208" i="5"/>
  <c r="CV208" i="5"/>
  <c r="CU208" i="5"/>
  <c r="CT208" i="5"/>
  <c r="CS208" i="5"/>
  <c r="CR208" i="5"/>
  <c r="CQ208" i="5"/>
  <c r="CP208" i="5"/>
  <c r="CO208" i="5"/>
  <c r="CN208" i="5"/>
  <c r="CM208" i="5"/>
  <c r="CL208" i="5"/>
  <c r="CK208" i="5"/>
  <c r="CJ208" i="5"/>
  <c r="CI208" i="5"/>
  <c r="CH208" i="5"/>
  <c r="CG208" i="5"/>
  <c r="CF208" i="5"/>
  <c r="CE208" i="5"/>
  <c r="CD208" i="5"/>
  <c r="CC208" i="5"/>
  <c r="CB208" i="5"/>
  <c r="CA208" i="5"/>
  <c r="BZ208" i="5"/>
  <c r="BY208" i="5"/>
  <c r="BX208" i="5"/>
  <c r="BW208" i="5"/>
  <c r="BV208" i="5"/>
  <c r="BU208" i="5"/>
  <c r="BT208" i="5"/>
  <c r="BS208" i="5"/>
  <c r="BR208" i="5"/>
  <c r="BQ208" i="5"/>
  <c r="BP208" i="5"/>
  <c r="BO208" i="5"/>
  <c r="BN208" i="5"/>
  <c r="BM208" i="5"/>
  <c r="BL208" i="5"/>
  <c r="BK208" i="5"/>
  <c r="BJ208" i="5"/>
  <c r="BI208" i="5"/>
  <c r="BH208" i="5"/>
  <c r="BG208" i="5"/>
  <c r="BF208" i="5"/>
  <c r="BE208" i="5"/>
  <c r="BD208" i="5"/>
  <c r="BC208" i="5"/>
  <c r="BB208" i="5"/>
  <c r="BA208" i="5"/>
  <c r="AZ208" i="5"/>
  <c r="AY208" i="5"/>
  <c r="AX208" i="5"/>
  <c r="AW208" i="5"/>
  <c r="AV208" i="5"/>
  <c r="AU208" i="5"/>
  <c r="AT208" i="5"/>
  <c r="AS208" i="5"/>
  <c r="AR208" i="5"/>
  <c r="AQ208" i="5"/>
  <c r="AP208" i="5"/>
  <c r="AO208" i="5"/>
  <c r="AN208" i="5"/>
  <c r="AM208" i="5"/>
  <c r="AL208" i="5"/>
  <c r="AK208" i="5"/>
  <c r="AJ208" i="5"/>
  <c r="AI208" i="5"/>
  <c r="AH208" i="5"/>
  <c r="AG208" i="5"/>
  <c r="AF208" i="5"/>
  <c r="AE208" i="5"/>
  <c r="AD208" i="5"/>
  <c r="AC208" i="5"/>
  <c r="AB208" i="5"/>
  <c r="AA208" i="5"/>
  <c r="Z208" i="5"/>
  <c r="Y208" i="5"/>
  <c r="X208" i="5"/>
  <c r="W208" i="5"/>
  <c r="V208" i="5"/>
  <c r="U208" i="5"/>
  <c r="T208" i="5"/>
  <c r="S208" i="5"/>
  <c r="R208" i="5"/>
  <c r="Q208" i="5"/>
  <c r="P208" i="5"/>
  <c r="O208" i="5"/>
  <c r="N208" i="5"/>
  <c r="M208" i="5"/>
  <c r="L208" i="5"/>
  <c r="K208" i="5"/>
  <c r="J208" i="5"/>
  <c r="I208" i="5"/>
  <c r="H208" i="5"/>
  <c r="G208" i="5"/>
  <c r="F208" i="5"/>
  <c r="E208" i="5"/>
  <c r="D208" i="5"/>
  <c r="C208" i="5"/>
  <c r="B208" i="5"/>
  <c r="FY207" i="5"/>
  <c r="FX207" i="5"/>
  <c r="FW207" i="5"/>
  <c r="FV207" i="5"/>
  <c r="FU207" i="5"/>
  <c r="FT207" i="5"/>
  <c r="FS207" i="5"/>
  <c r="FR207" i="5"/>
  <c r="FQ207" i="5"/>
  <c r="FP207" i="5"/>
  <c r="FO207" i="5"/>
  <c r="FN207" i="5"/>
  <c r="FM207" i="5"/>
  <c r="FL207" i="5"/>
  <c r="FK207" i="5"/>
  <c r="FJ207" i="5"/>
  <c r="FI207" i="5"/>
  <c r="FH207" i="5"/>
  <c r="FG207" i="5"/>
  <c r="FF207" i="5"/>
  <c r="FE207" i="5"/>
  <c r="FD207" i="5"/>
  <c r="FC207" i="5"/>
  <c r="FB207" i="5"/>
  <c r="FA207" i="5"/>
  <c r="EZ207" i="5"/>
  <c r="EY207" i="5"/>
  <c r="EX207" i="5"/>
  <c r="EW207" i="5"/>
  <c r="EV207" i="5"/>
  <c r="EU207" i="5"/>
  <c r="ET207" i="5"/>
  <c r="ES207" i="5"/>
  <c r="ER207" i="5"/>
  <c r="EQ207" i="5"/>
  <c r="EP207" i="5"/>
  <c r="EO207" i="5"/>
  <c r="EN207" i="5"/>
  <c r="EM207" i="5"/>
  <c r="EL207" i="5"/>
  <c r="EK207" i="5"/>
  <c r="EJ207" i="5"/>
  <c r="EI207" i="5"/>
  <c r="EH207" i="5"/>
  <c r="EG207" i="5"/>
  <c r="EF207" i="5"/>
  <c r="EE207" i="5"/>
  <c r="ED207" i="5"/>
  <c r="EC207" i="5"/>
  <c r="EB207" i="5"/>
  <c r="EA207" i="5"/>
  <c r="DZ207" i="5"/>
  <c r="DY207" i="5"/>
  <c r="DX207" i="5"/>
  <c r="DW207" i="5"/>
  <c r="DV207" i="5"/>
  <c r="DU207" i="5"/>
  <c r="DT207" i="5"/>
  <c r="DS207" i="5"/>
  <c r="DR207" i="5"/>
  <c r="DQ207" i="5"/>
  <c r="DP207" i="5"/>
  <c r="DO207" i="5"/>
  <c r="DN207" i="5"/>
  <c r="DM207" i="5"/>
  <c r="DL207" i="5"/>
  <c r="DK207" i="5"/>
  <c r="DJ207" i="5"/>
  <c r="DI207" i="5"/>
  <c r="DH207" i="5"/>
  <c r="DG207" i="5"/>
  <c r="DF207" i="5"/>
  <c r="DE207" i="5"/>
  <c r="DD207" i="5"/>
  <c r="DC207" i="5"/>
  <c r="DB207" i="5"/>
  <c r="DA207" i="5"/>
  <c r="CZ207" i="5"/>
  <c r="CY207" i="5"/>
  <c r="CX207" i="5"/>
  <c r="CW207" i="5"/>
  <c r="CV207" i="5"/>
  <c r="CU207" i="5"/>
  <c r="CT207" i="5"/>
  <c r="CS207" i="5"/>
  <c r="CR207" i="5"/>
  <c r="CQ207" i="5"/>
  <c r="CP207" i="5"/>
  <c r="CO207" i="5"/>
  <c r="CN207" i="5"/>
  <c r="CM207" i="5"/>
  <c r="CL207" i="5"/>
  <c r="CK207" i="5"/>
  <c r="CJ207" i="5"/>
  <c r="CI207" i="5"/>
  <c r="CH207" i="5"/>
  <c r="CG207" i="5"/>
  <c r="CF207" i="5"/>
  <c r="CE207" i="5"/>
  <c r="CD207" i="5"/>
  <c r="CC207" i="5"/>
  <c r="CB207" i="5"/>
  <c r="CA207" i="5"/>
  <c r="BZ207" i="5"/>
  <c r="BY207" i="5"/>
  <c r="BX207" i="5"/>
  <c r="BW207" i="5"/>
  <c r="BV207" i="5"/>
  <c r="BU207" i="5"/>
  <c r="BT207" i="5"/>
  <c r="BS207" i="5"/>
  <c r="BR207" i="5"/>
  <c r="BQ207" i="5"/>
  <c r="BP207" i="5"/>
  <c r="BO207" i="5"/>
  <c r="BN207" i="5"/>
  <c r="BM207" i="5"/>
  <c r="BL207" i="5"/>
  <c r="BK207" i="5"/>
  <c r="BJ207" i="5"/>
  <c r="BI207" i="5"/>
  <c r="BH207" i="5"/>
  <c r="BG207" i="5"/>
  <c r="BF207" i="5"/>
  <c r="BE207" i="5"/>
  <c r="BD207" i="5"/>
  <c r="BC207" i="5"/>
  <c r="BB207" i="5"/>
  <c r="BA207" i="5"/>
  <c r="AZ207" i="5"/>
  <c r="AY207" i="5"/>
  <c r="AX207" i="5"/>
  <c r="AW207" i="5"/>
  <c r="AV207" i="5"/>
  <c r="AU207" i="5"/>
  <c r="AT207" i="5"/>
  <c r="AS207" i="5"/>
  <c r="AR207" i="5"/>
  <c r="AQ207" i="5"/>
  <c r="AP207" i="5"/>
  <c r="AO207" i="5"/>
  <c r="AN207" i="5"/>
  <c r="AM207" i="5"/>
  <c r="AL207" i="5"/>
  <c r="AK207" i="5"/>
  <c r="AJ207" i="5"/>
  <c r="AI207" i="5"/>
  <c r="AH207" i="5"/>
  <c r="AG207" i="5"/>
  <c r="AF207" i="5"/>
  <c r="AE207" i="5"/>
  <c r="AD207" i="5"/>
  <c r="AC207" i="5"/>
  <c r="AB207" i="5"/>
  <c r="AA207" i="5"/>
  <c r="Z207" i="5"/>
  <c r="Y207" i="5"/>
  <c r="X207" i="5"/>
  <c r="W207" i="5"/>
  <c r="V207" i="5"/>
  <c r="U207" i="5"/>
  <c r="T207" i="5"/>
  <c r="S207" i="5"/>
  <c r="R207" i="5"/>
  <c r="Q207" i="5"/>
  <c r="P207" i="5"/>
  <c r="O207" i="5"/>
  <c r="N207" i="5"/>
  <c r="M207" i="5"/>
  <c r="L207" i="5"/>
  <c r="K207" i="5"/>
  <c r="J207" i="5"/>
  <c r="I207" i="5"/>
  <c r="H207" i="5"/>
  <c r="G207" i="5"/>
  <c r="F207" i="5"/>
  <c r="E207" i="5"/>
  <c r="D207" i="5"/>
  <c r="C207" i="5"/>
  <c r="B207" i="5"/>
  <c r="E99" i="5"/>
  <c r="E83" i="5"/>
  <c r="D305" i="7"/>
  <c r="D304" i="7"/>
  <c r="D303" i="7"/>
  <c r="D302" i="7"/>
  <c r="D301" i="7"/>
  <c r="D300" i="7"/>
  <c r="D299" i="7"/>
  <c r="D298" i="7"/>
  <c r="D297" i="7"/>
  <c r="D296" i="7"/>
  <c r="D295" i="7"/>
  <c r="D294" i="7"/>
  <c r="D293" i="7"/>
  <c r="D292" i="7"/>
  <c r="D291" i="7"/>
  <c r="D290" i="7"/>
  <c r="D289" i="7"/>
  <c r="D288" i="7"/>
  <c r="D287" i="7"/>
  <c r="FY220" i="7"/>
  <c r="FX220" i="7"/>
  <c r="FW220" i="7"/>
  <c r="FV220" i="7"/>
  <c r="FU220" i="7"/>
  <c r="FT220" i="7"/>
  <c r="FS220" i="7"/>
  <c r="FR220" i="7"/>
  <c r="FQ220" i="7"/>
  <c r="FP220" i="7"/>
  <c r="FO220" i="7"/>
  <c r="FN220" i="7"/>
  <c r="FM220" i="7"/>
  <c r="FL220" i="7"/>
  <c r="FK220" i="7"/>
  <c r="FJ220" i="7"/>
  <c r="FI220" i="7"/>
  <c r="FH220" i="7"/>
  <c r="FG220" i="7"/>
  <c r="FF220" i="7"/>
  <c r="FE220" i="7"/>
  <c r="FD220" i="7"/>
  <c r="FC220" i="7"/>
  <c r="FB220" i="7"/>
  <c r="FA220" i="7"/>
  <c r="EZ220" i="7"/>
  <c r="EY220" i="7"/>
  <c r="EX220" i="7"/>
  <c r="EW220" i="7"/>
  <c r="EV220" i="7"/>
  <c r="EU220" i="7"/>
  <c r="ET220" i="7"/>
  <c r="ES220" i="7"/>
  <c r="ER220" i="7"/>
  <c r="EQ220" i="7"/>
  <c r="EP220" i="7"/>
  <c r="EO220" i="7"/>
  <c r="EN220" i="7"/>
  <c r="EM220" i="7"/>
  <c r="EL220" i="7"/>
  <c r="EK220" i="7"/>
  <c r="EJ220" i="7"/>
  <c r="EI220" i="7"/>
  <c r="EH220" i="7"/>
  <c r="EG220" i="7"/>
  <c r="EF220" i="7"/>
  <c r="EE220" i="7"/>
  <c r="ED220" i="7"/>
  <c r="EC220" i="7"/>
  <c r="EB220" i="7"/>
  <c r="EA220" i="7"/>
  <c r="DZ220" i="7"/>
  <c r="DY220" i="7"/>
  <c r="DX220" i="7"/>
  <c r="DW220" i="7"/>
  <c r="DV220" i="7"/>
  <c r="DU220" i="7"/>
  <c r="DT220" i="7"/>
  <c r="DS220" i="7"/>
  <c r="DR220" i="7"/>
  <c r="DQ220" i="7"/>
  <c r="DP220" i="7"/>
  <c r="DO220" i="7"/>
  <c r="DN220" i="7"/>
  <c r="DM220" i="7"/>
  <c r="DL220" i="7"/>
  <c r="DK220" i="7"/>
  <c r="DJ220" i="7"/>
  <c r="DI220" i="7"/>
  <c r="DH220" i="7"/>
  <c r="DG220" i="7"/>
  <c r="DF220" i="7"/>
  <c r="DE220" i="7"/>
  <c r="DD220" i="7"/>
  <c r="DC220" i="7"/>
  <c r="DB220" i="7"/>
  <c r="DA220" i="7"/>
  <c r="CZ220" i="7"/>
  <c r="CY220" i="7"/>
  <c r="CX220" i="7"/>
  <c r="CW220" i="7"/>
  <c r="CV220" i="7"/>
  <c r="CU220" i="7"/>
  <c r="CT220" i="7"/>
  <c r="CS220" i="7"/>
  <c r="CR220" i="7"/>
  <c r="CQ220" i="7"/>
  <c r="CP220" i="7"/>
  <c r="CO220" i="7"/>
  <c r="CN220" i="7"/>
  <c r="CM220" i="7"/>
  <c r="CL220" i="7"/>
  <c r="CK220" i="7"/>
  <c r="CJ220" i="7"/>
  <c r="CI220" i="7"/>
  <c r="CH220" i="7"/>
  <c r="CG220" i="7"/>
  <c r="CF220" i="7"/>
  <c r="CE220" i="7"/>
  <c r="CD220" i="7"/>
  <c r="CC220" i="7"/>
  <c r="CB220" i="7"/>
  <c r="CA220" i="7"/>
  <c r="BZ220" i="7"/>
  <c r="BY220" i="7"/>
  <c r="BX220" i="7"/>
  <c r="BW220" i="7"/>
  <c r="BV220" i="7"/>
  <c r="BU220" i="7"/>
  <c r="BT220" i="7"/>
  <c r="BS220" i="7"/>
  <c r="BR220" i="7"/>
  <c r="BQ220" i="7"/>
  <c r="BP220" i="7"/>
  <c r="BO220" i="7"/>
  <c r="BN220" i="7"/>
  <c r="BM220" i="7"/>
  <c r="BL220" i="7"/>
  <c r="BK220" i="7"/>
  <c r="BJ220" i="7"/>
  <c r="BI220" i="7"/>
  <c r="BH220" i="7"/>
  <c r="BG220" i="7"/>
  <c r="BF220" i="7"/>
  <c r="BE220" i="7"/>
  <c r="BD220" i="7"/>
  <c r="BC220" i="7"/>
  <c r="BB220" i="7"/>
  <c r="BA220" i="7"/>
  <c r="AZ220" i="7"/>
  <c r="AY220" i="7"/>
  <c r="AX220" i="7"/>
  <c r="AW220" i="7"/>
  <c r="AV220" i="7"/>
  <c r="AU220" i="7"/>
  <c r="AT220" i="7"/>
  <c r="AS220" i="7"/>
  <c r="AR220" i="7"/>
  <c r="AQ220" i="7"/>
  <c r="AP220" i="7"/>
  <c r="AO220" i="7"/>
  <c r="AN220" i="7"/>
  <c r="AM220" i="7"/>
  <c r="AL220" i="7"/>
  <c r="AK220" i="7"/>
  <c r="AJ220" i="7"/>
  <c r="AI220" i="7"/>
  <c r="AH220" i="7"/>
  <c r="AG220" i="7"/>
  <c r="AF220" i="7"/>
  <c r="AE220" i="7"/>
  <c r="AD220" i="7"/>
  <c r="AC220" i="7"/>
  <c r="AB220" i="7"/>
  <c r="AA220" i="7"/>
  <c r="Z220" i="7"/>
  <c r="Y220" i="7"/>
  <c r="X220" i="7"/>
  <c r="W220" i="7"/>
  <c r="V220" i="7"/>
  <c r="U220" i="7"/>
  <c r="T220" i="7"/>
  <c r="S220" i="7"/>
  <c r="R220" i="7"/>
  <c r="Q220" i="7"/>
  <c r="P220" i="7"/>
  <c r="O220" i="7"/>
  <c r="N220" i="7"/>
  <c r="M220" i="7"/>
  <c r="L220" i="7"/>
  <c r="K220" i="7"/>
  <c r="J220" i="7"/>
  <c r="I220" i="7"/>
  <c r="H220" i="7"/>
  <c r="G220" i="7"/>
  <c r="F220" i="7"/>
  <c r="E220" i="7"/>
  <c r="D220" i="7"/>
  <c r="C220" i="7"/>
  <c r="B220" i="7"/>
  <c r="FY219" i="7"/>
  <c r="FX219" i="7"/>
  <c r="FW219" i="7"/>
  <c r="FV219" i="7"/>
  <c r="FU219" i="7"/>
  <c r="FT219" i="7"/>
  <c r="FS219" i="7"/>
  <c r="FR219" i="7"/>
  <c r="FQ219" i="7"/>
  <c r="FP219" i="7"/>
  <c r="FO219" i="7"/>
  <c r="FN219" i="7"/>
  <c r="FM219" i="7"/>
  <c r="FL219" i="7"/>
  <c r="FK219" i="7"/>
  <c r="FJ219" i="7"/>
  <c r="FI219" i="7"/>
  <c r="FH219" i="7"/>
  <c r="FG219" i="7"/>
  <c r="FF219" i="7"/>
  <c r="FE219" i="7"/>
  <c r="FD219" i="7"/>
  <c r="FC219" i="7"/>
  <c r="FB219" i="7"/>
  <c r="FA219" i="7"/>
  <c r="EZ219" i="7"/>
  <c r="EY219" i="7"/>
  <c r="EX219" i="7"/>
  <c r="EW219" i="7"/>
  <c r="EV219" i="7"/>
  <c r="EU219" i="7"/>
  <c r="ET219" i="7"/>
  <c r="ES219" i="7"/>
  <c r="ER219" i="7"/>
  <c r="EQ219" i="7"/>
  <c r="EP219" i="7"/>
  <c r="EO219" i="7"/>
  <c r="EN219" i="7"/>
  <c r="EM219" i="7"/>
  <c r="EL219" i="7"/>
  <c r="EK219" i="7"/>
  <c r="EJ219" i="7"/>
  <c r="EI219" i="7"/>
  <c r="EH219" i="7"/>
  <c r="EG219" i="7"/>
  <c r="EF219" i="7"/>
  <c r="EE219" i="7"/>
  <c r="ED219" i="7"/>
  <c r="EC219" i="7"/>
  <c r="EB219" i="7"/>
  <c r="EA219" i="7"/>
  <c r="DZ219" i="7"/>
  <c r="DY219" i="7"/>
  <c r="DX219" i="7"/>
  <c r="DW219" i="7"/>
  <c r="DV219" i="7"/>
  <c r="DU219" i="7"/>
  <c r="DT219" i="7"/>
  <c r="DS219" i="7"/>
  <c r="DR219" i="7"/>
  <c r="DQ219" i="7"/>
  <c r="DP219" i="7"/>
  <c r="DO219" i="7"/>
  <c r="DN219" i="7"/>
  <c r="DM219" i="7"/>
  <c r="DL219" i="7"/>
  <c r="DK219" i="7"/>
  <c r="DJ219" i="7"/>
  <c r="DI219" i="7"/>
  <c r="DH219" i="7"/>
  <c r="DG219" i="7"/>
  <c r="DF219" i="7"/>
  <c r="DE219" i="7"/>
  <c r="DD219" i="7"/>
  <c r="DC219" i="7"/>
  <c r="DB219" i="7"/>
  <c r="DA219" i="7"/>
  <c r="CZ219" i="7"/>
  <c r="CY219" i="7"/>
  <c r="CX219" i="7"/>
  <c r="CW219" i="7"/>
  <c r="CV219" i="7"/>
  <c r="CU219" i="7"/>
  <c r="CT219" i="7"/>
  <c r="CS219" i="7"/>
  <c r="CR219" i="7"/>
  <c r="CQ219" i="7"/>
  <c r="CP219" i="7"/>
  <c r="CO219" i="7"/>
  <c r="CN219" i="7"/>
  <c r="CM219" i="7"/>
  <c r="CL219" i="7"/>
  <c r="CK219" i="7"/>
  <c r="CJ219" i="7"/>
  <c r="CI219" i="7"/>
  <c r="CH219" i="7"/>
  <c r="CG219" i="7"/>
  <c r="CF219" i="7"/>
  <c r="CE219" i="7"/>
  <c r="CD219" i="7"/>
  <c r="CC219" i="7"/>
  <c r="CB219" i="7"/>
  <c r="CA219" i="7"/>
  <c r="BZ219" i="7"/>
  <c r="BY219" i="7"/>
  <c r="BX219" i="7"/>
  <c r="BW219" i="7"/>
  <c r="BV219" i="7"/>
  <c r="BU219" i="7"/>
  <c r="BT219" i="7"/>
  <c r="BS219" i="7"/>
  <c r="BR219" i="7"/>
  <c r="BQ219" i="7"/>
  <c r="BP219" i="7"/>
  <c r="BO219" i="7"/>
  <c r="BN219" i="7"/>
  <c r="BM219" i="7"/>
  <c r="BL219" i="7"/>
  <c r="BK219" i="7"/>
  <c r="BJ219" i="7"/>
  <c r="BI219" i="7"/>
  <c r="BH219" i="7"/>
  <c r="BG219" i="7"/>
  <c r="BF219" i="7"/>
  <c r="BE219" i="7"/>
  <c r="BD219" i="7"/>
  <c r="BC219" i="7"/>
  <c r="BB219" i="7"/>
  <c r="BA219" i="7"/>
  <c r="AZ219" i="7"/>
  <c r="AY219" i="7"/>
  <c r="AX219" i="7"/>
  <c r="AW219" i="7"/>
  <c r="AV219" i="7"/>
  <c r="AU219" i="7"/>
  <c r="AT219" i="7"/>
  <c r="AS219" i="7"/>
  <c r="AR219" i="7"/>
  <c r="AQ219" i="7"/>
  <c r="AP219" i="7"/>
  <c r="AO219" i="7"/>
  <c r="AN219" i="7"/>
  <c r="AM219" i="7"/>
  <c r="AL219" i="7"/>
  <c r="AK219" i="7"/>
  <c r="AJ219" i="7"/>
  <c r="AI219" i="7"/>
  <c r="AH219" i="7"/>
  <c r="AG219" i="7"/>
  <c r="AF219" i="7"/>
  <c r="AE219" i="7"/>
  <c r="AD219" i="7"/>
  <c r="AC219" i="7"/>
  <c r="AB219" i="7"/>
  <c r="AA219" i="7"/>
  <c r="Z219" i="7"/>
  <c r="Y219" i="7"/>
  <c r="X219" i="7"/>
  <c r="W219" i="7"/>
  <c r="V219" i="7"/>
  <c r="U219" i="7"/>
  <c r="T219" i="7"/>
  <c r="S219" i="7"/>
  <c r="R219" i="7"/>
  <c r="Q219" i="7"/>
  <c r="P219" i="7"/>
  <c r="O219" i="7"/>
  <c r="N219" i="7"/>
  <c r="M219" i="7"/>
  <c r="L219" i="7"/>
  <c r="K219" i="7"/>
  <c r="J219" i="7"/>
  <c r="I219" i="7"/>
  <c r="H219" i="7"/>
  <c r="G219" i="7"/>
  <c r="F219" i="7"/>
  <c r="E219" i="7"/>
  <c r="D219" i="7"/>
  <c r="C219" i="7"/>
  <c r="B219" i="7"/>
  <c r="FY218" i="7"/>
  <c r="FX218" i="7"/>
  <c r="FW218" i="7"/>
  <c r="FV218" i="7"/>
  <c r="FU218" i="7"/>
  <c r="FT218" i="7"/>
  <c r="FS218" i="7"/>
  <c r="FR218" i="7"/>
  <c r="FQ218" i="7"/>
  <c r="FP218" i="7"/>
  <c r="FO218" i="7"/>
  <c r="FN218" i="7"/>
  <c r="FM218" i="7"/>
  <c r="FL218" i="7"/>
  <c r="FK218" i="7"/>
  <c r="FJ218" i="7"/>
  <c r="FI218" i="7"/>
  <c r="FH218" i="7"/>
  <c r="FG218" i="7"/>
  <c r="FF218" i="7"/>
  <c r="FE218" i="7"/>
  <c r="FD218" i="7"/>
  <c r="FC218" i="7"/>
  <c r="FB218" i="7"/>
  <c r="FA218" i="7"/>
  <c r="EZ218" i="7"/>
  <c r="EY218" i="7"/>
  <c r="EX218" i="7"/>
  <c r="EW218" i="7"/>
  <c r="EV218" i="7"/>
  <c r="EU218" i="7"/>
  <c r="ET218" i="7"/>
  <c r="ES218" i="7"/>
  <c r="ER218" i="7"/>
  <c r="EQ218" i="7"/>
  <c r="EP218" i="7"/>
  <c r="EO218" i="7"/>
  <c r="EN218" i="7"/>
  <c r="EM218" i="7"/>
  <c r="EL218" i="7"/>
  <c r="EK218" i="7"/>
  <c r="EJ218" i="7"/>
  <c r="EI218" i="7"/>
  <c r="EH218" i="7"/>
  <c r="EG218" i="7"/>
  <c r="EF218" i="7"/>
  <c r="EE218" i="7"/>
  <c r="ED218" i="7"/>
  <c r="EC218" i="7"/>
  <c r="EB218" i="7"/>
  <c r="EA218" i="7"/>
  <c r="DZ218" i="7"/>
  <c r="DY218" i="7"/>
  <c r="DX218" i="7"/>
  <c r="DW218" i="7"/>
  <c r="DV218" i="7"/>
  <c r="DU218" i="7"/>
  <c r="DT218" i="7"/>
  <c r="DS218" i="7"/>
  <c r="DR218" i="7"/>
  <c r="DQ218" i="7"/>
  <c r="DP218" i="7"/>
  <c r="DO218" i="7"/>
  <c r="DN218" i="7"/>
  <c r="DM218" i="7"/>
  <c r="DL218" i="7"/>
  <c r="DK218" i="7"/>
  <c r="DJ218" i="7"/>
  <c r="DI218" i="7"/>
  <c r="DH218" i="7"/>
  <c r="DG218" i="7"/>
  <c r="DF218" i="7"/>
  <c r="DE218" i="7"/>
  <c r="DD218" i="7"/>
  <c r="DC218" i="7"/>
  <c r="DB218" i="7"/>
  <c r="DA218" i="7"/>
  <c r="CZ218" i="7"/>
  <c r="CY218" i="7"/>
  <c r="CX218" i="7"/>
  <c r="CW218" i="7"/>
  <c r="CV218" i="7"/>
  <c r="CU218" i="7"/>
  <c r="CT218" i="7"/>
  <c r="CS218" i="7"/>
  <c r="CR218" i="7"/>
  <c r="CQ218" i="7"/>
  <c r="CP218" i="7"/>
  <c r="CO218" i="7"/>
  <c r="CN218" i="7"/>
  <c r="CM218" i="7"/>
  <c r="CL218" i="7"/>
  <c r="CK218" i="7"/>
  <c r="CJ218" i="7"/>
  <c r="CI218" i="7"/>
  <c r="CH218" i="7"/>
  <c r="CG218" i="7"/>
  <c r="CF218" i="7"/>
  <c r="CE218" i="7"/>
  <c r="CD218" i="7"/>
  <c r="CC218" i="7"/>
  <c r="CB218" i="7"/>
  <c r="CA218" i="7"/>
  <c r="BZ218" i="7"/>
  <c r="BY218" i="7"/>
  <c r="BX218" i="7"/>
  <c r="BW218" i="7"/>
  <c r="BV218" i="7"/>
  <c r="BU218" i="7"/>
  <c r="BT218" i="7"/>
  <c r="BS218" i="7"/>
  <c r="BR218" i="7"/>
  <c r="BQ218" i="7"/>
  <c r="BP218" i="7"/>
  <c r="BO218" i="7"/>
  <c r="BN218" i="7"/>
  <c r="BM218" i="7"/>
  <c r="BL218" i="7"/>
  <c r="BK218" i="7"/>
  <c r="BJ218" i="7"/>
  <c r="BI218" i="7"/>
  <c r="BH218" i="7"/>
  <c r="BG218" i="7"/>
  <c r="BF218" i="7"/>
  <c r="BE218" i="7"/>
  <c r="BD218" i="7"/>
  <c r="BC218" i="7"/>
  <c r="BB218" i="7"/>
  <c r="BA218" i="7"/>
  <c r="AZ218" i="7"/>
  <c r="AY218" i="7"/>
  <c r="AX218" i="7"/>
  <c r="AW218" i="7"/>
  <c r="AV218" i="7"/>
  <c r="AU218" i="7"/>
  <c r="AT218" i="7"/>
  <c r="AS218" i="7"/>
  <c r="AR218" i="7"/>
  <c r="AQ218" i="7"/>
  <c r="AP218" i="7"/>
  <c r="AO218" i="7"/>
  <c r="AN218" i="7"/>
  <c r="AM218" i="7"/>
  <c r="AL218" i="7"/>
  <c r="AK218" i="7"/>
  <c r="AJ218" i="7"/>
  <c r="AI218" i="7"/>
  <c r="AH218" i="7"/>
  <c r="AG218" i="7"/>
  <c r="AF218" i="7"/>
  <c r="AE218" i="7"/>
  <c r="AD218" i="7"/>
  <c r="AC218" i="7"/>
  <c r="AB218" i="7"/>
  <c r="AA218" i="7"/>
  <c r="Z218" i="7"/>
  <c r="Y218" i="7"/>
  <c r="X218" i="7"/>
  <c r="W218" i="7"/>
  <c r="V218" i="7"/>
  <c r="U218" i="7"/>
  <c r="T218" i="7"/>
  <c r="S218" i="7"/>
  <c r="R218" i="7"/>
  <c r="Q218" i="7"/>
  <c r="P218" i="7"/>
  <c r="O218" i="7"/>
  <c r="N218" i="7"/>
  <c r="M218" i="7"/>
  <c r="L218" i="7"/>
  <c r="K218" i="7"/>
  <c r="J218" i="7"/>
  <c r="I218" i="7"/>
  <c r="H218" i="7"/>
  <c r="G218" i="7"/>
  <c r="F218" i="7"/>
  <c r="E218" i="7"/>
  <c r="D218" i="7"/>
  <c r="C218" i="7"/>
  <c r="B218" i="7"/>
  <c r="FY217" i="7"/>
  <c r="FX217" i="7"/>
  <c r="FW217" i="7"/>
  <c r="FV217" i="7"/>
  <c r="FU217" i="7"/>
  <c r="FT217" i="7"/>
  <c r="FS217" i="7"/>
  <c r="FR217" i="7"/>
  <c r="FQ217" i="7"/>
  <c r="FP217" i="7"/>
  <c r="FO217" i="7"/>
  <c r="FN217" i="7"/>
  <c r="FM217" i="7"/>
  <c r="FL217" i="7"/>
  <c r="FK217" i="7"/>
  <c r="FJ217" i="7"/>
  <c r="FI217" i="7"/>
  <c r="FH217" i="7"/>
  <c r="FG217" i="7"/>
  <c r="FF217" i="7"/>
  <c r="FE217" i="7"/>
  <c r="FD217" i="7"/>
  <c r="FC217" i="7"/>
  <c r="FB217" i="7"/>
  <c r="FA217" i="7"/>
  <c r="EZ217" i="7"/>
  <c r="EY217" i="7"/>
  <c r="EX217" i="7"/>
  <c r="EW217" i="7"/>
  <c r="EV217" i="7"/>
  <c r="EU217" i="7"/>
  <c r="ET217" i="7"/>
  <c r="ES217" i="7"/>
  <c r="ER217" i="7"/>
  <c r="EQ217" i="7"/>
  <c r="EP217" i="7"/>
  <c r="EO217" i="7"/>
  <c r="EN217" i="7"/>
  <c r="EM217" i="7"/>
  <c r="EL217" i="7"/>
  <c r="EK217" i="7"/>
  <c r="EJ217" i="7"/>
  <c r="EI217" i="7"/>
  <c r="EH217" i="7"/>
  <c r="EG217" i="7"/>
  <c r="EF217" i="7"/>
  <c r="EE217" i="7"/>
  <c r="ED217" i="7"/>
  <c r="EC217" i="7"/>
  <c r="EB217" i="7"/>
  <c r="EA217" i="7"/>
  <c r="DZ217" i="7"/>
  <c r="DY217" i="7"/>
  <c r="DX217" i="7"/>
  <c r="DW217" i="7"/>
  <c r="DV217" i="7"/>
  <c r="DU217" i="7"/>
  <c r="DT217" i="7"/>
  <c r="DS217" i="7"/>
  <c r="DR217" i="7"/>
  <c r="DQ217" i="7"/>
  <c r="DP217" i="7"/>
  <c r="DO217" i="7"/>
  <c r="DN217" i="7"/>
  <c r="DM217" i="7"/>
  <c r="DL217" i="7"/>
  <c r="DK217" i="7"/>
  <c r="DJ217" i="7"/>
  <c r="DI217" i="7"/>
  <c r="DH217" i="7"/>
  <c r="DG217" i="7"/>
  <c r="DF217" i="7"/>
  <c r="DE217" i="7"/>
  <c r="DD217" i="7"/>
  <c r="DC217" i="7"/>
  <c r="DB217" i="7"/>
  <c r="DA217" i="7"/>
  <c r="CZ217" i="7"/>
  <c r="CY217" i="7"/>
  <c r="CX217" i="7"/>
  <c r="CW217" i="7"/>
  <c r="CV217" i="7"/>
  <c r="CU217" i="7"/>
  <c r="CT217" i="7"/>
  <c r="CS217" i="7"/>
  <c r="CR217" i="7"/>
  <c r="CQ217" i="7"/>
  <c r="CP217" i="7"/>
  <c r="CO217" i="7"/>
  <c r="CN217" i="7"/>
  <c r="CM217" i="7"/>
  <c r="CL217" i="7"/>
  <c r="CK217" i="7"/>
  <c r="CJ217" i="7"/>
  <c r="CI217" i="7"/>
  <c r="CH217" i="7"/>
  <c r="CG217" i="7"/>
  <c r="CF217" i="7"/>
  <c r="CE217" i="7"/>
  <c r="CD217" i="7"/>
  <c r="CC217" i="7"/>
  <c r="CB217" i="7"/>
  <c r="CA217" i="7"/>
  <c r="BZ217" i="7"/>
  <c r="BY217" i="7"/>
  <c r="BX217" i="7"/>
  <c r="BW217" i="7"/>
  <c r="BV217" i="7"/>
  <c r="BU217" i="7"/>
  <c r="BT217" i="7"/>
  <c r="BS217" i="7"/>
  <c r="BR217" i="7"/>
  <c r="BQ217" i="7"/>
  <c r="BP217" i="7"/>
  <c r="BO217" i="7"/>
  <c r="BN217" i="7"/>
  <c r="BM217" i="7"/>
  <c r="BL217" i="7"/>
  <c r="BK217" i="7"/>
  <c r="BJ217" i="7"/>
  <c r="BI217" i="7"/>
  <c r="BH217" i="7"/>
  <c r="BG217" i="7"/>
  <c r="BF217" i="7"/>
  <c r="BE217" i="7"/>
  <c r="BD217" i="7"/>
  <c r="BC217" i="7"/>
  <c r="BB217" i="7"/>
  <c r="BA217" i="7"/>
  <c r="AZ217" i="7"/>
  <c r="AY217" i="7"/>
  <c r="AX217" i="7"/>
  <c r="AW217" i="7"/>
  <c r="AV217" i="7"/>
  <c r="AU217" i="7"/>
  <c r="AT217" i="7"/>
  <c r="AS217" i="7"/>
  <c r="AR217" i="7"/>
  <c r="AQ217" i="7"/>
  <c r="AP217" i="7"/>
  <c r="AO217" i="7"/>
  <c r="AN217" i="7"/>
  <c r="AM217" i="7"/>
  <c r="AL217" i="7"/>
  <c r="AK217" i="7"/>
  <c r="AJ217" i="7"/>
  <c r="AI217" i="7"/>
  <c r="AH217" i="7"/>
  <c r="AG217" i="7"/>
  <c r="AF217" i="7"/>
  <c r="AE217" i="7"/>
  <c r="AD217" i="7"/>
  <c r="AC217" i="7"/>
  <c r="AB217" i="7"/>
  <c r="AA217" i="7"/>
  <c r="Z217" i="7"/>
  <c r="Y217" i="7"/>
  <c r="X217" i="7"/>
  <c r="W217" i="7"/>
  <c r="V217" i="7"/>
  <c r="U217" i="7"/>
  <c r="T217" i="7"/>
  <c r="S217" i="7"/>
  <c r="R217" i="7"/>
  <c r="Q217" i="7"/>
  <c r="P217" i="7"/>
  <c r="O217" i="7"/>
  <c r="N217" i="7"/>
  <c r="M217" i="7"/>
  <c r="L217" i="7"/>
  <c r="K217" i="7"/>
  <c r="J217" i="7"/>
  <c r="I217" i="7"/>
  <c r="H217" i="7"/>
  <c r="G217" i="7"/>
  <c r="F217" i="7"/>
  <c r="E217" i="7"/>
  <c r="D217" i="7"/>
  <c r="C217" i="7"/>
  <c r="B217" i="7"/>
  <c r="FY216" i="7"/>
  <c r="FX216" i="7"/>
  <c r="FW216" i="7"/>
  <c r="FV216" i="7"/>
  <c r="FU216" i="7"/>
  <c r="FT216" i="7"/>
  <c r="FS216" i="7"/>
  <c r="FR216" i="7"/>
  <c r="FQ216" i="7"/>
  <c r="FP216" i="7"/>
  <c r="FO216" i="7"/>
  <c r="FN216" i="7"/>
  <c r="FM216" i="7"/>
  <c r="FL216" i="7"/>
  <c r="FK216" i="7"/>
  <c r="FJ216" i="7"/>
  <c r="FI216" i="7"/>
  <c r="FH216" i="7"/>
  <c r="FG216" i="7"/>
  <c r="FF216" i="7"/>
  <c r="FE216" i="7"/>
  <c r="FD216" i="7"/>
  <c r="FC216" i="7"/>
  <c r="FB216" i="7"/>
  <c r="FA216" i="7"/>
  <c r="EZ216" i="7"/>
  <c r="EY216" i="7"/>
  <c r="EX216" i="7"/>
  <c r="EW216" i="7"/>
  <c r="EV216" i="7"/>
  <c r="EU216" i="7"/>
  <c r="ET216" i="7"/>
  <c r="ES216" i="7"/>
  <c r="ER216" i="7"/>
  <c r="EQ216" i="7"/>
  <c r="EP216" i="7"/>
  <c r="EO216" i="7"/>
  <c r="EN216" i="7"/>
  <c r="EM216" i="7"/>
  <c r="EL216" i="7"/>
  <c r="EK216" i="7"/>
  <c r="EJ216" i="7"/>
  <c r="EI216" i="7"/>
  <c r="EH216" i="7"/>
  <c r="EG216" i="7"/>
  <c r="EF216" i="7"/>
  <c r="EE216" i="7"/>
  <c r="ED216" i="7"/>
  <c r="EC216" i="7"/>
  <c r="EB216" i="7"/>
  <c r="EA216" i="7"/>
  <c r="DZ216" i="7"/>
  <c r="DY216" i="7"/>
  <c r="DX216" i="7"/>
  <c r="DW216" i="7"/>
  <c r="DV216" i="7"/>
  <c r="DU216" i="7"/>
  <c r="DT216" i="7"/>
  <c r="DS216" i="7"/>
  <c r="DR216" i="7"/>
  <c r="DQ216" i="7"/>
  <c r="DP216" i="7"/>
  <c r="DO216" i="7"/>
  <c r="DN216" i="7"/>
  <c r="DM216" i="7"/>
  <c r="DL216" i="7"/>
  <c r="DK216" i="7"/>
  <c r="DJ216" i="7"/>
  <c r="DI216" i="7"/>
  <c r="DH216" i="7"/>
  <c r="DG216" i="7"/>
  <c r="DF216" i="7"/>
  <c r="DE216" i="7"/>
  <c r="DD216" i="7"/>
  <c r="DC216" i="7"/>
  <c r="DB216" i="7"/>
  <c r="DA216" i="7"/>
  <c r="CZ216" i="7"/>
  <c r="CY216" i="7"/>
  <c r="CX216" i="7"/>
  <c r="CW216" i="7"/>
  <c r="CV216" i="7"/>
  <c r="CU216" i="7"/>
  <c r="CT216" i="7"/>
  <c r="CS216" i="7"/>
  <c r="CR216" i="7"/>
  <c r="CQ216" i="7"/>
  <c r="CP216" i="7"/>
  <c r="CO216" i="7"/>
  <c r="CN216" i="7"/>
  <c r="CM216" i="7"/>
  <c r="CL216" i="7"/>
  <c r="CK216" i="7"/>
  <c r="CJ216" i="7"/>
  <c r="CI216" i="7"/>
  <c r="CH216" i="7"/>
  <c r="CG216" i="7"/>
  <c r="CF216" i="7"/>
  <c r="CE216" i="7"/>
  <c r="CD216" i="7"/>
  <c r="CC216" i="7"/>
  <c r="CB216" i="7"/>
  <c r="CA216" i="7"/>
  <c r="BZ216" i="7"/>
  <c r="BY216" i="7"/>
  <c r="BX216" i="7"/>
  <c r="BW216" i="7"/>
  <c r="BV216" i="7"/>
  <c r="BU216" i="7"/>
  <c r="BT216" i="7"/>
  <c r="BS216" i="7"/>
  <c r="BR216" i="7"/>
  <c r="BQ216" i="7"/>
  <c r="BP216" i="7"/>
  <c r="BO216" i="7"/>
  <c r="BN216" i="7"/>
  <c r="BM216" i="7"/>
  <c r="BL216" i="7"/>
  <c r="BK216" i="7"/>
  <c r="BJ216" i="7"/>
  <c r="BI216" i="7"/>
  <c r="BH216" i="7"/>
  <c r="BG216" i="7"/>
  <c r="BF216" i="7"/>
  <c r="BE216" i="7"/>
  <c r="BD216" i="7"/>
  <c r="BC216" i="7"/>
  <c r="BB216" i="7"/>
  <c r="BA216" i="7"/>
  <c r="AZ216" i="7"/>
  <c r="AY216" i="7"/>
  <c r="AX216" i="7"/>
  <c r="AW216" i="7"/>
  <c r="AV216" i="7"/>
  <c r="AU216" i="7"/>
  <c r="AT216" i="7"/>
  <c r="AS216" i="7"/>
  <c r="AR216" i="7"/>
  <c r="AQ216" i="7"/>
  <c r="AP216" i="7"/>
  <c r="AO216" i="7"/>
  <c r="AN216" i="7"/>
  <c r="AM216" i="7"/>
  <c r="AL216" i="7"/>
  <c r="AK216" i="7"/>
  <c r="AJ216" i="7"/>
  <c r="AI216" i="7"/>
  <c r="AH216" i="7"/>
  <c r="AG216" i="7"/>
  <c r="AF216" i="7"/>
  <c r="AE216" i="7"/>
  <c r="AD216" i="7"/>
  <c r="AC216" i="7"/>
  <c r="AB216" i="7"/>
  <c r="AA216" i="7"/>
  <c r="Z216" i="7"/>
  <c r="Y216" i="7"/>
  <c r="X216" i="7"/>
  <c r="W216" i="7"/>
  <c r="V216" i="7"/>
  <c r="U216" i="7"/>
  <c r="T216" i="7"/>
  <c r="S216" i="7"/>
  <c r="R216" i="7"/>
  <c r="Q216" i="7"/>
  <c r="P216" i="7"/>
  <c r="O216" i="7"/>
  <c r="N216" i="7"/>
  <c r="M216" i="7"/>
  <c r="L216" i="7"/>
  <c r="K216" i="7"/>
  <c r="J216" i="7"/>
  <c r="I216" i="7"/>
  <c r="H216" i="7"/>
  <c r="G216" i="7"/>
  <c r="F216" i="7"/>
  <c r="E216" i="7"/>
  <c r="D216" i="7"/>
  <c r="C216" i="7"/>
  <c r="B216" i="7"/>
  <c r="FY215" i="7"/>
  <c r="FX215" i="7"/>
  <c r="FW215" i="7"/>
  <c r="FV215" i="7"/>
  <c r="FU215" i="7"/>
  <c r="FT215" i="7"/>
  <c r="FS215" i="7"/>
  <c r="FR215" i="7"/>
  <c r="FQ215" i="7"/>
  <c r="FP215" i="7"/>
  <c r="FO215" i="7"/>
  <c r="FN215" i="7"/>
  <c r="FM215" i="7"/>
  <c r="FL215" i="7"/>
  <c r="FK215" i="7"/>
  <c r="FJ215" i="7"/>
  <c r="FI215" i="7"/>
  <c r="FH215" i="7"/>
  <c r="FG215" i="7"/>
  <c r="FF215" i="7"/>
  <c r="FE215" i="7"/>
  <c r="FD215" i="7"/>
  <c r="FC215" i="7"/>
  <c r="FB215" i="7"/>
  <c r="FA215" i="7"/>
  <c r="EZ215" i="7"/>
  <c r="EY215" i="7"/>
  <c r="EX215" i="7"/>
  <c r="EW215" i="7"/>
  <c r="EV215" i="7"/>
  <c r="EU215" i="7"/>
  <c r="ET215" i="7"/>
  <c r="ES215" i="7"/>
  <c r="ER215" i="7"/>
  <c r="EQ215" i="7"/>
  <c r="EP215" i="7"/>
  <c r="EO215" i="7"/>
  <c r="EN215" i="7"/>
  <c r="EM215" i="7"/>
  <c r="EL215" i="7"/>
  <c r="EK215" i="7"/>
  <c r="EJ215" i="7"/>
  <c r="EI215" i="7"/>
  <c r="EH215" i="7"/>
  <c r="EG215" i="7"/>
  <c r="EF215" i="7"/>
  <c r="EE215" i="7"/>
  <c r="ED215" i="7"/>
  <c r="EC215" i="7"/>
  <c r="EB215" i="7"/>
  <c r="EA215" i="7"/>
  <c r="DZ215" i="7"/>
  <c r="DY215" i="7"/>
  <c r="DX215" i="7"/>
  <c r="DW215" i="7"/>
  <c r="DV215" i="7"/>
  <c r="DU215" i="7"/>
  <c r="DT215" i="7"/>
  <c r="DS215" i="7"/>
  <c r="DR215" i="7"/>
  <c r="DQ215" i="7"/>
  <c r="DP215" i="7"/>
  <c r="DO215" i="7"/>
  <c r="DN215" i="7"/>
  <c r="DM215" i="7"/>
  <c r="DL215" i="7"/>
  <c r="DK215" i="7"/>
  <c r="DJ215" i="7"/>
  <c r="DI215" i="7"/>
  <c r="DH215" i="7"/>
  <c r="DG215" i="7"/>
  <c r="DF215" i="7"/>
  <c r="DE215" i="7"/>
  <c r="DD215" i="7"/>
  <c r="DC215" i="7"/>
  <c r="DB215" i="7"/>
  <c r="DA215" i="7"/>
  <c r="CZ215" i="7"/>
  <c r="CY215" i="7"/>
  <c r="CX215" i="7"/>
  <c r="CW215" i="7"/>
  <c r="CV215" i="7"/>
  <c r="CU215" i="7"/>
  <c r="CT215" i="7"/>
  <c r="CS215" i="7"/>
  <c r="CR215" i="7"/>
  <c r="CQ215" i="7"/>
  <c r="CP215" i="7"/>
  <c r="CO215" i="7"/>
  <c r="CN215" i="7"/>
  <c r="CM215" i="7"/>
  <c r="CL215" i="7"/>
  <c r="CK215" i="7"/>
  <c r="CJ215" i="7"/>
  <c r="CI215" i="7"/>
  <c r="CH215" i="7"/>
  <c r="CG215" i="7"/>
  <c r="CF215" i="7"/>
  <c r="CE215" i="7"/>
  <c r="CD215" i="7"/>
  <c r="CC215" i="7"/>
  <c r="CB215" i="7"/>
  <c r="CA215" i="7"/>
  <c r="BZ215" i="7"/>
  <c r="BY215" i="7"/>
  <c r="BX215" i="7"/>
  <c r="BW215" i="7"/>
  <c r="BV215" i="7"/>
  <c r="BU215" i="7"/>
  <c r="BT215" i="7"/>
  <c r="BS215" i="7"/>
  <c r="BR215" i="7"/>
  <c r="BQ215" i="7"/>
  <c r="BP215" i="7"/>
  <c r="BO215" i="7"/>
  <c r="BN215" i="7"/>
  <c r="BM215" i="7"/>
  <c r="BL215" i="7"/>
  <c r="BK215" i="7"/>
  <c r="BJ215" i="7"/>
  <c r="BI215" i="7"/>
  <c r="BH215" i="7"/>
  <c r="BG215" i="7"/>
  <c r="BF215" i="7"/>
  <c r="BE215" i="7"/>
  <c r="BD215" i="7"/>
  <c r="BC215" i="7"/>
  <c r="BB215" i="7"/>
  <c r="BA215" i="7"/>
  <c r="AZ215" i="7"/>
  <c r="AY215" i="7"/>
  <c r="AX215" i="7"/>
  <c r="AW215" i="7"/>
  <c r="AV215" i="7"/>
  <c r="AU215" i="7"/>
  <c r="AT215" i="7"/>
  <c r="AS215" i="7"/>
  <c r="AR215" i="7"/>
  <c r="AQ215" i="7"/>
  <c r="AP215" i="7"/>
  <c r="AO215" i="7"/>
  <c r="AN215" i="7"/>
  <c r="AM215" i="7"/>
  <c r="AL215" i="7"/>
  <c r="AK215" i="7"/>
  <c r="AJ215" i="7"/>
  <c r="AI215" i="7"/>
  <c r="AH215" i="7"/>
  <c r="AG215" i="7"/>
  <c r="AF215" i="7"/>
  <c r="AE215" i="7"/>
  <c r="AD215" i="7"/>
  <c r="AC215" i="7"/>
  <c r="AB215" i="7"/>
  <c r="AA215" i="7"/>
  <c r="Z215" i="7"/>
  <c r="Y215" i="7"/>
  <c r="X215" i="7"/>
  <c r="W215" i="7"/>
  <c r="V215" i="7"/>
  <c r="U215" i="7"/>
  <c r="T215" i="7"/>
  <c r="S215" i="7"/>
  <c r="R215" i="7"/>
  <c r="Q215" i="7"/>
  <c r="P215" i="7"/>
  <c r="O215" i="7"/>
  <c r="N215" i="7"/>
  <c r="M215" i="7"/>
  <c r="L215" i="7"/>
  <c r="K215" i="7"/>
  <c r="J215" i="7"/>
  <c r="I215" i="7"/>
  <c r="H215" i="7"/>
  <c r="G215" i="7"/>
  <c r="F215" i="7"/>
  <c r="E215" i="7"/>
  <c r="D215" i="7"/>
  <c r="C215" i="7"/>
  <c r="B215" i="7"/>
  <c r="FY214" i="7"/>
  <c r="FX214" i="7"/>
  <c r="FW214" i="7"/>
  <c r="FV214" i="7"/>
  <c r="FU214" i="7"/>
  <c r="FT214" i="7"/>
  <c r="FS214" i="7"/>
  <c r="FR214" i="7"/>
  <c r="FQ214" i="7"/>
  <c r="FP214" i="7"/>
  <c r="FO214" i="7"/>
  <c r="FN214" i="7"/>
  <c r="FM214" i="7"/>
  <c r="FL214" i="7"/>
  <c r="FK214" i="7"/>
  <c r="FJ214" i="7"/>
  <c r="FI214" i="7"/>
  <c r="FH214" i="7"/>
  <c r="FG214" i="7"/>
  <c r="FF214" i="7"/>
  <c r="FE214" i="7"/>
  <c r="FD214" i="7"/>
  <c r="FC214" i="7"/>
  <c r="FB214" i="7"/>
  <c r="FA214" i="7"/>
  <c r="EZ214" i="7"/>
  <c r="EY214" i="7"/>
  <c r="EX214" i="7"/>
  <c r="EW214" i="7"/>
  <c r="EV214" i="7"/>
  <c r="EU214" i="7"/>
  <c r="ET214" i="7"/>
  <c r="ES214" i="7"/>
  <c r="ER214" i="7"/>
  <c r="EQ214" i="7"/>
  <c r="EP214" i="7"/>
  <c r="EO214" i="7"/>
  <c r="EN214" i="7"/>
  <c r="EM214" i="7"/>
  <c r="EL214" i="7"/>
  <c r="EK214" i="7"/>
  <c r="EJ214" i="7"/>
  <c r="EI214" i="7"/>
  <c r="EH214" i="7"/>
  <c r="EG214" i="7"/>
  <c r="EF214" i="7"/>
  <c r="EE214" i="7"/>
  <c r="ED214" i="7"/>
  <c r="EC214" i="7"/>
  <c r="EB214" i="7"/>
  <c r="EA214" i="7"/>
  <c r="DZ214" i="7"/>
  <c r="DY214" i="7"/>
  <c r="DX214" i="7"/>
  <c r="DW214" i="7"/>
  <c r="DV214" i="7"/>
  <c r="DU214" i="7"/>
  <c r="DT214" i="7"/>
  <c r="DS214" i="7"/>
  <c r="DR214" i="7"/>
  <c r="DQ214" i="7"/>
  <c r="DP214" i="7"/>
  <c r="DO214" i="7"/>
  <c r="DN214" i="7"/>
  <c r="DM214" i="7"/>
  <c r="DL214" i="7"/>
  <c r="DK214" i="7"/>
  <c r="DJ214" i="7"/>
  <c r="DI214" i="7"/>
  <c r="DH214" i="7"/>
  <c r="DG214" i="7"/>
  <c r="DF214" i="7"/>
  <c r="DE214" i="7"/>
  <c r="DD214" i="7"/>
  <c r="DC214" i="7"/>
  <c r="DB214" i="7"/>
  <c r="DA214" i="7"/>
  <c r="CZ214" i="7"/>
  <c r="CY214" i="7"/>
  <c r="CX214" i="7"/>
  <c r="CW214" i="7"/>
  <c r="CV214" i="7"/>
  <c r="CU214" i="7"/>
  <c r="CT214" i="7"/>
  <c r="CS214" i="7"/>
  <c r="CR214" i="7"/>
  <c r="CQ214" i="7"/>
  <c r="CP214" i="7"/>
  <c r="CO214" i="7"/>
  <c r="CN214" i="7"/>
  <c r="CM214" i="7"/>
  <c r="CL214" i="7"/>
  <c r="CK214" i="7"/>
  <c r="CJ214" i="7"/>
  <c r="CI214" i="7"/>
  <c r="CH214" i="7"/>
  <c r="CG214" i="7"/>
  <c r="CF214" i="7"/>
  <c r="CE214" i="7"/>
  <c r="CD214" i="7"/>
  <c r="CC214" i="7"/>
  <c r="CB214" i="7"/>
  <c r="CA214" i="7"/>
  <c r="BZ214" i="7"/>
  <c r="BY214" i="7"/>
  <c r="BX214" i="7"/>
  <c r="BW214" i="7"/>
  <c r="BV214" i="7"/>
  <c r="BU214" i="7"/>
  <c r="BT214" i="7"/>
  <c r="BS214" i="7"/>
  <c r="BR214" i="7"/>
  <c r="BQ214" i="7"/>
  <c r="BP214" i="7"/>
  <c r="BO214" i="7"/>
  <c r="BN214" i="7"/>
  <c r="BM214" i="7"/>
  <c r="BL214" i="7"/>
  <c r="BK214" i="7"/>
  <c r="BJ214" i="7"/>
  <c r="BI214" i="7"/>
  <c r="BH214" i="7"/>
  <c r="BG214" i="7"/>
  <c r="BF214" i="7"/>
  <c r="BE214" i="7"/>
  <c r="BD214" i="7"/>
  <c r="BC214" i="7"/>
  <c r="BB214" i="7"/>
  <c r="BA214" i="7"/>
  <c r="AZ214" i="7"/>
  <c r="AY214" i="7"/>
  <c r="AX214" i="7"/>
  <c r="AW214" i="7"/>
  <c r="AV214" i="7"/>
  <c r="AU214" i="7"/>
  <c r="AT214" i="7"/>
  <c r="AS214" i="7"/>
  <c r="AR214" i="7"/>
  <c r="AQ214" i="7"/>
  <c r="AP214" i="7"/>
  <c r="AO214" i="7"/>
  <c r="AN214" i="7"/>
  <c r="AM214" i="7"/>
  <c r="AL214" i="7"/>
  <c r="AK214" i="7"/>
  <c r="AJ214" i="7"/>
  <c r="AI214" i="7"/>
  <c r="AH214" i="7"/>
  <c r="AG214" i="7"/>
  <c r="AF214" i="7"/>
  <c r="AE214" i="7"/>
  <c r="AD214" i="7"/>
  <c r="AC214" i="7"/>
  <c r="AB214" i="7"/>
  <c r="AA214" i="7"/>
  <c r="Z214" i="7"/>
  <c r="Y214" i="7"/>
  <c r="X214" i="7"/>
  <c r="W214" i="7"/>
  <c r="V214" i="7"/>
  <c r="U214" i="7"/>
  <c r="T214" i="7"/>
  <c r="S214" i="7"/>
  <c r="R214" i="7"/>
  <c r="Q214" i="7"/>
  <c r="P214" i="7"/>
  <c r="O214" i="7"/>
  <c r="N214" i="7"/>
  <c r="M214" i="7"/>
  <c r="L214" i="7"/>
  <c r="K214" i="7"/>
  <c r="J214" i="7"/>
  <c r="I214" i="7"/>
  <c r="H214" i="7"/>
  <c r="G214" i="7"/>
  <c r="F214" i="7"/>
  <c r="E214" i="7"/>
  <c r="D214" i="7"/>
  <c r="C214" i="7"/>
  <c r="B214" i="7"/>
  <c r="FY213" i="7"/>
  <c r="FX213" i="7"/>
  <c r="FW213" i="7"/>
  <c r="FV213" i="7"/>
  <c r="FU213" i="7"/>
  <c r="FT213" i="7"/>
  <c r="FS213" i="7"/>
  <c r="FR213" i="7"/>
  <c r="FQ213" i="7"/>
  <c r="FP213" i="7"/>
  <c r="FO213" i="7"/>
  <c r="FN213" i="7"/>
  <c r="FM213" i="7"/>
  <c r="FL213" i="7"/>
  <c r="FK213" i="7"/>
  <c r="FJ213" i="7"/>
  <c r="FI213" i="7"/>
  <c r="FH213" i="7"/>
  <c r="FG213" i="7"/>
  <c r="FF213" i="7"/>
  <c r="FE213" i="7"/>
  <c r="FD213" i="7"/>
  <c r="FC213" i="7"/>
  <c r="FB213" i="7"/>
  <c r="FA213" i="7"/>
  <c r="EZ213" i="7"/>
  <c r="EY213" i="7"/>
  <c r="EX213" i="7"/>
  <c r="EW213" i="7"/>
  <c r="EV213" i="7"/>
  <c r="EU213" i="7"/>
  <c r="ET213" i="7"/>
  <c r="ES213" i="7"/>
  <c r="ER213" i="7"/>
  <c r="EQ213" i="7"/>
  <c r="EP213" i="7"/>
  <c r="EO213" i="7"/>
  <c r="EN213" i="7"/>
  <c r="EM213" i="7"/>
  <c r="EL213" i="7"/>
  <c r="EK213" i="7"/>
  <c r="EJ213" i="7"/>
  <c r="EI213" i="7"/>
  <c r="EH213" i="7"/>
  <c r="EG213" i="7"/>
  <c r="EF213" i="7"/>
  <c r="EE213" i="7"/>
  <c r="ED213" i="7"/>
  <c r="EC213" i="7"/>
  <c r="EB213" i="7"/>
  <c r="EA213" i="7"/>
  <c r="DZ213" i="7"/>
  <c r="DY213" i="7"/>
  <c r="DX213" i="7"/>
  <c r="DW213" i="7"/>
  <c r="DV213" i="7"/>
  <c r="DU213" i="7"/>
  <c r="DT213" i="7"/>
  <c r="DS213" i="7"/>
  <c r="DR213" i="7"/>
  <c r="DQ213" i="7"/>
  <c r="DP213" i="7"/>
  <c r="DO213" i="7"/>
  <c r="DN213" i="7"/>
  <c r="DM213" i="7"/>
  <c r="DL213" i="7"/>
  <c r="DK213" i="7"/>
  <c r="DJ213" i="7"/>
  <c r="DI213" i="7"/>
  <c r="DH213" i="7"/>
  <c r="DG213" i="7"/>
  <c r="DF213" i="7"/>
  <c r="DE213" i="7"/>
  <c r="DD213" i="7"/>
  <c r="DC213" i="7"/>
  <c r="DB213" i="7"/>
  <c r="DA213" i="7"/>
  <c r="CZ213" i="7"/>
  <c r="CY213" i="7"/>
  <c r="CX213" i="7"/>
  <c r="CW213" i="7"/>
  <c r="CV213" i="7"/>
  <c r="CU213" i="7"/>
  <c r="CT213" i="7"/>
  <c r="CS213" i="7"/>
  <c r="CR213" i="7"/>
  <c r="CQ213" i="7"/>
  <c r="CP213" i="7"/>
  <c r="CO213" i="7"/>
  <c r="CN213" i="7"/>
  <c r="CM213" i="7"/>
  <c r="CL213" i="7"/>
  <c r="CK213" i="7"/>
  <c r="CJ213" i="7"/>
  <c r="CI213" i="7"/>
  <c r="CH213" i="7"/>
  <c r="CG213" i="7"/>
  <c r="CF213" i="7"/>
  <c r="CE213" i="7"/>
  <c r="CD213" i="7"/>
  <c r="CC213" i="7"/>
  <c r="CB213" i="7"/>
  <c r="CA213" i="7"/>
  <c r="BZ213" i="7"/>
  <c r="BY213" i="7"/>
  <c r="BX213" i="7"/>
  <c r="BW213" i="7"/>
  <c r="BV213" i="7"/>
  <c r="BU213" i="7"/>
  <c r="BT213" i="7"/>
  <c r="BS213" i="7"/>
  <c r="BR213" i="7"/>
  <c r="BQ213" i="7"/>
  <c r="BP213" i="7"/>
  <c r="BO213" i="7"/>
  <c r="BN213" i="7"/>
  <c r="BM213" i="7"/>
  <c r="BL213" i="7"/>
  <c r="BK213" i="7"/>
  <c r="BJ213" i="7"/>
  <c r="BI213" i="7"/>
  <c r="BH213" i="7"/>
  <c r="BG213" i="7"/>
  <c r="BF213" i="7"/>
  <c r="BE213" i="7"/>
  <c r="BD213" i="7"/>
  <c r="BC213" i="7"/>
  <c r="BB213" i="7"/>
  <c r="BA213" i="7"/>
  <c r="AZ213" i="7"/>
  <c r="AY213" i="7"/>
  <c r="AX213" i="7"/>
  <c r="AW213" i="7"/>
  <c r="AV213" i="7"/>
  <c r="AU213" i="7"/>
  <c r="AT213" i="7"/>
  <c r="AS213" i="7"/>
  <c r="AR213" i="7"/>
  <c r="AQ213" i="7"/>
  <c r="AP213" i="7"/>
  <c r="AO213" i="7"/>
  <c r="AN213" i="7"/>
  <c r="AM213" i="7"/>
  <c r="AL213" i="7"/>
  <c r="AK213" i="7"/>
  <c r="AJ213" i="7"/>
  <c r="AI213" i="7"/>
  <c r="AH213" i="7"/>
  <c r="AG213" i="7"/>
  <c r="AF213" i="7"/>
  <c r="AE213" i="7"/>
  <c r="AD213" i="7"/>
  <c r="AC213" i="7"/>
  <c r="AB213" i="7"/>
  <c r="AA213" i="7"/>
  <c r="Z213" i="7"/>
  <c r="Y213" i="7"/>
  <c r="X213" i="7"/>
  <c r="W213" i="7"/>
  <c r="V213" i="7"/>
  <c r="U213" i="7"/>
  <c r="T213" i="7"/>
  <c r="S213" i="7"/>
  <c r="R213" i="7"/>
  <c r="Q213" i="7"/>
  <c r="P213" i="7"/>
  <c r="O213" i="7"/>
  <c r="N213" i="7"/>
  <c r="M213" i="7"/>
  <c r="L213" i="7"/>
  <c r="K213" i="7"/>
  <c r="J213" i="7"/>
  <c r="I213" i="7"/>
  <c r="H213" i="7"/>
  <c r="G213" i="7"/>
  <c r="F213" i="7"/>
  <c r="E213" i="7"/>
  <c r="D213" i="7"/>
  <c r="C213" i="7"/>
  <c r="B213" i="7"/>
  <c r="FY212" i="7"/>
  <c r="FX212" i="7"/>
  <c r="FW212" i="7"/>
  <c r="FV212" i="7"/>
  <c r="FU212" i="7"/>
  <c r="FT212" i="7"/>
  <c r="FS212" i="7"/>
  <c r="FR212" i="7"/>
  <c r="FQ212" i="7"/>
  <c r="FP212" i="7"/>
  <c r="FO212" i="7"/>
  <c r="FN212" i="7"/>
  <c r="FM212" i="7"/>
  <c r="FL212" i="7"/>
  <c r="FK212" i="7"/>
  <c r="FJ212" i="7"/>
  <c r="FI212" i="7"/>
  <c r="FH212" i="7"/>
  <c r="FG212" i="7"/>
  <c r="FF212" i="7"/>
  <c r="FE212" i="7"/>
  <c r="FD212" i="7"/>
  <c r="FC212" i="7"/>
  <c r="FB212" i="7"/>
  <c r="FA212" i="7"/>
  <c r="EZ212" i="7"/>
  <c r="EY212" i="7"/>
  <c r="EX212" i="7"/>
  <c r="EW212" i="7"/>
  <c r="EV212" i="7"/>
  <c r="EU212" i="7"/>
  <c r="ET212" i="7"/>
  <c r="ES212" i="7"/>
  <c r="ER212" i="7"/>
  <c r="EQ212" i="7"/>
  <c r="EP212" i="7"/>
  <c r="EO212" i="7"/>
  <c r="EN212" i="7"/>
  <c r="EM212" i="7"/>
  <c r="EL212" i="7"/>
  <c r="EK212" i="7"/>
  <c r="EJ212" i="7"/>
  <c r="EI212" i="7"/>
  <c r="EH212" i="7"/>
  <c r="EG212" i="7"/>
  <c r="EF212" i="7"/>
  <c r="EE212" i="7"/>
  <c r="ED212" i="7"/>
  <c r="EC212" i="7"/>
  <c r="EB212" i="7"/>
  <c r="EA212" i="7"/>
  <c r="DZ212" i="7"/>
  <c r="DY212" i="7"/>
  <c r="DX212" i="7"/>
  <c r="DW212" i="7"/>
  <c r="DV212" i="7"/>
  <c r="DU212" i="7"/>
  <c r="DT212" i="7"/>
  <c r="DS212" i="7"/>
  <c r="DR212" i="7"/>
  <c r="DQ212" i="7"/>
  <c r="DP212" i="7"/>
  <c r="DO212" i="7"/>
  <c r="DN212" i="7"/>
  <c r="DM212" i="7"/>
  <c r="DL212" i="7"/>
  <c r="DK212" i="7"/>
  <c r="DJ212" i="7"/>
  <c r="DI212" i="7"/>
  <c r="DH212" i="7"/>
  <c r="DG212" i="7"/>
  <c r="DF212" i="7"/>
  <c r="DE212" i="7"/>
  <c r="DD212" i="7"/>
  <c r="DC212" i="7"/>
  <c r="DB212" i="7"/>
  <c r="DA212" i="7"/>
  <c r="CZ212" i="7"/>
  <c r="CY212" i="7"/>
  <c r="CX212" i="7"/>
  <c r="CW212" i="7"/>
  <c r="CV212" i="7"/>
  <c r="CU212" i="7"/>
  <c r="CT212" i="7"/>
  <c r="CS212" i="7"/>
  <c r="CR212" i="7"/>
  <c r="CQ212" i="7"/>
  <c r="CP212" i="7"/>
  <c r="CO212" i="7"/>
  <c r="CN212" i="7"/>
  <c r="CM212" i="7"/>
  <c r="CL212" i="7"/>
  <c r="CK212" i="7"/>
  <c r="CJ212" i="7"/>
  <c r="CI212" i="7"/>
  <c r="CH212" i="7"/>
  <c r="CG212" i="7"/>
  <c r="CF212" i="7"/>
  <c r="CE212" i="7"/>
  <c r="CD212" i="7"/>
  <c r="CC212" i="7"/>
  <c r="CB212" i="7"/>
  <c r="CA212" i="7"/>
  <c r="BZ212" i="7"/>
  <c r="BY212" i="7"/>
  <c r="BX212" i="7"/>
  <c r="BW212" i="7"/>
  <c r="BV212" i="7"/>
  <c r="BU212" i="7"/>
  <c r="BT212" i="7"/>
  <c r="BS212" i="7"/>
  <c r="BR212" i="7"/>
  <c r="BQ212" i="7"/>
  <c r="BP212" i="7"/>
  <c r="BO212" i="7"/>
  <c r="BN212" i="7"/>
  <c r="BM212" i="7"/>
  <c r="BL212" i="7"/>
  <c r="BK212" i="7"/>
  <c r="BJ212" i="7"/>
  <c r="BI212" i="7"/>
  <c r="BH212" i="7"/>
  <c r="BG212" i="7"/>
  <c r="BF212" i="7"/>
  <c r="BE212" i="7"/>
  <c r="BD212" i="7"/>
  <c r="BC212" i="7"/>
  <c r="BB212" i="7"/>
  <c r="BA212" i="7"/>
  <c r="AZ212" i="7"/>
  <c r="AY212" i="7"/>
  <c r="AX212" i="7"/>
  <c r="AW212" i="7"/>
  <c r="AV212" i="7"/>
  <c r="AU212" i="7"/>
  <c r="AT212" i="7"/>
  <c r="AS212" i="7"/>
  <c r="AR212" i="7"/>
  <c r="AQ212" i="7"/>
  <c r="AP212" i="7"/>
  <c r="AO212" i="7"/>
  <c r="AN212" i="7"/>
  <c r="AM212" i="7"/>
  <c r="AL212" i="7"/>
  <c r="AK212" i="7"/>
  <c r="AJ212" i="7"/>
  <c r="AI212" i="7"/>
  <c r="AH212" i="7"/>
  <c r="AG212" i="7"/>
  <c r="AF212" i="7"/>
  <c r="AE212" i="7"/>
  <c r="AD212" i="7"/>
  <c r="AC212" i="7"/>
  <c r="AB212" i="7"/>
  <c r="AA212" i="7"/>
  <c r="Z212" i="7"/>
  <c r="Y212" i="7"/>
  <c r="X212" i="7"/>
  <c r="W212" i="7"/>
  <c r="V212" i="7"/>
  <c r="U212" i="7"/>
  <c r="T212" i="7"/>
  <c r="S212" i="7"/>
  <c r="R212" i="7"/>
  <c r="Q212" i="7"/>
  <c r="P212" i="7"/>
  <c r="O212" i="7"/>
  <c r="N212" i="7"/>
  <c r="M212" i="7"/>
  <c r="L212" i="7"/>
  <c r="K212" i="7"/>
  <c r="J212" i="7"/>
  <c r="I212" i="7"/>
  <c r="H212" i="7"/>
  <c r="G212" i="7"/>
  <c r="F212" i="7"/>
  <c r="E212" i="7"/>
  <c r="D212" i="7"/>
  <c r="C212" i="7"/>
  <c r="B212" i="7"/>
  <c r="FY211" i="7"/>
  <c r="FX211" i="7"/>
  <c r="FW211" i="7"/>
  <c r="FV211" i="7"/>
  <c r="FU211" i="7"/>
  <c r="FT211" i="7"/>
  <c r="FS211" i="7"/>
  <c r="FR211" i="7"/>
  <c r="FQ211" i="7"/>
  <c r="FP211" i="7"/>
  <c r="FO211" i="7"/>
  <c r="FN211" i="7"/>
  <c r="FM211" i="7"/>
  <c r="FL211" i="7"/>
  <c r="FK211" i="7"/>
  <c r="FJ211" i="7"/>
  <c r="FI211" i="7"/>
  <c r="FH211" i="7"/>
  <c r="FG211" i="7"/>
  <c r="FF211" i="7"/>
  <c r="FE211" i="7"/>
  <c r="FD211" i="7"/>
  <c r="FC211" i="7"/>
  <c r="FB211" i="7"/>
  <c r="FA211" i="7"/>
  <c r="EZ211" i="7"/>
  <c r="EY211" i="7"/>
  <c r="EX211" i="7"/>
  <c r="EW211" i="7"/>
  <c r="EV211" i="7"/>
  <c r="EU211" i="7"/>
  <c r="ET211" i="7"/>
  <c r="ES211" i="7"/>
  <c r="ER211" i="7"/>
  <c r="EQ211" i="7"/>
  <c r="EP211" i="7"/>
  <c r="EO211" i="7"/>
  <c r="EN211" i="7"/>
  <c r="EM211" i="7"/>
  <c r="EL211" i="7"/>
  <c r="EK211" i="7"/>
  <c r="EJ211" i="7"/>
  <c r="EI211" i="7"/>
  <c r="EH211" i="7"/>
  <c r="EG211" i="7"/>
  <c r="EF211" i="7"/>
  <c r="EE211" i="7"/>
  <c r="ED211" i="7"/>
  <c r="EC211" i="7"/>
  <c r="EB211" i="7"/>
  <c r="EA211" i="7"/>
  <c r="DZ211" i="7"/>
  <c r="DY211" i="7"/>
  <c r="DX211" i="7"/>
  <c r="DW211" i="7"/>
  <c r="DV211" i="7"/>
  <c r="DU211" i="7"/>
  <c r="DT211" i="7"/>
  <c r="DS211" i="7"/>
  <c r="DR211" i="7"/>
  <c r="DQ211" i="7"/>
  <c r="DP211" i="7"/>
  <c r="DO211" i="7"/>
  <c r="DN211" i="7"/>
  <c r="DM211" i="7"/>
  <c r="DL211" i="7"/>
  <c r="DK211" i="7"/>
  <c r="DJ211" i="7"/>
  <c r="DI211" i="7"/>
  <c r="DH211" i="7"/>
  <c r="DG211" i="7"/>
  <c r="DF211" i="7"/>
  <c r="DE211" i="7"/>
  <c r="DD211" i="7"/>
  <c r="DC211" i="7"/>
  <c r="DB211" i="7"/>
  <c r="DA211" i="7"/>
  <c r="CZ211" i="7"/>
  <c r="CY211" i="7"/>
  <c r="CX211" i="7"/>
  <c r="CW211" i="7"/>
  <c r="CV211" i="7"/>
  <c r="CU211" i="7"/>
  <c r="CT211" i="7"/>
  <c r="CS211" i="7"/>
  <c r="CR211" i="7"/>
  <c r="CQ211" i="7"/>
  <c r="CP211" i="7"/>
  <c r="CO211" i="7"/>
  <c r="CN211" i="7"/>
  <c r="CM211" i="7"/>
  <c r="CL211" i="7"/>
  <c r="CK211" i="7"/>
  <c r="CJ211" i="7"/>
  <c r="CI211" i="7"/>
  <c r="CH211" i="7"/>
  <c r="CG211" i="7"/>
  <c r="CF211" i="7"/>
  <c r="CE211" i="7"/>
  <c r="CD211" i="7"/>
  <c r="CC211" i="7"/>
  <c r="CB211" i="7"/>
  <c r="CA211" i="7"/>
  <c r="BZ211" i="7"/>
  <c r="BY211" i="7"/>
  <c r="BX211" i="7"/>
  <c r="BW211" i="7"/>
  <c r="BV211" i="7"/>
  <c r="BU211" i="7"/>
  <c r="BT211" i="7"/>
  <c r="BS211" i="7"/>
  <c r="BR211" i="7"/>
  <c r="BQ211" i="7"/>
  <c r="BP211" i="7"/>
  <c r="BO211" i="7"/>
  <c r="BN211" i="7"/>
  <c r="BM211" i="7"/>
  <c r="BL211" i="7"/>
  <c r="BK211" i="7"/>
  <c r="BJ211" i="7"/>
  <c r="BI211" i="7"/>
  <c r="BH211" i="7"/>
  <c r="BG211" i="7"/>
  <c r="BF211" i="7"/>
  <c r="BE211" i="7"/>
  <c r="BD211" i="7"/>
  <c r="BC211" i="7"/>
  <c r="BB211" i="7"/>
  <c r="BA211" i="7"/>
  <c r="AZ211" i="7"/>
  <c r="AY211" i="7"/>
  <c r="AX211" i="7"/>
  <c r="AW211" i="7"/>
  <c r="AV211" i="7"/>
  <c r="AU211" i="7"/>
  <c r="AT211" i="7"/>
  <c r="AS211" i="7"/>
  <c r="AR211" i="7"/>
  <c r="AQ211" i="7"/>
  <c r="AP211" i="7"/>
  <c r="AO211" i="7"/>
  <c r="AN211" i="7"/>
  <c r="AM211" i="7"/>
  <c r="AL211" i="7"/>
  <c r="AK211" i="7"/>
  <c r="AJ211" i="7"/>
  <c r="AI211" i="7"/>
  <c r="AH211" i="7"/>
  <c r="AG211" i="7"/>
  <c r="AF211" i="7"/>
  <c r="AE211" i="7"/>
  <c r="AD211" i="7"/>
  <c r="AC211" i="7"/>
  <c r="AB211" i="7"/>
  <c r="AA211" i="7"/>
  <c r="Z211" i="7"/>
  <c r="Y211" i="7"/>
  <c r="X211" i="7"/>
  <c r="W211" i="7"/>
  <c r="V211" i="7"/>
  <c r="U211" i="7"/>
  <c r="T211" i="7"/>
  <c r="S211" i="7"/>
  <c r="R211" i="7"/>
  <c r="Q211" i="7"/>
  <c r="P211" i="7"/>
  <c r="O211" i="7"/>
  <c r="N211" i="7"/>
  <c r="M211" i="7"/>
  <c r="L211" i="7"/>
  <c r="K211" i="7"/>
  <c r="J211" i="7"/>
  <c r="I211" i="7"/>
  <c r="H211" i="7"/>
  <c r="G211" i="7"/>
  <c r="F211" i="7"/>
  <c r="E211" i="7"/>
  <c r="D211" i="7"/>
  <c r="C211" i="7"/>
  <c r="B211" i="7"/>
  <c r="FY210" i="7"/>
  <c r="FX210" i="7"/>
  <c r="FW210" i="7"/>
  <c r="FV210" i="7"/>
  <c r="FU210" i="7"/>
  <c r="FT210" i="7"/>
  <c r="FS210" i="7"/>
  <c r="FR210" i="7"/>
  <c r="FQ210" i="7"/>
  <c r="FP210" i="7"/>
  <c r="FO210" i="7"/>
  <c r="FN210" i="7"/>
  <c r="FM210" i="7"/>
  <c r="FL210" i="7"/>
  <c r="FK210" i="7"/>
  <c r="FJ210" i="7"/>
  <c r="FI210" i="7"/>
  <c r="FH210" i="7"/>
  <c r="FG210" i="7"/>
  <c r="FF210" i="7"/>
  <c r="FE210" i="7"/>
  <c r="FD210" i="7"/>
  <c r="FC210" i="7"/>
  <c r="FB210" i="7"/>
  <c r="FA210" i="7"/>
  <c r="EZ210" i="7"/>
  <c r="EY210" i="7"/>
  <c r="EX210" i="7"/>
  <c r="EW210" i="7"/>
  <c r="EV210" i="7"/>
  <c r="EU210" i="7"/>
  <c r="ET210" i="7"/>
  <c r="ES210" i="7"/>
  <c r="ER210" i="7"/>
  <c r="EQ210" i="7"/>
  <c r="EP210" i="7"/>
  <c r="EO210" i="7"/>
  <c r="EN210" i="7"/>
  <c r="EM210" i="7"/>
  <c r="EL210" i="7"/>
  <c r="EK210" i="7"/>
  <c r="EJ210" i="7"/>
  <c r="EI210" i="7"/>
  <c r="EH210" i="7"/>
  <c r="EG210" i="7"/>
  <c r="EF210" i="7"/>
  <c r="EE210" i="7"/>
  <c r="ED210" i="7"/>
  <c r="EC210" i="7"/>
  <c r="EB210" i="7"/>
  <c r="EA210" i="7"/>
  <c r="DZ210" i="7"/>
  <c r="DY210" i="7"/>
  <c r="DX210" i="7"/>
  <c r="DW210" i="7"/>
  <c r="DV210" i="7"/>
  <c r="DU210" i="7"/>
  <c r="DT210" i="7"/>
  <c r="DS210" i="7"/>
  <c r="DR210" i="7"/>
  <c r="DQ210" i="7"/>
  <c r="DP210" i="7"/>
  <c r="DO210" i="7"/>
  <c r="DN210" i="7"/>
  <c r="DM210" i="7"/>
  <c r="DL210" i="7"/>
  <c r="DK210" i="7"/>
  <c r="DJ210" i="7"/>
  <c r="DI210" i="7"/>
  <c r="DH210" i="7"/>
  <c r="DG210" i="7"/>
  <c r="DF210" i="7"/>
  <c r="DE210" i="7"/>
  <c r="DD210" i="7"/>
  <c r="DC210" i="7"/>
  <c r="DB210" i="7"/>
  <c r="DA210" i="7"/>
  <c r="CZ210" i="7"/>
  <c r="CY210" i="7"/>
  <c r="CX210" i="7"/>
  <c r="CW210" i="7"/>
  <c r="CV210" i="7"/>
  <c r="CU210" i="7"/>
  <c r="CT210" i="7"/>
  <c r="CS210" i="7"/>
  <c r="CR210" i="7"/>
  <c r="CQ210" i="7"/>
  <c r="CP210" i="7"/>
  <c r="CO210" i="7"/>
  <c r="CN210" i="7"/>
  <c r="CM210" i="7"/>
  <c r="CL210" i="7"/>
  <c r="CK210" i="7"/>
  <c r="CJ210" i="7"/>
  <c r="CI210" i="7"/>
  <c r="CH210" i="7"/>
  <c r="CG210" i="7"/>
  <c r="CF210" i="7"/>
  <c r="CE210" i="7"/>
  <c r="CD210" i="7"/>
  <c r="CC210" i="7"/>
  <c r="CB210" i="7"/>
  <c r="CA210" i="7"/>
  <c r="BZ210" i="7"/>
  <c r="BY210" i="7"/>
  <c r="BX210" i="7"/>
  <c r="BW210" i="7"/>
  <c r="BV210" i="7"/>
  <c r="BU210" i="7"/>
  <c r="BT210" i="7"/>
  <c r="BS210" i="7"/>
  <c r="BR210" i="7"/>
  <c r="BQ210" i="7"/>
  <c r="BP210" i="7"/>
  <c r="BO210" i="7"/>
  <c r="BN210" i="7"/>
  <c r="BM210" i="7"/>
  <c r="BL210" i="7"/>
  <c r="BK210" i="7"/>
  <c r="BJ210" i="7"/>
  <c r="BI210" i="7"/>
  <c r="BH210" i="7"/>
  <c r="BG210" i="7"/>
  <c r="BF210" i="7"/>
  <c r="BE210" i="7"/>
  <c r="BD210" i="7"/>
  <c r="BC210" i="7"/>
  <c r="BB210" i="7"/>
  <c r="BA210" i="7"/>
  <c r="AZ210" i="7"/>
  <c r="AY210" i="7"/>
  <c r="AX210" i="7"/>
  <c r="AW210" i="7"/>
  <c r="AV210" i="7"/>
  <c r="AU210" i="7"/>
  <c r="AT210" i="7"/>
  <c r="AS210" i="7"/>
  <c r="AR210" i="7"/>
  <c r="AQ210" i="7"/>
  <c r="AP210" i="7"/>
  <c r="AO210" i="7"/>
  <c r="AN210" i="7"/>
  <c r="AM210" i="7"/>
  <c r="AL210" i="7"/>
  <c r="AK210" i="7"/>
  <c r="AJ210" i="7"/>
  <c r="AI210" i="7"/>
  <c r="AH210" i="7"/>
  <c r="AG210" i="7"/>
  <c r="AF210" i="7"/>
  <c r="AE210" i="7"/>
  <c r="AD210" i="7"/>
  <c r="AC210" i="7"/>
  <c r="AB210" i="7"/>
  <c r="AA210" i="7"/>
  <c r="Z210" i="7"/>
  <c r="Y210" i="7"/>
  <c r="X210" i="7"/>
  <c r="W210" i="7"/>
  <c r="V210" i="7"/>
  <c r="U210" i="7"/>
  <c r="T210" i="7"/>
  <c r="S210" i="7"/>
  <c r="R210" i="7"/>
  <c r="Q210" i="7"/>
  <c r="P210" i="7"/>
  <c r="O210" i="7"/>
  <c r="N210" i="7"/>
  <c r="M210" i="7"/>
  <c r="L210" i="7"/>
  <c r="K210" i="7"/>
  <c r="J210" i="7"/>
  <c r="I210" i="7"/>
  <c r="H210" i="7"/>
  <c r="G210" i="7"/>
  <c r="F210" i="7"/>
  <c r="E210" i="7"/>
  <c r="D210" i="7"/>
  <c r="C210" i="7"/>
  <c r="B210" i="7"/>
  <c r="FY209" i="7"/>
  <c r="FX209" i="7"/>
  <c r="FW209" i="7"/>
  <c r="FV209" i="7"/>
  <c r="FU209" i="7"/>
  <c r="FT209" i="7"/>
  <c r="FS209" i="7"/>
  <c r="FR209" i="7"/>
  <c r="FQ209" i="7"/>
  <c r="FP209" i="7"/>
  <c r="FO209" i="7"/>
  <c r="FN209" i="7"/>
  <c r="FM209" i="7"/>
  <c r="FL209" i="7"/>
  <c r="FK209" i="7"/>
  <c r="FJ209" i="7"/>
  <c r="FI209" i="7"/>
  <c r="FH209" i="7"/>
  <c r="FG209" i="7"/>
  <c r="FF209" i="7"/>
  <c r="FE209" i="7"/>
  <c r="FD209" i="7"/>
  <c r="FC209" i="7"/>
  <c r="FB209" i="7"/>
  <c r="FA209" i="7"/>
  <c r="EZ209" i="7"/>
  <c r="EY209" i="7"/>
  <c r="EX209" i="7"/>
  <c r="EW209" i="7"/>
  <c r="EV209" i="7"/>
  <c r="EU209" i="7"/>
  <c r="ET209" i="7"/>
  <c r="ES209" i="7"/>
  <c r="ER209" i="7"/>
  <c r="EQ209" i="7"/>
  <c r="EP209" i="7"/>
  <c r="EO209" i="7"/>
  <c r="EN209" i="7"/>
  <c r="EM209" i="7"/>
  <c r="EL209" i="7"/>
  <c r="EK209" i="7"/>
  <c r="EJ209" i="7"/>
  <c r="EI209" i="7"/>
  <c r="EH209" i="7"/>
  <c r="EG209" i="7"/>
  <c r="EF209" i="7"/>
  <c r="EE209" i="7"/>
  <c r="ED209" i="7"/>
  <c r="EC209" i="7"/>
  <c r="EB209" i="7"/>
  <c r="EA209" i="7"/>
  <c r="DZ209" i="7"/>
  <c r="DY209" i="7"/>
  <c r="DX209" i="7"/>
  <c r="DW209" i="7"/>
  <c r="DV209" i="7"/>
  <c r="DU209" i="7"/>
  <c r="DT209" i="7"/>
  <c r="DS209" i="7"/>
  <c r="DR209" i="7"/>
  <c r="DQ209" i="7"/>
  <c r="DP209" i="7"/>
  <c r="DO209" i="7"/>
  <c r="DN209" i="7"/>
  <c r="DM209" i="7"/>
  <c r="DL209" i="7"/>
  <c r="DK209" i="7"/>
  <c r="DJ209" i="7"/>
  <c r="DI209" i="7"/>
  <c r="DH209" i="7"/>
  <c r="DG209" i="7"/>
  <c r="DF209" i="7"/>
  <c r="DE209" i="7"/>
  <c r="DD209" i="7"/>
  <c r="DC209" i="7"/>
  <c r="DB209" i="7"/>
  <c r="DA209" i="7"/>
  <c r="CZ209" i="7"/>
  <c r="CY209" i="7"/>
  <c r="CX209" i="7"/>
  <c r="CW209" i="7"/>
  <c r="CV209" i="7"/>
  <c r="CU209" i="7"/>
  <c r="CT209" i="7"/>
  <c r="CS209" i="7"/>
  <c r="CR209" i="7"/>
  <c r="CQ209" i="7"/>
  <c r="CP209" i="7"/>
  <c r="CO209" i="7"/>
  <c r="CN209" i="7"/>
  <c r="CM209" i="7"/>
  <c r="CL209" i="7"/>
  <c r="CK209" i="7"/>
  <c r="CJ209" i="7"/>
  <c r="CI209" i="7"/>
  <c r="CH209" i="7"/>
  <c r="CG209" i="7"/>
  <c r="CF209" i="7"/>
  <c r="CE209" i="7"/>
  <c r="CD209" i="7"/>
  <c r="CC209" i="7"/>
  <c r="CB209" i="7"/>
  <c r="CA209" i="7"/>
  <c r="BZ209" i="7"/>
  <c r="BY209" i="7"/>
  <c r="BX209" i="7"/>
  <c r="BW209" i="7"/>
  <c r="BV209" i="7"/>
  <c r="BU209" i="7"/>
  <c r="BT209" i="7"/>
  <c r="BS209" i="7"/>
  <c r="BR209" i="7"/>
  <c r="BQ209" i="7"/>
  <c r="BP209" i="7"/>
  <c r="BO209" i="7"/>
  <c r="BN209" i="7"/>
  <c r="BM209" i="7"/>
  <c r="BL209" i="7"/>
  <c r="BK209" i="7"/>
  <c r="BJ209" i="7"/>
  <c r="BI209" i="7"/>
  <c r="BH209" i="7"/>
  <c r="BG209" i="7"/>
  <c r="BF209" i="7"/>
  <c r="BE209" i="7"/>
  <c r="BD209" i="7"/>
  <c r="BC209" i="7"/>
  <c r="BB209" i="7"/>
  <c r="BA209" i="7"/>
  <c r="AZ209" i="7"/>
  <c r="AY209" i="7"/>
  <c r="AX209" i="7"/>
  <c r="AW209" i="7"/>
  <c r="AV209" i="7"/>
  <c r="AU209" i="7"/>
  <c r="AT209" i="7"/>
  <c r="AS209" i="7"/>
  <c r="AR209" i="7"/>
  <c r="AQ209" i="7"/>
  <c r="AP209" i="7"/>
  <c r="AO209" i="7"/>
  <c r="AN209" i="7"/>
  <c r="AM209" i="7"/>
  <c r="AL209" i="7"/>
  <c r="AK209" i="7"/>
  <c r="AJ209" i="7"/>
  <c r="AI209" i="7"/>
  <c r="AH209" i="7"/>
  <c r="AG209" i="7"/>
  <c r="AF209" i="7"/>
  <c r="AE209" i="7"/>
  <c r="AD209" i="7"/>
  <c r="AC209" i="7"/>
  <c r="AB209" i="7"/>
  <c r="AA209" i="7"/>
  <c r="Z209" i="7"/>
  <c r="Y209" i="7"/>
  <c r="X209" i="7"/>
  <c r="W209" i="7"/>
  <c r="V209" i="7"/>
  <c r="U209" i="7"/>
  <c r="T209" i="7"/>
  <c r="S209" i="7"/>
  <c r="R209" i="7"/>
  <c r="Q209" i="7"/>
  <c r="P209" i="7"/>
  <c r="O209" i="7"/>
  <c r="N209" i="7"/>
  <c r="M209" i="7"/>
  <c r="L209" i="7"/>
  <c r="K209" i="7"/>
  <c r="J209" i="7"/>
  <c r="I209" i="7"/>
  <c r="H209" i="7"/>
  <c r="G209" i="7"/>
  <c r="F209" i="7"/>
  <c r="E209" i="7"/>
  <c r="D209" i="7"/>
  <c r="C209" i="7"/>
  <c r="B209" i="7"/>
  <c r="FY208" i="7"/>
  <c r="FX208" i="7"/>
  <c r="FW208" i="7"/>
  <c r="FV208" i="7"/>
  <c r="FU208" i="7"/>
  <c r="FT208" i="7"/>
  <c r="FS208" i="7"/>
  <c r="FR208" i="7"/>
  <c r="FQ208" i="7"/>
  <c r="FP208" i="7"/>
  <c r="FO208" i="7"/>
  <c r="FN208" i="7"/>
  <c r="FM208" i="7"/>
  <c r="FL208" i="7"/>
  <c r="FK208" i="7"/>
  <c r="FJ208" i="7"/>
  <c r="FI208" i="7"/>
  <c r="FH208" i="7"/>
  <c r="FG208" i="7"/>
  <c r="FF208" i="7"/>
  <c r="FE208" i="7"/>
  <c r="FD208" i="7"/>
  <c r="FC208" i="7"/>
  <c r="FB208" i="7"/>
  <c r="FA208" i="7"/>
  <c r="EZ208" i="7"/>
  <c r="EY208" i="7"/>
  <c r="EX208" i="7"/>
  <c r="EW208" i="7"/>
  <c r="EV208" i="7"/>
  <c r="EU208" i="7"/>
  <c r="ET208" i="7"/>
  <c r="ES208" i="7"/>
  <c r="ER208" i="7"/>
  <c r="EQ208" i="7"/>
  <c r="EP208" i="7"/>
  <c r="EO208" i="7"/>
  <c r="EN208" i="7"/>
  <c r="EM208" i="7"/>
  <c r="EL208" i="7"/>
  <c r="EK208" i="7"/>
  <c r="EJ208" i="7"/>
  <c r="EI208" i="7"/>
  <c r="EH208" i="7"/>
  <c r="EG208" i="7"/>
  <c r="EF208" i="7"/>
  <c r="EE208" i="7"/>
  <c r="ED208" i="7"/>
  <c r="EC208" i="7"/>
  <c r="EB208" i="7"/>
  <c r="EA208" i="7"/>
  <c r="DZ208" i="7"/>
  <c r="DY208" i="7"/>
  <c r="DX208" i="7"/>
  <c r="DW208" i="7"/>
  <c r="DV208" i="7"/>
  <c r="DU208" i="7"/>
  <c r="DT208" i="7"/>
  <c r="DS208" i="7"/>
  <c r="DR208" i="7"/>
  <c r="DQ208" i="7"/>
  <c r="DP208" i="7"/>
  <c r="DO208" i="7"/>
  <c r="DN208" i="7"/>
  <c r="DM208" i="7"/>
  <c r="DL208" i="7"/>
  <c r="DK208" i="7"/>
  <c r="DJ208" i="7"/>
  <c r="DI208" i="7"/>
  <c r="DH208" i="7"/>
  <c r="DG208" i="7"/>
  <c r="DF208" i="7"/>
  <c r="DE208" i="7"/>
  <c r="DD208" i="7"/>
  <c r="DC208" i="7"/>
  <c r="DB208" i="7"/>
  <c r="DA208" i="7"/>
  <c r="CZ208" i="7"/>
  <c r="CY208" i="7"/>
  <c r="CX208" i="7"/>
  <c r="CW208" i="7"/>
  <c r="CV208" i="7"/>
  <c r="CU208" i="7"/>
  <c r="CT208" i="7"/>
  <c r="CS208" i="7"/>
  <c r="CR208" i="7"/>
  <c r="CQ208" i="7"/>
  <c r="CP208" i="7"/>
  <c r="CO208" i="7"/>
  <c r="CN208" i="7"/>
  <c r="CM208" i="7"/>
  <c r="CL208" i="7"/>
  <c r="CK208" i="7"/>
  <c r="CJ208" i="7"/>
  <c r="CI208" i="7"/>
  <c r="CH208" i="7"/>
  <c r="CG208" i="7"/>
  <c r="CF208" i="7"/>
  <c r="CE208" i="7"/>
  <c r="CD208" i="7"/>
  <c r="CC208" i="7"/>
  <c r="CB208" i="7"/>
  <c r="CA208" i="7"/>
  <c r="BZ208" i="7"/>
  <c r="BY208" i="7"/>
  <c r="BX208" i="7"/>
  <c r="BW208" i="7"/>
  <c r="BV208" i="7"/>
  <c r="BU208" i="7"/>
  <c r="BT208" i="7"/>
  <c r="BS208" i="7"/>
  <c r="BR208" i="7"/>
  <c r="BQ208" i="7"/>
  <c r="BP208" i="7"/>
  <c r="BO208" i="7"/>
  <c r="BN208" i="7"/>
  <c r="BM208" i="7"/>
  <c r="BL208" i="7"/>
  <c r="BK208" i="7"/>
  <c r="BJ208" i="7"/>
  <c r="BI208" i="7"/>
  <c r="BH208" i="7"/>
  <c r="BG208" i="7"/>
  <c r="BF208" i="7"/>
  <c r="BE208" i="7"/>
  <c r="BD208" i="7"/>
  <c r="BC208" i="7"/>
  <c r="BB208" i="7"/>
  <c r="BA208" i="7"/>
  <c r="AZ208" i="7"/>
  <c r="AY208" i="7"/>
  <c r="AX208" i="7"/>
  <c r="AW208" i="7"/>
  <c r="AV208" i="7"/>
  <c r="AU208" i="7"/>
  <c r="AT208" i="7"/>
  <c r="AS208" i="7"/>
  <c r="AR208" i="7"/>
  <c r="AQ208" i="7"/>
  <c r="AP208" i="7"/>
  <c r="AO208" i="7"/>
  <c r="AN208" i="7"/>
  <c r="AM208" i="7"/>
  <c r="AL208" i="7"/>
  <c r="AK208" i="7"/>
  <c r="AJ208" i="7"/>
  <c r="AI208" i="7"/>
  <c r="AH208" i="7"/>
  <c r="AG208" i="7"/>
  <c r="AF208" i="7"/>
  <c r="AE208" i="7"/>
  <c r="AD208" i="7"/>
  <c r="AC208" i="7"/>
  <c r="AB208" i="7"/>
  <c r="AA208" i="7"/>
  <c r="Z208" i="7"/>
  <c r="Y208" i="7"/>
  <c r="X208" i="7"/>
  <c r="W208" i="7"/>
  <c r="V208" i="7"/>
  <c r="U208" i="7"/>
  <c r="T208" i="7"/>
  <c r="S208" i="7"/>
  <c r="R208" i="7"/>
  <c r="Q208" i="7"/>
  <c r="P208" i="7"/>
  <c r="O208" i="7"/>
  <c r="N208" i="7"/>
  <c r="M208" i="7"/>
  <c r="L208" i="7"/>
  <c r="K208" i="7"/>
  <c r="J208" i="7"/>
  <c r="I208" i="7"/>
  <c r="H208" i="7"/>
  <c r="G208" i="7"/>
  <c r="F208" i="7"/>
  <c r="E208" i="7"/>
  <c r="D208" i="7"/>
  <c r="C208" i="7"/>
  <c r="B208" i="7"/>
  <c r="FY207" i="7"/>
  <c r="FX207" i="7"/>
  <c r="FW207" i="7"/>
  <c r="FV207" i="7"/>
  <c r="FU207" i="7"/>
  <c r="FT207" i="7"/>
  <c r="FS207" i="7"/>
  <c r="FR207" i="7"/>
  <c r="FQ207" i="7"/>
  <c r="FP207" i="7"/>
  <c r="FO207" i="7"/>
  <c r="FN207" i="7"/>
  <c r="FM207" i="7"/>
  <c r="FL207" i="7"/>
  <c r="FK207" i="7"/>
  <c r="FJ207" i="7"/>
  <c r="FI207" i="7"/>
  <c r="FH207" i="7"/>
  <c r="FG207" i="7"/>
  <c r="FF207" i="7"/>
  <c r="FE207" i="7"/>
  <c r="FD207" i="7"/>
  <c r="FC207" i="7"/>
  <c r="FB207" i="7"/>
  <c r="FA207" i="7"/>
  <c r="EZ207" i="7"/>
  <c r="EY207" i="7"/>
  <c r="EX207" i="7"/>
  <c r="EW207" i="7"/>
  <c r="EV207" i="7"/>
  <c r="EU207" i="7"/>
  <c r="ET207" i="7"/>
  <c r="ES207" i="7"/>
  <c r="ER207" i="7"/>
  <c r="EQ207" i="7"/>
  <c r="EP207" i="7"/>
  <c r="EO207" i="7"/>
  <c r="EN207" i="7"/>
  <c r="EM207" i="7"/>
  <c r="EL207" i="7"/>
  <c r="EK207" i="7"/>
  <c r="EJ207" i="7"/>
  <c r="EI207" i="7"/>
  <c r="EH207" i="7"/>
  <c r="EG207" i="7"/>
  <c r="EF207" i="7"/>
  <c r="EE207" i="7"/>
  <c r="ED207" i="7"/>
  <c r="EC207" i="7"/>
  <c r="EB207" i="7"/>
  <c r="EA207" i="7"/>
  <c r="DZ207" i="7"/>
  <c r="DY207" i="7"/>
  <c r="DX207" i="7"/>
  <c r="DW207" i="7"/>
  <c r="DV207" i="7"/>
  <c r="DU207" i="7"/>
  <c r="DT207" i="7"/>
  <c r="DS207" i="7"/>
  <c r="DR207" i="7"/>
  <c r="DQ207" i="7"/>
  <c r="DP207" i="7"/>
  <c r="DO207" i="7"/>
  <c r="DN207" i="7"/>
  <c r="DM207" i="7"/>
  <c r="DL207" i="7"/>
  <c r="DK207" i="7"/>
  <c r="DJ207" i="7"/>
  <c r="DI207" i="7"/>
  <c r="DH207" i="7"/>
  <c r="DG207" i="7"/>
  <c r="DF207" i="7"/>
  <c r="DE207" i="7"/>
  <c r="DD207" i="7"/>
  <c r="DC207" i="7"/>
  <c r="DB207" i="7"/>
  <c r="DA207" i="7"/>
  <c r="CZ207" i="7"/>
  <c r="CY207" i="7"/>
  <c r="CX207" i="7"/>
  <c r="CW207" i="7"/>
  <c r="CV207" i="7"/>
  <c r="CU207" i="7"/>
  <c r="CT207" i="7"/>
  <c r="CS207" i="7"/>
  <c r="CR207" i="7"/>
  <c r="CQ207" i="7"/>
  <c r="CP207" i="7"/>
  <c r="CO207" i="7"/>
  <c r="CN207" i="7"/>
  <c r="CM207" i="7"/>
  <c r="CL207" i="7"/>
  <c r="CK207" i="7"/>
  <c r="CJ207" i="7"/>
  <c r="CI207" i="7"/>
  <c r="CH207" i="7"/>
  <c r="CG207" i="7"/>
  <c r="CF207" i="7"/>
  <c r="CE207" i="7"/>
  <c r="CD207" i="7"/>
  <c r="CC207" i="7"/>
  <c r="CB207" i="7"/>
  <c r="CA207" i="7"/>
  <c r="BZ207" i="7"/>
  <c r="BY207" i="7"/>
  <c r="BX207" i="7"/>
  <c r="BW207" i="7"/>
  <c r="BV207" i="7"/>
  <c r="BU207" i="7"/>
  <c r="BT207" i="7"/>
  <c r="BS207" i="7"/>
  <c r="BR207" i="7"/>
  <c r="BQ207" i="7"/>
  <c r="BP207" i="7"/>
  <c r="BO207" i="7"/>
  <c r="BN207" i="7"/>
  <c r="BM207" i="7"/>
  <c r="BL207" i="7"/>
  <c r="BK207" i="7"/>
  <c r="BJ207" i="7"/>
  <c r="BI207" i="7"/>
  <c r="BH207" i="7"/>
  <c r="BG207" i="7"/>
  <c r="BF207" i="7"/>
  <c r="BE207" i="7"/>
  <c r="BD207" i="7"/>
  <c r="BC207" i="7"/>
  <c r="BB207" i="7"/>
  <c r="BA207" i="7"/>
  <c r="AZ207" i="7"/>
  <c r="AY207" i="7"/>
  <c r="AX207" i="7"/>
  <c r="AW207" i="7"/>
  <c r="AV207" i="7"/>
  <c r="AU207" i="7"/>
  <c r="AT207" i="7"/>
  <c r="AS207" i="7"/>
  <c r="AR207" i="7"/>
  <c r="AQ207" i="7"/>
  <c r="AP207" i="7"/>
  <c r="AO207" i="7"/>
  <c r="AN207" i="7"/>
  <c r="AM207" i="7"/>
  <c r="AL207" i="7"/>
  <c r="AK207" i="7"/>
  <c r="AJ207" i="7"/>
  <c r="AI207" i="7"/>
  <c r="AH207" i="7"/>
  <c r="AG207"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D207" i="7"/>
  <c r="C207" i="7"/>
  <c r="B207" i="7"/>
  <c r="E99" i="7"/>
  <c r="E83" i="7"/>
  <c r="FY220" i="10" l="1"/>
  <c r="FX220" i="10"/>
  <c r="FW220" i="10"/>
  <c r="FV220" i="10"/>
  <c r="FU220" i="10"/>
  <c r="FT220" i="10"/>
  <c r="FS220" i="10"/>
  <c r="FR220" i="10"/>
  <c r="FQ220" i="10"/>
  <c r="FP220" i="10"/>
  <c r="FO220" i="10"/>
  <c r="FN220" i="10"/>
  <c r="FM220" i="10"/>
  <c r="FL220" i="10"/>
  <c r="FK220" i="10"/>
  <c r="FJ220" i="10"/>
  <c r="FI220" i="10"/>
  <c r="FH220" i="10"/>
  <c r="FG220" i="10"/>
  <c r="FF220" i="10"/>
  <c r="FE220" i="10"/>
  <c r="FD220" i="10"/>
  <c r="FC220" i="10"/>
  <c r="FB220" i="10"/>
  <c r="FA220" i="10"/>
  <c r="EZ220" i="10"/>
  <c r="EY220" i="10"/>
  <c r="EX220" i="10"/>
  <c r="EW220" i="10"/>
  <c r="EV220" i="10"/>
  <c r="EU220" i="10"/>
  <c r="ET220" i="10"/>
  <c r="ES220" i="10"/>
  <c r="ER220" i="10"/>
  <c r="EQ220" i="10"/>
  <c r="EP220" i="10"/>
  <c r="EO220" i="10"/>
  <c r="EN220" i="10"/>
  <c r="EM220" i="10"/>
  <c r="EL220" i="10"/>
  <c r="EK220" i="10"/>
  <c r="EJ220" i="10"/>
  <c r="EI220" i="10"/>
  <c r="EH220" i="10"/>
  <c r="EG220" i="10"/>
  <c r="EF220" i="10"/>
  <c r="EE220" i="10"/>
  <c r="ED220" i="10"/>
  <c r="EC220" i="10"/>
  <c r="EB220" i="10"/>
  <c r="EA220" i="10"/>
  <c r="DZ220" i="10"/>
  <c r="DY220" i="10"/>
  <c r="DX220" i="10"/>
  <c r="DW220" i="10"/>
  <c r="DV220" i="10"/>
  <c r="DU220" i="10"/>
  <c r="DT220" i="10"/>
  <c r="DS220" i="10"/>
  <c r="DR220" i="10"/>
  <c r="DQ220" i="10"/>
  <c r="DP220" i="10"/>
  <c r="DO220" i="10"/>
  <c r="DN220" i="10"/>
  <c r="DM220" i="10"/>
  <c r="DL220" i="10"/>
  <c r="DK220" i="10"/>
  <c r="DJ220" i="10"/>
  <c r="DI220" i="10"/>
  <c r="DH220" i="10"/>
  <c r="DG220" i="10"/>
  <c r="DF220" i="10"/>
  <c r="DE220" i="10"/>
  <c r="DD220" i="10"/>
  <c r="DC220" i="10"/>
  <c r="DB220" i="10"/>
  <c r="DA220" i="10"/>
  <c r="CZ220" i="10"/>
  <c r="CY220" i="10"/>
  <c r="CX220" i="10"/>
  <c r="CW220" i="10"/>
  <c r="CV220" i="10"/>
  <c r="CU220" i="10"/>
  <c r="CT220" i="10"/>
  <c r="CS220" i="10"/>
  <c r="CR220" i="10"/>
  <c r="CQ220" i="10"/>
  <c r="CP220" i="10"/>
  <c r="CO220" i="10"/>
  <c r="CN220" i="10"/>
  <c r="CM220" i="10"/>
  <c r="CL220" i="10"/>
  <c r="CK220" i="10"/>
  <c r="CJ220" i="10"/>
  <c r="CI220" i="10"/>
  <c r="CH220" i="10"/>
  <c r="CG220" i="10"/>
  <c r="CF220" i="10"/>
  <c r="CE220" i="10"/>
  <c r="CD220" i="10"/>
  <c r="CC220" i="10"/>
  <c r="CB220" i="10"/>
  <c r="CA220" i="10"/>
  <c r="BZ220" i="10"/>
  <c r="BY220" i="10"/>
  <c r="BX220" i="10"/>
  <c r="BW220" i="10"/>
  <c r="BV220" i="10"/>
  <c r="BU220" i="10"/>
  <c r="BT220" i="10"/>
  <c r="BS220" i="10"/>
  <c r="BR220" i="10"/>
  <c r="BQ220" i="10"/>
  <c r="BP220" i="10"/>
  <c r="BO220" i="10"/>
  <c r="BN220" i="10"/>
  <c r="BM220" i="10"/>
  <c r="BL220" i="10"/>
  <c r="BK220" i="10"/>
  <c r="BJ220" i="10"/>
  <c r="BI220" i="10"/>
  <c r="BH220" i="10"/>
  <c r="BG220" i="10"/>
  <c r="BF220" i="10"/>
  <c r="BE220" i="10"/>
  <c r="BD220" i="10"/>
  <c r="BC220" i="10"/>
  <c r="BB220" i="10"/>
  <c r="BA220" i="10"/>
  <c r="AZ220" i="10"/>
  <c r="AY220" i="10"/>
  <c r="AX220" i="10"/>
  <c r="AW220" i="10"/>
  <c r="AV220" i="10"/>
  <c r="AU220" i="10"/>
  <c r="AT220" i="10"/>
  <c r="AS220" i="10"/>
  <c r="AR220" i="10"/>
  <c r="AQ220" i="10"/>
  <c r="AP220" i="10"/>
  <c r="AO220" i="10"/>
  <c r="AN220" i="10"/>
  <c r="AM220" i="10"/>
  <c r="AL220" i="10"/>
  <c r="AK220" i="10"/>
  <c r="AJ220" i="10"/>
  <c r="AI220" i="10"/>
  <c r="AH220" i="10"/>
  <c r="AG220" i="10"/>
  <c r="AF220" i="10"/>
  <c r="AE220" i="10"/>
  <c r="AD220" i="10"/>
  <c r="AC220" i="10"/>
  <c r="AB220" i="10"/>
  <c r="AA220" i="10"/>
  <c r="Z220" i="10"/>
  <c r="Y220" i="10"/>
  <c r="X220" i="10"/>
  <c r="W220" i="10"/>
  <c r="V220" i="10"/>
  <c r="U220" i="10"/>
  <c r="T220" i="10"/>
  <c r="S220" i="10"/>
  <c r="R220" i="10"/>
  <c r="Q220" i="10"/>
  <c r="P220" i="10"/>
  <c r="O220" i="10"/>
  <c r="N220" i="10"/>
  <c r="M220" i="10"/>
  <c r="L220" i="10"/>
  <c r="K220" i="10"/>
  <c r="J220" i="10"/>
  <c r="I220" i="10"/>
  <c r="H220" i="10"/>
  <c r="G220" i="10"/>
  <c r="F220" i="10"/>
  <c r="E220" i="10"/>
  <c r="D220" i="10"/>
  <c r="C220" i="10"/>
  <c r="B220" i="10"/>
  <c r="FY219" i="10"/>
  <c r="FX219" i="10"/>
  <c r="FW219" i="10"/>
  <c r="FV219" i="10"/>
  <c r="FU219" i="10"/>
  <c r="FT219" i="10"/>
  <c r="FS219" i="10"/>
  <c r="FR219" i="10"/>
  <c r="FQ219" i="10"/>
  <c r="FP219" i="10"/>
  <c r="FO219" i="10"/>
  <c r="FN219" i="10"/>
  <c r="FM219" i="10"/>
  <c r="FL219" i="10"/>
  <c r="FK219" i="10"/>
  <c r="FJ219" i="10"/>
  <c r="FI219" i="10"/>
  <c r="FH219" i="10"/>
  <c r="FG219" i="10"/>
  <c r="FF219" i="10"/>
  <c r="FE219" i="10"/>
  <c r="FD219" i="10"/>
  <c r="FC219" i="10"/>
  <c r="FB219" i="10"/>
  <c r="FA219" i="10"/>
  <c r="EZ219" i="10"/>
  <c r="EY219" i="10"/>
  <c r="EX219" i="10"/>
  <c r="EW219" i="10"/>
  <c r="EV219" i="10"/>
  <c r="EU219" i="10"/>
  <c r="ET219" i="10"/>
  <c r="ES219" i="10"/>
  <c r="ER219" i="10"/>
  <c r="EQ219" i="10"/>
  <c r="EP219" i="10"/>
  <c r="EO219" i="10"/>
  <c r="EN219" i="10"/>
  <c r="EM219" i="10"/>
  <c r="EL219" i="10"/>
  <c r="EK219" i="10"/>
  <c r="EJ219" i="10"/>
  <c r="EI219" i="10"/>
  <c r="EH219" i="10"/>
  <c r="EG219" i="10"/>
  <c r="EF219" i="10"/>
  <c r="EE219" i="10"/>
  <c r="ED219" i="10"/>
  <c r="EC219" i="10"/>
  <c r="EB219" i="10"/>
  <c r="EA219" i="10"/>
  <c r="DZ219" i="10"/>
  <c r="DY219" i="10"/>
  <c r="DX219" i="10"/>
  <c r="DW219" i="10"/>
  <c r="DV219" i="10"/>
  <c r="DU219" i="10"/>
  <c r="DT219" i="10"/>
  <c r="DS219" i="10"/>
  <c r="DR219" i="10"/>
  <c r="DQ219" i="10"/>
  <c r="DP219" i="10"/>
  <c r="DO219" i="10"/>
  <c r="DN219" i="10"/>
  <c r="DM219" i="10"/>
  <c r="DL219" i="10"/>
  <c r="DK219" i="10"/>
  <c r="DJ219" i="10"/>
  <c r="DI219" i="10"/>
  <c r="DH219" i="10"/>
  <c r="DG219" i="10"/>
  <c r="DF219" i="10"/>
  <c r="DE219" i="10"/>
  <c r="DD219" i="10"/>
  <c r="DC219" i="10"/>
  <c r="DB219" i="10"/>
  <c r="DA219" i="10"/>
  <c r="CZ219" i="10"/>
  <c r="CY219" i="10"/>
  <c r="CX219" i="10"/>
  <c r="CW219" i="10"/>
  <c r="CV219" i="10"/>
  <c r="CU219" i="10"/>
  <c r="CT219" i="10"/>
  <c r="CS219" i="10"/>
  <c r="CR219" i="10"/>
  <c r="CQ219" i="10"/>
  <c r="CP219" i="10"/>
  <c r="CO219" i="10"/>
  <c r="CN219" i="10"/>
  <c r="CM219" i="10"/>
  <c r="CL219" i="10"/>
  <c r="CK219" i="10"/>
  <c r="CJ219" i="10"/>
  <c r="CI219" i="10"/>
  <c r="CH219" i="10"/>
  <c r="CG219" i="10"/>
  <c r="CF219" i="10"/>
  <c r="CE219" i="10"/>
  <c r="CD219" i="10"/>
  <c r="CC219" i="10"/>
  <c r="CB219" i="10"/>
  <c r="CA219" i="10"/>
  <c r="BZ219" i="10"/>
  <c r="BY219" i="10"/>
  <c r="BX219" i="10"/>
  <c r="BW219" i="10"/>
  <c r="BV219" i="10"/>
  <c r="BU219" i="10"/>
  <c r="BT219" i="10"/>
  <c r="BS219" i="10"/>
  <c r="BR219" i="10"/>
  <c r="BQ219" i="10"/>
  <c r="BP219" i="10"/>
  <c r="BO219" i="10"/>
  <c r="BN219" i="10"/>
  <c r="BM219" i="10"/>
  <c r="BL219" i="10"/>
  <c r="BK219" i="10"/>
  <c r="BJ219" i="10"/>
  <c r="BI219" i="10"/>
  <c r="BH219" i="10"/>
  <c r="BG219" i="10"/>
  <c r="BF219" i="10"/>
  <c r="BE219" i="10"/>
  <c r="BD219" i="10"/>
  <c r="BC219" i="10"/>
  <c r="BB219" i="10"/>
  <c r="BA219" i="10"/>
  <c r="AZ219" i="10"/>
  <c r="AY219" i="10"/>
  <c r="AX219" i="10"/>
  <c r="AW219" i="10"/>
  <c r="AV219" i="10"/>
  <c r="AU219" i="10"/>
  <c r="AT219" i="10"/>
  <c r="AS219" i="10"/>
  <c r="AR219" i="10"/>
  <c r="AQ219" i="10"/>
  <c r="AP219" i="10"/>
  <c r="AO219" i="10"/>
  <c r="AN219" i="10"/>
  <c r="AM219" i="10"/>
  <c r="AL219" i="10"/>
  <c r="AK219" i="10"/>
  <c r="AJ219" i="10"/>
  <c r="AI219" i="10"/>
  <c r="AH219" i="10"/>
  <c r="AG219" i="10"/>
  <c r="AF219" i="10"/>
  <c r="AE219" i="10"/>
  <c r="AD219" i="10"/>
  <c r="AC219" i="10"/>
  <c r="AB219" i="10"/>
  <c r="AA219" i="10"/>
  <c r="Z219" i="10"/>
  <c r="Y219" i="10"/>
  <c r="X219" i="10"/>
  <c r="W219" i="10"/>
  <c r="V219" i="10"/>
  <c r="U219" i="10"/>
  <c r="T219" i="10"/>
  <c r="S219" i="10"/>
  <c r="R219" i="10"/>
  <c r="Q219" i="10"/>
  <c r="P219" i="10"/>
  <c r="O219" i="10"/>
  <c r="N219" i="10"/>
  <c r="M219" i="10"/>
  <c r="L219" i="10"/>
  <c r="K219" i="10"/>
  <c r="J219" i="10"/>
  <c r="I219" i="10"/>
  <c r="H219" i="10"/>
  <c r="G219" i="10"/>
  <c r="F219" i="10"/>
  <c r="E219" i="10"/>
  <c r="D219" i="10"/>
  <c r="C219" i="10"/>
  <c r="B219" i="10"/>
  <c r="FY218" i="10"/>
  <c r="FX218" i="10"/>
  <c r="FW218" i="10"/>
  <c r="FV218" i="10"/>
  <c r="FU218" i="10"/>
  <c r="FT218" i="10"/>
  <c r="FS218" i="10"/>
  <c r="FR218" i="10"/>
  <c r="FQ218" i="10"/>
  <c r="FP218" i="10"/>
  <c r="FO218" i="10"/>
  <c r="FN218" i="10"/>
  <c r="FM218" i="10"/>
  <c r="FL218" i="10"/>
  <c r="FK218" i="10"/>
  <c r="FJ218" i="10"/>
  <c r="FI218" i="10"/>
  <c r="FH218" i="10"/>
  <c r="FG218" i="10"/>
  <c r="FF218" i="10"/>
  <c r="FE218" i="10"/>
  <c r="FD218" i="10"/>
  <c r="FC218" i="10"/>
  <c r="FB218" i="10"/>
  <c r="FA218" i="10"/>
  <c r="EZ218" i="10"/>
  <c r="EY218" i="10"/>
  <c r="EX218" i="10"/>
  <c r="EW218" i="10"/>
  <c r="EV218" i="10"/>
  <c r="EU218" i="10"/>
  <c r="ET218" i="10"/>
  <c r="ES218" i="10"/>
  <c r="ER218" i="10"/>
  <c r="EQ218" i="10"/>
  <c r="EP218" i="10"/>
  <c r="EO218" i="10"/>
  <c r="EN218" i="10"/>
  <c r="EM218" i="10"/>
  <c r="EL218" i="10"/>
  <c r="EK218" i="10"/>
  <c r="EJ218" i="10"/>
  <c r="EI218" i="10"/>
  <c r="EH218" i="10"/>
  <c r="EG218" i="10"/>
  <c r="EF218" i="10"/>
  <c r="EE218" i="10"/>
  <c r="ED218" i="10"/>
  <c r="EC218" i="10"/>
  <c r="EB218" i="10"/>
  <c r="EA218" i="10"/>
  <c r="DZ218" i="10"/>
  <c r="DY218" i="10"/>
  <c r="DX218" i="10"/>
  <c r="DW218" i="10"/>
  <c r="DV218" i="10"/>
  <c r="DU218" i="10"/>
  <c r="DT218" i="10"/>
  <c r="DS218" i="10"/>
  <c r="DR218" i="10"/>
  <c r="DQ218" i="10"/>
  <c r="DP218" i="10"/>
  <c r="DO218" i="10"/>
  <c r="DN218" i="10"/>
  <c r="DM218" i="10"/>
  <c r="DL218" i="10"/>
  <c r="DK218" i="10"/>
  <c r="DJ218" i="10"/>
  <c r="DI218" i="10"/>
  <c r="DH218" i="10"/>
  <c r="DG218" i="10"/>
  <c r="DF218" i="10"/>
  <c r="DE218" i="10"/>
  <c r="DD218" i="10"/>
  <c r="DC218" i="10"/>
  <c r="DB218" i="10"/>
  <c r="DA218" i="10"/>
  <c r="CZ218" i="10"/>
  <c r="CY218" i="10"/>
  <c r="CX218" i="10"/>
  <c r="CW218" i="10"/>
  <c r="CV218" i="10"/>
  <c r="CU218" i="10"/>
  <c r="CT218" i="10"/>
  <c r="CS218" i="10"/>
  <c r="CR218" i="10"/>
  <c r="CQ218" i="10"/>
  <c r="CP218" i="10"/>
  <c r="CO218" i="10"/>
  <c r="CN218" i="10"/>
  <c r="CM218" i="10"/>
  <c r="CL218" i="10"/>
  <c r="CK218" i="10"/>
  <c r="CJ218" i="10"/>
  <c r="CI218" i="10"/>
  <c r="CH218" i="10"/>
  <c r="CG218" i="10"/>
  <c r="CF218" i="10"/>
  <c r="CE218" i="10"/>
  <c r="CD218" i="10"/>
  <c r="CC218" i="10"/>
  <c r="CB218" i="10"/>
  <c r="CA218" i="10"/>
  <c r="BZ218" i="10"/>
  <c r="BY218" i="10"/>
  <c r="BX218" i="10"/>
  <c r="BW218" i="10"/>
  <c r="BV218" i="10"/>
  <c r="BU218" i="10"/>
  <c r="BT218" i="10"/>
  <c r="BS218" i="10"/>
  <c r="BR218" i="10"/>
  <c r="BQ218" i="10"/>
  <c r="BP218" i="10"/>
  <c r="BO218" i="10"/>
  <c r="BN218" i="10"/>
  <c r="BM218" i="10"/>
  <c r="BL218" i="10"/>
  <c r="BK218" i="10"/>
  <c r="BJ218" i="10"/>
  <c r="BI218" i="10"/>
  <c r="BH218" i="10"/>
  <c r="BG218" i="10"/>
  <c r="BF218" i="10"/>
  <c r="BE218" i="10"/>
  <c r="BD218" i="10"/>
  <c r="BC218" i="10"/>
  <c r="BB218" i="10"/>
  <c r="BA218" i="10"/>
  <c r="AZ218" i="10"/>
  <c r="AY218" i="10"/>
  <c r="AX218" i="10"/>
  <c r="AW218" i="10"/>
  <c r="AV218" i="10"/>
  <c r="AU218" i="10"/>
  <c r="AT218" i="10"/>
  <c r="AS218" i="10"/>
  <c r="AR218" i="10"/>
  <c r="AQ218" i="10"/>
  <c r="AP218" i="10"/>
  <c r="AO218" i="10"/>
  <c r="AN218" i="10"/>
  <c r="AM218" i="10"/>
  <c r="AL218" i="10"/>
  <c r="AK218" i="10"/>
  <c r="AJ218" i="10"/>
  <c r="AI218" i="10"/>
  <c r="AH218" i="10"/>
  <c r="AG218" i="10"/>
  <c r="AF218" i="10"/>
  <c r="AE218" i="10"/>
  <c r="AD218" i="10"/>
  <c r="AC218" i="10"/>
  <c r="AB218" i="10"/>
  <c r="AA218" i="10"/>
  <c r="Z218" i="10"/>
  <c r="Y218" i="10"/>
  <c r="X218" i="10"/>
  <c r="W218" i="10"/>
  <c r="V218" i="10"/>
  <c r="U218" i="10"/>
  <c r="T218" i="10"/>
  <c r="S218" i="10"/>
  <c r="R218" i="10"/>
  <c r="Q218" i="10"/>
  <c r="P218" i="10"/>
  <c r="O218" i="10"/>
  <c r="N218" i="10"/>
  <c r="M218" i="10"/>
  <c r="L218" i="10"/>
  <c r="K218" i="10"/>
  <c r="J218" i="10"/>
  <c r="I218" i="10"/>
  <c r="H218" i="10"/>
  <c r="G218" i="10"/>
  <c r="F218" i="10"/>
  <c r="E218" i="10"/>
  <c r="D218" i="10"/>
  <c r="C218" i="10"/>
  <c r="B218" i="10"/>
  <c r="FY217" i="10"/>
  <c r="FX217" i="10"/>
  <c r="FW217" i="10"/>
  <c r="FV217" i="10"/>
  <c r="FU217" i="10"/>
  <c r="FT217" i="10"/>
  <c r="FS217" i="10"/>
  <c r="FR217" i="10"/>
  <c r="FQ217" i="10"/>
  <c r="FP217" i="10"/>
  <c r="FO217" i="10"/>
  <c r="FN217" i="10"/>
  <c r="FM217" i="10"/>
  <c r="FL217" i="10"/>
  <c r="FK217" i="10"/>
  <c r="FJ217" i="10"/>
  <c r="FI217" i="10"/>
  <c r="FH217" i="10"/>
  <c r="FG217" i="10"/>
  <c r="FF217" i="10"/>
  <c r="FE217" i="10"/>
  <c r="FD217" i="10"/>
  <c r="FC217" i="10"/>
  <c r="FB217" i="10"/>
  <c r="FA217" i="10"/>
  <c r="EZ217" i="10"/>
  <c r="EY217" i="10"/>
  <c r="EX217" i="10"/>
  <c r="EW217" i="10"/>
  <c r="EV217" i="10"/>
  <c r="EU217" i="10"/>
  <c r="ET217" i="10"/>
  <c r="ES217" i="10"/>
  <c r="ER217" i="10"/>
  <c r="EQ217" i="10"/>
  <c r="EP217" i="10"/>
  <c r="EO217" i="10"/>
  <c r="EN217" i="10"/>
  <c r="EM217" i="10"/>
  <c r="EL217" i="10"/>
  <c r="EK217" i="10"/>
  <c r="EJ217" i="10"/>
  <c r="EI217" i="10"/>
  <c r="EH217" i="10"/>
  <c r="EG217" i="10"/>
  <c r="EF217" i="10"/>
  <c r="EE217" i="10"/>
  <c r="ED217" i="10"/>
  <c r="EC217" i="10"/>
  <c r="EB217" i="10"/>
  <c r="EA217" i="10"/>
  <c r="DZ217" i="10"/>
  <c r="DY217" i="10"/>
  <c r="DX217" i="10"/>
  <c r="DW217" i="10"/>
  <c r="DV217" i="10"/>
  <c r="DU217" i="10"/>
  <c r="DT217" i="10"/>
  <c r="DS217" i="10"/>
  <c r="DR217" i="10"/>
  <c r="DQ217" i="10"/>
  <c r="DP217" i="10"/>
  <c r="DO217" i="10"/>
  <c r="DN217" i="10"/>
  <c r="DM217" i="10"/>
  <c r="DL217" i="10"/>
  <c r="DK217" i="10"/>
  <c r="DJ217" i="10"/>
  <c r="DI217" i="10"/>
  <c r="DH217" i="10"/>
  <c r="DG217" i="10"/>
  <c r="DF217" i="10"/>
  <c r="DE217" i="10"/>
  <c r="DD217" i="10"/>
  <c r="DC217" i="10"/>
  <c r="DB217" i="10"/>
  <c r="DA217" i="10"/>
  <c r="CZ217" i="10"/>
  <c r="CY217" i="10"/>
  <c r="CX217" i="10"/>
  <c r="CW217" i="10"/>
  <c r="CV217" i="10"/>
  <c r="CU217" i="10"/>
  <c r="CT217" i="10"/>
  <c r="CS217" i="10"/>
  <c r="CR217" i="10"/>
  <c r="CQ217" i="10"/>
  <c r="CP217" i="10"/>
  <c r="CO217" i="10"/>
  <c r="CN217" i="10"/>
  <c r="CM217" i="10"/>
  <c r="CL217" i="10"/>
  <c r="CK217" i="10"/>
  <c r="CJ217" i="10"/>
  <c r="CI217" i="10"/>
  <c r="CH217" i="10"/>
  <c r="CG217" i="10"/>
  <c r="CF217" i="10"/>
  <c r="CE217" i="10"/>
  <c r="CD217" i="10"/>
  <c r="CC217" i="10"/>
  <c r="CB217" i="10"/>
  <c r="CA217" i="10"/>
  <c r="BZ217" i="10"/>
  <c r="BY217" i="10"/>
  <c r="BX217" i="10"/>
  <c r="BW217" i="10"/>
  <c r="BV217" i="10"/>
  <c r="BU217" i="10"/>
  <c r="BT217" i="10"/>
  <c r="BS217" i="10"/>
  <c r="BR217" i="10"/>
  <c r="BQ217" i="10"/>
  <c r="BP217" i="10"/>
  <c r="BO217" i="10"/>
  <c r="BN217" i="10"/>
  <c r="BM217" i="10"/>
  <c r="BL217" i="10"/>
  <c r="BK217" i="10"/>
  <c r="BJ217" i="10"/>
  <c r="BI217" i="10"/>
  <c r="BH217" i="10"/>
  <c r="BG217" i="10"/>
  <c r="BF217" i="10"/>
  <c r="BE217" i="10"/>
  <c r="BD217" i="10"/>
  <c r="BC217" i="10"/>
  <c r="BB217" i="10"/>
  <c r="BA217" i="10"/>
  <c r="AZ217" i="10"/>
  <c r="AY217" i="10"/>
  <c r="AX217" i="10"/>
  <c r="AW217" i="10"/>
  <c r="AV217" i="10"/>
  <c r="AU217" i="10"/>
  <c r="AT217" i="10"/>
  <c r="AS217" i="10"/>
  <c r="AR217" i="10"/>
  <c r="AQ217" i="10"/>
  <c r="AP217" i="10"/>
  <c r="AO217" i="10"/>
  <c r="AN217" i="10"/>
  <c r="AM217" i="10"/>
  <c r="AL217" i="10"/>
  <c r="AK217" i="10"/>
  <c r="AJ217" i="10"/>
  <c r="AI217" i="10"/>
  <c r="AH217" i="10"/>
  <c r="AG217" i="10"/>
  <c r="AF217" i="10"/>
  <c r="AE217" i="10"/>
  <c r="AD217" i="10"/>
  <c r="AC217" i="10"/>
  <c r="AB217" i="10"/>
  <c r="AA217" i="10"/>
  <c r="Z217" i="10"/>
  <c r="Y217" i="10"/>
  <c r="X217" i="10"/>
  <c r="W217" i="10"/>
  <c r="V217" i="10"/>
  <c r="U217" i="10"/>
  <c r="T217" i="10"/>
  <c r="S217" i="10"/>
  <c r="R217" i="10"/>
  <c r="Q217" i="10"/>
  <c r="P217" i="10"/>
  <c r="O217" i="10"/>
  <c r="N217" i="10"/>
  <c r="M217" i="10"/>
  <c r="L217" i="10"/>
  <c r="K217" i="10"/>
  <c r="J217" i="10"/>
  <c r="I217" i="10"/>
  <c r="H217" i="10"/>
  <c r="G217" i="10"/>
  <c r="F217" i="10"/>
  <c r="E217" i="10"/>
  <c r="D217" i="10"/>
  <c r="C217" i="10"/>
  <c r="B217" i="10"/>
  <c r="FY216" i="10"/>
  <c r="FX216" i="10"/>
  <c r="FW216" i="10"/>
  <c r="FV216" i="10"/>
  <c r="FU216" i="10"/>
  <c r="FT216" i="10"/>
  <c r="FS216" i="10"/>
  <c r="FR216" i="10"/>
  <c r="FQ216" i="10"/>
  <c r="FP216" i="10"/>
  <c r="FO216" i="10"/>
  <c r="FN216" i="10"/>
  <c r="FM216" i="10"/>
  <c r="FL216" i="10"/>
  <c r="FK216" i="10"/>
  <c r="FJ216" i="10"/>
  <c r="FI216" i="10"/>
  <c r="FH216" i="10"/>
  <c r="FG216" i="10"/>
  <c r="FF216" i="10"/>
  <c r="FE216" i="10"/>
  <c r="FD216" i="10"/>
  <c r="FC216" i="10"/>
  <c r="FB216" i="10"/>
  <c r="FA216" i="10"/>
  <c r="EZ216" i="10"/>
  <c r="EY216" i="10"/>
  <c r="EX216" i="10"/>
  <c r="EW216" i="10"/>
  <c r="EV216" i="10"/>
  <c r="EU216" i="10"/>
  <c r="ET216" i="10"/>
  <c r="ES216" i="10"/>
  <c r="ER216" i="10"/>
  <c r="EQ216" i="10"/>
  <c r="EP216" i="10"/>
  <c r="EO216" i="10"/>
  <c r="EN216" i="10"/>
  <c r="EM216" i="10"/>
  <c r="EL216" i="10"/>
  <c r="EK216" i="10"/>
  <c r="EJ216" i="10"/>
  <c r="EI216" i="10"/>
  <c r="EH216" i="10"/>
  <c r="EG216" i="10"/>
  <c r="EF216" i="10"/>
  <c r="EE216" i="10"/>
  <c r="ED216" i="10"/>
  <c r="EC216" i="10"/>
  <c r="EB216" i="10"/>
  <c r="EA216" i="10"/>
  <c r="DZ216" i="10"/>
  <c r="DY216" i="10"/>
  <c r="DX216" i="10"/>
  <c r="DW216" i="10"/>
  <c r="DV216" i="10"/>
  <c r="DU216" i="10"/>
  <c r="DT216" i="10"/>
  <c r="DS216" i="10"/>
  <c r="DR216" i="10"/>
  <c r="DQ216" i="10"/>
  <c r="DP216" i="10"/>
  <c r="DO216" i="10"/>
  <c r="DN216" i="10"/>
  <c r="DM216" i="10"/>
  <c r="DL216" i="10"/>
  <c r="DK216" i="10"/>
  <c r="DJ216" i="10"/>
  <c r="DI216" i="10"/>
  <c r="DH216" i="10"/>
  <c r="DG216" i="10"/>
  <c r="DF216" i="10"/>
  <c r="DE216" i="10"/>
  <c r="DD216" i="10"/>
  <c r="DC216" i="10"/>
  <c r="DB216" i="10"/>
  <c r="DA216" i="10"/>
  <c r="CZ216" i="10"/>
  <c r="CY216" i="10"/>
  <c r="CX216" i="10"/>
  <c r="CW216" i="10"/>
  <c r="CV216" i="10"/>
  <c r="CU216" i="10"/>
  <c r="CT216" i="10"/>
  <c r="CS216" i="10"/>
  <c r="CR216" i="10"/>
  <c r="CQ216" i="10"/>
  <c r="CP216" i="10"/>
  <c r="CO216" i="10"/>
  <c r="CN216" i="10"/>
  <c r="CM216" i="10"/>
  <c r="CL216" i="10"/>
  <c r="CK216" i="10"/>
  <c r="CJ216" i="10"/>
  <c r="CI216" i="10"/>
  <c r="CH216" i="10"/>
  <c r="CG216" i="10"/>
  <c r="CF216" i="10"/>
  <c r="CE216" i="10"/>
  <c r="CD216" i="10"/>
  <c r="CC216" i="10"/>
  <c r="CB216" i="10"/>
  <c r="CA216" i="10"/>
  <c r="BZ216" i="10"/>
  <c r="BY216" i="10"/>
  <c r="BX216" i="10"/>
  <c r="BW216" i="10"/>
  <c r="BV216" i="10"/>
  <c r="BU216" i="10"/>
  <c r="BT216" i="10"/>
  <c r="BS216" i="10"/>
  <c r="BR216" i="10"/>
  <c r="BQ216" i="10"/>
  <c r="BP216" i="10"/>
  <c r="BO216" i="10"/>
  <c r="BN216" i="10"/>
  <c r="BM216" i="10"/>
  <c r="BL216" i="10"/>
  <c r="BK216" i="10"/>
  <c r="BJ216" i="10"/>
  <c r="BI216" i="10"/>
  <c r="BH216" i="10"/>
  <c r="BG216" i="10"/>
  <c r="BF216" i="10"/>
  <c r="BE216" i="10"/>
  <c r="BD216" i="10"/>
  <c r="BC216" i="10"/>
  <c r="BB216" i="10"/>
  <c r="BA216" i="10"/>
  <c r="AZ216" i="10"/>
  <c r="AY216" i="10"/>
  <c r="AX216" i="10"/>
  <c r="AW216" i="10"/>
  <c r="AV216" i="10"/>
  <c r="AU216" i="10"/>
  <c r="AT216" i="10"/>
  <c r="AS216" i="10"/>
  <c r="AR216" i="10"/>
  <c r="AQ216" i="10"/>
  <c r="AP216" i="10"/>
  <c r="AO216" i="10"/>
  <c r="AN216" i="10"/>
  <c r="AM216" i="10"/>
  <c r="AL216" i="10"/>
  <c r="AK216" i="10"/>
  <c r="AJ216" i="10"/>
  <c r="AI216" i="10"/>
  <c r="AH216" i="10"/>
  <c r="AG216" i="10"/>
  <c r="AF216" i="10"/>
  <c r="AE216" i="10"/>
  <c r="AD216" i="10"/>
  <c r="AC216" i="10"/>
  <c r="AB216" i="10"/>
  <c r="AA216" i="10"/>
  <c r="Z216" i="10"/>
  <c r="Y216" i="10"/>
  <c r="X216" i="10"/>
  <c r="W216" i="10"/>
  <c r="V216" i="10"/>
  <c r="U216" i="10"/>
  <c r="T216" i="10"/>
  <c r="S216" i="10"/>
  <c r="R216" i="10"/>
  <c r="Q216" i="10"/>
  <c r="P216" i="10"/>
  <c r="O216" i="10"/>
  <c r="N216" i="10"/>
  <c r="M216" i="10"/>
  <c r="L216" i="10"/>
  <c r="K216" i="10"/>
  <c r="J216" i="10"/>
  <c r="I216" i="10"/>
  <c r="H216" i="10"/>
  <c r="G216" i="10"/>
  <c r="F216" i="10"/>
  <c r="E216" i="10"/>
  <c r="D216" i="10"/>
  <c r="C216" i="10"/>
  <c r="B216" i="10"/>
  <c r="FY215" i="10"/>
  <c r="FX215" i="10"/>
  <c r="FW215" i="10"/>
  <c r="FV215" i="10"/>
  <c r="FU215" i="10"/>
  <c r="FT215" i="10"/>
  <c r="FS215" i="10"/>
  <c r="FR215" i="10"/>
  <c r="FQ215" i="10"/>
  <c r="FP215" i="10"/>
  <c r="FO215" i="10"/>
  <c r="FN215" i="10"/>
  <c r="FM215" i="10"/>
  <c r="FL215" i="10"/>
  <c r="FK215" i="10"/>
  <c r="FJ215" i="10"/>
  <c r="FI215" i="10"/>
  <c r="FH215" i="10"/>
  <c r="FG215" i="10"/>
  <c r="FF215" i="10"/>
  <c r="FE215" i="10"/>
  <c r="FD215" i="10"/>
  <c r="FC215" i="10"/>
  <c r="FB215" i="10"/>
  <c r="FA215" i="10"/>
  <c r="EZ215" i="10"/>
  <c r="EY215" i="10"/>
  <c r="EX215" i="10"/>
  <c r="EW215" i="10"/>
  <c r="EV215" i="10"/>
  <c r="EU215" i="10"/>
  <c r="ET215" i="10"/>
  <c r="ES215" i="10"/>
  <c r="ER215" i="10"/>
  <c r="EQ215" i="10"/>
  <c r="EP215" i="10"/>
  <c r="EO215" i="10"/>
  <c r="EN215" i="10"/>
  <c r="EM215" i="10"/>
  <c r="EL215" i="10"/>
  <c r="EK215" i="10"/>
  <c r="EJ215" i="10"/>
  <c r="EI215" i="10"/>
  <c r="EH215" i="10"/>
  <c r="EG215" i="10"/>
  <c r="EF215" i="10"/>
  <c r="EE215" i="10"/>
  <c r="ED215" i="10"/>
  <c r="EC215" i="10"/>
  <c r="EB215" i="10"/>
  <c r="EA215" i="10"/>
  <c r="DZ215" i="10"/>
  <c r="DY215" i="10"/>
  <c r="DX215" i="10"/>
  <c r="DW215" i="10"/>
  <c r="DV215" i="10"/>
  <c r="DU215" i="10"/>
  <c r="DT215" i="10"/>
  <c r="DS215" i="10"/>
  <c r="DR215" i="10"/>
  <c r="DQ215" i="10"/>
  <c r="DP215" i="10"/>
  <c r="DO215" i="10"/>
  <c r="DN215" i="10"/>
  <c r="DM215" i="10"/>
  <c r="DL215" i="10"/>
  <c r="DK215" i="10"/>
  <c r="DJ215" i="10"/>
  <c r="DI215" i="10"/>
  <c r="DH215" i="10"/>
  <c r="DG215" i="10"/>
  <c r="DF215" i="10"/>
  <c r="DE215" i="10"/>
  <c r="DD215" i="10"/>
  <c r="DC215" i="10"/>
  <c r="DB215" i="10"/>
  <c r="DA215" i="10"/>
  <c r="CZ215" i="10"/>
  <c r="CY215" i="10"/>
  <c r="CX215" i="10"/>
  <c r="CW215" i="10"/>
  <c r="CV215" i="10"/>
  <c r="CU215" i="10"/>
  <c r="CT215" i="10"/>
  <c r="CS215" i="10"/>
  <c r="CR215" i="10"/>
  <c r="CQ215" i="10"/>
  <c r="CP215" i="10"/>
  <c r="CO215" i="10"/>
  <c r="CN215" i="10"/>
  <c r="CM215" i="10"/>
  <c r="CL215" i="10"/>
  <c r="CK215" i="10"/>
  <c r="CJ215" i="10"/>
  <c r="CI215" i="10"/>
  <c r="CH215" i="10"/>
  <c r="CG215" i="10"/>
  <c r="CF215" i="10"/>
  <c r="CE215" i="10"/>
  <c r="CD215" i="10"/>
  <c r="CC215" i="10"/>
  <c r="CB215" i="10"/>
  <c r="CA215" i="10"/>
  <c r="BZ215" i="10"/>
  <c r="BY215" i="10"/>
  <c r="BX215" i="10"/>
  <c r="BW215" i="10"/>
  <c r="BV215" i="10"/>
  <c r="BU215" i="10"/>
  <c r="BT215" i="10"/>
  <c r="BS215" i="10"/>
  <c r="BR215" i="10"/>
  <c r="BQ215" i="10"/>
  <c r="BP215" i="10"/>
  <c r="BO215" i="10"/>
  <c r="BN215" i="10"/>
  <c r="BM215" i="10"/>
  <c r="BL215" i="10"/>
  <c r="BK215" i="10"/>
  <c r="BJ215" i="10"/>
  <c r="BI215" i="10"/>
  <c r="BH215" i="10"/>
  <c r="BG215" i="10"/>
  <c r="BF215" i="10"/>
  <c r="BE215" i="10"/>
  <c r="BD215" i="10"/>
  <c r="BC215" i="10"/>
  <c r="BB215" i="10"/>
  <c r="BA215" i="10"/>
  <c r="AZ215" i="10"/>
  <c r="AY215" i="10"/>
  <c r="AX215" i="10"/>
  <c r="AW215" i="10"/>
  <c r="AV215" i="10"/>
  <c r="AU215" i="10"/>
  <c r="AT215" i="10"/>
  <c r="AS215" i="10"/>
  <c r="AR215" i="10"/>
  <c r="AQ215" i="10"/>
  <c r="AP215" i="10"/>
  <c r="AO215" i="10"/>
  <c r="AN215" i="10"/>
  <c r="AM215" i="10"/>
  <c r="AL215" i="10"/>
  <c r="AK215" i="10"/>
  <c r="AJ215" i="10"/>
  <c r="AI215" i="10"/>
  <c r="AH215" i="10"/>
  <c r="AG215" i="10"/>
  <c r="AF215" i="10"/>
  <c r="AE215" i="10"/>
  <c r="AD215" i="10"/>
  <c r="AC215" i="10"/>
  <c r="AB215" i="10"/>
  <c r="AA215" i="10"/>
  <c r="Z215" i="10"/>
  <c r="Y215" i="10"/>
  <c r="X215" i="10"/>
  <c r="W215" i="10"/>
  <c r="V215" i="10"/>
  <c r="U215" i="10"/>
  <c r="T215" i="10"/>
  <c r="S215" i="10"/>
  <c r="R215" i="10"/>
  <c r="Q215" i="10"/>
  <c r="P215" i="10"/>
  <c r="O215" i="10"/>
  <c r="N215" i="10"/>
  <c r="M215" i="10"/>
  <c r="L215" i="10"/>
  <c r="K215" i="10"/>
  <c r="J215" i="10"/>
  <c r="I215" i="10"/>
  <c r="H215" i="10"/>
  <c r="G215" i="10"/>
  <c r="F215" i="10"/>
  <c r="E215" i="10"/>
  <c r="D215" i="10"/>
  <c r="C215" i="10"/>
  <c r="B215" i="10"/>
  <c r="FY214" i="10"/>
  <c r="FX214" i="10"/>
  <c r="FW214" i="10"/>
  <c r="FV214" i="10"/>
  <c r="FU214" i="10"/>
  <c r="FT214" i="10"/>
  <c r="FS214" i="10"/>
  <c r="FR214" i="10"/>
  <c r="FQ214" i="10"/>
  <c r="FP214" i="10"/>
  <c r="FO214" i="10"/>
  <c r="FN214" i="10"/>
  <c r="FM214" i="10"/>
  <c r="FL214" i="10"/>
  <c r="FK214" i="10"/>
  <c r="FJ214" i="10"/>
  <c r="FI214" i="10"/>
  <c r="FH214" i="10"/>
  <c r="FG214" i="10"/>
  <c r="FF214" i="10"/>
  <c r="FE214" i="10"/>
  <c r="FD214" i="10"/>
  <c r="FC214" i="10"/>
  <c r="FB214" i="10"/>
  <c r="FA214" i="10"/>
  <c r="EZ214" i="10"/>
  <c r="EY214" i="10"/>
  <c r="EX214" i="10"/>
  <c r="EW214" i="10"/>
  <c r="EV214" i="10"/>
  <c r="EU214" i="10"/>
  <c r="ET214" i="10"/>
  <c r="ES214" i="10"/>
  <c r="ER214" i="10"/>
  <c r="EQ214" i="10"/>
  <c r="EP214" i="10"/>
  <c r="EO214" i="10"/>
  <c r="EN214" i="10"/>
  <c r="EM214" i="10"/>
  <c r="EL214" i="10"/>
  <c r="EK214" i="10"/>
  <c r="EJ214" i="10"/>
  <c r="EI214" i="10"/>
  <c r="EH214" i="10"/>
  <c r="EG214" i="10"/>
  <c r="EF214" i="10"/>
  <c r="EE214" i="10"/>
  <c r="ED214" i="10"/>
  <c r="EC214" i="10"/>
  <c r="EB214" i="10"/>
  <c r="EA214" i="10"/>
  <c r="DZ214" i="10"/>
  <c r="DY214" i="10"/>
  <c r="DX214" i="10"/>
  <c r="DW214" i="10"/>
  <c r="DV214" i="10"/>
  <c r="DU214" i="10"/>
  <c r="DT214" i="10"/>
  <c r="DS214" i="10"/>
  <c r="DR214" i="10"/>
  <c r="DQ214" i="10"/>
  <c r="DP214" i="10"/>
  <c r="DO214" i="10"/>
  <c r="DN214" i="10"/>
  <c r="DM214" i="10"/>
  <c r="DL214" i="10"/>
  <c r="DK214" i="10"/>
  <c r="DJ214" i="10"/>
  <c r="DI214" i="10"/>
  <c r="DH214" i="10"/>
  <c r="DG214" i="10"/>
  <c r="DF214" i="10"/>
  <c r="DE214" i="10"/>
  <c r="DD214" i="10"/>
  <c r="DC214" i="10"/>
  <c r="DB214" i="10"/>
  <c r="DA214" i="10"/>
  <c r="CZ214" i="10"/>
  <c r="CY214" i="10"/>
  <c r="CX214" i="10"/>
  <c r="CW214" i="10"/>
  <c r="CV214" i="10"/>
  <c r="CU214" i="10"/>
  <c r="CT214" i="10"/>
  <c r="CS214" i="10"/>
  <c r="CR214" i="10"/>
  <c r="CQ214" i="10"/>
  <c r="CP214" i="10"/>
  <c r="CO214" i="10"/>
  <c r="CN214" i="10"/>
  <c r="CM214" i="10"/>
  <c r="CL214" i="10"/>
  <c r="CK214" i="10"/>
  <c r="CJ214" i="10"/>
  <c r="CI214" i="10"/>
  <c r="CH214" i="10"/>
  <c r="CG214" i="10"/>
  <c r="CF214" i="10"/>
  <c r="CE214" i="10"/>
  <c r="CD214" i="10"/>
  <c r="CC214" i="10"/>
  <c r="CB214" i="10"/>
  <c r="CA214" i="10"/>
  <c r="BZ214" i="10"/>
  <c r="BY214" i="10"/>
  <c r="BX214" i="10"/>
  <c r="BW214" i="10"/>
  <c r="BV214" i="10"/>
  <c r="BU214" i="10"/>
  <c r="BT214" i="10"/>
  <c r="BS214" i="10"/>
  <c r="BR214" i="10"/>
  <c r="BQ214" i="10"/>
  <c r="BP214" i="10"/>
  <c r="BO214" i="10"/>
  <c r="BN214" i="10"/>
  <c r="BM214" i="10"/>
  <c r="BL214" i="10"/>
  <c r="BK214" i="10"/>
  <c r="BJ214" i="10"/>
  <c r="BI214" i="10"/>
  <c r="BH214" i="10"/>
  <c r="BG214" i="10"/>
  <c r="BF214" i="10"/>
  <c r="BE214" i="10"/>
  <c r="BD214" i="10"/>
  <c r="BC214" i="10"/>
  <c r="BB214" i="10"/>
  <c r="BA214" i="10"/>
  <c r="AZ214" i="10"/>
  <c r="AY214" i="10"/>
  <c r="AX214" i="10"/>
  <c r="AW214" i="10"/>
  <c r="AV214" i="10"/>
  <c r="AU214" i="10"/>
  <c r="AT214" i="10"/>
  <c r="AS214" i="10"/>
  <c r="AR214" i="10"/>
  <c r="AQ214" i="10"/>
  <c r="AP214" i="10"/>
  <c r="AO214" i="10"/>
  <c r="AN214" i="10"/>
  <c r="AM214" i="10"/>
  <c r="AL214" i="10"/>
  <c r="AK214" i="10"/>
  <c r="AJ214" i="10"/>
  <c r="AI214" i="10"/>
  <c r="AH214" i="10"/>
  <c r="AG214" i="10"/>
  <c r="AF214" i="10"/>
  <c r="AE214" i="10"/>
  <c r="AD214" i="10"/>
  <c r="AC214" i="10"/>
  <c r="AB214" i="10"/>
  <c r="AA214" i="10"/>
  <c r="Z214" i="10"/>
  <c r="Y214" i="10"/>
  <c r="X214" i="10"/>
  <c r="W214" i="10"/>
  <c r="V214" i="10"/>
  <c r="U214" i="10"/>
  <c r="T214" i="10"/>
  <c r="S214" i="10"/>
  <c r="R214" i="10"/>
  <c r="Q214" i="10"/>
  <c r="P214" i="10"/>
  <c r="O214" i="10"/>
  <c r="N214" i="10"/>
  <c r="M214" i="10"/>
  <c r="L214" i="10"/>
  <c r="K214" i="10"/>
  <c r="J214" i="10"/>
  <c r="I214" i="10"/>
  <c r="H214" i="10"/>
  <c r="G214" i="10"/>
  <c r="F214" i="10"/>
  <c r="E214" i="10"/>
  <c r="D214" i="10"/>
  <c r="C214" i="10"/>
  <c r="B214" i="10"/>
  <c r="FY213" i="10"/>
  <c r="FX213" i="10"/>
  <c r="FW213" i="10"/>
  <c r="FV213" i="10"/>
  <c r="FU213" i="10"/>
  <c r="FT213" i="10"/>
  <c r="FS213" i="10"/>
  <c r="FR213" i="10"/>
  <c r="FQ213" i="10"/>
  <c r="FP213" i="10"/>
  <c r="FO213" i="10"/>
  <c r="FN213" i="10"/>
  <c r="FM213" i="10"/>
  <c r="FL213" i="10"/>
  <c r="FK213" i="10"/>
  <c r="FJ213" i="10"/>
  <c r="FI213" i="10"/>
  <c r="FH213" i="10"/>
  <c r="FG213" i="10"/>
  <c r="FF213" i="10"/>
  <c r="FE213" i="10"/>
  <c r="FD213" i="10"/>
  <c r="FC213" i="10"/>
  <c r="FB213" i="10"/>
  <c r="FA213" i="10"/>
  <c r="EZ213" i="10"/>
  <c r="EY213" i="10"/>
  <c r="EX213" i="10"/>
  <c r="EW213" i="10"/>
  <c r="EV213" i="10"/>
  <c r="EU213" i="10"/>
  <c r="ET213" i="10"/>
  <c r="ES213" i="10"/>
  <c r="ER213" i="10"/>
  <c r="EQ213" i="10"/>
  <c r="EP213" i="10"/>
  <c r="EO213" i="10"/>
  <c r="EN213" i="10"/>
  <c r="EM213" i="10"/>
  <c r="EL213" i="10"/>
  <c r="EK213" i="10"/>
  <c r="EJ213" i="10"/>
  <c r="EI213" i="10"/>
  <c r="EH213" i="10"/>
  <c r="EG213" i="10"/>
  <c r="EF213" i="10"/>
  <c r="EE213" i="10"/>
  <c r="ED213" i="10"/>
  <c r="EC213" i="10"/>
  <c r="EB213" i="10"/>
  <c r="EA213" i="10"/>
  <c r="DZ213" i="10"/>
  <c r="DY213" i="10"/>
  <c r="DX213" i="10"/>
  <c r="DW213" i="10"/>
  <c r="DV213" i="10"/>
  <c r="DU213" i="10"/>
  <c r="DT213" i="10"/>
  <c r="DS213" i="10"/>
  <c r="DR213" i="10"/>
  <c r="DQ213" i="10"/>
  <c r="DP213" i="10"/>
  <c r="DO213" i="10"/>
  <c r="DN213" i="10"/>
  <c r="DM213" i="10"/>
  <c r="DL213" i="10"/>
  <c r="DK213" i="10"/>
  <c r="DJ213" i="10"/>
  <c r="DI213" i="10"/>
  <c r="DH213" i="10"/>
  <c r="DG213" i="10"/>
  <c r="DF213" i="10"/>
  <c r="DE213" i="10"/>
  <c r="DD213" i="10"/>
  <c r="DC213" i="10"/>
  <c r="DB213" i="10"/>
  <c r="DA213" i="10"/>
  <c r="CZ213" i="10"/>
  <c r="CY213" i="10"/>
  <c r="CX213" i="10"/>
  <c r="CW213" i="10"/>
  <c r="CV213" i="10"/>
  <c r="CU213" i="10"/>
  <c r="CT213" i="10"/>
  <c r="CS213" i="10"/>
  <c r="CR213" i="10"/>
  <c r="CQ213" i="10"/>
  <c r="CP213" i="10"/>
  <c r="CO213" i="10"/>
  <c r="CN213" i="10"/>
  <c r="CM213" i="10"/>
  <c r="CL213" i="10"/>
  <c r="CK213" i="10"/>
  <c r="CJ213" i="10"/>
  <c r="CI213" i="10"/>
  <c r="CH213" i="10"/>
  <c r="CG213" i="10"/>
  <c r="CF213" i="10"/>
  <c r="CE213" i="10"/>
  <c r="CD213" i="10"/>
  <c r="CC213" i="10"/>
  <c r="CB213" i="10"/>
  <c r="CA213" i="10"/>
  <c r="BZ213" i="10"/>
  <c r="BY213" i="10"/>
  <c r="BX213" i="10"/>
  <c r="BW213" i="10"/>
  <c r="BV213" i="10"/>
  <c r="BU213" i="10"/>
  <c r="BT213" i="10"/>
  <c r="BS213" i="10"/>
  <c r="BR213" i="10"/>
  <c r="BQ213" i="10"/>
  <c r="BP213" i="10"/>
  <c r="BO213" i="10"/>
  <c r="BN213" i="10"/>
  <c r="BM213" i="10"/>
  <c r="BL213" i="10"/>
  <c r="BK213" i="10"/>
  <c r="BJ213" i="10"/>
  <c r="BI213" i="10"/>
  <c r="BH213" i="10"/>
  <c r="BG213" i="10"/>
  <c r="BF213" i="10"/>
  <c r="BE213" i="10"/>
  <c r="BD213" i="10"/>
  <c r="BC213" i="10"/>
  <c r="BB213" i="10"/>
  <c r="BA213" i="10"/>
  <c r="AZ213" i="10"/>
  <c r="AY213" i="10"/>
  <c r="AX213" i="10"/>
  <c r="AW213" i="10"/>
  <c r="AV213" i="10"/>
  <c r="AU213" i="10"/>
  <c r="AT213" i="10"/>
  <c r="AS213" i="10"/>
  <c r="AR213" i="10"/>
  <c r="AQ213" i="10"/>
  <c r="AP213" i="10"/>
  <c r="AO213" i="10"/>
  <c r="AN213" i="10"/>
  <c r="AM213" i="10"/>
  <c r="AL213" i="10"/>
  <c r="AK213" i="10"/>
  <c r="AJ213" i="10"/>
  <c r="AI213" i="10"/>
  <c r="AH213" i="10"/>
  <c r="AG213" i="10"/>
  <c r="AF213" i="10"/>
  <c r="AE213" i="10"/>
  <c r="AD213" i="10"/>
  <c r="AC213" i="10"/>
  <c r="AB213" i="10"/>
  <c r="AA213" i="10"/>
  <c r="Z213" i="10"/>
  <c r="Y213" i="10"/>
  <c r="X213" i="10"/>
  <c r="W213" i="10"/>
  <c r="V213" i="10"/>
  <c r="U213" i="10"/>
  <c r="T213" i="10"/>
  <c r="S213" i="10"/>
  <c r="R213" i="10"/>
  <c r="Q213" i="10"/>
  <c r="P213" i="10"/>
  <c r="O213" i="10"/>
  <c r="N213" i="10"/>
  <c r="M213" i="10"/>
  <c r="L213" i="10"/>
  <c r="K213" i="10"/>
  <c r="J213" i="10"/>
  <c r="I213" i="10"/>
  <c r="H213" i="10"/>
  <c r="G213" i="10"/>
  <c r="F213" i="10"/>
  <c r="E213" i="10"/>
  <c r="D213" i="10"/>
  <c r="C213" i="10"/>
  <c r="B213" i="10"/>
  <c r="FY212" i="10"/>
  <c r="FX212" i="10"/>
  <c r="FW212" i="10"/>
  <c r="FV212" i="10"/>
  <c r="FU212" i="10"/>
  <c r="FT212" i="10"/>
  <c r="FS212" i="10"/>
  <c r="FR212" i="10"/>
  <c r="FQ212" i="10"/>
  <c r="FP212" i="10"/>
  <c r="FO212" i="10"/>
  <c r="FN212" i="10"/>
  <c r="FM212" i="10"/>
  <c r="FL212" i="10"/>
  <c r="FK212" i="10"/>
  <c r="FJ212" i="10"/>
  <c r="FI212" i="10"/>
  <c r="FH212" i="10"/>
  <c r="FG212" i="10"/>
  <c r="FF212" i="10"/>
  <c r="FE212" i="10"/>
  <c r="FD212" i="10"/>
  <c r="FC212" i="10"/>
  <c r="FB212" i="10"/>
  <c r="FA212" i="10"/>
  <c r="EZ212" i="10"/>
  <c r="EY212" i="10"/>
  <c r="EX212" i="10"/>
  <c r="EW212" i="10"/>
  <c r="EV212" i="10"/>
  <c r="EU212" i="10"/>
  <c r="ET212" i="10"/>
  <c r="ES212" i="10"/>
  <c r="ER212" i="10"/>
  <c r="EQ212" i="10"/>
  <c r="EP212" i="10"/>
  <c r="EO212" i="10"/>
  <c r="EN212" i="10"/>
  <c r="EM212" i="10"/>
  <c r="EL212" i="10"/>
  <c r="EK212" i="10"/>
  <c r="EJ212" i="10"/>
  <c r="EI212" i="10"/>
  <c r="EH212" i="10"/>
  <c r="EG212" i="10"/>
  <c r="EF212" i="10"/>
  <c r="EE212" i="10"/>
  <c r="ED212" i="10"/>
  <c r="EC212" i="10"/>
  <c r="EB212" i="10"/>
  <c r="EA212" i="10"/>
  <c r="DZ212" i="10"/>
  <c r="DY212" i="10"/>
  <c r="DX212" i="10"/>
  <c r="DW212" i="10"/>
  <c r="DV212" i="10"/>
  <c r="DU212" i="10"/>
  <c r="DT212" i="10"/>
  <c r="DS212" i="10"/>
  <c r="DR212" i="10"/>
  <c r="DQ212" i="10"/>
  <c r="DP212" i="10"/>
  <c r="DO212" i="10"/>
  <c r="DN212" i="10"/>
  <c r="DM212" i="10"/>
  <c r="DL212" i="10"/>
  <c r="DK212" i="10"/>
  <c r="DJ212" i="10"/>
  <c r="DI212" i="10"/>
  <c r="DH212" i="10"/>
  <c r="DG212" i="10"/>
  <c r="DF212" i="10"/>
  <c r="DE212" i="10"/>
  <c r="DD212" i="10"/>
  <c r="DC212" i="10"/>
  <c r="DB212" i="10"/>
  <c r="DA212" i="10"/>
  <c r="CZ212" i="10"/>
  <c r="CY212" i="10"/>
  <c r="CX212" i="10"/>
  <c r="CW212" i="10"/>
  <c r="CV212" i="10"/>
  <c r="CU212" i="10"/>
  <c r="CT212" i="10"/>
  <c r="CS212" i="10"/>
  <c r="CR212" i="10"/>
  <c r="CQ212" i="10"/>
  <c r="CP212" i="10"/>
  <c r="CO212" i="10"/>
  <c r="CN212" i="10"/>
  <c r="CM212" i="10"/>
  <c r="CL212" i="10"/>
  <c r="CK212" i="10"/>
  <c r="CJ212" i="10"/>
  <c r="CI212" i="10"/>
  <c r="CH212" i="10"/>
  <c r="CG212" i="10"/>
  <c r="CF212" i="10"/>
  <c r="CE212" i="10"/>
  <c r="CD212" i="10"/>
  <c r="CC212" i="10"/>
  <c r="CB212" i="10"/>
  <c r="CA212" i="10"/>
  <c r="BZ212" i="10"/>
  <c r="BY212" i="10"/>
  <c r="BX212" i="10"/>
  <c r="BW212" i="10"/>
  <c r="BV212" i="10"/>
  <c r="BU212" i="10"/>
  <c r="BT212" i="10"/>
  <c r="BS212" i="10"/>
  <c r="BR212" i="10"/>
  <c r="BQ212" i="10"/>
  <c r="BP212" i="10"/>
  <c r="BO212" i="10"/>
  <c r="BN212" i="10"/>
  <c r="BM212" i="10"/>
  <c r="BL212" i="10"/>
  <c r="BK212" i="10"/>
  <c r="BJ212" i="10"/>
  <c r="BI212" i="10"/>
  <c r="BH212" i="10"/>
  <c r="BG212" i="10"/>
  <c r="BF212" i="10"/>
  <c r="BE212" i="10"/>
  <c r="BD212" i="10"/>
  <c r="BC212" i="10"/>
  <c r="BB212" i="10"/>
  <c r="BA212" i="10"/>
  <c r="AZ212" i="10"/>
  <c r="AY212" i="10"/>
  <c r="AX212" i="10"/>
  <c r="AW212" i="10"/>
  <c r="AV212" i="10"/>
  <c r="AU212" i="10"/>
  <c r="AT212" i="10"/>
  <c r="AS212" i="10"/>
  <c r="AR212" i="10"/>
  <c r="AQ212" i="10"/>
  <c r="AP212" i="10"/>
  <c r="AO212" i="10"/>
  <c r="AN212" i="10"/>
  <c r="AM212" i="10"/>
  <c r="AL212" i="10"/>
  <c r="AK212" i="10"/>
  <c r="AJ212" i="10"/>
  <c r="AI212" i="10"/>
  <c r="AH212" i="10"/>
  <c r="AG212" i="10"/>
  <c r="AF212" i="10"/>
  <c r="AE212" i="10"/>
  <c r="AD212" i="10"/>
  <c r="AC212" i="10"/>
  <c r="AB212" i="10"/>
  <c r="AA212" i="10"/>
  <c r="Z212" i="10"/>
  <c r="Y212" i="10"/>
  <c r="X212" i="10"/>
  <c r="W212" i="10"/>
  <c r="V212" i="10"/>
  <c r="U212" i="10"/>
  <c r="T212" i="10"/>
  <c r="S212" i="10"/>
  <c r="R212" i="10"/>
  <c r="Q212" i="10"/>
  <c r="P212" i="10"/>
  <c r="O212" i="10"/>
  <c r="N212" i="10"/>
  <c r="M212" i="10"/>
  <c r="L212" i="10"/>
  <c r="K212" i="10"/>
  <c r="J212" i="10"/>
  <c r="I212" i="10"/>
  <c r="H212" i="10"/>
  <c r="G212" i="10"/>
  <c r="F212" i="10"/>
  <c r="E212" i="10"/>
  <c r="D212" i="10"/>
  <c r="C212" i="10"/>
  <c r="B212" i="10"/>
  <c r="FY211" i="10"/>
  <c r="FX211" i="10"/>
  <c r="FW211" i="10"/>
  <c r="FV211" i="10"/>
  <c r="FU211" i="10"/>
  <c r="FT211" i="10"/>
  <c r="FS211" i="10"/>
  <c r="FR211" i="10"/>
  <c r="FQ211" i="10"/>
  <c r="FP211" i="10"/>
  <c r="FO211" i="10"/>
  <c r="FN211" i="10"/>
  <c r="FM211" i="10"/>
  <c r="FL211" i="10"/>
  <c r="FK211" i="10"/>
  <c r="FJ211" i="10"/>
  <c r="FI211" i="10"/>
  <c r="FH211" i="10"/>
  <c r="FG211" i="10"/>
  <c r="FF211" i="10"/>
  <c r="FE211" i="10"/>
  <c r="FD211" i="10"/>
  <c r="FC211" i="10"/>
  <c r="FB211" i="10"/>
  <c r="FA211" i="10"/>
  <c r="EZ211" i="10"/>
  <c r="EY211" i="10"/>
  <c r="EX211" i="10"/>
  <c r="EW211" i="10"/>
  <c r="EV211" i="10"/>
  <c r="EU211" i="10"/>
  <c r="ET211" i="10"/>
  <c r="ES211" i="10"/>
  <c r="ER211" i="10"/>
  <c r="EQ211" i="10"/>
  <c r="EP211" i="10"/>
  <c r="EO211" i="10"/>
  <c r="EN211" i="10"/>
  <c r="EM211" i="10"/>
  <c r="EL211" i="10"/>
  <c r="EK211" i="10"/>
  <c r="EJ211" i="10"/>
  <c r="EI211" i="10"/>
  <c r="EH211" i="10"/>
  <c r="EG211" i="10"/>
  <c r="EF211" i="10"/>
  <c r="EE211" i="10"/>
  <c r="ED211" i="10"/>
  <c r="EC211" i="10"/>
  <c r="EB211" i="10"/>
  <c r="EA211" i="10"/>
  <c r="DZ211" i="10"/>
  <c r="DY211" i="10"/>
  <c r="DX211" i="10"/>
  <c r="DW211" i="10"/>
  <c r="DV211" i="10"/>
  <c r="DU211" i="10"/>
  <c r="DT211" i="10"/>
  <c r="DS211" i="10"/>
  <c r="DR211" i="10"/>
  <c r="DQ211" i="10"/>
  <c r="DP211" i="10"/>
  <c r="DO211" i="10"/>
  <c r="DN211" i="10"/>
  <c r="DM211" i="10"/>
  <c r="DL211" i="10"/>
  <c r="DK211" i="10"/>
  <c r="DJ211" i="10"/>
  <c r="DI211" i="10"/>
  <c r="DH211" i="10"/>
  <c r="DG211" i="10"/>
  <c r="DF211" i="10"/>
  <c r="DE211" i="10"/>
  <c r="DD211" i="10"/>
  <c r="DC211" i="10"/>
  <c r="DB211" i="10"/>
  <c r="DA211" i="10"/>
  <c r="CZ211" i="10"/>
  <c r="CY211" i="10"/>
  <c r="CX211" i="10"/>
  <c r="CW211" i="10"/>
  <c r="CV211" i="10"/>
  <c r="CU211" i="10"/>
  <c r="CT211" i="10"/>
  <c r="CS211" i="10"/>
  <c r="CR211" i="10"/>
  <c r="CQ211" i="10"/>
  <c r="CP211" i="10"/>
  <c r="CO211" i="10"/>
  <c r="CN211" i="10"/>
  <c r="CM211" i="10"/>
  <c r="CL211" i="10"/>
  <c r="CK211" i="10"/>
  <c r="CJ211" i="10"/>
  <c r="CI211" i="10"/>
  <c r="CH211" i="10"/>
  <c r="CG211" i="10"/>
  <c r="CF211" i="10"/>
  <c r="CE211" i="10"/>
  <c r="CD211" i="10"/>
  <c r="CC211" i="10"/>
  <c r="CB211" i="10"/>
  <c r="CA211" i="10"/>
  <c r="BZ211" i="10"/>
  <c r="BY211" i="10"/>
  <c r="BX211" i="10"/>
  <c r="BW211" i="10"/>
  <c r="BV211" i="10"/>
  <c r="BU211" i="10"/>
  <c r="BT211" i="10"/>
  <c r="BS211" i="10"/>
  <c r="BR211" i="10"/>
  <c r="BQ211" i="10"/>
  <c r="BP211" i="10"/>
  <c r="BO211" i="10"/>
  <c r="BN211" i="10"/>
  <c r="BM211" i="10"/>
  <c r="BL211" i="10"/>
  <c r="BK211" i="10"/>
  <c r="BJ211" i="10"/>
  <c r="BI211" i="10"/>
  <c r="BH211" i="10"/>
  <c r="BG211" i="10"/>
  <c r="BF211" i="10"/>
  <c r="BE211" i="10"/>
  <c r="BD211" i="10"/>
  <c r="BC211" i="10"/>
  <c r="BB211" i="10"/>
  <c r="BA211" i="10"/>
  <c r="AZ211" i="10"/>
  <c r="AY211" i="10"/>
  <c r="AX211" i="10"/>
  <c r="AW211" i="10"/>
  <c r="AV211" i="10"/>
  <c r="AU211" i="10"/>
  <c r="AT211" i="10"/>
  <c r="AS211" i="10"/>
  <c r="AR211" i="10"/>
  <c r="AQ211" i="10"/>
  <c r="AP211" i="10"/>
  <c r="AO211" i="10"/>
  <c r="AN211" i="10"/>
  <c r="AM211" i="10"/>
  <c r="AL211" i="10"/>
  <c r="AK211" i="10"/>
  <c r="AJ211" i="10"/>
  <c r="AI211" i="10"/>
  <c r="AH211" i="10"/>
  <c r="AG211" i="10"/>
  <c r="AF211" i="10"/>
  <c r="AE211" i="10"/>
  <c r="AD211" i="10"/>
  <c r="AC211" i="10"/>
  <c r="AB211" i="10"/>
  <c r="AA211" i="10"/>
  <c r="Z211" i="10"/>
  <c r="Y211" i="10"/>
  <c r="X211" i="10"/>
  <c r="W211" i="10"/>
  <c r="V211" i="10"/>
  <c r="U211" i="10"/>
  <c r="T211" i="10"/>
  <c r="S211" i="10"/>
  <c r="R211" i="10"/>
  <c r="Q211" i="10"/>
  <c r="P211" i="10"/>
  <c r="O211" i="10"/>
  <c r="N211" i="10"/>
  <c r="M211" i="10"/>
  <c r="L211" i="10"/>
  <c r="K211" i="10"/>
  <c r="J211" i="10"/>
  <c r="I211" i="10"/>
  <c r="H211" i="10"/>
  <c r="G211" i="10"/>
  <c r="F211" i="10"/>
  <c r="E211" i="10"/>
  <c r="D211" i="10"/>
  <c r="C211" i="10"/>
  <c r="B211" i="10"/>
  <c r="FY210" i="10"/>
  <c r="FX210" i="10"/>
  <c r="FW210" i="10"/>
  <c r="FV210" i="10"/>
  <c r="FU210" i="10"/>
  <c r="FT210" i="10"/>
  <c r="FS210" i="10"/>
  <c r="FR210" i="10"/>
  <c r="FQ210" i="10"/>
  <c r="FP210" i="10"/>
  <c r="FO210" i="10"/>
  <c r="FN210" i="10"/>
  <c r="FM210" i="10"/>
  <c r="FL210" i="10"/>
  <c r="FK210" i="10"/>
  <c r="FJ210" i="10"/>
  <c r="FI210" i="10"/>
  <c r="FH210" i="10"/>
  <c r="FG210" i="10"/>
  <c r="FF210" i="10"/>
  <c r="FE210" i="10"/>
  <c r="FD210" i="10"/>
  <c r="FC210" i="10"/>
  <c r="FB210" i="10"/>
  <c r="FA210" i="10"/>
  <c r="EZ210" i="10"/>
  <c r="EY210" i="10"/>
  <c r="EX210" i="10"/>
  <c r="EW210" i="10"/>
  <c r="EV210" i="10"/>
  <c r="EU210" i="10"/>
  <c r="ET210" i="10"/>
  <c r="ES210" i="10"/>
  <c r="ER210" i="10"/>
  <c r="EQ210" i="10"/>
  <c r="EP210" i="10"/>
  <c r="EO210" i="10"/>
  <c r="EN210" i="10"/>
  <c r="EM210" i="10"/>
  <c r="EL210" i="10"/>
  <c r="EK210" i="10"/>
  <c r="EJ210" i="10"/>
  <c r="EI210" i="10"/>
  <c r="EH210" i="10"/>
  <c r="EG210" i="10"/>
  <c r="EF210" i="10"/>
  <c r="EE210" i="10"/>
  <c r="ED210" i="10"/>
  <c r="EC210" i="10"/>
  <c r="EB210" i="10"/>
  <c r="EA210" i="10"/>
  <c r="DZ210" i="10"/>
  <c r="DY210" i="10"/>
  <c r="DX210" i="10"/>
  <c r="DW210" i="10"/>
  <c r="DV210" i="10"/>
  <c r="DU210" i="10"/>
  <c r="DT210" i="10"/>
  <c r="DS210" i="10"/>
  <c r="DR210" i="10"/>
  <c r="DQ210" i="10"/>
  <c r="DP210" i="10"/>
  <c r="DO210" i="10"/>
  <c r="DN210" i="10"/>
  <c r="DM210" i="10"/>
  <c r="DL210" i="10"/>
  <c r="DK210" i="10"/>
  <c r="DJ210" i="10"/>
  <c r="DI210" i="10"/>
  <c r="DH210" i="10"/>
  <c r="DG210" i="10"/>
  <c r="DF210" i="10"/>
  <c r="DE210" i="10"/>
  <c r="DD210" i="10"/>
  <c r="DC210" i="10"/>
  <c r="DB210" i="10"/>
  <c r="DA210" i="10"/>
  <c r="CZ210" i="10"/>
  <c r="CY210" i="10"/>
  <c r="CX210" i="10"/>
  <c r="CW210" i="10"/>
  <c r="CV210" i="10"/>
  <c r="CU210" i="10"/>
  <c r="CT210" i="10"/>
  <c r="CS210" i="10"/>
  <c r="CR210" i="10"/>
  <c r="CQ210" i="10"/>
  <c r="CP210" i="10"/>
  <c r="CO210" i="10"/>
  <c r="CN210" i="10"/>
  <c r="CM210" i="10"/>
  <c r="CL210" i="10"/>
  <c r="CK210" i="10"/>
  <c r="CJ210" i="10"/>
  <c r="CI210" i="10"/>
  <c r="CH210" i="10"/>
  <c r="CG210" i="10"/>
  <c r="CF210" i="10"/>
  <c r="CE210" i="10"/>
  <c r="CD210" i="10"/>
  <c r="CC210" i="10"/>
  <c r="CB210" i="10"/>
  <c r="CA210" i="10"/>
  <c r="BZ210" i="10"/>
  <c r="BY210" i="10"/>
  <c r="BX210" i="10"/>
  <c r="BW210" i="10"/>
  <c r="BV210" i="10"/>
  <c r="BU210" i="10"/>
  <c r="BT210" i="10"/>
  <c r="BS210" i="10"/>
  <c r="BR210" i="10"/>
  <c r="BQ210" i="10"/>
  <c r="BP210" i="10"/>
  <c r="BO210" i="10"/>
  <c r="BN210" i="10"/>
  <c r="BM210" i="10"/>
  <c r="BL210" i="10"/>
  <c r="BK210" i="10"/>
  <c r="BJ210" i="10"/>
  <c r="BI210" i="10"/>
  <c r="BH210" i="10"/>
  <c r="BG210" i="10"/>
  <c r="BF210" i="10"/>
  <c r="BE210" i="10"/>
  <c r="BD210" i="10"/>
  <c r="BC210" i="10"/>
  <c r="BB210" i="10"/>
  <c r="BA210" i="10"/>
  <c r="AZ210" i="10"/>
  <c r="AY210" i="10"/>
  <c r="AX210" i="10"/>
  <c r="AW210" i="10"/>
  <c r="AV210" i="10"/>
  <c r="AU210" i="10"/>
  <c r="AT210" i="10"/>
  <c r="AS210" i="10"/>
  <c r="AR210" i="10"/>
  <c r="AQ210" i="10"/>
  <c r="AP210" i="10"/>
  <c r="AO210" i="10"/>
  <c r="AN210" i="10"/>
  <c r="AM210" i="10"/>
  <c r="AL210" i="10"/>
  <c r="AK210" i="10"/>
  <c r="AJ210" i="10"/>
  <c r="AI210" i="10"/>
  <c r="AH210" i="10"/>
  <c r="AG210" i="10"/>
  <c r="AF210" i="10"/>
  <c r="AE210" i="10"/>
  <c r="AD210" i="10"/>
  <c r="AC210" i="10"/>
  <c r="AB210" i="10"/>
  <c r="AA210" i="10"/>
  <c r="Z210" i="10"/>
  <c r="Y210" i="10"/>
  <c r="X210" i="10"/>
  <c r="W210" i="10"/>
  <c r="V210" i="10"/>
  <c r="U210" i="10"/>
  <c r="T210" i="10"/>
  <c r="S210" i="10"/>
  <c r="R210" i="10"/>
  <c r="Q210" i="10"/>
  <c r="P210" i="10"/>
  <c r="O210" i="10"/>
  <c r="N210" i="10"/>
  <c r="M210" i="10"/>
  <c r="L210" i="10"/>
  <c r="K210" i="10"/>
  <c r="J210" i="10"/>
  <c r="I210" i="10"/>
  <c r="H210" i="10"/>
  <c r="G210" i="10"/>
  <c r="F210" i="10"/>
  <c r="E210" i="10"/>
  <c r="D210" i="10"/>
  <c r="C210" i="10"/>
  <c r="B210" i="10"/>
  <c r="FY209" i="10"/>
  <c r="FX209" i="10"/>
  <c r="FW209" i="10"/>
  <c r="FV209" i="10"/>
  <c r="FU209" i="10"/>
  <c r="FT209" i="10"/>
  <c r="FS209" i="10"/>
  <c r="FR209" i="10"/>
  <c r="FQ209" i="10"/>
  <c r="FP209" i="10"/>
  <c r="FO209" i="10"/>
  <c r="FN209" i="10"/>
  <c r="FM209" i="10"/>
  <c r="FL209" i="10"/>
  <c r="FK209" i="10"/>
  <c r="FJ209" i="10"/>
  <c r="FI209" i="10"/>
  <c r="FH209" i="10"/>
  <c r="FG209" i="10"/>
  <c r="FF209" i="10"/>
  <c r="FE209" i="10"/>
  <c r="FD209" i="10"/>
  <c r="FC209" i="10"/>
  <c r="FB209" i="10"/>
  <c r="FA209" i="10"/>
  <c r="EZ209" i="10"/>
  <c r="EY209" i="10"/>
  <c r="EX209" i="10"/>
  <c r="EW209" i="10"/>
  <c r="EV209" i="10"/>
  <c r="EU209" i="10"/>
  <c r="ET209" i="10"/>
  <c r="ES209" i="10"/>
  <c r="ER209" i="10"/>
  <c r="EQ209" i="10"/>
  <c r="EP209" i="10"/>
  <c r="EO209" i="10"/>
  <c r="EN209" i="10"/>
  <c r="EM209" i="10"/>
  <c r="EL209" i="10"/>
  <c r="EK209" i="10"/>
  <c r="EJ209" i="10"/>
  <c r="EI209" i="10"/>
  <c r="EH209" i="10"/>
  <c r="EG209" i="10"/>
  <c r="EF209" i="10"/>
  <c r="EE209" i="10"/>
  <c r="ED209" i="10"/>
  <c r="EC209" i="10"/>
  <c r="EB209" i="10"/>
  <c r="EA209" i="10"/>
  <c r="DZ209" i="10"/>
  <c r="DY209" i="10"/>
  <c r="DX209" i="10"/>
  <c r="DW209" i="10"/>
  <c r="DV209" i="10"/>
  <c r="DU209" i="10"/>
  <c r="DT209" i="10"/>
  <c r="DS209" i="10"/>
  <c r="DR209" i="10"/>
  <c r="DQ209" i="10"/>
  <c r="DP209" i="10"/>
  <c r="DO209" i="10"/>
  <c r="DN209" i="10"/>
  <c r="DM209" i="10"/>
  <c r="DL209" i="10"/>
  <c r="DK209" i="10"/>
  <c r="DJ209" i="10"/>
  <c r="DI209" i="10"/>
  <c r="DH209" i="10"/>
  <c r="DG209" i="10"/>
  <c r="DF209" i="10"/>
  <c r="DE209" i="10"/>
  <c r="DD209" i="10"/>
  <c r="DC209" i="10"/>
  <c r="DB209" i="10"/>
  <c r="DA209" i="10"/>
  <c r="CZ209" i="10"/>
  <c r="CY209" i="10"/>
  <c r="CX209" i="10"/>
  <c r="CW209" i="10"/>
  <c r="CV209" i="10"/>
  <c r="CU209" i="10"/>
  <c r="CT209" i="10"/>
  <c r="CS209" i="10"/>
  <c r="CR209" i="10"/>
  <c r="CQ209" i="10"/>
  <c r="CP209" i="10"/>
  <c r="CO209" i="10"/>
  <c r="CN209" i="10"/>
  <c r="CM209" i="10"/>
  <c r="CL209" i="10"/>
  <c r="CK209" i="10"/>
  <c r="CJ209" i="10"/>
  <c r="CI209" i="10"/>
  <c r="CH209" i="10"/>
  <c r="CG209" i="10"/>
  <c r="CF209" i="10"/>
  <c r="CE209" i="10"/>
  <c r="CD209" i="10"/>
  <c r="CC209" i="10"/>
  <c r="CB209" i="10"/>
  <c r="CA209" i="10"/>
  <c r="BZ209" i="10"/>
  <c r="BY209" i="10"/>
  <c r="BX209" i="10"/>
  <c r="BW209" i="10"/>
  <c r="BV209" i="10"/>
  <c r="BU209" i="10"/>
  <c r="BT209" i="10"/>
  <c r="BS209" i="10"/>
  <c r="BR209" i="10"/>
  <c r="BQ209" i="10"/>
  <c r="BP209" i="10"/>
  <c r="BO209" i="10"/>
  <c r="BN209" i="10"/>
  <c r="BM209" i="10"/>
  <c r="BL209" i="10"/>
  <c r="BK209" i="10"/>
  <c r="BJ209" i="10"/>
  <c r="BI209" i="10"/>
  <c r="BH209" i="10"/>
  <c r="BG209" i="10"/>
  <c r="BF209" i="10"/>
  <c r="BE209" i="10"/>
  <c r="BD209" i="10"/>
  <c r="BC209" i="10"/>
  <c r="BB209" i="10"/>
  <c r="BA209" i="10"/>
  <c r="AZ209" i="10"/>
  <c r="AY209" i="10"/>
  <c r="AX209" i="10"/>
  <c r="AW209" i="10"/>
  <c r="AV209" i="10"/>
  <c r="AU209" i="10"/>
  <c r="AT209" i="10"/>
  <c r="AS209" i="10"/>
  <c r="AR209" i="10"/>
  <c r="AQ209" i="10"/>
  <c r="AP209" i="10"/>
  <c r="AO209" i="10"/>
  <c r="AN209" i="10"/>
  <c r="AM209" i="10"/>
  <c r="AL209" i="10"/>
  <c r="AK209" i="10"/>
  <c r="AJ209" i="10"/>
  <c r="AI209" i="10"/>
  <c r="AH209" i="10"/>
  <c r="AG209" i="10"/>
  <c r="AF209" i="10"/>
  <c r="AE209" i="10"/>
  <c r="AD209" i="10"/>
  <c r="AC209" i="10"/>
  <c r="AB209" i="10"/>
  <c r="AA209" i="10"/>
  <c r="Z209" i="10"/>
  <c r="Y209" i="10"/>
  <c r="X209" i="10"/>
  <c r="W209" i="10"/>
  <c r="V209" i="10"/>
  <c r="U209" i="10"/>
  <c r="T209" i="10"/>
  <c r="S209" i="10"/>
  <c r="R209" i="10"/>
  <c r="Q209" i="10"/>
  <c r="P209" i="10"/>
  <c r="O209" i="10"/>
  <c r="N209" i="10"/>
  <c r="M209" i="10"/>
  <c r="L209" i="10"/>
  <c r="K209" i="10"/>
  <c r="J209" i="10"/>
  <c r="I209" i="10"/>
  <c r="H209" i="10"/>
  <c r="G209" i="10"/>
  <c r="F209" i="10"/>
  <c r="E209" i="10"/>
  <c r="D209" i="10"/>
  <c r="C209" i="10"/>
  <c r="B209" i="10"/>
  <c r="FY208" i="10"/>
  <c r="FX208" i="10"/>
  <c r="FW208" i="10"/>
  <c r="FV208" i="10"/>
  <c r="FU208" i="10"/>
  <c r="FT208" i="10"/>
  <c r="FS208" i="10"/>
  <c r="FR208" i="10"/>
  <c r="FQ208" i="10"/>
  <c r="FP208" i="10"/>
  <c r="FO208" i="10"/>
  <c r="FN208" i="10"/>
  <c r="FM208" i="10"/>
  <c r="FL208" i="10"/>
  <c r="FK208" i="10"/>
  <c r="FJ208" i="10"/>
  <c r="FI208" i="10"/>
  <c r="FH208" i="10"/>
  <c r="FG208" i="10"/>
  <c r="FF208" i="10"/>
  <c r="FE208" i="10"/>
  <c r="FD208" i="10"/>
  <c r="FC208" i="10"/>
  <c r="FB208" i="10"/>
  <c r="FA208" i="10"/>
  <c r="EZ208" i="10"/>
  <c r="EY208" i="10"/>
  <c r="EX208" i="10"/>
  <c r="EW208" i="10"/>
  <c r="EV208" i="10"/>
  <c r="EU208" i="10"/>
  <c r="ET208" i="10"/>
  <c r="ES208" i="10"/>
  <c r="ER208" i="10"/>
  <c r="EQ208" i="10"/>
  <c r="EP208" i="10"/>
  <c r="EO208" i="10"/>
  <c r="EN208" i="10"/>
  <c r="EM208" i="10"/>
  <c r="EL208" i="10"/>
  <c r="EK208" i="10"/>
  <c r="EJ208" i="10"/>
  <c r="EI208" i="10"/>
  <c r="EH208" i="10"/>
  <c r="EG208" i="10"/>
  <c r="EF208" i="10"/>
  <c r="EE208" i="10"/>
  <c r="ED208" i="10"/>
  <c r="EC208" i="10"/>
  <c r="EB208" i="10"/>
  <c r="EA208" i="10"/>
  <c r="DZ208" i="10"/>
  <c r="DY208" i="10"/>
  <c r="DX208" i="10"/>
  <c r="DW208" i="10"/>
  <c r="DV208" i="10"/>
  <c r="DU208" i="10"/>
  <c r="DT208" i="10"/>
  <c r="DS208" i="10"/>
  <c r="DR208" i="10"/>
  <c r="DQ208" i="10"/>
  <c r="DP208" i="10"/>
  <c r="DO208" i="10"/>
  <c r="DN208" i="10"/>
  <c r="DM208" i="10"/>
  <c r="DL208" i="10"/>
  <c r="DK208" i="10"/>
  <c r="DJ208" i="10"/>
  <c r="DI208" i="10"/>
  <c r="DH208" i="10"/>
  <c r="DG208" i="10"/>
  <c r="DF208" i="10"/>
  <c r="DE208" i="10"/>
  <c r="DD208" i="10"/>
  <c r="DC208" i="10"/>
  <c r="DB208" i="10"/>
  <c r="DA208" i="10"/>
  <c r="CZ208" i="10"/>
  <c r="CY208" i="10"/>
  <c r="CX208" i="10"/>
  <c r="CW208" i="10"/>
  <c r="CV208" i="10"/>
  <c r="CU208" i="10"/>
  <c r="CT208" i="10"/>
  <c r="CS208" i="10"/>
  <c r="CR208" i="10"/>
  <c r="CQ208" i="10"/>
  <c r="CP208" i="10"/>
  <c r="CO208" i="10"/>
  <c r="CN208" i="10"/>
  <c r="CM208" i="10"/>
  <c r="CL208" i="10"/>
  <c r="CK208" i="10"/>
  <c r="CJ208" i="10"/>
  <c r="CI208" i="10"/>
  <c r="CH208" i="10"/>
  <c r="CG208" i="10"/>
  <c r="CF208" i="10"/>
  <c r="CE208" i="10"/>
  <c r="CD208" i="10"/>
  <c r="CC208" i="10"/>
  <c r="CB208" i="10"/>
  <c r="CA208" i="10"/>
  <c r="BZ208" i="10"/>
  <c r="BY208" i="10"/>
  <c r="BX208" i="10"/>
  <c r="BW208" i="10"/>
  <c r="BV208" i="10"/>
  <c r="BU208" i="10"/>
  <c r="BT208" i="10"/>
  <c r="BS208" i="10"/>
  <c r="BR208" i="10"/>
  <c r="BQ208" i="10"/>
  <c r="BP208" i="10"/>
  <c r="BO208" i="10"/>
  <c r="BN208" i="10"/>
  <c r="BM208" i="10"/>
  <c r="BL208" i="10"/>
  <c r="BK208" i="10"/>
  <c r="BJ208" i="10"/>
  <c r="BI208" i="10"/>
  <c r="BH208" i="10"/>
  <c r="BG208" i="10"/>
  <c r="BF208" i="10"/>
  <c r="BE208" i="10"/>
  <c r="BD208" i="10"/>
  <c r="BC208" i="10"/>
  <c r="BB208" i="10"/>
  <c r="BA208" i="10"/>
  <c r="AZ208" i="10"/>
  <c r="AY208" i="10"/>
  <c r="AX208" i="10"/>
  <c r="AW208" i="10"/>
  <c r="AV208" i="10"/>
  <c r="AU208" i="10"/>
  <c r="AT208" i="10"/>
  <c r="AS208" i="10"/>
  <c r="AR208" i="10"/>
  <c r="AQ208" i="10"/>
  <c r="AP208" i="10"/>
  <c r="AO208" i="10"/>
  <c r="AN208" i="10"/>
  <c r="AM208" i="10"/>
  <c r="AL208" i="10"/>
  <c r="AK208" i="10"/>
  <c r="AJ208" i="10"/>
  <c r="AI208" i="10"/>
  <c r="AH208" i="10"/>
  <c r="AG208" i="10"/>
  <c r="AF208" i="10"/>
  <c r="AE208" i="10"/>
  <c r="AD208" i="10"/>
  <c r="AC208" i="10"/>
  <c r="AB208" i="10"/>
  <c r="AA208" i="10"/>
  <c r="Z208" i="10"/>
  <c r="Y208" i="10"/>
  <c r="X208" i="10"/>
  <c r="W208" i="10"/>
  <c r="V208" i="10"/>
  <c r="U208" i="10"/>
  <c r="T208" i="10"/>
  <c r="S208" i="10"/>
  <c r="R208" i="10"/>
  <c r="Q208" i="10"/>
  <c r="P208" i="10"/>
  <c r="O208" i="10"/>
  <c r="N208" i="10"/>
  <c r="M208" i="10"/>
  <c r="L208" i="10"/>
  <c r="K208" i="10"/>
  <c r="J208" i="10"/>
  <c r="I208" i="10"/>
  <c r="H208" i="10"/>
  <c r="G208" i="10"/>
  <c r="F208" i="10"/>
  <c r="E208" i="10"/>
  <c r="D208" i="10"/>
  <c r="C208" i="10"/>
  <c r="B208" i="10"/>
  <c r="FY207" i="10"/>
  <c r="FX207" i="10"/>
  <c r="FW207" i="10"/>
  <c r="FV207" i="10"/>
  <c r="FU207" i="10"/>
  <c r="FT207" i="10"/>
  <c r="FS207" i="10"/>
  <c r="FR207" i="10"/>
  <c r="FQ207" i="10"/>
  <c r="FP207" i="10"/>
  <c r="FO207" i="10"/>
  <c r="FN207" i="10"/>
  <c r="FM207" i="10"/>
  <c r="FL207" i="10"/>
  <c r="FK207" i="10"/>
  <c r="FJ207" i="10"/>
  <c r="FI207" i="10"/>
  <c r="FH207" i="10"/>
  <c r="FG207" i="10"/>
  <c r="FF207" i="10"/>
  <c r="FE207" i="10"/>
  <c r="FD207" i="10"/>
  <c r="FC207" i="10"/>
  <c r="FB207" i="10"/>
  <c r="FA207" i="10"/>
  <c r="EZ207" i="10"/>
  <c r="EY207" i="10"/>
  <c r="EX207" i="10"/>
  <c r="EW207" i="10"/>
  <c r="EV207" i="10"/>
  <c r="EU207" i="10"/>
  <c r="ET207" i="10"/>
  <c r="ES207" i="10"/>
  <c r="ER207" i="10"/>
  <c r="EQ207" i="10"/>
  <c r="EP207" i="10"/>
  <c r="EO207" i="10"/>
  <c r="EN207" i="10"/>
  <c r="EM207" i="10"/>
  <c r="EL207" i="10"/>
  <c r="EK207" i="10"/>
  <c r="EJ207" i="10"/>
  <c r="EI207" i="10"/>
  <c r="EH207" i="10"/>
  <c r="EG207" i="10"/>
  <c r="EF207" i="10"/>
  <c r="EE207" i="10"/>
  <c r="ED207" i="10"/>
  <c r="EC207" i="10"/>
  <c r="EB207" i="10"/>
  <c r="EA207" i="10"/>
  <c r="DZ207" i="10"/>
  <c r="DY207" i="10"/>
  <c r="DX207" i="10"/>
  <c r="DW207" i="10"/>
  <c r="DV207" i="10"/>
  <c r="DU207" i="10"/>
  <c r="DT207" i="10"/>
  <c r="DS207" i="10"/>
  <c r="DR207" i="10"/>
  <c r="DQ207" i="10"/>
  <c r="DP207" i="10"/>
  <c r="DO207" i="10"/>
  <c r="DN207" i="10"/>
  <c r="DM207" i="10"/>
  <c r="DL207" i="10"/>
  <c r="DK207" i="10"/>
  <c r="DJ207" i="10"/>
  <c r="DI207" i="10"/>
  <c r="DH207" i="10"/>
  <c r="DG207" i="10"/>
  <c r="DF207" i="10"/>
  <c r="DE207" i="10"/>
  <c r="DD207" i="10"/>
  <c r="DC207" i="10"/>
  <c r="DB207" i="10"/>
  <c r="DA207" i="10"/>
  <c r="CZ207" i="10"/>
  <c r="CY207" i="10"/>
  <c r="CX207" i="10"/>
  <c r="CW207" i="10"/>
  <c r="CV207" i="10"/>
  <c r="CU207" i="10"/>
  <c r="CT207" i="10"/>
  <c r="CS207" i="10"/>
  <c r="CR207" i="10"/>
  <c r="CQ207" i="10"/>
  <c r="CP207" i="10"/>
  <c r="CO207" i="10"/>
  <c r="CN207" i="10"/>
  <c r="CM207" i="10"/>
  <c r="CL207" i="10"/>
  <c r="CK207" i="10"/>
  <c r="CJ207" i="10"/>
  <c r="CI207" i="10"/>
  <c r="CH207" i="10"/>
  <c r="CG207" i="10"/>
  <c r="CF207" i="10"/>
  <c r="CE207" i="10"/>
  <c r="CD207" i="10"/>
  <c r="CC207" i="10"/>
  <c r="CB207" i="10"/>
  <c r="CA207" i="10"/>
  <c r="BZ207" i="10"/>
  <c r="BY207" i="10"/>
  <c r="BX207" i="10"/>
  <c r="BW207" i="10"/>
  <c r="BV207" i="10"/>
  <c r="BU207" i="10"/>
  <c r="BT207" i="10"/>
  <c r="BS207" i="10"/>
  <c r="BR207" i="10"/>
  <c r="BQ207" i="10"/>
  <c r="BP207" i="10"/>
  <c r="BO207" i="10"/>
  <c r="BN207" i="10"/>
  <c r="BM207" i="10"/>
  <c r="BL207" i="10"/>
  <c r="BK207" i="10"/>
  <c r="BJ207" i="10"/>
  <c r="BI207" i="10"/>
  <c r="BH207" i="10"/>
  <c r="BG207" i="10"/>
  <c r="BF207" i="10"/>
  <c r="BE207" i="10"/>
  <c r="BD207" i="10"/>
  <c r="BC207" i="10"/>
  <c r="BB207" i="10"/>
  <c r="BA207" i="10"/>
  <c r="AZ207" i="10"/>
  <c r="AY207" i="10"/>
  <c r="AX207" i="10"/>
  <c r="AW207" i="10"/>
  <c r="AV207" i="10"/>
  <c r="AU207" i="10"/>
  <c r="AT207" i="10"/>
  <c r="AS207" i="10"/>
  <c r="AR207" i="10"/>
  <c r="AQ207" i="10"/>
  <c r="AP207" i="10"/>
  <c r="AO207" i="10"/>
  <c r="AN207" i="10"/>
  <c r="AM207" i="10"/>
  <c r="AL207" i="10"/>
  <c r="AK207" i="10"/>
  <c r="AJ207" i="10"/>
  <c r="AI207" i="10"/>
  <c r="AH207" i="10"/>
  <c r="AG207" i="10"/>
  <c r="AF207" i="10"/>
  <c r="AE207" i="10"/>
  <c r="AD207" i="10"/>
  <c r="AC207" i="10"/>
  <c r="AB207" i="10"/>
  <c r="AA207" i="10"/>
  <c r="Z207" i="10"/>
  <c r="Y207" i="10"/>
  <c r="X207" i="10"/>
  <c r="W207" i="10"/>
  <c r="V207" i="10"/>
  <c r="U207" i="10"/>
  <c r="T207" i="10"/>
  <c r="S207" i="10"/>
  <c r="R207" i="10"/>
  <c r="Q207" i="10"/>
  <c r="P207" i="10"/>
  <c r="O207" i="10"/>
  <c r="N207" i="10"/>
  <c r="M207" i="10"/>
  <c r="L207" i="10"/>
  <c r="K207" i="10"/>
  <c r="J207" i="10"/>
  <c r="I207" i="10"/>
  <c r="H207" i="10"/>
  <c r="G207" i="10"/>
  <c r="F207" i="10"/>
  <c r="E207" i="10"/>
  <c r="D207" i="10"/>
  <c r="C207" i="10"/>
  <c r="B207" i="10"/>
  <c r="D302" i="6" l="1"/>
  <c r="D297" i="6" l="1"/>
  <c r="D294" i="6" l="1"/>
  <c r="D305" i="6"/>
  <c r="D304" i="6"/>
  <c r="D303" i="6"/>
  <c r="D301" i="6"/>
  <c r="D300" i="6"/>
  <c r="D299" i="6"/>
  <c r="D298" i="6"/>
  <c r="D296" i="6"/>
  <c r="D295" i="6"/>
  <c r="D293" i="6"/>
  <c r="D292" i="6"/>
  <c r="D291" i="6"/>
  <c r="D290" i="6"/>
  <c r="D289" i="6"/>
  <c r="D288" i="6"/>
  <c r="D287" i="6"/>
  <c r="D305" i="8"/>
  <c r="D304" i="8"/>
  <c r="D303" i="8"/>
  <c r="D302" i="8"/>
  <c r="D301" i="8"/>
  <c r="D300" i="8"/>
  <c r="D299" i="8"/>
  <c r="D298" i="8"/>
  <c r="D297" i="8"/>
  <c r="D296" i="8"/>
  <c r="D295" i="8"/>
  <c r="D294" i="8"/>
  <c r="D293" i="8"/>
  <c r="D292" i="8"/>
  <c r="D291" i="8"/>
  <c r="D290" i="8"/>
  <c r="D289" i="8"/>
  <c r="D288" i="8"/>
  <c r="D287" i="8"/>
  <c r="D288" i="9"/>
  <c r="D289" i="9"/>
  <c r="D290" i="9"/>
  <c r="D291" i="9"/>
  <c r="D292" i="9"/>
  <c r="D293" i="9"/>
  <c r="D294" i="9"/>
  <c r="D295" i="9"/>
  <c r="D296" i="9"/>
  <c r="D297" i="9"/>
  <c r="D298" i="9"/>
  <c r="D299" i="9"/>
  <c r="D300" i="9"/>
  <c r="D301" i="9"/>
  <c r="D302" i="9"/>
  <c r="D303" i="9"/>
  <c r="D304" i="9"/>
  <c r="D305" i="9"/>
  <c r="D287" i="9"/>
  <c r="B208" i="6" l="1"/>
  <c r="C38" i="22" l="1"/>
  <c r="H113" i="22" l="1"/>
  <c r="I113" i="22" s="1"/>
  <c r="J113" i="22" s="1"/>
  <c r="K113" i="22" s="1"/>
  <c r="L113" i="22" s="1"/>
  <c r="D110" i="22"/>
  <c r="E110" i="22" s="1"/>
  <c r="F110" i="22" s="1"/>
  <c r="G110" i="22" s="1"/>
  <c r="H110" i="22" s="1"/>
  <c r="D107" i="22"/>
  <c r="E107" i="22" s="1"/>
  <c r="F107" i="22" s="1"/>
  <c r="G107" i="22" s="1"/>
  <c r="H107" i="22" s="1"/>
  <c r="I107" i="22" s="1"/>
  <c r="J107" i="22" s="1"/>
  <c r="K107" i="22" s="1"/>
  <c r="L107" i="22" s="1"/>
  <c r="M107" i="22" s="1"/>
  <c r="N107" i="22" s="1"/>
  <c r="O107" i="22" s="1"/>
  <c r="P107" i="22" s="1"/>
  <c r="Q107" i="22" s="1"/>
  <c r="R107" i="22" s="1"/>
  <c r="S107" i="22" s="1"/>
  <c r="T107" i="22" s="1"/>
  <c r="U107" i="22" s="1"/>
  <c r="V107" i="22" s="1"/>
  <c r="W107" i="22" s="1"/>
  <c r="X107" i="22" s="1"/>
  <c r="Y107" i="22" s="1"/>
  <c r="Z107" i="22" s="1"/>
  <c r="AA107" i="22" s="1"/>
  <c r="AB107" i="22" s="1"/>
  <c r="AC107" i="22" s="1"/>
  <c r="AD107" i="22" s="1"/>
  <c r="AE107" i="22" s="1"/>
  <c r="AF107" i="22" s="1"/>
  <c r="AG107" i="22" s="1"/>
  <c r="AH107" i="22" s="1"/>
  <c r="AI107" i="22" s="1"/>
  <c r="AJ107" i="22" s="1"/>
  <c r="AK107" i="22" s="1"/>
  <c r="AL107" i="22" s="1"/>
  <c r="AM107" i="22" s="1"/>
  <c r="AN107" i="22" s="1"/>
  <c r="AO107" i="22" s="1"/>
  <c r="L58" i="22"/>
  <c r="K58" i="22"/>
  <c r="J58" i="22"/>
  <c r="L57" i="22"/>
  <c r="K57" i="22"/>
  <c r="J57" i="22"/>
  <c r="L56" i="22"/>
  <c r="K56" i="22"/>
  <c r="J56" i="22"/>
  <c r="L55" i="22"/>
  <c r="K55" i="22"/>
  <c r="J55" i="22"/>
  <c r="C29" i="22"/>
  <c r="P7" i="22"/>
  <c r="Q7" i="22" s="1"/>
  <c r="R7" i="22" s="1"/>
  <c r="S7" i="22" s="1"/>
  <c r="T7" i="22" s="1"/>
  <c r="U7" i="22" s="1"/>
  <c r="V7" i="22" s="1"/>
  <c r="W7" i="22" s="1"/>
  <c r="X7" i="22" s="1"/>
  <c r="Y7" i="22" s="1"/>
  <c r="Z7" i="22" s="1"/>
  <c r="AA7" i="22" s="1"/>
  <c r="AB7" i="22" s="1"/>
  <c r="AC7" i="22" s="1"/>
  <c r="AD7" i="22" s="1"/>
  <c r="AE7" i="22" s="1"/>
  <c r="AF7" i="22" s="1"/>
  <c r="AG7" i="22" s="1"/>
  <c r="AH7" i="22" s="1"/>
  <c r="AI7" i="22" s="1"/>
  <c r="AJ7" i="22" s="1"/>
  <c r="AK7" i="22" s="1"/>
  <c r="AL7" i="22" s="1"/>
  <c r="AM7" i="22" s="1"/>
  <c r="AN7" i="22" s="1"/>
  <c r="AO7" i="22" s="1"/>
  <c r="AP7" i="22" s="1"/>
  <c r="AQ7" i="22" s="1"/>
  <c r="AR7" i="22" s="1"/>
  <c r="AS7" i="22" s="1"/>
  <c r="AT7" i="22" s="1"/>
  <c r="AU7" i="22" s="1"/>
  <c r="AV7" i="22" s="1"/>
  <c r="AW7" i="22" s="1"/>
  <c r="AX7" i="22" s="1"/>
  <c r="AY7" i="22" s="1"/>
  <c r="AZ7" i="22" s="1"/>
  <c r="BA7" i="22" s="1"/>
  <c r="BB7" i="22" s="1"/>
  <c r="BC7" i="22" s="1"/>
  <c r="BD7" i="22" s="1"/>
  <c r="BE7" i="22" s="1"/>
  <c r="BF7" i="22" s="1"/>
  <c r="BG7" i="22" s="1"/>
  <c r="BH7" i="22" s="1"/>
  <c r="BI7" i="22" s="1"/>
  <c r="BJ7" i="22" s="1"/>
  <c r="BK7" i="22" s="1"/>
  <c r="BL7" i="22" s="1"/>
  <c r="BM7" i="22" s="1"/>
  <c r="BN7" i="22" s="1"/>
  <c r="BO7" i="22" s="1"/>
  <c r="BP7" i="22" s="1"/>
  <c r="BQ7" i="22" s="1"/>
  <c r="BR7" i="22" s="1"/>
  <c r="BS7" i="22" s="1"/>
  <c r="BT7" i="22" s="1"/>
  <c r="BU7" i="22" s="1"/>
  <c r="BV7" i="22" s="1"/>
  <c r="BW7" i="22" s="1"/>
  <c r="BX7" i="22" s="1"/>
  <c r="BY7" i="22" s="1"/>
  <c r="BZ7" i="22" s="1"/>
  <c r="CA7" i="22" s="1"/>
  <c r="CB7" i="22" s="1"/>
  <c r="CC7" i="22" s="1"/>
  <c r="CD7" i="22" s="1"/>
  <c r="CE7" i="22" s="1"/>
  <c r="CF7" i="22" s="1"/>
  <c r="CG7" i="22" s="1"/>
  <c r="CH7" i="22" s="1"/>
  <c r="CI7" i="22" s="1"/>
  <c r="CJ7" i="22" s="1"/>
  <c r="CK7" i="22" s="1"/>
  <c r="CL7" i="22" s="1"/>
  <c r="CM7" i="22" s="1"/>
  <c r="CN7" i="22" s="1"/>
  <c r="CO7" i="22" s="1"/>
  <c r="CP7" i="22" s="1"/>
  <c r="CQ7" i="22" s="1"/>
  <c r="CR7" i="22" s="1"/>
  <c r="CS7" i="22" s="1"/>
  <c r="CT7" i="22" s="1"/>
  <c r="CU7" i="22" s="1"/>
  <c r="CV7" i="22" s="1"/>
  <c r="CW7" i="22" s="1"/>
  <c r="CX7" i="22" s="1"/>
  <c r="CY7" i="22" s="1"/>
  <c r="CZ7" i="22" s="1"/>
  <c r="DA7" i="22" s="1"/>
  <c r="DB7" i="22" s="1"/>
  <c r="DC7" i="22" s="1"/>
  <c r="DD7" i="22" s="1"/>
  <c r="DE7" i="22" s="1"/>
  <c r="DF7" i="22" s="1"/>
  <c r="DG7" i="22" s="1"/>
  <c r="DH7" i="22" s="1"/>
  <c r="DI7" i="22" s="1"/>
  <c r="DJ7" i="22" s="1"/>
  <c r="DK7" i="22" s="1"/>
  <c r="DL7" i="22" s="1"/>
  <c r="DM7" i="22" s="1"/>
  <c r="DN7" i="22" s="1"/>
  <c r="DO7" i="22" s="1"/>
  <c r="DP7" i="22" s="1"/>
  <c r="DQ7" i="22" s="1"/>
  <c r="DR7" i="22" s="1"/>
  <c r="DS7" i="22" s="1"/>
  <c r="DT7" i="22" s="1"/>
  <c r="DU7" i="22" s="1"/>
  <c r="DV7" i="22" s="1"/>
  <c r="DW7" i="22" s="1"/>
  <c r="DX7" i="22" s="1"/>
  <c r="DY7" i="22" s="1"/>
  <c r="DZ7" i="22" s="1"/>
  <c r="EA7" i="22" s="1"/>
  <c r="EB7" i="22" s="1"/>
  <c r="EC7" i="22" s="1"/>
  <c r="ED7" i="22" s="1"/>
  <c r="EE7" i="22" s="1"/>
  <c r="EF7" i="22" s="1"/>
  <c r="EG7" i="22" s="1"/>
  <c r="EH7" i="22" s="1"/>
  <c r="EI7" i="22" s="1"/>
  <c r="EJ7" i="22" s="1"/>
  <c r="EK7" i="22" s="1"/>
  <c r="EL7" i="22" s="1"/>
  <c r="EM7" i="22" s="1"/>
  <c r="EN7" i="22" s="1"/>
  <c r="EO7" i="22" s="1"/>
  <c r="EP7" i="22" s="1"/>
  <c r="EQ7" i="22" s="1"/>
  <c r="ER7" i="22" s="1"/>
  <c r="ES7" i="22" s="1"/>
  <c r="ET7" i="22" s="1"/>
  <c r="EU7" i="22" s="1"/>
  <c r="EV7" i="22" s="1"/>
  <c r="EW7" i="22" s="1"/>
  <c r="EX7" i="22" s="1"/>
  <c r="EY7" i="22" s="1"/>
  <c r="EZ7" i="22" s="1"/>
  <c r="FA7" i="22" s="1"/>
  <c r="FB7" i="22" s="1"/>
  <c r="FC7" i="22" s="1"/>
  <c r="FD7" i="22" s="1"/>
  <c r="FE7" i="22" s="1"/>
  <c r="FF7" i="22" s="1"/>
  <c r="FG7" i="22" s="1"/>
  <c r="FH7" i="22" s="1"/>
  <c r="FI7" i="22" s="1"/>
  <c r="FJ7" i="22" s="1"/>
  <c r="FK7" i="22" s="1"/>
  <c r="FL7" i="22" s="1"/>
  <c r="FM7" i="22" s="1"/>
  <c r="FN7" i="22" s="1"/>
  <c r="FO7" i="22" s="1"/>
  <c r="FP7" i="22" s="1"/>
  <c r="FQ7" i="22" s="1"/>
  <c r="FR7" i="22" s="1"/>
  <c r="FS7" i="22" s="1"/>
  <c r="FT7" i="22" s="1"/>
  <c r="FU7" i="22" s="1"/>
  <c r="FV7" i="22" s="1"/>
  <c r="FW7" i="22" s="1"/>
  <c r="FX7" i="22" s="1"/>
  <c r="FY7" i="22" s="1"/>
  <c r="P3" i="22"/>
  <c r="Q3" i="22" s="1"/>
  <c r="R3" i="22" s="1"/>
  <c r="S3" i="22" s="1"/>
  <c r="T3" i="22" s="1"/>
  <c r="U3" i="22" s="1"/>
  <c r="V3" i="22" s="1"/>
  <c r="W3" i="22" s="1"/>
  <c r="X3" i="22" s="1"/>
  <c r="Y3" i="22" s="1"/>
  <c r="Z3" i="22" s="1"/>
  <c r="AA3" i="22" s="1"/>
  <c r="AB3" i="22" s="1"/>
  <c r="AC3" i="22" s="1"/>
  <c r="AD3" i="22" s="1"/>
  <c r="AE3" i="22" s="1"/>
  <c r="AF3" i="22" s="1"/>
  <c r="AG3" i="22" s="1"/>
  <c r="AH3" i="22" s="1"/>
  <c r="AI3" i="22" s="1"/>
  <c r="AJ3" i="22" s="1"/>
  <c r="AK3" i="22" s="1"/>
  <c r="AL3" i="22" s="1"/>
  <c r="AM3" i="22" s="1"/>
  <c r="AN3" i="22" s="1"/>
  <c r="AO3" i="22" s="1"/>
  <c r="AP3" i="22" s="1"/>
  <c r="AQ3" i="22" s="1"/>
  <c r="AR3" i="22" s="1"/>
  <c r="AS3" i="22" s="1"/>
  <c r="AT3" i="22" s="1"/>
  <c r="AU3" i="22" s="1"/>
  <c r="AV3" i="22" s="1"/>
  <c r="AW3" i="22" s="1"/>
  <c r="AX3" i="22" s="1"/>
  <c r="AY3" i="22" s="1"/>
  <c r="AZ3" i="22" s="1"/>
  <c r="BA3" i="22" s="1"/>
  <c r="BB3" i="22" s="1"/>
  <c r="BC3" i="22" s="1"/>
  <c r="BD3" i="22" s="1"/>
  <c r="BE3" i="22" s="1"/>
  <c r="BF3" i="22" s="1"/>
  <c r="BG3" i="22" s="1"/>
  <c r="BH3" i="22" s="1"/>
  <c r="BI3" i="22" s="1"/>
  <c r="BJ3" i="22" s="1"/>
  <c r="BK3" i="22" s="1"/>
  <c r="BL3" i="22" s="1"/>
  <c r="BM3" i="22" s="1"/>
  <c r="BN3" i="22" s="1"/>
  <c r="BO3" i="22" s="1"/>
  <c r="BP3" i="22" s="1"/>
  <c r="BQ3" i="22" s="1"/>
  <c r="BR3" i="22" s="1"/>
  <c r="BS3" i="22" s="1"/>
  <c r="BT3" i="22" s="1"/>
  <c r="G17" i="2" l="1"/>
  <c r="P153" i="19" l="1"/>
  <c r="O153" i="19"/>
  <c r="N153" i="19"/>
  <c r="M153" i="19"/>
  <c r="L153" i="19"/>
  <c r="K153" i="19"/>
  <c r="J153" i="19"/>
  <c r="I153" i="19"/>
  <c r="H153" i="19"/>
  <c r="G153" i="19"/>
  <c r="F153" i="19"/>
  <c r="E153" i="19"/>
  <c r="D153" i="19"/>
  <c r="C153" i="19"/>
  <c r="B153" i="19"/>
  <c r="P114" i="19"/>
  <c r="O114" i="19"/>
  <c r="N114" i="19"/>
  <c r="M114" i="19"/>
  <c r="L114" i="19"/>
  <c r="K114" i="19"/>
  <c r="J114" i="19"/>
  <c r="I114" i="19"/>
  <c r="H114" i="19"/>
  <c r="G114" i="19"/>
  <c r="F114" i="19"/>
  <c r="E114" i="19"/>
  <c r="D114" i="19"/>
  <c r="C114" i="19"/>
  <c r="B114" i="19"/>
  <c r="P76" i="19"/>
  <c r="O76" i="19"/>
  <c r="N76" i="19"/>
  <c r="M76" i="19"/>
  <c r="L76" i="19"/>
  <c r="K76" i="19"/>
  <c r="J76" i="19"/>
  <c r="I76" i="19"/>
  <c r="H76" i="19"/>
  <c r="G76" i="19"/>
  <c r="F76" i="19"/>
  <c r="E76" i="19"/>
  <c r="D76" i="19"/>
  <c r="C76" i="19"/>
  <c r="B76" i="19"/>
  <c r="P38" i="19"/>
  <c r="O38" i="19"/>
  <c r="N38" i="19"/>
  <c r="M38" i="19"/>
  <c r="L38" i="19"/>
  <c r="K38" i="19"/>
  <c r="J38" i="19"/>
  <c r="I38" i="19"/>
  <c r="H38" i="19"/>
  <c r="G38" i="19"/>
  <c r="F38" i="19"/>
  <c r="E38" i="19"/>
  <c r="D38" i="19"/>
  <c r="C38" i="19"/>
  <c r="B38" i="19"/>
  <c r="C75" i="17" l="1"/>
  <c r="B74" i="17"/>
  <c r="B24" i="17" l="1"/>
  <c r="D33" i="18" l="1"/>
  <c r="E33" i="18" s="1"/>
  <c r="F33" i="18" s="1"/>
  <c r="G33" i="18" s="1"/>
  <c r="H33" i="18" s="1"/>
  <c r="I33" i="18" s="1"/>
  <c r="J33" i="18" s="1"/>
  <c r="K33" i="18" s="1"/>
  <c r="L33" i="18" s="1"/>
  <c r="M33" i="18" s="1"/>
  <c r="N33" i="18" s="1"/>
  <c r="O33" i="18" s="1"/>
  <c r="P33" i="18" s="1"/>
  <c r="Q33" i="18" s="1"/>
  <c r="R33" i="18" s="1"/>
  <c r="S33" i="18" s="1"/>
  <c r="T33" i="18" s="1"/>
  <c r="U33" i="18" s="1"/>
  <c r="V33" i="18" s="1"/>
  <c r="W33" i="18" s="1"/>
  <c r="X33" i="18" s="1"/>
  <c r="Y33" i="18" s="1"/>
  <c r="Z33" i="18" s="1"/>
  <c r="AA33" i="18" s="1"/>
  <c r="AB33" i="18" s="1"/>
  <c r="AC33" i="18" s="1"/>
  <c r="AD33" i="18" s="1"/>
  <c r="AE33" i="18" s="1"/>
  <c r="AF33" i="18" s="1"/>
  <c r="AG33" i="18" s="1"/>
  <c r="AH33" i="18" s="1"/>
  <c r="AI33" i="18" s="1"/>
  <c r="AJ33" i="18" s="1"/>
  <c r="AK33" i="18" s="1"/>
  <c r="AL33" i="18" s="1"/>
  <c r="AM33" i="18" s="1"/>
  <c r="AN33" i="18" s="1"/>
  <c r="AO33" i="18" s="1"/>
  <c r="AP33" i="18" s="1"/>
  <c r="AQ33" i="18" s="1"/>
  <c r="AR33" i="18" s="1"/>
  <c r="AS33" i="18" s="1"/>
  <c r="AT33" i="18" s="1"/>
  <c r="AU33" i="18" s="1"/>
  <c r="AV33" i="18" s="1"/>
  <c r="AW33" i="18" s="1"/>
  <c r="AX33" i="18" s="1"/>
  <c r="AY33" i="18" s="1"/>
  <c r="AZ33" i="18" s="1"/>
  <c r="BA33" i="18" s="1"/>
  <c r="BB33" i="18" s="1"/>
  <c r="BC33" i="18" s="1"/>
  <c r="BD33" i="18" s="1"/>
  <c r="BE33" i="18" s="1"/>
  <c r="BF33" i="18" s="1"/>
  <c r="BG33" i="18" s="1"/>
  <c r="BH33" i="18" s="1"/>
  <c r="BI33" i="18" s="1"/>
  <c r="BJ33" i="18" s="1"/>
  <c r="BK33" i="18" s="1"/>
  <c r="BL33" i="18" s="1"/>
  <c r="BM33" i="18" s="1"/>
  <c r="BN33" i="18" s="1"/>
  <c r="BO33" i="18" s="1"/>
  <c r="BP33" i="18" s="1"/>
  <c r="BQ33" i="18" s="1"/>
  <c r="BR33" i="18" s="1"/>
  <c r="BS33" i="18" s="1"/>
  <c r="BT33" i="18" s="1"/>
  <c r="BU33" i="18" s="1"/>
  <c r="BV33" i="18" s="1"/>
  <c r="BW33" i="18" s="1"/>
  <c r="BX33" i="18" s="1"/>
  <c r="BY33" i="18" s="1"/>
  <c r="BZ33" i="18" s="1"/>
  <c r="CA33" i="18" s="1"/>
  <c r="CB33" i="18" s="1"/>
  <c r="CC33" i="18" s="1"/>
  <c r="CD33" i="18" s="1"/>
  <c r="CE33" i="18" s="1"/>
  <c r="CF33" i="18" s="1"/>
  <c r="CG33" i="18" s="1"/>
  <c r="CH33" i="18" s="1"/>
  <c r="CI33" i="18" s="1"/>
  <c r="CJ33" i="18" s="1"/>
  <c r="M28" i="18" l="1"/>
  <c r="M29" i="18"/>
  <c r="M30" i="18"/>
  <c r="M31" i="18"/>
  <c r="M27" i="18"/>
  <c r="D25" i="18"/>
  <c r="E25" i="18" s="1"/>
  <c r="F25" i="18" s="1"/>
  <c r="G25" i="18" s="1"/>
  <c r="H25" i="18" s="1"/>
  <c r="I25" i="18" s="1"/>
  <c r="J25" i="18" s="1"/>
  <c r="K25" i="18" s="1"/>
  <c r="L25" i="18" s="1"/>
  <c r="B207" i="8" l="1"/>
  <c r="B207" i="9"/>
  <c r="B208" i="9"/>
  <c r="B209" i="9"/>
  <c r="B210" i="9"/>
  <c r="B211" i="9"/>
  <c r="B212" i="9"/>
  <c r="B213" i="9"/>
  <c r="B214" i="9"/>
  <c r="B215" i="9"/>
  <c r="B216" i="9"/>
  <c r="B217" i="9"/>
  <c r="B218" i="9"/>
  <c r="B219" i="9"/>
  <c r="B220" i="9"/>
  <c r="C207" i="9"/>
  <c r="D207" i="9"/>
  <c r="E207" i="9"/>
  <c r="F207" i="9"/>
  <c r="C208" i="9"/>
  <c r="D208" i="9"/>
  <c r="E208" i="9"/>
  <c r="F208" i="9"/>
  <c r="C209" i="9"/>
  <c r="D209" i="9"/>
  <c r="E209" i="9"/>
  <c r="F209" i="9"/>
  <c r="C210" i="9"/>
  <c r="D210" i="9"/>
  <c r="E210" i="9"/>
  <c r="F210" i="9"/>
  <c r="C211" i="9"/>
  <c r="D211" i="9"/>
  <c r="E211" i="9"/>
  <c r="F211" i="9"/>
  <c r="C212" i="9"/>
  <c r="D212" i="9"/>
  <c r="E212" i="9"/>
  <c r="F212" i="9"/>
  <c r="C213" i="9"/>
  <c r="D213" i="9"/>
  <c r="E213" i="9"/>
  <c r="F213" i="9"/>
  <c r="C214" i="9"/>
  <c r="D214" i="9"/>
  <c r="E214" i="9"/>
  <c r="F214" i="9"/>
  <c r="C215" i="9"/>
  <c r="D215" i="9"/>
  <c r="E215" i="9"/>
  <c r="F215" i="9"/>
  <c r="C216" i="9"/>
  <c r="D216" i="9"/>
  <c r="E216" i="9"/>
  <c r="F216" i="9"/>
  <c r="C217" i="9"/>
  <c r="D217" i="9"/>
  <c r="E217" i="9"/>
  <c r="F217" i="9"/>
  <c r="C218" i="9"/>
  <c r="D218" i="9"/>
  <c r="E218" i="9"/>
  <c r="F218" i="9"/>
  <c r="C219" i="9"/>
  <c r="D219" i="9"/>
  <c r="E219" i="9"/>
  <c r="F219" i="9"/>
  <c r="C220" i="9"/>
  <c r="D220" i="9"/>
  <c r="E220" i="9"/>
  <c r="F220" i="9"/>
  <c r="G207" i="9"/>
  <c r="H207" i="9"/>
  <c r="I207" i="9"/>
  <c r="J207" i="9"/>
  <c r="K207" i="9"/>
  <c r="L207" i="9"/>
  <c r="M207" i="9"/>
  <c r="N207" i="9"/>
  <c r="O207" i="9"/>
  <c r="P207" i="9"/>
  <c r="Q207" i="9"/>
  <c r="R207" i="9"/>
  <c r="S207" i="9"/>
  <c r="T207" i="9"/>
  <c r="U207" i="9"/>
  <c r="V207" i="9"/>
  <c r="W207" i="9"/>
  <c r="X207" i="9"/>
  <c r="Y207" i="9"/>
  <c r="Z207" i="9"/>
  <c r="AA207" i="9"/>
  <c r="AB207" i="9"/>
  <c r="AC207" i="9"/>
  <c r="AD207" i="9"/>
  <c r="AE207" i="9"/>
  <c r="AF207" i="9"/>
  <c r="AG207" i="9"/>
  <c r="AH207" i="9"/>
  <c r="AI207" i="9"/>
  <c r="AJ207" i="9"/>
  <c r="AK207" i="9"/>
  <c r="AL207" i="9"/>
  <c r="AM207" i="9"/>
  <c r="AN207" i="9"/>
  <c r="AO207" i="9"/>
  <c r="AP207" i="9"/>
  <c r="AQ207" i="9"/>
  <c r="AR207" i="9"/>
  <c r="AS207" i="9"/>
  <c r="AT207" i="9"/>
  <c r="AU207" i="9"/>
  <c r="AV207" i="9"/>
  <c r="AW207" i="9"/>
  <c r="AX207" i="9"/>
  <c r="AY207" i="9"/>
  <c r="AZ207" i="9"/>
  <c r="BA207" i="9"/>
  <c r="BB207" i="9"/>
  <c r="BC207" i="9"/>
  <c r="BD207" i="9"/>
  <c r="BE207" i="9"/>
  <c r="BF207" i="9"/>
  <c r="BG207" i="9"/>
  <c r="BH207" i="9"/>
  <c r="BI207" i="9"/>
  <c r="BJ207" i="9"/>
  <c r="BK207" i="9"/>
  <c r="BL207" i="9"/>
  <c r="BM207" i="9"/>
  <c r="BN207" i="9"/>
  <c r="BO207" i="9"/>
  <c r="BP207" i="9"/>
  <c r="BQ207" i="9"/>
  <c r="BR207" i="9"/>
  <c r="BS207" i="9"/>
  <c r="BT207" i="9"/>
  <c r="BU207" i="9"/>
  <c r="BV207" i="9"/>
  <c r="BW207" i="9"/>
  <c r="BX207" i="9"/>
  <c r="BY207" i="9"/>
  <c r="BZ207" i="9"/>
  <c r="CA207" i="9"/>
  <c r="CB207" i="9"/>
  <c r="CC207" i="9"/>
  <c r="CD207" i="9"/>
  <c r="CE207" i="9"/>
  <c r="CF207" i="9"/>
  <c r="CG207" i="9"/>
  <c r="CH207" i="9"/>
  <c r="CI207" i="9"/>
  <c r="CJ207" i="9"/>
  <c r="CK207" i="9"/>
  <c r="CL207" i="9"/>
  <c r="CM207" i="9"/>
  <c r="CN207" i="9"/>
  <c r="CO207" i="9"/>
  <c r="CP207" i="9"/>
  <c r="CQ207" i="9"/>
  <c r="CR207" i="9"/>
  <c r="CS207" i="9"/>
  <c r="CT207" i="9"/>
  <c r="CU207" i="9"/>
  <c r="CV207" i="9"/>
  <c r="CW207" i="9"/>
  <c r="CX207" i="9"/>
  <c r="CY207" i="9"/>
  <c r="CZ207" i="9"/>
  <c r="DA207" i="9"/>
  <c r="DB207" i="9"/>
  <c r="DC207" i="9"/>
  <c r="DD207" i="9"/>
  <c r="DE207" i="9"/>
  <c r="DF207" i="9"/>
  <c r="DG207" i="9"/>
  <c r="DH207" i="9"/>
  <c r="DI207" i="9"/>
  <c r="DJ207" i="9"/>
  <c r="DK207" i="9"/>
  <c r="DL207" i="9"/>
  <c r="DM207" i="9"/>
  <c r="DN207" i="9"/>
  <c r="DO207" i="9"/>
  <c r="DP207" i="9"/>
  <c r="DQ207" i="9"/>
  <c r="DR207" i="9"/>
  <c r="DS207" i="9"/>
  <c r="DT207" i="9"/>
  <c r="DU207" i="9"/>
  <c r="DV207" i="9"/>
  <c r="DW207" i="9"/>
  <c r="DX207" i="9"/>
  <c r="DY207" i="9"/>
  <c r="DZ207" i="9"/>
  <c r="EA207" i="9"/>
  <c r="EB207" i="9"/>
  <c r="EC207" i="9"/>
  <c r="ED207" i="9"/>
  <c r="EE207" i="9"/>
  <c r="EF207" i="9"/>
  <c r="EG207" i="9"/>
  <c r="EH207" i="9"/>
  <c r="EI207" i="9"/>
  <c r="EJ207" i="9"/>
  <c r="EK207" i="9"/>
  <c r="EL207" i="9"/>
  <c r="EM207" i="9"/>
  <c r="EN207" i="9"/>
  <c r="EO207" i="9"/>
  <c r="EP207" i="9"/>
  <c r="EQ207" i="9"/>
  <c r="ER207" i="9"/>
  <c r="ES207" i="9"/>
  <c r="ET207" i="9"/>
  <c r="EU207" i="9"/>
  <c r="EV207" i="9"/>
  <c r="EW207" i="9"/>
  <c r="EX207" i="9"/>
  <c r="EY207" i="9"/>
  <c r="EZ207" i="9"/>
  <c r="FA207" i="9"/>
  <c r="FB207" i="9"/>
  <c r="FC207" i="9"/>
  <c r="FD207" i="9"/>
  <c r="FE207" i="9"/>
  <c r="FF207" i="9"/>
  <c r="FG207" i="9"/>
  <c r="FH207" i="9"/>
  <c r="FI207" i="9"/>
  <c r="FJ207" i="9"/>
  <c r="FK207" i="9"/>
  <c r="FL207" i="9"/>
  <c r="FM207" i="9"/>
  <c r="FN207" i="9"/>
  <c r="FO207" i="9"/>
  <c r="FP207" i="9"/>
  <c r="FQ207" i="9"/>
  <c r="FR207" i="9"/>
  <c r="FS207" i="9"/>
  <c r="FT207" i="9"/>
  <c r="FU207" i="9"/>
  <c r="FV207" i="9"/>
  <c r="FW207" i="9"/>
  <c r="FX207" i="9"/>
  <c r="FY207" i="9"/>
  <c r="G208" i="9"/>
  <c r="H208" i="9"/>
  <c r="I208" i="9"/>
  <c r="J208" i="9"/>
  <c r="K208" i="9"/>
  <c r="L208" i="9"/>
  <c r="M208" i="9"/>
  <c r="N208" i="9"/>
  <c r="O208" i="9"/>
  <c r="P208" i="9"/>
  <c r="Q208" i="9"/>
  <c r="R208" i="9"/>
  <c r="S208" i="9"/>
  <c r="T208" i="9"/>
  <c r="U208" i="9"/>
  <c r="V208" i="9"/>
  <c r="W208" i="9"/>
  <c r="X208" i="9"/>
  <c r="Y208" i="9"/>
  <c r="Z208" i="9"/>
  <c r="AA208" i="9"/>
  <c r="AB208" i="9"/>
  <c r="AC208" i="9"/>
  <c r="AD208" i="9"/>
  <c r="AE208" i="9"/>
  <c r="AF208" i="9"/>
  <c r="AG208" i="9"/>
  <c r="AH208" i="9"/>
  <c r="AI208" i="9"/>
  <c r="AJ208" i="9"/>
  <c r="AK208" i="9"/>
  <c r="AL208" i="9"/>
  <c r="AM208" i="9"/>
  <c r="AN208" i="9"/>
  <c r="AO208" i="9"/>
  <c r="AP208" i="9"/>
  <c r="AQ208" i="9"/>
  <c r="AR208" i="9"/>
  <c r="AS208" i="9"/>
  <c r="AT208" i="9"/>
  <c r="AU208" i="9"/>
  <c r="AV208" i="9"/>
  <c r="AW208" i="9"/>
  <c r="AX208" i="9"/>
  <c r="AY208" i="9"/>
  <c r="AZ208" i="9"/>
  <c r="BA208" i="9"/>
  <c r="BB208" i="9"/>
  <c r="BC208" i="9"/>
  <c r="BD208" i="9"/>
  <c r="BE208" i="9"/>
  <c r="BF208" i="9"/>
  <c r="BG208" i="9"/>
  <c r="BH208" i="9"/>
  <c r="BI208" i="9"/>
  <c r="BJ208" i="9"/>
  <c r="BK208" i="9"/>
  <c r="BL208" i="9"/>
  <c r="BM208" i="9"/>
  <c r="BN208" i="9"/>
  <c r="BO208" i="9"/>
  <c r="BP208" i="9"/>
  <c r="BQ208" i="9"/>
  <c r="BR208" i="9"/>
  <c r="BS208" i="9"/>
  <c r="BT208" i="9"/>
  <c r="BU208" i="9"/>
  <c r="BV208" i="9"/>
  <c r="BW208" i="9"/>
  <c r="BX208" i="9"/>
  <c r="BY208" i="9"/>
  <c r="BZ208" i="9"/>
  <c r="CA208" i="9"/>
  <c r="CB208" i="9"/>
  <c r="CC208" i="9"/>
  <c r="CD208" i="9"/>
  <c r="CE208" i="9"/>
  <c r="CF208" i="9"/>
  <c r="CG208" i="9"/>
  <c r="CH208" i="9"/>
  <c r="CI208" i="9"/>
  <c r="CJ208" i="9"/>
  <c r="CK208" i="9"/>
  <c r="CL208" i="9"/>
  <c r="CM208" i="9"/>
  <c r="CN208" i="9"/>
  <c r="CO208" i="9"/>
  <c r="CP208" i="9"/>
  <c r="CQ208" i="9"/>
  <c r="CR208" i="9"/>
  <c r="CS208" i="9"/>
  <c r="CT208" i="9"/>
  <c r="CU208" i="9"/>
  <c r="CV208" i="9"/>
  <c r="CW208" i="9"/>
  <c r="CX208" i="9"/>
  <c r="CY208" i="9"/>
  <c r="CZ208" i="9"/>
  <c r="DA208" i="9"/>
  <c r="DB208" i="9"/>
  <c r="DC208" i="9"/>
  <c r="DD208" i="9"/>
  <c r="DE208" i="9"/>
  <c r="DF208" i="9"/>
  <c r="DG208" i="9"/>
  <c r="DH208" i="9"/>
  <c r="DI208" i="9"/>
  <c r="DJ208" i="9"/>
  <c r="DK208" i="9"/>
  <c r="DL208" i="9"/>
  <c r="DM208" i="9"/>
  <c r="DN208" i="9"/>
  <c r="DO208" i="9"/>
  <c r="DP208" i="9"/>
  <c r="DQ208" i="9"/>
  <c r="DR208" i="9"/>
  <c r="DS208" i="9"/>
  <c r="DT208" i="9"/>
  <c r="DU208" i="9"/>
  <c r="DV208" i="9"/>
  <c r="DW208" i="9"/>
  <c r="DX208" i="9"/>
  <c r="DY208" i="9"/>
  <c r="DZ208" i="9"/>
  <c r="EA208" i="9"/>
  <c r="EB208" i="9"/>
  <c r="EC208" i="9"/>
  <c r="ED208" i="9"/>
  <c r="EE208" i="9"/>
  <c r="EF208" i="9"/>
  <c r="EG208" i="9"/>
  <c r="EH208" i="9"/>
  <c r="EI208" i="9"/>
  <c r="EJ208" i="9"/>
  <c r="EK208" i="9"/>
  <c r="EL208" i="9"/>
  <c r="EM208" i="9"/>
  <c r="EN208" i="9"/>
  <c r="EO208" i="9"/>
  <c r="EP208" i="9"/>
  <c r="EQ208" i="9"/>
  <c r="ER208" i="9"/>
  <c r="ES208" i="9"/>
  <c r="ET208" i="9"/>
  <c r="EU208" i="9"/>
  <c r="EV208" i="9"/>
  <c r="EW208" i="9"/>
  <c r="EX208" i="9"/>
  <c r="EY208" i="9"/>
  <c r="EZ208" i="9"/>
  <c r="FA208" i="9"/>
  <c r="FB208" i="9"/>
  <c r="FC208" i="9"/>
  <c r="FD208" i="9"/>
  <c r="FE208" i="9"/>
  <c r="FF208" i="9"/>
  <c r="FG208" i="9"/>
  <c r="FH208" i="9"/>
  <c r="FI208" i="9"/>
  <c r="FJ208" i="9"/>
  <c r="FK208" i="9"/>
  <c r="FL208" i="9"/>
  <c r="FM208" i="9"/>
  <c r="FN208" i="9"/>
  <c r="FO208" i="9"/>
  <c r="FP208" i="9"/>
  <c r="FQ208" i="9"/>
  <c r="FR208" i="9"/>
  <c r="FS208" i="9"/>
  <c r="FT208" i="9"/>
  <c r="FU208" i="9"/>
  <c r="FV208" i="9"/>
  <c r="FW208" i="9"/>
  <c r="FX208" i="9"/>
  <c r="FY208" i="9"/>
  <c r="G209" i="9"/>
  <c r="H209" i="9"/>
  <c r="I209" i="9"/>
  <c r="J209" i="9"/>
  <c r="K209" i="9"/>
  <c r="L209" i="9"/>
  <c r="M209" i="9"/>
  <c r="N209" i="9"/>
  <c r="O209" i="9"/>
  <c r="P209" i="9"/>
  <c r="Q209" i="9"/>
  <c r="R209" i="9"/>
  <c r="S209" i="9"/>
  <c r="T209" i="9"/>
  <c r="U209" i="9"/>
  <c r="V209" i="9"/>
  <c r="W209" i="9"/>
  <c r="X209" i="9"/>
  <c r="Y209" i="9"/>
  <c r="Z209" i="9"/>
  <c r="AA209" i="9"/>
  <c r="AB209" i="9"/>
  <c r="AC209" i="9"/>
  <c r="AD209" i="9"/>
  <c r="AE209" i="9"/>
  <c r="AF209" i="9"/>
  <c r="AG209" i="9"/>
  <c r="AH209" i="9"/>
  <c r="AI209" i="9"/>
  <c r="AJ209" i="9"/>
  <c r="AK209" i="9"/>
  <c r="AL209" i="9"/>
  <c r="AM209" i="9"/>
  <c r="AN209" i="9"/>
  <c r="AO209" i="9"/>
  <c r="AP209" i="9"/>
  <c r="AQ209" i="9"/>
  <c r="AR209" i="9"/>
  <c r="AS209" i="9"/>
  <c r="AT209" i="9"/>
  <c r="AU209" i="9"/>
  <c r="AV209" i="9"/>
  <c r="AW209" i="9"/>
  <c r="AX209" i="9"/>
  <c r="AY209" i="9"/>
  <c r="AZ209" i="9"/>
  <c r="BA209" i="9"/>
  <c r="BB209" i="9"/>
  <c r="BC209" i="9"/>
  <c r="BD209" i="9"/>
  <c r="BE209" i="9"/>
  <c r="BF209" i="9"/>
  <c r="BG209" i="9"/>
  <c r="BH209" i="9"/>
  <c r="BI209" i="9"/>
  <c r="BJ209" i="9"/>
  <c r="BK209" i="9"/>
  <c r="BL209" i="9"/>
  <c r="BM209" i="9"/>
  <c r="BN209" i="9"/>
  <c r="BO209" i="9"/>
  <c r="BP209" i="9"/>
  <c r="BQ209" i="9"/>
  <c r="BR209" i="9"/>
  <c r="BS209" i="9"/>
  <c r="BT209" i="9"/>
  <c r="BU209" i="9"/>
  <c r="BV209" i="9"/>
  <c r="BW209" i="9"/>
  <c r="BX209" i="9"/>
  <c r="BY209" i="9"/>
  <c r="BZ209" i="9"/>
  <c r="CA209" i="9"/>
  <c r="CB209" i="9"/>
  <c r="CC209" i="9"/>
  <c r="CD209" i="9"/>
  <c r="CE209" i="9"/>
  <c r="CF209" i="9"/>
  <c r="CG209" i="9"/>
  <c r="CH209" i="9"/>
  <c r="CI209" i="9"/>
  <c r="CJ209" i="9"/>
  <c r="CK209" i="9"/>
  <c r="CL209" i="9"/>
  <c r="CM209" i="9"/>
  <c r="CN209" i="9"/>
  <c r="CO209" i="9"/>
  <c r="CP209" i="9"/>
  <c r="CQ209" i="9"/>
  <c r="CR209" i="9"/>
  <c r="CS209" i="9"/>
  <c r="CT209" i="9"/>
  <c r="CU209" i="9"/>
  <c r="CV209" i="9"/>
  <c r="CW209" i="9"/>
  <c r="CX209" i="9"/>
  <c r="CY209" i="9"/>
  <c r="CZ209" i="9"/>
  <c r="DA209" i="9"/>
  <c r="DB209" i="9"/>
  <c r="DC209" i="9"/>
  <c r="DD209" i="9"/>
  <c r="DE209" i="9"/>
  <c r="DF209" i="9"/>
  <c r="DG209" i="9"/>
  <c r="DH209" i="9"/>
  <c r="DI209" i="9"/>
  <c r="DJ209" i="9"/>
  <c r="DK209" i="9"/>
  <c r="DL209" i="9"/>
  <c r="DM209" i="9"/>
  <c r="DN209" i="9"/>
  <c r="DO209" i="9"/>
  <c r="DP209" i="9"/>
  <c r="DQ209" i="9"/>
  <c r="DR209" i="9"/>
  <c r="DS209" i="9"/>
  <c r="DT209" i="9"/>
  <c r="DU209" i="9"/>
  <c r="DV209" i="9"/>
  <c r="DW209" i="9"/>
  <c r="DX209" i="9"/>
  <c r="DY209" i="9"/>
  <c r="DZ209" i="9"/>
  <c r="EA209" i="9"/>
  <c r="EB209" i="9"/>
  <c r="EC209" i="9"/>
  <c r="ED209" i="9"/>
  <c r="EE209" i="9"/>
  <c r="EF209" i="9"/>
  <c r="EG209" i="9"/>
  <c r="EH209" i="9"/>
  <c r="EI209" i="9"/>
  <c r="EJ209" i="9"/>
  <c r="EK209" i="9"/>
  <c r="EL209" i="9"/>
  <c r="EM209" i="9"/>
  <c r="EN209" i="9"/>
  <c r="EO209" i="9"/>
  <c r="EP209" i="9"/>
  <c r="EQ209" i="9"/>
  <c r="ER209" i="9"/>
  <c r="ES209" i="9"/>
  <c r="ET209" i="9"/>
  <c r="EU209" i="9"/>
  <c r="EV209" i="9"/>
  <c r="EW209" i="9"/>
  <c r="EX209" i="9"/>
  <c r="EY209" i="9"/>
  <c r="EZ209" i="9"/>
  <c r="FA209" i="9"/>
  <c r="FB209" i="9"/>
  <c r="FC209" i="9"/>
  <c r="FD209" i="9"/>
  <c r="FE209" i="9"/>
  <c r="FF209" i="9"/>
  <c r="FG209" i="9"/>
  <c r="FH209" i="9"/>
  <c r="FI209" i="9"/>
  <c r="FJ209" i="9"/>
  <c r="FK209" i="9"/>
  <c r="FL209" i="9"/>
  <c r="FM209" i="9"/>
  <c r="FN209" i="9"/>
  <c r="FO209" i="9"/>
  <c r="FP209" i="9"/>
  <c r="FQ209" i="9"/>
  <c r="FR209" i="9"/>
  <c r="FS209" i="9"/>
  <c r="FT209" i="9"/>
  <c r="FU209" i="9"/>
  <c r="FV209" i="9"/>
  <c r="FW209" i="9"/>
  <c r="FX209" i="9"/>
  <c r="FY209" i="9"/>
  <c r="G210" i="9"/>
  <c r="H210" i="9"/>
  <c r="I210" i="9"/>
  <c r="J210" i="9"/>
  <c r="K210" i="9"/>
  <c r="L210" i="9"/>
  <c r="M210" i="9"/>
  <c r="N210" i="9"/>
  <c r="O210" i="9"/>
  <c r="P210" i="9"/>
  <c r="Q210" i="9"/>
  <c r="R210" i="9"/>
  <c r="S210" i="9"/>
  <c r="T210" i="9"/>
  <c r="U210" i="9"/>
  <c r="V210" i="9"/>
  <c r="W210" i="9"/>
  <c r="X210" i="9"/>
  <c r="Y210" i="9"/>
  <c r="Z210" i="9"/>
  <c r="AA210" i="9"/>
  <c r="AB210" i="9"/>
  <c r="AC210" i="9"/>
  <c r="AD210" i="9"/>
  <c r="AE210" i="9"/>
  <c r="AF210" i="9"/>
  <c r="AG210" i="9"/>
  <c r="AH210" i="9"/>
  <c r="AI210" i="9"/>
  <c r="AJ210" i="9"/>
  <c r="AK210" i="9"/>
  <c r="AL210" i="9"/>
  <c r="AM210" i="9"/>
  <c r="AN210" i="9"/>
  <c r="AO210" i="9"/>
  <c r="AP210" i="9"/>
  <c r="AQ210" i="9"/>
  <c r="AR210" i="9"/>
  <c r="AS210" i="9"/>
  <c r="AT210" i="9"/>
  <c r="AU210" i="9"/>
  <c r="AV210" i="9"/>
  <c r="AW210" i="9"/>
  <c r="AX210" i="9"/>
  <c r="AY210" i="9"/>
  <c r="AZ210" i="9"/>
  <c r="BA210" i="9"/>
  <c r="BB210" i="9"/>
  <c r="BC210" i="9"/>
  <c r="BD210" i="9"/>
  <c r="BE210" i="9"/>
  <c r="BF210" i="9"/>
  <c r="BG210" i="9"/>
  <c r="BH210" i="9"/>
  <c r="BI210" i="9"/>
  <c r="BJ210" i="9"/>
  <c r="BK210" i="9"/>
  <c r="BL210" i="9"/>
  <c r="BM210" i="9"/>
  <c r="BN210" i="9"/>
  <c r="BO210" i="9"/>
  <c r="BP210" i="9"/>
  <c r="BQ210" i="9"/>
  <c r="BR210" i="9"/>
  <c r="BS210" i="9"/>
  <c r="BT210" i="9"/>
  <c r="BU210" i="9"/>
  <c r="BV210" i="9"/>
  <c r="BW210" i="9"/>
  <c r="BX210" i="9"/>
  <c r="BY210" i="9"/>
  <c r="BZ210" i="9"/>
  <c r="CA210" i="9"/>
  <c r="CB210" i="9"/>
  <c r="CC210" i="9"/>
  <c r="CD210" i="9"/>
  <c r="CE210" i="9"/>
  <c r="CF210" i="9"/>
  <c r="CG210" i="9"/>
  <c r="CH210" i="9"/>
  <c r="CI210" i="9"/>
  <c r="CJ210" i="9"/>
  <c r="CK210" i="9"/>
  <c r="CL210" i="9"/>
  <c r="CM210" i="9"/>
  <c r="CN210" i="9"/>
  <c r="CO210" i="9"/>
  <c r="CP210" i="9"/>
  <c r="CQ210" i="9"/>
  <c r="CR210" i="9"/>
  <c r="CS210" i="9"/>
  <c r="CT210" i="9"/>
  <c r="CU210" i="9"/>
  <c r="CV210" i="9"/>
  <c r="CW210" i="9"/>
  <c r="CX210" i="9"/>
  <c r="CY210" i="9"/>
  <c r="CZ210" i="9"/>
  <c r="DA210" i="9"/>
  <c r="DB210" i="9"/>
  <c r="DC210" i="9"/>
  <c r="DD210" i="9"/>
  <c r="DE210" i="9"/>
  <c r="DF210" i="9"/>
  <c r="DG210" i="9"/>
  <c r="DH210" i="9"/>
  <c r="DI210" i="9"/>
  <c r="DJ210" i="9"/>
  <c r="DK210" i="9"/>
  <c r="DL210" i="9"/>
  <c r="DM210" i="9"/>
  <c r="DN210" i="9"/>
  <c r="DO210" i="9"/>
  <c r="DP210" i="9"/>
  <c r="DQ210" i="9"/>
  <c r="DR210" i="9"/>
  <c r="DS210" i="9"/>
  <c r="DT210" i="9"/>
  <c r="DU210" i="9"/>
  <c r="DV210" i="9"/>
  <c r="DW210" i="9"/>
  <c r="DX210" i="9"/>
  <c r="DY210" i="9"/>
  <c r="DZ210" i="9"/>
  <c r="EA210" i="9"/>
  <c r="EB210" i="9"/>
  <c r="EC210" i="9"/>
  <c r="ED210" i="9"/>
  <c r="EE210" i="9"/>
  <c r="EF210" i="9"/>
  <c r="EG210" i="9"/>
  <c r="EH210" i="9"/>
  <c r="EI210" i="9"/>
  <c r="EJ210" i="9"/>
  <c r="EK210" i="9"/>
  <c r="EL210" i="9"/>
  <c r="EM210" i="9"/>
  <c r="EN210" i="9"/>
  <c r="EO210" i="9"/>
  <c r="EP210" i="9"/>
  <c r="EQ210" i="9"/>
  <c r="ER210" i="9"/>
  <c r="ES210" i="9"/>
  <c r="ET210" i="9"/>
  <c r="EU210" i="9"/>
  <c r="EV210" i="9"/>
  <c r="EW210" i="9"/>
  <c r="EX210" i="9"/>
  <c r="EY210" i="9"/>
  <c r="EZ210" i="9"/>
  <c r="FA210" i="9"/>
  <c r="FB210" i="9"/>
  <c r="FC210" i="9"/>
  <c r="FD210" i="9"/>
  <c r="FE210" i="9"/>
  <c r="FF210" i="9"/>
  <c r="FG210" i="9"/>
  <c r="FH210" i="9"/>
  <c r="FI210" i="9"/>
  <c r="FJ210" i="9"/>
  <c r="FK210" i="9"/>
  <c r="FL210" i="9"/>
  <c r="FM210" i="9"/>
  <c r="FN210" i="9"/>
  <c r="FO210" i="9"/>
  <c r="FP210" i="9"/>
  <c r="FQ210" i="9"/>
  <c r="FR210" i="9"/>
  <c r="FS210" i="9"/>
  <c r="FT210" i="9"/>
  <c r="FU210" i="9"/>
  <c r="FV210" i="9"/>
  <c r="FW210" i="9"/>
  <c r="FX210" i="9"/>
  <c r="FY210" i="9"/>
  <c r="G211" i="9"/>
  <c r="H211" i="9"/>
  <c r="I211" i="9"/>
  <c r="J211" i="9"/>
  <c r="K211" i="9"/>
  <c r="L211" i="9"/>
  <c r="M211" i="9"/>
  <c r="N211" i="9"/>
  <c r="O211" i="9"/>
  <c r="P211" i="9"/>
  <c r="Q211" i="9"/>
  <c r="R211" i="9"/>
  <c r="S211" i="9"/>
  <c r="T211" i="9"/>
  <c r="U211" i="9"/>
  <c r="V211" i="9"/>
  <c r="W211" i="9"/>
  <c r="X211" i="9"/>
  <c r="Y211" i="9"/>
  <c r="Z211" i="9"/>
  <c r="AA211" i="9"/>
  <c r="AB211" i="9"/>
  <c r="AC211" i="9"/>
  <c r="AD211" i="9"/>
  <c r="AE211" i="9"/>
  <c r="AF211" i="9"/>
  <c r="AG211" i="9"/>
  <c r="AH211" i="9"/>
  <c r="AI211" i="9"/>
  <c r="AJ211" i="9"/>
  <c r="AK211" i="9"/>
  <c r="AL211" i="9"/>
  <c r="AM211" i="9"/>
  <c r="AN211" i="9"/>
  <c r="AO211" i="9"/>
  <c r="AP211" i="9"/>
  <c r="AQ211" i="9"/>
  <c r="AR211" i="9"/>
  <c r="AS211" i="9"/>
  <c r="AT211" i="9"/>
  <c r="AU211" i="9"/>
  <c r="AV211" i="9"/>
  <c r="AW211" i="9"/>
  <c r="AX211" i="9"/>
  <c r="AY211" i="9"/>
  <c r="AZ211" i="9"/>
  <c r="BA211" i="9"/>
  <c r="BB211" i="9"/>
  <c r="BC211" i="9"/>
  <c r="BD211" i="9"/>
  <c r="BE211" i="9"/>
  <c r="BF211" i="9"/>
  <c r="BG211" i="9"/>
  <c r="BH211" i="9"/>
  <c r="BI211" i="9"/>
  <c r="BJ211" i="9"/>
  <c r="BK211" i="9"/>
  <c r="BL211" i="9"/>
  <c r="BM211" i="9"/>
  <c r="BN211" i="9"/>
  <c r="BO211" i="9"/>
  <c r="BP211" i="9"/>
  <c r="BQ211" i="9"/>
  <c r="BR211" i="9"/>
  <c r="BS211" i="9"/>
  <c r="BT211" i="9"/>
  <c r="BU211" i="9"/>
  <c r="BV211" i="9"/>
  <c r="BW211" i="9"/>
  <c r="BX211" i="9"/>
  <c r="BY211" i="9"/>
  <c r="BZ211" i="9"/>
  <c r="CA211" i="9"/>
  <c r="CB211" i="9"/>
  <c r="CC211" i="9"/>
  <c r="CD211" i="9"/>
  <c r="CE211" i="9"/>
  <c r="CF211" i="9"/>
  <c r="CG211" i="9"/>
  <c r="CH211" i="9"/>
  <c r="CI211" i="9"/>
  <c r="CJ211" i="9"/>
  <c r="CK211" i="9"/>
  <c r="CL211" i="9"/>
  <c r="CM211" i="9"/>
  <c r="CN211" i="9"/>
  <c r="CO211" i="9"/>
  <c r="CP211" i="9"/>
  <c r="CQ211" i="9"/>
  <c r="CR211" i="9"/>
  <c r="CS211" i="9"/>
  <c r="CT211" i="9"/>
  <c r="CU211" i="9"/>
  <c r="CV211" i="9"/>
  <c r="CW211" i="9"/>
  <c r="CX211" i="9"/>
  <c r="CY211" i="9"/>
  <c r="CZ211" i="9"/>
  <c r="DA211" i="9"/>
  <c r="DB211" i="9"/>
  <c r="DC211" i="9"/>
  <c r="DD211" i="9"/>
  <c r="DE211" i="9"/>
  <c r="DF211" i="9"/>
  <c r="DG211" i="9"/>
  <c r="DH211" i="9"/>
  <c r="DI211" i="9"/>
  <c r="DJ211" i="9"/>
  <c r="DK211" i="9"/>
  <c r="DL211" i="9"/>
  <c r="DM211" i="9"/>
  <c r="DN211" i="9"/>
  <c r="DO211" i="9"/>
  <c r="DP211" i="9"/>
  <c r="DQ211" i="9"/>
  <c r="DR211" i="9"/>
  <c r="DS211" i="9"/>
  <c r="DT211" i="9"/>
  <c r="DU211" i="9"/>
  <c r="DV211" i="9"/>
  <c r="DW211" i="9"/>
  <c r="DX211" i="9"/>
  <c r="DY211" i="9"/>
  <c r="DZ211" i="9"/>
  <c r="EA211" i="9"/>
  <c r="EB211" i="9"/>
  <c r="EC211" i="9"/>
  <c r="ED211" i="9"/>
  <c r="EE211" i="9"/>
  <c r="EF211" i="9"/>
  <c r="EG211" i="9"/>
  <c r="EH211" i="9"/>
  <c r="EI211" i="9"/>
  <c r="EJ211" i="9"/>
  <c r="EK211" i="9"/>
  <c r="EL211" i="9"/>
  <c r="EM211" i="9"/>
  <c r="EN211" i="9"/>
  <c r="EO211" i="9"/>
  <c r="EP211" i="9"/>
  <c r="EQ211" i="9"/>
  <c r="ER211" i="9"/>
  <c r="ES211" i="9"/>
  <c r="ET211" i="9"/>
  <c r="EU211" i="9"/>
  <c r="EV211" i="9"/>
  <c r="EW211" i="9"/>
  <c r="EX211" i="9"/>
  <c r="EY211" i="9"/>
  <c r="EZ211" i="9"/>
  <c r="FA211" i="9"/>
  <c r="FB211" i="9"/>
  <c r="FC211" i="9"/>
  <c r="FD211" i="9"/>
  <c r="FE211" i="9"/>
  <c r="FF211" i="9"/>
  <c r="FG211" i="9"/>
  <c r="FH211" i="9"/>
  <c r="FI211" i="9"/>
  <c r="FJ211" i="9"/>
  <c r="FK211" i="9"/>
  <c r="FL211" i="9"/>
  <c r="FM211" i="9"/>
  <c r="FN211" i="9"/>
  <c r="FO211" i="9"/>
  <c r="FP211" i="9"/>
  <c r="FQ211" i="9"/>
  <c r="FR211" i="9"/>
  <c r="FS211" i="9"/>
  <c r="FT211" i="9"/>
  <c r="FU211" i="9"/>
  <c r="FV211" i="9"/>
  <c r="FW211" i="9"/>
  <c r="FX211" i="9"/>
  <c r="FY211" i="9"/>
  <c r="G212" i="9"/>
  <c r="H212" i="9"/>
  <c r="I212" i="9"/>
  <c r="J212" i="9"/>
  <c r="K212" i="9"/>
  <c r="L212" i="9"/>
  <c r="M212" i="9"/>
  <c r="N212" i="9"/>
  <c r="O212" i="9"/>
  <c r="P212" i="9"/>
  <c r="Q212" i="9"/>
  <c r="R212" i="9"/>
  <c r="S212" i="9"/>
  <c r="T212" i="9"/>
  <c r="U212" i="9"/>
  <c r="V212" i="9"/>
  <c r="W212" i="9"/>
  <c r="X212" i="9"/>
  <c r="Y212" i="9"/>
  <c r="Z212" i="9"/>
  <c r="AA212" i="9"/>
  <c r="AB212" i="9"/>
  <c r="AC212" i="9"/>
  <c r="AD212" i="9"/>
  <c r="AE212" i="9"/>
  <c r="AF212" i="9"/>
  <c r="AG212" i="9"/>
  <c r="AH212" i="9"/>
  <c r="AI212" i="9"/>
  <c r="AJ212" i="9"/>
  <c r="AK212" i="9"/>
  <c r="AL212" i="9"/>
  <c r="AM212" i="9"/>
  <c r="AN212" i="9"/>
  <c r="AO212" i="9"/>
  <c r="AP212" i="9"/>
  <c r="AQ212" i="9"/>
  <c r="AR212" i="9"/>
  <c r="AS212" i="9"/>
  <c r="AT212" i="9"/>
  <c r="AU212" i="9"/>
  <c r="AV212" i="9"/>
  <c r="AW212" i="9"/>
  <c r="AX212" i="9"/>
  <c r="AY212" i="9"/>
  <c r="AZ212" i="9"/>
  <c r="BA212" i="9"/>
  <c r="BB212" i="9"/>
  <c r="BC212" i="9"/>
  <c r="BD212" i="9"/>
  <c r="BE212" i="9"/>
  <c r="BF212" i="9"/>
  <c r="BG212" i="9"/>
  <c r="BH212" i="9"/>
  <c r="BI212" i="9"/>
  <c r="BJ212" i="9"/>
  <c r="BK212" i="9"/>
  <c r="BL212" i="9"/>
  <c r="BM212" i="9"/>
  <c r="BN212" i="9"/>
  <c r="BO212" i="9"/>
  <c r="BP212" i="9"/>
  <c r="BQ212" i="9"/>
  <c r="BR212" i="9"/>
  <c r="BS212" i="9"/>
  <c r="BT212" i="9"/>
  <c r="BU212" i="9"/>
  <c r="BV212" i="9"/>
  <c r="BW212" i="9"/>
  <c r="BX212" i="9"/>
  <c r="BY212" i="9"/>
  <c r="BZ212" i="9"/>
  <c r="CA212" i="9"/>
  <c r="CB212" i="9"/>
  <c r="CC212" i="9"/>
  <c r="CD212" i="9"/>
  <c r="CE212" i="9"/>
  <c r="CF212" i="9"/>
  <c r="CG212" i="9"/>
  <c r="CH212" i="9"/>
  <c r="CI212" i="9"/>
  <c r="CJ212" i="9"/>
  <c r="CK212" i="9"/>
  <c r="CL212" i="9"/>
  <c r="CM212" i="9"/>
  <c r="CN212" i="9"/>
  <c r="CO212" i="9"/>
  <c r="CP212" i="9"/>
  <c r="CQ212" i="9"/>
  <c r="CR212" i="9"/>
  <c r="CS212" i="9"/>
  <c r="CT212" i="9"/>
  <c r="CU212" i="9"/>
  <c r="CV212" i="9"/>
  <c r="CW212" i="9"/>
  <c r="CX212" i="9"/>
  <c r="CY212" i="9"/>
  <c r="CZ212" i="9"/>
  <c r="DA212" i="9"/>
  <c r="DB212" i="9"/>
  <c r="DC212" i="9"/>
  <c r="DD212" i="9"/>
  <c r="DE212" i="9"/>
  <c r="DF212" i="9"/>
  <c r="DG212" i="9"/>
  <c r="DH212" i="9"/>
  <c r="DI212" i="9"/>
  <c r="DJ212" i="9"/>
  <c r="DK212" i="9"/>
  <c r="DL212" i="9"/>
  <c r="DM212" i="9"/>
  <c r="DN212" i="9"/>
  <c r="DO212" i="9"/>
  <c r="DP212" i="9"/>
  <c r="DQ212" i="9"/>
  <c r="DR212" i="9"/>
  <c r="DS212" i="9"/>
  <c r="DT212" i="9"/>
  <c r="DU212" i="9"/>
  <c r="DV212" i="9"/>
  <c r="DW212" i="9"/>
  <c r="DX212" i="9"/>
  <c r="DY212" i="9"/>
  <c r="DZ212" i="9"/>
  <c r="EA212" i="9"/>
  <c r="EB212" i="9"/>
  <c r="EC212" i="9"/>
  <c r="ED212" i="9"/>
  <c r="EE212" i="9"/>
  <c r="EF212" i="9"/>
  <c r="EG212" i="9"/>
  <c r="EH212" i="9"/>
  <c r="EI212" i="9"/>
  <c r="EJ212" i="9"/>
  <c r="EK212" i="9"/>
  <c r="EL212" i="9"/>
  <c r="EM212" i="9"/>
  <c r="EN212" i="9"/>
  <c r="EO212" i="9"/>
  <c r="EP212" i="9"/>
  <c r="EQ212" i="9"/>
  <c r="ER212" i="9"/>
  <c r="ES212" i="9"/>
  <c r="ET212" i="9"/>
  <c r="EU212" i="9"/>
  <c r="EV212" i="9"/>
  <c r="EW212" i="9"/>
  <c r="EX212" i="9"/>
  <c r="EY212" i="9"/>
  <c r="EZ212" i="9"/>
  <c r="FA212" i="9"/>
  <c r="FB212" i="9"/>
  <c r="FC212" i="9"/>
  <c r="FD212" i="9"/>
  <c r="FE212" i="9"/>
  <c r="FF212" i="9"/>
  <c r="FG212" i="9"/>
  <c r="FH212" i="9"/>
  <c r="FI212" i="9"/>
  <c r="FJ212" i="9"/>
  <c r="FK212" i="9"/>
  <c r="FL212" i="9"/>
  <c r="FM212" i="9"/>
  <c r="FN212" i="9"/>
  <c r="FO212" i="9"/>
  <c r="FP212" i="9"/>
  <c r="FQ212" i="9"/>
  <c r="FR212" i="9"/>
  <c r="FS212" i="9"/>
  <c r="FT212" i="9"/>
  <c r="FU212" i="9"/>
  <c r="FV212" i="9"/>
  <c r="FW212" i="9"/>
  <c r="FX212" i="9"/>
  <c r="FY212" i="9"/>
  <c r="G213" i="9"/>
  <c r="H213" i="9"/>
  <c r="I213" i="9"/>
  <c r="J213" i="9"/>
  <c r="K213" i="9"/>
  <c r="L213" i="9"/>
  <c r="M213" i="9"/>
  <c r="N213" i="9"/>
  <c r="O213" i="9"/>
  <c r="P213" i="9"/>
  <c r="Q213" i="9"/>
  <c r="R213" i="9"/>
  <c r="S213" i="9"/>
  <c r="T213" i="9"/>
  <c r="U213" i="9"/>
  <c r="V213" i="9"/>
  <c r="W213" i="9"/>
  <c r="X213" i="9"/>
  <c r="Y213" i="9"/>
  <c r="Z213" i="9"/>
  <c r="AA213" i="9"/>
  <c r="AB213" i="9"/>
  <c r="AC213" i="9"/>
  <c r="AD213" i="9"/>
  <c r="AE213" i="9"/>
  <c r="AF213" i="9"/>
  <c r="AG213" i="9"/>
  <c r="AH213" i="9"/>
  <c r="AI213" i="9"/>
  <c r="AJ213" i="9"/>
  <c r="AK213" i="9"/>
  <c r="AL213" i="9"/>
  <c r="AM213" i="9"/>
  <c r="AN213" i="9"/>
  <c r="AO213" i="9"/>
  <c r="AP213" i="9"/>
  <c r="AQ213" i="9"/>
  <c r="AR213" i="9"/>
  <c r="AS213" i="9"/>
  <c r="AT213" i="9"/>
  <c r="AU213" i="9"/>
  <c r="AV213" i="9"/>
  <c r="AW213" i="9"/>
  <c r="AX213" i="9"/>
  <c r="AY213" i="9"/>
  <c r="AZ213" i="9"/>
  <c r="BA213" i="9"/>
  <c r="BB213" i="9"/>
  <c r="BC213" i="9"/>
  <c r="BD213" i="9"/>
  <c r="BE213" i="9"/>
  <c r="BF213" i="9"/>
  <c r="BG213" i="9"/>
  <c r="BH213" i="9"/>
  <c r="BI213" i="9"/>
  <c r="BJ213" i="9"/>
  <c r="BK213" i="9"/>
  <c r="BL213" i="9"/>
  <c r="BM213" i="9"/>
  <c r="BN213" i="9"/>
  <c r="BO213" i="9"/>
  <c r="BP213" i="9"/>
  <c r="BQ213" i="9"/>
  <c r="BR213" i="9"/>
  <c r="BS213" i="9"/>
  <c r="BT213" i="9"/>
  <c r="BU213" i="9"/>
  <c r="BV213" i="9"/>
  <c r="BW213" i="9"/>
  <c r="BX213" i="9"/>
  <c r="BY213" i="9"/>
  <c r="BZ213" i="9"/>
  <c r="CA213" i="9"/>
  <c r="CB213" i="9"/>
  <c r="CC213" i="9"/>
  <c r="CD213" i="9"/>
  <c r="CE213" i="9"/>
  <c r="CF213" i="9"/>
  <c r="CG213" i="9"/>
  <c r="CH213" i="9"/>
  <c r="CI213" i="9"/>
  <c r="CJ213" i="9"/>
  <c r="CK213" i="9"/>
  <c r="CL213" i="9"/>
  <c r="CM213" i="9"/>
  <c r="CN213" i="9"/>
  <c r="CO213" i="9"/>
  <c r="CP213" i="9"/>
  <c r="CQ213" i="9"/>
  <c r="CR213" i="9"/>
  <c r="CS213" i="9"/>
  <c r="CT213" i="9"/>
  <c r="CU213" i="9"/>
  <c r="CV213" i="9"/>
  <c r="CW213" i="9"/>
  <c r="CX213" i="9"/>
  <c r="CY213" i="9"/>
  <c r="CZ213" i="9"/>
  <c r="DA213" i="9"/>
  <c r="DB213" i="9"/>
  <c r="DC213" i="9"/>
  <c r="DD213" i="9"/>
  <c r="DE213" i="9"/>
  <c r="DF213" i="9"/>
  <c r="DG213" i="9"/>
  <c r="DH213" i="9"/>
  <c r="DI213" i="9"/>
  <c r="DJ213" i="9"/>
  <c r="DK213" i="9"/>
  <c r="DL213" i="9"/>
  <c r="DM213" i="9"/>
  <c r="DN213" i="9"/>
  <c r="DO213" i="9"/>
  <c r="DP213" i="9"/>
  <c r="DQ213" i="9"/>
  <c r="DR213" i="9"/>
  <c r="DS213" i="9"/>
  <c r="DT213" i="9"/>
  <c r="DU213" i="9"/>
  <c r="DV213" i="9"/>
  <c r="DW213" i="9"/>
  <c r="DX213" i="9"/>
  <c r="DY213" i="9"/>
  <c r="DZ213" i="9"/>
  <c r="EA213" i="9"/>
  <c r="EB213" i="9"/>
  <c r="EC213" i="9"/>
  <c r="ED213" i="9"/>
  <c r="EE213" i="9"/>
  <c r="EF213" i="9"/>
  <c r="EG213" i="9"/>
  <c r="EH213" i="9"/>
  <c r="EI213" i="9"/>
  <c r="EJ213" i="9"/>
  <c r="EK213" i="9"/>
  <c r="EL213" i="9"/>
  <c r="EM213" i="9"/>
  <c r="EN213" i="9"/>
  <c r="EO213" i="9"/>
  <c r="EP213" i="9"/>
  <c r="EQ213" i="9"/>
  <c r="ER213" i="9"/>
  <c r="ES213" i="9"/>
  <c r="ET213" i="9"/>
  <c r="EU213" i="9"/>
  <c r="EV213" i="9"/>
  <c r="EW213" i="9"/>
  <c r="EX213" i="9"/>
  <c r="EY213" i="9"/>
  <c r="EZ213" i="9"/>
  <c r="FA213" i="9"/>
  <c r="FB213" i="9"/>
  <c r="FC213" i="9"/>
  <c r="FD213" i="9"/>
  <c r="FE213" i="9"/>
  <c r="FF213" i="9"/>
  <c r="FG213" i="9"/>
  <c r="FH213" i="9"/>
  <c r="FI213" i="9"/>
  <c r="FJ213" i="9"/>
  <c r="FK213" i="9"/>
  <c r="FL213" i="9"/>
  <c r="FM213" i="9"/>
  <c r="FN213" i="9"/>
  <c r="FO213" i="9"/>
  <c r="FP213" i="9"/>
  <c r="FQ213" i="9"/>
  <c r="FR213" i="9"/>
  <c r="FS213" i="9"/>
  <c r="FT213" i="9"/>
  <c r="FU213" i="9"/>
  <c r="FV213" i="9"/>
  <c r="FW213" i="9"/>
  <c r="FX213" i="9"/>
  <c r="FY213" i="9"/>
  <c r="G214" i="9"/>
  <c r="H214" i="9"/>
  <c r="I214" i="9"/>
  <c r="J214" i="9"/>
  <c r="K214" i="9"/>
  <c r="L214" i="9"/>
  <c r="M214" i="9"/>
  <c r="N214" i="9"/>
  <c r="O214" i="9"/>
  <c r="P214" i="9"/>
  <c r="Q214" i="9"/>
  <c r="R214" i="9"/>
  <c r="S214" i="9"/>
  <c r="T214" i="9"/>
  <c r="U214" i="9"/>
  <c r="V214" i="9"/>
  <c r="W214" i="9"/>
  <c r="X214" i="9"/>
  <c r="Y214" i="9"/>
  <c r="Z214" i="9"/>
  <c r="AA214" i="9"/>
  <c r="AB214" i="9"/>
  <c r="AC214" i="9"/>
  <c r="AD214" i="9"/>
  <c r="AE214" i="9"/>
  <c r="AF214" i="9"/>
  <c r="AG214" i="9"/>
  <c r="AH214" i="9"/>
  <c r="AI214" i="9"/>
  <c r="AJ214" i="9"/>
  <c r="AK214" i="9"/>
  <c r="AL214" i="9"/>
  <c r="AM214" i="9"/>
  <c r="AN214" i="9"/>
  <c r="AO214" i="9"/>
  <c r="AP214" i="9"/>
  <c r="AQ214" i="9"/>
  <c r="AR214" i="9"/>
  <c r="AS214" i="9"/>
  <c r="AT214" i="9"/>
  <c r="AU214" i="9"/>
  <c r="AV214" i="9"/>
  <c r="AW214" i="9"/>
  <c r="AX214" i="9"/>
  <c r="AY214" i="9"/>
  <c r="AZ214" i="9"/>
  <c r="BA214" i="9"/>
  <c r="BB214" i="9"/>
  <c r="BC214" i="9"/>
  <c r="BD214" i="9"/>
  <c r="BE214" i="9"/>
  <c r="BF214" i="9"/>
  <c r="BG214" i="9"/>
  <c r="BH214" i="9"/>
  <c r="BI214" i="9"/>
  <c r="BJ214" i="9"/>
  <c r="BK214" i="9"/>
  <c r="BL214" i="9"/>
  <c r="BM214" i="9"/>
  <c r="BN214" i="9"/>
  <c r="BO214" i="9"/>
  <c r="BP214" i="9"/>
  <c r="BQ214" i="9"/>
  <c r="BR214" i="9"/>
  <c r="BS214" i="9"/>
  <c r="BT214" i="9"/>
  <c r="BU214" i="9"/>
  <c r="BV214" i="9"/>
  <c r="BW214" i="9"/>
  <c r="BX214" i="9"/>
  <c r="BY214" i="9"/>
  <c r="BZ214" i="9"/>
  <c r="CA214" i="9"/>
  <c r="CB214" i="9"/>
  <c r="CC214" i="9"/>
  <c r="CD214" i="9"/>
  <c r="CE214" i="9"/>
  <c r="CF214" i="9"/>
  <c r="CG214" i="9"/>
  <c r="CH214" i="9"/>
  <c r="CI214" i="9"/>
  <c r="CJ214" i="9"/>
  <c r="CK214" i="9"/>
  <c r="CL214" i="9"/>
  <c r="CM214" i="9"/>
  <c r="CN214" i="9"/>
  <c r="CO214" i="9"/>
  <c r="CP214" i="9"/>
  <c r="CQ214" i="9"/>
  <c r="CR214" i="9"/>
  <c r="CS214" i="9"/>
  <c r="CT214" i="9"/>
  <c r="CU214" i="9"/>
  <c r="CV214" i="9"/>
  <c r="CW214" i="9"/>
  <c r="CX214" i="9"/>
  <c r="CY214" i="9"/>
  <c r="CZ214" i="9"/>
  <c r="DA214" i="9"/>
  <c r="DB214" i="9"/>
  <c r="DC214" i="9"/>
  <c r="DD214" i="9"/>
  <c r="DE214" i="9"/>
  <c r="DF214" i="9"/>
  <c r="DG214" i="9"/>
  <c r="DH214" i="9"/>
  <c r="DI214" i="9"/>
  <c r="DJ214" i="9"/>
  <c r="DK214" i="9"/>
  <c r="DL214" i="9"/>
  <c r="DM214" i="9"/>
  <c r="DN214" i="9"/>
  <c r="DO214" i="9"/>
  <c r="DP214" i="9"/>
  <c r="DQ214" i="9"/>
  <c r="DR214" i="9"/>
  <c r="DS214" i="9"/>
  <c r="DT214" i="9"/>
  <c r="DU214" i="9"/>
  <c r="DV214" i="9"/>
  <c r="DW214" i="9"/>
  <c r="DX214" i="9"/>
  <c r="DY214" i="9"/>
  <c r="DZ214" i="9"/>
  <c r="EA214" i="9"/>
  <c r="EB214" i="9"/>
  <c r="EC214" i="9"/>
  <c r="ED214" i="9"/>
  <c r="EE214" i="9"/>
  <c r="EF214" i="9"/>
  <c r="EG214" i="9"/>
  <c r="EH214" i="9"/>
  <c r="EI214" i="9"/>
  <c r="EJ214" i="9"/>
  <c r="EK214" i="9"/>
  <c r="EL214" i="9"/>
  <c r="EM214" i="9"/>
  <c r="EN214" i="9"/>
  <c r="EO214" i="9"/>
  <c r="EP214" i="9"/>
  <c r="EQ214" i="9"/>
  <c r="ER214" i="9"/>
  <c r="ES214" i="9"/>
  <c r="ET214" i="9"/>
  <c r="EU214" i="9"/>
  <c r="EV214" i="9"/>
  <c r="EW214" i="9"/>
  <c r="EX214" i="9"/>
  <c r="EY214" i="9"/>
  <c r="EZ214" i="9"/>
  <c r="FA214" i="9"/>
  <c r="FB214" i="9"/>
  <c r="FC214" i="9"/>
  <c r="FD214" i="9"/>
  <c r="FE214" i="9"/>
  <c r="FF214" i="9"/>
  <c r="FG214" i="9"/>
  <c r="FH214" i="9"/>
  <c r="FI214" i="9"/>
  <c r="FJ214" i="9"/>
  <c r="FK214" i="9"/>
  <c r="FL214" i="9"/>
  <c r="FM214" i="9"/>
  <c r="FN214" i="9"/>
  <c r="FO214" i="9"/>
  <c r="FP214" i="9"/>
  <c r="FQ214" i="9"/>
  <c r="FR214" i="9"/>
  <c r="FS214" i="9"/>
  <c r="FT214" i="9"/>
  <c r="FU214" i="9"/>
  <c r="FV214" i="9"/>
  <c r="FW214" i="9"/>
  <c r="FX214" i="9"/>
  <c r="FY214" i="9"/>
  <c r="G215" i="9"/>
  <c r="H215" i="9"/>
  <c r="I215" i="9"/>
  <c r="J215" i="9"/>
  <c r="K215" i="9"/>
  <c r="L215" i="9"/>
  <c r="M215" i="9"/>
  <c r="N215" i="9"/>
  <c r="O215" i="9"/>
  <c r="P215" i="9"/>
  <c r="Q215" i="9"/>
  <c r="R215" i="9"/>
  <c r="S215" i="9"/>
  <c r="T215" i="9"/>
  <c r="U215" i="9"/>
  <c r="V215" i="9"/>
  <c r="W215" i="9"/>
  <c r="X215" i="9"/>
  <c r="Y215" i="9"/>
  <c r="Z215" i="9"/>
  <c r="AA215" i="9"/>
  <c r="AB215" i="9"/>
  <c r="AC215" i="9"/>
  <c r="AD215" i="9"/>
  <c r="AE215" i="9"/>
  <c r="AF215" i="9"/>
  <c r="AG215" i="9"/>
  <c r="AH215" i="9"/>
  <c r="AI215" i="9"/>
  <c r="AJ215" i="9"/>
  <c r="AK215" i="9"/>
  <c r="AL215" i="9"/>
  <c r="AM215" i="9"/>
  <c r="AN215" i="9"/>
  <c r="AO215" i="9"/>
  <c r="AP215" i="9"/>
  <c r="AQ215" i="9"/>
  <c r="AR215" i="9"/>
  <c r="AS215" i="9"/>
  <c r="AT215" i="9"/>
  <c r="AU215" i="9"/>
  <c r="AV215" i="9"/>
  <c r="AW215" i="9"/>
  <c r="AX215" i="9"/>
  <c r="AY215" i="9"/>
  <c r="AZ215" i="9"/>
  <c r="BA215" i="9"/>
  <c r="BB215" i="9"/>
  <c r="BC215" i="9"/>
  <c r="BD215" i="9"/>
  <c r="BE215" i="9"/>
  <c r="BF215" i="9"/>
  <c r="BG215" i="9"/>
  <c r="BH215" i="9"/>
  <c r="BI215" i="9"/>
  <c r="BJ215" i="9"/>
  <c r="BK215" i="9"/>
  <c r="BL215" i="9"/>
  <c r="BM215" i="9"/>
  <c r="BN215" i="9"/>
  <c r="BO215" i="9"/>
  <c r="BP215" i="9"/>
  <c r="BQ215" i="9"/>
  <c r="BR215" i="9"/>
  <c r="BS215" i="9"/>
  <c r="BT215" i="9"/>
  <c r="BU215" i="9"/>
  <c r="BV215" i="9"/>
  <c r="BW215" i="9"/>
  <c r="BX215" i="9"/>
  <c r="BY215" i="9"/>
  <c r="BZ215" i="9"/>
  <c r="CA215" i="9"/>
  <c r="CB215" i="9"/>
  <c r="CC215" i="9"/>
  <c r="CD215" i="9"/>
  <c r="CE215" i="9"/>
  <c r="CF215" i="9"/>
  <c r="CG215" i="9"/>
  <c r="CH215" i="9"/>
  <c r="CI215" i="9"/>
  <c r="CJ215" i="9"/>
  <c r="CK215" i="9"/>
  <c r="CL215" i="9"/>
  <c r="CM215" i="9"/>
  <c r="CN215" i="9"/>
  <c r="CO215" i="9"/>
  <c r="CP215" i="9"/>
  <c r="CQ215" i="9"/>
  <c r="CR215" i="9"/>
  <c r="CS215" i="9"/>
  <c r="CT215" i="9"/>
  <c r="CU215" i="9"/>
  <c r="CV215" i="9"/>
  <c r="CW215" i="9"/>
  <c r="CX215" i="9"/>
  <c r="CY215" i="9"/>
  <c r="CZ215" i="9"/>
  <c r="DA215" i="9"/>
  <c r="DB215" i="9"/>
  <c r="DC215" i="9"/>
  <c r="DD215" i="9"/>
  <c r="DE215" i="9"/>
  <c r="DF215" i="9"/>
  <c r="DG215" i="9"/>
  <c r="DH215" i="9"/>
  <c r="DI215" i="9"/>
  <c r="DJ215" i="9"/>
  <c r="DK215" i="9"/>
  <c r="DL215" i="9"/>
  <c r="DM215" i="9"/>
  <c r="DN215" i="9"/>
  <c r="DO215" i="9"/>
  <c r="DP215" i="9"/>
  <c r="DQ215" i="9"/>
  <c r="DR215" i="9"/>
  <c r="DS215" i="9"/>
  <c r="DT215" i="9"/>
  <c r="DU215" i="9"/>
  <c r="DV215" i="9"/>
  <c r="DW215" i="9"/>
  <c r="DX215" i="9"/>
  <c r="DY215" i="9"/>
  <c r="DZ215" i="9"/>
  <c r="EA215" i="9"/>
  <c r="EB215" i="9"/>
  <c r="EC215" i="9"/>
  <c r="ED215" i="9"/>
  <c r="EE215" i="9"/>
  <c r="EF215" i="9"/>
  <c r="EG215" i="9"/>
  <c r="EH215" i="9"/>
  <c r="EI215" i="9"/>
  <c r="EJ215" i="9"/>
  <c r="EK215" i="9"/>
  <c r="EL215" i="9"/>
  <c r="EM215" i="9"/>
  <c r="EN215" i="9"/>
  <c r="EO215" i="9"/>
  <c r="EP215" i="9"/>
  <c r="EQ215" i="9"/>
  <c r="ER215" i="9"/>
  <c r="ES215" i="9"/>
  <c r="ET215" i="9"/>
  <c r="EU215" i="9"/>
  <c r="EV215" i="9"/>
  <c r="EW215" i="9"/>
  <c r="EX215" i="9"/>
  <c r="EY215" i="9"/>
  <c r="EZ215" i="9"/>
  <c r="FA215" i="9"/>
  <c r="FB215" i="9"/>
  <c r="FC215" i="9"/>
  <c r="FD215" i="9"/>
  <c r="FE215" i="9"/>
  <c r="FF215" i="9"/>
  <c r="FG215" i="9"/>
  <c r="FH215" i="9"/>
  <c r="FI215" i="9"/>
  <c r="FJ215" i="9"/>
  <c r="FK215" i="9"/>
  <c r="FL215" i="9"/>
  <c r="FM215" i="9"/>
  <c r="FN215" i="9"/>
  <c r="FO215" i="9"/>
  <c r="FP215" i="9"/>
  <c r="FQ215" i="9"/>
  <c r="FR215" i="9"/>
  <c r="FS215" i="9"/>
  <c r="FT215" i="9"/>
  <c r="FU215" i="9"/>
  <c r="FV215" i="9"/>
  <c r="FW215" i="9"/>
  <c r="FX215" i="9"/>
  <c r="FY215" i="9"/>
  <c r="G216" i="9"/>
  <c r="H216" i="9"/>
  <c r="I216" i="9"/>
  <c r="J216" i="9"/>
  <c r="K216" i="9"/>
  <c r="L216" i="9"/>
  <c r="M216" i="9"/>
  <c r="N216" i="9"/>
  <c r="O216" i="9"/>
  <c r="P216" i="9"/>
  <c r="Q216" i="9"/>
  <c r="R216" i="9"/>
  <c r="S216" i="9"/>
  <c r="T216" i="9"/>
  <c r="U216" i="9"/>
  <c r="V216" i="9"/>
  <c r="W216" i="9"/>
  <c r="X216" i="9"/>
  <c r="Y216" i="9"/>
  <c r="Z216" i="9"/>
  <c r="AA216" i="9"/>
  <c r="AB216" i="9"/>
  <c r="AC216" i="9"/>
  <c r="AD216" i="9"/>
  <c r="AE216" i="9"/>
  <c r="AF216" i="9"/>
  <c r="AG216" i="9"/>
  <c r="AH216" i="9"/>
  <c r="AI216" i="9"/>
  <c r="AJ216" i="9"/>
  <c r="AK216" i="9"/>
  <c r="AL216" i="9"/>
  <c r="AM216" i="9"/>
  <c r="AN216" i="9"/>
  <c r="AO216" i="9"/>
  <c r="AP216" i="9"/>
  <c r="AQ216" i="9"/>
  <c r="AR216" i="9"/>
  <c r="AS216" i="9"/>
  <c r="AT216" i="9"/>
  <c r="AU216" i="9"/>
  <c r="AV216" i="9"/>
  <c r="AW216" i="9"/>
  <c r="AX216" i="9"/>
  <c r="AY216" i="9"/>
  <c r="AZ216" i="9"/>
  <c r="BA216" i="9"/>
  <c r="BB216" i="9"/>
  <c r="BC216" i="9"/>
  <c r="BD216" i="9"/>
  <c r="BE216" i="9"/>
  <c r="BF216" i="9"/>
  <c r="BG216" i="9"/>
  <c r="BH216" i="9"/>
  <c r="BI216" i="9"/>
  <c r="BJ216" i="9"/>
  <c r="BK216" i="9"/>
  <c r="BL216" i="9"/>
  <c r="BM216" i="9"/>
  <c r="BN216" i="9"/>
  <c r="BO216" i="9"/>
  <c r="BP216" i="9"/>
  <c r="BQ216" i="9"/>
  <c r="BR216" i="9"/>
  <c r="BS216" i="9"/>
  <c r="BT216" i="9"/>
  <c r="BU216" i="9"/>
  <c r="BV216" i="9"/>
  <c r="BW216" i="9"/>
  <c r="BX216" i="9"/>
  <c r="BY216" i="9"/>
  <c r="BZ216" i="9"/>
  <c r="CA216" i="9"/>
  <c r="CB216" i="9"/>
  <c r="CC216" i="9"/>
  <c r="CD216" i="9"/>
  <c r="CE216" i="9"/>
  <c r="CF216" i="9"/>
  <c r="CG216" i="9"/>
  <c r="CH216" i="9"/>
  <c r="CI216" i="9"/>
  <c r="CJ216" i="9"/>
  <c r="CK216" i="9"/>
  <c r="CL216" i="9"/>
  <c r="CM216" i="9"/>
  <c r="CN216" i="9"/>
  <c r="CO216" i="9"/>
  <c r="CP216" i="9"/>
  <c r="CQ216" i="9"/>
  <c r="CR216" i="9"/>
  <c r="CS216" i="9"/>
  <c r="CT216" i="9"/>
  <c r="CU216" i="9"/>
  <c r="CV216" i="9"/>
  <c r="CW216" i="9"/>
  <c r="CX216" i="9"/>
  <c r="CY216" i="9"/>
  <c r="CZ216" i="9"/>
  <c r="DA216" i="9"/>
  <c r="DB216" i="9"/>
  <c r="DC216" i="9"/>
  <c r="DD216" i="9"/>
  <c r="DE216" i="9"/>
  <c r="DF216" i="9"/>
  <c r="DG216" i="9"/>
  <c r="DH216" i="9"/>
  <c r="DI216" i="9"/>
  <c r="DJ216" i="9"/>
  <c r="DK216" i="9"/>
  <c r="DL216" i="9"/>
  <c r="DM216" i="9"/>
  <c r="DN216" i="9"/>
  <c r="DO216" i="9"/>
  <c r="DP216" i="9"/>
  <c r="DQ216" i="9"/>
  <c r="DR216" i="9"/>
  <c r="DS216" i="9"/>
  <c r="DT216" i="9"/>
  <c r="DU216" i="9"/>
  <c r="DV216" i="9"/>
  <c r="DW216" i="9"/>
  <c r="DX216" i="9"/>
  <c r="DY216" i="9"/>
  <c r="DZ216" i="9"/>
  <c r="EA216" i="9"/>
  <c r="EB216" i="9"/>
  <c r="EC216" i="9"/>
  <c r="ED216" i="9"/>
  <c r="EE216" i="9"/>
  <c r="EF216" i="9"/>
  <c r="EG216" i="9"/>
  <c r="EH216" i="9"/>
  <c r="EI216" i="9"/>
  <c r="EJ216" i="9"/>
  <c r="EK216" i="9"/>
  <c r="EL216" i="9"/>
  <c r="EM216" i="9"/>
  <c r="EN216" i="9"/>
  <c r="EO216" i="9"/>
  <c r="EP216" i="9"/>
  <c r="EQ216" i="9"/>
  <c r="ER216" i="9"/>
  <c r="ES216" i="9"/>
  <c r="ET216" i="9"/>
  <c r="EU216" i="9"/>
  <c r="EV216" i="9"/>
  <c r="EW216" i="9"/>
  <c r="EX216" i="9"/>
  <c r="EY216" i="9"/>
  <c r="EZ216" i="9"/>
  <c r="FA216" i="9"/>
  <c r="FB216" i="9"/>
  <c r="FC216" i="9"/>
  <c r="FD216" i="9"/>
  <c r="FE216" i="9"/>
  <c r="FF216" i="9"/>
  <c r="FG216" i="9"/>
  <c r="FH216" i="9"/>
  <c r="FI216" i="9"/>
  <c r="FJ216" i="9"/>
  <c r="FK216" i="9"/>
  <c r="FL216" i="9"/>
  <c r="FM216" i="9"/>
  <c r="FN216" i="9"/>
  <c r="FO216" i="9"/>
  <c r="FP216" i="9"/>
  <c r="FQ216" i="9"/>
  <c r="FR216" i="9"/>
  <c r="FS216" i="9"/>
  <c r="FT216" i="9"/>
  <c r="FU216" i="9"/>
  <c r="FV216" i="9"/>
  <c r="FW216" i="9"/>
  <c r="FX216" i="9"/>
  <c r="FY216" i="9"/>
  <c r="G217" i="9"/>
  <c r="H217" i="9"/>
  <c r="I217" i="9"/>
  <c r="J217" i="9"/>
  <c r="K217" i="9"/>
  <c r="L217" i="9"/>
  <c r="M217" i="9"/>
  <c r="N217" i="9"/>
  <c r="O217" i="9"/>
  <c r="P217" i="9"/>
  <c r="Q217" i="9"/>
  <c r="R217" i="9"/>
  <c r="S217" i="9"/>
  <c r="T217" i="9"/>
  <c r="U217" i="9"/>
  <c r="V217" i="9"/>
  <c r="W217" i="9"/>
  <c r="X217" i="9"/>
  <c r="Y217" i="9"/>
  <c r="Z217" i="9"/>
  <c r="AA217" i="9"/>
  <c r="AB217" i="9"/>
  <c r="AC217" i="9"/>
  <c r="AD217" i="9"/>
  <c r="AE217" i="9"/>
  <c r="AF217" i="9"/>
  <c r="AG217" i="9"/>
  <c r="AH217" i="9"/>
  <c r="AI217" i="9"/>
  <c r="AJ217" i="9"/>
  <c r="AK217" i="9"/>
  <c r="AL217" i="9"/>
  <c r="AM217" i="9"/>
  <c r="AN217" i="9"/>
  <c r="AO217" i="9"/>
  <c r="AP217" i="9"/>
  <c r="AQ217" i="9"/>
  <c r="AR217" i="9"/>
  <c r="AS217" i="9"/>
  <c r="AT217" i="9"/>
  <c r="AU217" i="9"/>
  <c r="AV217" i="9"/>
  <c r="AW217" i="9"/>
  <c r="AX217" i="9"/>
  <c r="AY217" i="9"/>
  <c r="AZ217" i="9"/>
  <c r="BA217" i="9"/>
  <c r="BB217" i="9"/>
  <c r="BC217" i="9"/>
  <c r="BD217" i="9"/>
  <c r="BE217" i="9"/>
  <c r="BF217" i="9"/>
  <c r="BG217" i="9"/>
  <c r="BH217" i="9"/>
  <c r="BI217" i="9"/>
  <c r="BJ217" i="9"/>
  <c r="BK217" i="9"/>
  <c r="BL217" i="9"/>
  <c r="BM217" i="9"/>
  <c r="BN217" i="9"/>
  <c r="BO217" i="9"/>
  <c r="BP217" i="9"/>
  <c r="BQ217" i="9"/>
  <c r="BR217" i="9"/>
  <c r="BS217" i="9"/>
  <c r="BT217" i="9"/>
  <c r="BU217" i="9"/>
  <c r="BV217" i="9"/>
  <c r="BW217" i="9"/>
  <c r="BX217" i="9"/>
  <c r="BY217" i="9"/>
  <c r="BZ217" i="9"/>
  <c r="CA217" i="9"/>
  <c r="CB217" i="9"/>
  <c r="CC217" i="9"/>
  <c r="CD217" i="9"/>
  <c r="CE217" i="9"/>
  <c r="CF217" i="9"/>
  <c r="CG217" i="9"/>
  <c r="CH217" i="9"/>
  <c r="CI217" i="9"/>
  <c r="CJ217" i="9"/>
  <c r="CK217" i="9"/>
  <c r="CL217" i="9"/>
  <c r="CM217" i="9"/>
  <c r="CN217" i="9"/>
  <c r="CO217" i="9"/>
  <c r="CP217" i="9"/>
  <c r="CQ217" i="9"/>
  <c r="CR217" i="9"/>
  <c r="CS217" i="9"/>
  <c r="CT217" i="9"/>
  <c r="CU217" i="9"/>
  <c r="CV217" i="9"/>
  <c r="CW217" i="9"/>
  <c r="CX217" i="9"/>
  <c r="CY217" i="9"/>
  <c r="CZ217" i="9"/>
  <c r="DA217" i="9"/>
  <c r="DB217" i="9"/>
  <c r="DC217" i="9"/>
  <c r="DD217" i="9"/>
  <c r="DE217" i="9"/>
  <c r="DF217" i="9"/>
  <c r="DG217" i="9"/>
  <c r="DH217" i="9"/>
  <c r="DI217" i="9"/>
  <c r="DJ217" i="9"/>
  <c r="DK217" i="9"/>
  <c r="DL217" i="9"/>
  <c r="DM217" i="9"/>
  <c r="DN217" i="9"/>
  <c r="DO217" i="9"/>
  <c r="DP217" i="9"/>
  <c r="DQ217" i="9"/>
  <c r="DR217" i="9"/>
  <c r="DS217" i="9"/>
  <c r="DT217" i="9"/>
  <c r="DU217" i="9"/>
  <c r="DV217" i="9"/>
  <c r="DW217" i="9"/>
  <c r="DX217" i="9"/>
  <c r="DY217" i="9"/>
  <c r="DZ217" i="9"/>
  <c r="EA217" i="9"/>
  <c r="EB217" i="9"/>
  <c r="EC217" i="9"/>
  <c r="ED217" i="9"/>
  <c r="EE217" i="9"/>
  <c r="EF217" i="9"/>
  <c r="EG217" i="9"/>
  <c r="EH217" i="9"/>
  <c r="EI217" i="9"/>
  <c r="EJ217" i="9"/>
  <c r="EK217" i="9"/>
  <c r="EL217" i="9"/>
  <c r="EM217" i="9"/>
  <c r="EN217" i="9"/>
  <c r="EO217" i="9"/>
  <c r="EP217" i="9"/>
  <c r="EQ217" i="9"/>
  <c r="ER217" i="9"/>
  <c r="ES217" i="9"/>
  <c r="ET217" i="9"/>
  <c r="EU217" i="9"/>
  <c r="EV217" i="9"/>
  <c r="EW217" i="9"/>
  <c r="EX217" i="9"/>
  <c r="EY217" i="9"/>
  <c r="EZ217" i="9"/>
  <c r="FA217" i="9"/>
  <c r="FB217" i="9"/>
  <c r="FC217" i="9"/>
  <c r="FD217" i="9"/>
  <c r="FE217" i="9"/>
  <c r="FF217" i="9"/>
  <c r="FG217" i="9"/>
  <c r="FH217" i="9"/>
  <c r="FI217" i="9"/>
  <c r="FJ217" i="9"/>
  <c r="FK217" i="9"/>
  <c r="FL217" i="9"/>
  <c r="FM217" i="9"/>
  <c r="FN217" i="9"/>
  <c r="FO217" i="9"/>
  <c r="FP217" i="9"/>
  <c r="FQ217" i="9"/>
  <c r="FR217" i="9"/>
  <c r="FS217" i="9"/>
  <c r="FT217" i="9"/>
  <c r="FU217" i="9"/>
  <c r="FV217" i="9"/>
  <c r="FW217" i="9"/>
  <c r="FX217" i="9"/>
  <c r="FY217" i="9"/>
  <c r="G218" i="9"/>
  <c r="H218" i="9"/>
  <c r="I218" i="9"/>
  <c r="J218" i="9"/>
  <c r="K218" i="9"/>
  <c r="L218" i="9"/>
  <c r="M218" i="9"/>
  <c r="N218" i="9"/>
  <c r="O218" i="9"/>
  <c r="P218" i="9"/>
  <c r="Q218" i="9"/>
  <c r="R218" i="9"/>
  <c r="S218" i="9"/>
  <c r="T218" i="9"/>
  <c r="U218" i="9"/>
  <c r="V218" i="9"/>
  <c r="W218" i="9"/>
  <c r="X218" i="9"/>
  <c r="Y218" i="9"/>
  <c r="Z218" i="9"/>
  <c r="AA218" i="9"/>
  <c r="AB218" i="9"/>
  <c r="AC218" i="9"/>
  <c r="AD218" i="9"/>
  <c r="AE218" i="9"/>
  <c r="AF218" i="9"/>
  <c r="AG218" i="9"/>
  <c r="AH218" i="9"/>
  <c r="AI218" i="9"/>
  <c r="AJ218" i="9"/>
  <c r="AK218" i="9"/>
  <c r="AL218" i="9"/>
  <c r="AM218" i="9"/>
  <c r="AN218" i="9"/>
  <c r="AO218" i="9"/>
  <c r="AP218" i="9"/>
  <c r="AQ218" i="9"/>
  <c r="AR218" i="9"/>
  <c r="AS218" i="9"/>
  <c r="AT218" i="9"/>
  <c r="AU218" i="9"/>
  <c r="AV218" i="9"/>
  <c r="AW218" i="9"/>
  <c r="AX218" i="9"/>
  <c r="AY218" i="9"/>
  <c r="AZ218" i="9"/>
  <c r="BA218" i="9"/>
  <c r="BB218" i="9"/>
  <c r="BC218" i="9"/>
  <c r="BD218" i="9"/>
  <c r="BE218" i="9"/>
  <c r="BF218" i="9"/>
  <c r="BG218" i="9"/>
  <c r="BH218" i="9"/>
  <c r="BI218" i="9"/>
  <c r="BJ218" i="9"/>
  <c r="BK218" i="9"/>
  <c r="BL218" i="9"/>
  <c r="BM218" i="9"/>
  <c r="BN218" i="9"/>
  <c r="BO218" i="9"/>
  <c r="BP218" i="9"/>
  <c r="BQ218" i="9"/>
  <c r="BR218" i="9"/>
  <c r="BS218" i="9"/>
  <c r="BT218" i="9"/>
  <c r="BU218" i="9"/>
  <c r="BV218" i="9"/>
  <c r="BW218" i="9"/>
  <c r="BX218" i="9"/>
  <c r="BY218" i="9"/>
  <c r="BZ218" i="9"/>
  <c r="CA218" i="9"/>
  <c r="CB218" i="9"/>
  <c r="CC218" i="9"/>
  <c r="CD218" i="9"/>
  <c r="CE218" i="9"/>
  <c r="CF218" i="9"/>
  <c r="CG218" i="9"/>
  <c r="CH218" i="9"/>
  <c r="CI218" i="9"/>
  <c r="CJ218" i="9"/>
  <c r="CK218" i="9"/>
  <c r="CL218" i="9"/>
  <c r="CM218" i="9"/>
  <c r="CN218" i="9"/>
  <c r="CO218" i="9"/>
  <c r="CP218" i="9"/>
  <c r="CQ218" i="9"/>
  <c r="CR218" i="9"/>
  <c r="CS218" i="9"/>
  <c r="CT218" i="9"/>
  <c r="CU218" i="9"/>
  <c r="CV218" i="9"/>
  <c r="CW218" i="9"/>
  <c r="CX218" i="9"/>
  <c r="CY218" i="9"/>
  <c r="CZ218" i="9"/>
  <c r="DA218" i="9"/>
  <c r="DB218" i="9"/>
  <c r="DC218" i="9"/>
  <c r="DD218" i="9"/>
  <c r="DE218" i="9"/>
  <c r="DF218" i="9"/>
  <c r="DG218" i="9"/>
  <c r="DH218" i="9"/>
  <c r="DI218" i="9"/>
  <c r="DJ218" i="9"/>
  <c r="DK218" i="9"/>
  <c r="DL218" i="9"/>
  <c r="DM218" i="9"/>
  <c r="DN218" i="9"/>
  <c r="DO218" i="9"/>
  <c r="DP218" i="9"/>
  <c r="DQ218" i="9"/>
  <c r="DR218" i="9"/>
  <c r="DS218" i="9"/>
  <c r="DT218" i="9"/>
  <c r="DU218" i="9"/>
  <c r="DV218" i="9"/>
  <c r="DW218" i="9"/>
  <c r="DX218" i="9"/>
  <c r="DY218" i="9"/>
  <c r="DZ218" i="9"/>
  <c r="EA218" i="9"/>
  <c r="EB218" i="9"/>
  <c r="EC218" i="9"/>
  <c r="ED218" i="9"/>
  <c r="EE218" i="9"/>
  <c r="EF218" i="9"/>
  <c r="EG218" i="9"/>
  <c r="EH218" i="9"/>
  <c r="EI218" i="9"/>
  <c r="EJ218" i="9"/>
  <c r="EK218" i="9"/>
  <c r="EL218" i="9"/>
  <c r="EM218" i="9"/>
  <c r="EN218" i="9"/>
  <c r="EO218" i="9"/>
  <c r="EP218" i="9"/>
  <c r="EQ218" i="9"/>
  <c r="ER218" i="9"/>
  <c r="ES218" i="9"/>
  <c r="ET218" i="9"/>
  <c r="EU218" i="9"/>
  <c r="EV218" i="9"/>
  <c r="EW218" i="9"/>
  <c r="EX218" i="9"/>
  <c r="EY218" i="9"/>
  <c r="EZ218" i="9"/>
  <c r="FA218" i="9"/>
  <c r="FB218" i="9"/>
  <c r="FC218" i="9"/>
  <c r="FD218" i="9"/>
  <c r="FE218" i="9"/>
  <c r="FF218" i="9"/>
  <c r="FG218" i="9"/>
  <c r="FH218" i="9"/>
  <c r="FI218" i="9"/>
  <c r="FJ218" i="9"/>
  <c r="FK218" i="9"/>
  <c r="FL218" i="9"/>
  <c r="FM218" i="9"/>
  <c r="FN218" i="9"/>
  <c r="FO218" i="9"/>
  <c r="FP218" i="9"/>
  <c r="FQ218" i="9"/>
  <c r="FR218" i="9"/>
  <c r="FS218" i="9"/>
  <c r="FT218" i="9"/>
  <c r="FU218" i="9"/>
  <c r="FV218" i="9"/>
  <c r="FW218" i="9"/>
  <c r="FX218" i="9"/>
  <c r="FY218" i="9"/>
  <c r="G219" i="9"/>
  <c r="H219" i="9"/>
  <c r="I219" i="9"/>
  <c r="J219" i="9"/>
  <c r="K219" i="9"/>
  <c r="L219" i="9"/>
  <c r="M219" i="9"/>
  <c r="N219" i="9"/>
  <c r="O219" i="9"/>
  <c r="P219" i="9"/>
  <c r="Q219" i="9"/>
  <c r="R219" i="9"/>
  <c r="S219" i="9"/>
  <c r="T219" i="9"/>
  <c r="U219" i="9"/>
  <c r="V219" i="9"/>
  <c r="W219" i="9"/>
  <c r="X219" i="9"/>
  <c r="Y219" i="9"/>
  <c r="Z219" i="9"/>
  <c r="AA219" i="9"/>
  <c r="AB219" i="9"/>
  <c r="AC219" i="9"/>
  <c r="AD219" i="9"/>
  <c r="AE219" i="9"/>
  <c r="AF219" i="9"/>
  <c r="AG219" i="9"/>
  <c r="AH219" i="9"/>
  <c r="AI219" i="9"/>
  <c r="AJ219" i="9"/>
  <c r="AK219" i="9"/>
  <c r="AL219" i="9"/>
  <c r="AM219" i="9"/>
  <c r="AN219" i="9"/>
  <c r="AO219" i="9"/>
  <c r="AP219" i="9"/>
  <c r="AQ219" i="9"/>
  <c r="AR219" i="9"/>
  <c r="AS219" i="9"/>
  <c r="AT219" i="9"/>
  <c r="AU219" i="9"/>
  <c r="AV219" i="9"/>
  <c r="AW219" i="9"/>
  <c r="AX219" i="9"/>
  <c r="AY219" i="9"/>
  <c r="AZ219" i="9"/>
  <c r="BA219" i="9"/>
  <c r="BB219" i="9"/>
  <c r="BC219" i="9"/>
  <c r="BD219" i="9"/>
  <c r="BE219" i="9"/>
  <c r="BF219" i="9"/>
  <c r="BG219" i="9"/>
  <c r="BH219" i="9"/>
  <c r="BI219" i="9"/>
  <c r="BJ219" i="9"/>
  <c r="BK219" i="9"/>
  <c r="BL219" i="9"/>
  <c r="BM219" i="9"/>
  <c r="BN219" i="9"/>
  <c r="BO219" i="9"/>
  <c r="BP219" i="9"/>
  <c r="BQ219" i="9"/>
  <c r="BR219" i="9"/>
  <c r="BS219" i="9"/>
  <c r="BT219" i="9"/>
  <c r="BU219" i="9"/>
  <c r="BV219" i="9"/>
  <c r="BW219" i="9"/>
  <c r="BX219" i="9"/>
  <c r="BY219" i="9"/>
  <c r="BZ219" i="9"/>
  <c r="CA219" i="9"/>
  <c r="CB219" i="9"/>
  <c r="CC219" i="9"/>
  <c r="CD219" i="9"/>
  <c r="CE219" i="9"/>
  <c r="CF219" i="9"/>
  <c r="CG219" i="9"/>
  <c r="CH219" i="9"/>
  <c r="CI219" i="9"/>
  <c r="CJ219" i="9"/>
  <c r="CK219" i="9"/>
  <c r="CL219" i="9"/>
  <c r="CM219" i="9"/>
  <c r="CN219" i="9"/>
  <c r="CO219" i="9"/>
  <c r="CP219" i="9"/>
  <c r="CQ219" i="9"/>
  <c r="CR219" i="9"/>
  <c r="CS219" i="9"/>
  <c r="CT219" i="9"/>
  <c r="CU219" i="9"/>
  <c r="CV219" i="9"/>
  <c r="CW219" i="9"/>
  <c r="CX219" i="9"/>
  <c r="CY219" i="9"/>
  <c r="CZ219" i="9"/>
  <c r="DA219" i="9"/>
  <c r="DB219" i="9"/>
  <c r="DC219" i="9"/>
  <c r="DD219" i="9"/>
  <c r="DE219" i="9"/>
  <c r="DF219" i="9"/>
  <c r="DG219" i="9"/>
  <c r="DH219" i="9"/>
  <c r="DI219" i="9"/>
  <c r="DJ219" i="9"/>
  <c r="DK219" i="9"/>
  <c r="DL219" i="9"/>
  <c r="DM219" i="9"/>
  <c r="DN219" i="9"/>
  <c r="DO219" i="9"/>
  <c r="DP219" i="9"/>
  <c r="DQ219" i="9"/>
  <c r="DR219" i="9"/>
  <c r="DS219" i="9"/>
  <c r="DT219" i="9"/>
  <c r="DU219" i="9"/>
  <c r="DV219" i="9"/>
  <c r="DW219" i="9"/>
  <c r="DX219" i="9"/>
  <c r="DY219" i="9"/>
  <c r="DZ219" i="9"/>
  <c r="EA219" i="9"/>
  <c r="EB219" i="9"/>
  <c r="EC219" i="9"/>
  <c r="ED219" i="9"/>
  <c r="EE219" i="9"/>
  <c r="EF219" i="9"/>
  <c r="EG219" i="9"/>
  <c r="EH219" i="9"/>
  <c r="EI219" i="9"/>
  <c r="EJ219" i="9"/>
  <c r="EK219" i="9"/>
  <c r="EL219" i="9"/>
  <c r="EM219" i="9"/>
  <c r="EN219" i="9"/>
  <c r="EO219" i="9"/>
  <c r="EP219" i="9"/>
  <c r="EQ219" i="9"/>
  <c r="ER219" i="9"/>
  <c r="ES219" i="9"/>
  <c r="ET219" i="9"/>
  <c r="EU219" i="9"/>
  <c r="EV219" i="9"/>
  <c r="EW219" i="9"/>
  <c r="EX219" i="9"/>
  <c r="EY219" i="9"/>
  <c r="EZ219" i="9"/>
  <c r="FA219" i="9"/>
  <c r="FB219" i="9"/>
  <c r="FC219" i="9"/>
  <c r="FD219" i="9"/>
  <c r="FE219" i="9"/>
  <c r="FF219" i="9"/>
  <c r="FG219" i="9"/>
  <c r="FH219" i="9"/>
  <c r="FI219" i="9"/>
  <c r="FJ219" i="9"/>
  <c r="FK219" i="9"/>
  <c r="FL219" i="9"/>
  <c r="FM219" i="9"/>
  <c r="FN219" i="9"/>
  <c r="FO219" i="9"/>
  <c r="FP219" i="9"/>
  <c r="FQ219" i="9"/>
  <c r="FR219" i="9"/>
  <c r="FS219" i="9"/>
  <c r="FT219" i="9"/>
  <c r="FU219" i="9"/>
  <c r="FV219" i="9"/>
  <c r="FW219" i="9"/>
  <c r="FX219" i="9"/>
  <c r="FY219" i="9"/>
  <c r="G220" i="9"/>
  <c r="H220" i="9"/>
  <c r="I220" i="9"/>
  <c r="J220" i="9"/>
  <c r="K220" i="9"/>
  <c r="L220" i="9"/>
  <c r="M220" i="9"/>
  <c r="N220" i="9"/>
  <c r="O220" i="9"/>
  <c r="P220" i="9"/>
  <c r="Q220" i="9"/>
  <c r="R220" i="9"/>
  <c r="S220" i="9"/>
  <c r="T220" i="9"/>
  <c r="U220" i="9"/>
  <c r="V220" i="9"/>
  <c r="W220" i="9"/>
  <c r="X220" i="9"/>
  <c r="Y220" i="9"/>
  <c r="Z220" i="9"/>
  <c r="AA220" i="9"/>
  <c r="AB220" i="9"/>
  <c r="AC220" i="9"/>
  <c r="AD220" i="9"/>
  <c r="AE220" i="9"/>
  <c r="AF220" i="9"/>
  <c r="AG220" i="9"/>
  <c r="AH220" i="9"/>
  <c r="AI220" i="9"/>
  <c r="AJ220" i="9"/>
  <c r="AK220" i="9"/>
  <c r="AL220" i="9"/>
  <c r="AM220" i="9"/>
  <c r="AN220" i="9"/>
  <c r="AO220" i="9"/>
  <c r="AP220" i="9"/>
  <c r="AQ220" i="9"/>
  <c r="AR220" i="9"/>
  <c r="AS220" i="9"/>
  <c r="AT220" i="9"/>
  <c r="AU220" i="9"/>
  <c r="AV220" i="9"/>
  <c r="AW220" i="9"/>
  <c r="AX220" i="9"/>
  <c r="AY220" i="9"/>
  <c r="AZ220" i="9"/>
  <c r="BA220" i="9"/>
  <c r="BB220" i="9"/>
  <c r="BC220" i="9"/>
  <c r="BD220" i="9"/>
  <c r="BE220" i="9"/>
  <c r="BF220" i="9"/>
  <c r="BG220" i="9"/>
  <c r="BH220" i="9"/>
  <c r="BI220" i="9"/>
  <c r="BJ220" i="9"/>
  <c r="BK220" i="9"/>
  <c r="BL220" i="9"/>
  <c r="BM220" i="9"/>
  <c r="BN220" i="9"/>
  <c r="BO220" i="9"/>
  <c r="BP220" i="9"/>
  <c r="BQ220" i="9"/>
  <c r="BR220" i="9"/>
  <c r="BS220" i="9"/>
  <c r="BT220" i="9"/>
  <c r="BU220" i="9"/>
  <c r="BV220" i="9"/>
  <c r="BW220" i="9"/>
  <c r="BX220" i="9"/>
  <c r="BY220" i="9"/>
  <c r="BZ220" i="9"/>
  <c r="CA220" i="9"/>
  <c r="CB220" i="9"/>
  <c r="CC220" i="9"/>
  <c r="CD220" i="9"/>
  <c r="CE220" i="9"/>
  <c r="CF220" i="9"/>
  <c r="CG220" i="9"/>
  <c r="CH220" i="9"/>
  <c r="CI220" i="9"/>
  <c r="CJ220" i="9"/>
  <c r="CK220" i="9"/>
  <c r="CL220" i="9"/>
  <c r="CM220" i="9"/>
  <c r="CN220" i="9"/>
  <c r="CO220" i="9"/>
  <c r="CP220" i="9"/>
  <c r="CQ220" i="9"/>
  <c r="CR220" i="9"/>
  <c r="CS220" i="9"/>
  <c r="CT220" i="9"/>
  <c r="CU220" i="9"/>
  <c r="CV220" i="9"/>
  <c r="CW220" i="9"/>
  <c r="CX220" i="9"/>
  <c r="CY220" i="9"/>
  <c r="CZ220" i="9"/>
  <c r="DA220" i="9"/>
  <c r="DB220" i="9"/>
  <c r="DC220" i="9"/>
  <c r="DD220" i="9"/>
  <c r="DE220" i="9"/>
  <c r="DF220" i="9"/>
  <c r="DG220" i="9"/>
  <c r="DH220" i="9"/>
  <c r="DI220" i="9"/>
  <c r="DJ220" i="9"/>
  <c r="DK220" i="9"/>
  <c r="DL220" i="9"/>
  <c r="DM220" i="9"/>
  <c r="DN220" i="9"/>
  <c r="DO220" i="9"/>
  <c r="DP220" i="9"/>
  <c r="DQ220" i="9"/>
  <c r="DR220" i="9"/>
  <c r="DS220" i="9"/>
  <c r="DT220" i="9"/>
  <c r="DU220" i="9"/>
  <c r="DV220" i="9"/>
  <c r="DW220" i="9"/>
  <c r="DX220" i="9"/>
  <c r="DY220" i="9"/>
  <c r="DZ220" i="9"/>
  <c r="EA220" i="9"/>
  <c r="EB220" i="9"/>
  <c r="EC220" i="9"/>
  <c r="ED220" i="9"/>
  <c r="EE220" i="9"/>
  <c r="EF220" i="9"/>
  <c r="EG220" i="9"/>
  <c r="EH220" i="9"/>
  <c r="EI220" i="9"/>
  <c r="EJ220" i="9"/>
  <c r="EK220" i="9"/>
  <c r="EL220" i="9"/>
  <c r="EM220" i="9"/>
  <c r="EN220" i="9"/>
  <c r="EO220" i="9"/>
  <c r="EP220" i="9"/>
  <c r="EQ220" i="9"/>
  <c r="ER220" i="9"/>
  <c r="ES220" i="9"/>
  <c r="ET220" i="9"/>
  <c r="EU220" i="9"/>
  <c r="EV220" i="9"/>
  <c r="EW220" i="9"/>
  <c r="EX220" i="9"/>
  <c r="EY220" i="9"/>
  <c r="EZ220" i="9"/>
  <c r="FA220" i="9"/>
  <c r="FB220" i="9"/>
  <c r="FC220" i="9"/>
  <c r="FD220" i="9"/>
  <c r="FE220" i="9"/>
  <c r="FF220" i="9"/>
  <c r="FG220" i="9"/>
  <c r="FH220" i="9"/>
  <c r="FI220" i="9"/>
  <c r="FJ220" i="9"/>
  <c r="FK220" i="9"/>
  <c r="FL220" i="9"/>
  <c r="FM220" i="9"/>
  <c r="FN220" i="9"/>
  <c r="FO220" i="9"/>
  <c r="FP220" i="9"/>
  <c r="FQ220" i="9"/>
  <c r="FR220" i="9"/>
  <c r="FS220" i="9"/>
  <c r="FT220" i="9"/>
  <c r="FU220" i="9"/>
  <c r="FV220" i="9"/>
  <c r="FW220" i="9"/>
  <c r="FX220" i="9"/>
  <c r="FY220" i="9"/>
  <c r="FY220" i="8" l="1"/>
  <c r="FX220" i="8"/>
  <c r="FW220" i="8"/>
  <c r="FV220" i="8"/>
  <c r="FU220" i="8"/>
  <c r="FT220" i="8"/>
  <c r="FS220" i="8"/>
  <c r="FR220" i="8"/>
  <c r="FQ220" i="8"/>
  <c r="FP220" i="8"/>
  <c r="FO220" i="8"/>
  <c r="FN220" i="8"/>
  <c r="FM220" i="8"/>
  <c r="FL220" i="8"/>
  <c r="FK220" i="8"/>
  <c r="FJ220" i="8"/>
  <c r="FI220" i="8"/>
  <c r="FH220" i="8"/>
  <c r="FG220" i="8"/>
  <c r="FF220" i="8"/>
  <c r="FE220" i="8"/>
  <c r="FD220" i="8"/>
  <c r="FC220" i="8"/>
  <c r="FB220" i="8"/>
  <c r="FA220" i="8"/>
  <c r="EZ220" i="8"/>
  <c r="EY220" i="8"/>
  <c r="EX220" i="8"/>
  <c r="EW220" i="8"/>
  <c r="EV220" i="8"/>
  <c r="EU220" i="8"/>
  <c r="ET220" i="8"/>
  <c r="ES220" i="8"/>
  <c r="ER220" i="8"/>
  <c r="EQ220" i="8"/>
  <c r="EP220" i="8"/>
  <c r="EO220" i="8"/>
  <c r="EN220" i="8"/>
  <c r="EM220" i="8"/>
  <c r="EL220" i="8"/>
  <c r="EK220" i="8"/>
  <c r="EJ220" i="8"/>
  <c r="EI220" i="8"/>
  <c r="EH220" i="8"/>
  <c r="EG220" i="8"/>
  <c r="EF220" i="8"/>
  <c r="EE220" i="8"/>
  <c r="ED220" i="8"/>
  <c r="EC220" i="8"/>
  <c r="EB220" i="8"/>
  <c r="EA220" i="8"/>
  <c r="DZ220" i="8"/>
  <c r="DY220" i="8"/>
  <c r="DX220" i="8"/>
  <c r="DW220" i="8"/>
  <c r="DV220" i="8"/>
  <c r="DU220" i="8"/>
  <c r="DT220" i="8"/>
  <c r="DS220" i="8"/>
  <c r="DR220" i="8"/>
  <c r="DQ220" i="8"/>
  <c r="DP220" i="8"/>
  <c r="DO220" i="8"/>
  <c r="DN220" i="8"/>
  <c r="DM220" i="8"/>
  <c r="DL220" i="8"/>
  <c r="DK220" i="8"/>
  <c r="DJ220" i="8"/>
  <c r="DI220" i="8"/>
  <c r="DH220" i="8"/>
  <c r="DG220" i="8"/>
  <c r="DF220" i="8"/>
  <c r="DE220" i="8"/>
  <c r="DD220" i="8"/>
  <c r="DC220" i="8"/>
  <c r="DB220" i="8"/>
  <c r="DA220" i="8"/>
  <c r="CZ220" i="8"/>
  <c r="CY220" i="8"/>
  <c r="CX220" i="8"/>
  <c r="CW220" i="8"/>
  <c r="CV220" i="8"/>
  <c r="CU220" i="8"/>
  <c r="CT220" i="8"/>
  <c r="CS220" i="8"/>
  <c r="CR220" i="8"/>
  <c r="CQ220" i="8"/>
  <c r="CP220" i="8"/>
  <c r="CO220" i="8"/>
  <c r="CN220" i="8"/>
  <c r="CM220" i="8"/>
  <c r="CL220" i="8"/>
  <c r="CK220" i="8"/>
  <c r="CJ220" i="8"/>
  <c r="CI220" i="8"/>
  <c r="CH220" i="8"/>
  <c r="CG220" i="8"/>
  <c r="CF220" i="8"/>
  <c r="CE220" i="8"/>
  <c r="CD220" i="8"/>
  <c r="CC220" i="8"/>
  <c r="CB220" i="8"/>
  <c r="CA220" i="8"/>
  <c r="BZ220" i="8"/>
  <c r="BY220" i="8"/>
  <c r="BX220" i="8"/>
  <c r="BW220" i="8"/>
  <c r="BV220" i="8"/>
  <c r="BU220" i="8"/>
  <c r="BT220" i="8"/>
  <c r="BS220" i="8"/>
  <c r="BR220" i="8"/>
  <c r="BQ220" i="8"/>
  <c r="BP220" i="8"/>
  <c r="BO220" i="8"/>
  <c r="BN220" i="8"/>
  <c r="BM220" i="8"/>
  <c r="BL220" i="8"/>
  <c r="BK220" i="8"/>
  <c r="BJ220" i="8"/>
  <c r="BI220" i="8"/>
  <c r="BH220" i="8"/>
  <c r="BG220" i="8"/>
  <c r="BF220" i="8"/>
  <c r="BE220" i="8"/>
  <c r="BD220" i="8"/>
  <c r="BC220" i="8"/>
  <c r="BB220" i="8"/>
  <c r="BA220" i="8"/>
  <c r="AZ220" i="8"/>
  <c r="AY220" i="8"/>
  <c r="AX220" i="8"/>
  <c r="AW220" i="8"/>
  <c r="AV220" i="8"/>
  <c r="AU220" i="8"/>
  <c r="AT220" i="8"/>
  <c r="AS220" i="8"/>
  <c r="AR220" i="8"/>
  <c r="AQ220" i="8"/>
  <c r="AP220" i="8"/>
  <c r="AO220" i="8"/>
  <c r="AN220" i="8"/>
  <c r="AM220" i="8"/>
  <c r="AL220" i="8"/>
  <c r="AK220" i="8"/>
  <c r="AJ220" i="8"/>
  <c r="AI220" i="8"/>
  <c r="AH220" i="8"/>
  <c r="AG220" i="8"/>
  <c r="AF220" i="8"/>
  <c r="AE220" i="8"/>
  <c r="AD220" i="8"/>
  <c r="AC220" i="8"/>
  <c r="AB220" i="8"/>
  <c r="AA220" i="8"/>
  <c r="Z220" i="8"/>
  <c r="Y220" i="8"/>
  <c r="X220" i="8"/>
  <c r="W220" i="8"/>
  <c r="V220" i="8"/>
  <c r="U220" i="8"/>
  <c r="T220" i="8"/>
  <c r="S220" i="8"/>
  <c r="R220" i="8"/>
  <c r="Q220" i="8"/>
  <c r="P220" i="8"/>
  <c r="O220" i="8"/>
  <c r="N220" i="8"/>
  <c r="M220" i="8"/>
  <c r="L220" i="8"/>
  <c r="K220" i="8"/>
  <c r="J220" i="8"/>
  <c r="I220" i="8"/>
  <c r="H220" i="8"/>
  <c r="G220" i="8"/>
  <c r="F220" i="8"/>
  <c r="E220" i="8"/>
  <c r="D220" i="8"/>
  <c r="C220" i="8"/>
  <c r="B220" i="8"/>
  <c r="FY219" i="8"/>
  <c r="FX219" i="8"/>
  <c r="FW219" i="8"/>
  <c r="FV219" i="8"/>
  <c r="FU219" i="8"/>
  <c r="FT219" i="8"/>
  <c r="FS219" i="8"/>
  <c r="FR219" i="8"/>
  <c r="FQ219" i="8"/>
  <c r="FP219" i="8"/>
  <c r="FO219" i="8"/>
  <c r="FN219" i="8"/>
  <c r="FM219" i="8"/>
  <c r="FL219" i="8"/>
  <c r="FK219" i="8"/>
  <c r="FJ219" i="8"/>
  <c r="FI219" i="8"/>
  <c r="FH219" i="8"/>
  <c r="FG219" i="8"/>
  <c r="FF219" i="8"/>
  <c r="FE219" i="8"/>
  <c r="FD219" i="8"/>
  <c r="FC219" i="8"/>
  <c r="FB219" i="8"/>
  <c r="FA219" i="8"/>
  <c r="EZ219" i="8"/>
  <c r="EY219" i="8"/>
  <c r="EX219" i="8"/>
  <c r="EW219" i="8"/>
  <c r="EV219" i="8"/>
  <c r="EU219" i="8"/>
  <c r="ET219" i="8"/>
  <c r="ES219" i="8"/>
  <c r="ER219" i="8"/>
  <c r="EQ219" i="8"/>
  <c r="EP219" i="8"/>
  <c r="EO219" i="8"/>
  <c r="EN219" i="8"/>
  <c r="EM219" i="8"/>
  <c r="EL219" i="8"/>
  <c r="EK219" i="8"/>
  <c r="EJ219" i="8"/>
  <c r="EI219" i="8"/>
  <c r="EH219" i="8"/>
  <c r="EG219" i="8"/>
  <c r="EF219" i="8"/>
  <c r="EE219" i="8"/>
  <c r="ED219" i="8"/>
  <c r="EC219" i="8"/>
  <c r="EB219" i="8"/>
  <c r="EA219" i="8"/>
  <c r="DZ219" i="8"/>
  <c r="DY219" i="8"/>
  <c r="DX219" i="8"/>
  <c r="DW219" i="8"/>
  <c r="DV219" i="8"/>
  <c r="DU219" i="8"/>
  <c r="DT219" i="8"/>
  <c r="DS219" i="8"/>
  <c r="DR219" i="8"/>
  <c r="DQ219" i="8"/>
  <c r="DP219" i="8"/>
  <c r="DO219" i="8"/>
  <c r="DN219" i="8"/>
  <c r="DM219" i="8"/>
  <c r="DL219" i="8"/>
  <c r="DK219" i="8"/>
  <c r="DJ219" i="8"/>
  <c r="DI219" i="8"/>
  <c r="DH219" i="8"/>
  <c r="DG219" i="8"/>
  <c r="DF219" i="8"/>
  <c r="DE219" i="8"/>
  <c r="DD219" i="8"/>
  <c r="DC219" i="8"/>
  <c r="DB219" i="8"/>
  <c r="DA219" i="8"/>
  <c r="CZ219" i="8"/>
  <c r="CY219" i="8"/>
  <c r="CX219" i="8"/>
  <c r="CW219" i="8"/>
  <c r="CV219" i="8"/>
  <c r="CU219" i="8"/>
  <c r="CT219" i="8"/>
  <c r="CS219" i="8"/>
  <c r="CR219" i="8"/>
  <c r="CQ219" i="8"/>
  <c r="CP219" i="8"/>
  <c r="CO219" i="8"/>
  <c r="CN219" i="8"/>
  <c r="CM219" i="8"/>
  <c r="CL219" i="8"/>
  <c r="CK219" i="8"/>
  <c r="CJ219" i="8"/>
  <c r="CI219" i="8"/>
  <c r="CH219" i="8"/>
  <c r="CG219" i="8"/>
  <c r="CF219" i="8"/>
  <c r="CE219" i="8"/>
  <c r="CD219" i="8"/>
  <c r="CC219" i="8"/>
  <c r="CB219" i="8"/>
  <c r="CA219" i="8"/>
  <c r="BZ219" i="8"/>
  <c r="BY219" i="8"/>
  <c r="BX219" i="8"/>
  <c r="BW219" i="8"/>
  <c r="BV219" i="8"/>
  <c r="BU219" i="8"/>
  <c r="BT219" i="8"/>
  <c r="BS219" i="8"/>
  <c r="BR219" i="8"/>
  <c r="BQ219" i="8"/>
  <c r="BP219" i="8"/>
  <c r="BO219" i="8"/>
  <c r="BN219" i="8"/>
  <c r="BM219" i="8"/>
  <c r="BL219" i="8"/>
  <c r="BK219" i="8"/>
  <c r="BJ219" i="8"/>
  <c r="BI219" i="8"/>
  <c r="BH219" i="8"/>
  <c r="BG219" i="8"/>
  <c r="BF219" i="8"/>
  <c r="BE219" i="8"/>
  <c r="BD219" i="8"/>
  <c r="BC219" i="8"/>
  <c r="BB219" i="8"/>
  <c r="BA219" i="8"/>
  <c r="AZ219" i="8"/>
  <c r="AY219" i="8"/>
  <c r="AX219" i="8"/>
  <c r="AW219" i="8"/>
  <c r="AV219" i="8"/>
  <c r="AU219" i="8"/>
  <c r="AT219" i="8"/>
  <c r="AS219" i="8"/>
  <c r="AR219" i="8"/>
  <c r="AQ219" i="8"/>
  <c r="AP219" i="8"/>
  <c r="AO219" i="8"/>
  <c r="AN219" i="8"/>
  <c r="AM219" i="8"/>
  <c r="AL219" i="8"/>
  <c r="AK219" i="8"/>
  <c r="AJ219" i="8"/>
  <c r="AI219" i="8"/>
  <c r="AH219" i="8"/>
  <c r="AG219" i="8"/>
  <c r="AF219" i="8"/>
  <c r="AE219" i="8"/>
  <c r="AD219" i="8"/>
  <c r="AC219" i="8"/>
  <c r="AB219" i="8"/>
  <c r="AA219" i="8"/>
  <c r="Z219" i="8"/>
  <c r="Y219" i="8"/>
  <c r="X219" i="8"/>
  <c r="W219" i="8"/>
  <c r="V219" i="8"/>
  <c r="U219" i="8"/>
  <c r="T219" i="8"/>
  <c r="S219" i="8"/>
  <c r="R219" i="8"/>
  <c r="Q219" i="8"/>
  <c r="P219" i="8"/>
  <c r="O219" i="8"/>
  <c r="N219" i="8"/>
  <c r="M219" i="8"/>
  <c r="L219" i="8"/>
  <c r="K219" i="8"/>
  <c r="J219" i="8"/>
  <c r="I219" i="8"/>
  <c r="H219" i="8"/>
  <c r="G219" i="8"/>
  <c r="F219" i="8"/>
  <c r="E219" i="8"/>
  <c r="D219" i="8"/>
  <c r="C219" i="8"/>
  <c r="B219" i="8"/>
  <c r="FY218" i="8"/>
  <c r="FX218" i="8"/>
  <c r="FW218" i="8"/>
  <c r="FV218" i="8"/>
  <c r="FU218" i="8"/>
  <c r="FT218" i="8"/>
  <c r="FS218" i="8"/>
  <c r="FR218" i="8"/>
  <c r="FQ218" i="8"/>
  <c r="FP218" i="8"/>
  <c r="FO218" i="8"/>
  <c r="FN218" i="8"/>
  <c r="FM218" i="8"/>
  <c r="FL218" i="8"/>
  <c r="FK218" i="8"/>
  <c r="FJ218" i="8"/>
  <c r="FI218" i="8"/>
  <c r="FH218" i="8"/>
  <c r="FG218" i="8"/>
  <c r="FF218" i="8"/>
  <c r="FE218" i="8"/>
  <c r="FD218" i="8"/>
  <c r="FC218" i="8"/>
  <c r="FB218" i="8"/>
  <c r="FA218" i="8"/>
  <c r="EZ218" i="8"/>
  <c r="EY218" i="8"/>
  <c r="EX218" i="8"/>
  <c r="EW218" i="8"/>
  <c r="EV218" i="8"/>
  <c r="EU218" i="8"/>
  <c r="ET218" i="8"/>
  <c r="ES218" i="8"/>
  <c r="ER218" i="8"/>
  <c r="EQ218" i="8"/>
  <c r="EP218" i="8"/>
  <c r="EO218" i="8"/>
  <c r="EN218" i="8"/>
  <c r="EM218" i="8"/>
  <c r="EL218" i="8"/>
  <c r="EK218" i="8"/>
  <c r="EJ218" i="8"/>
  <c r="EI218" i="8"/>
  <c r="EH218" i="8"/>
  <c r="EG218" i="8"/>
  <c r="EF218" i="8"/>
  <c r="EE218" i="8"/>
  <c r="ED218" i="8"/>
  <c r="EC218" i="8"/>
  <c r="EB218" i="8"/>
  <c r="EA218" i="8"/>
  <c r="DZ218" i="8"/>
  <c r="DY218" i="8"/>
  <c r="DX218" i="8"/>
  <c r="DW218" i="8"/>
  <c r="DV218" i="8"/>
  <c r="DU218" i="8"/>
  <c r="DT218" i="8"/>
  <c r="DS218" i="8"/>
  <c r="DR218" i="8"/>
  <c r="DQ218" i="8"/>
  <c r="DP218" i="8"/>
  <c r="DO218" i="8"/>
  <c r="DN218" i="8"/>
  <c r="DM218" i="8"/>
  <c r="DL218" i="8"/>
  <c r="DK218" i="8"/>
  <c r="DJ218" i="8"/>
  <c r="DI218" i="8"/>
  <c r="DH218" i="8"/>
  <c r="DG218" i="8"/>
  <c r="DF218" i="8"/>
  <c r="DE218" i="8"/>
  <c r="DD218" i="8"/>
  <c r="DC218" i="8"/>
  <c r="DB218" i="8"/>
  <c r="DA218" i="8"/>
  <c r="CZ218" i="8"/>
  <c r="CY218" i="8"/>
  <c r="CX218" i="8"/>
  <c r="CW218" i="8"/>
  <c r="CV218" i="8"/>
  <c r="CU218" i="8"/>
  <c r="CT218" i="8"/>
  <c r="CS218" i="8"/>
  <c r="CR218" i="8"/>
  <c r="CQ218" i="8"/>
  <c r="CP218" i="8"/>
  <c r="CO218" i="8"/>
  <c r="CN218" i="8"/>
  <c r="CM218" i="8"/>
  <c r="CL218" i="8"/>
  <c r="CK218" i="8"/>
  <c r="CJ218" i="8"/>
  <c r="CI218" i="8"/>
  <c r="CH218" i="8"/>
  <c r="CG218" i="8"/>
  <c r="CF218" i="8"/>
  <c r="CE218" i="8"/>
  <c r="CD218" i="8"/>
  <c r="CC218" i="8"/>
  <c r="CB218" i="8"/>
  <c r="CA218" i="8"/>
  <c r="BZ218" i="8"/>
  <c r="BY218" i="8"/>
  <c r="BX218" i="8"/>
  <c r="BW218" i="8"/>
  <c r="BV218" i="8"/>
  <c r="BU218" i="8"/>
  <c r="BT218" i="8"/>
  <c r="BS218" i="8"/>
  <c r="BR218" i="8"/>
  <c r="BQ218" i="8"/>
  <c r="BP218" i="8"/>
  <c r="BO218" i="8"/>
  <c r="BN218" i="8"/>
  <c r="BM218" i="8"/>
  <c r="BL218" i="8"/>
  <c r="BK218" i="8"/>
  <c r="BJ218" i="8"/>
  <c r="BI218" i="8"/>
  <c r="BH218" i="8"/>
  <c r="BG218" i="8"/>
  <c r="BF218" i="8"/>
  <c r="BE218" i="8"/>
  <c r="BD218" i="8"/>
  <c r="BC218" i="8"/>
  <c r="BB218" i="8"/>
  <c r="BA218" i="8"/>
  <c r="AZ218" i="8"/>
  <c r="AY218" i="8"/>
  <c r="AX218" i="8"/>
  <c r="AW218" i="8"/>
  <c r="AV218" i="8"/>
  <c r="AU218" i="8"/>
  <c r="AT218" i="8"/>
  <c r="AS218" i="8"/>
  <c r="AR218" i="8"/>
  <c r="AQ218" i="8"/>
  <c r="AP218" i="8"/>
  <c r="AO218" i="8"/>
  <c r="AN218" i="8"/>
  <c r="AM218" i="8"/>
  <c r="AL218" i="8"/>
  <c r="AK218" i="8"/>
  <c r="AJ218" i="8"/>
  <c r="AI218" i="8"/>
  <c r="AH218" i="8"/>
  <c r="AG218" i="8"/>
  <c r="AF218" i="8"/>
  <c r="AE218" i="8"/>
  <c r="AD218" i="8"/>
  <c r="AC218" i="8"/>
  <c r="AB218" i="8"/>
  <c r="AA218" i="8"/>
  <c r="Z218" i="8"/>
  <c r="Y218" i="8"/>
  <c r="X218" i="8"/>
  <c r="W218" i="8"/>
  <c r="V218" i="8"/>
  <c r="U218" i="8"/>
  <c r="T218" i="8"/>
  <c r="S218" i="8"/>
  <c r="R218" i="8"/>
  <c r="Q218" i="8"/>
  <c r="P218" i="8"/>
  <c r="O218" i="8"/>
  <c r="N218" i="8"/>
  <c r="M218" i="8"/>
  <c r="L218" i="8"/>
  <c r="K218" i="8"/>
  <c r="J218" i="8"/>
  <c r="I218" i="8"/>
  <c r="H218" i="8"/>
  <c r="G218" i="8"/>
  <c r="F218" i="8"/>
  <c r="E218" i="8"/>
  <c r="D218" i="8"/>
  <c r="C218" i="8"/>
  <c r="B218" i="8"/>
  <c r="FY217" i="8"/>
  <c r="FX217" i="8"/>
  <c r="FW217" i="8"/>
  <c r="FV217" i="8"/>
  <c r="FU217" i="8"/>
  <c r="FT217" i="8"/>
  <c r="FS217" i="8"/>
  <c r="FR217" i="8"/>
  <c r="FQ217" i="8"/>
  <c r="FP217" i="8"/>
  <c r="FO217" i="8"/>
  <c r="FN217" i="8"/>
  <c r="FM217" i="8"/>
  <c r="FL217" i="8"/>
  <c r="FK217" i="8"/>
  <c r="FJ217" i="8"/>
  <c r="FI217" i="8"/>
  <c r="FH217" i="8"/>
  <c r="FG217" i="8"/>
  <c r="FF217" i="8"/>
  <c r="FE217" i="8"/>
  <c r="FD217" i="8"/>
  <c r="FC217" i="8"/>
  <c r="FB217" i="8"/>
  <c r="FA217" i="8"/>
  <c r="EZ217" i="8"/>
  <c r="EY217" i="8"/>
  <c r="EX217" i="8"/>
  <c r="EW217" i="8"/>
  <c r="EV217" i="8"/>
  <c r="EU217" i="8"/>
  <c r="ET217" i="8"/>
  <c r="ES217" i="8"/>
  <c r="ER217" i="8"/>
  <c r="EQ217" i="8"/>
  <c r="EP217" i="8"/>
  <c r="EO217" i="8"/>
  <c r="EN217" i="8"/>
  <c r="EM217" i="8"/>
  <c r="EL217" i="8"/>
  <c r="EK217" i="8"/>
  <c r="EJ217" i="8"/>
  <c r="EI217" i="8"/>
  <c r="EH217" i="8"/>
  <c r="EG217" i="8"/>
  <c r="EF217" i="8"/>
  <c r="EE217" i="8"/>
  <c r="ED217" i="8"/>
  <c r="EC217" i="8"/>
  <c r="EB217" i="8"/>
  <c r="EA217" i="8"/>
  <c r="DZ217" i="8"/>
  <c r="DY217" i="8"/>
  <c r="DX217" i="8"/>
  <c r="DW217" i="8"/>
  <c r="DV217" i="8"/>
  <c r="DU217" i="8"/>
  <c r="DT217" i="8"/>
  <c r="DS217" i="8"/>
  <c r="DR217" i="8"/>
  <c r="DQ217" i="8"/>
  <c r="DP217" i="8"/>
  <c r="DO217" i="8"/>
  <c r="DN217" i="8"/>
  <c r="DM217" i="8"/>
  <c r="DL217" i="8"/>
  <c r="DK217" i="8"/>
  <c r="DJ217" i="8"/>
  <c r="DI217" i="8"/>
  <c r="DH217" i="8"/>
  <c r="DG217" i="8"/>
  <c r="DF217" i="8"/>
  <c r="DE217" i="8"/>
  <c r="DD217" i="8"/>
  <c r="DC217" i="8"/>
  <c r="DB217" i="8"/>
  <c r="DA217" i="8"/>
  <c r="CZ217" i="8"/>
  <c r="CY217" i="8"/>
  <c r="CX217" i="8"/>
  <c r="CW217" i="8"/>
  <c r="CV217" i="8"/>
  <c r="CU217" i="8"/>
  <c r="CT217" i="8"/>
  <c r="CS217" i="8"/>
  <c r="CR217" i="8"/>
  <c r="CQ217" i="8"/>
  <c r="CP217" i="8"/>
  <c r="CO217" i="8"/>
  <c r="CN217" i="8"/>
  <c r="CM217" i="8"/>
  <c r="CL217" i="8"/>
  <c r="CK217" i="8"/>
  <c r="CJ217" i="8"/>
  <c r="CI217" i="8"/>
  <c r="CH217" i="8"/>
  <c r="CG217" i="8"/>
  <c r="CF217" i="8"/>
  <c r="CE217" i="8"/>
  <c r="CD217" i="8"/>
  <c r="CC217" i="8"/>
  <c r="CB217" i="8"/>
  <c r="CA217" i="8"/>
  <c r="BZ217" i="8"/>
  <c r="BY217" i="8"/>
  <c r="BX217" i="8"/>
  <c r="BW217" i="8"/>
  <c r="BV217" i="8"/>
  <c r="BU217" i="8"/>
  <c r="BT217" i="8"/>
  <c r="BS217" i="8"/>
  <c r="BR217" i="8"/>
  <c r="BQ217" i="8"/>
  <c r="BP217" i="8"/>
  <c r="BO217" i="8"/>
  <c r="BN217" i="8"/>
  <c r="BM217" i="8"/>
  <c r="BL217" i="8"/>
  <c r="BK217" i="8"/>
  <c r="BJ217" i="8"/>
  <c r="BI217" i="8"/>
  <c r="BH217" i="8"/>
  <c r="BG217" i="8"/>
  <c r="BF217" i="8"/>
  <c r="BE217" i="8"/>
  <c r="BD217" i="8"/>
  <c r="BC217" i="8"/>
  <c r="BB217" i="8"/>
  <c r="BA217" i="8"/>
  <c r="AZ217" i="8"/>
  <c r="AY217" i="8"/>
  <c r="AX217" i="8"/>
  <c r="AW217" i="8"/>
  <c r="AV217" i="8"/>
  <c r="AU217" i="8"/>
  <c r="AT217" i="8"/>
  <c r="AS217" i="8"/>
  <c r="AR217" i="8"/>
  <c r="AQ217" i="8"/>
  <c r="AP217" i="8"/>
  <c r="AO217" i="8"/>
  <c r="AN217" i="8"/>
  <c r="AM217" i="8"/>
  <c r="AL217" i="8"/>
  <c r="AK217" i="8"/>
  <c r="AJ217" i="8"/>
  <c r="AI217" i="8"/>
  <c r="AH217" i="8"/>
  <c r="AG217" i="8"/>
  <c r="AF217" i="8"/>
  <c r="AE217" i="8"/>
  <c r="AD217" i="8"/>
  <c r="AC217" i="8"/>
  <c r="AB217" i="8"/>
  <c r="AA217" i="8"/>
  <c r="Z217" i="8"/>
  <c r="Y217" i="8"/>
  <c r="X217" i="8"/>
  <c r="W217" i="8"/>
  <c r="V217" i="8"/>
  <c r="U217" i="8"/>
  <c r="T217" i="8"/>
  <c r="S217" i="8"/>
  <c r="R217" i="8"/>
  <c r="Q217" i="8"/>
  <c r="P217" i="8"/>
  <c r="O217" i="8"/>
  <c r="N217" i="8"/>
  <c r="M217" i="8"/>
  <c r="L217" i="8"/>
  <c r="K217" i="8"/>
  <c r="J217" i="8"/>
  <c r="I217" i="8"/>
  <c r="H217" i="8"/>
  <c r="G217" i="8"/>
  <c r="F217" i="8"/>
  <c r="E217" i="8"/>
  <c r="D217" i="8"/>
  <c r="C217" i="8"/>
  <c r="B217" i="8"/>
  <c r="FY216" i="8"/>
  <c r="FX216" i="8"/>
  <c r="FW216" i="8"/>
  <c r="FV216" i="8"/>
  <c r="FU216" i="8"/>
  <c r="FT216" i="8"/>
  <c r="FS216" i="8"/>
  <c r="FR216" i="8"/>
  <c r="FQ216" i="8"/>
  <c r="FP216" i="8"/>
  <c r="FO216" i="8"/>
  <c r="FN216" i="8"/>
  <c r="FM216" i="8"/>
  <c r="FL216" i="8"/>
  <c r="FK216" i="8"/>
  <c r="FJ216" i="8"/>
  <c r="FI216" i="8"/>
  <c r="FH216" i="8"/>
  <c r="FG216" i="8"/>
  <c r="FF216" i="8"/>
  <c r="FE216" i="8"/>
  <c r="FD216" i="8"/>
  <c r="FC216" i="8"/>
  <c r="FB216" i="8"/>
  <c r="FA216" i="8"/>
  <c r="EZ216" i="8"/>
  <c r="EY216" i="8"/>
  <c r="EX216" i="8"/>
  <c r="EW216" i="8"/>
  <c r="EV216" i="8"/>
  <c r="EU216" i="8"/>
  <c r="ET216" i="8"/>
  <c r="ES216" i="8"/>
  <c r="ER216" i="8"/>
  <c r="EQ216" i="8"/>
  <c r="EP216" i="8"/>
  <c r="EO216" i="8"/>
  <c r="EN216" i="8"/>
  <c r="EM216" i="8"/>
  <c r="EL216" i="8"/>
  <c r="EK216" i="8"/>
  <c r="EJ216" i="8"/>
  <c r="EI216" i="8"/>
  <c r="EH216" i="8"/>
  <c r="EG216" i="8"/>
  <c r="EF216" i="8"/>
  <c r="EE216" i="8"/>
  <c r="ED216" i="8"/>
  <c r="EC216" i="8"/>
  <c r="EB216" i="8"/>
  <c r="EA216" i="8"/>
  <c r="DZ216" i="8"/>
  <c r="DY216" i="8"/>
  <c r="DX216" i="8"/>
  <c r="DW216" i="8"/>
  <c r="DV216" i="8"/>
  <c r="DU216" i="8"/>
  <c r="DT216" i="8"/>
  <c r="DS216" i="8"/>
  <c r="DR216" i="8"/>
  <c r="DQ216" i="8"/>
  <c r="DP216" i="8"/>
  <c r="DO216" i="8"/>
  <c r="DN216" i="8"/>
  <c r="DM216" i="8"/>
  <c r="DL216" i="8"/>
  <c r="DK216" i="8"/>
  <c r="DJ216" i="8"/>
  <c r="DI216" i="8"/>
  <c r="DH216" i="8"/>
  <c r="DG216" i="8"/>
  <c r="DF216" i="8"/>
  <c r="DE216" i="8"/>
  <c r="DD216" i="8"/>
  <c r="DC216" i="8"/>
  <c r="DB216" i="8"/>
  <c r="DA216" i="8"/>
  <c r="CZ216" i="8"/>
  <c r="CY216" i="8"/>
  <c r="CX216" i="8"/>
  <c r="CW216" i="8"/>
  <c r="CV216" i="8"/>
  <c r="CU216" i="8"/>
  <c r="CT216" i="8"/>
  <c r="CS216" i="8"/>
  <c r="CR216" i="8"/>
  <c r="CQ216" i="8"/>
  <c r="CP216" i="8"/>
  <c r="CO216" i="8"/>
  <c r="CN216" i="8"/>
  <c r="CM216" i="8"/>
  <c r="CL216" i="8"/>
  <c r="CK216" i="8"/>
  <c r="CJ216" i="8"/>
  <c r="CI216" i="8"/>
  <c r="CH216" i="8"/>
  <c r="CG216" i="8"/>
  <c r="CF216" i="8"/>
  <c r="CE216" i="8"/>
  <c r="CD216" i="8"/>
  <c r="CC216" i="8"/>
  <c r="CB216" i="8"/>
  <c r="CA216" i="8"/>
  <c r="BZ216" i="8"/>
  <c r="BY216" i="8"/>
  <c r="BX216" i="8"/>
  <c r="BW216" i="8"/>
  <c r="BV216" i="8"/>
  <c r="BU216" i="8"/>
  <c r="BT216" i="8"/>
  <c r="BS216" i="8"/>
  <c r="BR216" i="8"/>
  <c r="BQ216" i="8"/>
  <c r="BP216" i="8"/>
  <c r="BO216" i="8"/>
  <c r="BN216" i="8"/>
  <c r="BM216" i="8"/>
  <c r="BL216" i="8"/>
  <c r="BK216" i="8"/>
  <c r="BJ216" i="8"/>
  <c r="BI216" i="8"/>
  <c r="BH216" i="8"/>
  <c r="BG216" i="8"/>
  <c r="BF216" i="8"/>
  <c r="BE216" i="8"/>
  <c r="BD216" i="8"/>
  <c r="BC216" i="8"/>
  <c r="BB216" i="8"/>
  <c r="BA216" i="8"/>
  <c r="AZ216" i="8"/>
  <c r="AY216" i="8"/>
  <c r="AX216" i="8"/>
  <c r="AW216" i="8"/>
  <c r="AV216" i="8"/>
  <c r="AU216" i="8"/>
  <c r="AT216" i="8"/>
  <c r="AS216" i="8"/>
  <c r="AR216" i="8"/>
  <c r="AQ216" i="8"/>
  <c r="AP216" i="8"/>
  <c r="AO216" i="8"/>
  <c r="AN216" i="8"/>
  <c r="AM216" i="8"/>
  <c r="AL216" i="8"/>
  <c r="AK216" i="8"/>
  <c r="AJ216" i="8"/>
  <c r="AI216" i="8"/>
  <c r="AH216" i="8"/>
  <c r="AG216" i="8"/>
  <c r="AF216" i="8"/>
  <c r="AE216" i="8"/>
  <c r="AD216" i="8"/>
  <c r="AC216" i="8"/>
  <c r="AB216" i="8"/>
  <c r="AA216" i="8"/>
  <c r="Z216" i="8"/>
  <c r="Y216" i="8"/>
  <c r="X216" i="8"/>
  <c r="W216" i="8"/>
  <c r="V216" i="8"/>
  <c r="U216" i="8"/>
  <c r="T216" i="8"/>
  <c r="S216" i="8"/>
  <c r="R216" i="8"/>
  <c r="Q216" i="8"/>
  <c r="P216" i="8"/>
  <c r="O216" i="8"/>
  <c r="N216" i="8"/>
  <c r="M216" i="8"/>
  <c r="L216" i="8"/>
  <c r="K216" i="8"/>
  <c r="J216" i="8"/>
  <c r="I216" i="8"/>
  <c r="H216" i="8"/>
  <c r="G216" i="8"/>
  <c r="F216" i="8"/>
  <c r="E216" i="8"/>
  <c r="D216" i="8"/>
  <c r="C216" i="8"/>
  <c r="B216" i="8"/>
  <c r="FY215" i="8"/>
  <c r="FX215" i="8"/>
  <c r="FW215" i="8"/>
  <c r="FV215" i="8"/>
  <c r="FU215" i="8"/>
  <c r="FT215" i="8"/>
  <c r="FS215" i="8"/>
  <c r="FR215" i="8"/>
  <c r="FQ215" i="8"/>
  <c r="FP215" i="8"/>
  <c r="FO215" i="8"/>
  <c r="FN215" i="8"/>
  <c r="FM215" i="8"/>
  <c r="FL215" i="8"/>
  <c r="FK215" i="8"/>
  <c r="FJ215" i="8"/>
  <c r="FI215" i="8"/>
  <c r="FH215" i="8"/>
  <c r="FG215" i="8"/>
  <c r="FF215" i="8"/>
  <c r="FE215" i="8"/>
  <c r="FD215" i="8"/>
  <c r="FC215" i="8"/>
  <c r="FB215" i="8"/>
  <c r="FA215" i="8"/>
  <c r="EZ215" i="8"/>
  <c r="EY215" i="8"/>
  <c r="EX215" i="8"/>
  <c r="EW215" i="8"/>
  <c r="EV215" i="8"/>
  <c r="EU215" i="8"/>
  <c r="ET215" i="8"/>
  <c r="ES215" i="8"/>
  <c r="ER215" i="8"/>
  <c r="EQ215" i="8"/>
  <c r="EP215" i="8"/>
  <c r="EO215" i="8"/>
  <c r="EN215" i="8"/>
  <c r="EM215" i="8"/>
  <c r="EL215" i="8"/>
  <c r="EK215" i="8"/>
  <c r="EJ215" i="8"/>
  <c r="EI215" i="8"/>
  <c r="EH215" i="8"/>
  <c r="EG215" i="8"/>
  <c r="EF215" i="8"/>
  <c r="EE215" i="8"/>
  <c r="ED215" i="8"/>
  <c r="EC215" i="8"/>
  <c r="EB215" i="8"/>
  <c r="EA215" i="8"/>
  <c r="DZ215" i="8"/>
  <c r="DY215" i="8"/>
  <c r="DX215" i="8"/>
  <c r="DW215" i="8"/>
  <c r="DV215" i="8"/>
  <c r="DU215" i="8"/>
  <c r="DT215" i="8"/>
  <c r="DS215" i="8"/>
  <c r="DR215" i="8"/>
  <c r="DQ215" i="8"/>
  <c r="DP215" i="8"/>
  <c r="DO215" i="8"/>
  <c r="DN215" i="8"/>
  <c r="DM215" i="8"/>
  <c r="DL215" i="8"/>
  <c r="DK215" i="8"/>
  <c r="DJ215" i="8"/>
  <c r="DI215" i="8"/>
  <c r="DH215" i="8"/>
  <c r="DG215" i="8"/>
  <c r="DF215" i="8"/>
  <c r="DE215" i="8"/>
  <c r="DD215" i="8"/>
  <c r="DC215" i="8"/>
  <c r="DB215" i="8"/>
  <c r="DA215" i="8"/>
  <c r="CZ215" i="8"/>
  <c r="CY215" i="8"/>
  <c r="CX215" i="8"/>
  <c r="CW215" i="8"/>
  <c r="CV215" i="8"/>
  <c r="CU215" i="8"/>
  <c r="CT215" i="8"/>
  <c r="CS215" i="8"/>
  <c r="CR215" i="8"/>
  <c r="CQ215" i="8"/>
  <c r="CP215" i="8"/>
  <c r="CO215" i="8"/>
  <c r="CN215" i="8"/>
  <c r="CM215" i="8"/>
  <c r="CL215" i="8"/>
  <c r="CK215" i="8"/>
  <c r="CJ215" i="8"/>
  <c r="CI215" i="8"/>
  <c r="CH215" i="8"/>
  <c r="CG215" i="8"/>
  <c r="CF215" i="8"/>
  <c r="CE215" i="8"/>
  <c r="CD215" i="8"/>
  <c r="CC215" i="8"/>
  <c r="CB215" i="8"/>
  <c r="CA215" i="8"/>
  <c r="BZ215" i="8"/>
  <c r="BY215" i="8"/>
  <c r="BX215" i="8"/>
  <c r="BW215" i="8"/>
  <c r="BV215" i="8"/>
  <c r="BU215" i="8"/>
  <c r="BT215" i="8"/>
  <c r="BS215" i="8"/>
  <c r="BR215" i="8"/>
  <c r="BQ215" i="8"/>
  <c r="BP215" i="8"/>
  <c r="BO215" i="8"/>
  <c r="BN215" i="8"/>
  <c r="BM215" i="8"/>
  <c r="BL215" i="8"/>
  <c r="BK215" i="8"/>
  <c r="BJ215" i="8"/>
  <c r="BI215" i="8"/>
  <c r="BH215" i="8"/>
  <c r="BG215" i="8"/>
  <c r="BF215" i="8"/>
  <c r="BE215" i="8"/>
  <c r="BD215" i="8"/>
  <c r="BC215" i="8"/>
  <c r="BB215" i="8"/>
  <c r="BA215" i="8"/>
  <c r="AZ215" i="8"/>
  <c r="AY215" i="8"/>
  <c r="AX215" i="8"/>
  <c r="AW215" i="8"/>
  <c r="AV215" i="8"/>
  <c r="AU215" i="8"/>
  <c r="AT215" i="8"/>
  <c r="AS215" i="8"/>
  <c r="AR215" i="8"/>
  <c r="AQ215" i="8"/>
  <c r="AP215" i="8"/>
  <c r="AO215" i="8"/>
  <c r="AN215" i="8"/>
  <c r="AM215" i="8"/>
  <c r="AL215" i="8"/>
  <c r="AK215" i="8"/>
  <c r="AJ215" i="8"/>
  <c r="AI215" i="8"/>
  <c r="AH215" i="8"/>
  <c r="AG215" i="8"/>
  <c r="AF215" i="8"/>
  <c r="AE215" i="8"/>
  <c r="AD215" i="8"/>
  <c r="AC215" i="8"/>
  <c r="AB215" i="8"/>
  <c r="AA215" i="8"/>
  <c r="Z215" i="8"/>
  <c r="Y215" i="8"/>
  <c r="X215" i="8"/>
  <c r="W215" i="8"/>
  <c r="V215" i="8"/>
  <c r="U215" i="8"/>
  <c r="T215" i="8"/>
  <c r="S215" i="8"/>
  <c r="R215" i="8"/>
  <c r="Q215" i="8"/>
  <c r="P215" i="8"/>
  <c r="O215" i="8"/>
  <c r="N215" i="8"/>
  <c r="M215" i="8"/>
  <c r="L215" i="8"/>
  <c r="K215" i="8"/>
  <c r="J215" i="8"/>
  <c r="I215" i="8"/>
  <c r="H215" i="8"/>
  <c r="G215" i="8"/>
  <c r="F215" i="8"/>
  <c r="E215" i="8"/>
  <c r="D215" i="8"/>
  <c r="C215" i="8"/>
  <c r="B215" i="8"/>
  <c r="FY214" i="8"/>
  <c r="FX214" i="8"/>
  <c r="FW214" i="8"/>
  <c r="FV214" i="8"/>
  <c r="FU214" i="8"/>
  <c r="FT214" i="8"/>
  <c r="FS214" i="8"/>
  <c r="FR214" i="8"/>
  <c r="FQ214" i="8"/>
  <c r="FP214" i="8"/>
  <c r="FO214" i="8"/>
  <c r="FN214" i="8"/>
  <c r="FM214" i="8"/>
  <c r="FL214" i="8"/>
  <c r="FK214" i="8"/>
  <c r="FJ214" i="8"/>
  <c r="FI214" i="8"/>
  <c r="FH214" i="8"/>
  <c r="FG214" i="8"/>
  <c r="FF214" i="8"/>
  <c r="FE214" i="8"/>
  <c r="FD214" i="8"/>
  <c r="FC214" i="8"/>
  <c r="FB214" i="8"/>
  <c r="FA214" i="8"/>
  <c r="EZ214" i="8"/>
  <c r="EY214" i="8"/>
  <c r="EX214" i="8"/>
  <c r="EW214" i="8"/>
  <c r="EV214" i="8"/>
  <c r="EU214" i="8"/>
  <c r="ET214" i="8"/>
  <c r="ES214" i="8"/>
  <c r="ER214" i="8"/>
  <c r="EQ214" i="8"/>
  <c r="EP214" i="8"/>
  <c r="EO214" i="8"/>
  <c r="EN214" i="8"/>
  <c r="EM214" i="8"/>
  <c r="EL214" i="8"/>
  <c r="EK214" i="8"/>
  <c r="EJ214" i="8"/>
  <c r="EI214" i="8"/>
  <c r="EH214" i="8"/>
  <c r="EG214" i="8"/>
  <c r="EF214" i="8"/>
  <c r="EE214" i="8"/>
  <c r="ED214" i="8"/>
  <c r="EC214" i="8"/>
  <c r="EB214" i="8"/>
  <c r="EA214" i="8"/>
  <c r="DZ214" i="8"/>
  <c r="DY214" i="8"/>
  <c r="DX214" i="8"/>
  <c r="DW214" i="8"/>
  <c r="DV214" i="8"/>
  <c r="DU214" i="8"/>
  <c r="DT214" i="8"/>
  <c r="DS214" i="8"/>
  <c r="DR214" i="8"/>
  <c r="DQ214" i="8"/>
  <c r="DP214" i="8"/>
  <c r="DO214" i="8"/>
  <c r="DN214" i="8"/>
  <c r="DM214" i="8"/>
  <c r="DL214" i="8"/>
  <c r="DK214" i="8"/>
  <c r="DJ214" i="8"/>
  <c r="DI214" i="8"/>
  <c r="DH214" i="8"/>
  <c r="DG214" i="8"/>
  <c r="DF214" i="8"/>
  <c r="DE214" i="8"/>
  <c r="DD214" i="8"/>
  <c r="DC214" i="8"/>
  <c r="DB214" i="8"/>
  <c r="DA214" i="8"/>
  <c r="CZ214" i="8"/>
  <c r="CY214" i="8"/>
  <c r="CX214" i="8"/>
  <c r="CW214" i="8"/>
  <c r="CV214" i="8"/>
  <c r="CU214" i="8"/>
  <c r="CT214" i="8"/>
  <c r="CS214" i="8"/>
  <c r="CR214" i="8"/>
  <c r="CQ214" i="8"/>
  <c r="CP214" i="8"/>
  <c r="CO214" i="8"/>
  <c r="CN214" i="8"/>
  <c r="CM214" i="8"/>
  <c r="CL214" i="8"/>
  <c r="CK214" i="8"/>
  <c r="CJ214" i="8"/>
  <c r="CI214" i="8"/>
  <c r="CH214" i="8"/>
  <c r="CG214" i="8"/>
  <c r="CF214" i="8"/>
  <c r="CE214" i="8"/>
  <c r="CD214" i="8"/>
  <c r="CC214" i="8"/>
  <c r="CB214" i="8"/>
  <c r="CA214" i="8"/>
  <c r="BZ214" i="8"/>
  <c r="BY214" i="8"/>
  <c r="BX214" i="8"/>
  <c r="BW214" i="8"/>
  <c r="BV214" i="8"/>
  <c r="BU214" i="8"/>
  <c r="BT214" i="8"/>
  <c r="BS214" i="8"/>
  <c r="BR214" i="8"/>
  <c r="BQ214" i="8"/>
  <c r="BP214" i="8"/>
  <c r="BO214" i="8"/>
  <c r="BN214" i="8"/>
  <c r="BM214" i="8"/>
  <c r="BL214" i="8"/>
  <c r="BK214" i="8"/>
  <c r="BJ214" i="8"/>
  <c r="BI214" i="8"/>
  <c r="BH214" i="8"/>
  <c r="BG214" i="8"/>
  <c r="BF214" i="8"/>
  <c r="BE214" i="8"/>
  <c r="BD214" i="8"/>
  <c r="BC214" i="8"/>
  <c r="BB214" i="8"/>
  <c r="BA214" i="8"/>
  <c r="AZ214" i="8"/>
  <c r="AY214" i="8"/>
  <c r="AX214" i="8"/>
  <c r="AW214" i="8"/>
  <c r="AV214" i="8"/>
  <c r="AU214" i="8"/>
  <c r="AT214" i="8"/>
  <c r="AS214" i="8"/>
  <c r="AR214" i="8"/>
  <c r="AQ214" i="8"/>
  <c r="AP214" i="8"/>
  <c r="AO214" i="8"/>
  <c r="AN214" i="8"/>
  <c r="AM214" i="8"/>
  <c r="AL214" i="8"/>
  <c r="AK214" i="8"/>
  <c r="AJ214" i="8"/>
  <c r="AI214" i="8"/>
  <c r="AH214" i="8"/>
  <c r="AG214" i="8"/>
  <c r="AF214" i="8"/>
  <c r="AE214" i="8"/>
  <c r="AD214" i="8"/>
  <c r="AC214" i="8"/>
  <c r="AB214" i="8"/>
  <c r="AA214" i="8"/>
  <c r="Z214" i="8"/>
  <c r="Y214" i="8"/>
  <c r="X214" i="8"/>
  <c r="W214" i="8"/>
  <c r="V214" i="8"/>
  <c r="U214" i="8"/>
  <c r="T214" i="8"/>
  <c r="S214" i="8"/>
  <c r="R214" i="8"/>
  <c r="Q214" i="8"/>
  <c r="P214" i="8"/>
  <c r="O214" i="8"/>
  <c r="N214" i="8"/>
  <c r="M214" i="8"/>
  <c r="L214" i="8"/>
  <c r="K214" i="8"/>
  <c r="J214" i="8"/>
  <c r="I214" i="8"/>
  <c r="H214" i="8"/>
  <c r="G214" i="8"/>
  <c r="F214" i="8"/>
  <c r="E214" i="8"/>
  <c r="D214" i="8"/>
  <c r="C214" i="8"/>
  <c r="B214" i="8"/>
  <c r="FY213" i="8"/>
  <c r="FX213" i="8"/>
  <c r="FW213" i="8"/>
  <c r="FV213" i="8"/>
  <c r="FU213" i="8"/>
  <c r="FT213" i="8"/>
  <c r="FS213" i="8"/>
  <c r="FR213" i="8"/>
  <c r="FQ213" i="8"/>
  <c r="FP213" i="8"/>
  <c r="FO213" i="8"/>
  <c r="FN213" i="8"/>
  <c r="FM213" i="8"/>
  <c r="FL213" i="8"/>
  <c r="FK213" i="8"/>
  <c r="FJ213" i="8"/>
  <c r="FI213" i="8"/>
  <c r="FH213" i="8"/>
  <c r="FG213" i="8"/>
  <c r="FF213" i="8"/>
  <c r="FE213" i="8"/>
  <c r="FD213" i="8"/>
  <c r="FC213" i="8"/>
  <c r="FB213" i="8"/>
  <c r="FA213" i="8"/>
  <c r="EZ213" i="8"/>
  <c r="EY213" i="8"/>
  <c r="EX213" i="8"/>
  <c r="EW213" i="8"/>
  <c r="EV213" i="8"/>
  <c r="EU213" i="8"/>
  <c r="ET213" i="8"/>
  <c r="ES213" i="8"/>
  <c r="ER213" i="8"/>
  <c r="EQ213" i="8"/>
  <c r="EP213" i="8"/>
  <c r="EO213" i="8"/>
  <c r="EN213" i="8"/>
  <c r="EM213" i="8"/>
  <c r="EL213" i="8"/>
  <c r="EK213" i="8"/>
  <c r="EJ213" i="8"/>
  <c r="EI213" i="8"/>
  <c r="EH213" i="8"/>
  <c r="EG213" i="8"/>
  <c r="EF213" i="8"/>
  <c r="EE213" i="8"/>
  <c r="ED213" i="8"/>
  <c r="EC213" i="8"/>
  <c r="EB213" i="8"/>
  <c r="EA213" i="8"/>
  <c r="DZ213" i="8"/>
  <c r="DY213" i="8"/>
  <c r="DX213" i="8"/>
  <c r="DW213" i="8"/>
  <c r="DV213" i="8"/>
  <c r="DU213" i="8"/>
  <c r="DT213" i="8"/>
  <c r="DS213" i="8"/>
  <c r="DR213" i="8"/>
  <c r="DQ213" i="8"/>
  <c r="DP213" i="8"/>
  <c r="DO213" i="8"/>
  <c r="DN213" i="8"/>
  <c r="DM213" i="8"/>
  <c r="DL213" i="8"/>
  <c r="DK213" i="8"/>
  <c r="DJ213" i="8"/>
  <c r="DI213" i="8"/>
  <c r="DH213" i="8"/>
  <c r="DG213" i="8"/>
  <c r="DF213" i="8"/>
  <c r="DE213" i="8"/>
  <c r="DD213" i="8"/>
  <c r="DC213" i="8"/>
  <c r="DB213" i="8"/>
  <c r="DA213" i="8"/>
  <c r="CZ213" i="8"/>
  <c r="CY213" i="8"/>
  <c r="CX213" i="8"/>
  <c r="CW213" i="8"/>
  <c r="CV213" i="8"/>
  <c r="CU213" i="8"/>
  <c r="CT213" i="8"/>
  <c r="CS213" i="8"/>
  <c r="CR213" i="8"/>
  <c r="CQ213" i="8"/>
  <c r="CP213" i="8"/>
  <c r="CO213" i="8"/>
  <c r="CN213" i="8"/>
  <c r="CM213" i="8"/>
  <c r="CL213" i="8"/>
  <c r="CK213" i="8"/>
  <c r="CJ213" i="8"/>
  <c r="CI213" i="8"/>
  <c r="CH213" i="8"/>
  <c r="CG213" i="8"/>
  <c r="CF213" i="8"/>
  <c r="CE213" i="8"/>
  <c r="CD213" i="8"/>
  <c r="CC213" i="8"/>
  <c r="CB213" i="8"/>
  <c r="CA213" i="8"/>
  <c r="BZ213" i="8"/>
  <c r="BY213" i="8"/>
  <c r="BX213" i="8"/>
  <c r="BW213" i="8"/>
  <c r="BV213" i="8"/>
  <c r="BU213" i="8"/>
  <c r="BT213" i="8"/>
  <c r="BS213" i="8"/>
  <c r="BR213" i="8"/>
  <c r="BQ213" i="8"/>
  <c r="BP213" i="8"/>
  <c r="BO213" i="8"/>
  <c r="BN213" i="8"/>
  <c r="BM213" i="8"/>
  <c r="BL213" i="8"/>
  <c r="BK213" i="8"/>
  <c r="BJ213" i="8"/>
  <c r="BI213" i="8"/>
  <c r="BH213" i="8"/>
  <c r="BG213" i="8"/>
  <c r="BF213" i="8"/>
  <c r="BE213" i="8"/>
  <c r="BD213" i="8"/>
  <c r="BC213" i="8"/>
  <c r="BB213" i="8"/>
  <c r="BA213" i="8"/>
  <c r="AZ213" i="8"/>
  <c r="AY213" i="8"/>
  <c r="AX213" i="8"/>
  <c r="AW213" i="8"/>
  <c r="AV213" i="8"/>
  <c r="AU213" i="8"/>
  <c r="AT213" i="8"/>
  <c r="AS213" i="8"/>
  <c r="AR213" i="8"/>
  <c r="AQ213" i="8"/>
  <c r="AP213" i="8"/>
  <c r="AO213" i="8"/>
  <c r="AN213" i="8"/>
  <c r="AM213" i="8"/>
  <c r="AL213" i="8"/>
  <c r="AK213" i="8"/>
  <c r="AJ213" i="8"/>
  <c r="AI213" i="8"/>
  <c r="AH213" i="8"/>
  <c r="AG213" i="8"/>
  <c r="AF213" i="8"/>
  <c r="AE213" i="8"/>
  <c r="AD213" i="8"/>
  <c r="AC213" i="8"/>
  <c r="AB213" i="8"/>
  <c r="AA213" i="8"/>
  <c r="Z213" i="8"/>
  <c r="Y213" i="8"/>
  <c r="X213" i="8"/>
  <c r="W213" i="8"/>
  <c r="V213" i="8"/>
  <c r="U213" i="8"/>
  <c r="T213" i="8"/>
  <c r="S213" i="8"/>
  <c r="R213" i="8"/>
  <c r="Q213" i="8"/>
  <c r="P213" i="8"/>
  <c r="O213" i="8"/>
  <c r="N213" i="8"/>
  <c r="M213" i="8"/>
  <c r="L213" i="8"/>
  <c r="K213" i="8"/>
  <c r="J213" i="8"/>
  <c r="I213" i="8"/>
  <c r="H213" i="8"/>
  <c r="G213" i="8"/>
  <c r="F213" i="8"/>
  <c r="E213" i="8"/>
  <c r="D213" i="8"/>
  <c r="C213" i="8"/>
  <c r="B213" i="8"/>
  <c r="FY212" i="8"/>
  <c r="FX212" i="8"/>
  <c r="FW212" i="8"/>
  <c r="FV212" i="8"/>
  <c r="FU212" i="8"/>
  <c r="FT212" i="8"/>
  <c r="FS212" i="8"/>
  <c r="FR212" i="8"/>
  <c r="FQ212" i="8"/>
  <c r="FP212" i="8"/>
  <c r="FO212" i="8"/>
  <c r="FN212" i="8"/>
  <c r="FM212" i="8"/>
  <c r="FL212" i="8"/>
  <c r="FK212" i="8"/>
  <c r="FJ212" i="8"/>
  <c r="FI212" i="8"/>
  <c r="FH212" i="8"/>
  <c r="FG212" i="8"/>
  <c r="FF212" i="8"/>
  <c r="FE212" i="8"/>
  <c r="FD212" i="8"/>
  <c r="FC212" i="8"/>
  <c r="FB212" i="8"/>
  <c r="FA212" i="8"/>
  <c r="EZ212" i="8"/>
  <c r="EY212" i="8"/>
  <c r="EX212" i="8"/>
  <c r="EW212" i="8"/>
  <c r="EV212" i="8"/>
  <c r="EU212" i="8"/>
  <c r="ET212" i="8"/>
  <c r="ES212" i="8"/>
  <c r="ER212" i="8"/>
  <c r="EQ212" i="8"/>
  <c r="EP212" i="8"/>
  <c r="EO212" i="8"/>
  <c r="EN212" i="8"/>
  <c r="EM212" i="8"/>
  <c r="EL212" i="8"/>
  <c r="EK212" i="8"/>
  <c r="EJ212" i="8"/>
  <c r="EI212" i="8"/>
  <c r="EH212" i="8"/>
  <c r="EG212" i="8"/>
  <c r="EF212" i="8"/>
  <c r="EE212" i="8"/>
  <c r="ED212" i="8"/>
  <c r="EC212" i="8"/>
  <c r="EB212" i="8"/>
  <c r="EA212" i="8"/>
  <c r="DZ212" i="8"/>
  <c r="DY212" i="8"/>
  <c r="DX212" i="8"/>
  <c r="DW212" i="8"/>
  <c r="DV212" i="8"/>
  <c r="DU212" i="8"/>
  <c r="DT212" i="8"/>
  <c r="DS212" i="8"/>
  <c r="DR212" i="8"/>
  <c r="DQ212" i="8"/>
  <c r="DP212" i="8"/>
  <c r="DO212" i="8"/>
  <c r="DN212" i="8"/>
  <c r="DM212" i="8"/>
  <c r="DL212" i="8"/>
  <c r="DK212" i="8"/>
  <c r="DJ212" i="8"/>
  <c r="DI212" i="8"/>
  <c r="DH212" i="8"/>
  <c r="DG212" i="8"/>
  <c r="DF212" i="8"/>
  <c r="DE212" i="8"/>
  <c r="DD212" i="8"/>
  <c r="DC212" i="8"/>
  <c r="DB212" i="8"/>
  <c r="DA212" i="8"/>
  <c r="CZ212" i="8"/>
  <c r="CY212" i="8"/>
  <c r="CX212" i="8"/>
  <c r="CW212" i="8"/>
  <c r="CV212" i="8"/>
  <c r="CU212" i="8"/>
  <c r="CT212" i="8"/>
  <c r="CS212" i="8"/>
  <c r="CR212" i="8"/>
  <c r="CQ212" i="8"/>
  <c r="CP212" i="8"/>
  <c r="CO212" i="8"/>
  <c r="CN212" i="8"/>
  <c r="CM212" i="8"/>
  <c r="CL212" i="8"/>
  <c r="CK212" i="8"/>
  <c r="CJ212" i="8"/>
  <c r="CI212" i="8"/>
  <c r="CH212" i="8"/>
  <c r="CG212" i="8"/>
  <c r="CF212" i="8"/>
  <c r="CE212" i="8"/>
  <c r="CD212" i="8"/>
  <c r="CC212" i="8"/>
  <c r="CB212" i="8"/>
  <c r="CA212" i="8"/>
  <c r="BZ212" i="8"/>
  <c r="BY212" i="8"/>
  <c r="BX212" i="8"/>
  <c r="BW212" i="8"/>
  <c r="BV212" i="8"/>
  <c r="BU212" i="8"/>
  <c r="BT212" i="8"/>
  <c r="BS212" i="8"/>
  <c r="BR212" i="8"/>
  <c r="BQ212" i="8"/>
  <c r="BP212" i="8"/>
  <c r="BO212" i="8"/>
  <c r="BN212" i="8"/>
  <c r="BM212" i="8"/>
  <c r="BL212" i="8"/>
  <c r="BK212" i="8"/>
  <c r="BJ212" i="8"/>
  <c r="BI212" i="8"/>
  <c r="BH212" i="8"/>
  <c r="BG212" i="8"/>
  <c r="BF212" i="8"/>
  <c r="BE212" i="8"/>
  <c r="BD212" i="8"/>
  <c r="BC212" i="8"/>
  <c r="BB212" i="8"/>
  <c r="BA212" i="8"/>
  <c r="AZ212" i="8"/>
  <c r="AY212" i="8"/>
  <c r="AX212" i="8"/>
  <c r="AW212" i="8"/>
  <c r="AV212" i="8"/>
  <c r="AU212" i="8"/>
  <c r="AT212" i="8"/>
  <c r="AS212" i="8"/>
  <c r="AR212" i="8"/>
  <c r="AQ212" i="8"/>
  <c r="AP212" i="8"/>
  <c r="AO212" i="8"/>
  <c r="AN212" i="8"/>
  <c r="AM212" i="8"/>
  <c r="AL212" i="8"/>
  <c r="AK212" i="8"/>
  <c r="AJ212" i="8"/>
  <c r="AI212" i="8"/>
  <c r="AH212" i="8"/>
  <c r="AG212" i="8"/>
  <c r="AF212" i="8"/>
  <c r="AE212" i="8"/>
  <c r="AD212" i="8"/>
  <c r="AC212" i="8"/>
  <c r="AB212" i="8"/>
  <c r="AA212" i="8"/>
  <c r="Z212" i="8"/>
  <c r="Y212" i="8"/>
  <c r="X212" i="8"/>
  <c r="W212" i="8"/>
  <c r="V212" i="8"/>
  <c r="U212" i="8"/>
  <c r="T212" i="8"/>
  <c r="S212" i="8"/>
  <c r="R212" i="8"/>
  <c r="Q212" i="8"/>
  <c r="P212" i="8"/>
  <c r="O212" i="8"/>
  <c r="N212" i="8"/>
  <c r="M212" i="8"/>
  <c r="L212" i="8"/>
  <c r="K212" i="8"/>
  <c r="J212" i="8"/>
  <c r="I212" i="8"/>
  <c r="H212" i="8"/>
  <c r="G212" i="8"/>
  <c r="F212" i="8"/>
  <c r="E212" i="8"/>
  <c r="D212" i="8"/>
  <c r="C212" i="8"/>
  <c r="B212" i="8"/>
  <c r="FY211" i="8"/>
  <c r="FX211" i="8"/>
  <c r="FW211" i="8"/>
  <c r="FV211" i="8"/>
  <c r="FU211" i="8"/>
  <c r="FT211" i="8"/>
  <c r="FS211" i="8"/>
  <c r="FR211" i="8"/>
  <c r="FQ211" i="8"/>
  <c r="FP211" i="8"/>
  <c r="FO211" i="8"/>
  <c r="FN211" i="8"/>
  <c r="FM211" i="8"/>
  <c r="FL211" i="8"/>
  <c r="FK211" i="8"/>
  <c r="FJ211" i="8"/>
  <c r="FI211" i="8"/>
  <c r="FH211" i="8"/>
  <c r="FG211" i="8"/>
  <c r="FF211" i="8"/>
  <c r="FE211" i="8"/>
  <c r="FD211" i="8"/>
  <c r="FC211" i="8"/>
  <c r="FB211" i="8"/>
  <c r="FA211" i="8"/>
  <c r="EZ211" i="8"/>
  <c r="EY211" i="8"/>
  <c r="EX211" i="8"/>
  <c r="EW211" i="8"/>
  <c r="EV211" i="8"/>
  <c r="EU211" i="8"/>
  <c r="ET211" i="8"/>
  <c r="ES211" i="8"/>
  <c r="ER211" i="8"/>
  <c r="EQ211" i="8"/>
  <c r="EP211" i="8"/>
  <c r="EO211" i="8"/>
  <c r="EN211" i="8"/>
  <c r="EM211" i="8"/>
  <c r="EL211" i="8"/>
  <c r="EK211" i="8"/>
  <c r="EJ211" i="8"/>
  <c r="EI211" i="8"/>
  <c r="EH211" i="8"/>
  <c r="EG211" i="8"/>
  <c r="EF211" i="8"/>
  <c r="EE211" i="8"/>
  <c r="ED211" i="8"/>
  <c r="EC211" i="8"/>
  <c r="EB211" i="8"/>
  <c r="EA211" i="8"/>
  <c r="DZ211" i="8"/>
  <c r="DY211" i="8"/>
  <c r="DX211" i="8"/>
  <c r="DW211" i="8"/>
  <c r="DV211" i="8"/>
  <c r="DU211" i="8"/>
  <c r="DT211" i="8"/>
  <c r="DS211" i="8"/>
  <c r="DR211" i="8"/>
  <c r="DQ211" i="8"/>
  <c r="DP211" i="8"/>
  <c r="DO211" i="8"/>
  <c r="DN211" i="8"/>
  <c r="DM211" i="8"/>
  <c r="DL211" i="8"/>
  <c r="DK211" i="8"/>
  <c r="DJ211" i="8"/>
  <c r="DI211" i="8"/>
  <c r="DH211" i="8"/>
  <c r="DG211" i="8"/>
  <c r="DF211" i="8"/>
  <c r="DE211" i="8"/>
  <c r="DD211" i="8"/>
  <c r="DC211" i="8"/>
  <c r="DB211" i="8"/>
  <c r="DA211" i="8"/>
  <c r="CZ211" i="8"/>
  <c r="CY211" i="8"/>
  <c r="CX211" i="8"/>
  <c r="CW211" i="8"/>
  <c r="CV211" i="8"/>
  <c r="CU211" i="8"/>
  <c r="CT211" i="8"/>
  <c r="CS211" i="8"/>
  <c r="CR211" i="8"/>
  <c r="CQ211" i="8"/>
  <c r="CP211" i="8"/>
  <c r="CO211" i="8"/>
  <c r="CN211" i="8"/>
  <c r="CM211" i="8"/>
  <c r="CL211" i="8"/>
  <c r="CK211" i="8"/>
  <c r="CJ211" i="8"/>
  <c r="CI211" i="8"/>
  <c r="CH211" i="8"/>
  <c r="CG211" i="8"/>
  <c r="CF211" i="8"/>
  <c r="CE211" i="8"/>
  <c r="CD211" i="8"/>
  <c r="CC211" i="8"/>
  <c r="CB211" i="8"/>
  <c r="CA211" i="8"/>
  <c r="BZ211" i="8"/>
  <c r="BY211" i="8"/>
  <c r="BX211" i="8"/>
  <c r="BW211" i="8"/>
  <c r="BV211" i="8"/>
  <c r="BU211" i="8"/>
  <c r="BT211" i="8"/>
  <c r="BS211" i="8"/>
  <c r="BR211" i="8"/>
  <c r="BQ211" i="8"/>
  <c r="BP211" i="8"/>
  <c r="BO211" i="8"/>
  <c r="BN211" i="8"/>
  <c r="BM211" i="8"/>
  <c r="BL211" i="8"/>
  <c r="BK211" i="8"/>
  <c r="BJ211" i="8"/>
  <c r="BI211" i="8"/>
  <c r="BH211" i="8"/>
  <c r="BG211" i="8"/>
  <c r="BF211" i="8"/>
  <c r="BE211" i="8"/>
  <c r="BD211" i="8"/>
  <c r="BC211" i="8"/>
  <c r="BB211" i="8"/>
  <c r="BA211" i="8"/>
  <c r="AZ211" i="8"/>
  <c r="AY211" i="8"/>
  <c r="AX211" i="8"/>
  <c r="AW211" i="8"/>
  <c r="AV211" i="8"/>
  <c r="AU211" i="8"/>
  <c r="AT211" i="8"/>
  <c r="AS211" i="8"/>
  <c r="AR211" i="8"/>
  <c r="AQ211" i="8"/>
  <c r="AP211" i="8"/>
  <c r="AO211" i="8"/>
  <c r="AN211" i="8"/>
  <c r="AM211" i="8"/>
  <c r="AL211" i="8"/>
  <c r="AK211" i="8"/>
  <c r="AJ211" i="8"/>
  <c r="AI211" i="8"/>
  <c r="AH211" i="8"/>
  <c r="AG211" i="8"/>
  <c r="AF211" i="8"/>
  <c r="AE211" i="8"/>
  <c r="AD211" i="8"/>
  <c r="AC211" i="8"/>
  <c r="AB211" i="8"/>
  <c r="AA211" i="8"/>
  <c r="Z211" i="8"/>
  <c r="Y211" i="8"/>
  <c r="X211" i="8"/>
  <c r="W211" i="8"/>
  <c r="V211" i="8"/>
  <c r="U211" i="8"/>
  <c r="T211" i="8"/>
  <c r="S211" i="8"/>
  <c r="R211" i="8"/>
  <c r="Q211" i="8"/>
  <c r="P211" i="8"/>
  <c r="O211" i="8"/>
  <c r="N211" i="8"/>
  <c r="M211" i="8"/>
  <c r="L211" i="8"/>
  <c r="K211" i="8"/>
  <c r="J211" i="8"/>
  <c r="I211" i="8"/>
  <c r="H211" i="8"/>
  <c r="G211" i="8"/>
  <c r="F211" i="8"/>
  <c r="E211" i="8"/>
  <c r="D211" i="8"/>
  <c r="C211" i="8"/>
  <c r="B211" i="8"/>
  <c r="FY210" i="8"/>
  <c r="FX210" i="8"/>
  <c r="FW210" i="8"/>
  <c r="FV210" i="8"/>
  <c r="FU210" i="8"/>
  <c r="FT210" i="8"/>
  <c r="FS210" i="8"/>
  <c r="FR210" i="8"/>
  <c r="FQ210" i="8"/>
  <c r="FP210" i="8"/>
  <c r="FO210" i="8"/>
  <c r="FN210" i="8"/>
  <c r="FM210" i="8"/>
  <c r="FL210" i="8"/>
  <c r="FK210" i="8"/>
  <c r="FJ210" i="8"/>
  <c r="FI210" i="8"/>
  <c r="FH210" i="8"/>
  <c r="FG210" i="8"/>
  <c r="FF210" i="8"/>
  <c r="FE210" i="8"/>
  <c r="FD210" i="8"/>
  <c r="FC210" i="8"/>
  <c r="FB210" i="8"/>
  <c r="FA210" i="8"/>
  <c r="EZ210" i="8"/>
  <c r="EY210" i="8"/>
  <c r="EX210" i="8"/>
  <c r="EW210" i="8"/>
  <c r="EV210" i="8"/>
  <c r="EU210" i="8"/>
  <c r="ET210" i="8"/>
  <c r="ES210" i="8"/>
  <c r="ER210" i="8"/>
  <c r="EQ210" i="8"/>
  <c r="EP210" i="8"/>
  <c r="EO210" i="8"/>
  <c r="EN210" i="8"/>
  <c r="EM210" i="8"/>
  <c r="EL210" i="8"/>
  <c r="EK210" i="8"/>
  <c r="EJ210" i="8"/>
  <c r="EI210" i="8"/>
  <c r="EH210" i="8"/>
  <c r="EG210" i="8"/>
  <c r="EF210" i="8"/>
  <c r="EE210" i="8"/>
  <c r="ED210" i="8"/>
  <c r="EC210" i="8"/>
  <c r="EB210" i="8"/>
  <c r="EA210" i="8"/>
  <c r="DZ210" i="8"/>
  <c r="DY210" i="8"/>
  <c r="DX210" i="8"/>
  <c r="DW210" i="8"/>
  <c r="DV210" i="8"/>
  <c r="DU210" i="8"/>
  <c r="DT210" i="8"/>
  <c r="DS210" i="8"/>
  <c r="DR210" i="8"/>
  <c r="DQ210" i="8"/>
  <c r="DP210" i="8"/>
  <c r="DO210" i="8"/>
  <c r="DN210" i="8"/>
  <c r="DM210" i="8"/>
  <c r="DL210" i="8"/>
  <c r="DK210" i="8"/>
  <c r="DJ210" i="8"/>
  <c r="DI210" i="8"/>
  <c r="DH210" i="8"/>
  <c r="DG210" i="8"/>
  <c r="DF210" i="8"/>
  <c r="DE210" i="8"/>
  <c r="DD210" i="8"/>
  <c r="DC210" i="8"/>
  <c r="DB210" i="8"/>
  <c r="DA210" i="8"/>
  <c r="CZ210" i="8"/>
  <c r="CY210" i="8"/>
  <c r="CX210" i="8"/>
  <c r="CW210" i="8"/>
  <c r="CV210" i="8"/>
  <c r="CU210" i="8"/>
  <c r="CT210" i="8"/>
  <c r="CS210" i="8"/>
  <c r="CR210" i="8"/>
  <c r="CQ210" i="8"/>
  <c r="CP210" i="8"/>
  <c r="CO210" i="8"/>
  <c r="CN210" i="8"/>
  <c r="CM210" i="8"/>
  <c r="CL210" i="8"/>
  <c r="CK210" i="8"/>
  <c r="CJ210" i="8"/>
  <c r="CI210" i="8"/>
  <c r="CH210" i="8"/>
  <c r="CG210" i="8"/>
  <c r="CF210" i="8"/>
  <c r="CE210" i="8"/>
  <c r="CD210" i="8"/>
  <c r="CC210" i="8"/>
  <c r="CB210" i="8"/>
  <c r="CA210" i="8"/>
  <c r="BZ210" i="8"/>
  <c r="BY210" i="8"/>
  <c r="BX210" i="8"/>
  <c r="BW210" i="8"/>
  <c r="BV210" i="8"/>
  <c r="BU210" i="8"/>
  <c r="BT210" i="8"/>
  <c r="BS210" i="8"/>
  <c r="BR210" i="8"/>
  <c r="BQ210" i="8"/>
  <c r="BP210" i="8"/>
  <c r="BO210" i="8"/>
  <c r="BN210" i="8"/>
  <c r="BM210" i="8"/>
  <c r="BL210" i="8"/>
  <c r="BK210" i="8"/>
  <c r="BJ210" i="8"/>
  <c r="BI210" i="8"/>
  <c r="BH210" i="8"/>
  <c r="BG210" i="8"/>
  <c r="BF210" i="8"/>
  <c r="BE210" i="8"/>
  <c r="BD210" i="8"/>
  <c r="BC210" i="8"/>
  <c r="BB210" i="8"/>
  <c r="BA210" i="8"/>
  <c r="AZ210" i="8"/>
  <c r="AY210" i="8"/>
  <c r="AX210" i="8"/>
  <c r="AW210" i="8"/>
  <c r="AV210" i="8"/>
  <c r="AU210" i="8"/>
  <c r="AT210" i="8"/>
  <c r="AS210" i="8"/>
  <c r="AR210" i="8"/>
  <c r="AQ210" i="8"/>
  <c r="AP210" i="8"/>
  <c r="AO210" i="8"/>
  <c r="AN210" i="8"/>
  <c r="AM210" i="8"/>
  <c r="AL210" i="8"/>
  <c r="AK210" i="8"/>
  <c r="AJ210" i="8"/>
  <c r="AI210" i="8"/>
  <c r="AH210" i="8"/>
  <c r="AG210" i="8"/>
  <c r="AF210" i="8"/>
  <c r="AE210" i="8"/>
  <c r="AD210" i="8"/>
  <c r="AC210" i="8"/>
  <c r="AB210" i="8"/>
  <c r="AA210" i="8"/>
  <c r="Z210" i="8"/>
  <c r="Y210" i="8"/>
  <c r="X210" i="8"/>
  <c r="W210" i="8"/>
  <c r="V210" i="8"/>
  <c r="U210" i="8"/>
  <c r="T210" i="8"/>
  <c r="S210" i="8"/>
  <c r="R210" i="8"/>
  <c r="Q210" i="8"/>
  <c r="P210" i="8"/>
  <c r="O210" i="8"/>
  <c r="N210" i="8"/>
  <c r="M210" i="8"/>
  <c r="L210" i="8"/>
  <c r="K210" i="8"/>
  <c r="J210" i="8"/>
  <c r="I210" i="8"/>
  <c r="H210" i="8"/>
  <c r="G210" i="8"/>
  <c r="F210" i="8"/>
  <c r="E210" i="8"/>
  <c r="D210" i="8"/>
  <c r="C210" i="8"/>
  <c r="B210" i="8"/>
  <c r="FY209" i="8"/>
  <c r="FX209" i="8"/>
  <c r="FW209" i="8"/>
  <c r="FV209" i="8"/>
  <c r="FU209" i="8"/>
  <c r="FT209" i="8"/>
  <c r="FS209" i="8"/>
  <c r="FR209" i="8"/>
  <c r="FQ209" i="8"/>
  <c r="FP209" i="8"/>
  <c r="FO209" i="8"/>
  <c r="FN209" i="8"/>
  <c r="FM209" i="8"/>
  <c r="FL209" i="8"/>
  <c r="FK209" i="8"/>
  <c r="FJ209" i="8"/>
  <c r="FI209" i="8"/>
  <c r="FH209" i="8"/>
  <c r="FG209" i="8"/>
  <c r="FF209" i="8"/>
  <c r="FE209" i="8"/>
  <c r="FD209" i="8"/>
  <c r="FC209" i="8"/>
  <c r="FB209" i="8"/>
  <c r="FA209" i="8"/>
  <c r="EZ209" i="8"/>
  <c r="EY209" i="8"/>
  <c r="EX209" i="8"/>
  <c r="EW209" i="8"/>
  <c r="EV209" i="8"/>
  <c r="EU209" i="8"/>
  <c r="ET209" i="8"/>
  <c r="ES209" i="8"/>
  <c r="ER209" i="8"/>
  <c r="EQ209" i="8"/>
  <c r="EP209" i="8"/>
  <c r="EO209" i="8"/>
  <c r="EN209" i="8"/>
  <c r="EM209" i="8"/>
  <c r="EL209" i="8"/>
  <c r="EK209" i="8"/>
  <c r="EJ209" i="8"/>
  <c r="EI209" i="8"/>
  <c r="EH209" i="8"/>
  <c r="EG209" i="8"/>
  <c r="EF209" i="8"/>
  <c r="EE209" i="8"/>
  <c r="ED209" i="8"/>
  <c r="EC209" i="8"/>
  <c r="EB209" i="8"/>
  <c r="EA209" i="8"/>
  <c r="DZ209" i="8"/>
  <c r="DY209" i="8"/>
  <c r="DX209" i="8"/>
  <c r="DW209" i="8"/>
  <c r="DV209" i="8"/>
  <c r="DU209" i="8"/>
  <c r="DT209" i="8"/>
  <c r="DS209" i="8"/>
  <c r="DR209" i="8"/>
  <c r="DQ209" i="8"/>
  <c r="DP209" i="8"/>
  <c r="DO209" i="8"/>
  <c r="DN209" i="8"/>
  <c r="DM209" i="8"/>
  <c r="DL209" i="8"/>
  <c r="DK209" i="8"/>
  <c r="DJ209" i="8"/>
  <c r="DI209" i="8"/>
  <c r="DH209" i="8"/>
  <c r="DG209" i="8"/>
  <c r="DF209" i="8"/>
  <c r="DE209" i="8"/>
  <c r="DD209" i="8"/>
  <c r="DC209" i="8"/>
  <c r="DB209" i="8"/>
  <c r="DA209" i="8"/>
  <c r="CZ209" i="8"/>
  <c r="CY209" i="8"/>
  <c r="CX209" i="8"/>
  <c r="CW209" i="8"/>
  <c r="CV209" i="8"/>
  <c r="CU209" i="8"/>
  <c r="CT209" i="8"/>
  <c r="CS209" i="8"/>
  <c r="CR209" i="8"/>
  <c r="CQ209" i="8"/>
  <c r="CP209" i="8"/>
  <c r="CO209" i="8"/>
  <c r="CN209" i="8"/>
  <c r="CM209" i="8"/>
  <c r="CL209" i="8"/>
  <c r="CK209" i="8"/>
  <c r="CJ209" i="8"/>
  <c r="CI209" i="8"/>
  <c r="CH209" i="8"/>
  <c r="CG209" i="8"/>
  <c r="CF209" i="8"/>
  <c r="CE209" i="8"/>
  <c r="CD209" i="8"/>
  <c r="CC209" i="8"/>
  <c r="CB209" i="8"/>
  <c r="CA209" i="8"/>
  <c r="BZ209" i="8"/>
  <c r="BY209" i="8"/>
  <c r="BX209" i="8"/>
  <c r="BW209" i="8"/>
  <c r="BV209" i="8"/>
  <c r="BU209" i="8"/>
  <c r="BT209" i="8"/>
  <c r="BS209" i="8"/>
  <c r="BR209" i="8"/>
  <c r="BQ209" i="8"/>
  <c r="BP209" i="8"/>
  <c r="BO209" i="8"/>
  <c r="BN209" i="8"/>
  <c r="BM209" i="8"/>
  <c r="BL209" i="8"/>
  <c r="BK209" i="8"/>
  <c r="BJ209" i="8"/>
  <c r="BI209" i="8"/>
  <c r="BH209" i="8"/>
  <c r="BG209" i="8"/>
  <c r="BF209" i="8"/>
  <c r="BE209" i="8"/>
  <c r="BD209" i="8"/>
  <c r="BC209" i="8"/>
  <c r="BB209" i="8"/>
  <c r="BA209" i="8"/>
  <c r="AZ209" i="8"/>
  <c r="AY209" i="8"/>
  <c r="AX209" i="8"/>
  <c r="AW209" i="8"/>
  <c r="AV209" i="8"/>
  <c r="AU209" i="8"/>
  <c r="AT209" i="8"/>
  <c r="AS209" i="8"/>
  <c r="AR209" i="8"/>
  <c r="AQ209" i="8"/>
  <c r="AP209" i="8"/>
  <c r="AO209" i="8"/>
  <c r="AN209" i="8"/>
  <c r="AM209" i="8"/>
  <c r="AL209" i="8"/>
  <c r="AK209" i="8"/>
  <c r="AJ209" i="8"/>
  <c r="AI209" i="8"/>
  <c r="AH209" i="8"/>
  <c r="AG209" i="8"/>
  <c r="AF209" i="8"/>
  <c r="AE209" i="8"/>
  <c r="AD209" i="8"/>
  <c r="AC209" i="8"/>
  <c r="AB209" i="8"/>
  <c r="AA209" i="8"/>
  <c r="Z209" i="8"/>
  <c r="Y209" i="8"/>
  <c r="X209" i="8"/>
  <c r="W209" i="8"/>
  <c r="V209" i="8"/>
  <c r="U209" i="8"/>
  <c r="T209" i="8"/>
  <c r="S209" i="8"/>
  <c r="R209" i="8"/>
  <c r="Q209" i="8"/>
  <c r="P209" i="8"/>
  <c r="O209" i="8"/>
  <c r="N209" i="8"/>
  <c r="M209" i="8"/>
  <c r="L209" i="8"/>
  <c r="K209" i="8"/>
  <c r="J209" i="8"/>
  <c r="I209" i="8"/>
  <c r="H209" i="8"/>
  <c r="G209" i="8"/>
  <c r="F209" i="8"/>
  <c r="E209" i="8"/>
  <c r="D209" i="8"/>
  <c r="C209" i="8"/>
  <c r="B209" i="8"/>
  <c r="FY208" i="8"/>
  <c r="FX208" i="8"/>
  <c r="FW208" i="8"/>
  <c r="FV208" i="8"/>
  <c r="FU208" i="8"/>
  <c r="FT208" i="8"/>
  <c r="FS208" i="8"/>
  <c r="FR208" i="8"/>
  <c r="FQ208" i="8"/>
  <c r="FP208" i="8"/>
  <c r="FO208" i="8"/>
  <c r="FN208" i="8"/>
  <c r="FM208" i="8"/>
  <c r="FL208" i="8"/>
  <c r="FK208" i="8"/>
  <c r="FJ208" i="8"/>
  <c r="FI208" i="8"/>
  <c r="FH208" i="8"/>
  <c r="FG208" i="8"/>
  <c r="FF208" i="8"/>
  <c r="FE208" i="8"/>
  <c r="FD208" i="8"/>
  <c r="FC208" i="8"/>
  <c r="FB208" i="8"/>
  <c r="FA208" i="8"/>
  <c r="EZ208" i="8"/>
  <c r="EY208" i="8"/>
  <c r="EX208" i="8"/>
  <c r="EW208" i="8"/>
  <c r="EV208" i="8"/>
  <c r="EU208" i="8"/>
  <c r="ET208" i="8"/>
  <c r="ES208" i="8"/>
  <c r="ER208" i="8"/>
  <c r="EQ208" i="8"/>
  <c r="EP208" i="8"/>
  <c r="EO208" i="8"/>
  <c r="EN208" i="8"/>
  <c r="EM208" i="8"/>
  <c r="EL208" i="8"/>
  <c r="EK208" i="8"/>
  <c r="EJ208" i="8"/>
  <c r="EI208" i="8"/>
  <c r="EH208" i="8"/>
  <c r="EG208" i="8"/>
  <c r="EF208" i="8"/>
  <c r="EE208" i="8"/>
  <c r="ED208" i="8"/>
  <c r="EC208" i="8"/>
  <c r="EB208" i="8"/>
  <c r="EA208" i="8"/>
  <c r="DZ208" i="8"/>
  <c r="DY208" i="8"/>
  <c r="DX208" i="8"/>
  <c r="DW208" i="8"/>
  <c r="DV208" i="8"/>
  <c r="DU208" i="8"/>
  <c r="DT208" i="8"/>
  <c r="DS208" i="8"/>
  <c r="DR208" i="8"/>
  <c r="DQ208" i="8"/>
  <c r="DP208" i="8"/>
  <c r="DO208" i="8"/>
  <c r="DN208" i="8"/>
  <c r="DM208" i="8"/>
  <c r="DL208" i="8"/>
  <c r="DK208" i="8"/>
  <c r="DJ208" i="8"/>
  <c r="DI208" i="8"/>
  <c r="DH208" i="8"/>
  <c r="DG208" i="8"/>
  <c r="DF208" i="8"/>
  <c r="DE208" i="8"/>
  <c r="DD208" i="8"/>
  <c r="DC208" i="8"/>
  <c r="DB208" i="8"/>
  <c r="DA208" i="8"/>
  <c r="CZ208" i="8"/>
  <c r="CY208" i="8"/>
  <c r="CX208" i="8"/>
  <c r="CW208" i="8"/>
  <c r="CV208" i="8"/>
  <c r="CU208" i="8"/>
  <c r="CT208" i="8"/>
  <c r="CS208" i="8"/>
  <c r="CR208" i="8"/>
  <c r="CQ208" i="8"/>
  <c r="CP208" i="8"/>
  <c r="CO208" i="8"/>
  <c r="CN208" i="8"/>
  <c r="CM208" i="8"/>
  <c r="CL208" i="8"/>
  <c r="CK208" i="8"/>
  <c r="CJ208" i="8"/>
  <c r="CI208" i="8"/>
  <c r="CH208" i="8"/>
  <c r="CG208" i="8"/>
  <c r="CF208" i="8"/>
  <c r="CE208" i="8"/>
  <c r="CD208" i="8"/>
  <c r="CC208" i="8"/>
  <c r="CB208" i="8"/>
  <c r="CA208" i="8"/>
  <c r="BZ208" i="8"/>
  <c r="BY208" i="8"/>
  <c r="BX208" i="8"/>
  <c r="BW208" i="8"/>
  <c r="BV208" i="8"/>
  <c r="BU208" i="8"/>
  <c r="BT208" i="8"/>
  <c r="BS208" i="8"/>
  <c r="BR208" i="8"/>
  <c r="BQ208" i="8"/>
  <c r="BP208" i="8"/>
  <c r="BO208" i="8"/>
  <c r="BN208" i="8"/>
  <c r="BM208" i="8"/>
  <c r="BL208" i="8"/>
  <c r="BK208" i="8"/>
  <c r="BJ208" i="8"/>
  <c r="BI208" i="8"/>
  <c r="BH208" i="8"/>
  <c r="BG208" i="8"/>
  <c r="BF208" i="8"/>
  <c r="BE208" i="8"/>
  <c r="BD208" i="8"/>
  <c r="BC208" i="8"/>
  <c r="BB208" i="8"/>
  <c r="BA208" i="8"/>
  <c r="AZ208" i="8"/>
  <c r="AY208" i="8"/>
  <c r="AX208" i="8"/>
  <c r="AW208" i="8"/>
  <c r="AV208" i="8"/>
  <c r="AU208" i="8"/>
  <c r="AT208" i="8"/>
  <c r="AS208" i="8"/>
  <c r="AR208" i="8"/>
  <c r="AQ208" i="8"/>
  <c r="AP208" i="8"/>
  <c r="AO208" i="8"/>
  <c r="AN208" i="8"/>
  <c r="AM208" i="8"/>
  <c r="AL208" i="8"/>
  <c r="AK208" i="8"/>
  <c r="AJ208" i="8"/>
  <c r="AI208" i="8"/>
  <c r="AH208" i="8"/>
  <c r="AG208" i="8"/>
  <c r="AF208" i="8"/>
  <c r="AE208" i="8"/>
  <c r="AD208" i="8"/>
  <c r="AC208" i="8"/>
  <c r="AB208" i="8"/>
  <c r="AA208" i="8"/>
  <c r="Z208" i="8"/>
  <c r="Y208" i="8"/>
  <c r="X208" i="8"/>
  <c r="W208" i="8"/>
  <c r="V208" i="8"/>
  <c r="U208" i="8"/>
  <c r="T208" i="8"/>
  <c r="S208" i="8"/>
  <c r="R208" i="8"/>
  <c r="Q208" i="8"/>
  <c r="P208" i="8"/>
  <c r="O208" i="8"/>
  <c r="N208" i="8"/>
  <c r="M208" i="8"/>
  <c r="L208" i="8"/>
  <c r="K208" i="8"/>
  <c r="J208" i="8"/>
  <c r="I208" i="8"/>
  <c r="H208" i="8"/>
  <c r="G208" i="8"/>
  <c r="F208" i="8"/>
  <c r="E208" i="8"/>
  <c r="D208" i="8"/>
  <c r="C208" i="8"/>
  <c r="B208" i="8"/>
  <c r="FY207" i="8"/>
  <c r="FX207" i="8"/>
  <c r="FW207" i="8"/>
  <c r="FV207" i="8"/>
  <c r="FU207" i="8"/>
  <c r="FT207" i="8"/>
  <c r="FS207" i="8"/>
  <c r="FR207" i="8"/>
  <c r="FQ207" i="8"/>
  <c r="FP207" i="8"/>
  <c r="FO207" i="8"/>
  <c r="FN207" i="8"/>
  <c r="FM207" i="8"/>
  <c r="FL207" i="8"/>
  <c r="FK207" i="8"/>
  <c r="FJ207" i="8"/>
  <c r="FI207" i="8"/>
  <c r="FH207" i="8"/>
  <c r="FG207" i="8"/>
  <c r="FF207" i="8"/>
  <c r="FE207" i="8"/>
  <c r="FD207" i="8"/>
  <c r="FC207" i="8"/>
  <c r="FB207" i="8"/>
  <c r="FA207" i="8"/>
  <c r="EZ207" i="8"/>
  <c r="EY207" i="8"/>
  <c r="EX207" i="8"/>
  <c r="EW207" i="8"/>
  <c r="EV207" i="8"/>
  <c r="EU207" i="8"/>
  <c r="ET207" i="8"/>
  <c r="ES207" i="8"/>
  <c r="ER207" i="8"/>
  <c r="EQ207" i="8"/>
  <c r="EP207" i="8"/>
  <c r="EO207" i="8"/>
  <c r="EN207" i="8"/>
  <c r="EM207" i="8"/>
  <c r="EL207" i="8"/>
  <c r="EK207" i="8"/>
  <c r="EJ207" i="8"/>
  <c r="EI207" i="8"/>
  <c r="EH207" i="8"/>
  <c r="EG207" i="8"/>
  <c r="EF207" i="8"/>
  <c r="EE207" i="8"/>
  <c r="ED207" i="8"/>
  <c r="EC207" i="8"/>
  <c r="EB207" i="8"/>
  <c r="EA207" i="8"/>
  <c r="DZ207" i="8"/>
  <c r="DY207" i="8"/>
  <c r="DX207" i="8"/>
  <c r="DW207" i="8"/>
  <c r="DV207" i="8"/>
  <c r="DU207" i="8"/>
  <c r="DT207" i="8"/>
  <c r="DS207" i="8"/>
  <c r="DR207" i="8"/>
  <c r="DQ207" i="8"/>
  <c r="DP207" i="8"/>
  <c r="DO207" i="8"/>
  <c r="DN207" i="8"/>
  <c r="DM207" i="8"/>
  <c r="DL207" i="8"/>
  <c r="DK207" i="8"/>
  <c r="DJ207" i="8"/>
  <c r="DI207" i="8"/>
  <c r="DH207" i="8"/>
  <c r="DG207" i="8"/>
  <c r="DF207" i="8"/>
  <c r="DE207" i="8"/>
  <c r="DD207" i="8"/>
  <c r="DC207" i="8"/>
  <c r="DB207" i="8"/>
  <c r="DA207" i="8"/>
  <c r="CZ207" i="8"/>
  <c r="CY207" i="8"/>
  <c r="CX207" i="8"/>
  <c r="CW207" i="8"/>
  <c r="CV207" i="8"/>
  <c r="CU207" i="8"/>
  <c r="CT207" i="8"/>
  <c r="CS207" i="8"/>
  <c r="CR207" i="8"/>
  <c r="CQ207" i="8"/>
  <c r="CP207" i="8"/>
  <c r="CO207" i="8"/>
  <c r="CN207" i="8"/>
  <c r="CM207" i="8"/>
  <c r="CL207" i="8"/>
  <c r="CK207" i="8"/>
  <c r="CJ207" i="8"/>
  <c r="CI207" i="8"/>
  <c r="CH207" i="8"/>
  <c r="CG207" i="8"/>
  <c r="CF207" i="8"/>
  <c r="CE207" i="8"/>
  <c r="CD207" i="8"/>
  <c r="CC207" i="8"/>
  <c r="CB207" i="8"/>
  <c r="CA207" i="8"/>
  <c r="BZ207" i="8"/>
  <c r="BY207" i="8"/>
  <c r="BX207" i="8"/>
  <c r="BW207" i="8"/>
  <c r="BV207" i="8"/>
  <c r="BU207" i="8"/>
  <c r="BT207" i="8"/>
  <c r="BS207" i="8"/>
  <c r="BR207" i="8"/>
  <c r="BQ207" i="8"/>
  <c r="BP207" i="8"/>
  <c r="BO207" i="8"/>
  <c r="BN207" i="8"/>
  <c r="BM207" i="8"/>
  <c r="BL207" i="8"/>
  <c r="BK207" i="8"/>
  <c r="BJ207" i="8"/>
  <c r="BI207" i="8"/>
  <c r="BH207" i="8"/>
  <c r="BG207" i="8"/>
  <c r="BF207" i="8"/>
  <c r="BE207" i="8"/>
  <c r="BD207" i="8"/>
  <c r="BC207" i="8"/>
  <c r="BB207" i="8"/>
  <c r="BA207" i="8"/>
  <c r="AZ207" i="8"/>
  <c r="AY207" i="8"/>
  <c r="AX207" i="8"/>
  <c r="AW207" i="8"/>
  <c r="AV207" i="8"/>
  <c r="AU207" i="8"/>
  <c r="AT207" i="8"/>
  <c r="AS207" i="8"/>
  <c r="AR207" i="8"/>
  <c r="AQ207" i="8"/>
  <c r="AP207" i="8"/>
  <c r="AO207" i="8"/>
  <c r="AN207" i="8"/>
  <c r="AM207" i="8"/>
  <c r="AL207" i="8"/>
  <c r="AK207" i="8"/>
  <c r="AJ207" i="8"/>
  <c r="AI207" i="8"/>
  <c r="AH207" i="8"/>
  <c r="AG207" i="8"/>
  <c r="AF207" i="8"/>
  <c r="AE207" i="8"/>
  <c r="AD207" i="8"/>
  <c r="AC207" i="8"/>
  <c r="AB207" i="8"/>
  <c r="AA207" i="8"/>
  <c r="Z207" i="8"/>
  <c r="Y207" i="8"/>
  <c r="X207" i="8"/>
  <c r="W207" i="8"/>
  <c r="V207" i="8"/>
  <c r="U207" i="8"/>
  <c r="T207" i="8"/>
  <c r="S207" i="8"/>
  <c r="R207" i="8"/>
  <c r="Q207" i="8"/>
  <c r="P207" i="8"/>
  <c r="O207" i="8"/>
  <c r="N207" i="8"/>
  <c r="M207" i="8"/>
  <c r="L207" i="8"/>
  <c r="K207" i="8"/>
  <c r="J207" i="8"/>
  <c r="I207" i="8"/>
  <c r="H207" i="8"/>
  <c r="G207" i="8"/>
  <c r="F207" i="8"/>
  <c r="E207" i="8"/>
  <c r="D207" i="8"/>
  <c r="C207" i="8"/>
  <c r="FY220" i="6" l="1"/>
  <c r="FX220" i="6"/>
  <c r="FW220" i="6"/>
  <c r="FV220" i="6"/>
  <c r="FV208" i="6"/>
  <c r="FW208" i="6"/>
  <c r="FX208" i="6"/>
  <c r="FY208" i="6"/>
  <c r="FV209" i="6"/>
  <c r="FW209" i="6"/>
  <c r="FX209" i="6"/>
  <c r="FY209" i="6"/>
  <c r="FV210" i="6"/>
  <c r="FW210" i="6"/>
  <c r="FX210" i="6"/>
  <c r="FY210" i="6"/>
  <c r="FV211" i="6"/>
  <c r="FW211" i="6"/>
  <c r="FX211" i="6"/>
  <c r="FY211" i="6"/>
  <c r="FV212" i="6"/>
  <c r="FW212" i="6"/>
  <c r="FX212" i="6"/>
  <c r="FY212" i="6"/>
  <c r="FV213" i="6"/>
  <c r="FW213" i="6"/>
  <c r="FX213" i="6"/>
  <c r="FY213" i="6"/>
  <c r="FV214" i="6"/>
  <c r="FW214" i="6"/>
  <c r="FX214" i="6"/>
  <c r="FY214" i="6"/>
  <c r="FV215" i="6"/>
  <c r="FW215" i="6"/>
  <c r="FX215" i="6"/>
  <c r="FY215" i="6"/>
  <c r="FV216" i="6"/>
  <c r="FW216" i="6"/>
  <c r="FX216" i="6"/>
  <c r="FY216" i="6"/>
  <c r="FV217" i="6"/>
  <c r="FW217" i="6"/>
  <c r="FX217" i="6"/>
  <c r="FY217" i="6"/>
  <c r="FV218" i="6"/>
  <c r="FW218" i="6"/>
  <c r="FX218" i="6"/>
  <c r="FY218" i="6"/>
  <c r="FV219" i="6"/>
  <c r="FW219" i="6"/>
  <c r="FX219" i="6"/>
  <c r="FY219" i="6"/>
  <c r="FV207" i="6"/>
  <c r="FW207" i="6"/>
  <c r="FX207" i="6"/>
  <c r="FY207" i="6"/>
  <c r="FU208" i="6"/>
  <c r="FU209" i="6"/>
  <c r="FU210" i="6"/>
  <c r="FU211" i="6"/>
  <c r="FU212" i="6"/>
  <c r="FU213" i="6"/>
  <c r="FU214" i="6"/>
  <c r="FU215" i="6"/>
  <c r="FU216" i="6"/>
  <c r="FU217" i="6"/>
  <c r="FU218" i="6"/>
  <c r="FU219" i="6"/>
  <c r="FU220" i="6"/>
  <c r="FU207" i="6"/>
  <c r="V328" i="14" l="1"/>
  <c r="W328" i="14"/>
  <c r="C328" i="14"/>
  <c r="D328" i="14"/>
  <c r="E328" i="14"/>
  <c r="F328" i="14"/>
  <c r="G328" i="14"/>
  <c r="H328" i="14"/>
  <c r="I328" i="14"/>
  <c r="J328" i="14"/>
  <c r="K328" i="14"/>
  <c r="L328" i="14"/>
  <c r="M328" i="14"/>
  <c r="N328" i="14"/>
  <c r="O328" i="14"/>
  <c r="P328" i="14"/>
  <c r="Q328" i="14"/>
  <c r="R328" i="14"/>
  <c r="S328" i="14"/>
  <c r="T328" i="14"/>
  <c r="U328" i="14"/>
  <c r="B328" i="14"/>
  <c r="FQ208" i="6" l="1"/>
  <c r="FR208" i="6"/>
  <c r="FS208" i="6"/>
  <c r="FT208" i="6"/>
  <c r="FQ209" i="6"/>
  <c r="FR209" i="6"/>
  <c r="FS209" i="6"/>
  <c r="FT209" i="6"/>
  <c r="FQ210" i="6"/>
  <c r="FR210" i="6"/>
  <c r="FS210" i="6"/>
  <c r="FT210" i="6"/>
  <c r="FQ211" i="6"/>
  <c r="FR211" i="6"/>
  <c r="FS211" i="6"/>
  <c r="FT211" i="6"/>
  <c r="FQ212" i="6"/>
  <c r="FR212" i="6"/>
  <c r="FS212" i="6"/>
  <c r="FT212" i="6"/>
  <c r="FQ213" i="6"/>
  <c r="FR213" i="6"/>
  <c r="FS213" i="6"/>
  <c r="FT213" i="6"/>
  <c r="FQ214" i="6"/>
  <c r="FR214" i="6"/>
  <c r="FS214" i="6"/>
  <c r="FT214" i="6"/>
  <c r="FQ215" i="6"/>
  <c r="FR215" i="6"/>
  <c r="FS215" i="6"/>
  <c r="FT215" i="6"/>
  <c r="FQ216" i="6"/>
  <c r="FR216" i="6"/>
  <c r="FS216" i="6"/>
  <c r="FT216" i="6"/>
  <c r="FQ217" i="6"/>
  <c r="FR217" i="6"/>
  <c r="FS217" i="6"/>
  <c r="FT217" i="6"/>
  <c r="FQ218" i="6"/>
  <c r="FR218" i="6"/>
  <c r="FS218" i="6"/>
  <c r="FT218" i="6"/>
  <c r="FQ219" i="6"/>
  <c r="FR219" i="6"/>
  <c r="FS219" i="6"/>
  <c r="FT219" i="6"/>
  <c r="FQ220" i="6"/>
  <c r="FR220" i="6"/>
  <c r="FS220" i="6"/>
  <c r="FT220" i="6"/>
  <c r="FQ207" i="6"/>
  <c r="FR207" i="6"/>
  <c r="FS207" i="6"/>
  <c r="FT207" i="6"/>
  <c r="FP208" i="6"/>
  <c r="FP209" i="6"/>
  <c r="FP210" i="6"/>
  <c r="FP211" i="6"/>
  <c r="FP212" i="6"/>
  <c r="FP213" i="6"/>
  <c r="FP214" i="6"/>
  <c r="FP215" i="6"/>
  <c r="FP216" i="6"/>
  <c r="FP217" i="6"/>
  <c r="FP218" i="6"/>
  <c r="FP219" i="6"/>
  <c r="FP220" i="6"/>
  <c r="FP207" i="6"/>
  <c r="FL208" i="6"/>
  <c r="FM208" i="6"/>
  <c r="FN208" i="6"/>
  <c r="FO208" i="6"/>
  <c r="FL209" i="6"/>
  <c r="FM209" i="6"/>
  <c r="FN209" i="6"/>
  <c r="FO209" i="6"/>
  <c r="FL210" i="6"/>
  <c r="FM210" i="6"/>
  <c r="FN210" i="6"/>
  <c r="FO210" i="6"/>
  <c r="FL211" i="6"/>
  <c r="FM211" i="6"/>
  <c r="FN211" i="6"/>
  <c r="FO211" i="6"/>
  <c r="FL212" i="6"/>
  <c r="FM212" i="6"/>
  <c r="FN212" i="6"/>
  <c r="FO212" i="6"/>
  <c r="FL213" i="6"/>
  <c r="FM213" i="6"/>
  <c r="FN213" i="6"/>
  <c r="FO213" i="6"/>
  <c r="FL214" i="6"/>
  <c r="FM214" i="6"/>
  <c r="FN214" i="6"/>
  <c r="FO214" i="6"/>
  <c r="FL215" i="6"/>
  <c r="FM215" i="6"/>
  <c r="FN215" i="6"/>
  <c r="FO215" i="6"/>
  <c r="FL216" i="6"/>
  <c r="FM216" i="6"/>
  <c r="FN216" i="6"/>
  <c r="FO216" i="6"/>
  <c r="FL217" i="6"/>
  <c r="FM217" i="6"/>
  <c r="FN217" i="6"/>
  <c r="FO217" i="6"/>
  <c r="FL218" i="6"/>
  <c r="FM218" i="6"/>
  <c r="FN218" i="6"/>
  <c r="FO218" i="6"/>
  <c r="FL219" i="6"/>
  <c r="FM219" i="6"/>
  <c r="FN219" i="6"/>
  <c r="FO219" i="6"/>
  <c r="FL220" i="6"/>
  <c r="FM220" i="6"/>
  <c r="FN220" i="6"/>
  <c r="FO220" i="6"/>
  <c r="FL207" i="6"/>
  <c r="FM207" i="6"/>
  <c r="FN207" i="6"/>
  <c r="FO207" i="6"/>
  <c r="FK208" i="6"/>
  <c r="FK209" i="6"/>
  <c r="FK210" i="6"/>
  <c r="FK211" i="6"/>
  <c r="FK212" i="6"/>
  <c r="FK213" i="6"/>
  <c r="FK214" i="6"/>
  <c r="FK215" i="6"/>
  <c r="FK216" i="6"/>
  <c r="FK217" i="6"/>
  <c r="FK218" i="6"/>
  <c r="FK219" i="6"/>
  <c r="FK220" i="6"/>
  <c r="FK207" i="6"/>
  <c r="FG208" i="6"/>
  <c r="FH208" i="6"/>
  <c r="FI208" i="6"/>
  <c r="FJ208" i="6"/>
  <c r="FG209" i="6"/>
  <c r="FH209" i="6"/>
  <c r="FI209" i="6"/>
  <c r="FJ209" i="6"/>
  <c r="FG210" i="6"/>
  <c r="FH210" i="6"/>
  <c r="FI210" i="6"/>
  <c r="FJ210" i="6"/>
  <c r="FG211" i="6"/>
  <c r="FH211" i="6"/>
  <c r="FI211" i="6"/>
  <c r="FJ211" i="6"/>
  <c r="FG212" i="6"/>
  <c r="FH212" i="6"/>
  <c r="FI212" i="6"/>
  <c r="FJ212" i="6"/>
  <c r="FG213" i="6"/>
  <c r="FH213" i="6"/>
  <c r="FI213" i="6"/>
  <c r="FJ213" i="6"/>
  <c r="FG214" i="6"/>
  <c r="FH214" i="6"/>
  <c r="FI214" i="6"/>
  <c r="FJ214" i="6"/>
  <c r="FG215" i="6"/>
  <c r="FH215" i="6"/>
  <c r="FI215" i="6"/>
  <c r="FJ215" i="6"/>
  <c r="FG216" i="6"/>
  <c r="FH216" i="6"/>
  <c r="FI216" i="6"/>
  <c r="FJ216" i="6"/>
  <c r="FG217" i="6"/>
  <c r="FH217" i="6"/>
  <c r="FI217" i="6"/>
  <c r="FJ217" i="6"/>
  <c r="FG218" i="6"/>
  <c r="FH218" i="6"/>
  <c r="FI218" i="6"/>
  <c r="FJ218" i="6"/>
  <c r="FG219" i="6"/>
  <c r="FH219" i="6"/>
  <c r="FI219" i="6"/>
  <c r="FJ219" i="6"/>
  <c r="FG220" i="6"/>
  <c r="FH220" i="6"/>
  <c r="FI220" i="6"/>
  <c r="FJ220" i="6"/>
  <c r="FG207" i="6"/>
  <c r="FH207" i="6"/>
  <c r="FI207" i="6"/>
  <c r="FJ207" i="6"/>
  <c r="FF208" i="6"/>
  <c r="FF209" i="6"/>
  <c r="FF210" i="6"/>
  <c r="FF211" i="6"/>
  <c r="FF212" i="6"/>
  <c r="FF213" i="6"/>
  <c r="FF214" i="6"/>
  <c r="FF215" i="6"/>
  <c r="FF216" i="6"/>
  <c r="FF217" i="6"/>
  <c r="FF218" i="6"/>
  <c r="FF219" i="6"/>
  <c r="FF220" i="6"/>
  <c r="FF207" i="6"/>
  <c r="FB208" i="6"/>
  <c r="FC208" i="6"/>
  <c r="FD208" i="6"/>
  <c r="FE208" i="6"/>
  <c r="FB209" i="6"/>
  <c r="FC209" i="6"/>
  <c r="FD209" i="6"/>
  <c r="FE209" i="6"/>
  <c r="FB210" i="6"/>
  <c r="FC210" i="6"/>
  <c r="FD210" i="6"/>
  <c r="FE210" i="6"/>
  <c r="FB211" i="6"/>
  <c r="FC211" i="6"/>
  <c r="FD211" i="6"/>
  <c r="FE211" i="6"/>
  <c r="FB212" i="6"/>
  <c r="FC212" i="6"/>
  <c r="FD212" i="6"/>
  <c r="FE212" i="6"/>
  <c r="FB213" i="6"/>
  <c r="FC213" i="6"/>
  <c r="FD213" i="6"/>
  <c r="FE213" i="6"/>
  <c r="FB214" i="6"/>
  <c r="FC214" i="6"/>
  <c r="FD214" i="6"/>
  <c r="FE214" i="6"/>
  <c r="FB215" i="6"/>
  <c r="FC215" i="6"/>
  <c r="FD215" i="6"/>
  <c r="FE215" i="6"/>
  <c r="FB216" i="6"/>
  <c r="FC216" i="6"/>
  <c r="FD216" i="6"/>
  <c r="FE216" i="6"/>
  <c r="FB217" i="6"/>
  <c r="FC217" i="6"/>
  <c r="FD217" i="6"/>
  <c r="FE217" i="6"/>
  <c r="FB218" i="6"/>
  <c r="FC218" i="6"/>
  <c r="FD218" i="6"/>
  <c r="FE218" i="6"/>
  <c r="FB219" i="6"/>
  <c r="FC219" i="6"/>
  <c r="FD219" i="6"/>
  <c r="FE219" i="6"/>
  <c r="FB220" i="6"/>
  <c r="FC220" i="6"/>
  <c r="FD220" i="6"/>
  <c r="FE220" i="6"/>
  <c r="FB207" i="6"/>
  <c r="FC207" i="6"/>
  <c r="FD207" i="6"/>
  <c r="FE207" i="6"/>
  <c r="FA208" i="6"/>
  <c r="FA209" i="6"/>
  <c r="FA210" i="6"/>
  <c r="FA211" i="6"/>
  <c r="FA212" i="6"/>
  <c r="FA213" i="6"/>
  <c r="FA214" i="6"/>
  <c r="FA215" i="6"/>
  <c r="FA216" i="6"/>
  <c r="FA217" i="6"/>
  <c r="FA218" i="6"/>
  <c r="FA219" i="6"/>
  <c r="FA220" i="6"/>
  <c r="FA207" i="6"/>
  <c r="EW208" i="6"/>
  <c r="EX208" i="6"/>
  <c r="EY208" i="6"/>
  <c r="EZ208" i="6"/>
  <c r="EW209" i="6"/>
  <c r="EX209" i="6"/>
  <c r="EY209" i="6"/>
  <c r="EZ209" i="6"/>
  <c r="EW210" i="6"/>
  <c r="EX210" i="6"/>
  <c r="EY210" i="6"/>
  <c r="EZ210" i="6"/>
  <c r="EW211" i="6"/>
  <c r="EX211" i="6"/>
  <c r="EY211" i="6"/>
  <c r="EZ211" i="6"/>
  <c r="EW212" i="6"/>
  <c r="EX212" i="6"/>
  <c r="EY212" i="6"/>
  <c r="EZ212" i="6"/>
  <c r="EW213" i="6"/>
  <c r="EX213" i="6"/>
  <c r="EY213" i="6"/>
  <c r="EZ213" i="6"/>
  <c r="EW214" i="6"/>
  <c r="EX214" i="6"/>
  <c r="EY214" i="6"/>
  <c r="EZ214" i="6"/>
  <c r="EW215" i="6"/>
  <c r="EX215" i="6"/>
  <c r="EY215" i="6"/>
  <c r="EZ215" i="6"/>
  <c r="EW216" i="6"/>
  <c r="EX216" i="6"/>
  <c r="EY216" i="6"/>
  <c r="EZ216" i="6"/>
  <c r="EW217" i="6"/>
  <c r="EX217" i="6"/>
  <c r="EY217" i="6"/>
  <c r="EZ217" i="6"/>
  <c r="EW218" i="6"/>
  <c r="EX218" i="6"/>
  <c r="EY218" i="6"/>
  <c r="EZ218" i="6"/>
  <c r="EW219" i="6"/>
  <c r="EX219" i="6"/>
  <c r="EY219" i="6"/>
  <c r="EZ219" i="6"/>
  <c r="EW220" i="6"/>
  <c r="EX220" i="6"/>
  <c r="EY220" i="6"/>
  <c r="EZ220" i="6"/>
  <c r="EW207" i="6"/>
  <c r="EX207" i="6"/>
  <c r="EY207" i="6"/>
  <c r="EZ207" i="6"/>
  <c r="EV208" i="6"/>
  <c r="EV209" i="6"/>
  <c r="EV210" i="6"/>
  <c r="EV211" i="6"/>
  <c r="EV212" i="6"/>
  <c r="EV213" i="6"/>
  <c r="EV214" i="6"/>
  <c r="EV215" i="6"/>
  <c r="EV216" i="6"/>
  <c r="EV217" i="6"/>
  <c r="EV218" i="6"/>
  <c r="EV219" i="6"/>
  <c r="EV220" i="6"/>
  <c r="EV207" i="6"/>
  <c r="ER208" i="6"/>
  <c r="ES208" i="6"/>
  <c r="ET208" i="6"/>
  <c r="EU208" i="6"/>
  <c r="ER209" i="6"/>
  <c r="ES209" i="6"/>
  <c r="ET209" i="6"/>
  <c r="EU209" i="6"/>
  <c r="ER210" i="6"/>
  <c r="ES210" i="6"/>
  <c r="ET210" i="6"/>
  <c r="EU210" i="6"/>
  <c r="ER211" i="6"/>
  <c r="ES211" i="6"/>
  <c r="ET211" i="6"/>
  <c r="EU211" i="6"/>
  <c r="ER212" i="6"/>
  <c r="ES212" i="6"/>
  <c r="ET212" i="6"/>
  <c r="EU212" i="6"/>
  <c r="ER213" i="6"/>
  <c r="ES213" i="6"/>
  <c r="ET213" i="6"/>
  <c r="EU213" i="6"/>
  <c r="ER214" i="6"/>
  <c r="ES214" i="6"/>
  <c r="ET214" i="6"/>
  <c r="EU214" i="6"/>
  <c r="ER215" i="6"/>
  <c r="ES215" i="6"/>
  <c r="ET215" i="6"/>
  <c r="EU215" i="6"/>
  <c r="ER216" i="6"/>
  <c r="ES216" i="6"/>
  <c r="ET216" i="6"/>
  <c r="EU216" i="6"/>
  <c r="ER217" i="6"/>
  <c r="ES217" i="6"/>
  <c r="ET217" i="6"/>
  <c r="EU217" i="6"/>
  <c r="ER218" i="6"/>
  <c r="ES218" i="6"/>
  <c r="ET218" i="6"/>
  <c r="EU218" i="6"/>
  <c r="ER219" i="6"/>
  <c r="ES219" i="6"/>
  <c r="ET219" i="6"/>
  <c r="EU219" i="6"/>
  <c r="ER220" i="6"/>
  <c r="ES220" i="6"/>
  <c r="ET220" i="6"/>
  <c r="EU220" i="6"/>
  <c r="ER207" i="6"/>
  <c r="ES207" i="6"/>
  <c r="ET207" i="6"/>
  <c r="EU207" i="6"/>
  <c r="EQ208" i="6"/>
  <c r="EQ209" i="6"/>
  <c r="EQ210" i="6"/>
  <c r="EQ211" i="6"/>
  <c r="EQ212" i="6"/>
  <c r="EQ213" i="6"/>
  <c r="EQ214" i="6"/>
  <c r="EQ215" i="6"/>
  <c r="EQ216" i="6"/>
  <c r="EQ217" i="6"/>
  <c r="EQ218" i="6"/>
  <c r="EQ219" i="6"/>
  <c r="EQ220" i="6"/>
  <c r="EQ207" i="6"/>
  <c r="EM208" i="6"/>
  <c r="EN208" i="6"/>
  <c r="EO208" i="6"/>
  <c r="EP208" i="6"/>
  <c r="EM209" i="6"/>
  <c r="EN209" i="6"/>
  <c r="EO209" i="6"/>
  <c r="EP209" i="6"/>
  <c r="EM210" i="6"/>
  <c r="EN210" i="6"/>
  <c r="EO210" i="6"/>
  <c r="EP210" i="6"/>
  <c r="EM211" i="6"/>
  <c r="EN211" i="6"/>
  <c r="EO211" i="6"/>
  <c r="EP211" i="6"/>
  <c r="EM212" i="6"/>
  <c r="EN212" i="6"/>
  <c r="EO212" i="6"/>
  <c r="EP212" i="6"/>
  <c r="EM213" i="6"/>
  <c r="EN213" i="6"/>
  <c r="EO213" i="6"/>
  <c r="EP213" i="6"/>
  <c r="EM214" i="6"/>
  <c r="EN214" i="6"/>
  <c r="EO214" i="6"/>
  <c r="EP214" i="6"/>
  <c r="EM215" i="6"/>
  <c r="EN215" i="6"/>
  <c r="EO215" i="6"/>
  <c r="EP215" i="6"/>
  <c r="EM216" i="6"/>
  <c r="EN216" i="6"/>
  <c r="EO216" i="6"/>
  <c r="EP216" i="6"/>
  <c r="EM217" i="6"/>
  <c r="EN217" i="6"/>
  <c r="EO217" i="6"/>
  <c r="EP217" i="6"/>
  <c r="EM218" i="6"/>
  <c r="EN218" i="6"/>
  <c r="EO218" i="6"/>
  <c r="EP218" i="6"/>
  <c r="EM219" i="6"/>
  <c r="EN219" i="6"/>
  <c r="EO219" i="6"/>
  <c r="EP219" i="6"/>
  <c r="EM220" i="6"/>
  <c r="EN220" i="6"/>
  <c r="EO220" i="6"/>
  <c r="EP220" i="6"/>
  <c r="EM207" i="6"/>
  <c r="EN207" i="6"/>
  <c r="EO207" i="6"/>
  <c r="EP207" i="6"/>
  <c r="EL208" i="6"/>
  <c r="EL209" i="6"/>
  <c r="EL210" i="6"/>
  <c r="EL211" i="6"/>
  <c r="EL212" i="6"/>
  <c r="EL213" i="6"/>
  <c r="EL214" i="6"/>
  <c r="EL215" i="6"/>
  <c r="EL216" i="6"/>
  <c r="EL217" i="6"/>
  <c r="EL218" i="6"/>
  <c r="EL219" i="6"/>
  <c r="EL220" i="6"/>
  <c r="EL207" i="6"/>
  <c r="EH208" i="6"/>
  <c r="EI208" i="6"/>
  <c r="EJ208" i="6"/>
  <c r="EK208" i="6"/>
  <c r="EH209" i="6"/>
  <c r="EI209" i="6"/>
  <c r="EJ209" i="6"/>
  <c r="EK209" i="6"/>
  <c r="EH210" i="6"/>
  <c r="EI210" i="6"/>
  <c r="EJ210" i="6"/>
  <c r="EK210" i="6"/>
  <c r="EH211" i="6"/>
  <c r="EI211" i="6"/>
  <c r="EJ211" i="6"/>
  <c r="EK211" i="6"/>
  <c r="EH212" i="6"/>
  <c r="EI212" i="6"/>
  <c r="EJ212" i="6"/>
  <c r="EK212" i="6"/>
  <c r="EH213" i="6"/>
  <c r="EI213" i="6"/>
  <c r="EJ213" i="6"/>
  <c r="EK213" i="6"/>
  <c r="EH214" i="6"/>
  <c r="EI214" i="6"/>
  <c r="EJ214" i="6"/>
  <c r="EK214" i="6"/>
  <c r="EH215" i="6"/>
  <c r="EI215" i="6"/>
  <c r="EJ215" i="6"/>
  <c r="EK215" i="6"/>
  <c r="EH216" i="6"/>
  <c r="EI216" i="6"/>
  <c r="EJ216" i="6"/>
  <c r="EK216" i="6"/>
  <c r="EH217" i="6"/>
  <c r="EI217" i="6"/>
  <c r="EJ217" i="6"/>
  <c r="EK217" i="6"/>
  <c r="EH218" i="6"/>
  <c r="EI218" i="6"/>
  <c r="EJ218" i="6"/>
  <c r="EK218" i="6"/>
  <c r="EH219" i="6"/>
  <c r="EI219" i="6"/>
  <c r="EJ219" i="6"/>
  <c r="EK219" i="6"/>
  <c r="EH220" i="6"/>
  <c r="EI220" i="6"/>
  <c r="EJ220" i="6"/>
  <c r="EK220" i="6"/>
  <c r="EH207" i="6"/>
  <c r="EI207" i="6"/>
  <c r="EJ207" i="6"/>
  <c r="EK207" i="6"/>
  <c r="EG208" i="6"/>
  <c r="EG209" i="6"/>
  <c r="EG210" i="6"/>
  <c r="EG211" i="6"/>
  <c r="EG212" i="6"/>
  <c r="EG213" i="6"/>
  <c r="EG214" i="6"/>
  <c r="EG215" i="6"/>
  <c r="EG216" i="6"/>
  <c r="EG217" i="6"/>
  <c r="EG218" i="6"/>
  <c r="EG219" i="6"/>
  <c r="EG220" i="6"/>
  <c r="EG207" i="6"/>
  <c r="EC208" i="6"/>
  <c r="ED208" i="6"/>
  <c r="EE208" i="6"/>
  <c r="EF208" i="6"/>
  <c r="EC209" i="6"/>
  <c r="ED209" i="6"/>
  <c r="EE209" i="6"/>
  <c r="EF209" i="6"/>
  <c r="EC210" i="6"/>
  <c r="ED210" i="6"/>
  <c r="EE210" i="6"/>
  <c r="EF210" i="6"/>
  <c r="EC211" i="6"/>
  <c r="ED211" i="6"/>
  <c r="EE211" i="6"/>
  <c r="EF211" i="6"/>
  <c r="EC212" i="6"/>
  <c r="ED212" i="6"/>
  <c r="EE212" i="6"/>
  <c r="EF212" i="6"/>
  <c r="EC213" i="6"/>
  <c r="ED213" i="6"/>
  <c r="EE213" i="6"/>
  <c r="EF213" i="6"/>
  <c r="EC214" i="6"/>
  <c r="ED214" i="6"/>
  <c r="EE214" i="6"/>
  <c r="EF214" i="6"/>
  <c r="EC215" i="6"/>
  <c r="ED215" i="6"/>
  <c r="EE215" i="6"/>
  <c r="EF215" i="6"/>
  <c r="EC216" i="6"/>
  <c r="ED216" i="6"/>
  <c r="EE216" i="6"/>
  <c r="EF216" i="6"/>
  <c r="EC217" i="6"/>
  <c r="ED217" i="6"/>
  <c r="EE217" i="6"/>
  <c r="EF217" i="6"/>
  <c r="EC218" i="6"/>
  <c r="ED218" i="6"/>
  <c r="EE218" i="6"/>
  <c r="EF218" i="6"/>
  <c r="EC219" i="6"/>
  <c r="ED219" i="6"/>
  <c r="EE219" i="6"/>
  <c r="EF219" i="6"/>
  <c r="EC220" i="6"/>
  <c r="ED220" i="6"/>
  <c r="EE220" i="6"/>
  <c r="EF220" i="6"/>
  <c r="EC207" i="6"/>
  <c r="ED207" i="6"/>
  <c r="EE207" i="6"/>
  <c r="EF207" i="6"/>
  <c r="EB208" i="6"/>
  <c r="EB209" i="6"/>
  <c r="EB210" i="6"/>
  <c r="EB211" i="6"/>
  <c r="EB212" i="6"/>
  <c r="EB213" i="6"/>
  <c r="EB214" i="6"/>
  <c r="EB215" i="6"/>
  <c r="EB216" i="6"/>
  <c r="EB217" i="6"/>
  <c r="EB218" i="6"/>
  <c r="EB219" i="6"/>
  <c r="EB220" i="6"/>
  <c r="EB207" i="6"/>
  <c r="DX208" i="6"/>
  <c r="DY208" i="6"/>
  <c r="DZ208" i="6"/>
  <c r="EA208" i="6"/>
  <c r="DX209" i="6"/>
  <c r="DY209" i="6"/>
  <c r="DZ209" i="6"/>
  <c r="EA209" i="6"/>
  <c r="DX210" i="6"/>
  <c r="DY210" i="6"/>
  <c r="DZ210" i="6"/>
  <c r="EA210" i="6"/>
  <c r="DX211" i="6"/>
  <c r="DY211" i="6"/>
  <c r="DZ211" i="6"/>
  <c r="EA211" i="6"/>
  <c r="DX212" i="6"/>
  <c r="DY212" i="6"/>
  <c r="DZ212" i="6"/>
  <c r="EA212" i="6"/>
  <c r="DX213" i="6"/>
  <c r="DY213" i="6"/>
  <c r="DZ213" i="6"/>
  <c r="EA213" i="6"/>
  <c r="DX214" i="6"/>
  <c r="DY214" i="6"/>
  <c r="DZ214" i="6"/>
  <c r="EA214" i="6"/>
  <c r="DX215" i="6"/>
  <c r="DY215" i="6"/>
  <c r="DZ215" i="6"/>
  <c r="EA215" i="6"/>
  <c r="DX216" i="6"/>
  <c r="DY216" i="6"/>
  <c r="DZ216" i="6"/>
  <c r="EA216" i="6"/>
  <c r="DX217" i="6"/>
  <c r="DY217" i="6"/>
  <c r="DZ217" i="6"/>
  <c r="EA217" i="6"/>
  <c r="DX218" i="6"/>
  <c r="DY218" i="6"/>
  <c r="DZ218" i="6"/>
  <c r="EA218" i="6"/>
  <c r="DX219" i="6"/>
  <c r="DY219" i="6"/>
  <c r="DZ219" i="6"/>
  <c r="EA219" i="6"/>
  <c r="DX220" i="6"/>
  <c r="DY220" i="6"/>
  <c r="DZ220" i="6"/>
  <c r="EA220" i="6"/>
  <c r="DX207" i="6"/>
  <c r="DY207" i="6"/>
  <c r="DZ207" i="6"/>
  <c r="EA207" i="6"/>
  <c r="DW208" i="6"/>
  <c r="DW209" i="6"/>
  <c r="DW210" i="6"/>
  <c r="DW211" i="6"/>
  <c r="DW212" i="6"/>
  <c r="DW213" i="6"/>
  <c r="DW214" i="6"/>
  <c r="DW215" i="6"/>
  <c r="DW216" i="6"/>
  <c r="DW217" i="6"/>
  <c r="DW218" i="6"/>
  <c r="DW219" i="6"/>
  <c r="DW220" i="6"/>
  <c r="DW207" i="6"/>
  <c r="DS208" i="6"/>
  <c r="DT208" i="6"/>
  <c r="DU208" i="6"/>
  <c r="DV208" i="6"/>
  <c r="DS209" i="6"/>
  <c r="DT209" i="6"/>
  <c r="DU209" i="6"/>
  <c r="DV209" i="6"/>
  <c r="DS210" i="6"/>
  <c r="DT210" i="6"/>
  <c r="DU210" i="6"/>
  <c r="DV210" i="6"/>
  <c r="DS211" i="6"/>
  <c r="DT211" i="6"/>
  <c r="DU211" i="6"/>
  <c r="DV211" i="6"/>
  <c r="DS212" i="6"/>
  <c r="DT212" i="6"/>
  <c r="DU212" i="6"/>
  <c r="DV212" i="6"/>
  <c r="DS213" i="6"/>
  <c r="DT213" i="6"/>
  <c r="DU213" i="6"/>
  <c r="DV213" i="6"/>
  <c r="DS214" i="6"/>
  <c r="DT214" i="6"/>
  <c r="DU214" i="6"/>
  <c r="DV214" i="6"/>
  <c r="DS215" i="6"/>
  <c r="DT215" i="6"/>
  <c r="DU215" i="6"/>
  <c r="DV215" i="6"/>
  <c r="DS216" i="6"/>
  <c r="DT216" i="6"/>
  <c r="DU216" i="6"/>
  <c r="DV216" i="6"/>
  <c r="DS217" i="6"/>
  <c r="DT217" i="6"/>
  <c r="DU217" i="6"/>
  <c r="DV217" i="6"/>
  <c r="DS218" i="6"/>
  <c r="DT218" i="6"/>
  <c r="DU218" i="6"/>
  <c r="DV218" i="6"/>
  <c r="DS219" i="6"/>
  <c r="DT219" i="6"/>
  <c r="DU219" i="6"/>
  <c r="DV219" i="6"/>
  <c r="DS220" i="6"/>
  <c r="DT220" i="6"/>
  <c r="DU220" i="6"/>
  <c r="DV220" i="6"/>
  <c r="DS207" i="6"/>
  <c r="DT207" i="6"/>
  <c r="DU207" i="6"/>
  <c r="DV207" i="6"/>
  <c r="DR208" i="6"/>
  <c r="DR209" i="6"/>
  <c r="DR210" i="6"/>
  <c r="DR211" i="6"/>
  <c r="DR212" i="6"/>
  <c r="DR213" i="6"/>
  <c r="DR214" i="6"/>
  <c r="DR215" i="6"/>
  <c r="DR216" i="6"/>
  <c r="DR217" i="6"/>
  <c r="DR218" i="6"/>
  <c r="DR219" i="6"/>
  <c r="DR220" i="6"/>
  <c r="DR207" i="6"/>
  <c r="DN208" i="6"/>
  <c r="DO208" i="6"/>
  <c r="DP208" i="6"/>
  <c r="DQ208" i="6"/>
  <c r="DN209" i="6"/>
  <c r="DO209" i="6"/>
  <c r="DP209" i="6"/>
  <c r="DQ209" i="6"/>
  <c r="DN210" i="6"/>
  <c r="DO210" i="6"/>
  <c r="DP210" i="6"/>
  <c r="DQ210" i="6"/>
  <c r="DN211" i="6"/>
  <c r="DO211" i="6"/>
  <c r="DP211" i="6"/>
  <c r="DQ211" i="6"/>
  <c r="DN212" i="6"/>
  <c r="DO212" i="6"/>
  <c r="DP212" i="6"/>
  <c r="DQ212" i="6"/>
  <c r="DN213" i="6"/>
  <c r="DO213" i="6"/>
  <c r="DP213" i="6"/>
  <c r="DQ213" i="6"/>
  <c r="DN214" i="6"/>
  <c r="DO214" i="6"/>
  <c r="DP214" i="6"/>
  <c r="DQ214" i="6"/>
  <c r="DN215" i="6"/>
  <c r="DO215" i="6"/>
  <c r="DP215" i="6"/>
  <c r="DQ215" i="6"/>
  <c r="DN216" i="6"/>
  <c r="DO216" i="6"/>
  <c r="DP216" i="6"/>
  <c r="DQ216" i="6"/>
  <c r="DN217" i="6"/>
  <c r="DO217" i="6"/>
  <c r="DP217" i="6"/>
  <c r="DQ217" i="6"/>
  <c r="DN218" i="6"/>
  <c r="DO218" i="6"/>
  <c r="DP218" i="6"/>
  <c r="DQ218" i="6"/>
  <c r="DN219" i="6"/>
  <c r="DO219" i="6"/>
  <c r="DP219" i="6"/>
  <c r="DQ219" i="6"/>
  <c r="DN220" i="6"/>
  <c r="DO220" i="6"/>
  <c r="DP220" i="6"/>
  <c r="DQ220" i="6"/>
  <c r="DN207" i="6"/>
  <c r="DO207" i="6"/>
  <c r="DP207" i="6"/>
  <c r="DQ207" i="6"/>
  <c r="DM208" i="6"/>
  <c r="DM209" i="6"/>
  <c r="DM210" i="6"/>
  <c r="DM211" i="6"/>
  <c r="DM212" i="6"/>
  <c r="DM213" i="6"/>
  <c r="DM214" i="6"/>
  <c r="DM215" i="6"/>
  <c r="DM216" i="6"/>
  <c r="DM217" i="6"/>
  <c r="DM218" i="6"/>
  <c r="DM219" i="6"/>
  <c r="DM220" i="6"/>
  <c r="DM207" i="6"/>
  <c r="DI208" i="6"/>
  <c r="DJ208" i="6"/>
  <c r="DK208" i="6"/>
  <c r="DL208" i="6"/>
  <c r="DI209" i="6"/>
  <c r="DJ209" i="6"/>
  <c r="DK209" i="6"/>
  <c r="DL209" i="6"/>
  <c r="DI210" i="6"/>
  <c r="DJ210" i="6"/>
  <c r="DK210" i="6"/>
  <c r="DL210" i="6"/>
  <c r="DI211" i="6"/>
  <c r="DJ211" i="6"/>
  <c r="DK211" i="6"/>
  <c r="DL211" i="6"/>
  <c r="DI212" i="6"/>
  <c r="DJ212" i="6"/>
  <c r="DK212" i="6"/>
  <c r="DL212" i="6"/>
  <c r="DI213" i="6"/>
  <c r="DJ213" i="6"/>
  <c r="DK213" i="6"/>
  <c r="DL213" i="6"/>
  <c r="DI214" i="6"/>
  <c r="DJ214" i="6"/>
  <c r="DK214" i="6"/>
  <c r="DL214" i="6"/>
  <c r="DI215" i="6"/>
  <c r="DJ215" i="6"/>
  <c r="DK215" i="6"/>
  <c r="DL215" i="6"/>
  <c r="DI216" i="6"/>
  <c r="DJ216" i="6"/>
  <c r="DK216" i="6"/>
  <c r="DL216" i="6"/>
  <c r="DI217" i="6"/>
  <c r="DJ217" i="6"/>
  <c r="DK217" i="6"/>
  <c r="DL217" i="6"/>
  <c r="DI218" i="6"/>
  <c r="DJ218" i="6"/>
  <c r="DK218" i="6"/>
  <c r="DL218" i="6"/>
  <c r="DI219" i="6"/>
  <c r="DJ219" i="6"/>
  <c r="DK219" i="6"/>
  <c r="DL219" i="6"/>
  <c r="DI220" i="6"/>
  <c r="DJ220" i="6"/>
  <c r="DK220" i="6"/>
  <c r="DL220" i="6"/>
  <c r="DI207" i="6"/>
  <c r="DJ207" i="6"/>
  <c r="DK207" i="6"/>
  <c r="DL207" i="6"/>
  <c r="DH208" i="6"/>
  <c r="DH209" i="6"/>
  <c r="DH210" i="6"/>
  <c r="DH211" i="6"/>
  <c r="DH212" i="6"/>
  <c r="DH213" i="6"/>
  <c r="DH214" i="6"/>
  <c r="DH215" i="6"/>
  <c r="DH216" i="6"/>
  <c r="DH217" i="6"/>
  <c r="DH218" i="6"/>
  <c r="DH219" i="6"/>
  <c r="DH220" i="6"/>
  <c r="DH207" i="6"/>
  <c r="DD208" i="6"/>
  <c r="DE208" i="6"/>
  <c r="DF208" i="6"/>
  <c r="DG208" i="6"/>
  <c r="DD209" i="6"/>
  <c r="DE209" i="6"/>
  <c r="DF209" i="6"/>
  <c r="DG209" i="6"/>
  <c r="DD210" i="6"/>
  <c r="DE210" i="6"/>
  <c r="DF210" i="6"/>
  <c r="DG210" i="6"/>
  <c r="DD211" i="6"/>
  <c r="DE211" i="6"/>
  <c r="DF211" i="6"/>
  <c r="DG211" i="6"/>
  <c r="DD212" i="6"/>
  <c r="DE212" i="6"/>
  <c r="DF212" i="6"/>
  <c r="DG212" i="6"/>
  <c r="DD213" i="6"/>
  <c r="DE213" i="6"/>
  <c r="DF213" i="6"/>
  <c r="DG213" i="6"/>
  <c r="DD214" i="6"/>
  <c r="DE214" i="6"/>
  <c r="DF214" i="6"/>
  <c r="DG214" i="6"/>
  <c r="DD215" i="6"/>
  <c r="DE215" i="6"/>
  <c r="DF215" i="6"/>
  <c r="DG215" i="6"/>
  <c r="DD216" i="6"/>
  <c r="DE216" i="6"/>
  <c r="DF216" i="6"/>
  <c r="DG216" i="6"/>
  <c r="DD217" i="6"/>
  <c r="DE217" i="6"/>
  <c r="DF217" i="6"/>
  <c r="DG217" i="6"/>
  <c r="DD218" i="6"/>
  <c r="DE218" i="6"/>
  <c r="DF218" i="6"/>
  <c r="DG218" i="6"/>
  <c r="DD219" i="6"/>
  <c r="DE219" i="6"/>
  <c r="DF219" i="6"/>
  <c r="DG219" i="6"/>
  <c r="DD220" i="6"/>
  <c r="DE220" i="6"/>
  <c r="DF220" i="6"/>
  <c r="DG220" i="6"/>
  <c r="DD207" i="6"/>
  <c r="DE207" i="6"/>
  <c r="DF207" i="6"/>
  <c r="DG207" i="6"/>
  <c r="DC208" i="6"/>
  <c r="DC209" i="6"/>
  <c r="DC210" i="6"/>
  <c r="DC211" i="6"/>
  <c r="DC212" i="6"/>
  <c r="DC213" i="6"/>
  <c r="DC214" i="6"/>
  <c r="DC215" i="6"/>
  <c r="DC216" i="6"/>
  <c r="DC217" i="6"/>
  <c r="DC218" i="6"/>
  <c r="DC219" i="6"/>
  <c r="DC220" i="6"/>
  <c r="DC207" i="6"/>
  <c r="CY208" i="6"/>
  <c r="CZ208" i="6"/>
  <c r="DA208" i="6"/>
  <c r="DB208" i="6"/>
  <c r="CY209" i="6"/>
  <c r="CZ209" i="6"/>
  <c r="DA209" i="6"/>
  <c r="DB209" i="6"/>
  <c r="CY210" i="6"/>
  <c r="CZ210" i="6"/>
  <c r="DA210" i="6"/>
  <c r="DB210" i="6"/>
  <c r="CY211" i="6"/>
  <c r="CZ211" i="6"/>
  <c r="DA211" i="6"/>
  <c r="DB211" i="6"/>
  <c r="CY212" i="6"/>
  <c r="CZ212" i="6"/>
  <c r="DA212" i="6"/>
  <c r="DB212" i="6"/>
  <c r="CY213" i="6"/>
  <c r="CZ213" i="6"/>
  <c r="DA213" i="6"/>
  <c r="DB213" i="6"/>
  <c r="CY214" i="6"/>
  <c r="CZ214" i="6"/>
  <c r="DA214" i="6"/>
  <c r="DB214" i="6"/>
  <c r="CY215" i="6"/>
  <c r="CZ215" i="6"/>
  <c r="DA215" i="6"/>
  <c r="DB215" i="6"/>
  <c r="CY216" i="6"/>
  <c r="CZ216" i="6"/>
  <c r="DA216" i="6"/>
  <c r="DB216" i="6"/>
  <c r="CY217" i="6"/>
  <c r="CZ217" i="6"/>
  <c r="DA217" i="6"/>
  <c r="DB217" i="6"/>
  <c r="CY218" i="6"/>
  <c r="CZ218" i="6"/>
  <c r="DA218" i="6"/>
  <c r="DB218" i="6"/>
  <c r="CY219" i="6"/>
  <c r="CZ219" i="6"/>
  <c r="DA219" i="6"/>
  <c r="DB219" i="6"/>
  <c r="CY220" i="6"/>
  <c r="CZ220" i="6"/>
  <c r="DA220" i="6"/>
  <c r="DB220" i="6"/>
  <c r="CY207" i="6"/>
  <c r="CZ207" i="6"/>
  <c r="DA207" i="6"/>
  <c r="DB207" i="6"/>
  <c r="CX208" i="6"/>
  <c r="CX209" i="6"/>
  <c r="CX210" i="6"/>
  <c r="CX211" i="6"/>
  <c r="CX212" i="6"/>
  <c r="CX213" i="6"/>
  <c r="CX214" i="6"/>
  <c r="CX215" i="6"/>
  <c r="CX216" i="6"/>
  <c r="CX217" i="6"/>
  <c r="CX218" i="6"/>
  <c r="CX219" i="6"/>
  <c r="CX220" i="6"/>
  <c r="CX207" i="6"/>
  <c r="CT208" i="6"/>
  <c r="CU208" i="6"/>
  <c r="CV208" i="6"/>
  <c r="CW208" i="6"/>
  <c r="CT209" i="6"/>
  <c r="CU209" i="6"/>
  <c r="CV209" i="6"/>
  <c r="CW209" i="6"/>
  <c r="CT210" i="6"/>
  <c r="CU210" i="6"/>
  <c r="CV210" i="6"/>
  <c r="CW210" i="6"/>
  <c r="CT211" i="6"/>
  <c r="CU211" i="6"/>
  <c r="CV211" i="6"/>
  <c r="CW211" i="6"/>
  <c r="CT212" i="6"/>
  <c r="CU212" i="6"/>
  <c r="CV212" i="6"/>
  <c r="CW212" i="6"/>
  <c r="CT213" i="6"/>
  <c r="CU213" i="6"/>
  <c r="CV213" i="6"/>
  <c r="CW213" i="6"/>
  <c r="CT214" i="6"/>
  <c r="CU214" i="6"/>
  <c r="CV214" i="6"/>
  <c r="CW214" i="6"/>
  <c r="CT215" i="6"/>
  <c r="CU215" i="6"/>
  <c r="CV215" i="6"/>
  <c r="CW215" i="6"/>
  <c r="CT216" i="6"/>
  <c r="CU216" i="6"/>
  <c r="CV216" i="6"/>
  <c r="CW216" i="6"/>
  <c r="CT217" i="6"/>
  <c r="CU217" i="6"/>
  <c r="CV217" i="6"/>
  <c r="CW217" i="6"/>
  <c r="CT218" i="6"/>
  <c r="CU218" i="6"/>
  <c r="CV218" i="6"/>
  <c r="CW218" i="6"/>
  <c r="CT219" i="6"/>
  <c r="CU219" i="6"/>
  <c r="CV219" i="6"/>
  <c r="CW219" i="6"/>
  <c r="CT220" i="6"/>
  <c r="CU220" i="6"/>
  <c r="CV220" i="6"/>
  <c r="CW220" i="6"/>
  <c r="CT207" i="6"/>
  <c r="CU207" i="6"/>
  <c r="CV207" i="6"/>
  <c r="CW207" i="6"/>
  <c r="CS208" i="6"/>
  <c r="CS209" i="6"/>
  <c r="CS210" i="6"/>
  <c r="CS211" i="6"/>
  <c r="CS212" i="6"/>
  <c r="CS213" i="6"/>
  <c r="CS214" i="6"/>
  <c r="CS215" i="6"/>
  <c r="CS216" i="6"/>
  <c r="CS217" i="6"/>
  <c r="CS218" i="6"/>
  <c r="CS219" i="6"/>
  <c r="CS220" i="6"/>
  <c r="CS207" i="6"/>
  <c r="CO208" i="6"/>
  <c r="CP208" i="6"/>
  <c r="CQ208" i="6"/>
  <c r="CR208" i="6"/>
  <c r="CO209" i="6"/>
  <c r="CP209" i="6"/>
  <c r="CQ209" i="6"/>
  <c r="CR209" i="6"/>
  <c r="CO210" i="6"/>
  <c r="CP210" i="6"/>
  <c r="CQ210" i="6"/>
  <c r="CR210" i="6"/>
  <c r="CO211" i="6"/>
  <c r="CP211" i="6"/>
  <c r="CQ211" i="6"/>
  <c r="CR211" i="6"/>
  <c r="CO212" i="6"/>
  <c r="CP212" i="6"/>
  <c r="CQ212" i="6"/>
  <c r="CR212" i="6"/>
  <c r="CO213" i="6"/>
  <c r="CP213" i="6"/>
  <c r="CQ213" i="6"/>
  <c r="CR213" i="6"/>
  <c r="CO214" i="6"/>
  <c r="CP214" i="6"/>
  <c r="CQ214" i="6"/>
  <c r="CR214" i="6"/>
  <c r="CO215" i="6"/>
  <c r="CP215" i="6"/>
  <c r="CQ215" i="6"/>
  <c r="CR215" i="6"/>
  <c r="CO216" i="6"/>
  <c r="CP216" i="6"/>
  <c r="CQ216" i="6"/>
  <c r="CR216" i="6"/>
  <c r="CO217" i="6"/>
  <c r="CP217" i="6"/>
  <c r="CQ217" i="6"/>
  <c r="CR217" i="6"/>
  <c r="CO218" i="6"/>
  <c r="CP218" i="6"/>
  <c r="CQ218" i="6"/>
  <c r="CR218" i="6"/>
  <c r="CO219" i="6"/>
  <c r="CP219" i="6"/>
  <c r="CQ219" i="6"/>
  <c r="CR219" i="6"/>
  <c r="CO220" i="6"/>
  <c r="CP220" i="6"/>
  <c r="CQ220" i="6"/>
  <c r="CR220" i="6"/>
  <c r="CO207" i="6"/>
  <c r="CP207" i="6"/>
  <c r="CQ207" i="6"/>
  <c r="CR207" i="6"/>
  <c r="CN208" i="6"/>
  <c r="CN209" i="6"/>
  <c r="CN210" i="6"/>
  <c r="CN211" i="6"/>
  <c r="CN212" i="6"/>
  <c r="CN213" i="6"/>
  <c r="CN214" i="6"/>
  <c r="CN215" i="6"/>
  <c r="CN216" i="6"/>
  <c r="CN217" i="6"/>
  <c r="CN218" i="6"/>
  <c r="CN219" i="6"/>
  <c r="CN220" i="6"/>
  <c r="CN207" i="6"/>
  <c r="CJ208" i="6"/>
  <c r="CK208" i="6"/>
  <c r="CL208" i="6"/>
  <c r="CM208" i="6"/>
  <c r="CJ209" i="6"/>
  <c r="CK209" i="6"/>
  <c r="CL209" i="6"/>
  <c r="CM209" i="6"/>
  <c r="CJ210" i="6"/>
  <c r="CK210" i="6"/>
  <c r="CL210" i="6"/>
  <c r="CM210" i="6"/>
  <c r="CJ211" i="6"/>
  <c r="CK211" i="6"/>
  <c r="CL211" i="6"/>
  <c r="CM211" i="6"/>
  <c r="CJ212" i="6"/>
  <c r="CK212" i="6"/>
  <c r="CL212" i="6"/>
  <c r="CM212" i="6"/>
  <c r="CJ213" i="6"/>
  <c r="CK213" i="6"/>
  <c r="CL213" i="6"/>
  <c r="CM213" i="6"/>
  <c r="CJ214" i="6"/>
  <c r="CK214" i="6"/>
  <c r="CL214" i="6"/>
  <c r="CM214" i="6"/>
  <c r="CJ215" i="6"/>
  <c r="CK215" i="6"/>
  <c r="CL215" i="6"/>
  <c r="CM215" i="6"/>
  <c r="CJ216" i="6"/>
  <c r="CK216" i="6"/>
  <c r="CL216" i="6"/>
  <c r="CM216" i="6"/>
  <c r="CJ217" i="6"/>
  <c r="CK217" i="6"/>
  <c r="CL217" i="6"/>
  <c r="CM217" i="6"/>
  <c r="CJ218" i="6"/>
  <c r="CK218" i="6"/>
  <c r="CL218" i="6"/>
  <c r="CM218" i="6"/>
  <c r="CJ219" i="6"/>
  <c r="CK219" i="6"/>
  <c r="CL219" i="6"/>
  <c r="CM219" i="6"/>
  <c r="CJ220" i="6"/>
  <c r="CK220" i="6"/>
  <c r="CL220" i="6"/>
  <c r="CM220" i="6"/>
  <c r="CJ207" i="6"/>
  <c r="CK207" i="6"/>
  <c r="CL207" i="6"/>
  <c r="CM207" i="6"/>
  <c r="CI208" i="6"/>
  <c r="CI209" i="6"/>
  <c r="CI210" i="6"/>
  <c r="CI211" i="6"/>
  <c r="CI212" i="6"/>
  <c r="CI213" i="6"/>
  <c r="CI214" i="6"/>
  <c r="CI215" i="6"/>
  <c r="CI216" i="6"/>
  <c r="CI217" i="6"/>
  <c r="CI218" i="6"/>
  <c r="CI219" i="6"/>
  <c r="CI220" i="6"/>
  <c r="CI207" i="6"/>
  <c r="CE208" i="6"/>
  <c r="CF208" i="6"/>
  <c r="CG208" i="6"/>
  <c r="CH208" i="6"/>
  <c r="CE209" i="6"/>
  <c r="CF209" i="6"/>
  <c r="CG209" i="6"/>
  <c r="CH209" i="6"/>
  <c r="CE210" i="6"/>
  <c r="CF210" i="6"/>
  <c r="CG210" i="6"/>
  <c r="CH210" i="6"/>
  <c r="CE211" i="6"/>
  <c r="CF211" i="6"/>
  <c r="CG211" i="6"/>
  <c r="CH211" i="6"/>
  <c r="CE212" i="6"/>
  <c r="CF212" i="6"/>
  <c r="CG212" i="6"/>
  <c r="CH212" i="6"/>
  <c r="CE213" i="6"/>
  <c r="CF213" i="6"/>
  <c r="CG213" i="6"/>
  <c r="CH213" i="6"/>
  <c r="CE214" i="6"/>
  <c r="CF214" i="6"/>
  <c r="CG214" i="6"/>
  <c r="CH214" i="6"/>
  <c r="CE215" i="6"/>
  <c r="CF215" i="6"/>
  <c r="CG215" i="6"/>
  <c r="CH215" i="6"/>
  <c r="CE216" i="6"/>
  <c r="CF216" i="6"/>
  <c r="CG216" i="6"/>
  <c r="CH216" i="6"/>
  <c r="CE217" i="6"/>
  <c r="CF217" i="6"/>
  <c r="CG217" i="6"/>
  <c r="CH217" i="6"/>
  <c r="CE218" i="6"/>
  <c r="CF218" i="6"/>
  <c r="CG218" i="6"/>
  <c r="CH218" i="6"/>
  <c r="CE219" i="6"/>
  <c r="CF219" i="6"/>
  <c r="CG219" i="6"/>
  <c r="CH219" i="6"/>
  <c r="CE220" i="6"/>
  <c r="CF220" i="6"/>
  <c r="CG220" i="6"/>
  <c r="CH220" i="6"/>
  <c r="CE207" i="6"/>
  <c r="CF207" i="6"/>
  <c r="CG207" i="6"/>
  <c r="CH207" i="6"/>
  <c r="CD208" i="6"/>
  <c r="CD209" i="6"/>
  <c r="CD210" i="6"/>
  <c r="CD211" i="6"/>
  <c r="CD212" i="6"/>
  <c r="CD213" i="6"/>
  <c r="CD214" i="6"/>
  <c r="CD215" i="6"/>
  <c r="CD216" i="6"/>
  <c r="CD217" i="6"/>
  <c r="CD218" i="6"/>
  <c r="CD219" i="6"/>
  <c r="CD220" i="6"/>
  <c r="CD207" i="6"/>
  <c r="BZ208" i="6"/>
  <c r="CA208" i="6"/>
  <c r="CB208" i="6"/>
  <c r="CC208" i="6"/>
  <c r="BZ209" i="6"/>
  <c r="CA209" i="6"/>
  <c r="CB209" i="6"/>
  <c r="CC209" i="6"/>
  <c r="BZ210" i="6"/>
  <c r="CA210" i="6"/>
  <c r="CB210" i="6"/>
  <c r="CC210" i="6"/>
  <c r="BZ211" i="6"/>
  <c r="CA211" i="6"/>
  <c r="CB211" i="6"/>
  <c r="CC211" i="6"/>
  <c r="BZ212" i="6"/>
  <c r="CA212" i="6"/>
  <c r="CB212" i="6"/>
  <c r="CC212" i="6"/>
  <c r="BZ213" i="6"/>
  <c r="CA213" i="6"/>
  <c r="CB213" i="6"/>
  <c r="CC213" i="6"/>
  <c r="BZ214" i="6"/>
  <c r="CA214" i="6"/>
  <c r="CB214" i="6"/>
  <c r="CC214" i="6"/>
  <c r="BZ215" i="6"/>
  <c r="CA215" i="6"/>
  <c r="CB215" i="6"/>
  <c r="CC215" i="6"/>
  <c r="BZ216" i="6"/>
  <c r="CA216" i="6"/>
  <c r="CB216" i="6"/>
  <c r="CC216" i="6"/>
  <c r="BZ217" i="6"/>
  <c r="CA217" i="6"/>
  <c r="CB217" i="6"/>
  <c r="CC217" i="6"/>
  <c r="BZ218" i="6"/>
  <c r="CA218" i="6"/>
  <c r="CB218" i="6"/>
  <c r="CC218" i="6"/>
  <c r="BZ219" i="6"/>
  <c r="CA219" i="6"/>
  <c r="CB219" i="6"/>
  <c r="CC219" i="6"/>
  <c r="BZ220" i="6"/>
  <c r="CA220" i="6"/>
  <c r="CB220" i="6"/>
  <c r="CC220" i="6"/>
  <c r="BZ207" i="6"/>
  <c r="CA207" i="6"/>
  <c r="CB207" i="6"/>
  <c r="CC207" i="6"/>
  <c r="BY208" i="6"/>
  <c r="BY209" i="6"/>
  <c r="BY210" i="6"/>
  <c r="BY211" i="6"/>
  <c r="BY212" i="6"/>
  <c r="BY213" i="6"/>
  <c r="BY214" i="6"/>
  <c r="BY215" i="6"/>
  <c r="BY216" i="6"/>
  <c r="BY217" i="6"/>
  <c r="BY218" i="6"/>
  <c r="BY219" i="6"/>
  <c r="BY220" i="6"/>
  <c r="BY207" i="6"/>
  <c r="BU208" i="6"/>
  <c r="BV208" i="6"/>
  <c r="BW208" i="6"/>
  <c r="BX208" i="6"/>
  <c r="BU209" i="6"/>
  <c r="BV209" i="6"/>
  <c r="BW209" i="6"/>
  <c r="BX209" i="6"/>
  <c r="BU210" i="6"/>
  <c r="BV210" i="6"/>
  <c r="BW210" i="6"/>
  <c r="BX210" i="6"/>
  <c r="BU211" i="6"/>
  <c r="BV211" i="6"/>
  <c r="BW211" i="6"/>
  <c r="BX211" i="6"/>
  <c r="BU212" i="6"/>
  <c r="BV212" i="6"/>
  <c r="BW212" i="6"/>
  <c r="BX212" i="6"/>
  <c r="BU213" i="6"/>
  <c r="BV213" i="6"/>
  <c r="BW213" i="6"/>
  <c r="BX213" i="6"/>
  <c r="BU214" i="6"/>
  <c r="BV214" i="6"/>
  <c r="BW214" i="6"/>
  <c r="BX214" i="6"/>
  <c r="BU215" i="6"/>
  <c r="BV215" i="6"/>
  <c r="BW215" i="6"/>
  <c r="BX215" i="6"/>
  <c r="BU216" i="6"/>
  <c r="BV216" i="6"/>
  <c r="BW216" i="6"/>
  <c r="BX216" i="6"/>
  <c r="BU217" i="6"/>
  <c r="BV217" i="6"/>
  <c r="BW217" i="6"/>
  <c r="BX217" i="6"/>
  <c r="BU218" i="6"/>
  <c r="BV218" i="6"/>
  <c r="BW218" i="6"/>
  <c r="BX218" i="6"/>
  <c r="BU219" i="6"/>
  <c r="BV219" i="6"/>
  <c r="BW219" i="6"/>
  <c r="BX219" i="6"/>
  <c r="BU220" i="6"/>
  <c r="BV220" i="6"/>
  <c r="BW220" i="6"/>
  <c r="BX220" i="6"/>
  <c r="BU207" i="6"/>
  <c r="BV207" i="6"/>
  <c r="BW207" i="6"/>
  <c r="BX207" i="6"/>
  <c r="BT208" i="6"/>
  <c r="BT209" i="6"/>
  <c r="BT210" i="6"/>
  <c r="BT211" i="6"/>
  <c r="BT212" i="6"/>
  <c r="BT213" i="6"/>
  <c r="BT214" i="6"/>
  <c r="BT215" i="6"/>
  <c r="BT216" i="6"/>
  <c r="BT217" i="6"/>
  <c r="BT218" i="6"/>
  <c r="BT219" i="6"/>
  <c r="BT220" i="6"/>
  <c r="BT207" i="6"/>
  <c r="BP208" i="6"/>
  <c r="BQ208" i="6"/>
  <c r="BR208" i="6"/>
  <c r="BS208" i="6"/>
  <c r="BP209" i="6"/>
  <c r="BQ209" i="6"/>
  <c r="BR209" i="6"/>
  <c r="BS209" i="6"/>
  <c r="BP210" i="6"/>
  <c r="BQ210" i="6"/>
  <c r="BR210" i="6"/>
  <c r="BS210" i="6"/>
  <c r="BP211" i="6"/>
  <c r="BQ211" i="6"/>
  <c r="BR211" i="6"/>
  <c r="BS211" i="6"/>
  <c r="BP212" i="6"/>
  <c r="BQ212" i="6"/>
  <c r="BR212" i="6"/>
  <c r="BS212" i="6"/>
  <c r="BP213" i="6"/>
  <c r="BQ213" i="6"/>
  <c r="BR213" i="6"/>
  <c r="BS213" i="6"/>
  <c r="BP214" i="6"/>
  <c r="BQ214" i="6"/>
  <c r="BR214" i="6"/>
  <c r="BS214" i="6"/>
  <c r="BP215" i="6"/>
  <c r="BQ215" i="6"/>
  <c r="BR215" i="6"/>
  <c r="BS215" i="6"/>
  <c r="BP216" i="6"/>
  <c r="BQ216" i="6"/>
  <c r="BR216" i="6"/>
  <c r="BS216" i="6"/>
  <c r="BP217" i="6"/>
  <c r="BQ217" i="6"/>
  <c r="BR217" i="6"/>
  <c r="BS217" i="6"/>
  <c r="BP218" i="6"/>
  <c r="BQ218" i="6"/>
  <c r="BR218" i="6"/>
  <c r="BS218" i="6"/>
  <c r="BP219" i="6"/>
  <c r="BQ219" i="6"/>
  <c r="BR219" i="6"/>
  <c r="BS219" i="6"/>
  <c r="BP220" i="6"/>
  <c r="BQ220" i="6"/>
  <c r="BR220" i="6"/>
  <c r="BS220" i="6"/>
  <c r="BP207" i="6"/>
  <c r="BQ207" i="6"/>
  <c r="BR207" i="6"/>
  <c r="BS207" i="6"/>
  <c r="BO208" i="6"/>
  <c r="BO209" i="6"/>
  <c r="BO210" i="6"/>
  <c r="BO211" i="6"/>
  <c r="BO212" i="6"/>
  <c r="BO213" i="6"/>
  <c r="BO214" i="6"/>
  <c r="BO215" i="6"/>
  <c r="BO216" i="6"/>
  <c r="BO217" i="6"/>
  <c r="BO218" i="6"/>
  <c r="BO219" i="6"/>
  <c r="BO220" i="6"/>
  <c r="BO207" i="6"/>
  <c r="BK208" i="6"/>
  <c r="BL208" i="6"/>
  <c r="BM208" i="6"/>
  <c r="BN208" i="6"/>
  <c r="BK209" i="6"/>
  <c r="BL209" i="6"/>
  <c r="BM209" i="6"/>
  <c r="BN209" i="6"/>
  <c r="BK210" i="6"/>
  <c r="BL210" i="6"/>
  <c r="BM210" i="6"/>
  <c r="BN210" i="6"/>
  <c r="BK211" i="6"/>
  <c r="BL211" i="6"/>
  <c r="BM211" i="6"/>
  <c r="BN211" i="6"/>
  <c r="BK212" i="6"/>
  <c r="BL212" i="6"/>
  <c r="BM212" i="6"/>
  <c r="BN212" i="6"/>
  <c r="BK213" i="6"/>
  <c r="BL213" i="6"/>
  <c r="BM213" i="6"/>
  <c r="BN213" i="6"/>
  <c r="BK214" i="6"/>
  <c r="BL214" i="6"/>
  <c r="BM214" i="6"/>
  <c r="BN214" i="6"/>
  <c r="BK215" i="6"/>
  <c r="BL215" i="6"/>
  <c r="BM215" i="6"/>
  <c r="BN215" i="6"/>
  <c r="BK216" i="6"/>
  <c r="BL216" i="6"/>
  <c r="BM216" i="6"/>
  <c r="BN216" i="6"/>
  <c r="BK217" i="6"/>
  <c r="BL217" i="6"/>
  <c r="BM217" i="6"/>
  <c r="BN217" i="6"/>
  <c r="BK218" i="6"/>
  <c r="BL218" i="6"/>
  <c r="BM218" i="6"/>
  <c r="BN218" i="6"/>
  <c r="BK219" i="6"/>
  <c r="BL219" i="6"/>
  <c r="BM219" i="6"/>
  <c r="BN219" i="6"/>
  <c r="BK220" i="6"/>
  <c r="BL220" i="6"/>
  <c r="BM220" i="6"/>
  <c r="BN220" i="6"/>
  <c r="BK207" i="6"/>
  <c r="BL207" i="6"/>
  <c r="BM207" i="6"/>
  <c r="BN207" i="6"/>
  <c r="BJ208" i="6"/>
  <c r="BJ209" i="6"/>
  <c r="BJ210" i="6"/>
  <c r="BJ211" i="6"/>
  <c r="BJ212" i="6"/>
  <c r="BJ213" i="6"/>
  <c r="BJ214" i="6"/>
  <c r="BJ215" i="6"/>
  <c r="BJ216" i="6"/>
  <c r="BJ217" i="6"/>
  <c r="BJ218" i="6"/>
  <c r="BJ219" i="6"/>
  <c r="BJ220" i="6"/>
  <c r="BJ207" i="6"/>
  <c r="BF208" i="6"/>
  <c r="BG208" i="6"/>
  <c r="BH208" i="6"/>
  <c r="BI208" i="6"/>
  <c r="BF209" i="6"/>
  <c r="BG209" i="6"/>
  <c r="BH209" i="6"/>
  <c r="BI209" i="6"/>
  <c r="BF210" i="6"/>
  <c r="BG210" i="6"/>
  <c r="BH210" i="6"/>
  <c r="BI210" i="6"/>
  <c r="BF211" i="6"/>
  <c r="BG211" i="6"/>
  <c r="BH211" i="6"/>
  <c r="BI211" i="6"/>
  <c r="BF212" i="6"/>
  <c r="BG212" i="6"/>
  <c r="BH212" i="6"/>
  <c r="BI212" i="6"/>
  <c r="BF213" i="6"/>
  <c r="BG213" i="6"/>
  <c r="BH213" i="6"/>
  <c r="BI213" i="6"/>
  <c r="BF214" i="6"/>
  <c r="BG214" i="6"/>
  <c r="BH214" i="6"/>
  <c r="BI214" i="6"/>
  <c r="BF215" i="6"/>
  <c r="BG215" i="6"/>
  <c r="BH215" i="6"/>
  <c r="BI215" i="6"/>
  <c r="BF216" i="6"/>
  <c r="BG216" i="6"/>
  <c r="BH216" i="6"/>
  <c r="BI216" i="6"/>
  <c r="BF217" i="6"/>
  <c r="BG217" i="6"/>
  <c r="BH217" i="6"/>
  <c r="BI217" i="6"/>
  <c r="BF218" i="6"/>
  <c r="BG218" i="6"/>
  <c r="BH218" i="6"/>
  <c r="BI218" i="6"/>
  <c r="BF219" i="6"/>
  <c r="BG219" i="6"/>
  <c r="BH219" i="6"/>
  <c r="BI219" i="6"/>
  <c r="BF220" i="6"/>
  <c r="BG220" i="6"/>
  <c r="BH220" i="6"/>
  <c r="BI220" i="6"/>
  <c r="BF207" i="6"/>
  <c r="BG207" i="6"/>
  <c r="BH207" i="6"/>
  <c r="BI207" i="6"/>
  <c r="BE208" i="6"/>
  <c r="BE209" i="6"/>
  <c r="BE210" i="6"/>
  <c r="BE211" i="6"/>
  <c r="BE212" i="6"/>
  <c r="BE213" i="6"/>
  <c r="BE214" i="6"/>
  <c r="BE215" i="6"/>
  <c r="BE216" i="6"/>
  <c r="BE217" i="6"/>
  <c r="BE218" i="6"/>
  <c r="BE219" i="6"/>
  <c r="BE220" i="6"/>
  <c r="BE207" i="6"/>
  <c r="BA208" i="6"/>
  <c r="BB208" i="6"/>
  <c r="BC208" i="6"/>
  <c r="BD208" i="6"/>
  <c r="BA209" i="6"/>
  <c r="BB209" i="6"/>
  <c r="BC209" i="6"/>
  <c r="BD209" i="6"/>
  <c r="BA210" i="6"/>
  <c r="BB210" i="6"/>
  <c r="BC210" i="6"/>
  <c r="BD210" i="6"/>
  <c r="BA211" i="6"/>
  <c r="BB211" i="6"/>
  <c r="BC211" i="6"/>
  <c r="BD211" i="6"/>
  <c r="BA212" i="6"/>
  <c r="BB212" i="6"/>
  <c r="BC212" i="6"/>
  <c r="BD212" i="6"/>
  <c r="BA213" i="6"/>
  <c r="BB213" i="6"/>
  <c r="BC213" i="6"/>
  <c r="BD213" i="6"/>
  <c r="BA214" i="6"/>
  <c r="BB214" i="6"/>
  <c r="BC214" i="6"/>
  <c r="BD214" i="6"/>
  <c r="BA215" i="6"/>
  <c r="BB215" i="6"/>
  <c r="BC215" i="6"/>
  <c r="BD215" i="6"/>
  <c r="BA216" i="6"/>
  <c r="BB216" i="6"/>
  <c r="BC216" i="6"/>
  <c r="BD216" i="6"/>
  <c r="BA217" i="6"/>
  <c r="BB217" i="6"/>
  <c r="BC217" i="6"/>
  <c r="BD217" i="6"/>
  <c r="BA218" i="6"/>
  <c r="BB218" i="6"/>
  <c r="BC218" i="6"/>
  <c r="BD218" i="6"/>
  <c r="BA219" i="6"/>
  <c r="BB219" i="6"/>
  <c r="BC219" i="6"/>
  <c r="BD219" i="6"/>
  <c r="BA220" i="6"/>
  <c r="BB220" i="6"/>
  <c r="BC220" i="6"/>
  <c r="BD220" i="6"/>
  <c r="BA207" i="6"/>
  <c r="BB207" i="6"/>
  <c r="BC207" i="6"/>
  <c r="BD207" i="6"/>
  <c r="AZ208" i="6"/>
  <c r="AZ209" i="6"/>
  <c r="AZ210" i="6"/>
  <c r="AZ211" i="6"/>
  <c r="AZ212" i="6"/>
  <c r="AZ213" i="6"/>
  <c r="AZ214" i="6"/>
  <c r="AZ215" i="6"/>
  <c r="AZ216" i="6"/>
  <c r="AZ217" i="6"/>
  <c r="AZ218" i="6"/>
  <c r="AZ219" i="6"/>
  <c r="AZ220" i="6"/>
  <c r="AZ207" i="6"/>
  <c r="AV220" i="6"/>
  <c r="AW220" i="6"/>
  <c r="AX220" i="6"/>
  <c r="AY220" i="6"/>
  <c r="AV208" i="6"/>
  <c r="AW208" i="6"/>
  <c r="AX208" i="6"/>
  <c r="AY208" i="6"/>
  <c r="AV209" i="6"/>
  <c r="AW209" i="6"/>
  <c r="AX209" i="6"/>
  <c r="AY209" i="6"/>
  <c r="AV210" i="6"/>
  <c r="AW210" i="6"/>
  <c r="AX210" i="6"/>
  <c r="AY210" i="6"/>
  <c r="AV211" i="6"/>
  <c r="AW211" i="6"/>
  <c r="AX211" i="6"/>
  <c r="AY211" i="6"/>
  <c r="AV212" i="6"/>
  <c r="AW212" i="6"/>
  <c r="AX212" i="6"/>
  <c r="AY212" i="6"/>
  <c r="AV213" i="6"/>
  <c r="AW213" i="6"/>
  <c r="AX213" i="6"/>
  <c r="AY213" i="6"/>
  <c r="AV214" i="6"/>
  <c r="AW214" i="6"/>
  <c r="AX214" i="6"/>
  <c r="AY214" i="6"/>
  <c r="AV215" i="6"/>
  <c r="AW215" i="6"/>
  <c r="AX215" i="6"/>
  <c r="AY215" i="6"/>
  <c r="AV216" i="6"/>
  <c r="AW216" i="6"/>
  <c r="AX216" i="6"/>
  <c r="AY216" i="6"/>
  <c r="AV217" i="6"/>
  <c r="AW217" i="6"/>
  <c r="AX217" i="6"/>
  <c r="AY217" i="6"/>
  <c r="AV218" i="6"/>
  <c r="AW218" i="6"/>
  <c r="AX218" i="6"/>
  <c r="AY218" i="6"/>
  <c r="AV219" i="6"/>
  <c r="AW219" i="6"/>
  <c r="AX219" i="6"/>
  <c r="AY219" i="6"/>
  <c r="AV207" i="6"/>
  <c r="AW207" i="6"/>
  <c r="AX207" i="6"/>
  <c r="AY207" i="6"/>
  <c r="AU208" i="6"/>
  <c r="AU209" i="6"/>
  <c r="AU210" i="6"/>
  <c r="AU211" i="6"/>
  <c r="AU212" i="6"/>
  <c r="AU213" i="6"/>
  <c r="AU214" i="6"/>
  <c r="AU215" i="6"/>
  <c r="AU216" i="6"/>
  <c r="AU217" i="6"/>
  <c r="AU218" i="6"/>
  <c r="AU219" i="6"/>
  <c r="AU220" i="6"/>
  <c r="AU207" i="6"/>
  <c r="AQ208" i="6"/>
  <c r="AR208" i="6"/>
  <c r="AS208" i="6"/>
  <c r="AT208" i="6"/>
  <c r="AQ209" i="6"/>
  <c r="AR209" i="6"/>
  <c r="AS209" i="6"/>
  <c r="AT209" i="6"/>
  <c r="AQ210" i="6"/>
  <c r="AR210" i="6"/>
  <c r="AS210" i="6"/>
  <c r="AT210" i="6"/>
  <c r="AQ211" i="6"/>
  <c r="AR211" i="6"/>
  <c r="AS211" i="6"/>
  <c r="AT211" i="6"/>
  <c r="AQ212" i="6"/>
  <c r="AR212" i="6"/>
  <c r="AS212" i="6"/>
  <c r="AT212" i="6"/>
  <c r="AQ213" i="6"/>
  <c r="AR213" i="6"/>
  <c r="AS213" i="6"/>
  <c r="AT213" i="6"/>
  <c r="AQ214" i="6"/>
  <c r="AR214" i="6"/>
  <c r="AS214" i="6"/>
  <c r="AT214" i="6"/>
  <c r="AQ215" i="6"/>
  <c r="AR215" i="6"/>
  <c r="AS215" i="6"/>
  <c r="AT215" i="6"/>
  <c r="AQ216" i="6"/>
  <c r="AR216" i="6"/>
  <c r="AS216" i="6"/>
  <c r="AT216" i="6"/>
  <c r="AQ217" i="6"/>
  <c r="AR217" i="6"/>
  <c r="AS217" i="6"/>
  <c r="AT217" i="6"/>
  <c r="AQ218" i="6"/>
  <c r="AR218" i="6"/>
  <c r="AS218" i="6"/>
  <c r="AT218" i="6"/>
  <c r="AQ219" i="6"/>
  <c r="AR219" i="6"/>
  <c r="AS219" i="6"/>
  <c r="AT219" i="6"/>
  <c r="AQ220" i="6"/>
  <c r="AR220" i="6"/>
  <c r="AS220" i="6"/>
  <c r="AT220" i="6"/>
  <c r="AQ207" i="6"/>
  <c r="AR207" i="6"/>
  <c r="AS207" i="6"/>
  <c r="AT207" i="6"/>
  <c r="AP208" i="6"/>
  <c r="AP209" i="6"/>
  <c r="AP210" i="6"/>
  <c r="AP211" i="6"/>
  <c r="AP212" i="6"/>
  <c r="AP213" i="6"/>
  <c r="AP214" i="6"/>
  <c r="AP215" i="6"/>
  <c r="AP216" i="6"/>
  <c r="AP217" i="6"/>
  <c r="AP218" i="6"/>
  <c r="AP219" i="6"/>
  <c r="AP220" i="6"/>
  <c r="AP207" i="6"/>
  <c r="AL208" i="6"/>
  <c r="AM208" i="6"/>
  <c r="AN208" i="6"/>
  <c r="AO208" i="6"/>
  <c r="AL209" i="6"/>
  <c r="AM209" i="6"/>
  <c r="AN209" i="6"/>
  <c r="AO209" i="6"/>
  <c r="AL210" i="6"/>
  <c r="AM210" i="6"/>
  <c r="AN210" i="6"/>
  <c r="AO210" i="6"/>
  <c r="AL211" i="6"/>
  <c r="AM211" i="6"/>
  <c r="AN211" i="6"/>
  <c r="AO211" i="6"/>
  <c r="AL212" i="6"/>
  <c r="AM212" i="6"/>
  <c r="AN212" i="6"/>
  <c r="AO212" i="6"/>
  <c r="AL213" i="6"/>
  <c r="AM213" i="6"/>
  <c r="AN213" i="6"/>
  <c r="AO213" i="6"/>
  <c r="AL214" i="6"/>
  <c r="AM214" i="6"/>
  <c r="AN214" i="6"/>
  <c r="AO214" i="6"/>
  <c r="AL215" i="6"/>
  <c r="AM215" i="6"/>
  <c r="AN215" i="6"/>
  <c r="AO215" i="6"/>
  <c r="AL216" i="6"/>
  <c r="AM216" i="6"/>
  <c r="AN216" i="6"/>
  <c r="AO216" i="6"/>
  <c r="AL217" i="6"/>
  <c r="AM217" i="6"/>
  <c r="AN217" i="6"/>
  <c r="AO217" i="6"/>
  <c r="AL218" i="6"/>
  <c r="AM218" i="6"/>
  <c r="AN218" i="6"/>
  <c r="AO218" i="6"/>
  <c r="AL219" i="6"/>
  <c r="AM219" i="6"/>
  <c r="AN219" i="6"/>
  <c r="AO219" i="6"/>
  <c r="AL220" i="6"/>
  <c r="AM220" i="6"/>
  <c r="AN220" i="6"/>
  <c r="AO220" i="6"/>
  <c r="AL207" i="6"/>
  <c r="AM207" i="6"/>
  <c r="AN207" i="6"/>
  <c r="AO207" i="6"/>
  <c r="AK208" i="6"/>
  <c r="AK209" i="6"/>
  <c r="AK210" i="6"/>
  <c r="AK211" i="6"/>
  <c r="AK212" i="6"/>
  <c r="AK213" i="6"/>
  <c r="AK214" i="6"/>
  <c r="AK215" i="6"/>
  <c r="AK216" i="6"/>
  <c r="AK217" i="6"/>
  <c r="AK218" i="6"/>
  <c r="AK219" i="6"/>
  <c r="AK220" i="6"/>
  <c r="AK207" i="6"/>
  <c r="AG208" i="6"/>
  <c r="AH208" i="6"/>
  <c r="AI208" i="6"/>
  <c r="AJ208" i="6"/>
  <c r="AG209" i="6"/>
  <c r="AH209" i="6"/>
  <c r="AI209" i="6"/>
  <c r="AJ209" i="6"/>
  <c r="AG210" i="6"/>
  <c r="AH210" i="6"/>
  <c r="AI210" i="6"/>
  <c r="AJ210" i="6"/>
  <c r="AG211" i="6"/>
  <c r="AH211" i="6"/>
  <c r="AI211" i="6"/>
  <c r="AJ211" i="6"/>
  <c r="AG212" i="6"/>
  <c r="AH212" i="6"/>
  <c r="AI212" i="6"/>
  <c r="AJ212" i="6"/>
  <c r="AG213" i="6"/>
  <c r="AH213" i="6"/>
  <c r="AI213" i="6"/>
  <c r="AJ213" i="6"/>
  <c r="AG214" i="6"/>
  <c r="AH214" i="6"/>
  <c r="AI214" i="6"/>
  <c r="AJ214" i="6"/>
  <c r="AG215" i="6"/>
  <c r="AH215" i="6"/>
  <c r="AI215" i="6"/>
  <c r="AJ215" i="6"/>
  <c r="AG216" i="6"/>
  <c r="AH216" i="6"/>
  <c r="AI216" i="6"/>
  <c r="AJ216" i="6"/>
  <c r="AG217" i="6"/>
  <c r="AH217" i="6"/>
  <c r="AI217" i="6"/>
  <c r="AJ217" i="6"/>
  <c r="AG218" i="6"/>
  <c r="AH218" i="6"/>
  <c r="AI218" i="6"/>
  <c r="AJ218" i="6"/>
  <c r="AG219" i="6"/>
  <c r="AH219" i="6"/>
  <c r="AI219" i="6"/>
  <c r="AJ219" i="6"/>
  <c r="AG220" i="6"/>
  <c r="AH220" i="6"/>
  <c r="AI220" i="6"/>
  <c r="AJ220" i="6"/>
  <c r="AG207" i="6"/>
  <c r="AH207" i="6"/>
  <c r="AI207" i="6"/>
  <c r="AJ207" i="6"/>
  <c r="AF208" i="6"/>
  <c r="AF209" i="6"/>
  <c r="AF210" i="6"/>
  <c r="AF211" i="6"/>
  <c r="AF212" i="6"/>
  <c r="AF213" i="6"/>
  <c r="AF214" i="6"/>
  <c r="AF215" i="6"/>
  <c r="AF216" i="6"/>
  <c r="AF217" i="6"/>
  <c r="AF218" i="6"/>
  <c r="AF219" i="6"/>
  <c r="AF220" i="6"/>
  <c r="AF207" i="6"/>
  <c r="AB208" i="6"/>
  <c r="AC208" i="6"/>
  <c r="AD208" i="6"/>
  <c r="AE208" i="6"/>
  <c r="AB209" i="6"/>
  <c r="AC209" i="6"/>
  <c r="AD209" i="6"/>
  <c r="AE209" i="6"/>
  <c r="AB210" i="6"/>
  <c r="AC210" i="6"/>
  <c r="AD210" i="6"/>
  <c r="AE210" i="6"/>
  <c r="AB211" i="6"/>
  <c r="AC211" i="6"/>
  <c r="AD211" i="6"/>
  <c r="AE211" i="6"/>
  <c r="AB212" i="6"/>
  <c r="AC212" i="6"/>
  <c r="AD212" i="6"/>
  <c r="AE212" i="6"/>
  <c r="AB213" i="6"/>
  <c r="AC213" i="6"/>
  <c r="AD213" i="6"/>
  <c r="AE213" i="6"/>
  <c r="AB214" i="6"/>
  <c r="AC214" i="6"/>
  <c r="AD214" i="6"/>
  <c r="AE214" i="6"/>
  <c r="AB215" i="6"/>
  <c r="AC215" i="6"/>
  <c r="AD215" i="6"/>
  <c r="AE215" i="6"/>
  <c r="AB216" i="6"/>
  <c r="AC216" i="6"/>
  <c r="AD216" i="6"/>
  <c r="AE216" i="6"/>
  <c r="AB217" i="6"/>
  <c r="AC217" i="6"/>
  <c r="AD217" i="6"/>
  <c r="AE217" i="6"/>
  <c r="AB218" i="6"/>
  <c r="AC218" i="6"/>
  <c r="AD218" i="6"/>
  <c r="AE218" i="6"/>
  <c r="AB219" i="6"/>
  <c r="AC219" i="6"/>
  <c r="AD219" i="6"/>
  <c r="AE219" i="6"/>
  <c r="AB220" i="6"/>
  <c r="AC220" i="6"/>
  <c r="AD220" i="6"/>
  <c r="AE220" i="6"/>
  <c r="AB207" i="6"/>
  <c r="AC207" i="6"/>
  <c r="AD207" i="6"/>
  <c r="AE207" i="6"/>
  <c r="AA208" i="6"/>
  <c r="AA209" i="6"/>
  <c r="AA210" i="6"/>
  <c r="AA211" i="6"/>
  <c r="AA212" i="6"/>
  <c r="AA213" i="6"/>
  <c r="AA214" i="6"/>
  <c r="AA215" i="6"/>
  <c r="AA216" i="6"/>
  <c r="AA217" i="6"/>
  <c r="AA218" i="6"/>
  <c r="AA219" i="6"/>
  <c r="AA220" i="6"/>
  <c r="AA207" i="6"/>
  <c r="Z207" i="6"/>
  <c r="W208" i="6"/>
  <c r="X208" i="6"/>
  <c r="Y208" i="6"/>
  <c r="Z208" i="6"/>
  <c r="W209" i="6"/>
  <c r="X209" i="6"/>
  <c r="Y209" i="6"/>
  <c r="Z209" i="6"/>
  <c r="W210" i="6"/>
  <c r="X210" i="6"/>
  <c r="Y210" i="6"/>
  <c r="Z210" i="6"/>
  <c r="W211" i="6"/>
  <c r="X211" i="6"/>
  <c r="Y211" i="6"/>
  <c r="Z211" i="6"/>
  <c r="W212" i="6"/>
  <c r="X212" i="6"/>
  <c r="Y212" i="6"/>
  <c r="Z212" i="6"/>
  <c r="W213" i="6"/>
  <c r="X213" i="6"/>
  <c r="Y213" i="6"/>
  <c r="Z213" i="6"/>
  <c r="W214" i="6"/>
  <c r="X214" i="6"/>
  <c r="Y214" i="6"/>
  <c r="Z214" i="6"/>
  <c r="W215" i="6"/>
  <c r="X215" i="6"/>
  <c r="Y215" i="6"/>
  <c r="Z215" i="6"/>
  <c r="W216" i="6"/>
  <c r="X216" i="6"/>
  <c r="Y216" i="6"/>
  <c r="Z216" i="6"/>
  <c r="W217" i="6"/>
  <c r="X217" i="6"/>
  <c r="Y217" i="6"/>
  <c r="Z217" i="6"/>
  <c r="W218" i="6"/>
  <c r="X218" i="6"/>
  <c r="Y218" i="6"/>
  <c r="Z218" i="6"/>
  <c r="W219" i="6"/>
  <c r="X219" i="6"/>
  <c r="Y219" i="6"/>
  <c r="Z219" i="6"/>
  <c r="W220" i="6"/>
  <c r="X220" i="6"/>
  <c r="Y220" i="6"/>
  <c r="Z220" i="6"/>
  <c r="W207" i="6"/>
  <c r="X207" i="6"/>
  <c r="Y207" i="6"/>
  <c r="V208" i="6"/>
  <c r="V209" i="6"/>
  <c r="V210" i="6"/>
  <c r="V211" i="6"/>
  <c r="V212" i="6"/>
  <c r="V213" i="6"/>
  <c r="V214" i="6"/>
  <c r="V215" i="6"/>
  <c r="V216" i="6"/>
  <c r="V217" i="6"/>
  <c r="V218" i="6"/>
  <c r="V219" i="6"/>
  <c r="V220" i="6"/>
  <c r="V207" i="6"/>
  <c r="R208" i="6"/>
  <c r="S208" i="6"/>
  <c r="T208" i="6"/>
  <c r="U208" i="6"/>
  <c r="R209" i="6"/>
  <c r="S209" i="6"/>
  <c r="T209" i="6"/>
  <c r="U209" i="6"/>
  <c r="R210" i="6"/>
  <c r="S210" i="6"/>
  <c r="T210" i="6"/>
  <c r="U210" i="6"/>
  <c r="R211" i="6"/>
  <c r="S211" i="6"/>
  <c r="T211" i="6"/>
  <c r="U211" i="6"/>
  <c r="R212" i="6"/>
  <c r="S212" i="6"/>
  <c r="T212" i="6"/>
  <c r="U212" i="6"/>
  <c r="R213" i="6"/>
  <c r="S213" i="6"/>
  <c r="T213" i="6"/>
  <c r="U213" i="6"/>
  <c r="R214" i="6"/>
  <c r="S214" i="6"/>
  <c r="T214" i="6"/>
  <c r="U214" i="6"/>
  <c r="R215" i="6"/>
  <c r="S215" i="6"/>
  <c r="T215" i="6"/>
  <c r="U215" i="6"/>
  <c r="R216" i="6"/>
  <c r="S216" i="6"/>
  <c r="T216" i="6"/>
  <c r="U216" i="6"/>
  <c r="R217" i="6"/>
  <c r="S217" i="6"/>
  <c r="T217" i="6"/>
  <c r="U217" i="6"/>
  <c r="R218" i="6"/>
  <c r="S218" i="6"/>
  <c r="T218" i="6"/>
  <c r="U218" i="6"/>
  <c r="R219" i="6"/>
  <c r="S219" i="6"/>
  <c r="T219" i="6"/>
  <c r="U219" i="6"/>
  <c r="R220" i="6"/>
  <c r="S220" i="6"/>
  <c r="T220" i="6"/>
  <c r="U220" i="6"/>
  <c r="R207" i="6"/>
  <c r="S207" i="6"/>
  <c r="T207" i="6"/>
  <c r="U207" i="6"/>
  <c r="Q208" i="6"/>
  <c r="Q209" i="6"/>
  <c r="Q210" i="6"/>
  <c r="Q211" i="6"/>
  <c r="Q212" i="6"/>
  <c r="Q213" i="6"/>
  <c r="Q214" i="6"/>
  <c r="Q215" i="6"/>
  <c r="Q216" i="6"/>
  <c r="Q217" i="6"/>
  <c r="Q218" i="6"/>
  <c r="Q219" i="6"/>
  <c r="Q220" i="6"/>
  <c r="Q207" i="6"/>
  <c r="M208" i="6"/>
  <c r="N208" i="6"/>
  <c r="O208" i="6"/>
  <c r="P208" i="6"/>
  <c r="M209" i="6"/>
  <c r="N209" i="6"/>
  <c r="O209" i="6"/>
  <c r="P209" i="6"/>
  <c r="M210" i="6"/>
  <c r="N210" i="6"/>
  <c r="O210" i="6"/>
  <c r="P210" i="6"/>
  <c r="M211" i="6"/>
  <c r="N211" i="6"/>
  <c r="O211" i="6"/>
  <c r="P211" i="6"/>
  <c r="M212" i="6"/>
  <c r="N212" i="6"/>
  <c r="O212" i="6"/>
  <c r="P212" i="6"/>
  <c r="M213" i="6"/>
  <c r="N213" i="6"/>
  <c r="O213" i="6"/>
  <c r="P213" i="6"/>
  <c r="M214" i="6"/>
  <c r="N214" i="6"/>
  <c r="O214" i="6"/>
  <c r="P214" i="6"/>
  <c r="M215" i="6"/>
  <c r="N215" i="6"/>
  <c r="O215" i="6"/>
  <c r="P215" i="6"/>
  <c r="M216" i="6"/>
  <c r="N216" i="6"/>
  <c r="O216" i="6"/>
  <c r="P216" i="6"/>
  <c r="M217" i="6"/>
  <c r="N217" i="6"/>
  <c r="O217" i="6"/>
  <c r="P217" i="6"/>
  <c r="M218" i="6"/>
  <c r="N218" i="6"/>
  <c r="O218" i="6"/>
  <c r="P218" i="6"/>
  <c r="M219" i="6"/>
  <c r="N219" i="6"/>
  <c r="O219" i="6"/>
  <c r="P219" i="6"/>
  <c r="M220" i="6"/>
  <c r="N220" i="6"/>
  <c r="O220" i="6"/>
  <c r="P220" i="6"/>
  <c r="M207" i="6"/>
  <c r="N207" i="6"/>
  <c r="O207" i="6"/>
  <c r="P207" i="6"/>
  <c r="L208" i="6"/>
  <c r="L209" i="6"/>
  <c r="L210" i="6"/>
  <c r="L211" i="6"/>
  <c r="L212" i="6"/>
  <c r="L213" i="6"/>
  <c r="L214" i="6"/>
  <c r="L215" i="6"/>
  <c r="L216" i="6"/>
  <c r="L217" i="6"/>
  <c r="L218" i="6"/>
  <c r="L219" i="6"/>
  <c r="L220" i="6"/>
  <c r="L207" i="6"/>
  <c r="H208" i="6"/>
  <c r="I208" i="6"/>
  <c r="J208" i="6"/>
  <c r="K208" i="6"/>
  <c r="H209" i="6"/>
  <c r="I209" i="6"/>
  <c r="J209" i="6"/>
  <c r="K209" i="6"/>
  <c r="H210" i="6"/>
  <c r="I210" i="6"/>
  <c r="J210" i="6"/>
  <c r="K210" i="6"/>
  <c r="H211" i="6"/>
  <c r="I211" i="6"/>
  <c r="J211" i="6"/>
  <c r="K211" i="6"/>
  <c r="H212" i="6"/>
  <c r="I212" i="6"/>
  <c r="J212" i="6"/>
  <c r="K212" i="6"/>
  <c r="H213" i="6"/>
  <c r="I213" i="6"/>
  <c r="J213" i="6"/>
  <c r="K213" i="6"/>
  <c r="H214" i="6"/>
  <c r="I214" i="6"/>
  <c r="J214" i="6"/>
  <c r="K214" i="6"/>
  <c r="H215" i="6"/>
  <c r="I215" i="6"/>
  <c r="J215" i="6"/>
  <c r="K215" i="6"/>
  <c r="H216" i="6"/>
  <c r="I216" i="6"/>
  <c r="J216" i="6"/>
  <c r="K216" i="6"/>
  <c r="H217" i="6"/>
  <c r="I217" i="6"/>
  <c r="J217" i="6"/>
  <c r="K217" i="6"/>
  <c r="H218" i="6"/>
  <c r="I218" i="6"/>
  <c r="J218" i="6"/>
  <c r="K218" i="6"/>
  <c r="H219" i="6"/>
  <c r="I219" i="6"/>
  <c r="J219" i="6"/>
  <c r="K219" i="6"/>
  <c r="H220" i="6"/>
  <c r="I220" i="6"/>
  <c r="J220" i="6"/>
  <c r="K220" i="6"/>
  <c r="H207" i="6"/>
  <c r="I207" i="6"/>
  <c r="J207" i="6"/>
  <c r="K207" i="6"/>
  <c r="G208" i="6"/>
  <c r="G209" i="6"/>
  <c r="G210" i="6"/>
  <c r="G211" i="6"/>
  <c r="G212" i="6"/>
  <c r="G213" i="6"/>
  <c r="G214" i="6"/>
  <c r="G215" i="6"/>
  <c r="G216" i="6"/>
  <c r="G217" i="6"/>
  <c r="G218" i="6"/>
  <c r="G219" i="6"/>
  <c r="G220" i="6"/>
  <c r="G207" i="6"/>
  <c r="B207" i="6"/>
  <c r="F208" i="6"/>
  <c r="F209" i="6"/>
  <c r="F210" i="6"/>
  <c r="F211" i="6"/>
  <c r="F212" i="6"/>
  <c r="F213" i="6"/>
  <c r="F214" i="6"/>
  <c r="F215" i="6"/>
  <c r="F216" i="6"/>
  <c r="F217" i="6"/>
  <c r="F218" i="6"/>
  <c r="F219" i="6"/>
  <c r="F220" i="6"/>
  <c r="E208" i="6"/>
  <c r="E209" i="6"/>
  <c r="E210" i="6"/>
  <c r="E211" i="6"/>
  <c r="E212" i="6"/>
  <c r="E213" i="6"/>
  <c r="E214" i="6"/>
  <c r="E215" i="6"/>
  <c r="E216" i="6"/>
  <c r="E217" i="6"/>
  <c r="E218" i="6"/>
  <c r="E219" i="6"/>
  <c r="E220" i="6"/>
  <c r="D208" i="6"/>
  <c r="D209" i="6"/>
  <c r="D210" i="6"/>
  <c r="D211" i="6"/>
  <c r="D212" i="6"/>
  <c r="D213" i="6"/>
  <c r="D214" i="6"/>
  <c r="D215" i="6"/>
  <c r="D216" i="6"/>
  <c r="D217" i="6"/>
  <c r="D218" i="6"/>
  <c r="D219" i="6"/>
  <c r="D220" i="6"/>
  <c r="D207" i="6"/>
  <c r="E207" i="6"/>
  <c r="F207" i="6"/>
  <c r="C208" i="6"/>
  <c r="C209" i="6"/>
  <c r="C210" i="6"/>
  <c r="C211" i="6"/>
  <c r="C212" i="6"/>
  <c r="C213" i="6"/>
  <c r="C214" i="6"/>
  <c r="C215" i="6"/>
  <c r="C216" i="6"/>
  <c r="C217" i="6"/>
  <c r="C218" i="6"/>
  <c r="C219" i="6"/>
  <c r="C220" i="6"/>
  <c r="C207" i="6"/>
  <c r="B209" i="6"/>
  <c r="B210" i="6"/>
  <c r="B211" i="6"/>
  <c r="B212" i="6"/>
  <c r="B213" i="6"/>
  <c r="B214" i="6"/>
  <c r="B215" i="6"/>
  <c r="B216" i="6"/>
  <c r="B217" i="6"/>
  <c r="B218" i="6"/>
  <c r="B219" i="6"/>
  <c r="B220" i="6"/>
  <c r="G19" i="2" l="1"/>
  <c r="E7" i="2" l="1"/>
  <c r="G57" i="3" l="1"/>
  <c r="B10" i="17" l="1"/>
  <c r="C193" i="2" l="1"/>
  <c r="D193" i="2"/>
  <c r="E193" i="2"/>
  <c r="F193" i="2"/>
  <c r="G193" i="2"/>
  <c r="H193" i="2"/>
  <c r="I193" i="2"/>
  <c r="J193" i="2"/>
  <c r="K193" i="2"/>
  <c r="L193" i="2"/>
  <c r="M193" i="2"/>
  <c r="N193" i="2"/>
  <c r="O193" i="2"/>
  <c r="P193" i="2"/>
  <c r="Q193" i="2"/>
  <c r="S11" i="3" l="1"/>
  <c r="Z6" i="3"/>
  <c r="B37" i="14" l="1"/>
  <c r="C37" i="14"/>
  <c r="D37" i="14"/>
  <c r="E37" i="14"/>
  <c r="F37" i="14"/>
  <c r="G37" i="14"/>
  <c r="H37" i="14"/>
  <c r="I37" i="14"/>
  <c r="J37" i="14"/>
  <c r="K37" i="14"/>
  <c r="L37" i="14"/>
  <c r="M37" i="14"/>
  <c r="N37" i="14"/>
  <c r="O37" i="14"/>
  <c r="P37" i="14"/>
  <c r="V16" i="3" l="1"/>
  <c r="V11" i="3"/>
  <c r="V12" i="3"/>
  <c r="V10" i="3"/>
  <c r="C122" i="15" l="1"/>
  <c r="D122" i="15" s="1"/>
  <c r="E122" i="15" s="1"/>
  <c r="F19" i="3" l="1"/>
  <c r="C19" i="3"/>
  <c r="AR62" i="15" l="1"/>
  <c r="AR51" i="15"/>
  <c r="AR39" i="15"/>
  <c r="AR43" i="15"/>
  <c r="AR24" i="15"/>
  <c r="AR12" i="15"/>
  <c r="AR11" i="15"/>
  <c r="AR6" i="15"/>
  <c r="H2" i="15" l="1"/>
  <c r="AC115" i="15"/>
  <c r="AC114" i="15"/>
  <c r="AB114" i="15"/>
  <c r="AC113" i="15"/>
  <c r="AB113" i="15"/>
  <c r="AC112" i="15"/>
  <c r="AB112" i="15"/>
  <c r="AC111" i="15"/>
  <c r="AC110" i="15"/>
  <c r="AB110" i="15"/>
  <c r="AC109" i="15"/>
  <c r="AB109" i="15"/>
  <c r="AC108" i="15"/>
  <c r="AB108" i="15"/>
  <c r="AC107" i="15"/>
  <c r="AB107" i="15"/>
  <c r="AC106" i="15"/>
  <c r="AB106" i="15"/>
  <c r="AC105" i="15"/>
  <c r="AB105" i="15"/>
  <c r="AC104" i="15"/>
  <c r="AB104" i="15"/>
  <c r="AC103" i="15"/>
  <c r="AB103" i="15"/>
  <c r="AC102" i="15"/>
  <c r="AB102" i="15"/>
  <c r="AC101" i="15"/>
  <c r="AB101" i="15"/>
  <c r="AC100" i="15"/>
  <c r="AB100" i="15"/>
  <c r="AC99" i="15"/>
  <c r="AB99" i="15"/>
  <c r="AB98" i="15"/>
  <c r="AC98" i="15" s="1"/>
  <c r="C98" i="15"/>
  <c r="D98" i="15" s="1"/>
  <c r="E98" i="15" s="1"/>
  <c r="C62" i="15"/>
  <c r="C60" i="15"/>
  <c r="C58" i="15"/>
  <c r="C52" i="15"/>
  <c r="C39" i="15"/>
  <c r="C35" i="15"/>
  <c r="D33" i="15"/>
  <c r="C32" i="15"/>
  <c r="C24" i="15"/>
  <c r="E13" i="15"/>
  <c r="C11" i="15"/>
  <c r="C2" i="15"/>
  <c r="D2" i="15" s="1"/>
  <c r="E2" i="15" s="1"/>
  <c r="F2" i="15" s="1"/>
  <c r="E33" i="15" l="1"/>
  <c r="D52" i="15"/>
  <c r="AC116" i="15" l="1"/>
  <c r="AB116" i="15"/>
  <c r="AC119" i="15" l="1"/>
  <c r="AC118" i="15"/>
  <c r="AB119" i="15"/>
  <c r="AB118" i="15"/>
  <c r="B155" i="2" l="1"/>
  <c r="C24" i="3" l="1"/>
  <c r="D24" i="3" s="1"/>
  <c r="E24" i="3" s="1"/>
  <c r="F24" i="3" s="1"/>
  <c r="G24" i="3" s="1"/>
  <c r="H24" i="3" s="1"/>
  <c r="I24" i="3" s="1"/>
  <c r="J24" i="3" s="1"/>
  <c r="K24" i="3" s="1"/>
  <c r="L24" i="3" s="1"/>
  <c r="G14" i="3" l="1"/>
  <c r="G16" i="3" l="1"/>
  <c r="G8" i="3"/>
  <c r="G9" i="3"/>
  <c r="G10" i="3"/>
  <c r="G11" i="3"/>
  <c r="G12" i="3"/>
  <c r="G7" i="3"/>
  <c r="H15" i="3"/>
  <c r="G15" i="3" s="1"/>
  <c r="N16" i="3" l="1"/>
  <c r="O16" i="3" s="1"/>
  <c r="P16" i="3" s="1"/>
  <c r="Q16" i="3" s="1"/>
  <c r="R16" i="3" s="1"/>
  <c r="N14" i="3"/>
  <c r="O14" i="3" s="1"/>
  <c r="P14" i="3" s="1"/>
  <c r="Q14" i="3" s="1"/>
  <c r="R14" i="3" s="1"/>
  <c r="N8" i="3" l="1"/>
  <c r="O8" i="3" s="1"/>
  <c r="P8" i="3" s="1"/>
  <c r="Q8" i="3" s="1"/>
  <c r="R8" i="3" s="1"/>
  <c r="N9" i="3"/>
  <c r="O9" i="3" s="1"/>
  <c r="P9" i="3" s="1"/>
  <c r="Q9" i="3" s="1"/>
  <c r="R9" i="3" s="1"/>
  <c r="N10" i="3"/>
  <c r="O10" i="3" s="1"/>
  <c r="P10" i="3" s="1"/>
  <c r="Q10" i="3" s="1"/>
  <c r="R10" i="3" s="1"/>
  <c r="N11" i="3"/>
  <c r="O11" i="3" s="1"/>
  <c r="P11" i="3" s="1"/>
  <c r="Q11" i="3" s="1"/>
  <c r="R11" i="3" s="1"/>
  <c r="N12" i="3"/>
  <c r="O12" i="3" s="1"/>
  <c r="P12" i="3" s="1"/>
  <c r="Q12" i="3" s="1"/>
  <c r="R12" i="3" s="1"/>
  <c r="N7" i="3"/>
  <c r="O7" i="3" s="1"/>
  <c r="P7" i="3" s="1"/>
  <c r="Q7" i="3" s="1"/>
  <c r="R7" i="3" s="1"/>
  <c r="J15" i="3"/>
  <c r="K15" i="3" s="1"/>
  <c r="L15" i="3" s="1"/>
  <c r="M15" i="3" s="1"/>
  <c r="N15" i="3" s="1"/>
  <c r="O15" i="3" s="1"/>
  <c r="P15" i="3" s="1"/>
  <c r="Q15" i="3" s="1"/>
  <c r="R15" i="3" s="1"/>
  <c r="H13" i="3" l="1"/>
  <c r="I13" i="3" s="1"/>
  <c r="J13" i="3" s="1"/>
  <c r="G42" i="3" l="1"/>
  <c r="B16" i="3" l="1"/>
  <c r="V13" i="3" l="1"/>
  <c r="V8" i="3"/>
  <c r="V9" i="3" s="1"/>
  <c r="E99" i="8" l="1"/>
  <c r="E83" i="8"/>
  <c r="AC56" i="2"/>
  <c r="E125" i="3"/>
  <c r="F125" i="3" s="1"/>
  <c r="G125" i="3" s="1"/>
  <c r="H125" i="3" s="1"/>
  <c r="I125" i="3" s="1"/>
  <c r="J125" i="3" s="1"/>
  <c r="K125" i="3" s="1"/>
  <c r="L125" i="3" s="1"/>
  <c r="M125" i="3" s="1"/>
  <c r="N125" i="3" s="1"/>
  <c r="O125" i="3" s="1"/>
  <c r="P125" i="3" s="1"/>
  <c r="Q125" i="3" s="1"/>
  <c r="R125" i="3" s="1"/>
  <c r="S125" i="3" s="1"/>
  <c r="T125" i="3" s="1"/>
  <c r="U125" i="3" s="1"/>
  <c r="V125" i="3" s="1"/>
  <c r="W125" i="3" s="1"/>
  <c r="X125" i="3" s="1"/>
  <c r="C14" i="2"/>
  <c r="D102" i="3"/>
  <c r="E102" i="3" s="1"/>
  <c r="F102" i="3" s="1"/>
  <c r="G102" i="3" s="1"/>
  <c r="H102" i="3" s="1"/>
  <c r="C28" i="3"/>
  <c r="D28" i="3" s="1"/>
  <c r="E28" i="3" s="1"/>
  <c r="F28" i="3" s="1"/>
  <c r="G28" i="3" s="1"/>
  <c r="H28" i="3" s="1"/>
  <c r="I28" i="3" s="1"/>
  <c r="J28" i="3" s="1"/>
  <c r="K28" i="3" s="1"/>
  <c r="L28" i="3" s="1"/>
  <c r="M28" i="3" s="1"/>
  <c r="N28" i="3" s="1"/>
  <c r="O28" i="3" s="1"/>
  <c r="C42" i="3"/>
  <c r="C12" i="3"/>
  <c r="I102" i="3" l="1"/>
  <c r="J102" i="3" s="1"/>
  <c r="K102" i="3" s="1"/>
  <c r="L102" i="3" s="1"/>
  <c r="M102" i="3" s="1"/>
  <c r="N102" i="3" s="1"/>
  <c r="O102" i="3" s="1"/>
  <c r="P102" i="3" s="1"/>
  <c r="Q102" i="3" s="1"/>
  <c r="R102" i="3" s="1"/>
  <c r="S102" i="3" s="1"/>
  <c r="T102" i="3" s="1"/>
  <c r="U102" i="3" s="1"/>
  <c r="V102" i="3" s="1"/>
  <c r="W102" i="3" s="1"/>
  <c r="X102" i="3" s="1"/>
  <c r="Y102" i="3" s="1"/>
  <c r="Z102" i="3" s="1"/>
  <c r="AA102" i="3" s="1"/>
  <c r="AB102" i="3" s="1"/>
  <c r="AC102" i="3" s="1"/>
  <c r="AD102" i="3" s="1"/>
  <c r="AE102" i="3" s="1"/>
  <c r="AF102" i="3" s="1"/>
  <c r="AG102" i="3" s="1"/>
  <c r="AH102" i="3" s="1"/>
  <c r="AI102" i="3" s="1"/>
  <c r="AJ102" i="3" s="1"/>
  <c r="AK102" i="3" s="1"/>
  <c r="AL102" i="3" s="1"/>
  <c r="AM102" i="3" s="1"/>
  <c r="AN102" i="3" s="1"/>
  <c r="AO102" i="3" s="1"/>
  <c r="AP102" i="3" s="1"/>
  <c r="AQ102" i="3" s="1"/>
  <c r="AR102" i="3" s="1"/>
  <c r="AS102" i="3" s="1"/>
  <c r="AT102" i="3" s="1"/>
  <c r="AU102" i="3" s="1"/>
  <c r="AV102" i="3" s="1"/>
  <c r="AW102" i="3" s="1"/>
  <c r="AX102" i="3" s="1"/>
  <c r="AY102" i="3" s="1"/>
  <c r="AZ102" i="3" s="1"/>
  <c r="BA102" i="3" s="1"/>
  <c r="BB102" i="3" s="1"/>
  <c r="BC102" i="3" s="1"/>
  <c r="BD102" i="3" s="1"/>
  <c r="BE102" i="3" s="1"/>
  <c r="BF102" i="3" s="1"/>
  <c r="BG102" i="3" s="1"/>
  <c r="BH102" i="3" s="1"/>
  <c r="BI102" i="3" s="1"/>
  <c r="BJ102" i="3" s="1"/>
  <c r="BK102" i="3" s="1"/>
  <c r="BL102" i="3" s="1"/>
  <c r="BM102" i="3" s="1"/>
  <c r="BN102" i="3" s="1"/>
  <c r="BO102" i="3" s="1"/>
  <c r="BP102" i="3" s="1"/>
  <c r="BQ102" i="3" s="1"/>
  <c r="BR102" i="3" s="1"/>
  <c r="BS102" i="3" s="1"/>
  <c r="BT102" i="3" s="1"/>
  <c r="BU102" i="3" s="1"/>
  <c r="BV102" i="3" s="1"/>
  <c r="BW102" i="3" s="1"/>
  <c r="BX102" i="3" s="1"/>
  <c r="BY102" i="3" s="1"/>
  <c r="BZ102" i="3" s="1"/>
  <c r="CA102" i="3" s="1"/>
  <c r="CB102" i="3" s="1"/>
  <c r="CC102" i="3" s="1"/>
  <c r="CD102" i="3" s="1"/>
  <c r="CE102" i="3" s="1"/>
  <c r="CF102" i="3" s="1"/>
  <c r="CG102" i="3" s="1"/>
  <c r="CH102" i="3" s="1"/>
  <c r="CI102" i="3" s="1"/>
  <c r="CJ102" i="3" s="1"/>
  <c r="CK102" i="3" s="1"/>
  <c r="CL102" i="3" s="1"/>
  <c r="CM102" i="3" s="1"/>
  <c r="CN102" i="3" s="1"/>
  <c r="CO102" i="3" s="1"/>
  <c r="CP102" i="3" s="1"/>
  <c r="CQ102" i="3" s="1"/>
  <c r="CR102" i="3" s="1"/>
  <c r="CS102" i="3" s="1"/>
  <c r="CT102" i="3" s="1"/>
  <c r="CU102" i="3" s="1"/>
  <c r="CV102" i="3" s="1"/>
  <c r="CW102" i="3" s="1"/>
  <c r="CX102" i="3" s="1"/>
  <c r="CY102" i="3" s="1"/>
  <c r="CZ102" i="3" s="1"/>
  <c r="DA102" i="3" s="1"/>
  <c r="DB102" i="3" s="1"/>
  <c r="DC102" i="3" s="1"/>
  <c r="DD102" i="3" s="1"/>
  <c r="DE102" i="3" s="1"/>
  <c r="DF102" i="3" s="1"/>
  <c r="DG102" i="3" s="1"/>
  <c r="DH102" i="3" s="1"/>
  <c r="DI102" i="3" s="1"/>
  <c r="C104" i="3" l="1"/>
  <c r="D104" i="3" s="1"/>
  <c r="E104" i="3" s="1"/>
  <c r="F104" i="3" s="1"/>
  <c r="G104" i="3" s="1"/>
  <c r="H104" i="3" s="1"/>
  <c r="I104" i="3" s="1"/>
  <c r="J104" i="3" s="1"/>
  <c r="K104" i="3" s="1"/>
  <c r="L104" i="3" s="1"/>
  <c r="M104" i="3" s="1"/>
  <c r="N104" i="3" s="1"/>
  <c r="O104" i="3" s="1"/>
  <c r="P104" i="3" s="1"/>
  <c r="Q104" i="3" s="1"/>
  <c r="R104" i="3" s="1"/>
  <c r="S104" i="3" s="1"/>
  <c r="T104" i="3" s="1"/>
  <c r="U104" i="3" s="1"/>
  <c r="V104" i="3" s="1"/>
</calcChain>
</file>

<file path=xl/comments1.xml><?xml version="1.0" encoding="utf-8"?>
<comments xmlns="http://schemas.openxmlformats.org/spreadsheetml/2006/main">
  <authors>
    <author>Iñigo</author>
  </authors>
  <commentList>
    <comment ref="FP204"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List>
</comments>
</file>

<file path=xl/comments10.xml><?xml version="1.0" encoding="utf-8"?>
<comments xmlns="http://schemas.openxmlformats.org/spreadsheetml/2006/main">
  <authors>
    <author>Iñigo</author>
    <author>carlos</author>
  </authors>
  <commentList>
    <comment ref="BA1" authorId="0" shapeId="0">
      <text>
        <r>
          <rPr>
            <b/>
            <sz val="9"/>
            <color indexed="81"/>
            <rFont val="Tahoma"/>
            <family val="2"/>
          </rPr>
          <t>Iñigo:</t>
        </r>
        <r>
          <rPr>
            <sz val="9"/>
            <color indexed="81"/>
            <rFont val="Tahoma"/>
            <family val="2"/>
          </rPr>
          <t xml:space="preserve">
Regression using historical data from USGS (1994-2015)</t>
        </r>
      </text>
    </comment>
    <comment ref="Z2" authorId="0" shapeId="0">
      <text>
        <r>
          <rPr>
            <b/>
            <sz val="9"/>
            <color indexed="81"/>
            <rFont val="Tahoma"/>
            <family val="2"/>
          </rPr>
          <t>Iñigo:</t>
        </r>
        <r>
          <rPr>
            <sz val="9"/>
            <color indexed="81"/>
            <rFont val="Tahoma"/>
            <family val="2"/>
          </rPr>
          <t xml:space="preserve">
Hammond (2011)</t>
        </r>
      </text>
    </comment>
    <comment ref="AP2" authorId="0" shapeId="0">
      <text>
        <r>
          <rPr>
            <b/>
            <sz val="9"/>
            <color indexed="81"/>
            <rFont val="Tahoma"/>
            <family val="2"/>
          </rPr>
          <t>Iñigo:</t>
        </r>
        <r>
          <rPr>
            <sz val="9"/>
            <color indexed="81"/>
            <rFont val="Tahoma"/>
            <family val="2"/>
          </rPr>
          <t xml:space="preserve">
UNEP (2011)</t>
        </r>
      </text>
    </comment>
    <comment ref="AQ2" authorId="0" shapeId="0">
      <text>
        <r>
          <rPr>
            <b/>
            <sz val="9"/>
            <color indexed="81"/>
            <rFont val="Tahoma"/>
            <family val="2"/>
          </rPr>
          <t>Iñigo:</t>
        </r>
        <r>
          <rPr>
            <sz val="9"/>
            <color indexed="81"/>
            <rFont val="Tahoma"/>
            <family val="2"/>
          </rPr>
          <t xml:space="preserve">
UNEP (2011)</t>
        </r>
      </text>
    </comment>
    <comment ref="AR2" authorId="0" shapeId="0">
      <text>
        <r>
          <rPr>
            <b/>
            <sz val="9"/>
            <color indexed="81"/>
            <rFont val="Tahoma"/>
            <family val="2"/>
          </rPr>
          <t>Iñigo:</t>
        </r>
        <r>
          <rPr>
            <sz val="9"/>
            <color indexed="81"/>
            <rFont val="Tahoma"/>
            <family val="2"/>
          </rPr>
          <t xml:space="preserve">
UNEP (2011)
mean of the minimum and maximum values if a range is reported</t>
        </r>
      </text>
    </comment>
    <comment ref="AT2" authorId="1" shapeId="0">
      <text>
        <r>
          <rPr>
            <b/>
            <sz val="9"/>
            <color indexed="81"/>
            <rFont val="Tahoma"/>
            <family val="2"/>
          </rPr>
          <t>carlos:</t>
        </r>
        <r>
          <rPr>
            <sz val="9"/>
            <color indexed="81"/>
            <rFont val="Tahoma"/>
            <family val="2"/>
          </rPr>
          <t xml:space="preserve">
Fuente: www.roperld.com
toma funciones de ajuste Venhulst, he tomado sus picos de producción para resources y en algún caso incluyendo el reciclado</t>
        </r>
      </text>
    </comment>
    <comment ref="AV2" authorId="0" shapeId="0">
      <text>
        <r>
          <rPr>
            <b/>
            <sz val="9"/>
            <color indexed="81"/>
            <rFont val="Tahoma"/>
            <family val="2"/>
          </rPr>
          <t>Iñigo:</t>
        </r>
        <r>
          <rPr>
            <sz val="9"/>
            <color indexed="81"/>
            <rFont val="Tahoma"/>
            <family val="2"/>
          </rPr>
          <t xml:space="preserve">
Table 1 Task 2.2c.2 deliverable MEDEAS
</t>
        </r>
      </text>
    </comment>
    <comment ref="AY2" authorId="0" shapeId="0">
      <text>
        <r>
          <rPr>
            <b/>
            <sz val="9"/>
            <color indexed="81"/>
            <rFont val="Tahoma"/>
            <family val="2"/>
          </rPr>
          <t xml:space="preserve">Iñigo:
</t>
        </r>
        <r>
          <rPr>
            <sz val="9"/>
            <color indexed="81"/>
            <rFont val="Tahoma"/>
            <family val="2"/>
          </rPr>
          <t>Table 1 Task 2.2c.2 deliverable MEDEAS</t>
        </r>
      </text>
    </comment>
    <comment ref="BD2" authorId="0" shapeId="0">
      <text>
        <r>
          <rPr>
            <b/>
            <sz val="9"/>
            <color indexed="81"/>
            <rFont val="Tahoma"/>
            <family val="2"/>
          </rPr>
          <t>Iñigo:</t>
        </r>
        <r>
          <rPr>
            <sz val="9"/>
            <color indexed="81"/>
            <rFont val="Tahoma"/>
            <family val="2"/>
          </rPr>
          <t xml:space="preserve">
Source: USGS</t>
        </r>
      </text>
    </comment>
    <comment ref="B3" authorId="0" shapeId="0">
      <text>
        <r>
          <rPr>
            <b/>
            <sz val="9"/>
            <color indexed="81"/>
            <rFont val="Tahoma"/>
            <family val="2"/>
          </rPr>
          <t>Iñigo:</t>
        </r>
        <r>
          <rPr>
            <sz val="9"/>
            <color indexed="81"/>
            <rFont val="Tahoma"/>
            <family val="2"/>
          </rPr>
          <t xml:space="preserve">
Castro &amp; Capellán-Pérez (2017)</t>
        </r>
      </text>
    </comment>
    <comment ref="C3" authorId="1" shapeId="0">
      <text>
        <r>
          <rPr>
            <b/>
            <sz val="9"/>
            <color indexed="81"/>
            <rFont val="Tahoma"/>
            <family val="2"/>
          </rPr>
          <t>carlos:</t>
        </r>
        <r>
          <rPr>
            <sz val="9"/>
            <color indexed="81"/>
            <rFont val="Tahoma"/>
            <family val="2"/>
          </rPr>
          <t xml:space="preserve">
tecnología basada en silicio, paneles casi todo fijos, Fuente principal Prieto &amp; Hall (2013). Usamos Valero para el promedio del resto de tecnologías</t>
        </r>
      </text>
    </comment>
    <comment ref="D3" authorId="1" shapeId="0">
      <text>
        <r>
          <rPr>
            <b/>
            <sz val="9"/>
            <color indexed="81"/>
            <rFont val="Tahoma"/>
            <family val="2"/>
          </rPr>
          <t>carlos:</t>
        </r>
        <r>
          <rPr>
            <sz val="9"/>
            <color indexed="81"/>
            <rFont val="Tahoma"/>
            <family val="2"/>
          </rPr>
          <t xml:space="preserve">
Fuente principal Gamesa.pdf</t>
        </r>
      </text>
    </comment>
    <comment ref="E3" authorId="1" shapeId="0">
      <text>
        <r>
          <rPr>
            <b/>
            <sz val="9"/>
            <color indexed="81"/>
            <rFont val="Tahoma"/>
            <family val="2"/>
          </rPr>
          <t>carlos:</t>
        </r>
        <r>
          <rPr>
            <sz val="9"/>
            <color indexed="81"/>
            <rFont val="Tahoma"/>
            <family val="2"/>
          </rPr>
          <t xml:space="preserve">
Si igual a la columna de la izquierda tomo la fuente de onshore. Sacado de Londonarray y apoyado por Hornsea</t>
        </r>
      </text>
    </comment>
    <comment ref="F3" authorId="1" shapeId="0">
      <text>
        <r>
          <rPr>
            <b/>
            <sz val="9"/>
            <color indexed="81"/>
            <rFont val="Tahoma"/>
            <family val="2"/>
          </rPr>
          <t>carlos:</t>
        </r>
        <r>
          <rPr>
            <sz val="9"/>
            <color indexed="81"/>
            <rFont val="Tahoma"/>
            <family val="2"/>
          </rPr>
          <t xml:space="preserve">
Me baso en los componentes de la batería del Leaf EV y los datos de su composición que dan Dunn 2012. La batería nueva da para 117km y proporciona 21,3KWh). Tomo un life time de 10 años, 2000 ciclos o casi 150000Km para una batería de 80KW y 210kg de peso. El energy output in the life time es 138240MJ (cuento pérdidas del 10% en el ciclo total porque la capacidad disminuye en los 2000 ciclos), lo que da una potencia eléctrica promedio de 439W o una Cp = 0,0055.
Según Dunn las baterías de LiCoO2 requieren 147MJ/Kg frente a los 75MJ/Kg que encuentran ellos, para el LiMn2O4, la gran diferencia se basa pues en el uso de Cobalto virgen (como ellos mismos señalan). Aunque las baterías de Li-Co sean más eficientes que las de LiMn, el gasto energético no compensa. Así pues, tomo las de LiMn como representativas y no añado gastos en Cobalto.</t>
        </r>
      </text>
    </comment>
    <comment ref="G3" authorId="1" shapeId="0">
      <text>
        <r>
          <rPr>
            <b/>
            <sz val="9"/>
            <color indexed="81"/>
            <rFont val="Tahoma"/>
            <family val="2"/>
          </rPr>
          <t>carlos:</t>
        </r>
        <r>
          <rPr>
            <sz val="9"/>
            <color indexed="81"/>
            <rFont val="Tahoma"/>
            <family val="2"/>
          </rPr>
          <t xml:space="preserve">
1KM de aereal lines 150KV, +
 100 metros de underground 150KV lines +
0,03 transformers de 63MVA y 0,03 transformers de 250MVA 
por MW de cualquier tecnología instalada variable
Materiales de Hertwitch 2011 y Santos 2011.
Necesidades por MW a partir de estimaciones de NREL2012, largepowertransformers.pdf y energy.gov
Según energy.gov hay 450000 millas de high power lines en USA. y disponían para unos 1000GW de 6000 plantas.
Según large power transformers.pdf, deduzco de varias figuras que hay unos 30000 LPTransformers de &gt;100MVA y otros tantos de &gt;60 y menos de 100MVA. Esto son unos 5 transformers por planta o 30 transformers de cada tipo por GW instalado, es decir 0,03 transformers /MW
Por demanda anual otras figuras me dan unos 24000 transformers de &gt;100MVA.
Como hay 725000 Km de lineas, tocan a 24Km/transformador si 30000 transformers, es decir unos 0,042 transformadores/Km de línea.
Según NREL2012, se necesita añadir más de un 20% de nuevas líneas respecto a las existentes si la penetracion renovable es del 50% (para la misma electricidad producida). Es decir, 145000 Km nuevos, estos son debidos a que se necesitan 200MW más de potencia que sin RES, es decir, 0,725Km/MW. Para una penetración del 80% hay que generar más del 60% de nuevas líneas y hay que añadir una sobrepotencia renovable de 400MW, es decir, 435000Km o 1,09Km/MW. Para un 90% de penetración se necesitaría 1,77Km/MW.
Para simplificar, tomo constante este overgrid en vez de función del %RES: 1Km/MW de nuevas high power aerial lines y 0,1Km/MW de nuevas high power underground lines y sus infraestructuras y costes asociados. Hay muchos más materiales asociados a switchgears, interruptors, etc. por lo que posiblemente sea conservador este cálculo.
Estos cálculos son solo de la parte debida a la sobrecapacidad que hay que añadir. El mantenimiento de la propia red eléctrica costaría a su vez. En EEUU la vida media actual de la red eléctrica es de 25 años y su esperanza de vida es de 40 años (según largepowertransformers). Esto implica que hay sobrecostes que habría que añadir a cualquier mix eléctrico. </t>
        </r>
      </text>
    </comment>
    <comment ref="H3" authorId="1" shapeId="0">
      <text>
        <r>
          <rPr>
            <b/>
            <sz val="9"/>
            <color indexed="81"/>
            <rFont val="Tahoma"/>
            <family val="2"/>
          </rPr>
          <t>carlos:</t>
        </r>
        <r>
          <rPr>
            <sz val="9"/>
            <color indexed="81"/>
            <rFont val="Tahoma"/>
            <family val="2"/>
          </rPr>
          <t xml:space="preserve">
Basándonos en García-Olivares et al 2012. ellos toman las necesidades materiales para las interconexiones interregionales con HVDC. De sus tablas D1 y D2 saco la longitud total de líneas y los materiales por Km de esas íneas para un mundo con 11,5TW de RES (CSP+wind +PV principalmente). Recalculo las necesidades por MW instalado (0,82metros/MW de líneas submarinas y 2,9 m/MW).
Las pérdidas dependen de la longitud de cada línea, pero el average sería aproximadamente un 7,5%
Una forma de tener en cuenta esta pérdida sin calcular cuanta energía circula es multiplicar por 1,075 los datos aquí puestos.
Observamos en general algo menos del 10% de la columna de overgrids.</t>
        </r>
      </text>
    </comment>
    <comment ref="Y3" authorId="1" shapeId="0">
      <text>
        <r>
          <rPr>
            <b/>
            <sz val="9"/>
            <color indexed="81"/>
            <rFont val="Tahoma"/>
            <family val="2"/>
          </rPr>
          <t>carlos:</t>
        </r>
        <r>
          <rPr>
            <sz val="9"/>
            <color indexed="81"/>
            <rFont val="Tahoma"/>
            <family val="2"/>
          </rPr>
          <t xml:space="preserve">
Cradle to gate o como mucho to point of use. Materiales elaborados es mayor.
La mayoría de Hammond (2011). Se considera materiales vírgenes.</t>
        </r>
      </text>
    </comment>
    <comment ref="D6" authorId="1" shapeId="0">
      <text>
        <r>
          <rPr>
            <b/>
            <sz val="9"/>
            <color indexed="81"/>
            <rFont val="Tahoma"/>
            <family val="2"/>
          </rPr>
          <t>carlos:</t>
        </r>
        <r>
          <rPr>
            <sz val="9"/>
            <color indexed="81"/>
            <rFont val="Tahoma"/>
            <family val="2"/>
          </rPr>
          <t xml:space="preserve">
la mayor parte es para el internal wiring</t>
        </r>
      </text>
    </comment>
    <comment ref="E6" authorId="1" shapeId="0">
      <text>
        <r>
          <rPr>
            <b/>
            <sz val="9"/>
            <color indexed="81"/>
            <rFont val="Tahoma"/>
            <family val="2"/>
          </rPr>
          <t>carlos:</t>
        </r>
        <r>
          <rPr>
            <sz val="9"/>
            <color indexed="81"/>
            <rFont val="Tahoma"/>
            <family val="2"/>
          </rPr>
          <t xml:space="preserve">
Ha de ser mayor. 675Kg serían de la estructura y el resto hasta 2030 del internal wiring, que es mucho mayor. Los cables en london array tienen cobre (arriba), y aluminio y plástico en parecida proporción, 5500Tn pesan el aluminio y el plástico aproximadamente para los 630MW de London array, es decir unos 8730Kg de plástico y aluminio por MW, le sumo los 675kg del resto del equipo</t>
        </r>
      </text>
    </comment>
    <comment ref="Y7" authorId="1" shapeId="0">
      <text>
        <r>
          <rPr>
            <b/>
            <sz val="9"/>
            <color indexed="81"/>
            <rFont val="Tahoma"/>
            <family val="2"/>
          </rPr>
          <t>carlos:</t>
        </r>
        <r>
          <rPr>
            <sz val="9"/>
            <color indexed="81"/>
            <rFont val="Tahoma"/>
            <family val="2"/>
          </rPr>
          <t xml:space="preserve">
ultrapuro 255MJ/kg</t>
        </r>
      </text>
    </comment>
    <comment ref="C8" authorId="1" shapeId="0">
      <text>
        <r>
          <rPr>
            <b/>
            <sz val="9"/>
            <color indexed="81"/>
            <rFont val="Tahoma"/>
            <family val="2"/>
          </rPr>
          <t>carlos:</t>
        </r>
        <r>
          <rPr>
            <sz val="9"/>
            <color indexed="81"/>
            <rFont val="Tahoma"/>
            <family val="2"/>
          </rPr>
          <t xml:space="preserve">
Hay datos de Valero, tomamos el mínimo de ellos, se refieren a c-Si</t>
        </r>
      </text>
    </comment>
    <comment ref="Y8" authorId="1" shapeId="0">
      <text>
        <r>
          <rPr>
            <b/>
            <sz val="9"/>
            <color indexed="81"/>
            <rFont val="Tahoma"/>
            <family val="2"/>
          </rPr>
          <t>carlos:</t>
        </r>
        <r>
          <rPr>
            <sz val="9"/>
            <color indexed="81"/>
            <rFont val="Tahoma"/>
            <family val="2"/>
          </rPr>
          <t xml:space="preserve">
Valero PV</t>
        </r>
      </text>
    </comment>
    <comment ref="E9" authorId="1" shapeId="0">
      <text>
        <r>
          <rPr>
            <b/>
            <sz val="9"/>
            <color indexed="81"/>
            <rFont val="Tahoma"/>
            <family val="2"/>
          </rPr>
          <t>carlos:</t>
        </r>
        <r>
          <rPr>
            <sz val="9"/>
            <color indexed="81"/>
            <rFont val="Tahoma"/>
            <family val="2"/>
          </rPr>
          <t xml:space="preserve">
Supongo que la suma de fiberglass y carbonfiber de onshore se reparte por igual para dar cuenta de que en offshore tiende a haber palas de fiberglass (más resistentes).</t>
        </r>
      </text>
    </comment>
    <comment ref="Y9" authorId="1" shapeId="0">
      <text>
        <r>
          <rPr>
            <b/>
            <sz val="9"/>
            <color indexed="81"/>
            <rFont val="Tahoma"/>
            <family val="2"/>
          </rPr>
          <t>carlos:</t>
        </r>
        <r>
          <rPr>
            <sz val="9"/>
            <color indexed="81"/>
            <rFont val="Tahoma"/>
            <family val="2"/>
          </rPr>
          <t xml:space="preserve">
Hammond da 200, en GRP se da 315</t>
        </r>
      </text>
    </comment>
    <comment ref="C10" authorId="1" shapeId="0">
      <text>
        <r>
          <rPr>
            <b/>
            <sz val="9"/>
            <color indexed="81"/>
            <rFont val="Tahoma"/>
            <family val="2"/>
          </rPr>
          <t>carlos:</t>
        </r>
        <r>
          <rPr>
            <sz val="9"/>
            <color indexed="81"/>
            <rFont val="Tahoma"/>
            <family val="2"/>
          </rPr>
          <t xml:space="preserve">
Las estimaciones normalmente son de Prieto y Hall o de Dunn21012. Aquí vemos que la PV es el 30% de la CSP</t>
        </r>
      </text>
    </comment>
    <comment ref="E10" authorId="1" shapeId="0">
      <text>
        <r>
          <rPr>
            <b/>
            <sz val="9"/>
            <color indexed="81"/>
            <rFont val="Tahoma"/>
            <family val="2"/>
          </rPr>
          <t>carlos:</t>
        </r>
        <r>
          <rPr>
            <sz val="9"/>
            <color indexed="81"/>
            <rFont val="Tahoma"/>
            <family val="2"/>
          </rPr>
          <t xml:space="preserve">
utilizado en Hornsea para el relleno de mortero (grout)</t>
        </r>
      </text>
    </comment>
    <comment ref="C11" authorId="1" shapeId="0">
      <text>
        <r>
          <rPr>
            <b/>
            <sz val="9"/>
            <color indexed="81"/>
            <rFont val="Tahoma"/>
            <family val="2"/>
          </rPr>
          <t>carlos:</t>
        </r>
        <r>
          <rPr>
            <sz val="9"/>
            <color indexed="81"/>
            <rFont val="Tahoma"/>
            <family val="2"/>
          </rPr>
          <t xml:space="preserve">
En aquellos metales que no disponemos de datos siguiendo a Prieto, suponemos queel 25% de lo que necesita CSP. La densidad de materiales de CSP es entre el 25 y el 35% la densidad del PV (kg/m2 de ocupación de la planta). Es conservador ymejor que despreciarlo.</t>
        </r>
      </text>
    </comment>
    <comment ref="B12" authorId="1" shapeId="0">
      <text>
        <r>
          <rPr>
            <b/>
            <sz val="9"/>
            <color indexed="81"/>
            <rFont val="Tahoma"/>
            <family val="2"/>
          </rPr>
          <t>carlos:</t>
        </r>
        <r>
          <rPr>
            <sz val="9"/>
            <color indexed="81"/>
            <rFont val="Tahoma"/>
            <family val="2"/>
          </rPr>
          <t xml:space="preserve">
significativo y no puesto en pèstaña autores</t>
        </r>
      </text>
    </comment>
    <comment ref="C12" authorId="1" shapeId="0">
      <text>
        <r>
          <rPr>
            <b/>
            <sz val="9"/>
            <color indexed="81"/>
            <rFont val="Tahoma"/>
            <family val="2"/>
          </rPr>
          <t>carlos:</t>
        </r>
        <r>
          <rPr>
            <sz val="9"/>
            <color indexed="81"/>
            <rFont val="Tahoma"/>
            <family val="2"/>
          </rPr>
          <t xml:space="preserve">
Valero da entre 2200 y 7600. Tomamos el menor para evitar double counting</t>
        </r>
      </text>
    </comment>
    <comment ref="D12" authorId="1" shapeId="0">
      <text>
        <r>
          <rPr>
            <b/>
            <sz val="9"/>
            <color indexed="81"/>
            <rFont val="Tahoma"/>
            <family val="2"/>
          </rPr>
          <t>carlos:</t>
        </r>
        <r>
          <rPr>
            <sz val="9"/>
            <color indexed="81"/>
            <rFont val="Tahoma"/>
            <family val="2"/>
          </rPr>
          <t xml:space="preserve">
Gamesa da 780, Menor que lo que se encuentra en la literatura, Crowford 1330, Valeros entre 2700 y 11500 dependiendo tecnología. Habiendo un rotor no parece lógico que sea menor que PV.</t>
        </r>
      </text>
    </comment>
    <comment ref="E12" authorId="1" shapeId="0">
      <text>
        <r>
          <rPr>
            <b/>
            <sz val="9"/>
            <color indexed="81"/>
            <rFont val="Tahoma"/>
            <family val="2"/>
          </rPr>
          <t>carlos:</t>
        </r>
        <r>
          <rPr>
            <sz val="9"/>
            <color indexed="81"/>
            <rFont val="Tahoma"/>
            <family val="2"/>
          </rPr>
          <t xml:space="preserve">
London array. Para BARD offshore 1= 28000, por tanto también se incrementaría el uso de aluminio y de plásticos</t>
        </r>
      </text>
    </comment>
    <comment ref="G12" authorId="1" shapeId="0">
      <text>
        <r>
          <rPr>
            <b/>
            <sz val="9"/>
            <color indexed="81"/>
            <rFont val="Tahoma"/>
            <family val="2"/>
          </rPr>
          <t>carlos:</t>
        </r>
        <r>
          <rPr>
            <sz val="9"/>
            <color indexed="81"/>
            <rFont val="Tahoma"/>
            <family val="2"/>
          </rPr>
          <t xml:space="preserve">
añado la parte de Cu de 320Kg de bronze</t>
        </r>
      </text>
    </comment>
    <comment ref="B13" authorId="1" shapeId="0">
      <text>
        <r>
          <rPr>
            <b/>
            <sz val="9"/>
            <color indexed="81"/>
            <rFont val="Tahoma"/>
            <family val="2"/>
          </rPr>
          <t>carlos:</t>
        </r>
        <r>
          <rPr>
            <sz val="9"/>
            <color indexed="81"/>
            <rFont val="Tahoma"/>
            <family val="2"/>
          </rPr>
          <t xml:space="preserve">
CSP&gt;PV (más materiales que transportar)</t>
        </r>
      </text>
    </comment>
    <comment ref="D13" authorId="1" shapeId="0">
      <text>
        <r>
          <rPr>
            <b/>
            <sz val="9"/>
            <color indexed="81"/>
            <rFont val="Tahoma"/>
            <family val="2"/>
          </rPr>
          <t>carlos:</t>
        </r>
        <r>
          <rPr>
            <sz val="9"/>
            <color indexed="81"/>
            <rFont val="Tahoma"/>
            <family val="2"/>
          </rPr>
          <t xml:space="preserve">
Calculado con los materiales que hay que llevar con la metodología de Prieto. Haapala hace un estudio para EEUU y encuentra distancias de un orden de magnitud mayores que para Gamesa en España. (valores de 2000-4000Km)</t>
        </r>
      </text>
    </comment>
    <comment ref="E13" authorId="1" shapeId="0">
      <text>
        <r>
          <rPr>
            <b/>
            <sz val="9"/>
            <color indexed="81"/>
            <rFont val="Tahoma"/>
            <family val="2"/>
          </rPr>
          <t>carlos:</t>
        </r>
        <r>
          <rPr>
            <sz val="9"/>
            <color indexed="81"/>
            <rFont val="Tahoma"/>
            <family val="2"/>
          </rPr>
          <t xml:space="preserve">
Asumiendo proporcional al steel transportado respecto al onshore</t>
        </r>
      </text>
    </comment>
    <comment ref="Y13" authorId="1" shapeId="0">
      <text>
        <r>
          <rPr>
            <b/>
            <sz val="9"/>
            <color indexed="81"/>
            <rFont val="Tahoma"/>
            <family val="2"/>
          </rPr>
          <t>carlos:</t>
        </r>
        <r>
          <rPr>
            <sz val="9"/>
            <color indexed="81"/>
            <rFont val="Tahoma"/>
            <family val="2"/>
          </rPr>
          <t xml:space="preserve">
Contenido energético: MJ/litro</t>
        </r>
      </text>
    </comment>
    <comment ref="B16" authorId="1" shapeId="0">
      <text>
        <r>
          <rPr>
            <b/>
            <sz val="9"/>
            <color indexed="81"/>
            <rFont val="Tahoma"/>
            <family val="2"/>
          </rPr>
          <t>carlos:</t>
        </r>
        <r>
          <rPr>
            <sz val="9"/>
            <color indexed="81"/>
            <rFont val="Tahoma"/>
            <family val="2"/>
          </rPr>
          <t xml:space="preserve">
Suponemos igual que PV</t>
        </r>
      </text>
    </comment>
    <comment ref="C16" authorId="1" shapeId="0">
      <text>
        <r>
          <rPr>
            <b/>
            <sz val="9"/>
            <color indexed="81"/>
            <rFont val="Tahoma"/>
            <family val="2"/>
          </rPr>
          <t>carlos:</t>
        </r>
        <r>
          <rPr>
            <sz val="9"/>
            <color indexed="81"/>
            <rFont val="Tahoma"/>
            <family val="2"/>
          </rPr>
          <t xml:space="preserve">
el peso de 500 metros de línea</t>
        </r>
      </text>
    </comment>
    <comment ref="D16" authorId="1" shapeId="0">
      <text>
        <r>
          <rPr>
            <b/>
            <sz val="9"/>
            <color indexed="81"/>
            <rFont val="Tahoma"/>
            <family val="2"/>
          </rPr>
          <t>carlos:</t>
        </r>
        <r>
          <rPr>
            <sz val="9"/>
            <color indexed="81"/>
            <rFont val="Tahoma"/>
            <family val="2"/>
          </rPr>
          <t xml:space="preserve">
Hasta subestación, Gamesa hace su cálculo con 15kn aunque dice que en España suele estar a 2-3 km. Hace también un análisis de sensibilidad con 100Km. Ya está metido en Cu, Al y plastics: 266, 1357 y1472 respectivamente, es decir, 17,7Kg de Cu, 90,5 Kg de Al, y 196Kg de plásticos por Km</t>
        </r>
      </text>
    </comment>
    <comment ref="Y16" authorId="1" shapeId="0">
      <text>
        <r>
          <rPr>
            <b/>
            <sz val="9"/>
            <color indexed="81"/>
            <rFont val="Tahoma"/>
            <family val="2"/>
          </rPr>
          <t>carlos:</t>
        </r>
        <r>
          <rPr>
            <sz val="9"/>
            <color indexed="81"/>
            <rFont val="Tahoma"/>
            <family val="2"/>
          </rPr>
          <t xml:space="preserve">
promediando los materiales Cu, Al y plástico</t>
        </r>
      </text>
    </comment>
    <comment ref="D17" authorId="1" shapeId="0">
      <text>
        <r>
          <rPr>
            <b/>
            <sz val="9"/>
            <color indexed="81"/>
            <rFont val="Tahoma"/>
            <family val="2"/>
          </rPr>
          <t>carlos:</t>
        </r>
        <r>
          <rPr>
            <sz val="9"/>
            <color indexed="81"/>
            <rFont val="Tahoma"/>
            <family val="2"/>
          </rPr>
          <t xml:space="preserve">
Si las palas fueran de fibra de carbono parte de este valor pasaría a arriba con mayor gasto energético</t>
        </r>
      </text>
    </comment>
    <comment ref="E17" authorId="1" shapeId="0">
      <text>
        <r>
          <rPr>
            <b/>
            <sz val="9"/>
            <color indexed="81"/>
            <rFont val="Tahoma"/>
            <family val="2"/>
          </rPr>
          <t>carlos:</t>
        </r>
        <r>
          <rPr>
            <sz val="9"/>
            <color indexed="81"/>
            <rFont val="Tahoma"/>
            <family val="2"/>
          </rPr>
          <t xml:space="preserve">
Bard offshore usa 20Tn de fibra</t>
        </r>
      </text>
    </comment>
    <comment ref="AR19" authorId="0" shapeId="0">
      <text>
        <r>
          <rPr>
            <b/>
            <sz val="9"/>
            <color indexed="81"/>
            <rFont val="Tahoma"/>
            <family val="2"/>
          </rPr>
          <t>Iñigo:</t>
        </r>
        <r>
          <rPr>
            <sz val="9"/>
            <color indexed="81"/>
            <rFont val="Tahoma"/>
            <family val="2"/>
          </rPr>
          <t xml:space="preserve">
&lt;1</t>
        </r>
      </text>
    </comment>
    <comment ref="Y21" authorId="1" shapeId="0">
      <text>
        <r>
          <rPr>
            <b/>
            <sz val="9"/>
            <color indexed="81"/>
            <rFont val="Tahoma"/>
            <family val="2"/>
          </rPr>
          <t>carlos:</t>
        </r>
        <r>
          <rPr>
            <sz val="9"/>
            <color indexed="81"/>
            <rFont val="Tahoma"/>
            <family val="2"/>
          </rPr>
          <t xml:space="preserve">
GRP.pdf da 20, Hammond da 100Mj/kg</t>
        </r>
      </text>
    </comment>
    <comment ref="B22" authorId="1" shapeId="0">
      <text>
        <r>
          <rPr>
            <b/>
            <sz val="9"/>
            <color indexed="81"/>
            <rFont val="Tahoma"/>
            <family val="2"/>
          </rPr>
          <t>carlos:</t>
        </r>
        <r>
          <rPr>
            <sz val="9"/>
            <color indexed="81"/>
            <rFont val="Tahoma"/>
            <family val="2"/>
          </rPr>
          <t xml:space="preserve">
=PV</t>
        </r>
      </text>
    </comment>
    <comment ref="E22" authorId="1" shapeId="0">
      <text>
        <r>
          <rPr>
            <b/>
            <sz val="9"/>
            <color indexed="81"/>
            <rFont val="Tahoma"/>
            <family val="2"/>
          </rPr>
          <t>carlos:</t>
        </r>
        <r>
          <rPr>
            <sz val="9"/>
            <color indexed="81"/>
            <rFont val="Tahoma"/>
            <family val="2"/>
          </rPr>
          <t xml:space="preserve">
Hornsea da 375m3/MW de scour protection (plataforma donde penetra la pile fundation), que es de roca o gravel, a 2400kg/m3 para la gravel, da unas 900 Tn</t>
        </r>
      </text>
    </comment>
    <comment ref="Y23" authorId="1" shapeId="0">
      <text>
        <r>
          <rPr>
            <b/>
            <sz val="9"/>
            <color indexed="81"/>
            <rFont val="Tahoma"/>
            <family val="2"/>
          </rPr>
          <t>carlos:</t>
        </r>
        <r>
          <rPr>
            <sz val="9"/>
            <color indexed="81"/>
            <rFont val="Tahoma"/>
            <family val="2"/>
          </rPr>
          <t xml:space="preserve">
Valero PV</t>
        </r>
      </text>
    </comment>
    <comment ref="AR23" authorId="0" shapeId="0">
      <text>
        <r>
          <rPr>
            <b/>
            <sz val="9"/>
            <color indexed="81"/>
            <rFont val="Tahoma"/>
            <family val="2"/>
          </rPr>
          <t>Iñigo:</t>
        </r>
        <r>
          <rPr>
            <sz val="9"/>
            <color indexed="81"/>
            <rFont val="Tahoma"/>
            <family val="2"/>
          </rPr>
          <t xml:space="preserve">
&lt;1</t>
        </r>
      </text>
    </comment>
    <comment ref="G24" authorId="1" shapeId="0">
      <text>
        <r>
          <rPr>
            <b/>
            <sz val="9"/>
            <color indexed="81"/>
            <rFont val="Tahoma"/>
            <family val="2"/>
          </rPr>
          <t>carlos:</t>
        </r>
        <r>
          <rPr>
            <sz val="9"/>
            <color indexed="81"/>
            <rFont val="Tahoma"/>
            <family val="2"/>
          </rPr>
          <t xml:space="preserve">
sumo iron y steel no electrical (low steel asumido como hierro)</t>
        </r>
      </text>
    </comment>
    <comment ref="H24" authorId="1" shapeId="0">
      <text>
        <r>
          <rPr>
            <b/>
            <sz val="9"/>
            <color indexed="81"/>
            <rFont val="Tahoma"/>
            <family val="2"/>
          </rPr>
          <t>carlos:</t>
        </r>
        <r>
          <rPr>
            <sz val="9"/>
            <color indexed="81"/>
            <rFont val="Tahoma"/>
            <family val="2"/>
          </rPr>
          <t xml:space="preserve">
steel low grade</t>
        </r>
      </text>
    </comment>
    <comment ref="A26" authorId="0" shapeId="0">
      <text>
        <r>
          <rPr>
            <b/>
            <sz val="9"/>
            <color indexed="81"/>
            <rFont val="Tahoma"/>
            <family val="2"/>
          </rPr>
          <t>Iñigo:</t>
        </r>
        <r>
          <rPr>
            <sz val="9"/>
            <color indexed="81"/>
            <rFont val="Tahoma"/>
            <family val="2"/>
          </rPr>
          <t xml:space="preserve">
not alphabetical order..</t>
        </r>
      </text>
    </comment>
    <comment ref="Y26" authorId="1" shapeId="0">
      <text>
        <r>
          <rPr>
            <b/>
            <sz val="9"/>
            <color indexed="81"/>
            <rFont val="Tahoma"/>
            <family val="2"/>
          </rPr>
          <t>carlos:</t>
        </r>
        <r>
          <rPr>
            <sz val="9"/>
            <color indexed="81"/>
            <rFont val="Tahoma"/>
            <family val="2"/>
          </rPr>
          <t xml:space="preserve">
Según calidad da entre 2,86 y 5</t>
        </r>
      </text>
    </comment>
    <comment ref="AR29" authorId="0" shapeId="0">
      <text>
        <r>
          <rPr>
            <b/>
            <sz val="9"/>
            <color indexed="81"/>
            <rFont val="Tahoma"/>
            <family val="2"/>
          </rPr>
          <t>Iñigo:</t>
        </r>
        <r>
          <rPr>
            <sz val="9"/>
            <color indexed="81"/>
            <rFont val="Tahoma"/>
            <family val="2"/>
          </rPr>
          <t xml:space="preserve">
&lt;1</t>
        </r>
      </text>
    </comment>
    <comment ref="C31" authorId="1" shapeId="0">
      <text>
        <r>
          <rPr>
            <b/>
            <sz val="9"/>
            <color indexed="81"/>
            <rFont val="Tahoma"/>
            <family val="2"/>
          </rPr>
          <t>carlos:</t>
        </r>
        <r>
          <rPr>
            <sz val="9"/>
            <color indexed="81"/>
            <rFont val="Tahoma"/>
            <family val="2"/>
          </rPr>
          <t xml:space="preserve">
Valero da 53,5</t>
        </r>
      </text>
    </comment>
    <comment ref="Y31" authorId="1" shapeId="0">
      <text>
        <r>
          <rPr>
            <b/>
            <sz val="9"/>
            <color indexed="81"/>
            <rFont val="Tahoma"/>
            <family val="2"/>
          </rPr>
          <t>carlos:</t>
        </r>
        <r>
          <rPr>
            <sz val="9"/>
            <color indexed="81"/>
            <rFont val="Tahoma"/>
            <family val="2"/>
          </rPr>
          <t xml:space="preserve">
Heugh</t>
        </r>
      </text>
    </comment>
    <comment ref="Y32" authorId="1" shapeId="0">
      <text>
        <r>
          <rPr>
            <b/>
            <sz val="9"/>
            <color indexed="81"/>
            <rFont val="Tahoma"/>
            <family val="2"/>
          </rPr>
          <t>carlos:</t>
        </r>
        <r>
          <rPr>
            <sz val="9"/>
            <color indexed="81"/>
            <rFont val="Tahoma"/>
            <family val="2"/>
          </rPr>
          <t xml:space="preserve">
Valero</t>
        </r>
      </text>
    </comment>
    <comment ref="B33" authorId="1" shapeId="0">
      <text>
        <r>
          <rPr>
            <b/>
            <sz val="9"/>
            <color indexed="81"/>
            <rFont val="Tahoma"/>
            <family val="2"/>
          </rPr>
          <t>carlos:</t>
        </r>
        <r>
          <rPr>
            <sz val="9"/>
            <color indexed="81"/>
            <rFont val="Tahoma"/>
            <family val="2"/>
          </rPr>
          <t xml:space="preserve">
asignamos = PV aunque será mayor</t>
        </r>
      </text>
    </comment>
    <comment ref="C33" authorId="1" shapeId="0">
      <text>
        <r>
          <rPr>
            <b/>
            <sz val="9"/>
            <color indexed="81"/>
            <rFont val="Tahoma"/>
            <family val="2"/>
          </rPr>
          <t>carlos:</t>
        </r>
        <r>
          <rPr>
            <sz val="9"/>
            <color indexed="81"/>
            <rFont val="Tahoma"/>
            <family val="2"/>
          </rPr>
          <t xml:space="preserve">
cálculos a partir de Observatorio de coses del transporte: a partir de una vida útil de 840000km para un camión de 10Tn (7 años a 120000km/año), 0,3l/km. </t>
        </r>
      </text>
    </comment>
    <comment ref="D33" authorId="1" shapeId="0">
      <text>
        <r>
          <rPr>
            <b/>
            <sz val="9"/>
            <color indexed="81"/>
            <rFont val="Tahoma"/>
            <family val="2"/>
          </rPr>
          <t>carlos:</t>
        </r>
        <r>
          <rPr>
            <sz val="9"/>
            <color indexed="81"/>
            <rFont val="Tahoma"/>
            <family val="2"/>
          </rPr>
          <t xml:space="preserve">
En proporción al diesel consumido y como PV.</t>
        </r>
      </text>
    </comment>
    <comment ref="E33" authorId="1" shapeId="0">
      <text>
        <r>
          <rPr>
            <b/>
            <sz val="9"/>
            <color indexed="81"/>
            <rFont val="Tahoma"/>
            <family val="2"/>
          </rPr>
          <t>carlos:</t>
        </r>
        <r>
          <rPr>
            <sz val="9"/>
            <color indexed="81"/>
            <rFont val="Tahoma"/>
            <family val="2"/>
          </rPr>
          <t xml:space="preserve">
igual que PV pues hablamos de barcos, helicópteros además de camiones</t>
        </r>
      </text>
    </comment>
    <comment ref="G33" authorId="1" shapeId="0">
      <text>
        <r>
          <rPr>
            <b/>
            <sz val="9"/>
            <color indexed="81"/>
            <rFont val="Tahoma"/>
            <family val="2"/>
          </rPr>
          <t>carlos:</t>
        </r>
        <r>
          <rPr>
            <sz val="9"/>
            <color indexed="81"/>
            <rFont val="Tahoma"/>
            <family val="2"/>
          </rPr>
          <t xml:space="preserve">
en proporción al diesel dde transporte y como PV</t>
        </r>
      </text>
    </comment>
    <comment ref="Y33" authorId="1" shapeId="0">
      <text>
        <r>
          <rPr>
            <b/>
            <sz val="9"/>
            <color indexed="81"/>
            <rFont val="Tahoma"/>
            <family val="2"/>
          </rPr>
          <t>carlos:</t>
        </r>
        <r>
          <rPr>
            <sz val="9"/>
            <color indexed="81"/>
            <rFont val="Tahoma"/>
            <family val="2"/>
          </rPr>
          <t xml:space="preserve">
tomado de LCA de agricultura.</t>
        </r>
      </text>
    </comment>
    <comment ref="A34" authorId="0" shapeId="0">
      <text>
        <r>
          <rPr>
            <b/>
            <sz val="9"/>
            <color indexed="81"/>
            <rFont val="Tahoma"/>
            <family val="2"/>
          </rPr>
          <t>Iñigo:</t>
        </r>
        <r>
          <rPr>
            <sz val="9"/>
            <color indexed="81"/>
            <rFont val="Tahoma"/>
            <family val="2"/>
          </rPr>
          <t xml:space="preserve">
not alphabetical order..</t>
        </r>
      </text>
    </comment>
    <comment ref="B34" authorId="0" shapeId="0">
      <text>
        <r>
          <rPr>
            <b/>
            <sz val="9"/>
            <color indexed="81"/>
            <rFont val="Tahoma"/>
            <family val="2"/>
          </rPr>
          <t>Iñigo:</t>
        </r>
        <r>
          <rPr>
            <sz val="9"/>
            <color indexed="81"/>
            <rFont val="Tahoma"/>
            <family val="2"/>
          </rPr>
          <t xml:space="preserve">
2,5% of CED for CSP.</t>
        </r>
      </text>
    </comment>
    <comment ref="Y34" authorId="1" shapeId="0">
      <text>
        <r>
          <rPr>
            <b/>
            <sz val="9"/>
            <color indexed="81"/>
            <rFont val="Tahoma"/>
            <family val="2"/>
          </rPr>
          <t>carlos:</t>
        </r>
        <r>
          <rPr>
            <sz val="9"/>
            <color indexed="81"/>
            <rFont val="Tahoma"/>
            <family val="2"/>
          </rPr>
          <t xml:space="preserve">
0,75-1</t>
        </r>
      </text>
    </comment>
    <comment ref="D38" authorId="1" shapeId="0">
      <text>
        <r>
          <rPr>
            <b/>
            <sz val="9"/>
            <color indexed="81"/>
            <rFont val="Tahoma"/>
            <family val="2"/>
          </rPr>
          <t>carlos:</t>
        </r>
        <r>
          <rPr>
            <sz val="9"/>
            <color indexed="81"/>
            <rFont val="Tahoma"/>
            <family val="2"/>
          </rPr>
          <t xml:space="preserve">
Valero, aunque propondremos que no lo utilicen, y tampoco el Dy.</t>
        </r>
      </text>
    </comment>
    <comment ref="C39" authorId="1" shapeId="0">
      <text>
        <r>
          <rPr>
            <b/>
            <sz val="9"/>
            <color indexed="81"/>
            <rFont val="Tahoma"/>
            <family val="2"/>
          </rPr>
          <t>carlos:</t>
        </r>
        <r>
          <rPr>
            <sz val="9"/>
            <color indexed="81"/>
            <rFont val="Tahoma"/>
            <family val="2"/>
          </rPr>
          <t xml:space="preserve">
Valero da 1,1, parece demasiado bajo</t>
        </r>
      </text>
    </comment>
    <comment ref="D39" authorId="1" shapeId="0">
      <text>
        <r>
          <rPr>
            <b/>
            <sz val="9"/>
            <color indexed="81"/>
            <rFont val="Tahoma"/>
            <family val="2"/>
          </rPr>
          <t>carlos:</t>
        </r>
        <r>
          <rPr>
            <sz val="9"/>
            <color indexed="81"/>
            <rFont val="Tahoma"/>
            <family val="2"/>
          </rPr>
          <t xml:space="preserve">
Valero</t>
        </r>
      </text>
    </comment>
    <comment ref="AV39" authorId="0" shapeId="0">
      <text>
        <r>
          <rPr>
            <b/>
            <sz val="9"/>
            <color indexed="81"/>
            <rFont val="Tahoma"/>
            <family val="2"/>
          </rPr>
          <t>Iñigo:</t>
        </r>
        <r>
          <rPr>
            <sz val="9"/>
            <color indexed="81"/>
            <rFont val="Tahoma"/>
            <family val="2"/>
          </rPr>
          <t xml:space="preserve">
includes sulphides and laterites</t>
        </r>
      </text>
    </comment>
    <comment ref="AY39" authorId="0" shapeId="0">
      <text>
        <r>
          <rPr>
            <b/>
            <sz val="9"/>
            <color indexed="81"/>
            <rFont val="Tahoma"/>
            <family val="2"/>
          </rPr>
          <t>Iñigo:</t>
        </r>
        <r>
          <rPr>
            <sz val="9"/>
            <color indexed="81"/>
            <rFont val="Tahoma"/>
            <family val="2"/>
          </rPr>
          <t xml:space="preserve">
includes sulphides and laterites</t>
        </r>
      </text>
    </comment>
    <comment ref="C43" authorId="1" shapeId="0">
      <text>
        <r>
          <rPr>
            <b/>
            <sz val="9"/>
            <color indexed="81"/>
            <rFont val="Tahoma"/>
            <family val="2"/>
          </rPr>
          <t>carlos: Valero</t>
        </r>
        <r>
          <rPr>
            <sz val="9"/>
            <color indexed="81"/>
            <rFont val="Tahoma"/>
            <family val="2"/>
          </rPr>
          <t xml:space="preserve">
dan entre 21,2 y 336, tomamos míinimo</t>
        </r>
      </text>
    </comment>
    <comment ref="B44" authorId="1" shapeId="0">
      <text>
        <r>
          <rPr>
            <b/>
            <sz val="9"/>
            <color indexed="81"/>
            <rFont val="Tahoma"/>
            <family val="2"/>
          </rPr>
          <t>carlos:</t>
        </r>
        <r>
          <rPr>
            <sz val="9"/>
            <color indexed="81"/>
            <rFont val="Tahoma"/>
            <family val="2"/>
          </rPr>
          <t xml:space="preserve">
aparece en polipropylene</t>
        </r>
      </text>
    </comment>
    <comment ref="E44" authorId="1" shapeId="0">
      <text>
        <r>
          <rPr>
            <b/>
            <sz val="9"/>
            <color indexed="81"/>
            <rFont val="Tahoma"/>
            <family val="2"/>
          </rPr>
          <t>carlos:</t>
        </r>
        <r>
          <rPr>
            <sz val="9"/>
            <color indexed="81"/>
            <rFont val="Tahoma"/>
            <family val="2"/>
          </rPr>
          <t xml:space="preserve">
Ver Aluminio para este cálculo.</t>
        </r>
      </text>
    </comment>
    <comment ref="F44" authorId="1" shapeId="0">
      <text>
        <r>
          <rPr>
            <b/>
            <sz val="9"/>
            <color indexed="81"/>
            <rFont val="Tahoma"/>
            <family val="2"/>
          </rPr>
          <t>carlos:</t>
        </r>
        <r>
          <rPr>
            <sz val="9"/>
            <color indexed="81"/>
            <rFont val="Tahoma"/>
            <family val="2"/>
          </rPr>
          <t xml:space="preserve">
En la batería hay plásticos, carbono y acero y electrónica sumando unos 10Kg, asumo que todo esto son plásticos
También hay unos 10Kg/MW de P y 37,4kg/MW de F que ignoro por ahora</t>
        </r>
      </text>
    </comment>
    <comment ref="D48" authorId="1" shapeId="0">
      <text>
        <r>
          <rPr>
            <b/>
            <sz val="9"/>
            <color indexed="81"/>
            <rFont val="Tahoma"/>
            <family val="2"/>
          </rPr>
          <t>carlos:</t>
        </r>
        <r>
          <rPr>
            <sz val="9"/>
            <color indexed="81"/>
            <rFont val="Tahoma"/>
            <family val="2"/>
          </rPr>
          <t xml:space="preserve">
Gamesa da este dato para lo que llama casting (molde, que supongo que es de sand muy barato, conservador).</t>
        </r>
      </text>
    </comment>
    <comment ref="C50" authorId="1" shapeId="0">
      <text>
        <r>
          <rPr>
            <b/>
            <sz val="9"/>
            <color indexed="81"/>
            <rFont val="Tahoma"/>
            <family val="2"/>
          </rPr>
          <t>carlos:</t>
        </r>
        <r>
          <rPr>
            <sz val="9"/>
            <color indexed="81"/>
            <rFont val="Tahoma"/>
            <family val="2"/>
          </rPr>
          <t xml:space="preserve">
Alsema da unas 300micras que con la densidad del silicio da unos 0,7kg/m2, a 6400m2/MW daría unos 4475 kg/MW, tomamos 0,5kg/m2 como Latunussa (unas 200micras).
Para otras tecnologías como a-Si y thin-film, &gt;10000m2/MW siguiendo a los Valero (PV materials)
Valero dan 3653-9000</t>
        </r>
      </text>
    </comment>
    <comment ref="Y50" authorId="1" shapeId="0">
      <text>
        <r>
          <rPr>
            <b/>
            <sz val="9"/>
            <color indexed="81"/>
            <rFont val="Tahoma"/>
            <family val="2"/>
          </rPr>
          <t>carlos:</t>
        </r>
        <r>
          <rPr>
            <sz val="9"/>
            <color indexed="81"/>
            <rFont val="Tahoma"/>
            <family val="2"/>
          </rPr>
          <t xml:space="preserve">
incluye inversores y otros Prieto da unos 3000Mj/m2, (Hammond da 2590-8690MJ/m2 para monoC y para poliC 1945-5660), tomando EROEI 8,33 y producción realista. Tomando datos de Latunussa paneles de 13,75Kg/m2. Thin-film y a-Si tienen menos pero son materialmente dependientes. Ferroni da unos 4600MJ/m2 para los módulos. Alsema da para cristaline Si entre 2600 y 5200MJ/m2 (este es pro-PV) para el módulo (más del 80% es el wafer).
tomando 3000MJ/m2 el wafer saldría por 2400MJ/m2 y tomando 0,5kg/m2 de wafer (Latunussa), tendríamos unos 1400Mj/kg de wafer. 
Alsema da 1500-4100MJ/m2, con 0,7Kg/m2 tomaremos unos 2000MJ/kg de promedio. (Alsema es de 2006, seguramente ahora se hace con menos energía pero también señala que el wafer está aumentando de thinkness, además los chinos lo fabrican ahora no creo que con mejor eficiencia que Europa). 
En todo caso parece que se trata de ir reduciendo y por tanto usaremos, 0,5Kg/m2 como toma Latunussa.
Tomamos 6400m2 de panel por MW instalado (algo más de 150Wp/m2.
Por último, Hammond da 2355MJ/kg</t>
        </r>
      </text>
    </comment>
    <comment ref="C51" authorId="1" shapeId="0">
      <text>
        <r>
          <rPr>
            <b/>
            <sz val="9"/>
            <color indexed="81"/>
            <rFont val="Tahoma"/>
            <family val="2"/>
          </rPr>
          <t>carlos:</t>
        </r>
        <r>
          <rPr>
            <sz val="9"/>
            <color indexed="81"/>
            <rFont val="Tahoma"/>
            <family val="2"/>
          </rPr>
          <t xml:space="preserve">
Valero dan 19,2-356.9 para c-Si</t>
        </r>
      </text>
    </comment>
    <comment ref="Y51" authorId="1" shapeId="0">
      <text>
        <r>
          <rPr>
            <b/>
            <sz val="9"/>
            <color indexed="81"/>
            <rFont val="Tahoma"/>
            <family val="2"/>
          </rPr>
          <t>carlos:</t>
        </r>
        <r>
          <rPr>
            <sz val="9"/>
            <color indexed="81"/>
            <rFont val="Tahoma"/>
            <family val="2"/>
          </rPr>
          <t xml:space="preserve">
Los Valero dan  hasta el refinado de la plata: 1580 MJ/Kg.</t>
        </r>
      </text>
    </comment>
    <comment ref="AT51" authorId="1" shapeId="0">
      <text>
        <r>
          <rPr>
            <b/>
            <sz val="9"/>
            <color indexed="81"/>
            <rFont val="Tahoma"/>
            <family val="2"/>
          </rPr>
          <t>carlos:</t>
        </r>
        <r>
          <rPr>
            <sz val="9"/>
            <color indexed="81"/>
            <rFont val="Tahoma"/>
            <family val="2"/>
          </rPr>
          <t xml:space="preserve">
con reciclado</t>
        </r>
      </text>
    </comment>
    <comment ref="C52" authorId="1" shapeId="0">
      <text>
        <r>
          <rPr>
            <b/>
            <sz val="9"/>
            <color indexed="81"/>
            <rFont val="Tahoma"/>
            <family val="2"/>
          </rPr>
          <t>carlos:</t>
        </r>
        <r>
          <rPr>
            <sz val="9"/>
            <color indexed="81"/>
            <rFont val="Tahoma"/>
            <family val="2"/>
          </rPr>
          <t xml:space="preserve">
suponemos 1/3 porque no necesitan estar tan planos como la CSP (conservador)</t>
        </r>
      </text>
    </comment>
    <comment ref="D52" authorId="1" shapeId="0">
      <text>
        <r>
          <rPr>
            <b/>
            <sz val="9"/>
            <color indexed="81"/>
            <rFont val="Tahoma"/>
            <family val="2"/>
          </rPr>
          <t>carlos:</t>
        </r>
        <r>
          <rPr>
            <sz val="9"/>
            <color indexed="81"/>
            <rFont val="Tahoma"/>
            <family val="2"/>
          </rPr>
          <t xml:space="preserve">
Suponemos que 25% de la PV. Probablemente muy conservador porque aunque no hay que aplanar tanto terreno, hay que enterrar los cables entre turbinas y subestación que están más separados que en PV.</t>
        </r>
      </text>
    </comment>
    <comment ref="E52" authorId="1" shapeId="0">
      <text>
        <r>
          <rPr>
            <b/>
            <sz val="9"/>
            <color indexed="81"/>
            <rFont val="Tahoma"/>
            <family val="2"/>
          </rPr>
          <t>carlos:</t>
        </r>
        <r>
          <rPr>
            <sz val="9"/>
            <color indexed="81"/>
            <rFont val="Tahoma"/>
            <family val="2"/>
          </rPr>
          <t xml:space="preserve">
London array remueve &gt;1000m3/MW que a 3000Kg/m3 de densidad, removería 3E6kg/MW, pero remover en el mar es mucho más energéticamente consumidor que en tierra, si suponemos el doble, serían &gt;6E6
Hornsea necesita 750m3/MW para los cables internos y 350m3 para las turbinas y otros 1000m3/MW para los cables de exportación a tierra, es decir 2100m3/MW. Habría que sumar subestaciones y otras infraestructuras terrestres y acuáticas. Por tanto, para Hornsea y si suponemos el doble de energía por kg, que en suelo nos daría un equivalente de 1,2E7kg, que aún es menor a la que hemos asignado a la CSP y por tanto parecería conservador.</t>
        </r>
      </text>
    </comment>
    <comment ref="C53" authorId="1" shapeId="0">
      <text>
        <r>
          <rPr>
            <b/>
            <sz val="9"/>
            <color indexed="81"/>
            <rFont val="Tahoma"/>
            <family val="2"/>
          </rPr>
          <t>carlos:</t>
        </r>
        <r>
          <rPr>
            <sz val="9"/>
            <color indexed="81"/>
            <rFont val="Tahoma"/>
            <family val="2"/>
          </rPr>
          <t xml:space="preserve">
Valero da entre 463 y 577, tomamos mínimo</t>
        </r>
      </text>
    </comment>
    <comment ref="G53" authorId="1" shapeId="0">
      <text>
        <r>
          <rPr>
            <b/>
            <sz val="9"/>
            <color indexed="81"/>
            <rFont val="Tahoma"/>
            <family val="2"/>
          </rPr>
          <t>carlos:</t>
        </r>
        <r>
          <rPr>
            <sz val="9"/>
            <color indexed="81"/>
            <rFont val="Tahoma"/>
            <family val="2"/>
          </rPr>
          <t xml:space="preserve">
20% del bronze es estaño</t>
        </r>
      </text>
    </comment>
    <comment ref="Y53" authorId="1" shapeId="0">
      <text>
        <r>
          <rPr>
            <b/>
            <sz val="9"/>
            <color indexed="81"/>
            <rFont val="Tahoma"/>
            <family val="2"/>
          </rPr>
          <t>carlos:</t>
        </r>
        <r>
          <rPr>
            <sz val="9"/>
            <color indexed="81"/>
            <rFont val="Tahoma"/>
            <family val="2"/>
          </rPr>
          <t xml:space="preserve">
Valero dan menos</t>
        </r>
      </text>
    </comment>
    <comment ref="AT53" authorId="1" shapeId="0">
      <text>
        <r>
          <rPr>
            <b/>
            <sz val="9"/>
            <color indexed="81"/>
            <rFont val="Tahoma"/>
            <family val="2"/>
          </rPr>
          <t>carlos:</t>
        </r>
        <r>
          <rPr>
            <sz val="9"/>
            <color indexed="81"/>
            <rFont val="Tahoma"/>
            <family val="2"/>
          </rPr>
          <t xml:space="preserve">
con reciclado</t>
        </r>
      </text>
    </comment>
    <comment ref="Y54" authorId="1" shapeId="0">
      <text>
        <r>
          <rPr>
            <b/>
            <sz val="9"/>
            <color indexed="81"/>
            <rFont val="Tahoma"/>
            <family val="2"/>
          </rPr>
          <t>carlos:</t>
        </r>
        <r>
          <rPr>
            <sz val="9"/>
            <color indexed="81"/>
            <rFont val="Tahoma"/>
            <family val="2"/>
          </rPr>
          <t xml:space="preserve">
no encontrada, pero es utilizada para hacer glass con el limestone: posible double counting</t>
        </r>
      </text>
    </comment>
    <comment ref="C55" authorId="1" shapeId="0">
      <text>
        <r>
          <rPr>
            <b/>
            <sz val="9"/>
            <color indexed="81"/>
            <rFont val="Tahoma"/>
            <family val="2"/>
          </rPr>
          <t>carlos:</t>
        </r>
        <r>
          <rPr>
            <sz val="9"/>
            <color indexed="81"/>
            <rFont val="Tahoma"/>
            <family val="2"/>
          </rPr>
          <t xml:space="preserve">
2000 para postes y fences, aquí no usamos 1/4 suponemos pues que las fundations son básicamente de cemento.</t>
        </r>
      </text>
    </comment>
    <comment ref="D55" authorId="1" shapeId="0">
      <text>
        <r>
          <rPr>
            <b/>
            <sz val="9"/>
            <color indexed="81"/>
            <rFont val="Tahoma"/>
            <family val="2"/>
          </rPr>
          <t>carlos:</t>
        </r>
        <r>
          <rPr>
            <sz val="9"/>
            <color indexed="81"/>
            <rFont val="Tahoma"/>
            <family val="2"/>
          </rPr>
          <t xml:space="preserve">
Valero proponen más hierro.</t>
        </r>
      </text>
    </comment>
    <comment ref="E55" authorId="1" shapeId="0">
      <text>
        <r>
          <rPr>
            <b/>
            <sz val="9"/>
            <color indexed="81"/>
            <rFont val="Tahoma"/>
            <family val="2"/>
          </rPr>
          <t>carlos:</t>
        </r>
        <r>
          <rPr>
            <sz val="9"/>
            <color indexed="81"/>
            <rFont val="Tahoma"/>
            <family val="2"/>
          </rPr>
          <t xml:space="preserve">
London array y BARD offshore 1. </t>
        </r>
      </text>
    </comment>
    <comment ref="Y55" authorId="1" shapeId="0">
      <text>
        <r>
          <rPr>
            <b/>
            <sz val="9"/>
            <color indexed="81"/>
            <rFont val="Tahoma"/>
            <family val="2"/>
          </rPr>
          <t>carlos:</t>
        </r>
        <r>
          <rPr>
            <sz val="9"/>
            <color indexed="81"/>
            <rFont val="Tahoma"/>
            <family val="2"/>
          </rPr>
          <t xml:space="preserve">
Uso dato de inoxidable de Hammond</t>
        </r>
      </text>
    </comment>
    <comment ref="H56" authorId="1" shapeId="0">
      <text>
        <r>
          <rPr>
            <b/>
            <sz val="9"/>
            <color indexed="81"/>
            <rFont val="Tahoma"/>
            <family val="2"/>
          </rPr>
          <t>carlos:</t>
        </r>
        <r>
          <rPr>
            <sz val="9"/>
            <color indexed="81"/>
            <rFont val="Tahoma"/>
            <family val="2"/>
          </rPr>
          <t xml:space="preserve">
Asumo impregnation</t>
        </r>
      </text>
    </comment>
    <comment ref="Y57" authorId="1" shapeId="0">
      <text>
        <r>
          <rPr>
            <b/>
            <sz val="9"/>
            <color indexed="81"/>
            <rFont val="Tahoma"/>
            <family val="2"/>
          </rPr>
          <t>carlos:</t>
        </r>
        <r>
          <rPr>
            <sz val="9"/>
            <color indexed="81"/>
            <rFont val="Tahoma"/>
            <family val="2"/>
          </rPr>
          <t xml:space="preserve">
Valero</t>
        </r>
      </text>
    </comment>
    <comment ref="AR57" authorId="0" shapeId="0">
      <text>
        <r>
          <rPr>
            <b/>
            <sz val="9"/>
            <color indexed="81"/>
            <rFont val="Tahoma"/>
            <family val="2"/>
          </rPr>
          <t>Iñigo:</t>
        </r>
        <r>
          <rPr>
            <sz val="9"/>
            <color indexed="81"/>
            <rFont val="Tahoma"/>
            <family val="2"/>
          </rPr>
          <t xml:space="preserve">
&lt;1</t>
        </r>
      </text>
    </comment>
    <comment ref="BD57" authorId="0" shapeId="0">
      <text>
        <r>
          <rPr>
            <b/>
            <sz val="9"/>
            <color indexed="81"/>
            <rFont val="Tahoma"/>
            <family val="2"/>
          </rPr>
          <t>Iñigo:</t>
        </r>
        <r>
          <rPr>
            <sz val="9"/>
            <color indexed="81"/>
            <rFont val="Tahoma"/>
            <family val="2"/>
          </rPr>
          <t xml:space="preserve">
Datos del deliverable de CIRCE, no disponible en USGS, ¿?</t>
        </r>
      </text>
    </comment>
    <comment ref="Y58" authorId="1" shapeId="0">
      <text>
        <r>
          <rPr>
            <b/>
            <sz val="9"/>
            <color indexed="81"/>
            <rFont val="Tahoma"/>
            <family val="2"/>
          </rPr>
          <t>carlos:</t>
        </r>
        <r>
          <rPr>
            <sz val="9"/>
            <color indexed="81"/>
            <rFont val="Tahoma"/>
            <family val="2"/>
          </rPr>
          <t xml:space="preserve">
361-745 virgin</t>
        </r>
      </text>
    </comment>
    <comment ref="AV58" authorId="0" shapeId="0">
      <text>
        <r>
          <rPr>
            <b/>
            <sz val="9"/>
            <color indexed="81"/>
            <rFont val="Tahoma"/>
            <family val="2"/>
          </rPr>
          <t>Iñigo:</t>
        </r>
        <r>
          <rPr>
            <sz val="9"/>
            <color indexed="81"/>
            <rFont val="Tahoma"/>
            <family val="2"/>
          </rPr>
          <t xml:space="preserve">
includes ilmenite and rutile</t>
        </r>
      </text>
    </comment>
    <comment ref="AY58" authorId="0" shapeId="0">
      <text>
        <r>
          <rPr>
            <b/>
            <sz val="9"/>
            <color indexed="81"/>
            <rFont val="Tahoma"/>
            <family val="2"/>
          </rPr>
          <t>Iñigo:</t>
        </r>
        <r>
          <rPr>
            <sz val="9"/>
            <color indexed="81"/>
            <rFont val="Tahoma"/>
            <family val="2"/>
          </rPr>
          <t xml:space="preserve">
includes ilmenite and rutile</t>
        </r>
      </text>
    </comment>
    <comment ref="A59" authorId="1" shapeId="0">
      <text>
        <r>
          <rPr>
            <b/>
            <sz val="9"/>
            <color indexed="81"/>
            <rFont val="Tahoma"/>
            <family val="2"/>
          </rPr>
          <t>carlos:</t>
        </r>
        <r>
          <rPr>
            <sz val="9"/>
            <color indexed="81"/>
            <rFont val="Tahoma"/>
            <family val="2"/>
          </rPr>
          <t xml:space="preserve">
Se propone una capa de 100nm para proteger los espejos en zonas desérticas (anti-soiling layer).</t>
        </r>
      </text>
    </comment>
    <comment ref="B59" authorId="1" shapeId="0">
      <text>
        <r>
          <rPr>
            <b/>
            <sz val="9"/>
            <color indexed="81"/>
            <rFont val="Tahoma"/>
            <family val="2"/>
          </rPr>
          <t>carlos:</t>
        </r>
        <r>
          <rPr>
            <sz val="9"/>
            <color indexed="81"/>
            <rFont val="Tahoma"/>
            <family val="2"/>
          </rPr>
          <t xml:space="preserve">
según m2 de Andasol, dividiendo entre 50 para dar por MW</t>
        </r>
      </text>
    </comment>
    <comment ref="AR60" authorId="0" shapeId="0">
      <text>
        <r>
          <rPr>
            <b/>
            <sz val="9"/>
            <color indexed="81"/>
            <rFont val="Tahoma"/>
            <family val="2"/>
          </rPr>
          <t>Iñigo:</t>
        </r>
        <r>
          <rPr>
            <sz val="9"/>
            <color indexed="81"/>
            <rFont val="Tahoma"/>
            <family val="2"/>
          </rPr>
          <t xml:space="preserve">
&lt;1</t>
        </r>
      </text>
    </comment>
    <comment ref="A64" authorId="1" shapeId="0">
      <text>
        <r>
          <rPr>
            <b/>
            <sz val="9"/>
            <color indexed="81"/>
            <rFont val="Tahoma"/>
            <family val="2"/>
          </rPr>
          <t>carlos:</t>
        </r>
        <r>
          <rPr>
            <sz val="9"/>
            <color indexed="81"/>
            <rFont val="Tahoma"/>
            <family val="2"/>
          </rPr>
          <t xml:space="preserve">
Electricity losses due to Joule effect in the power plant as a share of the energy inputs requires for the construction of new capacities</t>
        </r>
      </text>
    </comment>
    <comment ref="AD64" authorId="1" shapeId="0">
      <text>
        <r>
          <rPr>
            <b/>
            <sz val="9"/>
            <color indexed="81"/>
            <rFont val="Tahoma"/>
            <family val="2"/>
          </rPr>
          <t>carlos:</t>
        </r>
        <r>
          <rPr>
            <sz val="9"/>
            <color indexed="81"/>
            <rFont val="Tahoma"/>
            <family val="2"/>
          </rPr>
          <t xml:space="preserve">
Si se pierde un 10% de la energía por efecto joule (aquí hay pérdidas en carga además de pérdidas en la red).
En su vida 1MW proporciona 1728000 MJ por tanto la ESOEI =
6,1
Con baterías recicladas y siguiendo a Dunn, la ESOEI aumentaría a 10,8
Luego está la fase de mantenimiento que aquí no está. </t>
        </r>
      </text>
    </comment>
    <comment ref="D98" authorId="1" shapeId="0">
      <text>
        <r>
          <rPr>
            <b/>
            <sz val="9"/>
            <color indexed="81"/>
            <rFont val="Tahoma"/>
            <family val="2"/>
          </rPr>
          <t>carlos:</t>
        </r>
        <r>
          <rPr>
            <sz val="9"/>
            <color indexed="81"/>
            <rFont val="Tahoma"/>
            <family val="2"/>
          </rPr>
          <t xml:space="preserve">
A partir de Ribrant y Haapala habría que reemplazar una vez los componentes principales (salvo la torre) durante el tiempo de vida y reemplazar entera la torre en un 25%. Si contamos esto segundo, la fase de operación y mantenimiento sería de al menos un 25% de la de la construcción para los materiales (es decir, el valor de la fila 63 menos el diesel: fila 13 y quizás la mayor parte del steel: fila 55, que pertenece a la torre).</t>
        </r>
      </text>
    </comment>
    <comment ref="D99" authorId="1" shapeId="0">
      <text>
        <r>
          <rPr>
            <b/>
            <sz val="9"/>
            <color indexed="81"/>
            <rFont val="Tahoma"/>
            <family val="2"/>
          </rPr>
          <t>carlos:</t>
        </r>
        <r>
          <rPr>
            <sz val="9"/>
            <color indexed="81"/>
            <rFont val="Tahoma"/>
            <family val="2"/>
          </rPr>
          <t xml:space="preserve">
Asumo que en 50 años hay que cambiar el nacelle y el rotor. Haapala asume un reemplao del rotor blade, gearbox y generator en el lifetime.
Según Ribrant con datos reales de Suecia 2000-2004, se estropea: gear 1,1/25 años, generator 0,5/25 años, blades 1,3/25 años y 0,275/25 años turbinas enteras. Los fallos suponen el 1,5% del tiempo anual de paro. 
Según Malhotra 2011, las turbinas de 5 y 7,5MW tienen más peso por MW que las de 3 y 3,6MW, del orden del doble en nacello y rotor y un 50% más para la torre. Como los datos aquí utilizados para onshore se basan principalmente en Gamesa para 2MW, estaríamos siendo conservadores en cuanto a los materiales si la tendencia a poner turbinas grandes se mantiene. Puesto que la Cp de las turbinas grandes no mejora al doble que las de 2MW, entonces los costes materiales también son mayores en realación al KWh producido. Así que estaríamos blindados con estos datos respecto a la hipotética mejora tecnológica.</t>
        </r>
      </text>
    </comment>
    <comment ref="E100" authorId="1" shapeId="0">
      <text>
        <r>
          <rPr>
            <b/>
            <sz val="9"/>
            <color indexed="81"/>
            <rFont val="Tahoma"/>
            <family val="2"/>
          </rPr>
          <t>carlos:</t>
        </r>
        <r>
          <rPr>
            <sz val="9"/>
            <color indexed="81"/>
            <rFont val="Tahoma"/>
            <family val="2"/>
          </rPr>
          <t xml:space="preserve">
Asumo la proporción mayor para offshore</t>
        </r>
      </text>
    </comment>
    <comment ref="B102" authorId="1" shapeId="0">
      <text>
        <r>
          <rPr>
            <b/>
            <sz val="9"/>
            <color indexed="81"/>
            <rFont val="Tahoma"/>
            <family val="2"/>
          </rPr>
          <t>carlos:</t>
        </r>
        <r>
          <rPr>
            <sz val="9"/>
            <color indexed="81"/>
            <rFont val="Tahoma"/>
            <family val="2"/>
          </rPr>
          <t xml:space="preserve">
estimamos iguales gastos qwue PV salvo en washing que es muy superior (se lavan los espejos cada semana en vez de 4 veces al año para PV)</t>
        </r>
      </text>
    </comment>
    <comment ref="D102" authorId="1" shapeId="0">
      <text>
        <r>
          <rPr>
            <b/>
            <sz val="9"/>
            <color indexed="81"/>
            <rFont val="Tahoma"/>
            <family val="2"/>
          </rPr>
          <t>carlos:</t>
        </r>
        <r>
          <rPr>
            <sz val="9"/>
            <color indexed="81"/>
            <rFont val="Tahoma"/>
            <family val="2"/>
          </rPr>
          <t xml:space="preserve">
Haapala asume 3 viajes al año en truck para inspeccionar cada generador de 2MW. Asumimos la mitad aquí teniendo en cuenta que los parques se visitarán más veces al año, quizás dos veces al mes, pero se inspeccionarán 20 o más molinos en un día. suponemos unos 300Km de recorrido.</t>
        </r>
      </text>
    </comment>
    <comment ref="E102" authorId="1" shapeId="0">
      <text>
        <r>
          <rPr>
            <b/>
            <sz val="9"/>
            <color indexed="81"/>
            <rFont val="Tahoma"/>
            <family val="2"/>
          </rPr>
          <t>carlos:</t>
        </r>
        <r>
          <rPr>
            <sz val="9"/>
            <color indexed="81"/>
            <rFont val="Tahoma"/>
            <family val="2"/>
          </rPr>
          <t xml:space="preserve">
barcos lodon array. 5 barcos 50Km/día, 2l/km dan 290l/año/MW
Staff 0,15/MW unos 66l/año/MW
</t>
        </r>
      </text>
    </comment>
    <comment ref="D107" authorId="1" shapeId="0">
      <text>
        <r>
          <rPr>
            <b/>
            <sz val="9"/>
            <color indexed="81"/>
            <rFont val="Tahoma"/>
            <family val="2"/>
          </rPr>
          <t>carlos:</t>
        </r>
        <r>
          <rPr>
            <sz val="9"/>
            <color indexed="81"/>
            <rFont val="Tahoma"/>
            <family val="2"/>
          </rPr>
          <t xml:space="preserve">
Asumiendo un reemplazo cada 25 años (Haapala 2014)</t>
        </r>
      </text>
    </comment>
    <comment ref="C111" authorId="1" shapeId="0">
      <text>
        <r>
          <rPr>
            <b/>
            <sz val="9"/>
            <color indexed="81"/>
            <rFont val="Tahoma"/>
            <family val="2"/>
          </rPr>
          <t>carlos:</t>
        </r>
        <r>
          <rPr>
            <sz val="9"/>
            <color indexed="81"/>
            <rFont val="Tahoma"/>
            <family val="2"/>
          </rPr>
          <t xml:space="preserve">
El 2% se devuelven por defectuosos</t>
        </r>
      </text>
    </comment>
    <comment ref="B113" authorId="1" shapeId="0">
      <text>
        <r>
          <rPr>
            <b/>
            <sz val="9"/>
            <color indexed="81"/>
            <rFont val="Tahoma"/>
            <family val="2"/>
          </rPr>
          <t>carlos:</t>
        </r>
        <r>
          <rPr>
            <sz val="9"/>
            <color indexed="81"/>
            <rFont val="Tahoma"/>
            <family val="2"/>
          </rPr>
          <t xml:space="preserve">
Significativo y no puesto enpestaña autores</t>
        </r>
      </text>
    </comment>
    <comment ref="Y114" authorId="1" shapeId="0">
      <text>
        <r>
          <rPr>
            <b/>
            <sz val="9"/>
            <color indexed="81"/>
            <rFont val="Tahoma"/>
            <family val="2"/>
          </rPr>
          <t>carlos:</t>
        </r>
        <r>
          <rPr>
            <sz val="9"/>
            <color indexed="81"/>
            <rFont val="Tahoma"/>
            <family val="2"/>
          </rPr>
          <t xml:space="preserve">
supongo 10 veces menos que desionizar el agua.</t>
        </r>
      </text>
    </comment>
    <comment ref="B120" authorId="1" shapeId="0">
      <text>
        <r>
          <rPr>
            <b/>
            <sz val="9"/>
            <color indexed="81"/>
            <rFont val="Tahoma"/>
            <family val="2"/>
          </rPr>
          <t>carlos:</t>
        </r>
        <r>
          <rPr>
            <sz val="9"/>
            <color indexed="81"/>
            <rFont val="Tahoma"/>
            <family val="2"/>
          </rPr>
          <t xml:space="preserve">
(already included)
Según REE y Ministerio de industria</t>
        </r>
      </text>
    </comment>
    <comment ref="C120" authorId="1" shapeId="0">
      <text>
        <r>
          <rPr>
            <b/>
            <sz val="9"/>
            <color indexed="81"/>
            <rFont val="Tahoma"/>
            <family val="2"/>
          </rPr>
          <t>carlos:</t>
        </r>
        <r>
          <rPr>
            <sz val="9"/>
            <color indexed="81"/>
            <rFont val="Tahoma"/>
            <family val="2"/>
          </rPr>
          <t xml:space="preserve">
(not included)
Prieto &amp; Hall (2013)</t>
        </r>
      </text>
    </comment>
    <comment ref="D120" authorId="1" shapeId="0">
      <text>
        <r>
          <rPr>
            <b/>
            <sz val="9"/>
            <color indexed="81"/>
            <rFont val="Tahoma"/>
            <family val="2"/>
          </rPr>
          <t>carlos:</t>
        </r>
        <r>
          <rPr>
            <sz val="9"/>
            <color indexed="81"/>
            <rFont val="Tahoma"/>
            <family val="2"/>
          </rPr>
          <t xml:space="preserve">
(not included)
REE</t>
        </r>
      </text>
    </comment>
    <comment ref="E120" authorId="0" shapeId="0">
      <text>
        <r>
          <rPr>
            <b/>
            <sz val="9"/>
            <color indexed="81"/>
            <rFont val="Tahoma"/>
            <family val="2"/>
          </rPr>
          <t>Iñigo:</t>
        </r>
        <r>
          <rPr>
            <sz val="9"/>
            <color indexed="81"/>
            <rFont val="Tahoma"/>
            <family val="2"/>
          </rPr>
          <t xml:space="preserve">
(not included)</t>
        </r>
      </text>
    </comment>
    <comment ref="A122" authorId="0" shapeId="0">
      <text>
        <r>
          <rPr>
            <b/>
            <sz val="9"/>
            <color indexed="81"/>
            <rFont val="Tahoma"/>
            <family val="2"/>
          </rPr>
          <t>Iñigo:</t>
        </r>
        <r>
          <rPr>
            <sz val="9"/>
            <color indexed="81"/>
            <rFont val="Tahoma"/>
            <family val="2"/>
          </rPr>
          <t xml:space="preserve">
10% of the CED of the construction Hertwich et al (2015)</t>
        </r>
      </text>
    </comment>
  </commentList>
</comments>
</file>

<file path=xl/comments11.xml><?xml version="1.0" encoding="utf-8"?>
<comments xmlns="http://schemas.openxmlformats.org/spreadsheetml/2006/main">
  <authors>
    <author>Noelia</author>
  </authors>
  <commentList>
    <comment ref="M4" authorId="0" shapeId="0">
      <text>
        <r>
          <rPr>
            <b/>
            <sz val="9"/>
            <color indexed="81"/>
            <rFont val="Tahoma"/>
            <family val="2"/>
          </rPr>
          <t>Noelia:</t>
        </r>
        <r>
          <rPr>
            <sz val="9"/>
            <color indexed="81"/>
            <rFont val="Tahoma"/>
            <family val="2"/>
          </rPr>
          <t xml:space="preserve">
NOAA ESRL DATA</t>
        </r>
      </text>
    </comment>
    <comment ref="A50" authorId="0" shapeId="0">
      <text>
        <r>
          <rPr>
            <b/>
            <sz val="9"/>
            <color indexed="81"/>
            <rFont val="Tahoma"/>
            <family val="2"/>
          </rPr>
          <t>Noelia:</t>
        </r>
        <r>
          <rPr>
            <sz val="9"/>
            <color indexed="81"/>
            <rFont val="Tahoma"/>
            <family val="2"/>
          </rPr>
          <t xml:space="preserve">
NASA. GISS. 
https://data.giss.nasa.gov/modelforce/ghgases/</t>
        </r>
      </text>
    </comment>
    <comment ref="G51" authorId="0" shapeId="0">
      <text>
        <r>
          <rPr>
            <b/>
            <sz val="9"/>
            <color indexed="81"/>
            <rFont val="Tahoma"/>
            <family val="2"/>
          </rPr>
          <t>Noelia:</t>
        </r>
        <r>
          <rPr>
            <sz val="9"/>
            <color indexed="81"/>
            <rFont val="Tahoma"/>
            <family val="2"/>
          </rPr>
          <t xml:space="preserve">
RCPs: (except  Power Plants, Energy Conversion, Extraction, and Distribution) http://tntcat.iiasa.ac.at:8787/RcpDb/dsd?Action=htmlpage&amp;page=compare</t>
        </r>
      </text>
    </comment>
    <comment ref="G55" authorId="0" shapeId="0">
      <text>
        <r>
          <rPr>
            <b/>
            <sz val="9"/>
            <color indexed="81"/>
            <rFont val="Tahoma"/>
            <family val="2"/>
          </rPr>
          <t>Noelia:</t>
        </r>
        <r>
          <rPr>
            <sz val="9"/>
            <color indexed="81"/>
            <rFont val="Tahoma"/>
            <family val="2"/>
          </rPr>
          <t xml:space="preserve">
RCPs: http://tntcat.iiasa.ac.at:8787/RcpDb/dsd?Action=htmlpage&amp;page=compare</t>
        </r>
      </text>
    </comment>
    <comment ref="G59" authorId="0" shapeId="0">
      <text>
        <r>
          <rPr>
            <b/>
            <sz val="9"/>
            <color indexed="81"/>
            <rFont val="Tahoma"/>
            <family val="2"/>
          </rPr>
          <t>Noelia:</t>
        </r>
        <r>
          <rPr>
            <sz val="9"/>
            <color indexed="81"/>
            <rFont val="Tahoma"/>
            <family val="2"/>
          </rPr>
          <t xml:space="preserve">
RCPs: http://tntcat.iiasa.ac.at:8787/RcpDb/dsd?Action=htmlpage&amp;page=compare</t>
        </r>
      </text>
    </comment>
    <comment ref="A63" authorId="0" shapeId="0">
      <text>
        <r>
          <rPr>
            <b/>
            <sz val="9"/>
            <color indexed="81"/>
            <rFont val="Tahoma"/>
            <family val="2"/>
          </rPr>
          <t>Noelia:</t>
        </r>
        <r>
          <rPr>
            <sz val="9"/>
            <color indexed="81"/>
            <rFont val="Tahoma"/>
            <family val="2"/>
          </rPr>
          <t xml:space="preserve">
NASA. GISS. 
https://data.giss.nasa.gov/modelforce/ghgases/</t>
        </r>
      </text>
    </comment>
    <comment ref="G63" authorId="0" shapeId="0">
      <text>
        <r>
          <rPr>
            <b/>
            <sz val="9"/>
            <color indexed="81"/>
            <rFont val="Tahoma"/>
            <family val="2"/>
          </rPr>
          <t>Noelia:</t>
        </r>
        <r>
          <rPr>
            <sz val="9"/>
            <color indexed="81"/>
            <rFont val="Tahoma"/>
            <family val="2"/>
          </rPr>
          <t xml:space="preserve">
RCPs: http://tntcat.iiasa.ac.at:8787/RcpDb/dsd?Action=htmlpage&amp;page=compare</t>
        </r>
      </text>
    </comment>
    <comment ref="A66" authorId="0" shapeId="0">
      <text>
        <r>
          <rPr>
            <b/>
            <sz val="9"/>
            <color indexed="81"/>
            <rFont val="Tahoma"/>
            <family val="2"/>
          </rPr>
          <t>Noelia:</t>
        </r>
        <r>
          <rPr>
            <sz val="9"/>
            <color indexed="81"/>
            <rFont val="Tahoma"/>
            <family val="2"/>
          </rPr>
          <t xml:space="preserve">
NASA. GISS. 
https://data.giss.nasa.gov/modelforce/ghgases/</t>
        </r>
      </text>
    </comment>
    <comment ref="G68" authorId="0" shapeId="0">
      <text>
        <r>
          <rPr>
            <b/>
            <sz val="9"/>
            <color indexed="81"/>
            <rFont val="Tahoma"/>
            <family val="2"/>
          </rPr>
          <t>Noelia:</t>
        </r>
        <r>
          <rPr>
            <sz val="9"/>
            <color indexed="81"/>
            <rFont val="Tahoma"/>
            <family val="2"/>
          </rPr>
          <t xml:space="preserve">
RCPs: http://tntcat.iiasa.ac.at:8787/RcpDb/dsd?Action=htmlpage&amp;page=compare</t>
        </r>
      </text>
    </comment>
    <comment ref="A72" authorId="0" shapeId="0">
      <text>
        <r>
          <rPr>
            <b/>
            <sz val="9"/>
            <color indexed="81"/>
            <rFont val="Tahoma"/>
            <family val="2"/>
          </rPr>
          <t>Noelia:</t>
        </r>
        <r>
          <rPr>
            <sz val="9"/>
            <color indexed="81"/>
            <rFont val="Tahoma"/>
            <family val="2"/>
          </rPr>
          <t xml:space="preserve">
NASA. GISS. 
https://data.giss.nasa.gov/modelforce/ghgases/</t>
        </r>
      </text>
    </comment>
    <comment ref="G72" authorId="0" shapeId="0">
      <text>
        <r>
          <rPr>
            <b/>
            <sz val="9"/>
            <color indexed="81"/>
            <rFont val="Tahoma"/>
            <family val="2"/>
          </rPr>
          <t>Noelia:</t>
        </r>
        <r>
          <rPr>
            <sz val="9"/>
            <color indexed="81"/>
            <rFont val="Tahoma"/>
            <family val="2"/>
          </rPr>
          <t xml:space="preserve">
RCPs: http://tntcat.iiasa.ac.at:8787/RcpDb/dsd?Action=htmlpage&amp;page=compare</t>
        </r>
      </text>
    </comment>
    <comment ref="G76" authorId="0" shapeId="0">
      <text>
        <r>
          <rPr>
            <b/>
            <sz val="9"/>
            <color indexed="81"/>
            <rFont val="Tahoma"/>
            <family val="2"/>
          </rPr>
          <t>Noelia:</t>
        </r>
        <r>
          <rPr>
            <sz val="9"/>
            <color indexed="81"/>
            <rFont val="Tahoma"/>
            <family val="2"/>
          </rPr>
          <t xml:space="preserve">
RCPs: http://tntcat.iiasa.ac.at:8787/RcpDb/dsd?Action=htmlpage&amp;page=compare</t>
        </r>
      </text>
    </comment>
    <comment ref="G80" authorId="0" shapeId="0">
      <text>
        <r>
          <rPr>
            <b/>
            <sz val="9"/>
            <color indexed="81"/>
            <rFont val="Tahoma"/>
            <family val="2"/>
          </rPr>
          <t>Noelia:</t>
        </r>
        <r>
          <rPr>
            <sz val="9"/>
            <color indexed="81"/>
            <rFont val="Tahoma"/>
            <family val="2"/>
          </rPr>
          <t xml:space="preserve">
RCPs: http://tntcat.iiasa.ac.at:8787/RcpDb/dsd?Action=htmlpage&amp;page=compare</t>
        </r>
      </text>
    </comment>
    <comment ref="G84" authorId="0" shapeId="0">
      <text>
        <r>
          <rPr>
            <b/>
            <sz val="9"/>
            <color indexed="81"/>
            <rFont val="Tahoma"/>
            <family val="2"/>
          </rPr>
          <t>Noelia:</t>
        </r>
        <r>
          <rPr>
            <sz val="9"/>
            <color indexed="81"/>
            <rFont val="Tahoma"/>
            <family val="2"/>
          </rPr>
          <t xml:space="preserve">
RCPs: http://tntcat.iiasa.ac.at:8787/RcpDb/dsd?Action=htmlpage&amp;page=compare</t>
        </r>
      </text>
    </comment>
    <comment ref="G88" authorId="0" shapeId="0">
      <text>
        <r>
          <rPr>
            <b/>
            <sz val="9"/>
            <color indexed="81"/>
            <rFont val="Tahoma"/>
            <family val="2"/>
          </rPr>
          <t>Noelia:</t>
        </r>
        <r>
          <rPr>
            <sz val="9"/>
            <color indexed="81"/>
            <rFont val="Tahoma"/>
            <family val="2"/>
          </rPr>
          <t xml:space="preserve">
CROADS</t>
        </r>
      </text>
    </comment>
    <comment ref="G92" authorId="0" shapeId="0">
      <text>
        <r>
          <rPr>
            <b/>
            <sz val="9"/>
            <color indexed="81"/>
            <rFont val="Tahoma"/>
            <family val="2"/>
          </rPr>
          <t>Noelia:</t>
        </r>
        <r>
          <rPr>
            <sz val="9"/>
            <color indexed="81"/>
            <rFont val="Tahoma"/>
            <family val="2"/>
          </rPr>
          <t xml:space="preserve">
RCPs: http://tntcat.iiasa.ac.at:8787/RcpDb/dsd?Action=htmlpage&amp;page=compare</t>
        </r>
      </text>
    </comment>
    <comment ref="G96" authorId="0" shapeId="0">
      <text>
        <r>
          <rPr>
            <b/>
            <sz val="9"/>
            <color indexed="81"/>
            <rFont val="Tahoma"/>
            <family val="2"/>
          </rPr>
          <t>Noelia:</t>
        </r>
        <r>
          <rPr>
            <sz val="9"/>
            <color indexed="81"/>
            <rFont val="Tahoma"/>
            <family val="2"/>
          </rPr>
          <t xml:space="preserve">
RCPs: http://tntcat.iiasa.ac.at:8787/RcpDb/dsd?Action=htmlpage&amp;page=compare</t>
        </r>
      </text>
    </comment>
    <comment ref="G100" authorId="0" shapeId="0">
      <text>
        <r>
          <rPr>
            <b/>
            <sz val="9"/>
            <color indexed="81"/>
            <rFont val="Tahoma"/>
            <family val="2"/>
          </rPr>
          <t>Noelia:</t>
        </r>
        <r>
          <rPr>
            <sz val="9"/>
            <color indexed="81"/>
            <rFont val="Tahoma"/>
            <family val="2"/>
          </rPr>
          <t xml:space="preserve">
CROADS</t>
        </r>
      </text>
    </comment>
    <comment ref="A108" authorId="0" shapeId="0">
      <text>
        <r>
          <rPr>
            <b/>
            <sz val="9"/>
            <color indexed="81"/>
            <rFont val="Tahoma"/>
            <family val="2"/>
          </rPr>
          <t>Noelia:</t>
        </r>
        <r>
          <rPr>
            <sz val="9"/>
            <color indexed="81"/>
            <rFont val="Tahoma"/>
            <family val="2"/>
          </rPr>
          <t xml:space="preserve">
CROADS. JS Daniel, GJM Velders et al. (2007) Scientific Assessment of Ozone Depletion: 2006.  Chapter 8.  Halocarbon Scenarios, Ozone Depletion Potentials, and Global Warming Potentials. Table 8-5. Mixing ratios (ppt) of the ODSs considered in scenario A1.</t>
        </r>
      </text>
    </comment>
    <comment ref="A111" authorId="0" shapeId="0">
      <text>
        <r>
          <rPr>
            <b/>
            <sz val="9"/>
            <color indexed="81"/>
            <rFont val="Tahoma"/>
            <family val="2"/>
          </rPr>
          <t>Noelia:</t>
        </r>
        <r>
          <rPr>
            <sz val="9"/>
            <color indexed="81"/>
            <rFont val="Tahoma"/>
            <family val="2"/>
          </rPr>
          <t xml:space="preserve">
CROADS. GISS other forcings 1850-2010.</t>
        </r>
      </text>
    </comment>
    <comment ref="A114" authorId="0" shapeId="0">
      <text>
        <r>
          <rPr>
            <b/>
            <sz val="9"/>
            <color indexed="81"/>
            <rFont val="Tahoma"/>
            <family val="2"/>
          </rPr>
          <t>Noelia:</t>
        </r>
        <r>
          <rPr>
            <sz val="9"/>
            <color indexed="81"/>
            <rFont val="Tahoma"/>
            <family val="2"/>
          </rPr>
          <t xml:space="preserve">
CROADS. RCPs</t>
        </r>
      </text>
    </comment>
    <comment ref="A115" authorId="0" shapeId="0">
      <text>
        <r>
          <rPr>
            <b/>
            <sz val="9"/>
            <color indexed="81"/>
            <rFont val="Tahoma"/>
            <family val="2"/>
          </rPr>
          <t>Noelia:</t>
        </r>
        <r>
          <rPr>
            <sz val="9"/>
            <color indexed="81"/>
            <rFont val="Tahoma"/>
            <family val="2"/>
          </rPr>
          <t xml:space="preserve">
CROADS. RCPs</t>
        </r>
      </text>
    </comment>
    <comment ref="A116" authorId="0" shapeId="0">
      <text>
        <r>
          <rPr>
            <b/>
            <sz val="9"/>
            <color indexed="81"/>
            <rFont val="Tahoma"/>
            <family val="2"/>
          </rPr>
          <t>Noelia:</t>
        </r>
        <r>
          <rPr>
            <sz val="9"/>
            <color indexed="81"/>
            <rFont val="Tahoma"/>
            <family val="2"/>
          </rPr>
          <t xml:space="preserve">
CROADS. RCPs</t>
        </r>
      </text>
    </comment>
    <comment ref="A117" authorId="0" shapeId="0">
      <text>
        <r>
          <rPr>
            <b/>
            <sz val="9"/>
            <color indexed="81"/>
            <rFont val="Tahoma"/>
            <family val="2"/>
          </rPr>
          <t>Noelia:</t>
        </r>
        <r>
          <rPr>
            <sz val="9"/>
            <color indexed="81"/>
            <rFont val="Tahoma"/>
            <family val="2"/>
          </rPr>
          <t xml:space="preserve">
CROADS. RCPs</t>
        </r>
      </text>
    </comment>
    <comment ref="A120" authorId="0" shapeId="0">
      <text>
        <r>
          <rPr>
            <b/>
            <sz val="9"/>
            <color indexed="81"/>
            <rFont val="Tahoma"/>
            <family val="2"/>
          </rPr>
          <t>Noelia:</t>
        </r>
        <r>
          <rPr>
            <sz val="9"/>
            <color indexed="81"/>
            <rFont val="Tahoma"/>
            <family val="2"/>
          </rPr>
          <t xml:space="preserve">
CROADS. Updated to reflect AR5. (-0.3)</t>
        </r>
      </text>
    </comment>
  </commentList>
</comments>
</file>

<file path=xl/comments12.xml><?xml version="1.0" encoding="utf-8"?>
<comments xmlns="http://schemas.openxmlformats.org/spreadsheetml/2006/main">
  <authors>
    <author>IdB</author>
    <author>Iñigo</author>
    <author>OECD.Stat</author>
  </authors>
  <commentList>
    <comment ref="A28" authorId="0" shapeId="0">
      <text>
        <r>
          <rPr>
            <b/>
            <sz val="9"/>
            <color indexed="81"/>
            <rFont val="Tahoma"/>
            <family val="2"/>
          </rPr>
          <t>IdB: World Bank</t>
        </r>
        <r>
          <rPr>
            <sz val="9"/>
            <color indexed="81"/>
            <rFont val="Tahoma"/>
            <family val="2"/>
          </rPr>
          <t xml:space="preserve">
</t>
        </r>
      </text>
    </comment>
    <comment ref="A29" authorId="0" shapeId="0">
      <text>
        <r>
          <rPr>
            <b/>
            <sz val="9"/>
            <color indexed="81"/>
            <rFont val="Tahoma"/>
            <family val="2"/>
          </rPr>
          <t xml:space="preserve">IdB: IEA (2017)
</t>
        </r>
        <r>
          <rPr>
            <sz val="9"/>
            <color indexed="81"/>
            <rFont val="Tahoma"/>
            <family val="2"/>
          </rPr>
          <t xml:space="preserve">
</t>
        </r>
      </text>
    </comment>
    <comment ref="A30" authorId="0" shapeId="0">
      <text>
        <r>
          <rPr>
            <b/>
            <sz val="9"/>
            <color indexed="81"/>
            <rFont val="Tahoma"/>
            <family val="2"/>
          </rPr>
          <t xml:space="preserve">IdB: IAE (2017)
</t>
        </r>
        <r>
          <rPr>
            <sz val="9"/>
            <color indexed="81"/>
            <rFont val="Tahoma"/>
            <family val="2"/>
          </rPr>
          <t xml:space="preserve">
</t>
        </r>
      </text>
    </comment>
    <comment ref="A31" authorId="0" shapeId="0">
      <text>
        <r>
          <rPr>
            <b/>
            <sz val="9"/>
            <color indexed="81"/>
            <rFont val="Tahoma"/>
            <family val="2"/>
          </rPr>
          <t>IdB:IEA(2017)</t>
        </r>
        <r>
          <rPr>
            <sz val="9"/>
            <color indexed="81"/>
            <rFont val="Tahoma"/>
            <family val="2"/>
          </rPr>
          <t xml:space="preserve">
</t>
        </r>
      </text>
    </comment>
    <comment ref="A32" authorId="0" shapeId="0">
      <text>
        <r>
          <rPr>
            <b/>
            <sz val="9"/>
            <color indexed="81"/>
            <rFont val="Tahoma"/>
            <family val="2"/>
          </rPr>
          <t>IdB:IEA(2017)</t>
        </r>
        <r>
          <rPr>
            <sz val="9"/>
            <color indexed="81"/>
            <rFont val="Tahoma"/>
            <family val="2"/>
          </rPr>
          <t xml:space="preserve">
</t>
        </r>
      </text>
    </comment>
    <comment ref="A34" authorId="0" shapeId="0">
      <text>
        <r>
          <rPr>
            <b/>
            <sz val="9"/>
            <color indexed="81"/>
            <rFont val="Tahoma"/>
            <family val="2"/>
          </rPr>
          <t xml:space="preserve">IdB:(Mohr et al.,2015)
</t>
        </r>
        <r>
          <rPr>
            <sz val="9"/>
            <color indexed="81"/>
            <rFont val="Tahoma"/>
            <family val="2"/>
          </rPr>
          <t xml:space="preserve">
</t>
        </r>
      </text>
    </comment>
    <comment ref="A35" authorId="0" shapeId="0">
      <text>
        <r>
          <rPr>
            <b/>
            <sz val="9"/>
            <color indexed="81"/>
            <rFont val="Tahoma"/>
            <family val="2"/>
          </rPr>
          <t>IdB:Mohr et al.,2015</t>
        </r>
        <r>
          <rPr>
            <sz val="9"/>
            <color indexed="81"/>
            <rFont val="Tahoma"/>
            <family val="2"/>
          </rPr>
          <t xml:space="preserve">
</t>
        </r>
      </text>
    </comment>
    <comment ref="A36" authorId="0" shapeId="0">
      <text>
        <r>
          <rPr>
            <b/>
            <sz val="9"/>
            <color indexed="81"/>
            <rFont val="Tahoma"/>
            <family val="2"/>
          </rPr>
          <t>IdB: IEA balances</t>
        </r>
        <r>
          <rPr>
            <sz val="9"/>
            <color indexed="81"/>
            <rFont val="Tahoma"/>
            <family val="2"/>
          </rPr>
          <t xml:space="preserve">
</t>
        </r>
      </text>
    </comment>
    <comment ref="A37" authorId="0" shapeId="0">
      <text>
        <r>
          <rPr>
            <b/>
            <sz val="9"/>
            <color indexed="81"/>
            <rFont val="Tahoma"/>
            <family val="2"/>
          </rPr>
          <t>IdB: IEA balances</t>
        </r>
      </text>
    </comment>
    <comment ref="A39" authorId="0" shapeId="0">
      <text>
        <r>
          <rPr>
            <b/>
            <sz val="9"/>
            <color indexed="81"/>
            <rFont val="Tahoma"/>
            <family val="2"/>
          </rPr>
          <t xml:space="preserve">IdB:IEA balances
</t>
        </r>
        <r>
          <rPr>
            <sz val="9"/>
            <color indexed="81"/>
            <rFont val="Tahoma"/>
            <family val="2"/>
          </rPr>
          <t xml:space="preserve">
</t>
        </r>
      </text>
    </comment>
    <comment ref="A40" authorId="0" shapeId="0">
      <text>
        <r>
          <rPr>
            <b/>
            <sz val="9"/>
            <color indexed="81"/>
            <rFont val="Tahoma"/>
            <family val="2"/>
          </rPr>
          <t>IdB: IEA balances</t>
        </r>
        <r>
          <rPr>
            <sz val="9"/>
            <color indexed="81"/>
            <rFont val="Tahoma"/>
            <family val="2"/>
          </rPr>
          <t xml:space="preserve">
</t>
        </r>
      </text>
    </comment>
    <comment ref="A42" authorId="0" shapeId="0">
      <text>
        <r>
          <rPr>
            <b/>
            <sz val="9"/>
            <color indexed="81"/>
            <rFont val="Tahoma"/>
            <family val="2"/>
          </rPr>
          <t>IdB: EVI (2016, Table 6)</t>
        </r>
        <r>
          <rPr>
            <sz val="9"/>
            <color indexed="81"/>
            <rFont val="Tahoma"/>
            <family val="2"/>
          </rPr>
          <t xml:space="preserve">
</t>
        </r>
      </text>
    </comment>
    <comment ref="A43" authorId="0" shapeId="0">
      <text>
        <r>
          <rPr>
            <b/>
            <sz val="9"/>
            <color indexed="81"/>
            <rFont val="Tahoma"/>
            <family val="2"/>
          </rPr>
          <t>IdB: IANGV (http://www.iangv.org/current-ngv-stats/).</t>
        </r>
        <r>
          <rPr>
            <sz val="9"/>
            <color indexed="81"/>
            <rFont val="Tahoma"/>
            <family val="2"/>
          </rPr>
          <t xml:space="preserve">
</t>
        </r>
      </text>
    </comment>
    <comment ref="A45" authorId="0" shapeId="0">
      <text>
        <r>
          <rPr>
            <b/>
            <sz val="9"/>
            <color indexed="81"/>
            <rFont val="Tahoma"/>
            <family val="2"/>
          </rPr>
          <t>IdB:(CDIAC)</t>
        </r>
        <r>
          <rPr>
            <sz val="9"/>
            <color indexed="81"/>
            <rFont val="Tahoma"/>
            <family val="2"/>
          </rPr>
          <t xml:space="preserve">
</t>
        </r>
      </text>
    </comment>
    <comment ref="A46" authorId="0" shapeId="0">
      <text>
        <r>
          <rPr>
            <b/>
            <sz val="9"/>
            <color indexed="81"/>
            <rFont val="Tahoma"/>
            <family val="2"/>
          </rPr>
          <t>IdB:(CDIAC)</t>
        </r>
        <r>
          <rPr>
            <sz val="9"/>
            <color indexed="81"/>
            <rFont val="Tahoma"/>
            <family val="2"/>
          </rPr>
          <t xml:space="preserve">
</t>
        </r>
      </text>
    </comment>
    <comment ref="A47" authorId="0" shapeId="0">
      <text>
        <r>
          <rPr>
            <b/>
            <sz val="9"/>
            <color indexed="81"/>
            <rFont val="Tahoma"/>
            <family val="2"/>
          </rPr>
          <t>IdB:(CDIAC)</t>
        </r>
        <r>
          <rPr>
            <sz val="9"/>
            <color indexed="81"/>
            <rFont val="Tahoma"/>
            <family val="2"/>
          </rPr>
          <t xml:space="preserve">
</t>
        </r>
      </text>
    </comment>
    <comment ref="A49" authorId="0" shapeId="0">
      <text>
        <r>
          <rPr>
            <b/>
            <sz val="9"/>
            <color indexed="81"/>
            <rFont val="Tahoma"/>
            <family val="2"/>
          </rPr>
          <t xml:space="preserve">IdB: IEA balances. Esta variable es solo para comprobación nuestra, no debería ir en base de datos
</t>
        </r>
        <r>
          <rPr>
            <sz val="9"/>
            <color indexed="81"/>
            <rFont val="Tahoma"/>
            <family val="2"/>
          </rPr>
          <t xml:space="preserve">
</t>
        </r>
      </text>
    </comment>
    <comment ref="A50" authorId="0" shapeId="0">
      <text>
        <r>
          <rPr>
            <b/>
            <sz val="9"/>
            <color indexed="81"/>
            <rFont val="Tahoma"/>
            <family val="2"/>
          </rPr>
          <t>IdB:</t>
        </r>
        <r>
          <rPr>
            <sz val="9"/>
            <color indexed="81"/>
            <rFont val="Tahoma"/>
            <family val="2"/>
          </rPr>
          <t xml:space="preserve"> IEA balances
Esta variable es solo para comprobación nuestra, no debería ir en base de datos</t>
        </r>
      </text>
    </comment>
    <comment ref="A51" authorId="0" shapeId="0">
      <text>
        <r>
          <rPr>
            <b/>
            <sz val="9"/>
            <color indexed="81"/>
            <rFont val="Tahoma"/>
            <family val="2"/>
          </rPr>
          <t>IdB: IEA balances</t>
        </r>
        <r>
          <rPr>
            <sz val="9"/>
            <color indexed="81"/>
            <rFont val="Tahoma"/>
            <family val="2"/>
          </rPr>
          <t xml:space="preserve">
Esta variable es solo para comprobación nuestra, no debería ir en base de datos</t>
        </r>
      </text>
    </comment>
    <comment ref="A52" authorId="0" shapeId="0">
      <text>
        <r>
          <rPr>
            <b/>
            <sz val="9"/>
            <color indexed="81"/>
            <rFont val="Tahoma"/>
            <family val="2"/>
          </rPr>
          <t>IdB: IEA balances</t>
        </r>
        <r>
          <rPr>
            <sz val="9"/>
            <color indexed="81"/>
            <rFont val="Tahoma"/>
            <family val="2"/>
          </rPr>
          <t xml:space="preserve">
Esta variable es solo para comprobación nuestra, no debería ir en base de datos</t>
        </r>
      </text>
    </comment>
    <comment ref="A53" authorId="0" shapeId="0">
      <text>
        <r>
          <rPr>
            <b/>
            <sz val="9"/>
            <color indexed="81"/>
            <rFont val="Tahoma"/>
            <family val="2"/>
          </rPr>
          <t>IdB: IEA balances</t>
        </r>
        <r>
          <rPr>
            <sz val="9"/>
            <color indexed="81"/>
            <rFont val="Tahoma"/>
            <family val="2"/>
          </rPr>
          <t xml:space="preserve">
Esta variable es solo para comprobación nuestra, no debería ir en base de datos</t>
        </r>
      </text>
    </comment>
    <comment ref="A54" authorId="0" shapeId="0">
      <text>
        <r>
          <rPr>
            <b/>
            <sz val="9"/>
            <color indexed="81"/>
            <rFont val="Tahoma"/>
            <family val="2"/>
          </rPr>
          <t>IdB: IEA balances</t>
        </r>
        <r>
          <rPr>
            <sz val="9"/>
            <color indexed="81"/>
            <rFont val="Tahoma"/>
            <family val="2"/>
          </rPr>
          <t xml:space="preserve">
Esta variable es solo para comprobación nuestra, no debería ir en base de datos</t>
        </r>
      </text>
    </comment>
    <comment ref="A56" authorId="1" shapeId="0">
      <text>
        <r>
          <rPr>
            <b/>
            <sz val="9"/>
            <color indexed="81"/>
            <rFont val="Tahoma"/>
            <family val="2"/>
          </rPr>
          <t>Iñigo:</t>
        </r>
        <r>
          <rPr>
            <sz val="9"/>
            <color indexed="81"/>
            <rFont val="Tahoma"/>
            <family val="2"/>
          </rPr>
          <t xml:space="preserve">
BP2016</t>
        </r>
      </text>
    </comment>
    <comment ref="A58" authorId="1" shapeId="0">
      <text>
        <r>
          <rPr>
            <b/>
            <sz val="9"/>
            <color indexed="81"/>
            <rFont val="Tahoma"/>
            <family val="2"/>
          </rPr>
          <t>Iñigo:</t>
        </r>
        <r>
          <rPr>
            <sz val="9"/>
            <color indexed="81"/>
            <rFont val="Tahoma"/>
            <family val="2"/>
          </rPr>
          <t xml:space="preserve">
SHC 2016 and own calculations</t>
        </r>
      </text>
    </comment>
    <comment ref="A59" authorId="1" shapeId="0">
      <text>
        <r>
          <rPr>
            <b/>
            <sz val="9"/>
            <color indexed="81"/>
            <rFont val="Tahoma"/>
            <family val="2"/>
          </rPr>
          <t>Iñigo:</t>
        </r>
        <r>
          <rPr>
            <sz val="9"/>
            <color indexed="81"/>
            <rFont val="Tahoma"/>
            <family val="2"/>
          </rPr>
          <t xml:space="preserve">
Lund&amp;Boyer (2015) and own calculations</t>
        </r>
      </text>
    </comment>
    <comment ref="A61" authorId="1" shapeId="0">
      <text>
        <r>
          <rPr>
            <b/>
            <sz val="9"/>
            <color indexed="81"/>
            <rFont val="Tahoma"/>
            <family val="2"/>
          </rPr>
          <t>Iñigo:</t>
        </r>
        <r>
          <rPr>
            <sz val="9"/>
            <color indexed="81"/>
            <rFont val="Tahoma"/>
            <family val="2"/>
          </rPr>
          <t xml:space="preserve">
IEA balances and own estimation</t>
        </r>
      </text>
    </comment>
    <comment ref="A62" authorId="1" shapeId="0">
      <text>
        <r>
          <rPr>
            <b/>
            <sz val="9"/>
            <color indexed="81"/>
            <rFont val="Tahoma"/>
            <family val="2"/>
          </rPr>
          <t>Iñigo:</t>
        </r>
        <r>
          <rPr>
            <sz val="9"/>
            <color indexed="81"/>
            <rFont val="Tahoma"/>
            <family val="2"/>
          </rPr>
          <t xml:space="preserve">
SHC 2016 and own calculations</t>
        </r>
      </text>
    </comment>
    <comment ref="A63" authorId="1" shapeId="0">
      <text>
        <r>
          <rPr>
            <b/>
            <sz val="9"/>
            <color indexed="81"/>
            <rFont val="Tahoma"/>
            <family val="2"/>
          </rPr>
          <t>Iñigo:</t>
        </r>
        <r>
          <rPr>
            <sz val="9"/>
            <color indexed="81"/>
            <rFont val="Tahoma"/>
            <family val="2"/>
          </rPr>
          <t xml:space="preserve">
Lund&amp;Boyer (2015) and own calculations</t>
        </r>
      </text>
    </comment>
    <comment ref="A65" authorId="1" shapeId="0">
      <text>
        <r>
          <rPr>
            <b/>
            <sz val="9"/>
            <color indexed="81"/>
            <rFont val="Tahoma"/>
            <family val="2"/>
          </rPr>
          <t>Iñigo:</t>
        </r>
        <r>
          <rPr>
            <sz val="9"/>
            <color indexed="81"/>
            <rFont val="Tahoma"/>
            <family val="2"/>
          </rPr>
          <t xml:space="preserve">
IEA balances and own estimation</t>
        </r>
      </text>
    </comment>
    <comment ref="A66" authorId="1" shapeId="0">
      <text>
        <r>
          <rPr>
            <b/>
            <sz val="9"/>
            <color indexed="81"/>
            <rFont val="Tahoma"/>
            <family val="2"/>
          </rPr>
          <t>Iñigo:</t>
        </r>
        <r>
          <rPr>
            <sz val="9"/>
            <color indexed="81"/>
            <rFont val="Tahoma"/>
            <family val="2"/>
          </rPr>
          <t xml:space="preserve">
SHC 2016 and own calculations</t>
        </r>
      </text>
    </comment>
    <comment ref="A67" authorId="1" shapeId="0">
      <text>
        <r>
          <rPr>
            <b/>
            <sz val="9"/>
            <color indexed="81"/>
            <rFont val="Tahoma"/>
            <family val="2"/>
          </rPr>
          <t>Iñigo:</t>
        </r>
        <r>
          <rPr>
            <sz val="9"/>
            <color indexed="81"/>
            <rFont val="Tahoma"/>
            <family val="2"/>
          </rPr>
          <t xml:space="preserve">
Lund&amp;Boyer (2015) and own calculations</t>
        </r>
      </text>
    </comment>
    <comment ref="A69" authorId="1" shapeId="0">
      <text>
        <r>
          <rPr>
            <b/>
            <sz val="9"/>
            <color indexed="81"/>
            <rFont val="Tahoma"/>
            <family val="2"/>
          </rPr>
          <t>Iñigo:</t>
        </r>
        <r>
          <rPr>
            <sz val="9"/>
            <color indexed="81"/>
            <rFont val="Tahoma"/>
            <family val="2"/>
          </rPr>
          <t xml:space="preserve">
US EIA database</t>
        </r>
      </text>
    </comment>
    <comment ref="A70" authorId="0" shapeId="0">
      <text>
        <r>
          <rPr>
            <b/>
            <sz val="9"/>
            <color indexed="81"/>
            <rFont val="Tahoma"/>
            <family val="2"/>
          </rPr>
          <t xml:space="preserve">IdB: IEA balances
</t>
        </r>
      </text>
    </comment>
    <comment ref="A71" authorId="0" shapeId="0">
      <text>
        <r>
          <rPr>
            <b/>
            <sz val="9"/>
            <color indexed="81"/>
            <rFont val="Tahoma"/>
            <family val="2"/>
          </rPr>
          <t xml:space="preserve">IdB: IEA
</t>
        </r>
        <r>
          <rPr>
            <sz val="9"/>
            <color indexed="81"/>
            <rFont val="Tahoma"/>
            <family val="2"/>
          </rPr>
          <t xml:space="preserve">
</t>
        </r>
      </text>
    </comment>
    <comment ref="A72" authorId="0" shapeId="0">
      <text>
        <r>
          <rPr>
            <b/>
            <sz val="9"/>
            <color indexed="81"/>
            <rFont val="Tahoma"/>
            <family val="2"/>
          </rPr>
          <t>IdB: IEA balances</t>
        </r>
        <r>
          <rPr>
            <sz val="9"/>
            <color indexed="81"/>
            <rFont val="Tahoma"/>
            <family val="2"/>
          </rPr>
          <t xml:space="preserve">
</t>
        </r>
      </text>
    </comment>
    <comment ref="A73" authorId="1" shapeId="0">
      <text>
        <r>
          <rPr>
            <b/>
            <sz val="9"/>
            <color indexed="81"/>
            <rFont val="Tahoma"/>
            <family val="2"/>
          </rPr>
          <t>Iñigo:</t>
        </r>
        <r>
          <rPr>
            <sz val="9"/>
            <color indexed="81"/>
            <rFont val="Tahoma"/>
            <family val="2"/>
          </rPr>
          <t xml:space="preserve">
IEA balances</t>
        </r>
      </text>
    </comment>
    <comment ref="A75" authorId="0" shapeId="0">
      <text>
        <r>
          <rPr>
            <b/>
            <sz val="9"/>
            <color indexed="81"/>
            <rFont val="Tahoma"/>
            <family val="2"/>
          </rPr>
          <t>IdB: IEA balances</t>
        </r>
        <r>
          <rPr>
            <sz val="9"/>
            <color indexed="81"/>
            <rFont val="Tahoma"/>
            <family val="2"/>
          </rPr>
          <t xml:space="preserve">
</t>
        </r>
      </text>
    </comment>
    <comment ref="A79" authorId="0" shapeId="0">
      <text>
        <r>
          <rPr>
            <b/>
            <sz val="9"/>
            <color indexed="81"/>
            <rFont val="Tahoma"/>
            <family val="2"/>
          </rPr>
          <t>IdB: (EVI 2016)</t>
        </r>
        <r>
          <rPr>
            <sz val="9"/>
            <color indexed="81"/>
            <rFont val="Tahoma"/>
            <family val="2"/>
          </rPr>
          <t xml:space="preserve">
</t>
        </r>
      </text>
    </comment>
    <comment ref="A80" authorId="0" shapeId="0">
      <text>
        <r>
          <rPr>
            <b/>
            <sz val="9"/>
            <color indexed="81"/>
            <rFont val="Tahoma"/>
            <family val="2"/>
          </rPr>
          <t>IdB: (IANGV: http://www.iangv.org/current-ngv-stats/)</t>
        </r>
        <r>
          <rPr>
            <sz val="9"/>
            <color indexed="81"/>
            <rFont val="Tahoma"/>
            <family val="2"/>
          </rPr>
          <t xml:space="preserve">
</t>
        </r>
      </text>
    </comment>
    <comment ref="A81" authorId="1" shapeId="0">
      <text>
        <r>
          <rPr>
            <b/>
            <sz val="9"/>
            <color indexed="81"/>
            <rFont val="Tahoma"/>
            <family val="2"/>
          </rPr>
          <t>Iñigo:</t>
        </r>
        <r>
          <rPr>
            <sz val="9"/>
            <color indexed="81"/>
            <rFont val="Tahoma"/>
            <family val="2"/>
          </rPr>
          <t xml:space="preserve">
BP 2016</t>
        </r>
      </text>
    </comment>
    <comment ref="A82" authorId="0" shapeId="0">
      <text>
        <r>
          <rPr>
            <b/>
            <sz val="9"/>
            <color indexed="81"/>
            <rFont val="Tahoma"/>
            <family val="2"/>
          </rPr>
          <t>IdB: IEA balances</t>
        </r>
      </text>
    </comment>
    <comment ref="A83" authorId="0" shapeId="0">
      <text>
        <r>
          <rPr>
            <b/>
            <sz val="9"/>
            <color indexed="81"/>
            <rFont val="Tahoma"/>
            <family val="2"/>
          </rPr>
          <t>IdB: IEA balances</t>
        </r>
        <r>
          <rPr>
            <sz val="9"/>
            <color indexed="81"/>
            <rFont val="Tahoma"/>
            <family val="2"/>
          </rPr>
          <t xml:space="preserve">
</t>
        </r>
      </text>
    </comment>
    <comment ref="A84" authorId="1" shapeId="0">
      <text>
        <r>
          <rPr>
            <b/>
            <sz val="9"/>
            <color indexed="81"/>
            <rFont val="Tahoma"/>
            <family val="2"/>
          </rPr>
          <t>Iñigo:</t>
        </r>
        <r>
          <rPr>
            <sz val="9"/>
            <color indexed="81"/>
            <rFont val="Tahoma"/>
            <family val="2"/>
          </rPr>
          <t xml:space="preserve">
US EIA, IRENA and own estimation</t>
        </r>
      </text>
    </comment>
    <comment ref="A85" authorId="1" shapeId="0">
      <text>
        <r>
          <rPr>
            <b/>
            <sz val="9"/>
            <color indexed="81"/>
            <rFont val="Tahoma"/>
            <family val="2"/>
          </rPr>
          <t>Iñigo:</t>
        </r>
        <r>
          <rPr>
            <sz val="9"/>
            <color indexed="81"/>
            <rFont val="Tahoma"/>
            <family val="2"/>
          </rPr>
          <t xml:space="preserve">
IRENA</t>
        </r>
      </text>
    </comment>
    <comment ref="A86" authorId="1" shapeId="0">
      <text>
        <r>
          <rPr>
            <b/>
            <sz val="9"/>
            <color indexed="81"/>
            <rFont val="Tahoma"/>
            <family val="2"/>
          </rPr>
          <t>Iñigo:</t>
        </r>
        <r>
          <rPr>
            <sz val="9"/>
            <color indexed="81"/>
            <rFont val="Tahoma"/>
            <family val="2"/>
          </rPr>
          <t xml:space="preserve">
IRENA</t>
        </r>
      </text>
    </comment>
    <comment ref="A87" authorId="1" shapeId="0">
      <text>
        <r>
          <rPr>
            <b/>
            <sz val="9"/>
            <color indexed="81"/>
            <rFont val="Tahoma"/>
            <family val="2"/>
          </rPr>
          <t>Iñigo:</t>
        </r>
        <r>
          <rPr>
            <sz val="9"/>
            <color indexed="81"/>
            <rFont val="Tahoma"/>
            <family val="2"/>
          </rPr>
          <t xml:space="preserve">
IRENA</t>
        </r>
      </text>
    </comment>
    <comment ref="A88" authorId="1" shapeId="0">
      <text>
        <r>
          <rPr>
            <b/>
            <sz val="9"/>
            <color indexed="81"/>
            <rFont val="Tahoma"/>
            <family val="2"/>
          </rPr>
          <t>Iñigo:</t>
        </r>
        <r>
          <rPr>
            <sz val="9"/>
            <color indexed="81"/>
            <rFont val="Tahoma"/>
            <family val="2"/>
          </rPr>
          <t xml:space="preserve">
IRENA</t>
        </r>
      </text>
    </comment>
    <comment ref="A89" authorId="1" shapeId="0">
      <text>
        <r>
          <rPr>
            <b/>
            <sz val="9"/>
            <color indexed="81"/>
            <rFont val="Tahoma"/>
            <family val="2"/>
          </rPr>
          <t>Iñigo:</t>
        </r>
        <r>
          <rPr>
            <sz val="9"/>
            <color indexed="81"/>
            <rFont val="Tahoma"/>
            <family val="2"/>
          </rPr>
          <t xml:space="preserve">
IRENA</t>
        </r>
      </text>
    </comment>
    <comment ref="A90" authorId="1" shapeId="0">
      <text>
        <r>
          <rPr>
            <b/>
            <sz val="9"/>
            <color indexed="81"/>
            <rFont val="Tahoma"/>
            <family val="2"/>
          </rPr>
          <t>Iñigo:</t>
        </r>
        <r>
          <rPr>
            <sz val="9"/>
            <color indexed="81"/>
            <rFont val="Tahoma"/>
            <family val="2"/>
          </rPr>
          <t xml:space="preserve">
IRENA</t>
        </r>
      </text>
    </comment>
    <comment ref="A91" authorId="1" shapeId="0">
      <text>
        <r>
          <rPr>
            <b/>
            <sz val="9"/>
            <color indexed="81"/>
            <rFont val="Tahoma"/>
            <family val="2"/>
          </rPr>
          <t>Iñigo:</t>
        </r>
        <r>
          <rPr>
            <sz val="9"/>
            <color indexed="81"/>
            <rFont val="Tahoma"/>
            <family val="2"/>
          </rPr>
          <t xml:space="preserve">
IRENA</t>
        </r>
      </text>
    </comment>
    <comment ref="A92" authorId="1" shapeId="0">
      <text>
        <r>
          <rPr>
            <b/>
            <sz val="9"/>
            <color indexed="81"/>
            <rFont val="Tahoma"/>
            <family val="2"/>
          </rPr>
          <t>Iñigo:</t>
        </r>
        <r>
          <rPr>
            <sz val="9"/>
            <color indexed="81"/>
            <rFont val="Tahoma"/>
            <family val="2"/>
          </rPr>
          <t xml:space="preserve">
Own elaboration based on SolarPACES data
https://www.nrel.gov/csp/solarpaces/</t>
        </r>
      </text>
    </comment>
    <comment ref="A94" authorId="0" shapeId="0">
      <text>
        <r>
          <rPr>
            <b/>
            <sz val="9"/>
            <color indexed="81"/>
            <rFont val="Tahoma"/>
            <family val="2"/>
          </rPr>
          <t xml:space="preserve">IdB: Mohr et al. 2015
</t>
        </r>
        <r>
          <rPr>
            <sz val="9"/>
            <color indexed="81"/>
            <rFont val="Tahoma"/>
            <family val="2"/>
          </rPr>
          <t xml:space="preserve">
</t>
        </r>
      </text>
    </comment>
    <comment ref="A95" authorId="0" shapeId="0">
      <text>
        <r>
          <rPr>
            <b/>
            <sz val="9"/>
            <color indexed="81"/>
            <rFont val="Tahoma"/>
            <family val="2"/>
          </rPr>
          <t xml:space="preserve">IdB: Mohr et al. 2015
</t>
        </r>
        <r>
          <rPr>
            <sz val="9"/>
            <color indexed="81"/>
            <rFont val="Tahoma"/>
            <family val="2"/>
          </rPr>
          <t xml:space="preserve">
</t>
        </r>
      </text>
    </comment>
    <comment ref="A96" authorId="0" shapeId="0">
      <text>
        <r>
          <rPr>
            <b/>
            <sz val="9"/>
            <color indexed="81"/>
            <rFont val="Tahoma"/>
            <family val="2"/>
          </rPr>
          <t xml:space="preserve">IdB: Mohr et al. 2015
</t>
        </r>
        <r>
          <rPr>
            <sz val="9"/>
            <color indexed="81"/>
            <rFont val="Tahoma"/>
            <family val="2"/>
          </rPr>
          <t xml:space="preserve">
</t>
        </r>
      </text>
    </comment>
    <comment ref="A97" authorId="0" shapeId="0">
      <text>
        <r>
          <rPr>
            <b/>
            <sz val="9"/>
            <color indexed="81"/>
            <rFont val="Tahoma"/>
            <family val="2"/>
          </rPr>
          <t xml:space="preserve">IdB: Mohr et al. 2015
</t>
        </r>
        <r>
          <rPr>
            <sz val="9"/>
            <color indexed="81"/>
            <rFont val="Tahoma"/>
            <family val="2"/>
          </rPr>
          <t xml:space="preserve">
</t>
        </r>
      </text>
    </comment>
    <comment ref="A98" authorId="0" shapeId="0">
      <text>
        <r>
          <rPr>
            <b/>
            <sz val="9"/>
            <color indexed="81"/>
            <rFont val="Tahoma"/>
            <family val="2"/>
          </rPr>
          <t>IdB: Mohr et al. 2015</t>
        </r>
        <r>
          <rPr>
            <sz val="9"/>
            <color indexed="81"/>
            <rFont val="Tahoma"/>
            <family val="2"/>
          </rPr>
          <t xml:space="preserve">
</t>
        </r>
      </text>
    </comment>
    <comment ref="A99" authorId="0" shapeId="0">
      <text>
        <r>
          <rPr>
            <b/>
            <sz val="9"/>
            <color indexed="81"/>
            <rFont val="Tahoma"/>
            <family val="2"/>
          </rPr>
          <t>IdB: (EWG 2006)</t>
        </r>
        <r>
          <rPr>
            <sz val="9"/>
            <color indexed="81"/>
            <rFont val="Tahoma"/>
            <family val="2"/>
          </rPr>
          <t xml:space="preserve">
</t>
        </r>
      </text>
    </comment>
    <comment ref="A101" authorId="1" shapeId="0">
      <text>
        <r>
          <rPr>
            <b/>
            <sz val="9"/>
            <color indexed="81"/>
            <rFont val="Tahoma"/>
            <family val="2"/>
          </rPr>
          <t>Iñigo:</t>
        </r>
        <r>
          <rPr>
            <sz val="9"/>
            <color indexed="81"/>
            <rFont val="Tahoma"/>
            <family val="2"/>
          </rPr>
          <t xml:space="preserve">
Own estimations from IEA balances and SHC (2016)</t>
        </r>
      </text>
    </comment>
    <comment ref="A102" authorId="1" shapeId="0">
      <text>
        <r>
          <rPr>
            <b/>
            <sz val="9"/>
            <color indexed="81"/>
            <rFont val="Tahoma"/>
            <family val="2"/>
          </rPr>
          <t>Iñigo:</t>
        </r>
        <r>
          <rPr>
            <sz val="9"/>
            <color indexed="81"/>
            <rFont val="Tahoma"/>
            <family val="2"/>
          </rPr>
          <t xml:space="preserve">
own estimations from IEA balances and Lund&amp;Boyd (2015)</t>
        </r>
      </text>
    </comment>
    <comment ref="A103" authorId="1" shapeId="0">
      <text>
        <r>
          <rPr>
            <b/>
            <sz val="9"/>
            <color indexed="81"/>
            <rFont val="Tahoma"/>
            <family val="2"/>
          </rPr>
          <t>Iñigo:</t>
        </r>
        <r>
          <rPr>
            <sz val="9"/>
            <color indexed="81"/>
            <rFont val="Tahoma"/>
            <family val="2"/>
          </rPr>
          <t xml:space="preserve">
IEA balances and own estimation</t>
        </r>
      </text>
    </comment>
    <comment ref="A104" authorId="1" shapeId="0">
      <text>
        <r>
          <rPr>
            <b/>
            <sz val="9"/>
            <color indexed="81"/>
            <rFont val="Tahoma"/>
            <family val="2"/>
          </rPr>
          <t>Iñigo:</t>
        </r>
        <r>
          <rPr>
            <sz val="9"/>
            <color indexed="81"/>
            <rFont val="Tahoma"/>
            <family val="2"/>
          </rPr>
          <t xml:space="preserve">
IEA Balances and own calculations</t>
        </r>
      </text>
    </comment>
    <comment ref="A105" authorId="1" shapeId="0">
      <text>
        <r>
          <rPr>
            <b/>
            <sz val="9"/>
            <color indexed="81"/>
            <rFont val="Tahoma"/>
            <family val="2"/>
          </rPr>
          <t>Iñigo:</t>
        </r>
        <r>
          <rPr>
            <sz val="9"/>
            <color indexed="81"/>
            <rFont val="Tahoma"/>
            <family val="2"/>
          </rPr>
          <t xml:space="preserve">
SHC 2016 and own estimations
</t>
        </r>
      </text>
    </comment>
    <comment ref="A106" authorId="1" shapeId="0">
      <text>
        <r>
          <rPr>
            <b/>
            <sz val="9"/>
            <color indexed="81"/>
            <rFont val="Tahoma"/>
            <family val="2"/>
          </rPr>
          <t>Iñigo:</t>
        </r>
        <r>
          <rPr>
            <sz val="9"/>
            <color indexed="81"/>
            <rFont val="Tahoma"/>
            <family val="2"/>
          </rPr>
          <t xml:space="preserve">
Lund &amp; Boyer (2015) and own estimations
</t>
        </r>
      </text>
    </comment>
    <comment ref="A108" authorId="0" shapeId="0">
      <text>
        <r>
          <rPr>
            <b/>
            <sz val="9"/>
            <color indexed="81"/>
            <rFont val="Tahoma"/>
            <family val="2"/>
          </rPr>
          <t>IdB:  Data from CDIAC and World Resources Institute</t>
        </r>
        <r>
          <rPr>
            <sz val="9"/>
            <color indexed="81"/>
            <rFont val="Tahoma"/>
            <family val="2"/>
          </rPr>
          <t xml:space="preserve">
</t>
        </r>
      </text>
    </comment>
    <comment ref="A126" authorId="0" shapeId="0">
      <text>
        <r>
          <rPr>
            <b/>
            <sz val="9"/>
            <color indexed="81"/>
            <rFont val="Tahoma"/>
            <family val="2"/>
          </rPr>
          <t>IdB: Maggio12. URR (paper) y max extraction (own elaboration from paper)</t>
        </r>
      </text>
    </comment>
    <comment ref="A128" authorId="0" shapeId="0">
      <text>
        <r>
          <rPr>
            <b/>
            <sz val="9"/>
            <color indexed="81"/>
            <rFont val="Tahoma"/>
            <family val="2"/>
          </rPr>
          <t>IdB: Maggio12 URR (paper) y max extraction (own elaboration from paper)</t>
        </r>
        <r>
          <rPr>
            <sz val="9"/>
            <color indexed="81"/>
            <rFont val="Tahoma"/>
            <family val="2"/>
          </rPr>
          <t xml:space="preserve">
</t>
        </r>
      </text>
    </comment>
    <comment ref="A130" authorId="0" shapeId="0">
      <text>
        <r>
          <rPr>
            <b/>
            <sz val="9"/>
            <color indexed="81"/>
            <rFont val="Tahoma"/>
            <family val="2"/>
          </rPr>
          <t>IdB: Maggio12 URR (paper) y max extraction (own elaboration from paper)</t>
        </r>
        <r>
          <rPr>
            <sz val="9"/>
            <color indexed="81"/>
            <rFont val="Tahoma"/>
            <family val="2"/>
          </rPr>
          <t xml:space="preserve">
</t>
        </r>
      </text>
    </comment>
    <comment ref="A132" authorId="0" shapeId="0">
      <text>
        <r>
          <rPr>
            <b/>
            <sz val="9"/>
            <color indexed="81"/>
            <rFont val="Tahoma"/>
            <family val="2"/>
          </rPr>
          <t>IdB: Mohr et al, 15 URR (paper) y max extraction (own elaboration from paper)</t>
        </r>
        <r>
          <rPr>
            <sz val="9"/>
            <color indexed="81"/>
            <rFont val="Tahoma"/>
            <family val="2"/>
          </rPr>
          <t xml:space="preserve">
</t>
        </r>
      </text>
    </comment>
    <comment ref="A134" authorId="0" shapeId="0">
      <text>
        <r>
          <rPr>
            <b/>
            <sz val="9"/>
            <color indexed="81"/>
            <rFont val="Tahoma"/>
            <family val="2"/>
          </rPr>
          <t>IdB: Mohr et al, 15 URR (paper) y max extraction (own elaboration from paper)</t>
        </r>
        <r>
          <rPr>
            <sz val="9"/>
            <color indexed="81"/>
            <rFont val="Tahoma"/>
            <family val="2"/>
          </rPr>
          <t xml:space="preserve">
</t>
        </r>
      </text>
    </comment>
    <comment ref="A136" authorId="0" shapeId="0">
      <text>
        <r>
          <rPr>
            <b/>
            <sz val="9"/>
            <color indexed="81"/>
            <rFont val="Tahoma"/>
            <family val="2"/>
          </rPr>
          <t>IdB: Mohr et al 15 URR (paper) y max extraction (own elaboration from paper)</t>
        </r>
        <r>
          <rPr>
            <sz val="9"/>
            <color indexed="81"/>
            <rFont val="Tahoma"/>
            <family val="2"/>
          </rPr>
          <t xml:space="preserve">
</t>
        </r>
      </text>
    </comment>
    <comment ref="A138" authorId="0" shapeId="0">
      <text>
        <r>
          <rPr>
            <b/>
            <sz val="9"/>
            <color indexed="81"/>
            <rFont val="Tahoma"/>
            <family val="2"/>
          </rPr>
          <t>IdB: Laherrere 2006 URR (paper) y max extraction (own elaboration from paper)</t>
        </r>
        <r>
          <rPr>
            <sz val="9"/>
            <color indexed="81"/>
            <rFont val="Tahoma"/>
            <family val="2"/>
          </rPr>
          <t xml:space="preserve">
</t>
        </r>
      </text>
    </comment>
    <comment ref="A141" authorId="0" shapeId="0">
      <text>
        <r>
          <rPr>
            <b/>
            <sz val="9"/>
            <color indexed="81"/>
            <rFont val="Tahoma"/>
            <family val="2"/>
          </rPr>
          <t>IdB: Mohr et al., 2015 URR (paper) y max extraction (own elaboration from paper)</t>
        </r>
        <r>
          <rPr>
            <sz val="9"/>
            <color indexed="81"/>
            <rFont val="Tahoma"/>
            <family val="2"/>
          </rPr>
          <t xml:space="preserve">
</t>
        </r>
      </text>
    </comment>
    <comment ref="A143" authorId="0" shapeId="0">
      <text>
        <r>
          <rPr>
            <b/>
            <sz val="9"/>
            <color indexed="81"/>
            <rFont val="Tahoma"/>
            <family val="2"/>
          </rPr>
          <t>IdB: Mohr et al., 2015 URR (paper) y max extraction (own elaboration from paper)</t>
        </r>
        <r>
          <rPr>
            <sz val="9"/>
            <color indexed="81"/>
            <rFont val="Tahoma"/>
            <family val="2"/>
          </rPr>
          <t xml:space="preserve">
 </t>
        </r>
      </text>
    </comment>
    <comment ref="A145" authorId="0" shapeId="0">
      <text>
        <r>
          <rPr>
            <b/>
            <sz val="9"/>
            <color indexed="81"/>
            <rFont val="Tahoma"/>
            <family val="2"/>
          </rPr>
          <t>IdB: Mohr et al., 2015 URR (paper) y max extraction (own elaboration from paper)</t>
        </r>
        <r>
          <rPr>
            <sz val="9"/>
            <color indexed="81"/>
            <rFont val="Tahoma"/>
            <family val="2"/>
          </rPr>
          <t xml:space="preserve">
</t>
        </r>
      </text>
    </comment>
    <comment ref="A147" authorId="0" shapeId="0">
      <text>
        <r>
          <rPr>
            <b/>
            <sz val="9"/>
            <color indexed="81"/>
            <rFont val="Tahoma"/>
            <family val="2"/>
          </rPr>
          <t>IdB: Mohr et al., 2015 URR (paper) y max extraction (own elaboration from paper)</t>
        </r>
        <r>
          <rPr>
            <sz val="9"/>
            <color indexed="81"/>
            <rFont val="Tahoma"/>
            <family val="2"/>
          </rPr>
          <t xml:space="preserve">
</t>
        </r>
      </text>
    </comment>
    <comment ref="A149" authorId="0" shapeId="0">
      <text>
        <r>
          <rPr>
            <b/>
            <sz val="9"/>
            <color indexed="81"/>
            <rFont val="Tahoma"/>
            <family val="2"/>
          </rPr>
          <t>IdB: Mohr et al., 2015 URR (paper) y max extraction (own elaboration from paper)</t>
        </r>
        <r>
          <rPr>
            <sz val="9"/>
            <color indexed="81"/>
            <rFont val="Tahoma"/>
            <family val="2"/>
          </rPr>
          <t xml:space="preserve">
</t>
        </r>
      </text>
    </comment>
    <comment ref="A151" authorId="0" shapeId="0">
      <text>
        <r>
          <rPr>
            <b/>
            <sz val="9"/>
            <color indexed="81"/>
            <rFont val="Tahoma"/>
            <family val="2"/>
          </rPr>
          <t>IdB: Mohr et al., 2015 URR (paper) y max extraction (own elaboration from paper)</t>
        </r>
        <r>
          <rPr>
            <sz val="9"/>
            <color indexed="81"/>
            <rFont val="Tahoma"/>
            <family val="2"/>
          </rPr>
          <t xml:space="preserve">
</t>
        </r>
      </text>
    </comment>
    <comment ref="A153" authorId="0" shapeId="0">
      <text>
        <r>
          <rPr>
            <b/>
            <sz val="9"/>
            <color indexed="81"/>
            <rFont val="Tahoma"/>
            <family val="2"/>
          </rPr>
          <t>IdB: Laherrere 2010</t>
        </r>
        <r>
          <rPr>
            <sz val="9"/>
            <color indexed="81"/>
            <rFont val="Tahoma"/>
            <family val="2"/>
          </rPr>
          <t xml:space="preserve">
URR (paper) y max extraction (own elaboration from paper)</t>
        </r>
      </text>
    </comment>
    <comment ref="B153" authorId="1" shapeId="0">
      <text>
        <r>
          <rPr>
            <b/>
            <sz val="9"/>
            <color indexed="81"/>
            <rFont val="Tahoma"/>
            <family val="2"/>
          </rPr>
          <t>Iñigo:</t>
        </r>
        <r>
          <rPr>
            <sz val="9"/>
            <color indexed="81"/>
            <rFont val="Tahoma"/>
            <family val="2"/>
          </rPr>
          <t xml:space="preserve">
no estimate in the original analysis, we consider a similar ratio than Mohr12 BG</t>
        </r>
      </text>
    </comment>
    <comment ref="A155" authorId="0" shapeId="0">
      <text>
        <r>
          <rPr>
            <b/>
            <sz val="9"/>
            <color indexed="81"/>
            <rFont val="Tahoma"/>
            <family val="2"/>
          </rPr>
          <t>IdB: Mohr 2012
URR (paper) y max extraction (own elaboration from paper)</t>
        </r>
        <r>
          <rPr>
            <sz val="9"/>
            <color indexed="81"/>
            <rFont val="Tahoma"/>
            <family val="2"/>
          </rPr>
          <t xml:space="preserve">
</t>
        </r>
      </text>
    </comment>
    <comment ref="A158" authorId="0" shapeId="0">
      <text>
        <r>
          <rPr>
            <b/>
            <sz val="9"/>
            <color indexed="81"/>
            <rFont val="Tahoma"/>
            <family val="2"/>
          </rPr>
          <t>IdB: Mohr 2012</t>
        </r>
        <r>
          <rPr>
            <sz val="9"/>
            <color indexed="81"/>
            <rFont val="Tahoma"/>
            <family val="2"/>
          </rPr>
          <t xml:space="preserve">
URR (paper) y max extraction (own elaboration from paper)</t>
        </r>
      </text>
    </comment>
    <comment ref="A160" authorId="0" shapeId="0">
      <text>
        <r>
          <rPr>
            <b/>
            <sz val="9"/>
            <color indexed="81"/>
            <rFont val="Tahoma"/>
            <family val="2"/>
          </rPr>
          <t>IdB: Mohr et al., 2015 URR (paper) y max extraction (own elaboration from paper)</t>
        </r>
        <r>
          <rPr>
            <sz val="9"/>
            <color indexed="81"/>
            <rFont val="Tahoma"/>
            <family val="2"/>
          </rPr>
          <t xml:space="preserve">
</t>
        </r>
      </text>
    </comment>
    <comment ref="A162" authorId="0" shapeId="0">
      <text>
        <r>
          <rPr>
            <b/>
            <sz val="9"/>
            <color indexed="81"/>
            <rFont val="Tahoma"/>
            <family val="2"/>
          </rPr>
          <t>IdB: Mohr et al., 2015</t>
        </r>
        <r>
          <rPr>
            <sz val="9"/>
            <color indexed="81"/>
            <rFont val="Tahoma"/>
            <family val="2"/>
          </rPr>
          <t xml:space="preserve">
</t>
        </r>
      </text>
    </comment>
    <comment ref="A164" authorId="0" shapeId="0">
      <text>
        <r>
          <rPr>
            <b/>
            <sz val="9"/>
            <color indexed="81"/>
            <rFont val="Tahoma"/>
            <family val="2"/>
          </rPr>
          <t>IdB: Mohr et al., 2015 URR (paper) y max extraction (own elaboration from paper)</t>
        </r>
        <r>
          <rPr>
            <sz val="9"/>
            <color indexed="81"/>
            <rFont val="Tahoma"/>
            <family val="2"/>
          </rPr>
          <t xml:space="preserve">
</t>
        </r>
      </text>
    </comment>
    <comment ref="A167" authorId="0" shapeId="0">
      <text>
        <r>
          <rPr>
            <b/>
            <sz val="9"/>
            <color indexed="81"/>
            <rFont val="Tahoma"/>
            <family val="2"/>
          </rPr>
          <t>IdB: Zittel12</t>
        </r>
        <r>
          <rPr>
            <sz val="9"/>
            <color indexed="81"/>
            <rFont val="Tahoma"/>
            <family val="2"/>
          </rPr>
          <t xml:space="preserve">
URR (paper) y max extraction (own elaboration from paper)</t>
        </r>
      </text>
    </comment>
    <comment ref="A169" authorId="0" shapeId="0">
      <text>
        <r>
          <rPr>
            <b/>
            <sz val="9"/>
            <color indexed="81"/>
            <rFont val="Tahoma"/>
            <family val="2"/>
          </rPr>
          <t>IdB: EWG 2013
URR (paper) y max extraction (own elaboration from paper)</t>
        </r>
        <r>
          <rPr>
            <sz val="9"/>
            <color indexed="81"/>
            <rFont val="Tahoma"/>
            <family val="2"/>
          </rPr>
          <t xml:space="preserve">
</t>
        </r>
      </text>
    </comment>
    <comment ref="A174" authorId="1" shapeId="0">
      <text>
        <r>
          <rPr>
            <b/>
            <sz val="9"/>
            <color indexed="81"/>
            <rFont val="Tahoma"/>
            <family val="2"/>
          </rPr>
          <t>Iñigo:</t>
        </r>
        <r>
          <rPr>
            <sz val="9"/>
            <color indexed="81"/>
            <rFont val="Tahoma"/>
            <family val="2"/>
          </rPr>
          <t xml:space="preserve">
US EIA, IRENA and own estimation</t>
        </r>
      </text>
    </comment>
    <comment ref="A175" authorId="1" shapeId="0">
      <text>
        <r>
          <rPr>
            <b/>
            <sz val="9"/>
            <color indexed="81"/>
            <rFont val="Tahoma"/>
            <family val="2"/>
          </rPr>
          <t>Iñigo:</t>
        </r>
        <r>
          <rPr>
            <sz val="9"/>
            <color indexed="81"/>
            <rFont val="Tahoma"/>
            <family val="2"/>
          </rPr>
          <t xml:space="preserve">
IRENA and own estimation</t>
        </r>
      </text>
    </comment>
    <comment ref="A176" authorId="1" shapeId="0">
      <text>
        <r>
          <rPr>
            <b/>
            <sz val="9"/>
            <color indexed="81"/>
            <rFont val="Tahoma"/>
            <family val="2"/>
          </rPr>
          <t>Iñigo:</t>
        </r>
        <r>
          <rPr>
            <sz val="9"/>
            <color indexed="81"/>
            <rFont val="Tahoma"/>
            <family val="2"/>
          </rPr>
          <t xml:space="preserve">
IRENA and own estimation</t>
        </r>
      </text>
    </comment>
    <comment ref="A177" authorId="1" shapeId="0">
      <text>
        <r>
          <rPr>
            <b/>
            <sz val="9"/>
            <color indexed="81"/>
            <rFont val="Tahoma"/>
            <family val="2"/>
          </rPr>
          <t>Iñigo:</t>
        </r>
        <r>
          <rPr>
            <sz val="9"/>
            <color indexed="81"/>
            <rFont val="Tahoma"/>
            <family val="2"/>
          </rPr>
          <t xml:space="preserve">
IRENA and own estimation</t>
        </r>
      </text>
    </comment>
    <comment ref="A178" authorId="1" shapeId="0">
      <text>
        <r>
          <rPr>
            <b/>
            <sz val="9"/>
            <color indexed="81"/>
            <rFont val="Tahoma"/>
            <family val="2"/>
          </rPr>
          <t>Iñigo:</t>
        </r>
        <r>
          <rPr>
            <sz val="9"/>
            <color indexed="81"/>
            <rFont val="Tahoma"/>
            <family val="2"/>
          </rPr>
          <t xml:space="preserve">
IRENA and own estimation</t>
        </r>
      </text>
    </comment>
    <comment ref="A179" authorId="1" shapeId="0">
      <text>
        <r>
          <rPr>
            <b/>
            <sz val="9"/>
            <color indexed="81"/>
            <rFont val="Tahoma"/>
            <family val="2"/>
          </rPr>
          <t>Iñigo:</t>
        </r>
        <r>
          <rPr>
            <sz val="9"/>
            <color indexed="81"/>
            <rFont val="Tahoma"/>
            <family val="2"/>
          </rPr>
          <t xml:space="preserve">
IRENA and own estimation</t>
        </r>
      </text>
    </comment>
    <comment ref="A180" authorId="1" shapeId="0">
      <text>
        <r>
          <rPr>
            <b/>
            <sz val="9"/>
            <color indexed="81"/>
            <rFont val="Tahoma"/>
            <family val="2"/>
          </rPr>
          <t>Iñigo:</t>
        </r>
        <r>
          <rPr>
            <sz val="9"/>
            <color indexed="81"/>
            <rFont val="Tahoma"/>
            <family val="2"/>
          </rPr>
          <t xml:space="preserve">
IRENA and own estimation</t>
        </r>
      </text>
    </comment>
    <comment ref="A181" authorId="1" shapeId="0">
      <text>
        <r>
          <rPr>
            <b/>
            <sz val="9"/>
            <color indexed="81"/>
            <rFont val="Tahoma"/>
            <family val="2"/>
          </rPr>
          <t>Iñigo:</t>
        </r>
        <r>
          <rPr>
            <sz val="9"/>
            <color indexed="81"/>
            <rFont val="Tahoma"/>
            <family val="2"/>
          </rPr>
          <t xml:space="preserve">
Own elaboration based on SolarPACES data
https://www.nrel.gov/csp/solarpaces/ </t>
        </r>
      </text>
    </comment>
    <comment ref="A182" authorId="1" shapeId="0">
      <text>
        <r>
          <rPr>
            <b/>
            <sz val="9"/>
            <color indexed="81"/>
            <rFont val="Tahoma"/>
            <family val="2"/>
          </rPr>
          <t>Iñigo:</t>
        </r>
        <r>
          <rPr>
            <sz val="9"/>
            <color indexed="81"/>
            <rFont val="Tahoma"/>
            <family val="2"/>
          </rPr>
          <t xml:space="preserve">
US EIA, IRENA and own estimation</t>
        </r>
      </text>
    </comment>
    <comment ref="A190" authorId="0" shapeId="0">
      <text>
        <r>
          <rPr>
            <b/>
            <sz val="9"/>
            <color indexed="81"/>
            <rFont val="Tahoma"/>
            <family val="2"/>
          </rPr>
          <t>IdB: IEA balances</t>
        </r>
        <r>
          <rPr>
            <sz val="9"/>
            <color indexed="81"/>
            <rFont val="Tahoma"/>
            <family val="2"/>
          </rPr>
          <t xml:space="preserve">
</t>
        </r>
      </text>
    </comment>
    <comment ref="A191" authorId="0" shapeId="0">
      <text>
        <r>
          <rPr>
            <b/>
            <sz val="9"/>
            <color indexed="81"/>
            <rFont val="Tahoma"/>
            <family val="2"/>
          </rPr>
          <t>IdB:</t>
        </r>
        <r>
          <rPr>
            <sz val="9"/>
            <color indexed="81"/>
            <rFont val="Tahoma"/>
            <family val="2"/>
          </rPr>
          <t xml:space="preserve">
 IEA balances</t>
        </r>
      </text>
    </comment>
    <comment ref="A192" authorId="0" shapeId="0">
      <text>
        <r>
          <rPr>
            <b/>
            <sz val="9"/>
            <color indexed="81"/>
            <rFont val="Tahoma"/>
            <family val="2"/>
          </rPr>
          <t>IdB:  IEA balances</t>
        </r>
        <r>
          <rPr>
            <sz val="9"/>
            <color indexed="81"/>
            <rFont val="Tahoma"/>
            <family val="2"/>
          </rPr>
          <t xml:space="preserve">
</t>
        </r>
      </text>
    </comment>
    <comment ref="A193" authorId="0" shapeId="0">
      <text>
        <r>
          <rPr>
            <b/>
            <sz val="9"/>
            <color indexed="81"/>
            <rFont val="Tahoma"/>
            <family val="2"/>
          </rPr>
          <t>IdB:  IEA balances</t>
        </r>
        <r>
          <rPr>
            <sz val="9"/>
            <color indexed="81"/>
            <rFont val="Tahoma"/>
            <family val="2"/>
          </rPr>
          <t xml:space="preserve">
</t>
        </r>
      </text>
    </comment>
    <comment ref="A197" authorId="0" shapeId="0">
      <text>
        <r>
          <rPr>
            <b/>
            <sz val="9"/>
            <color indexed="81"/>
            <rFont val="Tahoma"/>
            <family val="2"/>
          </rPr>
          <t>IdB:  IEA balances</t>
        </r>
        <r>
          <rPr>
            <sz val="9"/>
            <color indexed="81"/>
            <rFont val="Tahoma"/>
            <family val="2"/>
          </rPr>
          <t xml:space="preserve">
</t>
        </r>
      </text>
    </comment>
    <comment ref="A198" authorId="0" shapeId="0">
      <text>
        <r>
          <rPr>
            <b/>
            <sz val="9"/>
            <color indexed="81"/>
            <rFont val="Tahoma"/>
            <family val="2"/>
          </rPr>
          <t>IdB:  IEA balances</t>
        </r>
        <r>
          <rPr>
            <sz val="9"/>
            <color indexed="81"/>
            <rFont val="Tahoma"/>
            <family val="2"/>
          </rPr>
          <t xml:space="preserve">
</t>
        </r>
      </text>
    </comment>
    <comment ref="A199" authorId="0" shapeId="0">
      <text>
        <r>
          <rPr>
            <b/>
            <sz val="9"/>
            <color indexed="81"/>
            <rFont val="Tahoma"/>
            <family val="2"/>
          </rPr>
          <t>IdB:  IEA balances</t>
        </r>
        <r>
          <rPr>
            <sz val="9"/>
            <color indexed="81"/>
            <rFont val="Tahoma"/>
            <family val="2"/>
          </rPr>
          <t xml:space="preserve">
</t>
        </r>
      </text>
    </comment>
    <comment ref="B214" authorId="0" shapeId="0">
      <text>
        <r>
          <rPr>
            <b/>
            <sz val="9"/>
            <color indexed="81"/>
            <rFont val="Tahoma"/>
            <family val="2"/>
          </rPr>
          <t>IdB:  IEA balances</t>
        </r>
        <r>
          <rPr>
            <sz val="9"/>
            <color indexed="81"/>
            <rFont val="Tahoma"/>
            <family val="2"/>
          </rPr>
          <t xml:space="preserve">
</t>
        </r>
      </text>
    </comment>
    <comment ref="C214" authorId="0" shapeId="0">
      <text>
        <r>
          <rPr>
            <b/>
            <sz val="9"/>
            <color indexed="81"/>
            <rFont val="Tahoma"/>
            <family val="2"/>
          </rPr>
          <t>IdB:  IEA balances</t>
        </r>
        <r>
          <rPr>
            <sz val="9"/>
            <color indexed="81"/>
            <rFont val="Tahoma"/>
            <family val="2"/>
          </rPr>
          <t xml:space="preserve">
</t>
        </r>
      </text>
    </comment>
    <comment ref="D214" authorId="0" shapeId="0">
      <text>
        <r>
          <rPr>
            <b/>
            <sz val="9"/>
            <color indexed="81"/>
            <rFont val="Tahoma"/>
            <family val="2"/>
          </rPr>
          <t>IdB:  IEA balances</t>
        </r>
        <r>
          <rPr>
            <sz val="9"/>
            <color indexed="81"/>
            <rFont val="Tahoma"/>
            <family val="2"/>
          </rPr>
          <t xml:space="preserve">
</t>
        </r>
      </text>
    </comment>
    <comment ref="A217" authorId="0" shapeId="0">
      <text>
        <r>
          <rPr>
            <b/>
            <sz val="9"/>
            <color indexed="81"/>
            <rFont val="Tahoma"/>
            <family val="2"/>
          </rPr>
          <t>IdB:  IEA balances</t>
        </r>
        <r>
          <rPr>
            <sz val="9"/>
            <color indexed="81"/>
            <rFont val="Tahoma"/>
            <family val="2"/>
          </rPr>
          <t xml:space="preserve">
</t>
        </r>
      </text>
    </comment>
    <comment ref="A218" authorId="0" shapeId="0">
      <text>
        <r>
          <rPr>
            <b/>
            <sz val="9"/>
            <color indexed="81"/>
            <rFont val="Tahoma"/>
            <family val="2"/>
          </rPr>
          <t>IdB:</t>
        </r>
        <r>
          <rPr>
            <sz val="9"/>
            <color indexed="81"/>
            <rFont val="Tahoma"/>
            <family val="2"/>
          </rPr>
          <t xml:space="preserve"> Industrial waste+municipal waste (renewable)+municipale waste (non-renewable) from IEA balances</t>
        </r>
      </text>
    </comment>
    <comment ref="A220" authorId="0" shapeId="0">
      <text>
        <r>
          <rPr>
            <b/>
            <sz val="9"/>
            <color indexed="81"/>
            <rFont val="Tahoma"/>
            <family val="2"/>
          </rPr>
          <t>IdB:  IEA balances</t>
        </r>
        <r>
          <rPr>
            <sz val="9"/>
            <color indexed="81"/>
            <rFont val="Tahoma"/>
            <family val="2"/>
          </rPr>
          <t xml:space="preserve">
</t>
        </r>
      </text>
    </comment>
    <comment ref="A221" authorId="0" shapeId="0">
      <text>
        <r>
          <rPr>
            <b/>
            <sz val="9"/>
            <color indexed="81"/>
            <rFont val="Tahoma"/>
            <family val="2"/>
          </rPr>
          <t>IdB:  IEA balances</t>
        </r>
        <r>
          <rPr>
            <sz val="9"/>
            <color indexed="81"/>
            <rFont val="Tahoma"/>
            <family val="2"/>
          </rPr>
          <t xml:space="preserve">
</t>
        </r>
      </text>
    </comment>
    <comment ref="A222" authorId="0" shapeId="0">
      <text>
        <r>
          <rPr>
            <b/>
            <sz val="9"/>
            <color indexed="81"/>
            <rFont val="Tahoma"/>
            <family val="2"/>
          </rPr>
          <t>IdB:  IEA balances</t>
        </r>
        <r>
          <rPr>
            <sz val="9"/>
            <color indexed="81"/>
            <rFont val="Tahoma"/>
            <family val="2"/>
          </rPr>
          <t xml:space="preserve">
</t>
        </r>
      </text>
    </comment>
    <comment ref="A223" authorId="0" shapeId="0">
      <text>
        <r>
          <rPr>
            <b/>
            <sz val="9"/>
            <color indexed="81"/>
            <rFont val="Tahoma"/>
            <family val="2"/>
          </rPr>
          <t>IdB:  IEA balances</t>
        </r>
        <r>
          <rPr>
            <sz val="9"/>
            <color indexed="81"/>
            <rFont val="Tahoma"/>
            <family val="2"/>
          </rPr>
          <t xml:space="preserve">
 </t>
        </r>
      </text>
    </comment>
    <comment ref="A224" authorId="0" shapeId="0">
      <text>
        <r>
          <rPr>
            <b/>
            <sz val="9"/>
            <color indexed="81"/>
            <rFont val="Tahoma"/>
            <family val="2"/>
          </rPr>
          <t>IdB:  IEA balances</t>
        </r>
        <r>
          <rPr>
            <sz val="9"/>
            <color indexed="81"/>
            <rFont val="Tahoma"/>
            <family val="2"/>
          </rPr>
          <t xml:space="preserve">
</t>
        </r>
      </text>
    </comment>
    <comment ref="A225" authorId="0" shapeId="0">
      <text>
        <r>
          <rPr>
            <b/>
            <sz val="9"/>
            <color indexed="81"/>
            <rFont val="Tahoma"/>
            <family val="2"/>
          </rPr>
          <t>IdB:  IEA balances</t>
        </r>
        <r>
          <rPr>
            <sz val="9"/>
            <color indexed="81"/>
            <rFont val="Tahoma"/>
            <family val="2"/>
          </rPr>
          <t xml:space="preserve">
</t>
        </r>
      </text>
    </comment>
    <comment ref="A226" authorId="0" shapeId="0">
      <text>
        <r>
          <rPr>
            <b/>
            <sz val="9"/>
            <color indexed="81"/>
            <rFont val="Tahoma"/>
            <family val="2"/>
          </rPr>
          <t>IdB:  IEA balances</t>
        </r>
        <r>
          <rPr>
            <sz val="9"/>
            <color indexed="81"/>
            <rFont val="Tahoma"/>
            <family val="2"/>
          </rPr>
          <t xml:space="preserve">
</t>
        </r>
      </text>
    </comment>
    <comment ref="A227" authorId="0" shapeId="0">
      <text>
        <r>
          <rPr>
            <b/>
            <sz val="9"/>
            <color indexed="81"/>
            <rFont val="Tahoma"/>
            <family val="2"/>
          </rPr>
          <t>IdB:  IEA balances</t>
        </r>
        <r>
          <rPr>
            <sz val="9"/>
            <color indexed="81"/>
            <rFont val="Tahoma"/>
            <family val="2"/>
          </rPr>
          <t xml:space="preserve">
</t>
        </r>
      </text>
    </comment>
    <comment ref="A228" authorId="0" shapeId="0">
      <text>
        <r>
          <rPr>
            <b/>
            <sz val="9"/>
            <color indexed="81"/>
            <rFont val="Tahoma"/>
            <family val="2"/>
          </rPr>
          <t>IdB:  IEA balances</t>
        </r>
        <r>
          <rPr>
            <sz val="9"/>
            <color indexed="81"/>
            <rFont val="Tahoma"/>
            <family val="2"/>
          </rPr>
          <t xml:space="preserve">
</t>
        </r>
      </text>
    </comment>
    <comment ref="A229" authorId="0" shapeId="0">
      <text>
        <r>
          <rPr>
            <b/>
            <sz val="9"/>
            <color indexed="81"/>
            <rFont val="Tahoma"/>
            <family val="2"/>
          </rPr>
          <t>IdB:  IEA balances</t>
        </r>
        <r>
          <rPr>
            <sz val="9"/>
            <color indexed="81"/>
            <rFont val="Tahoma"/>
            <family val="2"/>
          </rPr>
          <t xml:space="preserve">
</t>
        </r>
      </text>
    </comment>
    <comment ref="A230" authorId="0" shapeId="0">
      <text>
        <r>
          <rPr>
            <b/>
            <sz val="9"/>
            <color indexed="81"/>
            <rFont val="Tahoma"/>
            <family val="2"/>
          </rPr>
          <t>IdB:  IEA balances</t>
        </r>
        <r>
          <rPr>
            <sz val="9"/>
            <color indexed="81"/>
            <rFont val="Tahoma"/>
            <family val="2"/>
          </rPr>
          <t xml:space="preserve">
</t>
        </r>
      </text>
    </comment>
    <comment ref="A231" authorId="0" shapeId="0">
      <text>
        <r>
          <rPr>
            <b/>
            <sz val="9"/>
            <color indexed="81"/>
            <rFont val="Tahoma"/>
            <family val="2"/>
          </rPr>
          <t>IdB:  IEA balances</t>
        </r>
        <r>
          <rPr>
            <sz val="9"/>
            <color indexed="81"/>
            <rFont val="Tahoma"/>
            <family val="2"/>
          </rPr>
          <t xml:space="preserve">
</t>
        </r>
      </text>
    </comment>
    <comment ref="V231" authorId="2" shapeId="0">
      <text>
        <r>
          <rPr>
            <sz val="9"/>
            <color indexed="81"/>
            <rFont val="Tahoma"/>
            <family val="2"/>
          </rPr>
          <t>L: Missing value; data exist but were not collected</t>
        </r>
      </text>
    </comment>
  </commentList>
</comments>
</file>

<file path=xl/comments13.xml><?xml version="1.0" encoding="utf-8"?>
<comments xmlns="http://schemas.openxmlformats.org/spreadsheetml/2006/main">
  <authors>
    <author>Iñigo</author>
    <author>IdB</author>
    <author>Autor</author>
  </authors>
  <commentList>
    <comment ref="Y4" authorId="0" shapeId="0">
      <text>
        <r>
          <rPr>
            <b/>
            <sz val="9"/>
            <color indexed="81"/>
            <rFont val="Tahoma"/>
            <family val="2"/>
          </rPr>
          <t>Iñigo:</t>
        </r>
        <r>
          <rPr>
            <sz val="9"/>
            <color indexed="81"/>
            <rFont val="Tahoma"/>
            <family val="2"/>
          </rPr>
          <t xml:space="preserve">
Energy [G]eneration 2015, Greenpeace
and REN21 (2017)</t>
        </r>
      </text>
    </comment>
    <comment ref="AB4" authorId="0" shapeId="0">
      <text>
        <r>
          <rPr>
            <b/>
            <sz val="9"/>
            <color indexed="81"/>
            <rFont val="Tahoma"/>
            <family val="2"/>
          </rPr>
          <t>Iñigo:</t>
        </r>
        <r>
          <rPr>
            <sz val="9"/>
            <color indexed="81"/>
            <rFont val="Tahoma"/>
            <family val="2"/>
          </rPr>
          <t xml:space="preserve">
derived from MEDEAS results for direct jobs and taking IRENA 2017 as a reference for the total jobs (direct+indirect)</t>
        </r>
      </text>
    </comment>
    <comment ref="B5" authorId="0" shapeId="0">
      <text>
        <r>
          <rPr>
            <b/>
            <sz val="9"/>
            <color indexed="81"/>
            <rFont val="Tahoma"/>
            <family val="2"/>
          </rPr>
          <t>Iñigo:</t>
        </r>
        <r>
          <rPr>
            <sz val="9"/>
            <color indexed="81"/>
            <rFont val="Tahoma"/>
            <family val="2"/>
          </rPr>
          <t xml:space="preserve">
Capellán-Pérez et al (2017)
</t>
        </r>
      </text>
    </comment>
    <comment ref="C5" authorId="0" shapeId="0">
      <text>
        <r>
          <rPr>
            <b/>
            <sz val="9"/>
            <color indexed="81"/>
            <rFont val="Tahoma"/>
            <family val="2"/>
          </rPr>
          <t>Iñigo:</t>
        </r>
        <r>
          <rPr>
            <sz val="9"/>
            <color indexed="81"/>
            <rFont val="Tahoma"/>
            <family val="2"/>
          </rPr>
          <t xml:space="preserve">
IPCC SRREN (2011)</t>
        </r>
      </text>
    </comment>
    <comment ref="E5" authorId="0" shapeId="0">
      <text>
        <r>
          <rPr>
            <b/>
            <sz val="9"/>
            <color indexed="81"/>
            <rFont val="Tahoma"/>
            <family val="2"/>
          </rPr>
          <t>Iñigo:</t>
        </r>
        <r>
          <rPr>
            <sz val="9"/>
            <color indexed="81"/>
            <rFont val="Tahoma"/>
            <family val="2"/>
          </rPr>
          <t xml:space="preserve">
Arvesen et al. (2011)</t>
        </r>
      </text>
    </comment>
    <comment ref="G5" authorId="0" shapeId="0">
      <text>
        <r>
          <rPr>
            <b/>
            <sz val="9"/>
            <color indexed="81"/>
            <rFont val="Tahoma"/>
            <family val="2"/>
          </rPr>
          <t>Iñigo:</t>
        </r>
        <r>
          <rPr>
            <sz val="9"/>
            <color indexed="81"/>
            <rFont val="Tahoma"/>
            <family val="2"/>
          </rPr>
          <t xml:space="preserve">
RES: Teske et al (2011)
Nuclear: (Schneider and Froggatt, 2014).</t>
        </r>
      </text>
    </comment>
    <comment ref="T5" authorId="0" shapeId="0">
      <text>
        <r>
          <rPr>
            <b/>
            <sz val="9"/>
            <color indexed="81"/>
            <rFont val="Tahoma"/>
            <family val="2"/>
          </rPr>
          <t>Iñigo:</t>
        </r>
        <r>
          <rPr>
            <sz val="9"/>
            <color indexed="81"/>
            <rFont val="Tahoma"/>
            <family val="2"/>
          </rPr>
          <t xml:space="preserve">
Table 8 from REN21 (2017); RENEWABLES GLOBAL
FUTURES REPORT
GREAT DEBATES TOWARDS
100 % RENEWABLE ENERGY</t>
        </r>
      </text>
    </comment>
    <comment ref="V5" authorId="0" shapeId="0">
      <text>
        <r>
          <rPr>
            <b/>
            <sz val="9"/>
            <color indexed="81"/>
            <rFont val="Tahoma"/>
            <family val="2"/>
          </rPr>
          <t>Iñigo:</t>
        </r>
        <r>
          <rPr>
            <sz val="9"/>
            <color indexed="81"/>
            <rFont val="Tahoma"/>
            <family val="2"/>
          </rPr>
          <t xml:space="preserve">
own estimations
Habría que poner un mínimo Cp para cada tecnología. Ese mínimo podría venir dado por la TRE</t>
        </r>
      </text>
    </comment>
    <comment ref="W5" authorId="0" shapeId="0">
      <text>
        <r>
          <rPr>
            <b/>
            <sz val="9"/>
            <color indexed="81"/>
            <rFont val="Tahoma"/>
            <family val="2"/>
          </rPr>
          <t>Iñigo:</t>
        </r>
        <r>
          <rPr>
            <sz val="9"/>
            <color indexed="81"/>
            <rFont val="Tahoma"/>
            <family val="2"/>
          </rPr>
          <t xml:space="preserve">
pendiente Carlos de enviarme las refs.</t>
        </r>
      </text>
    </comment>
    <comment ref="X5" authorId="0" shapeId="0">
      <text>
        <r>
          <rPr>
            <b/>
            <sz val="9"/>
            <color indexed="81"/>
            <rFont val="Tahoma"/>
            <family val="2"/>
          </rPr>
          <t>Iñigo:</t>
        </r>
        <r>
          <rPr>
            <sz val="9"/>
            <color indexed="81"/>
            <rFont val="Tahoma"/>
            <family val="2"/>
          </rPr>
          <t xml:space="preserve">
1= RES elec variables
0 = RES elec dispatchables</t>
        </r>
      </text>
    </comment>
    <comment ref="Y5" authorId="0" shapeId="0">
      <text>
        <r>
          <rPr>
            <b/>
            <sz val="9"/>
            <color indexed="81"/>
            <rFont val="Tahoma"/>
            <family val="2"/>
          </rPr>
          <t>Iñigo:</t>
        </r>
        <r>
          <rPr>
            <sz val="9"/>
            <color indexed="81"/>
            <rFont val="Tahoma"/>
            <family val="2"/>
          </rPr>
          <t xml:space="preserve">
Construction+installation+manufacturing</t>
        </r>
      </text>
    </comment>
    <comment ref="F7" authorId="0" shapeId="0">
      <text>
        <r>
          <rPr>
            <b/>
            <sz val="9"/>
            <color indexed="81"/>
            <rFont val="Tahoma"/>
            <family val="2"/>
          </rPr>
          <t>Iñigo:</t>
        </r>
        <r>
          <rPr>
            <sz val="9"/>
            <color indexed="81"/>
            <rFont val="Tahoma"/>
            <family val="2"/>
          </rPr>
          <t xml:space="preserve">
REN21 2016</t>
        </r>
      </text>
    </comment>
    <comment ref="W7" authorId="0" shapeId="0">
      <text>
        <r>
          <rPr>
            <b/>
            <sz val="9"/>
            <color indexed="81"/>
            <rFont val="Tahoma"/>
            <family val="2"/>
          </rPr>
          <t>Iñigo:</t>
        </r>
        <r>
          <rPr>
            <sz val="9"/>
            <color indexed="81"/>
            <rFont val="Tahoma"/>
            <family val="2"/>
          </rPr>
          <t xml:space="preserve">
basándose en Valeros, parte baja</t>
        </r>
      </text>
    </comment>
    <comment ref="F8" authorId="0" shapeId="0">
      <text>
        <r>
          <rPr>
            <b/>
            <sz val="9"/>
            <color indexed="81"/>
            <rFont val="Tahoma"/>
            <family val="2"/>
          </rPr>
          <t>Iñigo:</t>
        </r>
        <r>
          <rPr>
            <sz val="9"/>
            <color indexed="81"/>
            <rFont val="Tahoma"/>
            <family val="2"/>
          </rPr>
          <t xml:space="preserve">
estimación de Carlos</t>
        </r>
      </text>
    </comment>
    <comment ref="W8" authorId="0" shapeId="0">
      <text>
        <r>
          <rPr>
            <b/>
            <sz val="9"/>
            <color indexed="81"/>
            <rFont val="Tahoma"/>
            <family val="2"/>
          </rPr>
          <t>Iñigo:</t>
        </r>
        <r>
          <rPr>
            <sz val="9"/>
            <color indexed="81"/>
            <rFont val="Tahoma"/>
            <family val="2"/>
          </rPr>
          <t xml:space="preserve">
de Castro et al (2014)</t>
        </r>
      </text>
    </comment>
    <comment ref="AA8" authorId="0" shapeId="0">
      <text>
        <r>
          <rPr>
            <b/>
            <sz val="9"/>
            <color indexed="81"/>
            <rFont val="Tahoma"/>
            <family val="2"/>
          </rPr>
          <t>Iñigo:</t>
        </r>
        <r>
          <rPr>
            <sz val="9"/>
            <color indexed="81"/>
            <rFont val="Tahoma"/>
            <family val="2"/>
          </rPr>
          <t xml:space="preserve">
Greenpeace Energy [R]evolution 2015</t>
        </r>
      </text>
    </comment>
    <comment ref="AB8" authorId="0" shapeId="0">
      <text>
        <r>
          <rPr>
            <b/>
            <sz val="9"/>
            <color indexed="81"/>
            <rFont val="Tahoma"/>
            <family val="2"/>
          </rPr>
          <t>Iñigo:</t>
        </r>
        <r>
          <rPr>
            <sz val="9"/>
            <color indexed="81"/>
            <rFont val="Tahoma"/>
            <family val="2"/>
          </rPr>
          <t xml:space="preserve">
discrepancia con datos de IRENA, quizás por incluir datos comercial+no-comercial en MEDEAS</t>
        </r>
      </text>
    </comment>
    <comment ref="F9" authorId="0" shapeId="0">
      <text>
        <r>
          <rPr>
            <b/>
            <sz val="9"/>
            <color indexed="81"/>
            <rFont val="Tahoma"/>
            <family val="2"/>
          </rPr>
          <t>Iñigo:</t>
        </r>
        <r>
          <rPr>
            <sz val="9"/>
            <color indexed="81"/>
            <rFont val="Tahoma"/>
            <family val="2"/>
          </rPr>
          <t xml:space="preserve">
Literature review (see TR)</t>
        </r>
      </text>
    </comment>
    <comment ref="W9" authorId="0" shapeId="0">
      <text>
        <r>
          <rPr>
            <b/>
            <sz val="9"/>
            <color indexed="81"/>
            <rFont val="Tahoma"/>
            <family val="2"/>
          </rPr>
          <t>Iñigo:</t>
        </r>
        <r>
          <rPr>
            <sz val="9"/>
            <color indexed="81"/>
            <rFont val="Tahoma"/>
            <family val="2"/>
          </rPr>
          <t xml:space="preserve">
own estimation (see D4.1)</t>
        </r>
      </text>
    </comment>
    <comment ref="AB9" authorId="0" shapeId="0">
      <text>
        <r>
          <rPr>
            <b/>
            <sz val="9"/>
            <color indexed="81"/>
            <rFont val="Tahoma"/>
            <family val="2"/>
          </rPr>
          <t>Iñigo:</t>
        </r>
        <r>
          <rPr>
            <sz val="9"/>
            <color indexed="81"/>
            <rFont val="Tahoma"/>
            <family val="2"/>
          </rPr>
          <t xml:space="preserve">
no data available in IRENA (2017)</t>
        </r>
      </text>
    </comment>
    <comment ref="F10" authorId="0" shapeId="0">
      <text>
        <r>
          <rPr>
            <b/>
            <sz val="9"/>
            <color indexed="81"/>
            <rFont val="Tahoma"/>
            <family val="2"/>
          </rPr>
          <t>Iñigo:</t>
        </r>
        <r>
          <rPr>
            <sz val="9"/>
            <color indexed="81"/>
            <rFont val="Tahoma"/>
            <family val="2"/>
          </rPr>
          <t xml:space="preserve">
Boccard (2009)</t>
        </r>
      </text>
    </comment>
    <comment ref="B11" authorId="0" shapeId="0">
      <text>
        <r>
          <rPr>
            <b/>
            <sz val="9"/>
            <color indexed="81"/>
            <rFont val="Tahoma"/>
            <family val="2"/>
          </rPr>
          <t>Iñigo:</t>
        </r>
        <r>
          <rPr>
            <sz val="9"/>
            <color indexed="81"/>
            <rFont val="Tahoma"/>
            <family val="2"/>
          </rPr>
          <t xml:space="preserve">
de Castro et al. (2013)</t>
        </r>
      </text>
    </comment>
    <comment ref="F11" authorId="0" shapeId="0">
      <text>
        <r>
          <rPr>
            <b/>
            <sz val="9"/>
            <color indexed="81"/>
            <rFont val="Tahoma"/>
            <family val="2"/>
          </rPr>
          <t>Iñigo:</t>
        </r>
        <r>
          <rPr>
            <sz val="9"/>
            <color indexed="81"/>
            <rFont val="Tahoma"/>
            <family val="2"/>
          </rPr>
          <t xml:space="preserve">
BP (2016) and own estimation assuming that the power installed in each year has been functioning just 1/2 of the year) is 14%.</t>
        </r>
      </text>
    </comment>
    <comment ref="F12" authorId="0" shapeId="0">
      <text>
        <r>
          <rPr>
            <b/>
            <sz val="9"/>
            <color indexed="81"/>
            <rFont val="Tahoma"/>
            <family val="2"/>
          </rPr>
          <t>Iñigo:</t>
        </r>
        <r>
          <rPr>
            <sz val="9"/>
            <color indexed="81"/>
            <rFont val="Tahoma"/>
            <family val="2"/>
          </rPr>
          <t xml:space="preserve">
own estimation</t>
        </r>
      </text>
    </comment>
    <comment ref="F13" authorId="0" shapeId="0">
      <text>
        <r>
          <rPr>
            <b/>
            <sz val="9"/>
            <color indexed="81"/>
            <rFont val="Tahoma"/>
            <family val="2"/>
          </rPr>
          <t>Iñigo:</t>
        </r>
        <r>
          <rPr>
            <sz val="9"/>
            <color indexed="81"/>
            <rFont val="Tahoma"/>
            <family val="2"/>
          </rPr>
          <t xml:space="preserve">
IRENA and extrapolation following EIA (2009)</t>
        </r>
      </text>
    </comment>
    <comment ref="W13" authorId="0" shapeId="0">
      <text>
        <r>
          <rPr>
            <b/>
            <sz val="9"/>
            <color indexed="81"/>
            <rFont val="Tahoma"/>
            <family val="2"/>
          </rPr>
          <t>Iñigo:</t>
        </r>
        <r>
          <rPr>
            <sz val="9"/>
            <color indexed="81"/>
            <rFont val="Tahoma"/>
            <family val="2"/>
          </rPr>
          <t xml:space="preserve">
Anex 3 de Valeros</t>
        </r>
      </text>
    </comment>
    <comment ref="Y13" authorId="0" shapeId="0">
      <text>
        <r>
          <rPr>
            <b/>
            <sz val="9"/>
            <color indexed="81"/>
            <rFont val="Tahoma"/>
            <family val="2"/>
          </rPr>
          <t>Iñigo:</t>
        </r>
        <r>
          <rPr>
            <sz val="9"/>
            <color indexed="81"/>
            <rFont val="Tahoma"/>
            <family val="2"/>
          </rPr>
          <t xml:space="preserve">
Hydro large</t>
        </r>
      </text>
    </comment>
    <comment ref="Z13" authorId="0" shapeId="0">
      <text>
        <r>
          <rPr>
            <b/>
            <sz val="9"/>
            <color indexed="81"/>
            <rFont val="Tahoma"/>
            <family val="2"/>
          </rPr>
          <t>Iñigo:</t>
        </r>
        <r>
          <rPr>
            <sz val="9"/>
            <color indexed="81"/>
            <rFont val="Tahoma"/>
            <family val="2"/>
          </rPr>
          <t xml:space="preserve">
hydro large</t>
        </r>
      </text>
    </comment>
    <comment ref="S15" authorId="0" shapeId="0">
      <text>
        <r>
          <rPr>
            <b/>
            <sz val="9"/>
            <color indexed="81"/>
            <rFont val="Tahoma"/>
            <family val="2"/>
          </rPr>
          <t>Iñigo:</t>
        </r>
        <r>
          <rPr>
            <sz val="9"/>
            <color indexed="81"/>
            <rFont val="Tahoma"/>
            <family val="2"/>
          </rPr>
          <t xml:space="preserve">
Schneider &amp; Froggatt (2016)
</t>
        </r>
      </text>
    </comment>
    <comment ref="T15" authorId="0" shapeId="0">
      <text>
        <r>
          <rPr>
            <b/>
            <sz val="9"/>
            <color indexed="81"/>
            <rFont val="Tahoma"/>
            <family val="2"/>
          </rPr>
          <t>Iñigo:</t>
        </r>
        <r>
          <rPr>
            <sz val="9"/>
            <color indexed="81"/>
            <rFont val="Tahoma"/>
            <family val="2"/>
          </rPr>
          <t xml:space="preserve">
Schneider &amp; Froggatt (2016)
</t>
        </r>
      </text>
    </comment>
    <comment ref="B16" authorId="0" shapeId="0">
      <text>
        <r>
          <rPr>
            <b/>
            <sz val="9"/>
            <color indexed="81"/>
            <rFont val="Tahoma"/>
            <family val="2"/>
          </rPr>
          <t>Iñigo:</t>
        </r>
        <r>
          <rPr>
            <sz val="9"/>
            <color indexed="81"/>
            <rFont val="Tahoma"/>
            <family val="2"/>
          </rPr>
          <t xml:space="preserve">
De Castro et al (2013); De Castro &amp; Capellán-Pérez (2017)</t>
        </r>
      </text>
    </comment>
    <comment ref="F16" authorId="0" shapeId="0">
      <text>
        <r>
          <rPr>
            <b/>
            <sz val="9"/>
            <color indexed="81"/>
            <rFont val="Tahoma"/>
            <family val="2"/>
          </rPr>
          <t>Iñigo:</t>
        </r>
        <r>
          <rPr>
            <sz val="9"/>
            <color indexed="81"/>
            <rFont val="Tahoma"/>
            <family val="2"/>
          </rPr>
          <t xml:space="preserve">
de Castro &amp; Capellán-Pérez (2017) Working paper</t>
        </r>
      </text>
    </comment>
    <comment ref="F17" authorId="0" shapeId="0">
      <text>
        <r>
          <rPr>
            <b/>
            <sz val="9"/>
            <color indexed="81"/>
            <rFont val="Tahoma"/>
            <family val="2"/>
          </rPr>
          <t>Iñigo:</t>
        </r>
        <r>
          <rPr>
            <sz val="9"/>
            <color indexed="81"/>
            <rFont val="Tahoma"/>
            <family val="2"/>
          </rPr>
          <t xml:space="preserve">
Carlos estima 0.094.. Ver "calcs-intermittence+EROI-RES elec+CCC.xlsx"
tiene que ver con la definición de energía primaria y final creo.</t>
        </r>
      </text>
    </comment>
    <comment ref="W17" authorId="0" shapeId="0">
      <text>
        <r>
          <rPr>
            <b/>
            <sz val="9"/>
            <color indexed="81"/>
            <rFont val="Tahoma"/>
            <family val="2"/>
          </rPr>
          <t>Iñigo:</t>
        </r>
        <r>
          <rPr>
            <sz val="9"/>
            <color indexed="81"/>
            <rFont val="Tahoma"/>
            <family val="2"/>
          </rPr>
          <t xml:space="preserve">
own estimation:
Como la eficiencia de conversión puede ser del 50% (2,5 veces) y la Cp es la mitad, entonces sería 1,25 veces mayor que la EROEI solar, como tiene materiales más comunes (silicon wafer se lo ahorra) y no necesita grid etc. Multiplicar x1,5 la EROEI fotovoltaica puede ser más o menos el EROEI de esta tecnología.</t>
        </r>
      </text>
    </comment>
    <comment ref="F18" authorId="0" shapeId="0">
      <text>
        <r>
          <rPr>
            <b/>
            <sz val="9"/>
            <color indexed="81"/>
            <rFont val="Tahoma"/>
            <family val="2"/>
          </rPr>
          <t>Iñigo:</t>
        </r>
        <r>
          <rPr>
            <sz val="9"/>
            <color indexed="81"/>
            <rFont val="Tahoma"/>
            <family val="2"/>
          </rPr>
          <t xml:space="preserve">
Carlos estima 0.39.. Ver "calcs-intermittence+EROI-RES elec+CCC.xlsx"</t>
        </r>
      </text>
    </comment>
    <comment ref="W19" authorId="0" shapeId="0">
      <text>
        <r>
          <rPr>
            <b/>
            <sz val="9"/>
            <color indexed="81"/>
            <rFont val="Tahoma"/>
            <family val="2"/>
          </rPr>
          <t>Iñigo:</t>
        </r>
        <r>
          <rPr>
            <sz val="9"/>
            <color indexed="81"/>
            <rFont val="Tahoma"/>
            <family val="2"/>
          </rPr>
          <t xml:space="preserve">
multiplico por 5 la de biofuel, habría que buscar</t>
        </r>
      </text>
    </comment>
    <comment ref="AB19" authorId="0" shapeId="0">
      <text>
        <r>
          <rPr>
            <b/>
            <sz val="9"/>
            <color indexed="81"/>
            <rFont val="Tahoma"/>
            <family val="2"/>
          </rPr>
          <t>Iñigo:</t>
        </r>
        <r>
          <rPr>
            <sz val="9"/>
            <color indexed="81"/>
            <rFont val="Tahoma"/>
            <family val="2"/>
          </rPr>
          <t xml:space="preserve">
discrepancia con datos de IRENA, quizás por incluir datos comercial+no-comercial en MEDEAS</t>
        </r>
      </text>
    </comment>
    <comment ref="Y21" authorId="0" shapeId="0">
      <text>
        <r>
          <rPr>
            <b/>
            <sz val="9"/>
            <color indexed="81"/>
            <rFont val="Tahoma"/>
            <family val="2"/>
          </rPr>
          <t>Iñigo:</t>
        </r>
        <r>
          <rPr>
            <sz val="9"/>
            <color indexed="81"/>
            <rFont val="Tahoma"/>
            <family val="2"/>
          </rPr>
          <t xml:space="preserve">
direct+indirect jobs. Derived from ÏRENA 2017</t>
        </r>
      </text>
    </comment>
    <comment ref="A25" authorId="0" shapeId="0">
      <text>
        <r>
          <rPr>
            <b/>
            <sz val="9"/>
            <color indexed="81"/>
            <rFont val="Tahoma"/>
            <family val="2"/>
          </rPr>
          <t>Iñigo:</t>
        </r>
        <r>
          <rPr>
            <sz val="9"/>
            <color indexed="81"/>
            <rFont val="Tahoma"/>
            <family val="2"/>
          </rPr>
          <t xml:space="preserve">
Holttinen et al (2011)</t>
        </r>
      </text>
    </comment>
    <comment ref="G33" authorId="0" shapeId="0">
      <text>
        <r>
          <rPr>
            <b/>
            <sz val="9"/>
            <color indexed="81"/>
            <rFont val="Tahoma"/>
            <family val="2"/>
          </rPr>
          <t>Iñigo:</t>
        </r>
        <r>
          <rPr>
            <sz val="9"/>
            <color indexed="81"/>
            <rFont val="Tahoma"/>
            <family val="2"/>
          </rPr>
          <t xml:space="preserve">
IEA (2014)
</t>
        </r>
      </text>
    </comment>
    <comment ref="E37" authorId="0" shapeId="0">
      <text>
        <r>
          <rPr>
            <b/>
            <sz val="9"/>
            <color indexed="81"/>
            <rFont val="Tahoma"/>
            <family val="2"/>
          </rPr>
          <t>Iñigo:</t>
        </r>
        <r>
          <rPr>
            <sz val="9"/>
            <color indexed="81"/>
            <rFont val="Tahoma"/>
            <family val="2"/>
          </rPr>
          <t xml:space="preserve">
Auxiliar variable to take into account the indirect energy inputs in the estimation of th EROI of the system.
When =1, EROImet = EROIst.</t>
        </r>
      </text>
    </comment>
    <comment ref="G37" authorId="0" shapeId="0">
      <text>
        <r>
          <rPr>
            <b/>
            <sz val="9"/>
            <color indexed="81"/>
            <rFont val="Tahoma"/>
            <family val="2"/>
          </rPr>
          <t>Iñigo:</t>
        </r>
        <r>
          <rPr>
            <sz val="9"/>
            <color indexed="81"/>
            <rFont val="Tahoma"/>
            <family val="2"/>
          </rPr>
          <t xml:space="preserve">
own estimation, see technical report</t>
        </r>
      </text>
    </comment>
    <comment ref="I37" authorId="0" shapeId="0">
      <text>
        <r>
          <rPr>
            <b/>
            <sz val="9"/>
            <color indexed="81"/>
            <rFont val="Tahoma"/>
            <family val="2"/>
          </rPr>
          <t>Iñigo:</t>
        </r>
        <r>
          <rPr>
            <sz val="9"/>
            <color indexed="81"/>
            <rFont val="Tahoma"/>
            <family val="2"/>
          </rPr>
          <t xml:space="preserve">
IEA (2014) and own calculations</t>
        </r>
      </text>
    </comment>
    <comment ref="M37" authorId="0" shapeId="0">
      <text>
        <r>
          <rPr>
            <b/>
            <sz val="9"/>
            <color indexed="81"/>
            <rFont val="Tahoma"/>
            <family val="2"/>
          </rPr>
          <t>Iñigo:</t>
        </r>
        <r>
          <rPr>
            <sz val="9"/>
            <color indexed="81"/>
            <rFont val="Tahoma"/>
            <family val="2"/>
          </rPr>
          <t xml:space="preserve">
IEA (2014)</t>
        </r>
      </text>
    </comment>
    <comment ref="C41" authorId="0" shapeId="0">
      <text>
        <r>
          <rPr>
            <b/>
            <sz val="9"/>
            <color indexed="81"/>
            <rFont val="Tahoma"/>
            <family val="2"/>
          </rPr>
          <t>Iñigo:</t>
        </r>
        <r>
          <rPr>
            <sz val="9"/>
            <color indexed="81"/>
            <rFont val="Tahoma"/>
            <family val="2"/>
          </rPr>
          <t xml:space="preserve">
EIA criteria</t>
        </r>
      </text>
    </comment>
    <comment ref="G41" authorId="0" shapeId="0">
      <text>
        <r>
          <rPr>
            <b/>
            <sz val="9"/>
            <color indexed="81"/>
            <rFont val="Tahoma"/>
            <family val="2"/>
          </rPr>
          <t>Iñigo:</t>
        </r>
        <r>
          <rPr>
            <sz val="9"/>
            <color indexed="81"/>
            <rFont val="Tahoma"/>
            <family val="2"/>
          </rPr>
          <t xml:space="preserve">
SHC (2016)</t>
        </r>
      </text>
    </comment>
    <comment ref="G42" authorId="0" shapeId="0">
      <text>
        <r>
          <rPr>
            <b/>
            <sz val="9"/>
            <color indexed="81"/>
            <rFont val="Tahoma"/>
            <family val="2"/>
          </rPr>
          <t>Iñigo:</t>
        </r>
        <r>
          <rPr>
            <sz val="9"/>
            <color indexed="81"/>
            <rFont val="Tahoma"/>
            <family val="2"/>
          </rPr>
          <t xml:space="preserve">
Nielsen &amp; WoLiM 1.5</t>
        </r>
      </text>
    </comment>
    <comment ref="A43" authorId="0" shapeId="0">
      <text>
        <r>
          <rPr>
            <b/>
            <sz val="9"/>
            <color indexed="81"/>
            <rFont val="Tahoma"/>
            <family val="2"/>
          </rPr>
          <t>Iñigo:</t>
        </r>
        <r>
          <rPr>
            <sz val="9"/>
            <color indexed="81"/>
            <rFont val="Tahoma"/>
            <family val="2"/>
          </rPr>
          <t xml:space="preserve">
own calculations from IEA balances
</t>
        </r>
      </text>
    </comment>
    <comment ref="G43" authorId="0" shapeId="0">
      <text>
        <r>
          <rPr>
            <b/>
            <sz val="9"/>
            <color indexed="81"/>
            <rFont val="Tahoma"/>
            <family val="2"/>
          </rPr>
          <t>Iñigo:</t>
        </r>
        <r>
          <rPr>
            <sz val="9"/>
            <color indexed="81"/>
            <rFont val="Tahoma"/>
            <family val="2"/>
          </rPr>
          <t xml:space="preserve">
(IEA balances, average 1995-2015)</t>
        </r>
      </text>
    </comment>
    <comment ref="A44" authorId="1" shapeId="0">
      <text>
        <r>
          <rPr>
            <b/>
            <sz val="9"/>
            <color indexed="81"/>
            <rFont val="Tahoma"/>
            <family val="2"/>
          </rPr>
          <t>IdB:</t>
        </r>
        <r>
          <rPr>
            <sz val="9"/>
            <color indexed="81"/>
            <rFont val="Tahoma"/>
            <family val="2"/>
          </rPr>
          <t xml:space="preserve">
own calculations from IEA balances</t>
        </r>
      </text>
    </comment>
    <comment ref="G47" authorId="2" shapeId="0">
      <text>
        <r>
          <rPr>
            <b/>
            <sz val="9"/>
            <color indexed="81"/>
            <rFont val="Tahoma"/>
            <family val="2"/>
          </rPr>
          <t>Autor:</t>
        </r>
        <r>
          <rPr>
            <sz val="9"/>
            <color indexed="81"/>
            <rFont val="Tahoma"/>
            <family val="2"/>
          </rPr>
          <t xml:space="preserve">
Cálculos propios, ver celda F3 en pestaña "Minerals".</t>
        </r>
      </text>
    </comment>
    <comment ref="G48" authorId="0" shapeId="0">
      <text>
        <r>
          <rPr>
            <b/>
            <sz val="9"/>
            <color indexed="81"/>
            <rFont val="Tahoma"/>
            <family val="2"/>
          </rPr>
          <t>Iñigo:</t>
        </r>
        <r>
          <rPr>
            <sz val="9"/>
            <color indexed="81"/>
            <rFont val="Tahoma"/>
            <family val="2"/>
          </rPr>
          <t xml:space="preserve">
own estimations, see comments in "Minerals" sheet</t>
        </r>
      </text>
    </comment>
    <comment ref="A49" authorId="1" shapeId="0">
      <text>
        <r>
          <rPr>
            <b/>
            <sz val="9"/>
            <color indexed="81"/>
            <rFont val="Tahoma"/>
            <family val="2"/>
          </rPr>
          <t>IdB:</t>
        </r>
        <r>
          <rPr>
            <sz val="9"/>
            <color indexed="81"/>
            <rFont val="Tahoma"/>
            <family val="2"/>
          </rPr>
          <t xml:space="preserve">
IEA balances </t>
        </r>
      </text>
    </comment>
    <comment ref="A50" authorId="1" shapeId="0">
      <text>
        <r>
          <rPr>
            <b/>
            <sz val="9"/>
            <color indexed="81"/>
            <rFont val="Tahoma"/>
            <family val="2"/>
          </rPr>
          <t>IdB:</t>
        </r>
        <r>
          <rPr>
            <sz val="9"/>
            <color indexed="81"/>
            <rFont val="Tahoma"/>
            <family val="2"/>
          </rPr>
          <t xml:space="preserve">
IEA balances </t>
        </r>
      </text>
    </comment>
    <comment ref="E51" authorId="0" shapeId="0">
      <text>
        <r>
          <rPr>
            <b/>
            <sz val="9"/>
            <color indexed="81"/>
            <rFont val="Tahoma"/>
            <family val="2"/>
          </rPr>
          <t>Iñigo:</t>
        </r>
        <r>
          <rPr>
            <sz val="9"/>
            <color indexed="81"/>
            <rFont val="Tahoma"/>
            <family val="2"/>
          </rPr>
          <t xml:space="preserve">
Denholm and Margolis, 2008</t>
        </r>
      </text>
    </comment>
    <comment ref="I51" authorId="0" shapeId="0">
      <text>
        <r>
          <rPr>
            <b/>
            <sz val="9"/>
            <color indexed="81"/>
            <rFont val="Tahoma"/>
            <family val="2"/>
          </rPr>
          <t>Iñigo:</t>
        </r>
        <r>
          <rPr>
            <sz val="9"/>
            <color indexed="81"/>
            <rFont val="Tahoma"/>
            <family val="2"/>
          </rPr>
          <t xml:space="preserve">
Reference: http://unesdoc.unesco.org/images/0018/001819/181993e.pdf </t>
        </r>
      </text>
    </comment>
    <comment ref="I52" authorId="0" shapeId="0">
      <text>
        <r>
          <rPr>
            <b/>
            <sz val="9"/>
            <color indexed="81"/>
            <rFont val="Tahoma"/>
            <charset val="1"/>
          </rPr>
          <t>Iñigo:</t>
        </r>
        <r>
          <rPr>
            <sz val="9"/>
            <color indexed="81"/>
            <rFont val="Tahoma"/>
            <charset val="1"/>
          </rPr>
          <t xml:space="preserve">
Accessible runoff UN (2003)</t>
        </r>
      </text>
    </comment>
    <comment ref="G53" authorId="2" shapeId="0">
      <text>
        <r>
          <rPr>
            <b/>
            <sz val="9"/>
            <color indexed="81"/>
            <rFont val="Tahoma"/>
            <family val="2"/>
          </rPr>
          <t>Autor:</t>
        </r>
        <r>
          <rPr>
            <sz val="9"/>
            <color indexed="81"/>
            <rFont val="Tahoma"/>
            <family val="2"/>
          </rPr>
          <t xml:space="preserve">
IRENA database</t>
        </r>
      </text>
    </comment>
    <comment ref="G54" authorId="0" shapeId="0">
      <text>
        <r>
          <rPr>
            <b/>
            <sz val="9"/>
            <color indexed="81"/>
            <rFont val="Tahoma"/>
            <family val="2"/>
          </rPr>
          <t>Iñigo:</t>
        </r>
        <r>
          <rPr>
            <sz val="9"/>
            <color indexed="81"/>
            <rFont val="Tahoma"/>
            <family val="2"/>
          </rPr>
          <t xml:space="preserve">
own estimation</t>
        </r>
      </text>
    </comment>
    <comment ref="G56" authorId="0" shapeId="0">
      <text>
        <r>
          <rPr>
            <b/>
            <sz val="9"/>
            <color indexed="81"/>
            <rFont val="Tahoma"/>
            <family val="2"/>
          </rPr>
          <t>Iñigo:</t>
        </r>
        <r>
          <rPr>
            <sz val="9"/>
            <color indexed="81"/>
            <rFont val="Tahoma"/>
            <family val="2"/>
          </rPr>
          <t xml:space="preserve">
scenario 1 from (Ragnarsdóttir et al., 2012)</t>
        </r>
      </text>
    </comment>
    <comment ref="A57" authorId="0" shapeId="0">
      <text>
        <r>
          <rPr>
            <b/>
            <sz val="9"/>
            <color indexed="81"/>
            <rFont val="Tahoma"/>
            <family val="2"/>
          </rPr>
          <t>Iñigo:</t>
        </r>
        <r>
          <rPr>
            <sz val="9"/>
            <color indexed="81"/>
            <rFont val="Tahoma"/>
            <family val="2"/>
          </rPr>
          <t xml:space="preserve">
own estimation derived from IEA balances</t>
        </r>
      </text>
    </comment>
    <comment ref="A58" authorId="1" shapeId="0">
      <text>
        <r>
          <rPr>
            <b/>
            <sz val="9"/>
            <color indexed="81"/>
            <rFont val="Tahoma"/>
            <family val="2"/>
          </rPr>
          <t>IdB:</t>
        </r>
        <r>
          <rPr>
            <sz val="9"/>
            <color indexed="81"/>
            <rFont val="Tahoma"/>
            <family val="2"/>
          </rPr>
          <t xml:space="preserve">
(WEO, 2010)
</t>
        </r>
      </text>
    </comment>
    <comment ref="A59" authorId="1" shapeId="0">
      <text>
        <r>
          <rPr>
            <b/>
            <sz val="9"/>
            <color indexed="81"/>
            <rFont val="Tahoma"/>
            <family val="2"/>
          </rPr>
          <t>IdB:</t>
        </r>
        <r>
          <rPr>
            <sz val="9"/>
            <color indexed="81"/>
            <rFont val="Tahoma"/>
            <family val="2"/>
          </rPr>
          <t xml:space="preserve">
de Castro et al (2014) </t>
        </r>
      </text>
    </comment>
    <comment ref="A60" authorId="1" shapeId="0">
      <text>
        <r>
          <rPr>
            <b/>
            <sz val="9"/>
            <color indexed="81"/>
            <rFont val="Tahoma"/>
            <family val="2"/>
          </rPr>
          <t>IdB:</t>
        </r>
        <r>
          <rPr>
            <sz val="9"/>
            <color indexed="81"/>
            <rFont val="Tahoma"/>
            <family val="2"/>
          </rPr>
          <t xml:space="preserve">
Field et al., 2008</t>
        </r>
      </text>
    </comment>
    <comment ref="A61" authorId="1" shapeId="0">
      <text>
        <r>
          <rPr>
            <b/>
            <sz val="9"/>
            <color indexed="81"/>
            <rFont val="Tahoma"/>
            <family val="2"/>
          </rPr>
          <t>IdB:</t>
        </r>
        <r>
          <rPr>
            <sz val="9"/>
            <color indexed="81"/>
            <rFont val="Tahoma"/>
            <family val="2"/>
          </rPr>
          <t xml:space="preserve">
de Castro &amp; Carpintero (2014).</t>
        </r>
      </text>
    </comment>
    <comment ref="A62" authorId="1" shapeId="0">
      <text>
        <r>
          <rPr>
            <b/>
            <sz val="9"/>
            <color indexed="81"/>
            <rFont val="Tahoma"/>
            <family val="2"/>
          </rPr>
          <t>IdB:</t>
        </r>
        <r>
          <rPr>
            <sz val="9"/>
            <color indexed="81"/>
            <rFont val="Tahoma"/>
            <family val="2"/>
          </rPr>
          <t xml:space="preserve">
Field et al. (2008)</t>
        </r>
      </text>
    </comment>
    <comment ref="A63" authorId="1" shapeId="0">
      <text>
        <r>
          <rPr>
            <b/>
            <sz val="9"/>
            <color indexed="81"/>
            <rFont val="Tahoma"/>
            <family val="2"/>
          </rPr>
          <t>IdB:</t>
        </r>
        <r>
          <rPr>
            <sz val="9"/>
            <color indexed="81"/>
            <rFont val="Tahoma"/>
            <family val="2"/>
          </rPr>
          <t xml:space="preserve">
Field et al (2008) </t>
        </r>
      </text>
    </comment>
    <comment ref="E63" authorId="0" shapeId="0">
      <text>
        <r>
          <rPr>
            <b/>
            <sz val="9"/>
            <color indexed="81"/>
            <rFont val="Tahoma"/>
            <family val="2"/>
          </rPr>
          <t>Iñigo:</t>
        </r>
        <r>
          <rPr>
            <sz val="9"/>
            <color indexed="81"/>
            <rFont val="Tahoma"/>
            <family val="2"/>
          </rPr>
          <t xml:space="preserve">
datos ad hoc o de Hall et al (2014)</t>
        </r>
      </text>
    </comment>
    <comment ref="A68" authorId="1" shapeId="0">
      <text>
        <r>
          <rPr>
            <b/>
            <sz val="9"/>
            <color indexed="81"/>
            <rFont val="Tahoma"/>
            <family val="2"/>
          </rPr>
          <t>IdB:</t>
        </r>
        <r>
          <rPr>
            <sz val="9"/>
            <color indexed="81"/>
            <rFont val="Tahoma"/>
            <family val="2"/>
          </rPr>
          <t xml:space="preserve">
EABEV, 2008</t>
        </r>
      </text>
    </comment>
    <comment ref="A70" authorId="1" shapeId="0">
      <text>
        <r>
          <rPr>
            <b/>
            <sz val="9"/>
            <color indexed="81"/>
            <rFont val="Tahoma"/>
            <family val="2"/>
          </rPr>
          <t>IdB:</t>
        </r>
        <r>
          <rPr>
            <sz val="9"/>
            <color indexed="81"/>
            <rFont val="Tahoma"/>
            <family val="2"/>
          </rPr>
          <t xml:space="preserve">
FAOSTAT).</t>
        </r>
      </text>
    </comment>
    <comment ref="A71" authorId="1" shapeId="0">
      <text>
        <r>
          <rPr>
            <b/>
            <sz val="9"/>
            <color indexed="81"/>
            <rFont val="Tahoma"/>
            <family val="2"/>
          </rPr>
          <t>IdB:</t>
        </r>
        <r>
          <rPr>
            <sz val="9"/>
            <color indexed="81"/>
            <rFont val="Tahoma"/>
            <family val="2"/>
          </rPr>
          <t xml:space="preserve">
(Wackernagel et al., 2002; WWF, 2008; Young, 1999).</t>
        </r>
      </text>
    </comment>
    <comment ref="A73" authorId="1" shapeId="0">
      <text>
        <r>
          <rPr>
            <b/>
            <sz val="9"/>
            <color indexed="81"/>
            <rFont val="Tahoma"/>
            <family val="2"/>
          </rPr>
          <t>IdB:</t>
        </r>
        <r>
          <rPr>
            <sz val="9"/>
            <color indexed="81"/>
            <rFont val="Tahoma"/>
            <family val="2"/>
          </rPr>
          <t xml:space="preserve">
Mills et al (2012)</t>
        </r>
      </text>
    </comment>
    <comment ref="A74" authorId="1" shapeId="0">
      <text>
        <r>
          <rPr>
            <b/>
            <sz val="9"/>
            <color indexed="81"/>
            <rFont val="Tahoma"/>
            <family val="2"/>
          </rPr>
          <t>IdB:</t>
        </r>
        <r>
          <rPr>
            <sz val="9"/>
            <color indexed="81"/>
            <rFont val="Tahoma"/>
            <family val="2"/>
          </rPr>
          <t xml:space="preserve">
WEO (2010) gives a 2.8% for the year 2009 and BP (2007) 2.6%. The value 2.7% is taken.</t>
        </r>
      </text>
    </comment>
    <comment ref="A75" authorId="1" shapeId="0">
      <text>
        <r>
          <rPr>
            <b/>
            <sz val="9"/>
            <color indexed="81"/>
            <rFont val="Tahoma"/>
            <family val="2"/>
          </rPr>
          <t>IdB:</t>
        </r>
        <r>
          <rPr>
            <sz val="9"/>
            <color indexed="81"/>
            <rFont val="Tahoma"/>
            <family val="2"/>
          </rPr>
          <t xml:space="preserve">
Arto et al., (2016)</t>
        </r>
      </text>
    </comment>
    <comment ref="A76" authorId="1" shapeId="0">
      <text>
        <r>
          <rPr>
            <b/>
            <sz val="9"/>
            <color indexed="81"/>
            <rFont val="Tahoma"/>
            <family val="2"/>
          </rPr>
          <t>IdB:</t>
        </r>
        <r>
          <rPr>
            <sz val="9"/>
            <color indexed="81"/>
            <rFont val="Tahoma"/>
            <family val="2"/>
          </rPr>
          <t xml:space="preserve">
(Goldemberg, 2011; Rao et al, 2014, WBGU,2003)</t>
        </r>
      </text>
    </comment>
    <comment ref="A79" authorId="0" shapeId="0">
      <text>
        <r>
          <rPr>
            <b/>
            <sz val="9"/>
            <color indexed="81"/>
            <rFont val="Tahoma"/>
            <family val="2"/>
          </rPr>
          <t>Iñigo:</t>
        </r>
        <r>
          <rPr>
            <sz val="9"/>
            <color indexed="81"/>
            <rFont val="Tahoma"/>
            <family val="2"/>
          </rPr>
          <t xml:space="preserve">
1990-2014 average from IEA balances</t>
        </r>
      </text>
    </comment>
    <comment ref="E79" authorId="0" shapeId="0">
      <text>
        <r>
          <rPr>
            <b/>
            <sz val="9"/>
            <color indexed="81"/>
            <rFont val="Tahoma"/>
            <family val="2"/>
          </rPr>
          <t>Iñigo:</t>
        </r>
        <r>
          <rPr>
            <sz val="9"/>
            <color indexed="81"/>
            <rFont val="Tahoma"/>
            <family val="2"/>
          </rPr>
          <t xml:space="preserve">
1990-2014 average from own calculations from IEA balances</t>
        </r>
      </text>
    </comment>
    <comment ref="A80" authorId="0" shapeId="0">
      <text>
        <r>
          <rPr>
            <b/>
            <sz val="9"/>
            <color indexed="81"/>
            <rFont val="Tahoma"/>
            <family val="2"/>
          </rPr>
          <t>Iñigo:</t>
        </r>
        <r>
          <rPr>
            <sz val="9"/>
            <color indexed="81"/>
            <rFont val="Tahoma"/>
            <family val="2"/>
          </rPr>
          <t xml:space="preserve">
1990-2014 average from IEA balances</t>
        </r>
      </text>
    </comment>
    <comment ref="E80" authorId="0" shapeId="0">
      <text>
        <r>
          <rPr>
            <b/>
            <sz val="9"/>
            <color indexed="81"/>
            <rFont val="Tahoma"/>
            <family val="2"/>
          </rPr>
          <t>Iñigo:</t>
        </r>
        <r>
          <rPr>
            <sz val="9"/>
            <color indexed="81"/>
            <rFont val="Tahoma"/>
            <family val="2"/>
          </rPr>
          <t xml:space="preserve">
1990-2014 average from own calculations from IEA balances</t>
        </r>
      </text>
    </comment>
    <comment ref="A81" authorId="0" shapeId="0">
      <text>
        <r>
          <rPr>
            <b/>
            <sz val="9"/>
            <color indexed="81"/>
            <rFont val="Tahoma"/>
            <family val="2"/>
          </rPr>
          <t>Iñigo:</t>
        </r>
        <r>
          <rPr>
            <sz val="9"/>
            <color indexed="81"/>
            <rFont val="Tahoma"/>
            <family val="2"/>
          </rPr>
          <t xml:space="preserve">
1990-2014 average from IEA balances</t>
        </r>
      </text>
    </comment>
    <comment ref="E81" authorId="0" shapeId="0">
      <text>
        <r>
          <rPr>
            <b/>
            <sz val="9"/>
            <color indexed="81"/>
            <rFont val="Tahoma"/>
            <family val="2"/>
          </rPr>
          <t>Iñigo:</t>
        </r>
        <r>
          <rPr>
            <sz val="9"/>
            <color indexed="81"/>
            <rFont val="Tahoma"/>
            <family val="2"/>
          </rPr>
          <t xml:space="preserve">
1990-2014 average from own calculations from IEA balances</t>
        </r>
      </text>
    </comment>
    <comment ref="A82" authorId="0" shapeId="0">
      <text>
        <r>
          <rPr>
            <b/>
            <sz val="9"/>
            <color indexed="81"/>
            <rFont val="Tahoma"/>
            <family val="2"/>
          </rPr>
          <t>Iñigo:</t>
        </r>
        <r>
          <rPr>
            <sz val="9"/>
            <color indexed="81"/>
            <rFont val="Tahoma"/>
            <family val="2"/>
          </rPr>
          <t xml:space="preserve">
1990-2014 average from IEA balances</t>
        </r>
      </text>
    </comment>
    <comment ref="E82" authorId="0" shapeId="0">
      <text>
        <r>
          <rPr>
            <b/>
            <sz val="9"/>
            <color indexed="81"/>
            <rFont val="Tahoma"/>
            <family val="2"/>
          </rPr>
          <t>Iñigo:</t>
        </r>
        <r>
          <rPr>
            <sz val="9"/>
            <color indexed="81"/>
            <rFont val="Tahoma"/>
            <family val="2"/>
          </rPr>
          <t xml:space="preserve">
1990-2014 average from own calculations from IEA balances</t>
        </r>
      </text>
    </comment>
    <comment ref="A83" authorId="0" shapeId="0">
      <text>
        <r>
          <rPr>
            <b/>
            <sz val="9"/>
            <color indexed="81"/>
            <rFont val="Tahoma"/>
            <family val="2"/>
          </rPr>
          <t>Iñigo:</t>
        </r>
        <r>
          <rPr>
            <sz val="9"/>
            <color indexed="81"/>
            <rFont val="Tahoma"/>
            <family val="2"/>
          </rPr>
          <t xml:space="preserve">
1990-2014 average from IEA balances</t>
        </r>
      </text>
    </comment>
    <comment ref="E83" authorId="0" shapeId="0">
      <text>
        <r>
          <rPr>
            <b/>
            <sz val="9"/>
            <color indexed="81"/>
            <rFont val="Tahoma"/>
            <family val="2"/>
          </rPr>
          <t>Iñigo:</t>
        </r>
        <r>
          <rPr>
            <sz val="9"/>
            <color indexed="81"/>
            <rFont val="Tahoma"/>
            <family val="2"/>
          </rPr>
          <t xml:space="preserve">
1990-2014 average from own calculations from IEA balances</t>
        </r>
      </text>
    </comment>
    <comment ref="A84" authorId="0" shapeId="0">
      <text>
        <r>
          <rPr>
            <b/>
            <sz val="9"/>
            <color indexed="81"/>
            <rFont val="Tahoma"/>
            <family val="2"/>
          </rPr>
          <t>Iñigo:</t>
        </r>
        <r>
          <rPr>
            <sz val="9"/>
            <color indexed="81"/>
            <rFont val="Tahoma"/>
            <family val="2"/>
          </rPr>
          <t xml:space="preserve">
1990-2014 average from IEA balances</t>
        </r>
      </text>
    </comment>
    <comment ref="E84" authorId="0" shapeId="0">
      <text>
        <r>
          <rPr>
            <b/>
            <sz val="9"/>
            <color indexed="81"/>
            <rFont val="Tahoma"/>
            <family val="2"/>
          </rPr>
          <t>Iñigo:</t>
        </r>
        <r>
          <rPr>
            <sz val="9"/>
            <color indexed="81"/>
            <rFont val="Tahoma"/>
            <family val="2"/>
          </rPr>
          <t xml:space="preserve">
1990-2014 average from own calculations from IEA balances</t>
        </r>
      </text>
    </comment>
    <comment ref="A85" authorId="0" shapeId="0">
      <text>
        <r>
          <rPr>
            <b/>
            <sz val="9"/>
            <color indexed="81"/>
            <rFont val="Tahoma"/>
            <family val="2"/>
          </rPr>
          <t>Iñigo:</t>
        </r>
        <r>
          <rPr>
            <sz val="9"/>
            <color indexed="81"/>
            <rFont val="Tahoma"/>
            <family val="2"/>
          </rPr>
          <t xml:space="preserve">
1990-2014 average from IEA balances</t>
        </r>
      </text>
    </comment>
    <comment ref="E85" authorId="0" shapeId="0">
      <text>
        <r>
          <rPr>
            <b/>
            <sz val="9"/>
            <color indexed="81"/>
            <rFont val="Tahoma"/>
            <family val="2"/>
          </rPr>
          <t>Iñigo:</t>
        </r>
        <r>
          <rPr>
            <sz val="9"/>
            <color indexed="81"/>
            <rFont val="Tahoma"/>
            <family val="2"/>
          </rPr>
          <t xml:space="preserve">
1990-2014 average from own calculations from IEA balances</t>
        </r>
      </text>
    </comment>
    <comment ref="A86" authorId="0" shapeId="0">
      <text>
        <r>
          <rPr>
            <b/>
            <sz val="9"/>
            <color indexed="81"/>
            <rFont val="Tahoma"/>
            <family val="2"/>
          </rPr>
          <t>Iñigo:</t>
        </r>
        <r>
          <rPr>
            <sz val="9"/>
            <color indexed="81"/>
            <rFont val="Tahoma"/>
            <family val="2"/>
          </rPr>
          <t xml:space="preserve">
1990-2014 average from IEA balances</t>
        </r>
      </text>
    </comment>
    <comment ref="E86" authorId="0" shapeId="0">
      <text>
        <r>
          <rPr>
            <b/>
            <sz val="9"/>
            <color indexed="81"/>
            <rFont val="Tahoma"/>
            <family val="2"/>
          </rPr>
          <t>Iñigo:</t>
        </r>
        <r>
          <rPr>
            <sz val="9"/>
            <color indexed="81"/>
            <rFont val="Tahoma"/>
            <family val="2"/>
          </rPr>
          <t xml:space="preserve">
1990-2014 average from own calculations from IEA balances</t>
        </r>
      </text>
    </comment>
    <comment ref="A89" authorId="0" shapeId="0">
      <text>
        <r>
          <rPr>
            <b/>
            <sz val="9"/>
            <color indexed="81"/>
            <rFont val="Tahoma"/>
            <family val="2"/>
          </rPr>
          <t>Iñigo:</t>
        </r>
        <r>
          <rPr>
            <sz val="9"/>
            <color indexed="81"/>
            <rFont val="Tahoma"/>
            <family val="2"/>
          </rPr>
          <t xml:space="preserve">
Brandt and Farrell (2007)</t>
        </r>
      </text>
    </comment>
    <comment ref="A90" authorId="0" shapeId="0">
      <text>
        <r>
          <rPr>
            <b/>
            <sz val="9"/>
            <color indexed="81"/>
            <rFont val="Tahoma"/>
            <family val="2"/>
          </rPr>
          <t>Iñigo:</t>
        </r>
        <r>
          <rPr>
            <sz val="9"/>
            <color indexed="81"/>
            <rFont val="Tahoma"/>
            <family val="2"/>
          </rPr>
          <t xml:space="preserve">
Brandt and Farrell (2007)</t>
        </r>
      </text>
    </comment>
    <comment ref="A91" authorId="0" shapeId="0">
      <text>
        <r>
          <rPr>
            <b/>
            <sz val="9"/>
            <color indexed="81"/>
            <rFont val="Tahoma"/>
            <family val="2"/>
          </rPr>
          <t>Iñigo:</t>
        </r>
        <r>
          <rPr>
            <sz val="9"/>
            <color indexed="81"/>
            <rFont val="Tahoma"/>
            <family val="2"/>
          </rPr>
          <t xml:space="preserve">
BP Statistical Review of World Energy (2013)</t>
        </r>
      </text>
    </comment>
    <comment ref="A92" authorId="0" shapeId="0">
      <text>
        <r>
          <rPr>
            <b/>
            <sz val="9"/>
            <color indexed="81"/>
            <rFont val="Tahoma"/>
            <family val="2"/>
          </rPr>
          <t>Iñigo:</t>
        </r>
        <r>
          <rPr>
            <sz val="9"/>
            <color indexed="81"/>
            <rFont val="Tahoma"/>
            <family val="2"/>
          </rPr>
          <t xml:space="preserve">
BP Statistical Review of World Energy (2013)</t>
        </r>
      </text>
    </comment>
    <comment ref="A93" authorId="0" shapeId="0">
      <text>
        <r>
          <rPr>
            <b/>
            <sz val="9"/>
            <color indexed="81"/>
            <rFont val="Tahoma"/>
            <family val="2"/>
          </rPr>
          <t>Iñigo:</t>
        </r>
        <r>
          <rPr>
            <sz val="9"/>
            <color indexed="81"/>
            <rFont val="Tahoma"/>
            <family val="2"/>
          </rPr>
          <t xml:space="preserve">
BP Statistical Review of World Energy (2013)</t>
        </r>
      </text>
    </comment>
    <comment ref="A94" authorId="0" shapeId="0">
      <text>
        <r>
          <rPr>
            <b/>
            <sz val="9"/>
            <color indexed="81"/>
            <rFont val="Tahoma"/>
            <family val="2"/>
          </rPr>
          <t>Iñigo:</t>
        </r>
        <r>
          <rPr>
            <sz val="9"/>
            <color indexed="81"/>
            <rFont val="Tahoma"/>
            <family val="2"/>
          </rPr>
          <t xml:space="preserve">
Howarth (2015) Fig. 2
Same as for conventional gas</t>
        </r>
      </text>
    </comment>
    <comment ref="A95" authorId="0" shapeId="0">
      <text>
        <r>
          <rPr>
            <b/>
            <sz val="9"/>
            <color indexed="81"/>
            <rFont val="Tahoma"/>
            <family val="2"/>
          </rPr>
          <t>Iñigo:</t>
        </r>
        <r>
          <rPr>
            <sz val="9"/>
            <color indexed="81"/>
            <rFont val="Tahoma"/>
            <family val="2"/>
          </rPr>
          <t xml:space="preserve">
Brandt and Farrell (2007)</t>
        </r>
      </text>
    </comment>
    <comment ref="A96" authorId="0" shapeId="0">
      <text>
        <r>
          <rPr>
            <b/>
            <sz val="9"/>
            <color indexed="81"/>
            <rFont val="Tahoma"/>
            <family val="2"/>
          </rPr>
          <t>Iñigo:</t>
        </r>
        <r>
          <rPr>
            <sz val="9"/>
            <color indexed="81"/>
            <rFont val="Tahoma"/>
            <family val="2"/>
          </rPr>
          <t xml:space="preserve">
Brandt and Farrell (2007)</t>
        </r>
      </text>
    </comment>
    <comment ref="A97" authorId="0" shapeId="0">
      <text>
        <r>
          <rPr>
            <b/>
            <sz val="9"/>
            <color indexed="81"/>
            <rFont val="Tahoma"/>
            <family val="2"/>
          </rPr>
          <t>Iñigo:</t>
        </r>
        <r>
          <rPr>
            <sz val="9"/>
            <color indexed="81"/>
            <rFont val="Tahoma"/>
            <family val="2"/>
          </rPr>
          <t xml:space="preserve">
Howarth (2015) Fig. 2</t>
        </r>
      </text>
    </comment>
    <comment ref="A98" authorId="0" shapeId="0">
      <text>
        <r>
          <rPr>
            <b/>
            <sz val="9"/>
            <color indexed="81"/>
            <rFont val="Tahoma"/>
            <family val="2"/>
          </rPr>
          <t>Iñigo:</t>
        </r>
        <r>
          <rPr>
            <sz val="9"/>
            <color indexed="81"/>
            <rFont val="Tahoma"/>
            <family val="2"/>
          </rPr>
          <t xml:space="preserve">
Howarth (2015) Fig. 2</t>
        </r>
      </text>
    </comment>
    <comment ref="A103" authorId="0" shapeId="0">
      <text>
        <r>
          <rPr>
            <b/>
            <sz val="9"/>
            <color indexed="81"/>
            <rFont val="Tahoma"/>
            <family val="2"/>
          </rPr>
          <t>Iñigo:</t>
        </r>
        <r>
          <rPr>
            <sz val="9"/>
            <color indexed="81"/>
            <rFont val="Tahoma"/>
            <family val="2"/>
          </rPr>
          <t xml:space="preserve">
Approximation: cte at 2010 level from 1990 to 2100.</t>
        </r>
      </text>
    </comment>
    <comment ref="A104" authorId="0" shapeId="0">
      <text>
        <r>
          <rPr>
            <b/>
            <sz val="9"/>
            <color indexed="81"/>
            <rFont val="Tahoma"/>
            <family val="2"/>
          </rPr>
          <t>Iñigo:</t>
        </r>
        <r>
          <rPr>
            <sz val="9"/>
            <color indexed="81"/>
            <rFont val="Tahoma"/>
            <family val="2"/>
          </rPr>
          <t xml:space="preserve">
(lineal interpolation between 1990 and 2010)
baseline scenario from DICE-2013R. </t>
        </r>
      </text>
    </comment>
    <comment ref="F111" authorId="0" shapeId="0">
      <text>
        <r>
          <rPr>
            <b/>
            <sz val="9"/>
            <color indexed="81"/>
            <rFont val="Tahoma"/>
            <family val="2"/>
          </rPr>
          <t>Iñigo:</t>
        </r>
        <r>
          <rPr>
            <sz val="9"/>
            <color indexed="81"/>
            <rFont val="Tahoma"/>
            <family val="2"/>
          </rPr>
          <t xml:space="preserve">
a: cuando el daño equivalente al nivel del ppm es del 50%</t>
        </r>
      </text>
    </comment>
    <comment ref="H111" authorId="0" shapeId="0">
      <text>
        <r>
          <rPr>
            <b/>
            <sz val="9"/>
            <color indexed="81"/>
            <rFont val="Tahoma"/>
            <family val="2"/>
          </rPr>
          <t>Iñigo:</t>
        </r>
        <r>
          <rPr>
            <sz val="9"/>
            <color indexed="81"/>
            <rFont val="Tahoma"/>
            <family val="2"/>
          </rPr>
          <t xml:space="preserve">
own estimation</t>
        </r>
      </text>
    </comment>
    <comment ref="F112" authorId="0" shapeId="0">
      <text>
        <r>
          <rPr>
            <b/>
            <sz val="9"/>
            <color indexed="81"/>
            <rFont val="Tahoma"/>
            <family val="2"/>
          </rPr>
          <t>Iñigo:</t>
        </r>
        <r>
          <rPr>
            <sz val="9"/>
            <color indexed="81"/>
            <rFont val="Tahoma"/>
            <family val="2"/>
          </rPr>
          <t xml:space="preserve">
b: cuanto más pequeño es b más bruscamente se alcanza el 100% de damage</t>
        </r>
      </text>
    </comment>
    <comment ref="H112" authorId="0" shapeId="0">
      <text>
        <r>
          <rPr>
            <b/>
            <sz val="9"/>
            <color indexed="81"/>
            <rFont val="Tahoma"/>
            <family val="2"/>
          </rPr>
          <t>Iñigo:</t>
        </r>
        <r>
          <rPr>
            <sz val="9"/>
            <color indexed="81"/>
            <rFont val="Tahoma"/>
            <family val="2"/>
          </rPr>
          <t xml:space="preserve">
own estimation</t>
        </r>
      </text>
    </comment>
    <comment ref="A126" authorId="0" shapeId="0">
      <text>
        <r>
          <rPr>
            <b/>
            <sz val="9"/>
            <color indexed="81"/>
            <rFont val="Tahoma"/>
            <family val="2"/>
          </rPr>
          <t>Iñigo:</t>
        </r>
        <r>
          <rPr>
            <sz val="9"/>
            <color indexed="81"/>
            <rFont val="Tahoma"/>
            <family val="2"/>
          </rPr>
          <t xml:space="preserve">
Nilsson &amp; Schopfhauser (1995)</t>
        </r>
      </text>
    </comment>
    <comment ref="A133" authorId="0" shapeId="0">
      <text>
        <r>
          <rPr>
            <b/>
            <sz val="9"/>
            <color indexed="81"/>
            <rFont val="Tahoma"/>
            <family val="2"/>
          </rPr>
          <t>Iñigo:</t>
        </r>
        <r>
          <rPr>
            <sz val="9"/>
            <color indexed="81"/>
            <rFont val="Tahoma"/>
            <family val="2"/>
          </rPr>
          <t xml:space="preserve">
González-Eguino et al (2017)</t>
        </r>
      </text>
    </comment>
  </commentList>
</comments>
</file>

<file path=xl/comments14.xml><?xml version="1.0" encoding="utf-8"?>
<comments xmlns="http://schemas.openxmlformats.org/spreadsheetml/2006/main">
  <authors>
    <author>Iñigo</author>
  </authors>
  <commentList>
    <comment ref="A5" authorId="0" shapeId="0">
      <text>
        <r>
          <rPr>
            <b/>
            <sz val="9"/>
            <color indexed="81"/>
            <rFont val="Tahoma"/>
            <family val="2"/>
          </rPr>
          <t>Iñigo:</t>
        </r>
        <r>
          <rPr>
            <sz val="9"/>
            <color indexed="81"/>
            <rFont val="Tahoma"/>
            <family val="2"/>
          </rPr>
          <t xml:space="preserve">
Lamb &amp; Steinberger (2017)</t>
        </r>
      </text>
    </comment>
    <comment ref="A6" authorId="0" shapeId="0">
      <text>
        <r>
          <rPr>
            <b/>
            <sz val="9"/>
            <color indexed="81"/>
            <rFont val="Tahoma"/>
            <family val="2"/>
          </rPr>
          <t>Iñigo:</t>
        </r>
        <r>
          <rPr>
            <sz val="9"/>
            <color indexed="81"/>
            <rFont val="Tahoma"/>
            <family val="2"/>
          </rPr>
          <t xml:space="preserve">
Lamb &amp; Steinberger (2017)</t>
        </r>
      </text>
    </comment>
    <comment ref="A7" authorId="0" shapeId="0">
      <text>
        <r>
          <rPr>
            <b/>
            <sz val="9"/>
            <color indexed="81"/>
            <rFont val="Tahoma"/>
            <family val="2"/>
          </rPr>
          <t>Iñigo:</t>
        </r>
        <r>
          <rPr>
            <sz val="9"/>
            <color indexed="81"/>
            <rFont val="Tahoma"/>
            <family val="2"/>
          </rPr>
          <t xml:space="preserve">
Arto et al (2016)</t>
        </r>
      </text>
    </comment>
    <comment ref="A26" authorId="0" shapeId="0">
      <text>
        <r>
          <rPr>
            <b/>
            <sz val="9"/>
            <color indexed="81"/>
            <rFont val="Tahoma"/>
            <family val="2"/>
          </rPr>
          <t>Iñigo:</t>
        </r>
        <r>
          <rPr>
            <sz val="9"/>
            <color indexed="81"/>
            <rFont val="Tahoma"/>
            <family val="2"/>
          </rPr>
          <t xml:space="preserve">
Re: SSP database https://tntcat.iiasa.ac.at/SspDb/dsd?Action=htmlpage&amp;page=about</t>
        </r>
      </text>
    </comment>
    <comment ref="A34" authorId="0" shapeId="0">
      <text>
        <r>
          <rPr>
            <b/>
            <sz val="9"/>
            <color indexed="81"/>
            <rFont val="Tahoma"/>
            <family val="2"/>
          </rPr>
          <t>Iñigo:</t>
        </r>
        <r>
          <rPr>
            <sz val="9"/>
            <color indexed="81"/>
            <rFont val="Tahoma"/>
            <family val="2"/>
          </rPr>
          <t xml:space="preserve">
Original projections of GDP from SSPs are in PPP. This is the calculation in MER of IIASA for MEDEAS project</t>
        </r>
      </text>
    </comment>
  </commentList>
</comments>
</file>

<file path=xl/comments2.xml><?xml version="1.0" encoding="utf-8"?>
<comments xmlns="http://schemas.openxmlformats.org/spreadsheetml/2006/main">
  <authors>
    <author>Iñigo</author>
  </authors>
  <commentList>
    <comment ref="FP204"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List>
</comments>
</file>

<file path=xl/comments3.xml><?xml version="1.0" encoding="utf-8"?>
<comments xmlns="http://schemas.openxmlformats.org/spreadsheetml/2006/main">
  <authors>
    <author>Iñigo</author>
  </authors>
  <commentList>
    <comment ref="FP204"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List>
</comments>
</file>

<file path=xl/comments4.xml><?xml version="1.0" encoding="utf-8"?>
<comments xmlns="http://schemas.openxmlformats.org/spreadsheetml/2006/main">
  <authors>
    <author>Iñigo</author>
  </authors>
  <commentList>
    <comment ref="FP204"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List>
</comments>
</file>

<file path=xl/comments5.xml><?xml version="1.0" encoding="utf-8"?>
<comments xmlns="http://schemas.openxmlformats.org/spreadsheetml/2006/main">
  <authors>
    <author>Iñigo</author>
  </authors>
  <commentList>
    <comment ref="FP204"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List>
</comments>
</file>

<file path=xl/comments6.xml><?xml version="1.0" encoding="utf-8"?>
<comments xmlns="http://schemas.openxmlformats.org/spreadsheetml/2006/main">
  <authors>
    <author>Iñigo</author>
  </authors>
  <commentList>
    <comment ref="FP204"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List>
</comments>
</file>

<file path=xl/comments7.xml><?xml version="1.0" encoding="utf-8"?>
<comments xmlns="http://schemas.openxmlformats.org/spreadsheetml/2006/main">
  <authors>
    <author>Iñigo</author>
  </authors>
  <commentList>
    <comment ref="FP204"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List>
</comments>
</file>

<file path=xl/comments8.xml><?xml version="1.0" encoding="utf-8"?>
<comments xmlns="http://schemas.openxmlformats.org/spreadsheetml/2006/main">
  <authors>
    <author>Iñigo</author>
  </authors>
  <commentList>
    <comment ref="GH46"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325" authorId="0" shapeId="0">
      <text>
        <r>
          <rPr>
            <b/>
            <sz val="9"/>
            <color indexed="81"/>
            <rFont val="Tahoma"/>
            <family val="2"/>
          </rPr>
          <t>Iñigo:</t>
        </r>
        <r>
          <rPr>
            <sz val="9"/>
            <color indexed="81"/>
            <rFont val="Tahoma"/>
            <family val="2"/>
          </rPr>
          <t xml:space="preserve">
1995-2009 WIOD database
2009-2016: World Bank stats</t>
        </r>
      </text>
    </comment>
    <comment ref="A327" authorId="0" shapeId="0">
      <text>
        <r>
          <rPr>
            <b/>
            <sz val="9"/>
            <color indexed="81"/>
            <rFont val="Tahoma"/>
            <family val="2"/>
          </rPr>
          <t>Iñigo:</t>
        </r>
        <r>
          <rPr>
            <sz val="9"/>
            <color indexed="81"/>
            <rFont val="Tahoma"/>
            <family val="2"/>
          </rPr>
          <t xml:space="preserve">
Ref: WIOD (1995-2009)
World Bank (2010-2016)</t>
        </r>
      </text>
    </comment>
    <comment ref="A328" authorId="0" shapeId="0">
      <text>
        <r>
          <rPr>
            <b/>
            <sz val="9"/>
            <color indexed="81"/>
            <rFont val="Tahoma"/>
            <family val="2"/>
          </rPr>
          <t>Iñigo:</t>
        </r>
        <r>
          <rPr>
            <sz val="9"/>
            <color indexed="81"/>
            <rFont val="Tahoma"/>
            <family val="2"/>
          </rPr>
          <t xml:space="preserve">
Ref: WIOD (1995-2009)
World Bank (2010-2016)</t>
        </r>
      </text>
    </comment>
  </commentList>
</comments>
</file>

<file path=xl/comments9.xml><?xml version="1.0" encoding="utf-8"?>
<comments xmlns="http://schemas.openxmlformats.org/spreadsheetml/2006/main">
  <authors>
    <author>marga</author>
    <author>Profesor</author>
  </authors>
  <commentList>
    <comment ref="A3" authorId="0" shapeId="0">
      <text>
        <r>
          <rPr>
            <b/>
            <sz val="9"/>
            <color indexed="81"/>
            <rFont val="Tahoma"/>
            <family val="2"/>
          </rPr>
          <t xml:space="preserve">marga: </t>
        </r>
        <r>
          <rPr>
            <sz val="9"/>
            <color indexed="81"/>
            <rFont val="Tahoma"/>
            <family val="2"/>
          </rPr>
          <t xml:space="preserve">
Data of number of vehicle from 'International Energy Agency (2016), Energy Technology Perspectives 2016, OECD/IEA, Paris, except the number of buses taken from Global Transportation Roadmap  
https://onedrive.live.com/?authkey=%21AOvHG9y4Oi%5F0Cts&amp;id=5F88C4E00B2E665B%21409962&amp;cid=5F88C4E00B2E665B
 </t>
        </r>
      </text>
    </comment>
    <comment ref="A5" authorId="1" shapeId="0">
      <text>
        <r>
          <rPr>
            <b/>
            <sz val="9"/>
            <color indexed="81"/>
            <rFont val="Tahoma"/>
            <family val="2"/>
          </rPr>
          <t>Profesor:</t>
        </r>
        <r>
          <rPr>
            <sz val="9"/>
            <color indexed="81"/>
            <rFont val="Tahoma"/>
            <family val="2"/>
          </rPr>
          <t xml:space="preserve">
elec= batery electric vehicle+plug in hybrid</t>
        </r>
      </text>
    </comment>
    <comment ref="A8" authorId="0" shapeId="0">
      <text>
        <r>
          <rPr>
            <b/>
            <sz val="9"/>
            <color indexed="81"/>
            <rFont val="Tahoma"/>
            <family val="2"/>
          </rPr>
          <t>marga:</t>
        </r>
        <r>
          <rPr>
            <sz val="9"/>
            <color indexed="81"/>
            <rFont val="Tahoma"/>
            <family val="2"/>
          </rPr>
          <t xml:space="preserve">
Two and three  wheelers gasoline</t>
        </r>
      </text>
    </comment>
    <comment ref="A9" authorId="0" shapeId="0">
      <text>
        <r>
          <rPr>
            <b/>
            <sz val="9"/>
            <color indexed="81"/>
            <rFont val="Tahoma"/>
            <family val="2"/>
          </rPr>
          <t>marga:</t>
        </r>
        <r>
          <rPr>
            <sz val="9"/>
            <color indexed="81"/>
            <rFont val="Tahoma"/>
            <family val="2"/>
          </rPr>
          <t xml:space="preserve">
electric two ant three
 wheelers
</t>
        </r>
      </text>
    </comment>
    <comment ref="A12" authorId="0" shapeId="0">
      <text>
        <r>
          <rPr>
            <b/>
            <sz val="9"/>
            <color indexed="81"/>
            <rFont val="Tahoma"/>
            <family val="2"/>
          </rPr>
          <t>marga:</t>
        </r>
        <r>
          <rPr>
            <sz val="9"/>
            <color indexed="81"/>
            <rFont val="Tahoma"/>
            <family val="2"/>
          </rPr>
          <t xml:space="preserve">
heavy vehicles</t>
        </r>
      </text>
    </comment>
    <comment ref="A15" authorId="0" shapeId="0">
      <text>
        <r>
          <rPr>
            <b/>
            <sz val="9"/>
            <color indexed="81"/>
            <rFont val="Tahoma"/>
            <family val="2"/>
          </rPr>
          <t>marga:</t>
        </r>
        <r>
          <rPr>
            <sz val="9"/>
            <color indexed="81"/>
            <rFont val="Tahoma"/>
            <family val="2"/>
          </rPr>
          <t xml:space="preserve">
light cargo vehicles</t>
        </r>
      </text>
    </comment>
    <comment ref="B19" authorId="1" shapeId="0">
      <text>
        <r>
          <rPr>
            <b/>
            <sz val="9"/>
            <color indexed="81"/>
            <rFont val="Tahoma"/>
            <family val="2"/>
          </rPr>
          <t>Profesor:</t>
        </r>
        <r>
          <rPr>
            <sz val="9"/>
            <color indexed="81"/>
            <rFont val="Tahoma"/>
            <family val="2"/>
          </rPr>
          <t xml:space="preserve">
Data from: Global Transportation
Energy and Climate
Roadmap,International Council on Clean Transportation 2012.
</t>
        </r>
      </text>
    </comment>
    <comment ref="B22" authorId="0" shapeId="0">
      <text>
        <r>
          <rPr>
            <b/>
            <sz val="9"/>
            <color indexed="81"/>
            <rFont val="Tahoma"/>
            <family val="2"/>
          </rPr>
          <t>marga:</t>
        </r>
        <r>
          <rPr>
            <sz val="9"/>
            <color indexed="81"/>
            <rFont val="Tahoma"/>
            <family val="2"/>
          </rPr>
          <t xml:space="preserve">
no data for number of trains found</t>
        </r>
      </text>
    </comment>
    <comment ref="B46" authorId="0" shapeId="0">
      <text>
        <r>
          <rPr>
            <b/>
            <sz val="9"/>
            <color indexed="81"/>
            <rFont val="Tahoma"/>
            <family val="2"/>
          </rPr>
          <t>marga:</t>
        </r>
        <r>
          <rPr>
            <sz val="9"/>
            <color indexed="81"/>
            <rFont val="Tahoma"/>
            <family val="2"/>
          </rPr>
          <t xml:space="preserve">
No data available for number to trains</t>
        </r>
      </text>
    </comment>
    <comment ref="B47" authorId="0" shapeId="0">
      <text>
        <r>
          <rPr>
            <b/>
            <sz val="9"/>
            <color indexed="81"/>
            <rFont val="Tahoma"/>
            <family val="2"/>
          </rPr>
          <t>marga:</t>
        </r>
        <r>
          <rPr>
            <sz val="9"/>
            <color indexed="81"/>
            <rFont val="Tahoma"/>
            <family val="2"/>
          </rPr>
          <t xml:space="preserve">
dato a boleo no tengo datos de los tresnes, no se como desegregarlos</t>
        </r>
      </text>
    </comment>
    <comment ref="B55" authorId="0" shapeId="0">
      <text>
        <r>
          <rPr>
            <b/>
            <sz val="9"/>
            <color indexed="81"/>
            <rFont val="Tahoma"/>
            <family val="2"/>
          </rPr>
          <t>marga:</t>
        </r>
        <r>
          <rPr>
            <sz val="9"/>
            <color indexed="81"/>
            <rFont val="Tahoma"/>
            <family val="2"/>
          </rPr>
          <t xml:space="preserve">
Data from 'International Energy Agency (2016), Energy Technology Perspectives 2016, OECD/IEA, Paris,</t>
        </r>
      </text>
    </comment>
    <comment ref="B59" authorId="0" shapeId="0">
      <text>
        <r>
          <rPr>
            <b/>
            <sz val="9"/>
            <color indexed="81"/>
            <rFont val="Tahoma"/>
            <family val="2"/>
          </rPr>
          <t>marga:</t>
        </r>
        <r>
          <rPr>
            <sz val="9"/>
            <color indexed="81"/>
            <rFont val="Tahoma"/>
            <family val="2"/>
          </rPr>
          <t xml:space="preserve">
datos elaborados, tomado los de la IEA pero prorrateando el consumo entre liquidos y electricidad según el numero de 2wheelers de cada tipo y el ahorro medio de los electricos
Data from 'International Energy Agency (2016), Energy Technology Perspectives 2016, OECD/IEA, Paris,</t>
        </r>
      </text>
    </comment>
    <comment ref="B73" authorId="0" shapeId="0">
      <text>
        <r>
          <rPr>
            <b/>
            <sz val="9"/>
            <color indexed="81"/>
            <rFont val="Tahoma"/>
            <family val="2"/>
          </rPr>
          <t>marga:</t>
        </r>
        <r>
          <rPr>
            <sz val="9"/>
            <color indexed="81"/>
            <rFont val="Tahoma"/>
            <family val="2"/>
          </rPr>
          <t xml:space="preserve">
both types of energy liquids+electricity mixed</t>
        </r>
      </text>
    </comment>
    <comment ref="B74" authorId="0" shapeId="0">
      <text>
        <r>
          <rPr>
            <b/>
            <sz val="9"/>
            <color indexed="81"/>
            <rFont val="Tahoma"/>
            <family val="2"/>
          </rPr>
          <t>marga:</t>
        </r>
        <r>
          <rPr>
            <sz val="9"/>
            <color indexed="81"/>
            <rFont val="Tahoma"/>
            <family val="2"/>
          </rPr>
          <t xml:space="preserve">
estimation, no world data found</t>
        </r>
      </text>
    </comment>
    <comment ref="C75" authorId="0" shapeId="0">
      <text>
        <r>
          <rPr>
            <b/>
            <sz val="9"/>
            <color indexed="81"/>
            <rFont val="Tahoma"/>
            <family val="2"/>
          </rPr>
          <t>marga:</t>
        </r>
        <r>
          <rPr>
            <sz val="9"/>
            <color indexed="81"/>
            <rFont val="Tahoma"/>
            <family val="2"/>
          </rPr>
          <t xml:space="preserve">
estimation, no world data found</t>
        </r>
      </text>
    </comment>
    <comment ref="B88" authorId="0" shapeId="0">
      <text>
        <r>
          <rPr>
            <b/>
            <sz val="9"/>
            <color indexed="81"/>
            <rFont val="Tahoma"/>
            <family val="2"/>
          </rPr>
          <t>marga:</t>
        </r>
        <r>
          <rPr>
            <sz val="9"/>
            <color indexed="81"/>
            <rFont val="Tahoma"/>
            <family val="2"/>
          </rPr>
          <t xml:space="preserve">
EABEV, 2008. Energy Consumption, CO2 Emissions and other considerations related to Battery Electric Vehicles. http://www.going-electric.org/.
La realidad es menor, claro. Los cáluclos que hemos hecho para el coche eléctrico tipo leaf arrojan una necesidad de 72MJ/100Km (de rpoducción eléctrica en una planta). Un coche equivalente de gasolina (en tamaño y prestaciones -ignorando paradas y desgaste de batería-) para un consumo de 5l/100 reales (yo saco exactamente eso a mi furgoneta partner que es mucho más grande), daría 162MJ/100Km, un factor 0,44. De forma más realista probablemente ande por 0,5 (la batería va perdiendo potencia con el uso y mi coche de gasolina no).</t>
        </r>
      </text>
    </comment>
    <comment ref="B89" authorId="0" shapeId="0">
      <text>
        <r>
          <rPr>
            <b/>
            <sz val="9"/>
            <color indexed="81"/>
            <rFont val="Tahoma"/>
            <family val="2"/>
          </rPr>
          <t>marga:</t>
        </r>
        <r>
          <rPr>
            <sz val="9"/>
            <color indexed="81"/>
            <rFont val="Tahoma"/>
            <family val="2"/>
          </rPr>
          <t xml:space="preserve">
tomado de los datos de wiki para convencionales https://es.wikipedia.org/wiki/Consumo_de_energ%C3%ADa_del_tren_y_de_otros_medios_de_transporte   y de los fabricantes de prius para hibridos  https://www.toyota.com/prius/features/mpg/1221/1223/1224/1225
Pues lo mismo digo. El prius no ahorra, en equivalente en prestaciones, 2/3 de la gasolina o diesel de un vehículo normal, quizás un 75% es más creíble. Lo que sería una mejora ya sustancial</t>
        </r>
      </text>
    </comment>
    <comment ref="B90" authorId="0" shapeId="0">
      <text>
        <r>
          <rPr>
            <b/>
            <sz val="9"/>
            <color indexed="81"/>
            <rFont val="Tahoma"/>
            <family val="2"/>
          </rPr>
          <t xml:space="preserve">marga: </t>
        </r>
        <r>
          <rPr>
            <sz val="9"/>
            <color indexed="81"/>
            <rFont val="Tahoma"/>
            <family val="2"/>
          </rPr>
          <t xml:space="preserve">
Hekkert MP, Hendriks FHJF, Faaij APC, Neelis ML. Natural gas as an alternative to crude oil in automotive fuel chains well-towheel analysis and transition strategy development. Energy Policy 2005;33:579?94</t>
        </r>
      </text>
    </comment>
    <comment ref="B92" authorId="0" shapeId="0">
      <text>
        <r>
          <rPr>
            <b/>
            <sz val="9"/>
            <color indexed="81"/>
            <rFont val="Tahoma"/>
            <family val="2"/>
          </rPr>
          <t>marga:</t>
        </r>
        <r>
          <rPr>
            <sz val="9"/>
            <color indexed="81"/>
            <rFont val="Tahoma"/>
            <family val="2"/>
          </rPr>
          <t xml:space="preserve">
comparing data from Energy Production and the Potential for Electric Motorcycles in Solo and Central Java, Indonesia  By: Erick Guerra and Lucia Artavia , January 9, 2016 , Kleinman Center for Energy Policyh  http://kleinmanenergy.upenn.edu/policy-digests/energy-production-and-potential-electric-motorcycles-solo-and-central-java-indonesia
and from conventional motorbikes in Las Cuentas Ecológicas del Transporte en España, Libros en Acción,  Alfonso Sanz Alduán; Pilar Vega Pindado; Miguel Mateos Arribas
2014
Haciendo cálculos similares, estaría más próximo a 0,4 que a 0,5 quizás, porque las motos de gasolina tienen motores seguramente menos eficaces. Pero 0,3 no me lo creo</t>
        </r>
      </text>
    </comment>
    <comment ref="B95" authorId="0" shapeId="0">
      <text>
        <r>
          <rPr>
            <b/>
            <sz val="9"/>
            <color indexed="81"/>
            <rFont val="Tahoma"/>
            <family val="2"/>
          </rPr>
          <t>marga:</t>
        </r>
        <r>
          <rPr>
            <sz val="9"/>
            <color indexed="81"/>
            <rFont val="Tahoma"/>
            <family val="2"/>
          </rPr>
          <t xml:space="preserve">
as hybrid cars, no better data found</t>
        </r>
      </text>
    </comment>
    <comment ref="B96" authorId="0" shapeId="0">
      <text>
        <r>
          <rPr>
            <b/>
            <sz val="9"/>
            <color indexed="81"/>
            <rFont val="Tahoma"/>
            <family val="2"/>
          </rPr>
          <t>marga:</t>
        </r>
        <r>
          <rPr>
            <sz val="9"/>
            <color indexed="81"/>
            <rFont val="Tahoma"/>
            <family val="2"/>
          </rPr>
          <t xml:space="preserve">
same data as bus since there are no data of real performance</t>
        </r>
      </text>
    </comment>
    <comment ref="B100" authorId="0" shapeId="0">
      <text>
        <r>
          <rPr>
            <b/>
            <sz val="9"/>
            <color indexed="81"/>
            <rFont val="Tahoma"/>
            <family val="2"/>
          </rPr>
          <t>marga:</t>
        </r>
        <r>
          <rPr>
            <sz val="9"/>
            <color indexed="81"/>
            <rFont val="Tahoma"/>
            <family val="2"/>
          </rPr>
          <t xml:space="preserve">
Hekkert MP, Hendriks FHJF, Faaij APC, Neelis ML. Natural gas as an alternative to crude oil in automotive fuel chains well-towheel analysis and transition strategy development. Energy Policy 2005;33:579?94</t>
        </r>
      </text>
    </comment>
    <comment ref="B102" authorId="0" shapeId="0">
      <text>
        <r>
          <rPr>
            <b/>
            <sz val="9"/>
            <color indexed="81"/>
            <rFont val="Tahoma"/>
            <family val="2"/>
          </rPr>
          <t>marga:</t>
        </r>
        <r>
          <rPr>
            <sz val="9"/>
            <color indexed="81"/>
            <rFont val="Tahoma"/>
            <family val="2"/>
          </rPr>
          <t xml:space="preserve">
Data of Irizar company 
i2e model
http://www.irizar.com/wp-content/uploads/2016/07/Publisher_IRIZAR_V8_EN.pdf</t>
        </r>
      </text>
    </comment>
    <comment ref="B103" authorId="0" shapeId="0">
      <text>
        <r>
          <rPr>
            <b/>
            <sz val="9"/>
            <color indexed="81"/>
            <rFont val="Tahoma"/>
            <family val="2"/>
          </rPr>
          <t>marga:</t>
        </r>
        <r>
          <rPr>
            <sz val="9"/>
            <color indexed="81"/>
            <rFont val="Tahoma"/>
            <family val="2"/>
          </rPr>
          <t xml:space="preserve">
This reference gives a saving of hybrid from 4% to 44% compared to gasoil. The range is very wide, we leave it in the tipical 2/3 con hybrid cars
Comparison of Modern CNG, Diesel, and Diesel Hybrid-Electric Transit Buses, MJB&amp;A  M.J. Bradley &amp; Associates, , MA / Washington, DC,  2017  http://www.mjbradley.com/node/241
</t>
        </r>
      </text>
    </comment>
    <comment ref="B104" authorId="0" shapeId="0">
      <text>
        <r>
          <rPr>
            <b/>
            <sz val="9"/>
            <color indexed="81"/>
            <rFont val="Tahoma"/>
            <family val="2"/>
          </rPr>
          <t>marga:</t>
        </r>
        <r>
          <rPr>
            <sz val="9"/>
            <color indexed="81"/>
            <rFont val="Tahoma"/>
            <family val="2"/>
          </rPr>
          <t xml:space="preserve">
Emissions And Fuel Consumption Of Natural Gas Powered City Buses Versus Diesel Buses In Real- City Traffic,  L. Pelkmans, D. De Keukeleere &amp; G. Lenaers
Paper DOI: 10.2495/UT010611
WIT Transactions on The Built Environment  Volume 52
Pages 10, Published  2001
</t>
        </r>
      </text>
    </comment>
    <comment ref="B106" authorId="0" shapeId="0">
      <text>
        <r>
          <rPr>
            <b/>
            <sz val="9"/>
            <color indexed="81"/>
            <rFont val="Tahoma"/>
            <family val="2"/>
          </rPr>
          <t>marga:</t>
        </r>
        <r>
          <rPr>
            <sz val="9"/>
            <color indexed="81"/>
            <rFont val="Tahoma"/>
            <family val="2"/>
          </rPr>
          <t xml:space="preserve">
Data from spanish rails form Las cuentas ecológicas del transporte en España, Saz y col, Libros en Accion, 2014
esta fuente sí es creíble, y probablemente se podría extrapolar a los vehículos de 2 y 4 ruedas (por qué iba a ser mucho más eficaz un coche eléctrico que el AVE relativos al coche de gasolina y la locomotora de diesel?) Se me ocurre de hecho lo contrario, puesto que el AVE va con una catenaria directamente desde planta de producción al vehículo, sin el intermedio de la batería (la catenaria existe entre la planta y donde se alimente el coche). Por otro lado, los trenes son más eficaces pues no se está parando cada dos minutos. Quizás en la conducción en ciudad es donde ganen algo los coches eléctricos, pero no es la mayor parte de la conducción en kiometraje. Así que sigo quedándome con el 0,5 como valor realista para los EV.</t>
        </r>
      </text>
    </comment>
    <comment ref="B107" authorId="0" shapeId="0">
      <text>
        <r>
          <rPr>
            <b/>
            <sz val="9"/>
            <color indexed="81"/>
            <rFont val="Tahoma"/>
            <family val="2"/>
          </rPr>
          <t>marga:</t>
        </r>
        <r>
          <rPr>
            <sz val="9"/>
            <color indexed="81"/>
            <rFont val="Tahoma"/>
            <family val="2"/>
          </rPr>
          <t xml:space="preserve">
Relative size of bateries of diferent types of vehicles compared to a standard batery of 21 KWh of a average electric car</t>
        </r>
      </text>
    </comment>
    <comment ref="B109" authorId="0" shapeId="0">
      <text>
        <r>
          <rPr>
            <b/>
            <sz val="9"/>
            <color indexed="81"/>
            <rFont val="Tahoma"/>
            <family val="2"/>
          </rPr>
          <t>marga:</t>
        </r>
        <r>
          <rPr>
            <sz val="9"/>
            <color indexed="81"/>
            <rFont val="Tahoma"/>
            <family val="2"/>
          </rPr>
          <t xml:space="preserve">
the ratios are relative to the weight of vehicles compared to household 4 wheelers and to the needed syze depending on the type</t>
        </r>
      </text>
    </comment>
  </commentList>
</comments>
</file>

<file path=xl/sharedStrings.xml><?xml version="1.0" encoding="utf-8"?>
<sst xmlns="http://schemas.openxmlformats.org/spreadsheetml/2006/main" count="8509" uniqueCount="1226">
  <si>
    <t>Socioeconomic</t>
  </si>
  <si>
    <t>Separate conv and unconv oil? (1=Y;0=N)</t>
  </si>
  <si>
    <t>Separate conv and unconv gas? (1=Y;0=N)</t>
  </si>
  <si>
    <t>Selection constraint extraction unconv oil</t>
  </si>
  <si>
    <t>1. User constant (annual growth%)</t>
  </si>
  <si>
    <t>Selection constraint extraction unconv gas</t>
  </si>
  <si>
    <t>P CTL (annual growth%)</t>
  </si>
  <si>
    <t>P GTL (annual growth%)</t>
  </si>
  <si>
    <t>Nuclear</t>
  </si>
  <si>
    <t>Selection of nuclear scenario</t>
  </si>
  <si>
    <t>Alternative transport</t>
  </si>
  <si>
    <t>BioEnergy</t>
  </si>
  <si>
    <t>Annual shift from 2gen to 3gen</t>
  </si>
  <si>
    <t>Activate afforestation program (1=Y;0=N)</t>
  </si>
  <si>
    <t>Oil</t>
  </si>
  <si>
    <t xml:space="preserve">Selection of conv oil curve
</t>
  </si>
  <si>
    <t>1. Maggio12 middle</t>
  </si>
  <si>
    <t>Selection of unconv oil curve</t>
  </si>
  <si>
    <t>1. Mohr15 BG</t>
  </si>
  <si>
    <t>2. Maggio12 High</t>
  </si>
  <si>
    <t>2. Mohr15 Low</t>
  </si>
  <si>
    <t>3. Maggio12 Low</t>
  </si>
  <si>
    <t>3. Mohr15 High</t>
  </si>
  <si>
    <t>Gas</t>
  </si>
  <si>
    <t xml:space="preserve">Selection of conv gas curve
</t>
  </si>
  <si>
    <t>1. BG Mohr15</t>
  </si>
  <si>
    <t>Selection of unconv gas curve</t>
  </si>
  <si>
    <t>2. Low Mohr15</t>
  </si>
  <si>
    <t>3. High Mohr15</t>
  </si>
  <si>
    <t>Coal</t>
  </si>
  <si>
    <t>Selection of coal curve</t>
  </si>
  <si>
    <t>1. Mohr12 high</t>
  </si>
  <si>
    <t>Selection of total oil curve</t>
  </si>
  <si>
    <t>1.Laherrère 2006</t>
  </si>
  <si>
    <t>2. Mohr15 low</t>
  </si>
  <si>
    <t>3. Mohr15 BG</t>
  </si>
  <si>
    <t>4. Mohr15 high</t>
  </si>
  <si>
    <t>Uranium</t>
  </si>
  <si>
    <t>Selection of uranium curve</t>
  </si>
  <si>
    <t>1.EWG13</t>
  </si>
  <si>
    <t>Selection of total gas curve</t>
  </si>
  <si>
    <t>1.Laherrére10</t>
  </si>
  <si>
    <t>2.Zittel12</t>
  </si>
  <si>
    <t>2.Mohr12 BG</t>
  </si>
  <si>
    <t>Techno-ecological potential electric RES</t>
  </si>
  <si>
    <t>USER MAX EXTRACTION TABLE</t>
  </si>
  <si>
    <t>Type</t>
  </si>
  <si>
    <t>URR (EJ)</t>
  </si>
  <si>
    <t>Example: Maggio middle conv oil</t>
  </si>
  <si>
    <t>reserves</t>
  </si>
  <si>
    <t>max extraction</t>
  </si>
  <si>
    <t>User defined conv oil</t>
  </si>
  <si>
    <t>User defined unconv oil</t>
  </si>
  <si>
    <t>User defined conv gas</t>
  </si>
  <si>
    <t>User defined unconv gas</t>
  </si>
  <si>
    <t>User defined coal</t>
  </si>
  <si>
    <t>User defined uranium</t>
  </si>
  <si>
    <t>USER GROWTH UNCONV FUEL TABLE</t>
  </si>
  <si>
    <t>Unconv oil</t>
  </si>
  <si>
    <t>year</t>
  </si>
  <si>
    <t>growth%</t>
  </si>
  <si>
    <t>Unconv gas</t>
  </si>
  <si>
    <t>User defined total oil</t>
  </si>
  <si>
    <t>User defined total gas</t>
  </si>
  <si>
    <t>Projection electric RES</t>
  </si>
  <si>
    <t>Resources</t>
  </si>
  <si>
    <t>CTL</t>
  </si>
  <si>
    <t>GTL</t>
  </si>
  <si>
    <t>CONSTANTS</t>
  </si>
  <si>
    <t>UNIT CHANGE</t>
  </si>
  <si>
    <t>HISTORIC VALUES</t>
  </si>
  <si>
    <t>EJ per TWh</t>
  </si>
  <si>
    <t>EJ/TWh</t>
  </si>
  <si>
    <t>1/year</t>
  </si>
  <si>
    <t>Mtoe per EJ</t>
  </si>
  <si>
    <t>Mtoe/EJ</t>
  </si>
  <si>
    <t>Historic pop</t>
  </si>
  <si>
    <t>TWe per TWh</t>
  </si>
  <si>
    <t>Twe/(TWh*Year)</t>
  </si>
  <si>
    <t>Dmnl</t>
  </si>
  <si>
    <t>GTCO2e per gCO2e</t>
  </si>
  <si>
    <t>GTCO2e/gCO2e</t>
  </si>
  <si>
    <t>TWh</t>
  </si>
  <si>
    <t>kWh per TWh</t>
  </si>
  <si>
    <t>kWh/TWh</t>
  </si>
  <si>
    <t>kt uranium per EJ</t>
  </si>
  <si>
    <t>kt/EJ</t>
  </si>
  <si>
    <t>Hist share gas vs (coal+gas) Elec</t>
  </si>
  <si>
    <t>C per CO2</t>
  </si>
  <si>
    <t>GtC/GTCO2e</t>
  </si>
  <si>
    <t>percent to share</t>
  </si>
  <si>
    <t>Historical unconv oil</t>
  </si>
  <si>
    <t>EJ/Year</t>
  </si>
  <si>
    <t>EJ</t>
  </si>
  <si>
    <t>Historical unconv gas</t>
  </si>
  <si>
    <t>Historic CTL</t>
  </si>
  <si>
    <t>Historic GTL</t>
  </si>
  <si>
    <t>Historic emissions</t>
  </si>
  <si>
    <t>MAX EXTRACTION TABLE</t>
  </si>
  <si>
    <t xml:space="preserve">EWG13 Uranium </t>
  </si>
  <si>
    <t>RURR</t>
  </si>
  <si>
    <t>Maggio12 middle conv oil</t>
  </si>
  <si>
    <t>Maggio12 high conv oil</t>
  </si>
  <si>
    <t>BG mohr15 unconv oil</t>
  </si>
  <si>
    <t>High mohr15 unconv oil</t>
  </si>
  <si>
    <t>Low mohr15 unconv oil</t>
  </si>
  <si>
    <t>mohr12 coal</t>
  </si>
  <si>
    <t>Laherrère 2006 total oil</t>
  </si>
  <si>
    <t>Maggio12 low conv oil</t>
  </si>
  <si>
    <t>Mohr12 BG total gas</t>
  </si>
  <si>
    <t xml:space="preserve">Low Mohr2015 conv gas </t>
  </si>
  <si>
    <t xml:space="preserve">High Mohr2015 conv gas </t>
  </si>
  <si>
    <t>Low Mohr2015 coal</t>
  </si>
  <si>
    <t>BG Mohr2015 coal</t>
  </si>
  <si>
    <t>High Mohr2015 coal</t>
  </si>
  <si>
    <t>Zittel12 uranium</t>
  </si>
  <si>
    <t xml:space="preserve">Historical share BEV+HEV </t>
  </si>
  <si>
    <t xml:space="preserve">Historical share NGV </t>
  </si>
  <si>
    <t>%</t>
  </si>
  <si>
    <t>GtCO2e/Year</t>
  </si>
  <si>
    <t>HISTORIC CONSTANTS</t>
  </si>
  <si>
    <t xml:space="preserve">BEV/HEV past share growth </t>
  </si>
  <si>
    <t xml:space="preserve">NGV past share growth </t>
  </si>
  <si>
    <t>PARAMETERS</t>
  </si>
  <si>
    <t xml:space="preserve">power density </t>
  </si>
  <si>
    <t>life time</t>
  </si>
  <si>
    <t>replacement rate</t>
  </si>
  <si>
    <t xml:space="preserve">gCO2e per kWh </t>
  </si>
  <si>
    <t>Twe/Mha</t>
  </si>
  <si>
    <t>gCO2e/kWh</t>
  </si>
  <si>
    <t>Geothermal</t>
  </si>
  <si>
    <t>-</t>
  </si>
  <si>
    <t>Oceanic</t>
  </si>
  <si>
    <t>Wind onshore</t>
  </si>
  <si>
    <t>Hydro</t>
  </si>
  <si>
    <t>Cp (Dmnl)</t>
  </si>
  <si>
    <t>invest cost (Tdollars/KW)</t>
  </si>
  <si>
    <t>Wind offshore</t>
  </si>
  <si>
    <t>Biofuels</t>
  </si>
  <si>
    <t>OTHER PARAMETERS</t>
  </si>
  <si>
    <t>GtCO2 per Mtoe CTL</t>
  </si>
  <si>
    <t>Prop electrical distribution losses</t>
  </si>
  <si>
    <t>GtCO2 per Mtoe GTL</t>
  </si>
  <si>
    <t>GJ per EJ</t>
  </si>
  <si>
    <t>GtCO2 per Mtoe coal</t>
  </si>
  <si>
    <t>GTCO2 per Mtoe conv gas</t>
  </si>
  <si>
    <t>GTCO2 per Mtoe conv oil</t>
  </si>
  <si>
    <t>GtCO2 per Mtoe unconv gas</t>
  </si>
  <si>
    <t>propor gas transp losses</t>
  </si>
  <si>
    <t>GtCO2 per Mtoe unconv oil</t>
  </si>
  <si>
    <t>GtCO2 per Mtoe shale oil</t>
  </si>
  <si>
    <t>K liquid E EV TWh EJ</t>
  </si>
  <si>
    <t>TWh/EJ</t>
  </si>
  <si>
    <t>Land productivity biofuels 2nd gen EJ MHa</t>
  </si>
  <si>
    <t>EJ/Mha</t>
  </si>
  <si>
    <t>BioE potencial NPP marginal lands</t>
  </si>
  <si>
    <t>Mha/EJ</t>
  </si>
  <si>
    <t>EJ/ktoe</t>
  </si>
  <si>
    <t>Gboe per EJ</t>
  </si>
  <si>
    <t>EJ/Gboe</t>
  </si>
  <si>
    <t>Efficiency conversion geot PE to Elec</t>
  </si>
  <si>
    <t>Year</t>
  </si>
  <si>
    <t>Mb/d per EJ/year</t>
  </si>
  <si>
    <t>Mb/EJ</t>
  </si>
  <si>
    <t>Grid reinforcement costs ref</t>
  </si>
  <si>
    <t>MHa</t>
  </si>
  <si>
    <t>urban surface 2008</t>
  </si>
  <si>
    <t>technological max pct of change</t>
  </si>
  <si>
    <t>1/Year</t>
  </si>
  <si>
    <t>Efficiency improvement 3gen</t>
  </si>
  <si>
    <t>Oil refinery gains share</t>
  </si>
  <si>
    <t>future share gas vs (coal+gas) for Elec</t>
  </si>
  <si>
    <t>dollars to Tdollars</t>
  </si>
  <si>
    <t>Max efficiency gas power plant</t>
  </si>
  <si>
    <t>Biofuels in marginal lands: exogenous start production scenario (mimics biofuel 2nd generation 2000-2014)</t>
  </si>
  <si>
    <t>Annual growth start production biofuels marginal lands (ktoe/yr)</t>
  </si>
  <si>
    <t>Biofuels past growth</t>
  </si>
  <si>
    <t>Mha</t>
  </si>
  <si>
    <t xml:space="preserve">max hydro </t>
  </si>
  <si>
    <t xml:space="preserve">max oceanic </t>
  </si>
  <si>
    <t xml:space="preserve">max onshore wind </t>
  </si>
  <si>
    <t xml:space="preserve">max offshore wind </t>
  </si>
  <si>
    <t>annual growth%</t>
  </si>
  <si>
    <t>annual growth% after 2020</t>
  </si>
  <si>
    <t>vs past trends</t>
  </si>
  <si>
    <t xml:space="preserve">P biofuels 2gen </t>
  </si>
  <si>
    <t xml:space="preserve">start year biofuels land marg </t>
  </si>
  <si>
    <t xml:space="preserve">P biofuels 3gen </t>
  </si>
  <si>
    <t xml:space="preserve">start year 3gen </t>
  </si>
  <si>
    <t xml:space="preserve">P cellulosic biofuels </t>
  </si>
  <si>
    <t xml:space="preserve">start year cellulosic biofuels </t>
  </si>
  <si>
    <t xml:space="preserve">share cellulosic biofuels vs BioE residues </t>
  </si>
  <si>
    <t>Afforestation</t>
  </si>
  <si>
    <t>DegreesC</t>
  </si>
  <si>
    <t>init Atmos UOcean Temp</t>
  </si>
  <si>
    <t>Climate Sensitivity</t>
  </si>
  <si>
    <t>w/m2</t>
  </si>
  <si>
    <t>ppm</t>
  </si>
  <si>
    <t>pre industrial value ppm</t>
  </si>
  <si>
    <t>ppm/GtC</t>
  </si>
  <si>
    <t>t per Gt</t>
  </si>
  <si>
    <t>Historic extraction resources</t>
  </si>
  <si>
    <t>Share resources by sector</t>
  </si>
  <si>
    <t>Efficiency coal for electricity</t>
  </si>
  <si>
    <t>Land use</t>
  </si>
  <si>
    <t>CTL efficiency</t>
  </si>
  <si>
    <t>GTL efficiency</t>
  </si>
  <si>
    <t>P onshore wind</t>
  </si>
  <si>
    <t>P oceanic</t>
  </si>
  <si>
    <t>P wind offshore</t>
  </si>
  <si>
    <t>TWth</t>
  </si>
  <si>
    <t>P bioE residues for heat+elec</t>
  </si>
  <si>
    <t>start year BioE residues for heat+elec</t>
  </si>
  <si>
    <t>Emissions and climate parameters</t>
  </si>
  <si>
    <t>GtCO2</t>
  </si>
  <si>
    <t>W/m2</t>
  </si>
  <si>
    <t>Other GHG Rad Forcing</t>
  </si>
  <si>
    <t>RENEWABLE &amp; NUCLEAR ENERGY PARAMETERS</t>
  </si>
  <si>
    <t>Efficiencies</t>
  </si>
  <si>
    <t>Energy shares by sector</t>
  </si>
  <si>
    <t>Energy losses</t>
  </si>
  <si>
    <t>Parameters of the model.</t>
  </si>
  <si>
    <t>Constants of the model (units change &amp; historic values).</t>
  </si>
  <si>
    <t>Others</t>
  </si>
  <si>
    <t>BAU scenario</t>
  </si>
  <si>
    <t>Scenario 2</t>
  </si>
  <si>
    <t>Efficiency liquids for electricity</t>
  </si>
  <si>
    <t>Historical efficiency gas for electricity</t>
  </si>
  <si>
    <t>historic nuclear generation TWh</t>
  </si>
  <si>
    <t>PEpc consumption trad biomass ref</t>
  </si>
  <si>
    <t>people</t>
  </si>
  <si>
    <t>People relying trad biomass ref</t>
  </si>
  <si>
    <t>Efficiency gas for oil refinery gains</t>
  </si>
  <si>
    <t>EJ per Ktoe</t>
  </si>
  <si>
    <t>Additional land compet available for biofuels</t>
  </si>
  <si>
    <t>Land occupation ratio biofuels marg land</t>
  </si>
  <si>
    <t xml:space="preserve">Conv efficiency from NPP to biofuels </t>
  </si>
  <si>
    <t>TPEFpc threshold high development</t>
  </si>
  <si>
    <t>GJ/people</t>
  </si>
  <si>
    <t>TPED acceptable standard living</t>
  </si>
  <si>
    <t>Past growth</t>
  </si>
  <si>
    <t>Cumulated extraction 1990</t>
  </si>
  <si>
    <t>OIL</t>
  </si>
  <si>
    <t>GAS</t>
  </si>
  <si>
    <t>COAL</t>
  </si>
  <si>
    <t>URANIUM</t>
  </si>
  <si>
    <t>Efficiency uranium for electricity</t>
  </si>
  <si>
    <t>Hist growth CTL</t>
  </si>
  <si>
    <t>Hist growth GTL</t>
  </si>
  <si>
    <t>Global arable land</t>
  </si>
  <si>
    <t>Land use change emissions GtCO2</t>
  </si>
  <si>
    <t>ppm per GTC</t>
  </si>
  <si>
    <t>init CO2 in Atmos ppm</t>
  </si>
  <si>
    <t>share current trends Elec for Transp</t>
  </si>
  <si>
    <t>Efficiency improv gas for electricity</t>
  </si>
  <si>
    <t>Other GHG emissions</t>
  </si>
  <si>
    <t>Afforestation program</t>
  </si>
  <si>
    <t>MtC/yr</t>
  </si>
  <si>
    <t>Mt per Gt</t>
  </si>
  <si>
    <t>Name of simulated scenario</t>
  </si>
  <si>
    <t>Info input variables</t>
  </si>
  <si>
    <t>User defined</t>
  </si>
  <si>
    <t>BAU</t>
  </si>
  <si>
    <t>SCEN1</t>
  </si>
  <si>
    <t>SCEN2</t>
  </si>
  <si>
    <t>SCEN3</t>
  </si>
  <si>
    <t>SCEN4</t>
  </si>
  <si>
    <t>Constants</t>
  </si>
  <si>
    <t>Parameters</t>
  </si>
  <si>
    <t>Selection of the nuclear scenario in "inputs.xlsx"</t>
  </si>
  <si>
    <t xml:space="preserve">Techno-ecological potential of hydro </t>
  </si>
  <si>
    <t>Share of geothermal for electricity in relation to the total potential of geothermal (including thermal uses).</t>
  </si>
  <si>
    <t>TWe</t>
  </si>
  <si>
    <t>Techno-ecological potential of oceanic</t>
  </si>
  <si>
    <t>Techno-ecological potential of onshore wind</t>
  </si>
  <si>
    <t>Techno-ecological potential of offshore wind</t>
  </si>
  <si>
    <t>Assumed land availability for solar power plants.</t>
  </si>
  <si>
    <t>Annual growth in energy output as a function of past trends.</t>
  </si>
  <si>
    <t>Annual growth in energy output demand depending on the policy of the scenario.</t>
  </si>
  <si>
    <t>Available land for biofuels in competition with other uses depending on the scenario.</t>
  </si>
  <si>
    <t>First year when 3rd generation biofuels are available.</t>
  </si>
  <si>
    <t>Share of the land dedicated for biofuels from the 2nd generation shifted to 3rd generation in the next year.</t>
  </si>
  <si>
    <t>First year when the technology "biofuels land marg" is available.</t>
  </si>
  <si>
    <t>First year when the technology is available.</t>
  </si>
  <si>
    <t>Share bioenergy residues potential allocated to cellulosic biofuels production.</t>
  </si>
  <si>
    <t>Max potential thermal BioE conventional</t>
  </si>
  <si>
    <t>Sustainable potential NPP of conventional bioenergy for heat. Source: Technical Report.</t>
  </si>
  <si>
    <t>Max NPP potential BioE residues for heat</t>
  </si>
  <si>
    <t>Sustainable potential NPP residues for bioenergy for heat.</t>
  </si>
  <si>
    <t>1. Activated; 2. Not activated.</t>
  </si>
  <si>
    <t>Switch to disaggregate between conventional and unconventional fuel: "1" = disaggregation, "0" = conv+unconv aggregated (all the gas flows then through the right side of this view, i.e. the "conventional gas" modelling side).</t>
  </si>
  <si>
    <t>Switch to disaggregate between conventional and unconventional fuel: "1" = disaggregation, "0" = conv+unconv aggregated (all the oil flows then through the right side of this view, i.e. the "conventional oil" modelling side).</t>
  </si>
  <si>
    <t>Select from the left</t>
  </si>
  <si>
    <t>Select from the right</t>
  </si>
  <si>
    <t>User-defined annual extraction growth constraint path as a function of time for unconventional oil.</t>
  </si>
  <si>
    <t>Write "1" or "2"</t>
  </si>
  <si>
    <t>User-defined annual extraction growth constraint path as a function of time for unconventional gas.</t>
  </si>
  <si>
    <t>Brief description of each variable which is changeable in the scenarios.</t>
  </si>
  <si>
    <t>time planification</t>
  </si>
  <si>
    <t>time construction</t>
  </si>
  <si>
    <t>years</t>
  </si>
  <si>
    <t>G per T</t>
  </si>
  <si>
    <t>RES elec evolve</t>
  </si>
  <si>
    <t>Agriculture, Hunting, Forestry and Fishing</t>
  </si>
  <si>
    <t>Mining and Quarrying</t>
  </si>
  <si>
    <t>Food, Beverages and Tobacco</t>
  </si>
  <si>
    <t>Textiles and Textile Products</t>
  </si>
  <si>
    <t>Leather, Leather and Footwear</t>
  </si>
  <si>
    <t>Wood and Products of Wood and Cork</t>
  </si>
  <si>
    <t>Pulp, Paper, Paper , Printing and Publishing</t>
  </si>
  <si>
    <t>Coke, Refined Petroleum and Nuclear Fuel</t>
  </si>
  <si>
    <t>Chemicals and Chemical Products</t>
  </si>
  <si>
    <t>Rubber and Plastics</t>
  </si>
  <si>
    <t>Other Non-Metallic Mineral</t>
  </si>
  <si>
    <t>Basic Metals and Fabricated Metal</t>
  </si>
  <si>
    <t>Machinery, Nec</t>
  </si>
  <si>
    <t>Electrical and Optical Equipment</t>
  </si>
  <si>
    <t>Transport Equipment</t>
  </si>
  <si>
    <t>Manufacturing, Nec; Recycling</t>
  </si>
  <si>
    <t>Electricity, Gas and Water Supply</t>
  </si>
  <si>
    <t>Construction</t>
  </si>
  <si>
    <t>Sale, Maintenance and Repair of Motor Vehicles and Motorcycles; Retail Sale of Fuel</t>
  </si>
  <si>
    <t>Wholesale Trade and Commission Trade, Except of Motor Vehicles and Motorcycles</t>
  </si>
  <si>
    <t>Retail Trade, Except of Motor Vehicles and Motorcycles; Repair of Household Goods</t>
  </si>
  <si>
    <t>Hotels and Restaurants</t>
  </si>
  <si>
    <t>Inland Transport</t>
  </si>
  <si>
    <t>Water Transport</t>
  </si>
  <si>
    <t>Air Transport</t>
  </si>
  <si>
    <t>Other Supporting and Auxiliary Transport Activities; Activities of Travel Agencies</t>
  </si>
  <si>
    <t>Post and Telecommunications</t>
  </si>
  <si>
    <t>Financial Intermediation</t>
  </si>
  <si>
    <t>Real Estate Activities</t>
  </si>
  <si>
    <t>Renting of M&amp;Eq and Other Business Activities</t>
  </si>
  <si>
    <t>Public Admin and Defence; Compulsory Social Security</t>
  </si>
  <si>
    <t>Education</t>
  </si>
  <si>
    <t>Health and Social Work</t>
  </si>
  <si>
    <t>Other Community, Social and Personal Services</t>
  </si>
  <si>
    <t>Private Households with Employed Persons</t>
  </si>
  <si>
    <t>ELEC</t>
  </si>
  <si>
    <t>Final consumption expenditure by households</t>
  </si>
  <si>
    <t>HEAT</t>
  </si>
  <si>
    <t>LIQUIDS</t>
  </si>
  <si>
    <t>GASES</t>
  </si>
  <si>
    <t>SOLIDS</t>
  </si>
  <si>
    <t>ktoe/Year</t>
  </si>
  <si>
    <t>cumulated uranium extraction to 1995</t>
  </si>
  <si>
    <t>cumulated conv oil extraction to 1995</t>
  </si>
  <si>
    <t>cumulated unconv oil extraction to 1995</t>
  </si>
  <si>
    <t>cumulated conv gas extraction to 1995</t>
  </si>
  <si>
    <t>cumulated unconv gas extraction to 1995</t>
  </si>
  <si>
    <t>cumulated coal extraction to 1995</t>
  </si>
  <si>
    <t>GtC</t>
  </si>
  <si>
    <t>Cumulative emissions 1751-1995</t>
  </si>
  <si>
    <t>carbon budget</t>
  </si>
  <si>
    <t>Sectores</t>
  </si>
  <si>
    <t>Time</t>
  </si>
  <si>
    <t>1995</t>
  </si>
  <si>
    <t>1996</t>
  </si>
  <si>
    <t>1997</t>
  </si>
  <si>
    <t>1998</t>
  </si>
  <si>
    <t>1999</t>
  </si>
  <si>
    <t>2000</t>
  </si>
  <si>
    <t>2001</t>
  </si>
  <si>
    <t>2002</t>
  </si>
  <si>
    <t>2003</t>
  </si>
  <si>
    <t>2004</t>
  </si>
  <si>
    <t>2005</t>
  </si>
  <si>
    <t>2006</t>
  </si>
  <si>
    <t>2007</t>
  </si>
  <si>
    <t>2008</t>
  </si>
  <si>
    <t>2009</t>
  </si>
  <si>
    <t>Non energy use</t>
  </si>
  <si>
    <t>Losses</t>
  </si>
  <si>
    <t>Transf losses</t>
  </si>
  <si>
    <t>Liquids</t>
  </si>
  <si>
    <t>Gases</t>
  </si>
  <si>
    <t>Economy</t>
  </si>
  <si>
    <t>Includes the data relative to IOT, final energy intensities and trend demands</t>
  </si>
  <si>
    <t>Unlimited oil? (1=Y;0=N)</t>
  </si>
  <si>
    <t>Unlimited gas? (1=Y;0=N)</t>
  </si>
  <si>
    <t>Unlimited coal? (1=Y;0=N)</t>
  </si>
  <si>
    <t>Unlimited uranium? (1=Y;0=N)</t>
  </si>
  <si>
    <t>Switch to consider if oil is unlimited (1), or if it is limited (0). If limited then the available depletion curves are considered.</t>
  </si>
  <si>
    <t>Switch to consider if gas is unlimited (1), or if it is limited (0). If limited then the available depletion curves are considered.</t>
  </si>
  <si>
    <t>Switch to consider if coal is unlimited (1), or if it is limited (0). If limited then the available depletion curves are considered.</t>
  </si>
  <si>
    <t>Switch to consider if uranium is unlimited (1), or if it is limited (0). If limited then the available depletion curves are considered.</t>
  </si>
  <si>
    <t>Damage function</t>
  </si>
  <si>
    <t>a logistic</t>
  </si>
  <si>
    <t>b logistic</t>
  </si>
  <si>
    <t>Logistic equation</t>
  </si>
  <si>
    <t>Activate ELF?  (1=Y;0=N)</t>
  </si>
  <si>
    <t>CC impacts</t>
  </si>
  <si>
    <t>Equilibrium temperature change in response to a 2xCO2 equivalent change in radiative forcing</t>
  </si>
  <si>
    <t>Active/deactivate the energy loss function: (1) activate; (0) not active</t>
  </si>
  <si>
    <t>Climate model</t>
  </si>
  <si>
    <t>Climate</t>
  </si>
  <si>
    <t>Population</t>
  </si>
  <si>
    <t>Trend demand (all sectors)</t>
  </si>
  <si>
    <t>1. Constant power capacity at current levels</t>
  </si>
  <si>
    <t>2. No more nuclear installed, current capacity depreciates</t>
  </si>
  <si>
    <t>3. Growth of nuclear power</t>
  </si>
  <si>
    <t>4, Phase-out of nuclear power</t>
  </si>
  <si>
    <t>P nuclear scen3-4 (%annual variation)</t>
  </si>
  <si>
    <t>start year nuclear variation scen3-4</t>
  </si>
  <si>
    <t>min Cp</t>
  </si>
  <si>
    <t>Annual variation of new nuclear power plants (scenarios 3 and 4 of nuclear evolution) from the year "start year nuclear growth scen3-4".</t>
  </si>
  <si>
    <t>Start year of variation of nuclear power plants (Nuclear scenarios 3 and 4).</t>
  </si>
  <si>
    <t>Techno-ecological potential RES for heat</t>
  </si>
  <si>
    <t>CSP</t>
  </si>
  <si>
    <t>Solar PV</t>
  </si>
  <si>
    <t>P solar PV</t>
  </si>
  <si>
    <t>P CSP</t>
  </si>
  <si>
    <t>pct CHP plants vs total heat output</t>
  </si>
  <si>
    <t>Pct liquids gas in Heat plants</t>
  </si>
  <si>
    <t>Pct gas in fossil CHP plants</t>
  </si>
  <si>
    <t>Pct solids in fossil CHP plants</t>
  </si>
  <si>
    <t>Pct liquids in fossil CHP plants</t>
  </si>
  <si>
    <t>Historic solar for heat</t>
  </si>
  <si>
    <t>Historic geothermal for heat</t>
  </si>
  <si>
    <t>solar for heat</t>
  </si>
  <si>
    <t>geothermal for heat</t>
  </si>
  <si>
    <t>P solar for heat</t>
  </si>
  <si>
    <t>P geothermal for heat</t>
  </si>
  <si>
    <t>Efficiency solar panels for heat</t>
  </si>
  <si>
    <t>Losses solar for heat</t>
  </si>
  <si>
    <t>FE solar thermal potential</t>
  </si>
  <si>
    <t>Efficiency geothermal for heat</t>
  </si>
  <si>
    <t>PV</t>
  </si>
  <si>
    <t>wind onshore</t>
  </si>
  <si>
    <t>wind offshore</t>
  </si>
  <si>
    <t>MJ/kg</t>
  </si>
  <si>
    <t>Construction phase</t>
  </si>
  <si>
    <t>Adhesive</t>
  </si>
  <si>
    <t>Aluminium mirrors</t>
  </si>
  <si>
    <t>Carbon fiber</t>
  </si>
  <si>
    <t>Cement</t>
  </si>
  <si>
    <t>Diesel</t>
  </si>
  <si>
    <t>Evacuation lines (KM)</t>
  </si>
  <si>
    <t>Fiberglass</t>
  </si>
  <si>
    <t>Foam glass</t>
  </si>
  <si>
    <t>Glass</t>
  </si>
  <si>
    <t>gravel (roads, protection…)</t>
  </si>
  <si>
    <t>KNO3 mined</t>
  </si>
  <si>
    <t>Lime</t>
  </si>
  <si>
    <t>Limestone</t>
  </si>
  <si>
    <t>Lubricant</t>
  </si>
  <si>
    <t>NaNO3 mined</t>
  </si>
  <si>
    <t>NaNO3 synthetic</t>
  </si>
  <si>
    <t>Over grid (15%)</t>
  </si>
  <si>
    <t>Over grid (5%)</t>
  </si>
  <si>
    <t>Paint</t>
  </si>
  <si>
    <t>Plastics</t>
  </si>
  <si>
    <t>Polypropylene</t>
  </si>
  <si>
    <t>Rock</t>
  </si>
  <si>
    <t>Rock wool</t>
  </si>
  <si>
    <t>Sand</t>
  </si>
  <si>
    <t>Silicon sand</t>
  </si>
  <si>
    <t>Sillicon wafer modules</t>
  </si>
  <si>
    <t>Site preparation (soil works), etc.</t>
  </si>
  <si>
    <t>Soda ash</t>
  </si>
  <si>
    <t>Steel</t>
  </si>
  <si>
    <t>Syntethic oil</t>
  </si>
  <si>
    <t>Titanium dioxide</t>
  </si>
  <si>
    <t>Wires</t>
  </si>
  <si>
    <t>sillicon wafer</t>
  </si>
  <si>
    <t>synthetic oil</t>
  </si>
  <si>
    <t>Fase mantenimiento wind</t>
  </si>
  <si>
    <t>Suma fase mantenimiento solar</t>
  </si>
  <si>
    <t>M per T</t>
  </si>
  <si>
    <t>kg per Mt</t>
  </si>
  <si>
    <t>Operation and maintenance (yearly)</t>
  </si>
  <si>
    <t>Electric/electronic components</t>
  </si>
  <si>
    <t>Tin (Sn)</t>
  </si>
  <si>
    <t>Lead (Pb)</t>
  </si>
  <si>
    <t>Neodymium (Nd)</t>
  </si>
  <si>
    <t>Nickel (Ni)</t>
  </si>
  <si>
    <t>Tellurium (Te)</t>
  </si>
  <si>
    <t>Galium (Ga)</t>
  </si>
  <si>
    <t>Silver (Ag)</t>
  </si>
  <si>
    <t>Titanium (Ti)</t>
  </si>
  <si>
    <t>Indium (In)</t>
  </si>
  <si>
    <t>MJ per EJ</t>
  </si>
  <si>
    <t>Reserves</t>
  </si>
  <si>
    <t>Aluminium (Al)</t>
  </si>
  <si>
    <t>Cadmium (Cd)</t>
  </si>
  <si>
    <t>Chromium (Cr)</t>
  </si>
  <si>
    <t>Copper (Cu)</t>
  </si>
  <si>
    <t>Lithium (Li)</t>
  </si>
  <si>
    <t>Magnesium (Mg)</t>
  </si>
  <si>
    <t>Manganese (Mn)</t>
  </si>
  <si>
    <t>Molybdenum (Mo)</t>
  </si>
  <si>
    <t>Vanadium (V)</t>
  </si>
  <si>
    <t>Zinc (Zn)</t>
  </si>
  <si>
    <t>Clean, pumped Water</t>
  </si>
  <si>
    <t>Glass reinforcing plastic (GRP)</t>
  </si>
  <si>
    <t>Distilled, deionized water</t>
  </si>
  <si>
    <t>kg/new MW</t>
  </si>
  <si>
    <t>kg/installed MW</t>
  </si>
  <si>
    <t>todo esto no lo necesitaríamos, multiplica por 25 por el lifetime pero son los mismos MJ/MW</t>
  </si>
  <si>
    <t>a</t>
  </si>
  <si>
    <t>b</t>
  </si>
  <si>
    <t>Mt</t>
  </si>
  <si>
    <t>Efficiency Heat plants gas</t>
  </si>
  <si>
    <t>Efficiency elec CHP plants gas</t>
  </si>
  <si>
    <t>Efficiency heat CHP plants gas</t>
  </si>
  <si>
    <t>Efficiency Heat plants coal</t>
  </si>
  <si>
    <t>Efficiency elec CHP plants coal</t>
  </si>
  <si>
    <t>Efficiency heat CHP plants coal</t>
  </si>
  <si>
    <t>Efficiency Heat plants oil</t>
  </si>
  <si>
    <t xml:space="preserve">Efficiency elec CHP plants oil </t>
  </si>
  <si>
    <t>Efficiency heat CHP plants oil</t>
  </si>
  <si>
    <t>Materials</t>
  </si>
  <si>
    <t>Includes the data of material consumption by technology, and the initial energy requirements to make materials available</t>
  </si>
  <si>
    <t>..</t>
  </si>
  <si>
    <t>Annual capacity Electric RES</t>
  </si>
  <si>
    <t>Waste</t>
  </si>
  <si>
    <t>Prom waste growth</t>
  </si>
  <si>
    <t>Prom.</t>
  </si>
  <si>
    <t>Max biogases</t>
  </si>
  <si>
    <t>evol biogases</t>
  </si>
  <si>
    <t>Unlimited NRE? (1=Y;0=N)</t>
  </si>
  <si>
    <t>Unlimited oil? (1=Y;0=N; "Unlimited NRE?" must be 0)</t>
  </si>
  <si>
    <t>Unlimited gas? (1=Y;0=N; "Unlimited NRE?" must be 0)</t>
  </si>
  <si>
    <t>Unlimited coal? (1=Y;0=N; "Unlimited NRE?" must be 0)</t>
  </si>
  <si>
    <t>Unlimited uranium? (1=Y;0=N; "Unlimited NRE?" must be 0)</t>
  </si>
  <si>
    <t>Heavy machinery (depreciation and reposition)</t>
  </si>
  <si>
    <t>Total construction phase</t>
  </si>
  <si>
    <t>Self-electricity consumption</t>
  </si>
  <si>
    <t>Decommissioning</t>
  </si>
  <si>
    <t>Prop heat distribution losses</t>
  </si>
  <si>
    <t>invest cost (1995T$/TW)</t>
  </si>
  <si>
    <t>1995$/kW</t>
  </si>
  <si>
    <t>BALANCING COST variable electric RES</t>
  </si>
  <si>
    <t>Share of variable RES</t>
  </si>
  <si>
    <t>Balancing cost (1995$/MWh)</t>
  </si>
  <si>
    <t>evol biogas</t>
  </si>
  <si>
    <t>Max biogas</t>
  </si>
  <si>
    <t>Geot PE potential for heat TWth</t>
  </si>
  <si>
    <t>max PE geot-elec</t>
  </si>
  <si>
    <t>Efficiency conversion bioE to Elec</t>
  </si>
  <si>
    <t>Conventional oil</t>
  </si>
  <si>
    <t>Start policy (Year)</t>
  </si>
  <si>
    <t>RURR to leave underground (as a share of RURR in 2015)</t>
  </si>
  <si>
    <t>Unconventional oil</t>
  </si>
  <si>
    <t>Conventional gas</t>
  </si>
  <si>
    <t>Unconventional gas</t>
  </si>
  <si>
    <t>*If oil is modeled at aggregated level (conventional + unconventional), then the restriction should be placed only for conventional oil. The same applies for gas.</t>
  </si>
  <si>
    <t>gCO2/MJ</t>
  </si>
  <si>
    <t>GHG EMISSIONS PARAMETERS</t>
  </si>
  <si>
    <t>gCH4/MJ conventional gas</t>
  </si>
  <si>
    <t>gCH4/MJ unconventional gas</t>
  </si>
  <si>
    <t>gCH4/MJ</t>
  </si>
  <si>
    <t>g per Mt</t>
  </si>
  <si>
    <t>Total aggregated oil</t>
  </si>
  <si>
    <t>Total aggregated gas</t>
  </si>
  <si>
    <t>share of unconv vs. Total extraction in 2050 (Dmnl)</t>
  </si>
  <si>
    <t>Laherrère10 total gas</t>
  </si>
  <si>
    <t>BG Mohr2015 conv gas</t>
  </si>
  <si>
    <t>BG Mohr15 unconv gas</t>
  </si>
  <si>
    <t>High Mohr15 unconv gas</t>
  </si>
  <si>
    <t>Low Mohr15 unconv gas</t>
  </si>
  <si>
    <t>Hist share gas vs (coal+gas) heat</t>
  </si>
  <si>
    <t>Li bateries</t>
  </si>
  <si>
    <t>Asphalt</t>
  </si>
  <si>
    <t>Concrete</t>
  </si>
  <si>
    <t>grid correction factor (A34+A41)</t>
  </si>
  <si>
    <t>material overgrid high power</t>
  </si>
  <si>
    <t>Inter-regional grids (HVDC)</t>
  </si>
  <si>
    <t>MJ/Kg</t>
  </si>
  <si>
    <t>Initial energy consumption per unit of material consumption (virgin)</t>
  </si>
  <si>
    <t>Initial energy consumption per unit of material consumption (recycled)</t>
  </si>
  <si>
    <t>Pumped hydro storage (PHS)</t>
  </si>
  <si>
    <t>Cp PHS</t>
  </si>
  <si>
    <t>TW</t>
  </si>
  <si>
    <t>Offshore wind</t>
  </si>
  <si>
    <t>Solar CSP</t>
  </si>
  <si>
    <t>Geothermal past capacity growth</t>
  </si>
  <si>
    <t>Oceanic past capacity growth</t>
  </si>
  <si>
    <t>Wind onshore past capacity growth</t>
  </si>
  <si>
    <t>Solar PV past capacity growth</t>
  </si>
  <si>
    <t>Hydro past capacity growth</t>
  </si>
  <si>
    <t>Wind offshore past capacity growth</t>
  </si>
  <si>
    <t>CSP past capacity growth</t>
  </si>
  <si>
    <t>PHS</t>
  </si>
  <si>
    <t>gCH4/MJ coal</t>
  </si>
  <si>
    <t>gCH4/MJ oil</t>
  </si>
  <si>
    <t>Hydroelectricity (withouth PHS)</t>
  </si>
  <si>
    <t>max waste</t>
  </si>
  <si>
    <t>P waste change</t>
  </si>
  <si>
    <t>share PES waste for heat plants</t>
  </si>
  <si>
    <t>share PES waste for elec plants</t>
  </si>
  <si>
    <t>efficiency waste for heat plants</t>
  </si>
  <si>
    <t>efficiency waste for elec plants</t>
  </si>
  <si>
    <t>efficiency waste for heat in CHP plants</t>
  </si>
  <si>
    <t>efficiency waste for elec in CHP plants</t>
  </si>
  <si>
    <t>share PES waste for CHP plants</t>
  </si>
  <si>
    <t>share PES waste TFC</t>
  </si>
  <si>
    <t>Iron (Fe)</t>
  </si>
  <si>
    <t>Maximum annual extraction</t>
  </si>
  <si>
    <t>Solids</t>
  </si>
  <si>
    <t>Electricity</t>
  </si>
  <si>
    <t>Heat</t>
  </si>
  <si>
    <t>Improvement of efficiency policies</t>
  </si>
  <si>
    <t>Start year policy</t>
  </si>
  <si>
    <t>Speed policy</t>
  </si>
  <si>
    <t>Maximun yearly aceleration of  energy intensity improvement</t>
  </si>
  <si>
    <t>share</t>
  </si>
  <si>
    <t>min range current recycling rates minerals</t>
  </si>
  <si>
    <t>MAX range current recycling rates minerals</t>
  </si>
  <si>
    <t>Minerals</t>
  </si>
  <si>
    <t>Mt per tonne</t>
  </si>
  <si>
    <t>Mt/Year</t>
  </si>
  <si>
    <t>Max recycling rates minerals</t>
  </si>
  <si>
    <t>Technological change in final sources</t>
  </si>
  <si>
    <t>Minimum fraction of this source</t>
  </si>
  <si>
    <t>Max yearly change between sources</t>
  </si>
  <si>
    <t>Efficiency rate of subsitution</t>
  </si>
  <si>
    <t>Biogas</t>
  </si>
  <si>
    <t>share PES biogas for heat plants</t>
  </si>
  <si>
    <t>share PES biogas for elec plants</t>
  </si>
  <si>
    <t>share PES biogas for CHP plants</t>
  </si>
  <si>
    <t>share PES biogas TFC</t>
  </si>
  <si>
    <t>efficiency biogas for heat plants</t>
  </si>
  <si>
    <t>efficiency biogas for elec plants</t>
  </si>
  <si>
    <t>efficiency biogas for heat in CHP plants</t>
  </si>
  <si>
    <t>efficiency biogas for elec in CHP plants</t>
  </si>
  <si>
    <t>Hist share oil Elec</t>
  </si>
  <si>
    <t>Annual generation liquids RES</t>
  </si>
  <si>
    <t>Solid bioE-elec</t>
  </si>
  <si>
    <t>Historic solid bioE-heat</t>
  </si>
  <si>
    <t>P solid bioE for heat</t>
  </si>
  <si>
    <t>Solid bioenergy for heat</t>
  </si>
  <si>
    <t>Solid bioenergy for electricity</t>
  </si>
  <si>
    <t>Efficiency conversion BioE plants to heat</t>
  </si>
  <si>
    <t>solid bioenergy for electricity</t>
  </si>
  <si>
    <t>CHP plants</t>
  </si>
  <si>
    <t>Share of Heat output vs electricity in nuclear</t>
  </si>
  <si>
    <t>Projection RES for heat</t>
  </si>
  <si>
    <t>Cp initial</t>
  </si>
  <si>
    <t>EROI initial</t>
  </si>
  <si>
    <t>max potential PHS</t>
  </si>
  <si>
    <t>ESOI PHS full potential</t>
  </si>
  <si>
    <t>EROI NRE fuels</t>
  </si>
  <si>
    <t>conventional oil</t>
  </si>
  <si>
    <t>unconventional oil</t>
  </si>
  <si>
    <t>conventional gas</t>
  </si>
  <si>
    <t>unconventional gas</t>
  </si>
  <si>
    <t>coal</t>
  </si>
  <si>
    <t>uranium</t>
  </si>
  <si>
    <t>Material intensity of technologies</t>
  </si>
  <si>
    <t>TOTAL</t>
  </si>
  <si>
    <t>Dysprosium (Dy)</t>
  </si>
  <si>
    <t>kg/new MW of each RES var elec techn</t>
  </si>
  <si>
    <t>P GDP</t>
  </si>
  <si>
    <t>B0</t>
  </si>
  <si>
    <t>B2</t>
  </si>
  <si>
    <t>Sectors</t>
  </si>
  <si>
    <t>Heat demand</t>
  </si>
  <si>
    <t>share trad biomass vs solids in households</t>
  </si>
  <si>
    <t>Share FEH over FED by fuel</t>
  </si>
  <si>
    <t>oil</t>
  </si>
  <si>
    <t>natural gas</t>
  </si>
  <si>
    <t>solid bioE</t>
  </si>
  <si>
    <t>User defined scenario</t>
  </si>
  <si>
    <t>liquids</t>
  </si>
  <si>
    <t>gas</t>
  </si>
  <si>
    <t>Min energy intensity vs initial</t>
  </si>
  <si>
    <t>Lifetime GTL</t>
  </si>
  <si>
    <t>Years</t>
  </si>
  <si>
    <t>Lifetime CTL</t>
  </si>
  <si>
    <t>share FEH over PES by fuel (without gas for GTL and coal for CTL)</t>
  </si>
  <si>
    <t>job year/MW</t>
  </si>
  <si>
    <t>C+I+M</t>
  </si>
  <si>
    <t>O&amp;M</t>
  </si>
  <si>
    <t>solids</t>
  </si>
  <si>
    <t>Time (Year)</t>
  </si>
  <si>
    <t>COAL pct losses</t>
  </si>
  <si>
    <t>OIL pct losses</t>
  </si>
  <si>
    <t>NAT GAS pct losses</t>
  </si>
  <si>
    <t>Wattios per battery EV</t>
  </si>
  <si>
    <t>T per x</t>
  </si>
  <si>
    <t>kW/battery</t>
  </si>
  <si>
    <t>Round-trip storage efficiency PHS</t>
  </si>
  <si>
    <t>Round-trip storage efficiency EV batteries</t>
  </si>
  <si>
    <t>Cp EV batteries for elec storage</t>
  </si>
  <si>
    <t>2010</t>
  </si>
  <si>
    <t>2011</t>
  </si>
  <si>
    <t>2012</t>
  </si>
  <si>
    <t>2013</t>
  </si>
  <si>
    <t>2014</t>
  </si>
  <si>
    <t>pc losses transformation vs extraction oil</t>
  </si>
  <si>
    <t>pc losses transformation vs extraction coal</t>
  </si>
  <si>
    <t>Ratio gain gas vs lose solids in tranf processes</t>
  </si>
  <si>
    <t>4. User defined in '139A'</t>
  </si>
  <si>
    <t>4. User defined in '141A'</t>
  </si>
  <si>
    <t>2.User defined in '143A'</t>
  </si>
  <si>
    <t>2. User defined as function of time '161A'</t>
  </si>
  <si>
    <t>4. User defined in '146A'</t>
  </si>
  <si>
    <t>4. User defined in '148A'</t>
  </si>
  <si>
    <t>3.User defined in '150A'</t>
  </si>
  <si>
    <t>2. User defined as function of time '163A'</t>
  </si>
  <si>
    <t>3.User defined in '156A'</t>
  </si>
  <si>
    <t>5. User defined in '153A'</t>
  </si>
  <si>
    <t>Capacity installed RES for commercial heat</t>
  </si>
  <si>
    <t>Capacity installed RES for non-commercial heat</t>
  </si>
  <si>
    <t>past solar growth for heat-com</t>
  </si>
  <si>
    <t>past geothermal growth for heat-com</t>
  </si>
  <si>
    <t>past solid bioE-heat-com</t>
  </si>
  <si>
    <t>past solar growth for heat-nc</t>
  </si>
  <si>
    <t>past geothermal growth for heat-nc</t>
  </si>
  <si>
    <t>past solid bioE-heat-nc</t>
  </si>
  <si>
    <t>ELECTRICITY/HEAT</t>
  </si>
  <si>
    <t>M(t)=a*GDP[T$](t)+b [tonnes]</t>
  </si>
  <si>
    <t>Historical mineral production (tonnes) Rest of the economy (without RES elec and EV batteries)</t>
  </si>
  <si>
    <t>Materials extraction projection Rest of the economy (cte rr)</t>
  </si>
  <si>
    <t>P recycling minerals Rest</t>
  </si>
  <si>
    <t>P recycling minerals alternative technologies (RES elec &amp; EV batteries)</t>
  </si>
  <si>
    <t>PARAMETERS OF THE ALTERNATIVE TRANSPORTATIONS MODULE</t>
  </si>
  <si>
    <t>H liq</t>
  </si>
  <si>
    <t>H hib</t>
  </si>
  <si>
    <t>H gas</t>
  </si>
  <si>
    <t>H2w liq</t>
  </si>
  <si>
    <t>H2w E</t>
  </si>
  <si>
    <t>total households</t>
  </si>
  <si>
    <t>HV liq</t>
  </si>
  <si>
    <t>HV hib</t>
  </si>
  <si>
    <t>HV gas</t>
  </si>
  <si>
    <t>LV liq</t>
  </si>
  <si>
    <t>LV gas</t>
  </si>
  <si>
    <t>bus liq</t>
  </si>
  <si>
    <t>bus gas</t>
  </si>
  <si>
    <t>train liq</t>
  </si>
  <si>
    <t>train E</t>
  </si>
  <si>
    <t>total vehicles T sector</t>
  </si>
  <si>
    <t>4 wheelers</t>
  </si>
  <si>
    <t>2 wheelers</t>
  </si>
  <si>
    <t>Initial percentage of COMERCIAL  vehicles (2015) realtive to each type (HV, LV, bus, train)</t>
  </si>
  <si>
    <t>liquids (EJ)</t>
  </si>
  <si>
    <t>electricity (EJ)</t>
  </si>
  <si>
    <t>train liq+E</t>
  </si>
  <si>
    <t>Xt(0)</t>
  </si>
  <si>
    <t>DH(0)</t>
  </si>
  <si>
    <t>TECHNOLOGICAL CONSTANTS</t>
  </si>
  <si>
    <t>Saving ratios of alternative HOUSEHOLDS vehicles relative to liquids vehicles</t>
  </si>
  <si>
    <t>Saving ratios of alternative COMMERCIAL vehicles relative to liquids vehicles</t>
  </si>
  <si>
    <t xml:space="preserve"> </t>
  </si>
  <si>
    <t>bus elec</t>
  </si>
  <si>
    <t>bus hib</t>
  </si>
  <si>
    <t>train elec</t>
  </si>
  <si>
    <t>Bateries ratio</t>
  </si>
  <si>
    <t>4w elect household</t>
  </si>
  <si>
    <t xml:space="preserve">LV elec </t>
  </si>
  <si>
    <t>2 wheels elec</t>
  </si>
  <si>
    <t>H 4w liq</t>
  </si>
  <si>
    <t>H 4w gas</t>
  </si>
  <si>
    <t>Transportation</t>
  </si>
  <si>
    <t>Data and parameters for the modelling of transportation.</t>
  </si>
  <si>
    <t>Current recycling rates minerals (EOL-RR)</t>
  </si>
  <si>
    <t>Losses in Charcoal plants EJ</t>
  </si>
  <si>
    <t>Peat EJ</t>
  </si>
  <si>
    <t>Biogases EJ</t>
  </si>
  <si>
    <t xml:space="preserve">RES elec variables? </t>
  </si>
  <si>
    <t>P hydro growth</t>
  </si>
  <si>
    <t>P geot-elec growth</t>
  </si>
  <si>
    <t>P solid bioE-elec growth</t>
  </si>
  <si>
    <t>g per Gt</t>
  </si>
  <si>
    <t>gCH4/MJ CTL</t>
  </si>
  <si>
    <t>gCH4/MJ GTL</t>
  </si>
  <si>
    <t>max solar on land (PV and CSP)</t>
  </si>
  <si>
    <t>Adjustment</t>
  </si>
  <si>
    <t>adjust energy for transport to inland transport</t>
  </si>
  <si>
    <t>adjust exogenous GDP growth rate</t>
  </si>
  <si>
    <t>SECTORS</t>
  </si>
  <si>
    <t>To estimate next step</t>
  </si>
  <si>
    <t>ENERGY INTENSITIES</t>
  </si>
  <si>
    <t>Activate bottom-up approach (Y=1;N=0)</t>
  </si>
  <si>
    <t>Techno-ecological potential of PHS</t>
  </si>
  <si>
    <t>Techno-ecological potential of biogases</t>
  </si>
  <si>
    <t>Techno-ecological potential of solar thermal</t>
  </si>
  <si>
    <t>Year start policy of leaving fossil fuels in the ground</t>
  </si>
  <si>
    <t>Share of RURR to leave underground vs RURR in 2015</t>
  </si>
  <si>
    <t>Select yes or no policies to reduce oil contribution in heat and electricity linearly following linear decreasing trend</t>
  </si>
  <si>
    <t>Every type maximun share =1</t>
  </si>
  <si>
    <t>TIME</t>
  </si>
  <si>
    <t>OTHER HISTORIC VARIABLES</t>
  </si>
  <si>
    <t>Crash programme CTL? (1=Y;0=N)</t>
  </si>
  <si>
    <t>Crash programme GTL? (1=Y;0=N)</t>
  </si>
  <si>
    <t>jobs/EJ</t>
  </si>
  <si>
    <t>Fuel supply</t>
  </si>
  <si>
    <t>Employment factors RES (direct jobs)</t>
  </si>
  <si>
    <t>jobs/EJ of final fuel</t>
  </si>
  <si>
    <t>ratio total vs direct jobs</t>
  </si>
  <si>
    <t>Working hours per day</t>
  </si>
  <si>
    <t>hours</t>
  </si>
  <si>
    <t>days per year</t>
  </si>
  <si>
    <t>days</t>
  </si>
  <si>
    <t>MW in 1 year to MJ</t>
  </si>
  <si>
    <t>EOL-RR minerals alt techn RES vs. total economy</t>
  </si>
  <si>
    <t>MJ</t>
  </si>
  <si>
    <t>Net stored energy EV battery over lifetime</t>
  </si>
  <si>
    <t>MW</t>
  </si>
  <si>
    <t>Capacity EV battery</t>
  </si>
  <si>
    <t>kW per MW</t>
  </si>
  <si>
    <t>min lifetime EV batteries</t>
  </si>
  <si>
    <t>PHS past capacity growth</t>
  </si>
  <si>
    <t>P PHS</t>
  </si>
  <si>
    <t>RESULT COMPARISON</t>
  </si>
  <si>
    <t>Dataseries from other works to compare the outputs of the model</t>
  </si>
  <si>
    <t>Emissions</t>
  </si>
  <si>
    <t>Emissions scenarios D3.2 MEDEAS</t>
  </si>
  <si>
    <t>Total GHG emissions MLT2020</t>
  </si>
  <si>
    <t>Total GHG emissions MLT2030</t>
  </si>
  <si>
    <t>Total GHG emissions OLT</t>
  </si>
  <si>
    <t>Total GHG emissions BAU-CAT</t>
  </si>
  <si>
    <t>Low range FEC good standard of living</t>
  </si>
  <si>
    <t>High range FEC good standard of living</t>
  </si>
  <si>
    <t>GJ/yr/cap</t>
  </si>
  <si>
    <t>Energy as a proxy to measure well-being</t>
  </si>
  <si>
    <t>Threshold "high development"</t>
  </si>
  <si>
    <t>P labor share 2050</t>
  </si>
  <si>
    <t>Labour share in 2050</t>
  </si>
  <si>
    <t>Sectors(1)/Global (0)</t>
  </si>
  <si>
    <t>All sectors</t>
  </si>
  <si>
    <t>Start year P growth RES elec</t>
  </si>
  <si>
    <t>Start year P growth RES heat</t>
  </si>
  <si>
    <t>Tipping points</t>
  </si>
  <si>
    <t>Arctic September free of sea ice</t>
  </si>
  <si>
    <t>Temp. Change</t>
  </si>
  <si>
    <t>Concentrations</t>
  </si>
  <si>
    <t>1-1/(1+EXP((CLIMATE VARIABLE-a logistic)/b logistic))</t>
  </si>
  <si>
    <t>Climate variable</t>
  </si>
  <si>
    <t>Equation</t>
  </si>
  <si>
    <t>Historic GDPpc ($1995/person)</t>
  </si>
  <si>
    <t>1. Timeseries</t>
  </si>
  <si>
    <t>From year:</t>
  </si>
  <si>
    <t>Constant annual variation (1/Year):</t>
  </si>
  <si>
    <t>P annual GDPpc growth rate select option</t>
  </si>
  <si>
    <t>P annual population growth rate select option</t>
  </si>
  <si>
    <t>2. From customized year, set annual constant variation</t>
  </si>
  <si>
    <t>GLOBAL</t>
  </si>
  <si>
    <t>BY SECTORS</t>
  </si>
  <si>
    <t>Auxiliary metabolic EROI</t>
  </si>
  <si>
    <t>start year P recycling minerals Rest</t>
  </si>
  <si>
    <t>start year P recycling minerals alt technologies</t>
  </si>
  <si>
    <t>annual recycling rate variation (%)</t>
  </si>
  <si>
    <t>If (+): improvement; if (-), reduction</t>
  </si>
  <si>
    <t>SSP1</t>
  </si>
  <si>
    <t>Population projections from SSPs</t>
  </si>
  <si>
    <t>SSP2</t>
  </si>
  <si>
    <t>SSP3</t>
  </si>
  <si>
    <t>SSP4</t>
  </si>
  <si>
    <t>SSP5</t>
  </si>
  <si>
    <t>0. Select SSP projection [write "SSPi", i:1...5]</t>
  </si>
  <si>
    <t>0. SSP2</t>
  </si>
  <si>
    <t>GDPpc MER projection</t>
  </si>
  <si>
    <t>Mpeople</t>
  </si>
  <si>
    <t>GDPpc</t>
  </si>
  <si>
    <t xml:space="preserve">Activate policy HOUSEHOLDS transport </t>
  </si>
  <si>
    <t xml:space="preserve">Activate policy INLAND transport </t>
  </si>
  <si>
    <t>T ini policy HOUSEHOLDS vehcicles</t>
  </si>
  <si>
    <t xml:space="preserve">T fin policy HOUSEHOLD vehicles </t>
  </si>
  <si>
    <t>T ini policy INLAND transp vehicles</t>
  </si>
  <si>
    <t>T fin policy INLAND transp vehicles</t>
  </si>
  <si>
    <t>INITIAL VALUES  (dates in calibration year, 2015)</t>
  </si>
  <si>
    <t>Households transport policies, desired share of each vehicle  in T fin relative to its type (2w or 4w)  (alternative 4wheelers policies must add &lt;=1, 2wheeler electric policy must be&lt;=1)</t>
  </si>
  <si>
    <t>Inland transport sector policies, desired share of each alternative vehicle  in T fin  relative to its type (HV, LV, bus, train)</t>
  </si>
  <si>
    <t>(alternative policies must add &lt;=1 for each type of vehicle)</t>
  </si>
  <si>
    <t>TYPES OF HOUSEHOLD VEHICLES</t>
  </si>
  <si>
    <t>4wheeler electric= batery electric vehicles+plug in hybrids</t>
  </si>
  <si>
    <t>4wheeler hybrid= non plug in hybrids</t>
  </si>
  <si>
    <t>4wheeler gas= natural gas and LPG vehicles</t>
  </si>
  <si>
    <t>2wheeler elec= electric 2 and 2 wheelers</t>
  </si>
  <si>
    <t>TYPES OF INLAND TRANSPORT SECTOR VEHICLES</t>
  </si>
  <si>
    <t>HV= heavy vehicles</t>
  </si>
  <si>
    <t>LV= light cargo vehicles</t>
  </si>
  <si>
    <t>bus= buses and coaches (urban and non urban)</t>
  </si>
  <si>
    <t>trains= all railway vehicles</t>
  </si>
  <si>
    <t>Clasitfications based on 'International Energy Agency (2016), Energy Technology Perspectives 2016, OECD/IEA, Paris'</t>
  </si>
  <si>
    <t>Clasifications based on 'International Energy Agency (2016), Energy Technology Perspectives 2016, OECD/IEA, Paris'</t>
  </si>
  <si>
    <t>Policy electric household 4wheeler vehicle Tfin</t>
  </si>
  <si>
    <t>Policy hybrid household 4w vehicle Tfin</t>
  </si>
  <si>
    <t>Policy gas household vehicle 4w Tfin</t>
  </si>
  <si>
    <t>Policy electric 2wheeler h. Tfin</t>
  </si>
  <si>
    <t>Policy change to 2wheeler h. Tfin</t>
  </si>
  <si>
    <t>Policy hybrid HV Tfin</t>
  </si>
  <si>
    <t>Policy gas HV Tfin</t>
  </si>
  <si>
    <t>Policy electric LV Tfin</t>
  </si>
  <si>
    <t>Policy hybrid LV Tfin</t>
  </si>
  <si>
    <t>Policy gas LV Tfin</t>
  </si>
  <si>
    <t>Policy electric bus Tfin</t>
  </si>
  <si>
    <t>Policy hybrid bus Tfin</t>
  </si>
  <si>
    <t>Policy gas bus Tfin</t>
  </si>
  <si>
    <t>Policy electric train Tfin</t>
  </si>
  <si>
    <t>Energy used initially for HOUSEHOLDS vehicles (2015) EJ</t>
  </si>
  <si>
    <t>Energy used initially COMMERCIAL vehicles (2015) EJ</t>
  </si>
  <si>
    <t>Initial 2015 number of HOUSEHOLDS vehicles (vehicles)</t>
  </si>
  <si>
    <t>Initial 2015 number of COMERCIAL vehicles (vehicles)</t>
  </si>
  <si>
    <t xml:space="preserve"> vehicles</t>
  </si>
  <si>
    <t>dmnl</t>
  </si>
  <si>
    <t>Initial percentage of HOUSEHOLD  vehicles (2015) as a function of all 2wheerlers+4 wheelers</t>
  </si>
  <si>
    <t>Initial households demand (2015) T$</t>
  </si>
  <si>
    <t>T$US1995</t>
  </si>
  <si>
    <t>Initial economic activity of inland transport sector (T$)  (2015)</t>
  </si>
  <si>
    <t>H elec</t>
  </si>
  <si>
    <t>vehicle</t>
  </si>
  <si>
    <t>H 4w elec</t>
  </si>
  <si>
    <t>H4w  hyb</t>
  </si>
  <si>
    <t>HV hyb</t>
  </si>
  <si>
    <t>bus hyb</t>
  </si>
  <si>
    <t>H 4w hyb</t>
  </si>
  <si>
    <t>LV elec</t>
  </si>
  <si>
    <t>LV hyb</t>
  </si>
  <si>
    <t xml:space="preserve">train liq </t>
  </si>
  <si>
    <t>H hyb</t>
  </si>
  <si>
    <t>H2w elec</t>
  </si>
  <si>
    <t>train E and  train liq</t>
  </si>
  <si>
    <t>Activate policy of alternative transport in households starting in T ini ending in T fin (1=YES /0= NO)</t>
  </si>
  <si>
    <t>Activate policy of alternative transport in inland transportation starting in T ini ending in T fin (1=YES /0= NO)</t>
  </si>
  <si>
    <t>Year when policy of alternative households transport starts</t>
  </si>
  <si>
    <t>Year when policy of alternative househods transport finishes and policy is reached</t>
  </si>
  <si>
    <t>Year when policy of alternative inland transport starts</t>
  </si>
  <si>
    <t>Year when policy of alternative inland transport finishes and policy is reached</t>
  </si>
  <si>
    <t>desired share of electric 4wheeler vehicles in Tfin relative to its type</t>
  </si>
  <si>
    <t>desired share of gas 4wheeler vehicles in Tfin relative to its type</t>
  </si>
  <si>
    <t>desired share of electric 2wheeler vehicles in Tfin relative to its type</t>
  </si>
  <si>
    <t xml:space="preserve">desired share of 2wheels household vehicles in Tfin </t>
  </si>
  <si>
    <t>desired share of hybrid 4wheeler vehicles in Tfin relative to its type</t>
  </si>
  <si>
    <t>desired share of hibrid HV vehicles in Tfin relative to its type</t>
  </si>
  <si>
    <t>desired share of gas HV vehicles in Tfin  relative to its type</t>
  </si>
  <si>
    <t>desired share of electric LV vehicles in Tfin relative to its type</t>
  </si>
  <si>
    <t>desired share of hibrid LV vehicles in Tfin relative to its type</t>
  </si>
  <si>
    <t>desired share of gas LV vehicles in Tfin relative to its type</t>
  </si>
  <si>
    <t>desired share of electric bus vehicles in Tfin  relative to its type</t>
  </si>
  <si>
    <t>desired share of hibrid bus vehicles in Tfin relative to its type</t>
  </si>
  <si>
    <t>desired share of gas bus vehicles in Tfin relative to its type</t>
  </si>
  <si>
    <t>desired share of electric train vehicles in Tfin relative to its type</t>
  </si>
  <si>
    <r>
      <t>LEONTIEF MATRIX</t>
    </r>
    <r>
      <rPr>
        <sz val="11"/>
        <color rgb="FFFF0000"/>
        <rFont val="Calibri"/>
        <family val="2"/>
        <scheme val="minor"/>
      </rPr>
      <t xml:space="preserve"> (required for Python version)</t>
    </r>
  </si>
  <si>
    <r>
      <t xml:space="preserve">I-A MATRIX </t>
    </r>
    <r>
      <rPr>
        <sz val="11"/>
        <color rgb="FFFF0000"/>
        <rFont val="Calibri"/>
        <family val="2"/>
        <scheme val="minor"/>
      </rPr>
      <t>(required for Python version)</t>
    </r>
  </si>
  <si>
    <t>Blue Water (1000 m3)</t>
  </si>
  <si>
    <t>Total Water (1000 m3)</t>
  </si>
  <si>
    <t>Green Water (1000 m3)</t>
  </si>
  <si>
    <t>Gray Water (1000 m3)</t>
  </si>
  <si>
    <t>dam3 water per Mt</t>
  </si>
  <si>
    <t>Total blue water (1000 m3)</t>
  </si>
  <si>
    <t>Total green water (1000 m3)</t>
  </si>
  <si>
    <t>Total gray Water (1000 m3)</t>
  </si>
  <si>
    <t>Total water</t>
  </si>
  <si>
    <t>Historic demand (1995 M$)</t>
  </si>
  <si>
    <t>From the year:</t>
  </si>
  <si>
    <t>Starting in the year:</t>
  </si>
  <si>
    <t>List of minerals</t>
  </si>
  <si>
    <t>In the target year:</t>
  </si>
  <si>
    <t>share in target year</t>
  </si>
  <si>
    <t>Minerals recycling rates</t>
  </si>
  <si>
    <t>Disaggregated by mineral (1):</t>
  </si>
  <si>
    <t>Disaggregated by mineral (1) or common annual variation for all minerals (2)?</t>
  </si>
  <si>
    <t>Common annual variation for all minerals (2):</t>
  </si>
  <si>
    <t>Alternative technologies (RES elec &amp; elec storage)</t>
  </si>
  <si>
    <t>Rest of the economy</t>
  </si>
  <si>
    <t>Carbon cycle parameters (C-Roads model)</t>
  </si>
  <si>
    <t>Carbon cycle and climate initialization (C-Roads-1995)</t>
  </si>
  <si>
    <t>UNITS CHANGE</t>
  </si>
  <si>
    <t>Calibration</t>
  </si>
  <si>
    <t>Humus Res Time</t>
  </si>
  <si>
    <t>Init C in Humus</t>
  </si>
  <si>
    <t>Mtons per Gtons</t>
  </si>
  <si>
    <t>MtC/GtC</t>
  </si>
  <si>
    <t>Concentration</t>
  </si>
  <si>
    <t>Humification Fraction</t>
  </si>
  <si>
    <t>Init C in Biomass</t>
  </si>
  <si>
    <t>CH4 per C</t>
  </si>
  <si>
    <t>Mt/MtC</t>
  </si>
  <si>
    <t>Time (year)</t>
  </si>
  <si>
    <t>Biomass Res Time</t>
  </si>
  <si>
    <t>Init C in Mixed Ocean per meter</t>
  </si>
  <si>
    <t>GtC/meter</t>
  </si>
  <si>
    <t>Mauna Loa CO2</t>
  </si>
  <si>
    <t>Init NPP</t>
  </si>
  <si>
    <t>GtC/Year</t>
  </si>
  <si>
    <t>Init C in Deep Ocean per meter</t>
  </si>
  <si>
    <t>GtC per ppm</t>
  </si>
  <si>
    <t>GtC/ppm</t>
  </si>
  <si>
    <t>Strength of temp effect on land C flux mean</t>
  </si>
  <si>
    <t>1/DegreesC</t>
  </si>
  <si>
    <t>Layer1</t>
  </si>
  <si>
    <t>Temperature</t>
  </si>
  <si>
    <t>Sensitivity of C Uptake to Temperature (1=feedback, 0= no feedback)</t>
  </si>
  <si>
    <t>Layer2</t>
  </si>
  <si>
    <t>watt per J s</t>
  </si>
  <si>
    <t>watt/(J/s)</t>
  </si>
  <si>
    <t>Biostim coeff index</t>
  </si>
  <si>
    <t>Layer3</t>
  </si>
  <si>
    <t>days/Year</t>
  </si>
  <si>
    <t>HadCRUT4</t>
  </si>
  <si>
    <t>Preindustrial(+0,31 ºC)</t>
  </si>
  <si>
    <t>Biostim coeff mean</t>
  </si>
  <si>
    <t>Layer4</t>
  </si>
  <si>
    <t>sec per day</t>
  </si>
  <si>
    <t>s/day</t>
  </si>
  <si>
    <t>GISS NASA</t>
  </si>
  <si>
    <t>Preindustrial(+0,225 ºC)</t>
  </si>
  <si>
    <t>Sensitivity of pCO2 DIC to Temperature Mean</t>
  </si>
  <si>
    <t>Init Deep Ocean Temp</t>
  </si>
  <si>
    <t>ppt per ppb</t>
  </si>
  <si>
    <t>ppt/ppb</t>
  </si>
  <si>
    <t>Buff C Coeff</t>
  </si>
  <si>
    <t>g per ton</t>
  </si>
  <si>
    <t>g/ton</t>
  </si>
  <si>
    <t>Ref Buffer Factor</t>
  </si>
  <si>
    <t>ppt per mol</t>
  </si>
  <si>
    <t>ppt/mole</t>
  </si>
  <si>
    <t>Preind Ocean C per meter</t>
  </si>
  <si>
    <t>ton per Mton</t>
  </si>
  <si>
    <t>tons/Mton</t>
  </si>
  <si>
    <t>Mixing Time</t>
  </si>
  <si>
    <t>Mixed Depth</t>
  </si>
  <si>
    <t>meter</t>
  </si>
  <si>
    <t>Layer Depth[Layers]</t>
  </si>
  <si>
    <t>Eddy diff coeff index</t>
  </si>
  <si>
    <t>Eddy diff mean</t>
  </si>
  <si>
    <t>meter*meter/Year</t>
  </si>
  <si>
    <t>Natural emissions of methane</t>
  </si>
  <si>
    <t>Reference Temperature Change for Effect of Warming on CH4 from Respiration</t>
  </si>
  <si>
    <t>Sensitivity of Methane Emissions to Temperature (0= no feedback, 1= feedback)</t>
  </si>
  <si>
    <t>CH4 Generation Rate from Humus</t>
  </si>
  <si>
    <t>CH4 Generation Rate from Biomass</t>
  </si>
  <si>
    <t>preindustrial C</t>
  </si>
  <si>
    <t>Climate parameters (C-Roads model)</t>
  </si>
  <si>
    <t>CO2 Rad Force C-ROADS</t>
  </si>
  <si>
    <t>Heat Diffusion Covar</t>
  </si>
  <si>
    <t>Heat Transfer Rate</t>
  </si>
  <si>
    <t>watt/(meter*meter)/DegreesC</t>
  </si>
  <si>
    <t>1.  RCP 2.6</t>
  </si>
  <si>
    <t>2. RCP 4.5</t>
  </si>
  <si>
    <t>area</t>
  </si>
  <si>
    <t>meter*meter</t>
  </si>
  <si>
    <t>3. RCP 6.0</t>
  </si>
  <si>
    <t>land thickness</t>
  </si>
  <si>
    <t>4. RCP 8.5</t>
  </si>
  <si>
    <t>land area fraction</t>
  </si>
  <si>
    <t>fraction</t>
  </si>
  <si>
    <t>mass heat cap</t>
  </si>
  <si>
    <t>J/kg/DegreesC</t>
  </si>
  <si>
    <t>density</t>
  </si>
  <si>
    <t>kg/meter/meter/meter</t>
  </si>
  <si>
    <t>GHG cycle</t>
  </si>
  <si>
    <t>Initial CH4 conc</t>
  </si>
  <si>
    <t>pbb</t>
  </si>
  <si>
    <t>CH4</t>
  </si>
  <si>
    <t>Preindustrial CH4</t>
  </si>
  <si>
    <t>Mtons</t>
  </si>
  <si>
    <t>CH4 emissions</t>
  </si>
  <si>
    <t>Mton/year</t>
  </si>
  <si>
    <t>RCP 2.6</t>
  </si>
  <si>
    <t>Reference Sensitivity of CH4 from Permafrost and Clathrate to Temperature</t>
  </si>
  <si>
    <t>Mtons/Year/DegreeC</t>
  </si>
  <si>
    <t>RCP 4.5</t>
  </si>
  <si>
    <t>Sensitivity of Methane Emissions to Permafrost and Clathrate (1=feedback, 0= no feedback)</t>
  </si>
  <si>
    <t>RCP 6.0</t>
  </si>
  <si>
    <t>Temperature Threshold for Methane Emissions from Permafrost and Clathrate</t>
  </si>
  <si>
    <t xml:space="preserve">DegreesC </t>
  </si>
  <si>
    <t>RCP 8.5</t>
  </si>
  <si>
    <t>CH4 molar mass</t>
  </si>
  <si>
    <t>g/mole</t>
  </si>
  <si>
    <t>NO2 emissions</t>
  </si>
  <si>
    <t>Mton N/year</t>
  </si>
  <si>
    <t>Reference CH4 time constant</t>
  </si>
  <si>
    <t xml:space="preserve">Year </t>
  </si>
  <si>
    <t>Tropospheric CH4 path share</t>
  </si>
  <si>
    <t xml:space="preserve">Dmnl </t>
  </si>
  <si>
    <t>Stratospheric CH4 path share</t>
  </si>
  <si>
    <t>Reference Sensitivity of C from Permafrost and Clathrate to Temperature</t>
  </si>
  <si>
    <t>PFCs emissions</t>
  </si>
  <si>
    <t>Ton/year</t>
  </si>
  <si>
    <t>Natural N2O emissions</t>
  </si>
  <si>
    <t>Mton/Year</t>
  </si>
  <si>
    <t>N2O</t>
  </si>
  <si>
    <t>N2O-N molar mass</t>
  </si>
  <si>
    <t>Initial N2O conc</t>
  </si>
  <si>
    <t>SF6 emissions</t>
  </si>
  <si>
    <t>Time Const for N2O</t>
  </si>
  <si>
    <t>Init PFC in Atm</t>
  </si>
  <si>
    <t>ppt</t>
  </si>
  <si>
    <t>PFC</t>
  </si>
  <si>
    <t>Time Const for PFC</t>
  </si>
  <si>
    <t>HFCs</t>
  </si>
  <si>
    <t>Preindustrial PFC conc</t>
  </si>
  <si>
    <t>HFC134a</t>
  </si>
  <si>
    <t>CF4 molar mass</t>
  </si>
  <si>
    <t>PFC radiative efficiency</t>
  </si>
  <si>
    <t>watt/(ppb*meter*meter)</t>
  </si>
  <si>
    <t>Initial SF6 con</t>
  </si>
  <si>
    <t>SF6</t>
  </si>
  <si>
    <t>HFC23</t>
  </si>
  <si>
    <t>Time Const for SF6</t>
  </si>
  <si>
    <t>Preindustrial SF6 conc</t>
  </si>
  <si>
    <t>SF6 molar mass</t>
  </si>
  <si>
    <t>SF6 radiative efficiency</t>
  </si>
  <si>
    <t>HFC32</t>
  </si>
  <si>
    <t>HFC parameters</t>
  </si>
  <si>
    <t>Initial HFC con</t>
  </si>
  <si>
    <t>HFC molar mass</t>
  </si>
  <si>
    <t>Time Const for HFC</t>
  </si>
  <si>
    <t>HFC radiative efficiency</t>
  </si>
  <si>
    <t>Units</t>
  </si>
  <si>
    <t>HFC125</t>
  </si>
  <si>
    <t>HFC143a</t>
  </si>
  <si>
    <t>HFC152a</t>
  </si>
  <si>
    <t>HFC227ea</t>
  </si>
  <si>
    <t>HFC245ca</t>
  </si>
  <si>
    <t>HFC4310mee</t>
  </si>
  <si>
    <t>Preindustrial HFC conc</t>
  </si>
  <si>
    <t>Radiative Forcing</t>
  </si>
  <si>
    <t>Time to Commit RF</t>
  </si>
  <si>
    <t>CH4 and N2O Radiative Forcing</t>
  </si>
  <si>
    <t>CH4 radiative efficiency coefficient</t>
  </si>
  <si>
    <t>watt/(meter*meter)</t>
  </si>
  <si>
    <t>CH4 reference conc</t>
  </si>
  <si>
    <t>ppb</t>
  </si>
  <si>
    <t>CH4 N2O unit adj</t>
  </si>
  <si>
    <t>1/ppb</t>
  </si>
  <si>
    <t>N2O reference conc</t>
  </si>
  <si>
    <t>CH4 N2O interaction coeffient</t>
  </si>
  <si>
    <t>CH4 N2O inter coef 2</t>
  </si>
  <si>
    <t>CH4 N2O inter coef 3</t>
  </si>
  <si>
    <t>CH4 N20 inter exp</t>
  </si>
  <si>
    <t>CH4 N20 inter exp 2</t>
  </si>
  <si>
    <t>N2O radiative efficiency coefficient</t>
  </si>
  <si>
    <t>MP RF Total</t>
  </si>
  <si>
    <t>Other forcings History</t>
  </si>
  <si>
    <t>Other forcings RCP 2.6</t>
  </si>
  <si>
    <t>Other forcings RCP 4.5</t>
  </si>
  <si>
    <t>Other forcings RCP 6.0</t>
  </si>
  <si>
    <t>Other forcings RCP 8.5</t>
  </si>
  <si>
    <t>Last historical RF year</t>
  </si>
  <si>
    <t>Mineral aerosols and land RF</t>
  </si>
  <si>
    <t xml:space="preserve">Calculation of surface land/ocean heat capacity </t>
  </si>
  <si>
    <t>Constant final energy intensities? (Y=1; N=0)</t>
  </si>
  <si>
    <t>INSTRUCTIONS ON THE USE OF THE PANEL</t>
  </si>
  <si>
    <t>Sectoral final energy intensities by final fuel</t>
  </si>
  <si>
    <t>The evolution of sectoral energy intensities by final fuel can be projected individually for each sector or globally (for all sectors the same efficiency improvements). Select 1/0 in "Sectors(1)/Global (0)". Households is always considered separately.</t>
  </si>
  <si>
    <t>By default, the historical mean rate of sectoral final energy intensity by final fuel is considered. But this rate can be changed by the user for each scenario, different levels of efficiency improvement targets are available.</t>
  </si>
  <si>
    <t>Initial intensity 1995</t>
  </si>
  <si>
    <t>Historical mean rate Intensity (OLS)</t>
  </si>
  <si>
    <t>Endogenous other GHG emissions? (1=Y; 0=N)</t>
  </si>
  <si>
    <t xml:space="preserve">Exogenous other GHG emissions: selection of RCP </t>
  </si>
  <si>
    <t>Other GHG emissions than CO2 emissions:</t>
  </si>
  <si>
    <t>Max NPP potential BioE residues</t>
  </si>
  <si>
    <t>Max potential NPP bioE conventional for heat+elec</t>
  </si>
  <si>
    <t>Water</t>
  </si>
  <si>
    <t>Renewable water resources</t>
  </si>
  <si>
    <t>km3</t>
  </si>
  <si>
    <t>dam3 per km3</t>
  </si>
  <si>
    <t>AR water</t>
  </si>
  <si>
    <t>Warning: leaving fossil fuels in the ground*</t>
  </si>
  <si>
    <t>Water use by type data.</t>
  </si>
  <si>
    <t>Results comparison</t>
  </si>
  <si>
    <t>Timeseries of outputs to compare with MEDEAS results</t>
  </si>
  <si>
    <t>Iñigo Capellán-Pérez, Ignacio de Blas, Jaime Nieto, Carlos de Castro, Luis Javier Miguel, Margarita Mediavilla, Óscar Carpintero, Paula Rodrigo, Fernando Frechoso and Santiago Cáceres. D4.1 (D13) Global Model: MEDEAS-World Model and IOA implementation at global geographical level, 30-6-2017. MEDEAS project (http://www.medeas.eu/).</t>
  </si>
  <si>
    <t>start year policy phase-out oil for electricity</t>
  </si>
  <si>
    <t>target year policy phase-out oil for electricity</t>
  </si>
  <si>
    <t>start year policy phase-out oil for heat</t>
  </si>
  <si>
    <t>target year policy phase-out oil for heat</t>
  </si>
  <si>
    <t>Share in target year oil for elec</t>
  </si>
  <si>
    <t>Share in target year oil for heat</t>
  </si>
  <si>
    <t>Phase-out oil for electricity? (1: YES; 0: constant current share)</t>
  </si>
  <si>
    <t>Phase-out oil for heat? (1: YES; 0: constant current share)</t>
  </si>
  <si>
    <t>Policies to reduce oil contribution in heat and electricity linearly</t>
  </si>
  <si>
    <t>FUNCTION DEMAND VARIABLES</t>
  </si>
  <si>
    <t>Final energy intensity by sector (EJ / T$1995)</t>
  </si>
  <si>
    <t>Historic variation GDP (Dmnl)</t>
  </si>
  <si>
    <t>Historic variation labor share (Dmnl)</t>
  </si>
  <si>
    <t>GDP (Final demand) (T$1995)</t>
  </si>
  <si>
    <t>INITIAL DEMAND (M$1995)</t>
  </si>
  <si>
    <t>Initial global energy intensity by sector 2009 (EJ/T$1995)</t>
  </si>
  <si>
    <t>GFCF function (Dmnl)</t>
  </si>
  <si>
    <t>B1 (Dmnl)</t>
  </si>
  <si>
    <t>Household demand function (Dmnl)</t>
  </si>
  <si>
    <t>Initial 1995 CH (M$1995)</t>
  </si>
  <si>
    <t>Initial 1995 GFCF (M$1995)</t>
  </si>
  <si>
    <t>Initial 1995 demand (M$1995)</t>
  </si>
  <si>
    <t>CC BY SECTOR SHARE (Dmnl)</t>
  </si>
  <si>
    <t>SHARE CONSUM GOVERMENTS (Dmnl)</t>
  </si>
  <si>
    <t>SHARE INVENTORIES (Dmnl)</t>
  </si>
  <si>
    <t>HISTORIC HOUSEHOLDS DEMAND (M$1995)</t>
  </si>
  <si>
    <t>HISTORIC GROSS FIXED CAPITAL FORMATION (M$1995)</t>
  </si>
  <si>
    <t>Selection of GDPpc growth option</t>
  </si>
  <si>
    <t>Selection of population frowth option</t>
  </si>
  <si>
    <t>GDPpc growth annual timeseries option</t>
  </si>
  <si>
    <t>Population growth annual timseries option</t>
  </si>
  <si>
    <t>SSP option (i=1…5)</t>
  </si>
  <si>
    <t>Always 2 in this cell</t>
  </si>
  <si>
    <t>Year start constant GDPpc growth</t>
  </si>
  <si>
    <t>Year start constant population growth</t>
  </si>
  <si>
    <t>GDPpc growth</t>
  </si>
  <si>
    <t>Population growth</t>
  </si>
  <si>
    <t>Techno-ecological potential of waste</t>
  </si>
  <si>
    <t>Start year of growth in renewable electric sources</t>
  </si>
  <si>
    <t>Start year of growth in renewable heat sources</t>
  </si>
  <si>
    <t>Techno-ecological potential of geot heat thermal</t>
  </si>
  <si>
    <t>Land productivity biofuels marg EJ MHa</t>
  </si>
  <si>
    <t>Year start policy phase-out for electricity</t>
  </si>
  <si>
    <t>Year start policy phase-out for heat</t>
  </si>
  <si>
    <t>Year target policy phase-out for electricity</t>
  </si>
  <si>
    <t>Year target policy phase-out for heat</t>
  </si>
  <si>
    <t>"Start year policy" refers to the year from which the historical rates are modified. "Speed policy"  refers to the implementation speed of the policy. It could be rapid (1), medium (2) low(3) trends. "Maximun yearly change aceleration of energy intensity improvements" refers to the maximum allowed yearly rate by sector (Improvements of efficiency). In the case of replacement of final energy sources by other final sources, the "efficiency rate of substitution" for each combination of final fuels must be specified. A "minimum faction of this source" as well as a maximum yearly change between sources "Max yearly change between sources" should be specified. For example, if an internal combustion car is replaced by an electric car, the efficiency rate is 1/3 (i.e. for every EJ of diesel/gasoline saved, 0.33 EJ of electricity are consumed).</t>
  </si>
  <si>
    <t>Select evolution of the intensities between global or by sectors</t>
  </si>
  <si>
    <t>Select is you choose constant intensities or no</t>
  </si>
  <si>
    <t>Minimin of energy intensity vs initial</t>
  </si>
  <si>
    <t>Select TOP-DOWN OR BOTTOM-UP APPROACH</t>
  </si>
  <si>
    <t>The bottom-up approach is activated with "1" on the rigth of the name of the sector (currently only available in Inland transport)(DL245). By default the TD approach is used.</t>
  </si>
  <si>
    <t>Target year</t>
  </si>
  <si>
    <t>Star year</t>
  </si>
  <si>
    <t>start year recycling mineralsfor the rest of economy</t>
  </si>
  <si>
    <t>start year recycling minerals alternative technologies</t>
  </si>
  <si>
    <t>annual recycling rate for the rest of economy</t>
  </si>
  <si>
    <t>annual recycling rate alternative technologies</t>
  </si>
  <si>
    <t xml:space="preserve">share </t>
  </si>
  <si>
    <t>SCEN1=BAU scenario</t>
  </si>
  <si>
    <t>SCEN3=BAU scenario</t>
  </si>
  <si>
    <t>SCEN4=BAU scenario</t>
  </si>
  <si>
    <t>The model is programmed vectorially: each simulation simultaneously runs 6 scenarios: "User defined", "BAU", "SCEN1",  "SCEN2",  "SCEN3" and  "SCEN4". 
The sheets "Constants" and "Parameters" contain variables that are the same for all scenarios.
Each sheet contains the following information:</t>
  </si>
  <si>
    <t>This excel file contains the input data to run the MEDEAS-World model as documented in:</t>
  </si>
  <si>
    <t>Corresponds to the "BAU" scenario.</t>
  </si>
  <si>
    <t>Corresponds to SSP2-Baseline scenario presented in D4.1.</t>
  </si>
  <si>
    <t>Corresponds to SSP2-OLT scenario presented in D4.1.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</si>
</sst>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 _€_-;\-* #,##0.00\ _€_-;_-* &quot;-&quot;??\ _€_-;_-@_-"/>
    <numFmt numFmtId="164" formatCode="0.0%"/>
    <numFmt numFmtId="165" formatCode="#,##0.000"/>
    <numFmt numFmtId="166" formatCode="#,##0.0000"/>
    <numFmt numFmtId="167" formatCode="0.000000"/>
    <numFmt numFmtId="168" formatCode="0.0000"/>
    <numFmt numFmtId="169" formatCode="0.000"/>
    <numFmt numFmtId="170" formatCode="0.0"/>
    <numFmt numFmtId="171" formatCode="0.00000"/>
    <numFmt numFmtId="172" formatCode="0.000000000"/>
    <numFmt numFmtId="173" formatCode="_-* #,##0.0\ _€_-;\-* #,##0.0\ _€_-;_-* &quot;-&quot;??\ _€_-;_-@_-"/>
    <numFmt numFmtId="174" formatCode="_-* #,##0.000\ _€_-;\-* #,##0.000\ _€_-;_-* &quot;-&quot;??\ _€_-;_-@_-"/>
    <numFmt numFmtId="175" formatCode="_-* #,##0.0000\ _€_-;\-* #,##0.0000\ _€_-;_-* &quot;-&quot;??\ _€_-;_-@_-"/>
    <numFmt numFmtId="176" formatCode="#,##0.0"/>
    <numFmt numFmtId="177" formatCode="0.00000000"/>
    <numFmt numFmtId="178" formatCode="#,##0.00000"/>
    <numFmt numFmtId="179" formatCode="0.0E+00"/>
  </numFmts>
  <fonts count="3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24"/>
      <color theme="1"/>
      <name val="Calibri"/>
      <family val="2"/>
      <scheme val="minor"/>
    </font>
    <font>
      <sz val="11"/>
      <name val="Calibri"/>
      <family val="2"/>
      <scheme val="minor"/>
    </font>
    <font>
      <b/>
      <sz val="11"/>
      <name val="Calibri"/>
      <family val="2"/>
      <scheme val="minor"/>
    </font>
    <font>
      <sz val="10"/>
      <name val="Arial"/>
      <family val="2"/>
    </font>
    <font>
      <b/>
      <sz val="9"/>
      <color indexed="81"/>
      <name val="Tahoma"/>
      <family val="2"/>
    </font>
    <font>
      <sz val="9"/>
      <color indexed="81"/>
      <name val="Tahoma"/>
      <family val="2"/>
    </font>
    <font>
      <sz val="11"/>
      <color theme="0"/>
      <name val="Calibri"/>
      <family val="2"/>
      <scheme val="minor"/>
    </font>
    <font>
      <b/>
      <i/>
      <sz val="11"/>
      <name val="Calibri"/>
      <family val="2"/>
      <scheme val="minor"/>
    </font>
    <font>
      <sz val="11"/>
      <color rgb="FF0070C0"/>
      <name val="Calibri"/>
      <family val="2"/>
      <scheme val="minor"/>
    </font>
    <font>
      <sz val="8"/>
      <name val="Arial"/>
      <family val="2"/>
    </font>
    <font>
      <i/>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0"/>
      <name val="Arial"/>
      <family val="2"/>
    </font>
    <font>
      <b/>
      <sz val="16"/>
      <color theme="1"/>
      <name val="Calibri"/>
      <family val="2"/>
      <scheme val="minor"/>
    </font>
    <font>
      <sz val="11"/>
      <name val="Calibri"/>
      <family val="2"/>
    </font>
    <font>
      <b/>
      <sz val="10"/>
      <name val="Arial"/>
      <family val="2"/>
    </font>
    <font>
      <sz val="9"/>
      <color indexed="81"/>
      <name val="Tahoma"/>
      <charset val="1"/>
    </font>
    <font>
      <b/>
      <sz val="9"/>
      <color indexed="81"/>
      <name val="Tahoma"/>
      <charset val="1"/>
    </font>
    <font>
      <b/>
      <i/>
      <sz val="11"/>
      <color theme="1"/>
      <name val="Calibri"/>
      <family val="2"/>
      <scheme val="minor"/>
    </font>
  </fonts>
  <fills count="64">
    <fill>
      <patternFill patternType="none"/>
    </fill>
    <fill>
      <patternFill patternType="gray125"/>
    </fill>
    <fill>
      <patternFill patternType="solid">
        <fgColor rgb="FF00B050"/>
        <bgColor indexed="64"/>
      </patternFill>
    </fill>
    <fill>
      <patternFill patternType="solid">
        <fgColor rgb="FFFF0000"/>
        <bgColor indexed="64"/>
      </patternFill>
    </fill>
    <fill>
      <patternFill patternType="solid">
        <fgColor rgb="FF66FF33"/>
        <bgColor indexed="64"/>
      </patternFill>
    </fill>
    <fill>
      <patternFill patternType="solid">
        <fgColor theme="6" tint="0.39997558519241921"/>
        <bgColor indexed="64"/>
      </patternFill>
    </fill>
    <fill>
      <patternFill patternType="solid">
        <fgColor rgb="FF00FF00"/>
        <bgColor indexed="64"/>
      </patternFill>
    </fill>
    <fill>
      <patternFill patternType="solid">
        <fgColor rgb="FF00B0F0"/>
        <bgColor indexed="64"/>
      </patternFill>
    </fill>
    <fill>
      <patternFill patternType="solid">
        <fgColor theme="8" tint="0.59999389629810485"/>
        <bgColor indexed="64"/>
      </patternFill>
    </fill>
    <fill>
      <patternFill patternType="solid">
        <fgColor rgb="FFFFFF00"/>
        <bgColor indexed="64"/>
      </patternFill>
    </fill>
    <fill>
      <patternFill patternType="solid">
        <fgColor rgb="FF99FF99"/>
        <bgColor indexed="64"/>
      </patternFill>
    </fill>
    <fill>
      <patternFill patternType="solid">
        <fgColor rgb="FF0070C0"/>
        <bgColor indexed="64"/>
      </patternFill>
    </fill>
    <fill>
      <patternFill patternType="solid">
        <fgColor theme="1"/>
        <bgColor indexed="64"/>
      </patternFill>
    </fill>
    <fill>
      <patternFill patternType="solid">
        <fgColor rgb="FFFFC000"/>
        <bgColor indexed="64"/>
      </patternFill>
    </fill>
    <fill>
      <patternFill patternType="solid">
        <fgColor rgb="FFF8F20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4"/>
        <bgColor indexed="64"/>
      </patternFill>
    </fill>
    <fill>
      <patternFill patternType="solid">
        <fgColor theme="8" tint="-0.249977111117893"/>
        <bgColor indexed="64"/>
      </patternFill>
    </fill>
    <fill>
      <patternFill patternType="solid">
        <fgColor theme="4" tint="-0.499984740745262"/>
        <bgColor indexed="64"/>
      </patternFill>
    </fill>
    <fill>
      <patternFill patternType="solid">
        <fgColor theme="1" tint="0.34998626667073579"/>
        <bgColor indexed="64"/>
      </patternFill>
    </fill>
  </fills>
  <borders count="8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top/>
      <bottom/>
      <diagonal/>
    </border>
    <border>
      <left/>
      <right style="thin">
        <color rgb="FFC0C0C0"/>
      </right>
      <top style="thin">
        <color rgb="FFC0C0C0"/>
      </top>
      <bottom style="thin">
        <color rgb="FFC0C0C0"/>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s>
  <cellStyleXfs count="48">
    <xf numFmtId="0" fontId="0" fillId="0" borderId="0"/>
    <xf numFmtId="9" fontId="1" fillId="0" borderId="0" applyFont="0" applyFill="0" applyBorder="0" applyAlignment="0" applyProtection="0"/>
    <xf numFmtId="0" fontId="7" fillId="0" borderId="0"/>
    <xf numFmtId="0" fontId="7" fillId="0" borderId="0"/>
    <xf numFmtId="0" fontId="15" fillId="0" borderId="0" applyNumberFormat="0" applyFill="0" applyBorder="0" applyAlignment="0" applyProtection="0"/>
    <xf numFmtId="0" fontId="16" fillId="0" borderId="56" applyNumberFormat="0" applyFill="0" applyAlignment="0" applyProtection="0"/>
    <xf numFmtId="0" fontId="17" fillId="0" borderId="57" applyNumberFormat="0" applyFill="0" applyAlignment="0" applyProtection="0"/>
    <xf numFmtId="0" fontId="18" fillId="0" borderId="58" applyNumberFormat="0" applyFill="0" applyAlignment="0" applyProtection="0"/>
    <xf numFmtId="0" fontId="18" fillId="0" borderId="0" applyNumberFormat="0" applyFill="0" applyBorder="0" applyAlignment="0" applyProtection="0"/>
    <xf numFmtId="0" fontId="19" fillId="23" borderId="0" applyNumberFormat="0" applyBorder="0" applyAlignment="0" applyProtection="0"/>
    <xf numFmtId="0" fontId="20" fillId="24" borderId="0" applyNumberFormat="0" applyBorder="0" applyAlignment="0" applyProtection="0"/>
    <xf numFmtId="0" fontId="21" fillId="25" borderId="0" applyNumberFormat="0" applyBorder="0" applyAlignment="0" applyProtection="0"/>
    <xf numFmtId="0" fontId="22" fillId="26" borderId="59" applyNumberFormat="0" applyAlignment="0" applyProtection="0"/>
    <xf numFmtId="0" fontId="23" fillId="27" borderId="60" applyNumberFormat="0" applyAlignment="0" applyProtection="0"/>
    <xf numFmtId="0" fontId="24" fillId="27" borderId="59" applyNumberFormat="0" applyAlignment="0" applyProtection="0"/>
    <xf numFmtId="0" fontId="25" fillId="0" borderId="61" applyNumberFormat="0" applyFill="0" applyAlignment="0" applyProtection="0"/>
    <xf numFmtId="0" fontId="26" fillId="28" borderId="62" applyNumberFormat="0" applyAlignment="0" applyProtection="0"/>
    <xf numFmtId="0" fontId="2" fillId="0" borderId="0" applyNumberFormat="0" applyFill="0" applyBorder="0" applyAlignment="0" applyProtection="0"/>
    <xf numFmtId="0" fontId="1" fillId="29" borderId="63" applyNumberFormat="0" applyFont="0" applyAlignment="0" applyProtection="0"/>
    <xf numFmtId="0" fontId="27" fillId="0" borderId="0" applyNumberFormat="0" applyFill="0" applyBorder="0" applyAlignment="0" applyProtection="0"/>
    <xf numFmtId="0" fontId="3" fillId="0" borderId="64" applyNumberFormat="0" applyFill="0" applyAlignment="0" applyProtection="0"/>
    <xf numFmtId="0" fontId="1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0" fillId="53" borderId="0" applyNumberFormat="0" applyBorder="0" applyAlignment="0" applyProtection="0"/>
    <xf numFmtId="0" fontId="28" fillId="0" borderId="0"/>
    <xf numFmtId="0" fontId="7" fillId="0" borderId="0"/>
    <xf numFmtId="43" fontId="1" fillId="0" borderId="0" applyFont="0" applyFill="0" applyBorder="0" applyAlignment="0" applyProtection="0"/>
  </cellStyleXfs>
  <cellXfs count="872">
    <xf numFmtId="0" fontId="0" fillId="0" borderId="0" xfId="0"/>
    <xf numFmtId="0" fontId="4" fillId="3" borderId="2" xfId="0" applyFont="1" applyFill="1" applyBorder="1"/>
    <xf numFmtId="0" fontId="0" fillId="2" borderId="2" xfId="0" applyFill="1" applyBorder="1"/>
    <xf numFmtId="0" fontId="0" fillId="2" borderId="3" xfId="0" applyFill="1" applyBorder="1"/>
    <xf numFmtId="0" fontId="0" fillId="4" borderId="5" xfId="0" applyFill="1" applyBorder="1"/>
    <xf numFmtId="0" fontId="0" fillId="0" borderId="8" xfId="0" applyBorder="1"/>
    <xf numFmtId="0" fontId="0" fillId="0" borderId="9" xfId="0" applyBorder="1"/>
    <xf numFmtId="0" fontId="0" fillId="2" borderId="4" xfId="0" applyFill="1" applyBorder="1"/>
    <xf numFmtId="0" fontId="0" fillId="2" borderId="5" xfId="0" applyFill="1" applyBorder="1"/>
    <xf numFmtId="0" fontId="0" fillId="2" borderId="6" xfId="0" applyFill="1" applyBorder="1"/>
    <xf numFmtId="0" fontId="0" fillId="0" borderId="0" xfId="0" applyBorder="1"/>
    <xf numFmtId="0" fontId="0" fillId="0" borderId="11" xfId="0" applyBorder="1"/>
    <xf numFmtId="0" fontId="5" fillId="0" borderId="0" xfId="0" applyFont="1" applyBorder="1"/>
    <xf numFmtId="0" fontId="0" fillId="0" borderId="0" xfId="0" applyFill="1" applyBorder="1"/>
    <xf numFmtId="0" fontId="0" fillId="5" borderId="13" xfId="0" applyFill="1" applyBorder="1"/>
    <xf numFmtId="0" fontId="0" fillId="5" borderId="14" xfId="0" applyFont="1" applyFill="1" applyBorder="1" applyAlignment="1">
      <alignment vertical="center"/>
    </xf>
    <xf numFmtId="0" fontId="0" fillId="5" borderId="16" xfId="0" applyFill="1" applyBorder="1"/>
    <xf numFmtId="0" fontId="0" fillId="5" borderId="18" xfId="0" applyFill="1" applyBorder="1"/>
    <xf numFmtId="0" fontId="0" fillId="5" borderId="19" xfId="0" applyFill="1" applyBorder="1"/>
    <xf numFmtId="0" fontId="0" fillId="2" borderId="20" xfId="0" applyFill="1" applyBorder="1"/>
    <xf numFmtId="0" fontId="0" fillId="2" borderId="0" xfId="0" applyFill="1" applyBorder="1"/>
    <xf numFmtId="0" fontId="0" fillId="2" borderId="21" xfId="0" applyFill="1" applyBorder="1"/>
    <xf numFmtId="0" fontId="2" fillId="0" borderId="0" xfId="0" applyFont="1" applyFill="1" applyBorder="1"/>
    <xf numFmtId="0" fontId="0" fillId="0" borderId="18" xfId="0" applyFill="1" applyBorder="1"/>
    <xf numFmtId="0" fontId="0" fillId="0" borderId="20" xfId="0" applyFill="1" applyBorder="1"/>
    <xf numFmtId="0" fontId="5" fillId="4" borderId="16" xfId="0" applyFont="1" applyFill="1" applyBorder="1"/>
    <xf numFmtId="0" fontId="0" fillId="6" borderId="8" xfId="0" applyFill="1" applyBorder="1"/>
    <xf numFmtId="0" fontId="5" fillId="2" borderId="5" xfId="0" applyFont="1" applyFill="1" applyBorder="1"/>
    <xf numFmtId="9" fontId="5" fillId="0" borderId="21" xfId="1" applyFont="1" applyFill="1" applyBorder="1"/>
    <xf numFmtId="9" fontId="5" fillId="0" borderId="0" xfId="1" applyFont="1" applyFill="1" applyBorder="1"/>
    <xf numFmtId="0" fontId="0" fillId="0" borderId="8" xfId="0" applyFill="1" applyBorder="1"/>
    <xf numFmtId="0" fontId="5" fillId="0" borderId="0" xfId="0" applyFont="1" applyFill="1" applyBorder="1"/>
    <xf numFmtId="0" fontId="0" fillId="0" borderId="0" xfId="0" applyFill="1"/>
    <xf numFmtId="0" fontId="5" fillId="2" borderId="4" xfId="0" applyFont="1" applyFill="1" applyBorder="1"/>
    <xf numFmtId="0" fontId="0" fillId="2" borderId="11" xfId="0" applyFill="1" applyBorder="1"/>
    <xf numFmtId="0" fontId="0" fillId="5" borderId="10" xfId="0" applyFill="1" applyBorder="1"/>
    <xf numFmtId="0" fontId="0" fillId="5" borderId="8" xfId="0" applyFill="1" applyBorder="1"/>
    <xf numFmtId="0" fontId="0" fillId="0" borderId="26" xfId="0" applyBorder="1"/>
    <xf numFmtId="0" fontId="0" fillId="0" borderId="27" xfId="0" applyBorder="1"/>
    <xf numFmtId="0" fontId="0" fillId="0" borderId="29" xfId="0" applyBorder="1"/>
    <xf numFmtId="0" fontId="0" fillId="0" borderId="0" xfId="0" applyFill="1" applyBorder="1" applyAlignment="1">
      <alignment horizontal="center"/>
    </xf>
    <xf numFmtId="0" fontId="0" fillId="0" borderId="0" xfId="0" applyFill="1" applyBorder="1" applyAlignment="1"/>
    <xf numFmtId="165" fontId="0" fillId="0" borderId="0" xfId="0" applyNumberFormat="1" applyFill="1" applyBorder="1" applyAlignment="1">
      <alignment horizontal="center"/>
    </xf>
    <xf numFmtId="9" fontId="0" fillId="0" borderId="0" xfId="1" applyNumberFormat="1" applyFont="1" applyFill="1" applyBorder="1" applyAlignment="1">
      <alignment horizontal="center"/>
    </xf>
    <xf numFmtId="166" fontId="0" fillId="0" borderId="0" xfId="0" applyNumberFormat="1" applyFill="1" applyBorder="1" applyAlignment="1">
      <alignment horizontal="center"/>
    </xf>
    <xf numFmtId="0" fontId="0" fillId="0" borderId="0" xfId="0" applyFill="1" applyBorder="1" applyAlignment="1">
      <alignment vertical="center"/>
    </xf>
    <xf numFmtId="0" fontId="0" fillId="8" borderId="8" xfId="0" applyFill="1" applyBorder="1" applyAlignment="1">
      <alignment horizontal="center"/>
    </xf>
    <xf numFmtId="0" fontId="0" fillId="8" borderId="8" xfId="0" applyFill="1" applyBorder="1"/>
    <xf numFmtId="165" fontId="0" fillId="8" borderId="8" xfId="0" applyNumberFormat="1" applyFill="1" applyBorder="1" applyAlignment="1">
      <alignment horizontal="center"/>
    </xf>
    <xf numFmtId="0" fontId="0" fillId="0" borderId="10" xfId="0" applyBorder="1" applyAlignment="1">
      <alignment horizontal="center"/>
    </xf>
    <xf numFmtId="0" fontId="0" fillId="0" borderId="18" xfId="0" applyBorder="1" applyAlignment="1">
      <alignment horizontal="center"/>
    </xf>
    <xf numFmtId="0" fontId="0" fillId="0" borderId="10" xfId="0" applyBorder="1"/>
    <xf numFmtId="0" fontId="0" fillId="0" borderId="30" xfId="0" applyBorder="1"/>
    <xf numFmtId="0" fontId="0" fillId="0" borderId="26" xfId="0" applyBorder="1" applyAlignment="1">
      <alignment horizontal="center"/>
    </xf>
    <xf numFmtId="165" fontId="0" fillId="0" borderId="26" xfId="0" applyNumberFormat="1" applyBorder="1" applyAlignment="1">
      <alignment horizontal="center"/>
    </xf>
    <xf numFmtId="165" fontId="0" fillId="0" borderId="31" xfId="0" applyNumberFormat="1" applyBorder="1" applyAlignment="1">
      <alignment horizontal="center"/>
    </xf>
    <xf numFmtId="0" fontId="0" fillId="0" borderId="32" xfId="0" applyBorder="1"/>
    <xf numFmtId="0" fontId="0" fillId="0" borderId="0" xfId="0" applyFill="1" applyBorder="1" applyAlignment="1">
      <alignment horizontal="center" vertical="center"/>
    </xf>
    <xf numFmtId="0" fontId="0" fillId="0" borderId="0" xfId="0" applyBorder="1" applyAlignment="1">
      <alignment horizontal="center"/>
    </xf>
    <xf numFmtId="165" fontId="0" fillId="0" borderId="0" xfId="0" applyNumberFormat="1" applyBorder="1" applyAlignment="1">
      <alignment horizontal="center"/>
    </xf>
    <xf numFmtId="0" fontId="0" fillId="0" borderId="8" xfId="0" applyFill="1" applyBorder="1" applyAlignment="1">
      <alignment horizontal="center"/>
    </xf>
    <xf numFmtId="0" fontId="0" fillId="0" borderId="8" xfId="0" applyBorder="1" applyAlignment="1">
      <alignment horizontal="center"/>
    </xf>
    <xf numFmtId="9" fontId="0" fillId="0" borderId="8" xfId="1" applyFont="1" applyFill="1" applyBorder="1" applyAlignment="1">
      <alignment horizontal="center"/>
    </xf>
    <xf numFmtId="9" fontId="0" fillId="0" borderId="8" xfId="1" applyFont="1" applyBorder="1" applyAlignment="1">
      <alignment horizontal="center"/>
    </xf>
    <xf numFmtId="0" fontId="0" fillId="0" borderId="37" xfId="0" applyBorder="1"/>
    <xf numFmtId="0" fontId="0" fillId="0" borderId="38" xfId="0" applyBorder="1"/>
    <xf numFmtId="0" fontId="0" fillId="9" borderId="8" xfId="0" applyFill="1" applyBorder="1"/>
    <xf numFmtId="0" fontId="3" fillId="2" borderId="1" xfId="0" applyFont="1" applyFill="1" applyBorder="1"/>
    <xf numFmtId="0" fontId="3" fillId="2" borderId="4" xfId="0" applyFont="1" applyFill="1" applyBorder="1"/>
    <xf numFmtId="0" fontId="3" fillId="2" borderId="7" xfId="0" applyFont="1" applyFill="1" applyBorder="1"/>
    <xf numFmtId="0" fontId="6" fillId="2" borderId="12" xfId="0" applyFont="1" applyFill="1" applyBorder="1"/>
    <xf numFmtId="9" fontId="0" fillId="9" borderId="13" xfId="1" applyFont="1" applyFill="1" applyBorder="1" applyAlignment="1">
      <alignment horizontal="left" vertical="center"/>
    </xf>
    <xf numFmtId="0" fontId="0" fillId="2" borderId="0" xfId="0" applyFill="1"/>
    <xf numFmtId="9" fontId="5" fillId="9" borderId="8" xfId="1" applyFont="1" applyFill="1" applyBorder="1"/>
    <xf numFmtId="0" fontId="5" fillId="9" borderId="8" xfId="0" applyFont="1" applyFill="1" applyBorder="1"/>
    <xf numFmtId="0" fontId="0" fillId="0" borderId="13" xfId="0" applyBorder="1"/>
    <xf numFmtId="0" fontId="0" fillId="2" borderId="14" xfId="0" applyFill="1" applyBorder="1"/>
    <xf numFmtId="0" fontId="0" fillId="9" borderId="16" xfId="0" applyFill="1" applyBorder="1"/>
    <xf numFmtId="9" fontId="0" fillId="9" borderId="8" xfId="0" applyNumberFormat="1" applyFill="1" applyBorder="1"/>
    <xf numFmtId="0" fontId="4" fillId="2" borderId="0" xfId="0" applyFont="1" applyFill="1"/>
    <xf numFmtId="0" fontId="0" fillId="10" borderId="0" xfId="0" applyFill="1"/>
    <xf numFmtId="0" fontId="0" fillId="9" borderId="43" xfId="0" applyFill="1" applyBorder="1"/>
    <xf numFmtId="0" fontId="0" fillId="9" borderId="44" xfId="0" applyFill="1" applyBorder="1"/>
    <xf numFmtId="0" fontId="0" fillId="9" borderId="45" xfId="0" applyFill="1" applyBorder="1"/>
    <xf numFmtId="0" fontId="0" fillId="9" borderId="46" xfId="0" applyFill="1" applyBorder="1"/>
    <xf numFmtId="1" fontId="0" fillId="0" borderId="8" xfId="0" applyNumberFormat="1" applyBorder="1" applyAlignment="1">
      <alignment horizontal="center"/>
    </xf>
    <xf numFmtId="1" fontId="0" fillId="0" borderId="8" xfId="0" applyNumberFormat="1" applyBorder="1"/>
    <xf numFmtId="0" fontId="0" fillId="0" borderId="0" xfId="0" quotePrefix="1" applyFill="1" applyBorder="1" applyAlignment="1">
      <alignment horizontal="center"/>
    </xf>
    <xf numFmtId="167" fontId="0" fillId="0" borderId="8" xfId="0" applyNumberFormat="1" applyFill="1" applyBorder="1"/>
    <xf numFmtId="167" fontId="0" fillId="0" borderId="8" xfId="0" applyNumberFormat="1" applyBorder="1" applyAlignment="1">
      <alignment horizontal="center"/>
    </xf>
    <xf numFmtId="0" fontId="0" fillId="8" borderId="15" xfId="0" applyFill="1" applyBorder="1"/>
    <xf numFmtId="167" fontId="0" fillId="0" borderId="0" xfId="0" applyNumberFormat="1" applyFill="1" applyBorder="1" applyAlignment="1">
      <alignment horizontal="center"/>
    </xf>
    <xf numFmtId="2" fontId="0" fillId="0" borderId="0" xfId="0" applyNumberFormat="1"/>
    <xf numFmtId="0" fontId="0" fillId="8" borderId="15" xfId="0" applyFill="1" applyBorder="1" applyAlignment="1">
      <alignment horizontal="center"/>
    </xf>
    <xf numFmtId="0" fontId="3" fillId="0" borderId="0" xfId="0" applyFont="1"/>
    <xf numFmtId="0" fontId="0" fillId="8" borderId="39" xfId="0" applyFill="1" applyBorder="1" applyAlignment="1">
      <alignment horizontal="center"/>
    </xf>
    <xf numFmtId="0" fontId="0" fillId="8" borderId="22" xfId="0" applyFill="1" applyBorder="1"/>
    <xf numFmtId="1" fontId="0" fillId="0" borderId="37" xfId="0" applyNumberFormat="1" applyBorder="1" applyAlignment="1">
      <alignment horizontal="center"/>
    </xf>
    <xf numFmtId="0" fontId="0" fillId="0" borderId="37" xfId="0" applyBorder="1" applyAlignment="1">
      <alignment horizontal="center"/>
    </xf>
    <xf numFmtId="0" fontId="0" fillId="0" borderId="47" xfId="0" applyBorder="1" applyAlignment="1">
      <alignment horizontal="center"/>
    </xf>
    <xf numFmtId="0" fontId="0" fillId="0" borderId="47" xfId="0" applyBorder="1"/>
    <xf numFmtId="1" fontId="0" fillId="0" borderId="26" xfId="0" applyNumberFormat="1" applyBorder="1" applyAlignment="1">
      <alignment horizontal="center"/>
    </xf>
    <xf numFmtId="169" fontId="0" fillId="0" borderId="26" xfId="0" applyNumberFormat="1" applyBorder="1" applyAlignment="1">
      <alignment horizontal="center"/>
    </xf>
    <xf numFmtId="0" fontId="0" fillId="0" borderId="31" xfId="0" applyBorder="1" applyAlignment="1">
      <alignment horizontal="center"/>
    </xf>
    <xf numFmtId="0" fontId="0" fillId="0" borderId="31" xfId="0" applyBorder="1"/>
    <xf numFmtId="0" fontId="0" fillId="0" borderId="38" xfId="0" applyBorder="1" applyAlignment="1">
      <alignment horizontal="center"/>
    </xf>
    <xf numFmtId="0" fontId="0" fillId="0" borderId="13" xfId="0" applyBorder="1" applyAlignment="1">
      <alignment horizontal="center"/>
    </xf>
    <xf numFmtId="165" fontId="0" fillId="0" borderId="13" xfId="0" applyNumberFormat="1" applyBorder="1" applyAlignment="1">
      <alignment horizontal="center"/>
    </xf>
    <xf numFmtId="165" fontId="0" fillId="0" borderId="48" xfId="0" applyNumberFormat="1" applyBorder="1" applyAlignment="1">
      <alignment horizontal="center"/>
    </xf>
    <xf numFmtId="0" fontId="0" fillId="0" borderId="48" xfId="0" applyBorder="1"/>
    <xf numFmtId="0" fontId="0" fillId="3" borderId="0" xfId="0" applyFill="1"/>
    <xf numFmtId="11" fontId="0" fillId="0" borderId="0" xfId="0" applyNumberFormat="1" applyFill="1" applyBorder="1"/>
    <xf numFmtId="0" fontId="0" fillId="9" borderId="1" xfId="0" applyFill="1" applyBorder="1" applyAlignment="1">
      <alignment horizontal="center"/>
    </xf>
    <xf numFmtId="0" fontId="0" fillId="9" borderId="3" xfId="0" applyFill="1" applyBorder="1" applyAlignment="1">
      <alignment horizontal="center"/>
    </xf>
    <xf numFmtId="0" fontId="0" fillId="8" borderId="8" xfId="0" applyFill="1" applyBorder="1" applyAlignment="1">
      <alignment horizontal="left"/>
    </xf>
    <xf numFmtId="0" fontId="0" fillId="9" borderId="33" xfId="0" applyFill="1" applyBorder="1" applyAlignment="1">
      <alignment horizontal="left"/>
    </xf>
    <xf numFmtId="0" fontId="0" fillId="9" borderId="34" xfId="0" applyFill="1" applyBorder="1" applyAlignment="1">
      <alignment horizontal="left"/>
    </xf>
    <xf numFmtId="0" fontId="0" fillId="9" borderId="35" xfId="0" applyFill="1" applyBorder="1" applyAlignment="1">
      <alignment horizontal="left"/>
    </xf>
    <xf numFmtId="0" fontId="0" fillId="0" borderId="10" xfId="0" applyFill="1" applyBorder="1" applyAlignment="1">
      <alignment horizontal="center"/>
    </xf>
    <xf numFmtId="11" fontId="0" fillId="0" borderId="8" xfId="0" applyNumberFormat="1" applyFill="1" applyBorder="1" applyAlignment="1">
      <alignment horizontal="center"/>
    </xf>
    <xf numFmtId="167" fontId="0" fillId="0" borderId="8" xfId="0" applyNumberFormat="1" applyFill="1" applyBorder="1" applyAlignment="1">
      <alignment horizontal="center"/>
    </xf>
    <xf numFmtId="0" fontId="0" fillId="11" borderId="15" xfId="0" applyFont="1" applyFill="1" applyBorder="1" applyAlignment="1">
      <alignment horizontal="center" vertical="center"/>
    </xf>
    <xf numFmtId="0" fontId="0" fillId="11" borderId="8" xfId="0" applyFont="1" applyFill="1" applyBorder="1" applyAlignment="1">
      <alignment horizontal="center"/>
    </xf>
    <xf numFmtId="0" fontId="0" fillId="11" borderId="0" xfId="0" applyFill="1"/>
    <xf numFmtId="0" fontId="3" fillId="11" borderId="8" xfId="0" applyFont="1" applyFill="1" applyBorder="1" applyAlignment="1">
      <alignment horizontal="left" vertical="center"/>
    </xf>
    <xf numFmtId="0" fontId="0" fillId="8" borderId="36" xfId="0" applyFill="1" applyBorder="1" applyAlignment="1">
      <alignment horizontal="center"/>
    </xf>
    <xf numFmtId="0" fontId="0" fillId="8" borderId="37" xfId="0" applyFill="1" applyBorder="1" applyAlignment="1">
      <alignment horizontal="center"/>
    </xf>
    <xf numFmtId="0" fontId="0" fillId="8" borderId="7" xfId="0" applyFill="1" applyBorder="1" applyAlignment="1">
      <alignment horizontal="center"/>
    </xf>
    <xf numFmtId="0" fontId="0" fillId="8" borderId="7" xfId="0" applyFill="1" applyBorder="1"/>
    <xf numFmtId="0" fontId="0" fillId="8" borderId="12" xfId="0" applyFill="1" applyBorder="1"/>
    <xf numFmtId="9" fontId="0" fillId="0" borderId="0" xfId="0" applyNumberFormat="1"/>
    <xf numFmtId="164" fontId="0" fillId="0" borderId="0" xfId="0" applyNumberFormat="1" applyFill="1"/>
    <xf numFmtId="0" fontId="3" fillId="0" borderId="0" xfId="0" applyFont="1" applyFill="1" applyBorder="1" applyAlignment="1">
      <alignment horizontal="left" vertical="center"/>
    </xf>
    <xf numFmtId="0" fontId="7" fillId="0" borderId="0" xfId="0" applyFont="1" applyFill="1" applyBorder="1" applyAlignment="1">
      <alignment horizontal="right"/>
    </xf>
    <xf numFmtId="0" fontId="3" fillId="0" borderId="0" xfId="0" applyFont="1" applyFill="1" applyBorder="1"/>
    <xf numFmtId="0" fontId="2" fillId="0" borderId="0" xfId="0" applyFont="1" applyBorder="1"/>
    <xf numFmtId="0" fontId="0" fillId="9" borderId="40" xfId="0" applyFill="1" applyBorder="1" applyAlignment="1">
      <alignment horizontal="center"/>
    </xf>
    <xf numFmtId="0" fontId="0" fillId="9" borderId="41" xfId="0" applyFill="1" applyBorder="1" applyAlignment="1">
      <alignment horizontal="center"/>
    </xf>
    <xf numFmtId="0" fontId="0" fillId="9" borderId="36" xfId="0" applyFill="1" applyBorder="1"/>
    <xf numFmtId="168" fontId="5" fillId="0" borderId="26" xfId="0" applyNumberFormat="1" applyFont="1" applyBorder="1"/>
    <xf numFmtId="0" fontId="0" fillId="9" borderId="37" xfId="0" applyFill="1" applyBorder="1"/>
    <xf numFmtId="0" fontId="0" fillId="9" borderId="38" xfId="0" applyFill="1" applyBorder="1"/>
    <xf numFmtId="0" fontId="5" fillId="4" borderId="8" xfId="0" quotePrefix="1" applyFont="1" applyFill="1" applyBorder="1"/>
    <xf numFmtId="0" fontId="0" fillId="0" borderId="2" xfId="0" applyFill="1" applyBorder="1"/>
    <xf numFmtId="0" fontId="0" fillId="0" borderId="0" xfId="0" applyFill="1" applyBorder="1" applyAlignment="1">
      <alignment horizontal="center"/>
    </xf>
    <xf numFmtId="0" fontId="0" fillId="9" borderId="9" xfId="0" applyFill="1" applyBorder="1"/>
    <xf numFmtId="0" fontId="0" fillId="9" borderId="0" xfId="0" applyFill="1"/>
    <xf numFmtId="10" fontId="5" fillId="9" borderId="8" xfId="1" applyNumberFormat="1" applyFont="1" applyFill="1" applyBorder="1"/>
    <xf numFmtId="0" fontId="0" fillId="5" borderId="14" xfId="0" applyFill="1" applyBorder="1"/>
    <xf numFmtId="169" fontId="0" fillId="0" borderId="10" xfId="0" applyNumberFormat="1" applyBorder="1" applyAlignment="1">
      <alignment horizontal="center"/>
    </xf>
    <xf numFmtId="0" fontId="0" fillId="0" borderId="5" xfId="0" applyBorder="1"/>
    <xf numFmtId="171" fontId="0" fillId="0" borderId="0" xfId="0" applyNumberFormat="1" applyFill="1" applyBorder="1"/>
    <xf numFmtId="0" fontId="0" fillId="9" borderId="51" xfId="0" applyFill="1" applyBorder="1"/>
    <xf numFmtId="0" fontId="2" fillId="0" borderId="0" xfId="0" applyFont="1"/>
    <xf numFmtId="168" fontId="0" fillId="0" borderId="10" xfId="0" applyNumberFormat="1" applyFill="1" applyBorder="1" applyAlignment="1">
      <alignment horizontal="center"/>
    </xf>
    <xf numFmtId="2" fontId="0" fillId="0" borderId="10" xfId="0" applyNumberFormat="1" applyFill="1" applyBorder="1" applyAlignment="1">
      <alignment horizontal="center"/>
    </xf>
    <xf numFmtId="0" fontId="3" fillId="10" borderId="0" xfId="0" applyFont="1" applyFill="1"/>
    <xf numFmtId="0" fontId="0" fillId="0" borderId="0" xfId="0" applyFill="1" applyBorder="1" applyAlignment="1">
      <alignment horizontal="center"/>
    </xf>
    <xf numFmtId="164" fontId="0" fillId="9" borderId="13" xfId="1" applyNumberFormat="1" applyFont="1" applyFill="1" applyBorder="1" applyAlignment="1">
      <alignment horizontal="left" vertical="center"/>
    </xf>
    <xf numFmtId="164" fontId="5" fillId="9" borderId="8" xfId="1" applyNumberFormat="1" applyFont="1" applyFill="1" applyBorder="1"/>
    <xf numFmtId="0" fontId="0" fillId="0" borderId="0" xfId="0" applyFill="1" applyBorder="1" applyAlignment="1">
      <alignment horizontal="center"/>
    </xf>
    <xf numFmtId="0" fontId="0" fillId="8" borderId="8" xfId="0" applyFill="1" applyBorder="1" applyAlignment="1">
      <alignment horizontal="center" vertical="center"/>
    </xf>
    <xf numFmtId="0" fontId="0" fillId="0" borderId="0" xfId="0" applyAlignment="1">
      <alignment wrapText="1"/>
    </xf>
    <xf numFmtId="0" fontId="10" fillId="3" borderId="8" xfId="0" applyFont="1" applyFill="1" applyBorder="1" applyAlignment="1">
      <alignment wrapText="1"/>
    </xf>
    <xf numFmtId="0" fontId="0" fillId="14" borderId="8" xfId="0" applyFill="1" applyBorder="1" applyAlignment="1">
      <alignment wrapText="1"/>
    </xf>
    <xf numFmtId="0" fontId="0" fillId="13" borderId="8" xfId="0" applyFill="1" applyBorder="1" applyAlignment="1">
      <alignment wrapText="1"/>
    </xf>
    <xf numFmtId="0" fontId="10" fillId="12" borderId="8" xfId="0" applyFont="1" applyFill="1" applyBorder="1" applyAlignment="1">
      <alignment wrapText="1"/>
    </xf>
    <xf numFmtId="0" fontId="0" fillId="0" borderId="8" xfId="0" applyBorder="1" applyAlignment="1">
      <alignment wrapText="1"/>
    </xf>
    <xf numFmtId="0" fontId="5" fillId="14" borderId="8" xfId="0" applyFont="1" applyFill="1" applyBorder="1"/>
    <xf numFmtId="0" fontId="0" fillId="14" borderId="5" xfId="0" applyFill="1" applyBorder="1"/>
    <xf numFmtId="0" fontId="0" fillId="14" borderId="16" xfId="0" applyFill="1" applyBorder="1"/>
    <xf numFmtId="0" fontId="5" fillId="14" borderId="5" xfId="0" applyFont="1" applyFill="1" applyBorder="1"/>
    <xf numFmtId="0" fontId="0" fillId="14" borderId="52" xfId="0" applyFill="1" applyBorder="1"/>
    <xf numFmtId="0" fontId="5" fillId="9" borderId="13" xfId="0" applyFont="1" applyFill="1" applyBorder="1"/>
    <xf numFmtId="0" fontId="5" fillId="9" borderId="10" xfId="0" applyFont="1" applyFill="1" applyBorder="1"/>
    <xf numFmtId="0" fontId="5" fillId="14" borderId="16" xfId="0" applyFont="1" applyFill="1" applyBorder="1"/>
    <xf numFmtId="0" fontId="5" fillId="9" borderId="15" xfId="0" applyFont="1" applyFill="1" applyBorder="1"/>
    <xf numFmtId="0" fontId="2" fillId="14" borderId="16" xfId="0" applyFont="1" applyFill="1" applyBorder="1"/>
    <xf numFmtId="9" fontId="5" fillId="14" borderId="8" xfId="1" applyFont="1" applyFill="1" applyBorder="1"/>
    <xf numFmtId="9" fontId="5" fillId="14" borderId="13" xfId="1" applyFont="1" applyFill="1" applyBorder="1"/>
    <xf numFmtId="0" fontId="0" fillId="14" borderId="8" xfId="0" applyFill="1" applyBorder="1"/>
    <xf numFmtId="0" fontId="0" fillId="9" borderId="13" xfId="0" applyFill="1" applyBorder="1"/>
    <xf numFmtId="9" fontId="0" fillId="9" borderId="10" xfId="0" applyNumberFormat="1" applyFill="1" applyBorder="1"/>
    <xf numFmtId="0" fontId="0" fillId="0" borderId="0" xfId="0" applyFill="1" applyBorder="1" applyAlignment="1">
      <alignment horizontal="center"/>
    </xf>
    <xf numFmtId="0" fontId="0" fillId="0" borderId="0" xfId="0" applyFont="1" applyFill="1" applyBorder="1" applyAlignment="1">
      <alignment horizontal="center"/>
    </xf>
    <xf numFmtId="0" fontId="0" fillId="0" borderId="0" xfId="0" applyFill="1" applyBorder="1" applyAlignment="1">
      <alignment horizontal="left"/>
    </xf>
    <xf numFmtId="0" fontId="7" fillId="15" borderId="8" xfId="3" applyFont="1" applyFill="1" applyBorder="1" applyAlignment="1">
      <alignment horizontal="left"/>
    </xf>
    <xf numFmtId="0" fontId="3" fillId="9" borderId="1" xfId="0" applyFont="1" applyFill="1" applyBorder="1" applyAlignment="1">
      <alignment horizontal="center"/>
    </xf>
    <xf numFmtId="171" fontId="0" fillId="0" borderId="0" xfId="0" applyNumberFormat="1"/>
    <xf numFmtId="0" fontId="0" fillId="0" borderId="0" xfId="0" applyAlignment="1">
      <alignment horizontal="left"/>
    </xf>
    <xf numFmtId="0" fontId="0" fillId="14" borderId="0" xfId="0" applyFill="1"/>
    <xf numFmtId="0" fontId="3" fillId="9" borderId="8" xfId="0" applyFont="1" applyFill="1" applyBorder="1" applyAlignment="1">
      <alignment horizontal="center"/>
    </xf>
    <xf numFmtId="2" fontId="0" fillId="0" borderId="8" xfId="0" applyNumberFormat="1" applyBorder="1"/>
    <xf numFmtId="0" fontId="0" fillId="2" borderId="8" xfId="0" applyFill="1" applyBorder="1" applyAlignment="1">
      <alignment wrapText="1"/>
    </xf>
    <xf numFmtId="0" fontId="0" fillId="9" borderId="5" xfId="0" applyFill="1" applyBorder="1"/>
    <xf numFmtId="0" fontId="0" fillId="0" borderId="0" xfId="0" applyFill="1" applyBorder="1" applyAlignment="1">
      <alignment horizontal="center"/>
    </xf>
    <xf numFmtId="0" fontId="0" fillId="2" borderId="16" xfId="0" applyFill="1" applyBorder="1"/>
    <xf numFmtId="0" fontId="0" fillId="2" borderId="52" xfId="0" applyFill="1" applyBorder="1"/>
    <xf numFmtId="0" fontId="5" fillId="4" borderId="10" xfId="0" quotePrefix="1" applyFont="1" applyFill="1" applyBorder="1"/>
    <xf numFmtId="0" fontId="0" fillId="0" borderId="18" xfId="0" applyBorder="1"/>
    <xf numFmtId="164" fontId="0" fillId="9" borderId="16" xfId="1" applyNumberFormat="1" applyFont="1" applyFill="1" applyBorder="1" applyAlignment="1">
      <alignment horizontal="center"/>
    </xf>
    <xf numFmtId="0" fontId="0" fillId="9" borderId="10" xfId="0" applyFill="1" applyBorder="1" applyAlignment="1"/>
    <xf numFmtId="0" fontId="5" fillId="4" borderId="53" xfId="0" applyFont="1" applyFill="1" applyBorder="1"/>
    <xf numFmtId="0" fontId="0" fillId="0" borderId="21" xfId="0" applyFill="1" applyBorder="1"/>
    <xf numFmtId="0" fontId="0" fillId="0" borderId="5" xfId="0" applyFill="1" applyBorder="1"/>
    <xf numFmtId="0" fontId="0" fillId="0" borderId="6" xfId="0" applyFill="1" applyBorder="1"/>
    <xf numFmtId="0" fontId="5" fillId="4" borderId="8" xfId="0" applyFont="1" applyFill="1" applyBorder="1"/>
    <xf numFmtId="0" fontId="2" fillId="0" borderId="8" xfId="0" applyFont="1" applyFill="1" applyBorder="1" applyAlignment="1">
      <alignment horizontal="center"/>
    </xf>
    <xf numFmtId="164" fontId="5" fillId="9" borderId="5" xfId="1" applyNumberFormat="1" applyFont="1" applyFill="1" applyBorder="1" applyAlignment="1"/>
    <xf numFmtId="0" fontId="0" fillId="0" borderId="21" xfId="0" applyBorder="1" applyAlignment="1">
      <alignment horizontal="center" vertical="center"/>
    </xf>
    <xf numFmtId="0" fontId="0" fillId="0" borderId="0" xfId="0" applyAlignment="1">
      <alignment horizontal="center" vertical="center"/>
    </xf>
    <xf numFmtId="0" fontId="0" fillId="0" borderId="20" xfId="0" applyBorder="1" applyAlignment="1">
      <alignment horizontal="center" vertical="center"/>
    </xf>
    <xf numFmtId="0" fontId="5" fillId="0" borderId="0" xfId="0" applyFont="1" applyFill="1" applyBorder="1" applyAlignment="1">
      <alignment horizontal="center" vertical="center"/>
    </xf>
    <xf numFmtId="164" fontId="5" fillId="0" borderId="0" xfId="1" applyNumberFormat="1" applyFont="1" applyFill="1" applyBorder="1" applyAlignment="1"/>
    <xf numFmtId="0" fontId="0" fillId="8" borderId="14" xfId="0" applyFill="1" applyBorder="1" applyAlignment="1">
      <alignment horizontal="center"/>
    </xf>
    <xf numFmtId="0" fontId="5" fillId="0" borderId="0" xfId="0" quotePrefix="1" applyFont="1" applyFill="1" applyBorder="1"/>
    <xf numFmtId="0" fontId="0" fillId="0" borderId="0" xfId="0" applyAlignment="1">
      <alignment horizontal="center"/>
    </xf>
    <xf numFmtId="0" fontId="2" fillId="0" borderId="8" xfId="0" applyFont="1" applyBorder="1" applyAlignment="1">
      <alignment horizontal="center"/>
    </xf>
    <xf numFmtId="9" fontId="5" fillId="9" borderId="8" xfId="0" applyNumberFormat="1" applyFont="1" applyFill="1" applyBorder="1"/>
    <xf numFmtId="0" fontId="7" fillId="0" borderId="0" xfId="0" applyFont="1"/>
    <xf numFmtId="0" fontId="0" fillId="8" borderId="4" xfId="0" applyFill="1" applyBorder="1"/>
    <xf numFmtId="0" fontId="0" fillId="9" borderId="24" xfId="0" applyFill="1" applyBorder="1"/>
    <xf numFmtId="0" fontId="2" fillId="8" borderId="8" xfId="0" applyFont="1" applyFill="1" applyBorder="1" applyAlignment="1">
      <alignment horizontal="left"/>
    </xf>
    <xf numFmtId="3" fontId="0" fillId="0" borderId="0" xfId="0" applyNumberFormat="1"/>
    <xf numFmtId="0" fontId="5" fillId="0" borderId="8" xfId="0" applyFont="1" applyFill="1" applyBorder="1" applyAlignment="1">
      <alignment horizontal="center"/>
    </xf>
    <xf numFmtId="0" fontId="2" fillId="0" borderId="0" xfId="0" applyFont="1" applyFill="1" applyBorder="1" applyAlignment="1">
      <alignment horizontal="left"/>
    </xf>
    <xf numFmtId="0" fontId="5" fillId="0" borderId="0" xfId="0" applyFont="1"/>
    <xf numFmtId="0" fontId="2" fillId="0" borderId="0" xfId="0" applyFont="1" applyAlignment="1">
      <alignment horizontal="center"/>
    </xf>
    <xf numFmtId="0" fontId="0" fillId="0" borderId="0" xfId="0" applyFont="1"/>
    <xf numFmtId="0" fontId="0" fillId="0" borderId="0" xfId="0" applyFont="1" applyAlignment="1">
      <alignment horizontal="center"/>
    </xf>
    <xf numFmtId="0" fontId="0" fillId="19" borderId="0" xfId="0" applyFont="1" applyFill="1"/>
    <xf numFmtId="0" fontId="0" fillId="0" borderId="0" xfId="0" applyFont="1" applyFill="1"/>
    <xf numFmtId="2" fontId="0" fillId="0" borderId="0" xfId="0" applyNumberFormat="1" applyFont="1"/>
    <xf numFmtId="9" fontId="0" fillId="0" borderId="0" xfId="0" applyNumberFormat="1" applyFont="1"/>
    <xf numFmtId="10" fontId="0" fillId="0" borderId="0" xfId="0" applyNumberFormat="1" applyFont="1"/>
    <xf numFmtId="0" fontId="5" fillId="0" borderId="0" xfId="0" applyFont="1" applyAlignment="1">
      <alignment horizontal="center"/>
    </xf>
    <xf numFmtId="0" fontId="6" fillId="0" borderId="0" xfId="0" applyFont="1"/>
    <xf numFmtId="169" fontId="0" fillId="0" borderId="0" xfId="0" applyNumberFormat="1"/>
    <xf numFmtId="0" fontId="5" fillId="21" borderId="8" xfId="0" applyFont="1" applyFill="1" applyBorder="1" applyAlignment="1">
      <alignment wrapText="1"/>
    </xf>
    <xf numFmtId="10" fontId="0" fillId="0" borderId="0" xfId="1" applyNumberFormat="1" applyFont="1"/>
    <xf numFmtId="0" fontId="0" fillId="11" borderId="13" xfId="0" applyFont="1" applyFill="1" applyBorder="1" applyAlignment="1">
      <alignment horizontal="center"/>
    </xf>
    <xf numFmtId="168" fontId="2" fillId="0" borderId="8" xfId="0" applyNumberFormat="1" applyFont="1" applyBorder="1" applyAlignment="1">
      <alignment horizontal="center"/>
    </xf>
    <xf numFmtId="0" fontId="0" fillId="0" borderId="0" xfId="0" applyFill="1" applyBorder="1" applyAlignment="1">
      <alignment horizontal="center"/>
    </xf>
    <xf numFmtId="0" fontId="0" fillId="0" borderId="8" xfId="0" applyFill="1" applyBorder="1" applyAlignment="1">
      <alignment horizontal="center" wrapText="1"/>
    </xf>
    <xf numFmtId="0" fontId="0" fillId="9" borderId="8" xfId="0" applyFill="1" applyBorder="1" applyAlignment="1">
      <alignment horizontal="center"/>
    </xf>
    <xf numFmtId="9" fontId="0" fillId="9" borderId="8" xfId="0" applyNumberFormat="1" applyFill="1" applyBorder="1" applyAlignment="1">
      <alignment horizontal="center"/>
    </xf>
    <xf numFmtId="0" fontId="14" fillId="0" borderId="0" xfId="0" applyFont="1" applyFill="1" applyBorder="1"/>
    <xf numFmtId="0" fontId="0" fillId="9" borderId="10" xfId="0" applyFill="1" applyBorder="1" applyAlignment="1">
      <alignment horizontal="center"/>
    </xf>
    <xf numFmtId="0" fontId="0" fillId="0" borderId="0" xfId="0" applyAlignment="1"/>
    <xf numFmtId="0" fontId="0" fillId="0" borderId="0" xfId="0" applyBorder="1" applyAlignment="1"/>
    <xf numFmtId="0" fontId="3" fillId="11" borderId="15" xfId="0" applyFont="1" applyFill="1" applyBorder="1" applyAlignment="1">
      <alignment horizontal="left" vertical="center"/>
    </xf>
    <xf numFmtId="0" fontId="0" fillId="8" borderId="17" xfId="0" applyFill="1" applyBorder="1" applyAlignment="1">
      <alignment horizontal="center" wrapText="1"/>
    </xf>
    <xf numFmtId="0" fontId="0" fillId="8" borderId="8" xfId="0" applyFill="1" applyBorder="1" applyAlignment="1">
      <alignment horizontal="center" wrapText="1"/>
    </xf>
    <xf numFmtId="0" fontId="0" fillId="0" borderId="0" xfId="0" applyFill="1" applyBorder="1" applyAlignment="1">
      <alignment horizontal="center"/>
    </xf>
    <xf numFmtId="0" fontId="5" fillId="0" borderId="8" xfId="0" applyFont="1" applyBorder="1"/>
    <xf numFmtId="171" fontId="5" fillId="0" borderId="8" xfId="0" applyNumberFormat="1" applyFont="1" applyFill="1" applyBorder="1"/>
    <xf numFmtId="0" fontId="0" fillId="0" borderId="0" xfId="0" applyFont="1" applyAlignment="1">
      <alignment horizontal="center"/>
    </xf>
    <xf numFmtId="0" fontId="5" fillId="0" borderId="0" xfId="0" applyFont="1" applyFill="1"/>
    <xf numFmtId="0" fontId="0" fillId="0" borderId="0" xfId="0" applyFill="1" applyBorder="1" applyAlignment="1">
      <alignment horizontal="center"/>
    </xf>
    <xf numFmtId="169" fontId="0" fillId="0" borderId="0" xfId="0" applyNumberFormat="1" applyFill="1" applyBorder="1" applyAlignment="1">
      <alignment horizontal="center"/>
    </xf>
    <xf numFmtId="2" fontId="0" fillId="0" borderId="0" xfId="0" applyNumberFormat="1" applyFill="1" applyBorder="1" applyAlignment="1">
      <alignment horizontal="center"/>
    </xf>
    <xf numFmtId="169" fontId="5" fillId="0" borderId="8" xfId="0" applyNumberFormat="1" applyFont="1" applyFill="1" applyBorder="1" applyAlignment="1">
      <alignment horizontal="center"/>
    </xf>
    <xf numFmtId="169" fontId="0" fillId="0" borderId="8" xfId="0" applyNumberFormat="1" applyFill="1" applyBorder="1" applyAlignment="1">
      <alignment horizontal="center"/>
    </xf>
    <xf numFmtId="0" fontId="0" fillId="0" borderId="0" xfId="0" applyFill="1" applyAlignment="1">
      <alignment horizontal="center"/>
    </xf>
    <xf numFmtId="0" fontId="5" fillId="0" borderId="8" xfId="0" applyFont="1" applyFill="1" applyBorder="1"/>
    <xf numFmtId="171" fontId="0" fillId="0" borderId="8" xfId="0" applyNumberFormat="1" applyFill="1" applyBorder="1"/>
    <xf numFmtId="0" fontId="0" fillId="2" borderId="8" xfId="0" applyFill="1" applyBorder="1"/>
    <xf numFmtId="9" fontId="5" fillId="9" borderId="14" xfId="0" applyNumberFormat="1" applyFont="1" applyFill="1" applyBorder="1"/>
    <xf numFmtId="0" fontId="0" fillId="12" borderId="8" xfId="0" applyFill="1" applyBorder="1"/>
    <xf numFmtId="0" fontId="0" fillId="16" borderId="8" xfId="0" applyFill="1" applyBorder="1"/>
    <xf numFmtId="169" fontId="0" fillId="0" borderId="0" xfId="0" applyNumberFormat="1" applyFill="1"/>
    <xf numFmtId="0" fontId="2" fillId="4" borderId="8" xfId="0" quotePrefix="1" applyFont="1" applyFill="1" applyBorder="1"/>
    <xf numFmtId="0" fontId="2" fillId="0" borderId="8" xfId="0" applyFont="1" applyFill="1" applyBorder="1"/>
    <xf numFmtId="0" fontId="2" fillId="9" borderId="8" xfId="0" applyFont="1" applyFill="1" applyBorder="1"/>
    <xf numFmtId="0" fontId="5" fillId="8" borderId="8" xfId="0" applyFont="1" applyFill="1" applyBorder="1" applyAlignment="1">
      <alignment horizontal="left"/>
    </xf>
    <xf numFmtId="0" fontId="5" fillId="0" borderId="8" xfId="0" applyFont="1" applyBorder="1" applyAlignment="1">
      <alignment horizontal="center"/>
    </xf>
    <xf numFmtId="0" fontId="3" fillId="0" borderId="0" xfId="0" applyFont="1" applyBorder="1"/>
    <xf numFmtId="0" fontId="7" fillId="0" borderId="0" xfId="0" applyFont="1" applyBorder="1"/>
    <xf numFmtId="169" fontId="0" fillId="0" borderId="0" xfId="0" applyNumberFormat="1" applyBorder="1"/>
    <xf numFmtId="169" fontId="7" fillId="0" borderId="0" xfId="0" applyNumberFormat="1" applyFont="1" applyBorder="1"/>
    <xf numFmtId="0" fontId="0" fillId="0" borderId="8" xfId="0" quotePrefix="1" applyFill="1" applyBorder="1"/>
    <xf numFmtId="0" fontId="0" fillId="0" borderId="0" xfId="0" applyFill="1" applyBorder="1"/>
    <xf numFmtId="0" fontId="0" fillId="0" borderId="0" xfId="0"/>
    <xf numFmtId="10" fontId="0" fillId="0" borderId="0" xfId="0" applyNumberFormat="1"/>
    <xf numFmtId="0" fontId="0" fillId="7" borderId="0" xfId="0" applyFill="1"/>
    <xf numFmtId="0" fontId="6" fillId="0" borderId="0" xfId="0" applyFont="1" applyFill="1" applyAlignment="1">
      <alignment horizontal="center"/>
    </xf>
    <xf numFmtId="11" fontId="5" fillId="0" borderId="0" xfId="0" applyNumberFormat="1" applyFont="1" applyAlignment="1">
      <alignment horizontal="center"/>
    </xf>
    <xf numFmtId="0" fontId="0" fillId="22" borderId="8" xfId="0" applyFill="1" applyBorder="1"/>
    <xf numFmtId="0" fontId="0" fillId="22" borderId="0" xfId="0" applyFill="1"/>
    <xf numFmtId="1" fontId="5" fillId="0" borderId="8" xfId="0" applyNumberFormat="1" applyFont="1" applyFill="1" applyBorder="1" applyAlignment="1">
      <alignment horizontal="center"/>
    </xf>
    <xf numFmtId="1" fontId="5" fillId="0" borderId="8" xfId="0" applyNumberFormat="1" applyFont="1" applyBorder="1" applyAlignment="1">
      <alignment horizontal="center"/>
    </xf>
    <xf numFmtId="9" fontId="0" fillId="2" borderId="5" xfId="0" applyNumberFormat="1" applyFill="1" applyBorder="1"/>
    <xf numFmtId="172" fontId="0" fillId="0" borderId="8" xfId="0" applyNumberFormat="1" applyBorder="1"/>
    <xf numFmtId="0" fontId="0" fillId="0" borderId="0" xfId="0"/>
    <xf numFmtId="0" fontId="0" fillId="0" borderId="8" xfId="0" applyBorder="1" applyAlignment="1">
      <alignment horizontal="center"/>
    </xf>
    <xf numFmtId="0" fontId="0" fillId="0" borderId="22" xfId="0" applyFill="1" applyBorder="1"/>
    <xf numFmtId="0" fontId="0" fillId="9" borderId="22" xfId="0" applyFill="1" applyBorder="1"/>
    <xf numFmtId="2" fontId="0" fillId="0" borderId="0" xfId="0" applyNumberFormat="1" applyBorder="1"/>
    <xf numFmtId="0" fontId="29" fillId="2" borderId="0" xfId="0" applyFont="1" applyFill="1"/>
    <xf numFmtId="0" fontId="0" fillId="18" borderId="0" xfId="0" applyFill="1"/>
    <xf numFmtId="0" fontId="0" fillId="54" borderId="8" xfId="0" applyFill="1" applyBorder="1"/>
    <xf numFmtId="0" fontId="0" fillId="54" borderId="13" xfId="0" applyFill="1" applyBorder="1"/>
    <xf numFmtId="0" fontId="0" fillId="18" borderId="65" xfId="0" applyFill="1" applyBorder="1"/>
    <xf numFmtId="0" fontId="0" fillId="54" borderId="65" xfId="0" applyFill="1" applyBorder="1"/>
    <xf numFmtId="0" fontId="5" fillId="9" borderId="8" xfId="0" applyFont="1" applyFill="1" applyBorder="1"/>
    <xf numFmtId="0" fontId="0" fillId="11" borderId="8" xfId="0" applyFill="1" applyBorder="1" applyAlignment="1">
      <alignment wrapText="1"/>
    </xf>
    <xf numFmtId="2" fontId="0" fillId="0" borderId="0" xfId="0" applyNumberFormat="1" applyFill="1"/>
    <xf numFmtId="170" fontId="5" fillId="0" borderId="8" xfId="0" applyNumberFormat="1" applyFont="1" applyFill="1" applyBorder="1"/>
    <xf numFmtId="171" fontId="5" fillId="0" borderId="0" xfId="0" applyNumberFormat="1" applyFont="1" applyFill="1" applyBorder="1"/>
    <xf numFmtId="0" fontId="0" fillId="9" borderId="46" xfId="0" applyFill="1" applyBorder="1" applyAlignment="1">
      <alignment horizontal="center"/>
    </xf>
    <xf numFmtId="0" fontId="0" fillId="54" borderId="16" xfId="0" applyFill="1" applyBorder="1"/>
    <xf numFmtId="0" fontId="0" fillId="54" borderId="52" xfId="0" applyFill="1" applyBorder="1"/>
    <xf numFmtId="0" fontId="0" fillId="18" borderId="66" xfId="0" applyFill="1" applyBorder="1"/>
    <xf numFmtId="0" fontId="0" fillId="54" borderId="66" xfId="0" applyFill="1" applyBorder="1"/>
    <xf numFmtId="0" fontId="0" fillId="18" borderId="8" xfId="0" applyFill="1" applyBorder="1"/>
    <xf numFmtId="0" fontId="3" fillId="54" borderId="8" xfId="0" applyFont="1" applyFill="1" applyBorder="1"/>
    <xf numFmtId="168" fontId="0" fillId="54" borderId="8" xfId="0" applyNumberFormat="1" applyFill="1" applyBorder="1"/>
    <xf numFmtId="0" fontId="0" fillId="14" borderId="67" xfId="0" applyFill="1" applyBorder="1"/>
    <xf numFmtId="2" fontId="0" fillId="54" borderId="8" xfId="0" applyNumberFormat="1" applyFill="1" applyBorder="1"/>
    <xf numFmtId="3" fontId="0" fillId="0" borderId="8" xfId="0" applyNumberFormat="1" applyBorder="1"/>
    <xf numFmtId="0" fontId="0" fillId="55" borderId="8" xfId="0" applyFill="1" applyBorder="1"/>
    <xf numFmtId="3" fontId="0" fillId="55" borderId="8" xfId="0" applyNumberFormat="1" applyFill="1" applyBorder="1"/>
    <xf numFmtId="0" fontId="7" fillId="55" borderId="8" xfId="3" applyFont="1" applyFill="1" applyBorder="1" applyAlignment="1">
      <alignment horizontal="left"/>
    </xf>
    <xf numFmtId="4" fontId="0" fillId="0" borderId="8" xfId="0" applyNumberFormat="1" applyBorder="1"/>
    <xf numFmtId="0" fontId="2" fillId="0" borderId="0" xfId="0" applyFont="1" applyFill="1"/>
    <xf numFmtId="0" fontId="0" fillId="11" borderId="8" xfId="0" applyFill="1" applyBorder="1"/>
    <xf numFmtId="0" fontId="0" fillId="15" borderId="8" xfId="0" applyFill="1" applyBorder="1"/>
    <xf numFmtId="171" fontId="0" fillId="0" borderId="8" xfId="0" applyNumberFormat="1" applyBorder="1"/>
    <xf numFmtId="2" fontId="0" fillId="11" borderId="8" xfId="0" applyNumberFormat="1" applyFill="1" applyBorder="1"/>
    <xf numFmtId="0" fontId="3" fillId="0" borderId="0" xfId="0" applyFont="1" applyFill="1" applyBorder="1" applyAlignment="1">
      <alignment horizontal="center"/>
    </xf>
    <xf numFmtId="0" fontId="7" fillId="0" borderId="0" xfId="3" applyFont="1" applyFill="1" applyBorder="1" applyAlignment="1">
      <alignment horizontal="left"/>
    </xf>
    <xf numFmtId="2" fontId="0" fillId="0" borderId="0" xfId="0" applyNumberFormat="1" applyFill="1" applyBorder="1"/>
    <xf numFmtId="0" fontId="7" fillId="15" borderId="13" xfId="3" applyFont="1" applyFill="1" applyBorder="1" applyAlignment="1">
      <alignment horizontal="left"/>
    </xf>
    <xf numFmtId="0" fontId="30" fillId="0" borderId="8" xfId="0" applyFont="1" applyBorder="1" applyAlignment="1">
      <alignment horizontal="center"/>
    </xf>
    <xf numFmtId="0" fontId="7" fillId="15" borderId="16" xfId="3" applyFont="1" applyFill="1" applyBorder="1" applyAlignment="1">
      <alignment horizontal="center" vertical="center" wrapText="1"/>
    </xf>
    <xf numFmtId="0" fontId="0" fillId="9" borderId="10" xfId="0" applyFill="1" applyBorder="1"/>
    <xf numFmtId="0" fontId="0" fillId="0" borderId="8" xfId="0" applyBorder="1" applyAlignment="1">
      <alignment horizontal="center"/>
    </xf>
    <xf numFmtId="0" fontId="2" fillId="0" borderId="8" xfId="0" applyFont="1" applyBorder="1" applyAlignment="1">
      <alignment horizontal="center"/>
    </xf>
    <xf numFmtId="0" fontId="0" fillId="9" borderId="0" xfId="0" applyFill="1" applyBorder="1"/>
    <xf numFmtId="0" fontId="5" fillId="9" borderId="14" xfId="0" applyFont="1" applyFill="1" applyBorder="1" applyAlignment="1"/>
    <xf numFmtId="0" fontId="5" fillId="9" borderId="16" xfId="0" applyFont="1" applyFill="1" applyBorder="1" applyAlignment="1"/>
    <xf numFmtId="9" fontId="5" fillId="9" borderId="0" xfId="1" applyFont="1" applyFill="1" applyBorder="1"/>
    <xf numFmtId="0" fontId="0" fillId="9" borderId="8" xfId="0" applyFill="1" applyBorder="1" applyAlignment="1">
      <alignment horizontal="left"/>
    </xf>
    <xf numFmtId="9" fontId="0" fillId="9" borderId="8" xfId="0" applyNumberFormat="1" applyFill="1" applyBorder="1" applyAlignment="1">
      <alignment horizontal="left"/>
    </xf>
    <xf numFmtId="0" fontId="0" fillId="9" borderId="0" xfId="0" applyFill="1" applyBorder="1" applyAlignment="1"/>
    <xf numFmtId="0" fontId="0" fillId="9" borderId="68" xfId="0" applyFill="1" applyBorder="1" applyAlignment="1">
      <alignment horizontal="center"/>
    </xf>
    <xf numFmtId="0" fontId="0" fillId="9" borderId="11" xfId="0" applyFill="1" applyBorder="1" applyAlignment="1">
      <alignment horizontal="center"/>
    </xf>
    <xf numFmtId="0" fontId="0" fillId="9" borderId="17" xfId="0" applyFill="1" applyBorder="1"/>
    <xf numFmtId="11" fontId="0" fillId="0" borderId="8" xfId="0" applyNumberFormat="1" applyBorder="1" applyAlignment="1">
      <alignment horizontal="center"/>
    </xf>
    <xf numFmtId="0" fontId="0" fillId="9" borderId="15" xfId="0" applyFill="1" applyBorder="1"/>
    <xf numFmtId="0" fontId="3" fillId="11" borderId="13" xfId="0" applyFont="1" applyFill="1" applyBorder="1" applyAlignment="1">
      <alignment horizontal="left" vertical="center"/>
    </xf>
    <xf numFmtId="0" fontId="3" fillId="11" borderId="10" xfId="0" applyFont="1" applyFill="1" applyBorder="1" applyAlignment="1">
      <alignment horizontal="left" vertical="center"/>
    </xf>
    <xf numFmtId="0" fontId="0" fillId="11" borderId="10" xfId="0" applyFont="1" applyFill="1" applyBorder="1" applyAlignment="1">
      <alignment horizontal="center"/>
    </xf>
    <xf numFmtId="0" fontId="3" fillId="0" borderId="8" xfId="0" applyFont="1" applyFill="1" applyBorder="1" applyAlignment="1">
      <alignment horizontal="left"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xf>
    <xf numFmtId="0" fontId="5" fillId="8" borderId="8" xfId="0" applyFont="1" applyFill="1" applyBorder="1" applyAlignment="1">
      <alignment horizontal="left" vertical="center"/>
    </xf>
    <xf numFmtId="0" fontId="5" fillId="8" borderId="8" xfId="0" applyFont="1" applyFill="1" applyBorder="1"/>
    <xf numFmtId="0" fontId="13" fillId="0" borderId="69" xfId="0" applyNumberFormat="1" applyFont="1" applyFill="1" applyBorder="1" applyAlignment="1">
      <alignment horizontal="right"/>
    </xf>
    <xf numFmtId="0" fontId="0" fillId="11" borderId="54" xfId="0" applyFont="1" applyFill="1" applyBorder="1" applyAlignment="1">
      <alignment horizontal="center"/>
    </xf>
    <xf numFmtId="0" fontId="0" fillId="0" borderId="14" xfId="0" applyBorder="1" applyAlignment="1">
      <alignment horizontal="center"/>
    </xf>
    <xf numFmtId="1" fontId="0" fillId="0" borderId="14" xfId="0" applyNumberFormat="1" applyBorder="1"/>
    <xf numFmtId="0" fontId="0" fillId="11" borderId="18" xfId="0" applyFont="1" applyFill="1" applyBorder="1" applyAlignment="1">
      <alignment horizontal="center"/>
    </xf>
    <xf numFmtId="0" fontId="0" fillId="11" borderId="14" xfId="0" applyFont="1" applyFill="1" applyBorder="1" applyAlignment="1">
      <alignment horizontal="center"/>
    </xf>
    <xf numFmtId="0" fontId="0" fillId="0" borderId="14" xfId="0" applyFill="1" applyBorder="1" applyAlignment="1">
      <alignment horizontal="center"/>
    </xf>
    <xf numFmtId="0" fontId="0" fillId="0" borderId="16" xfId="0" applyBorder="1"/>
    <xf numFmtId="0" fontId="2" fillId="0" borderId="14" xfId="0" applyFont="1" applyBorder="1" applyAlignment="1">
      <alignment horizontal="center"/>
    </xf>
    <xf numFmtId="0" fontId="5" fillId="0" borderId="14" xfId="0" applyFont="1" applyBorder="1" applyAlignment="1">
      <alignment horizontal="center"/>
    </xf>
    <xf numFmtId="0" fontId="0" fillId="0" borderId="14" xfId="0" applyBorder="1"/>
    <xf numFmtId="2" fontId="5" fillId="0" borderId="8" xfId="0" applyNumberFormat="1" applyFont="1" applyFill="1" applyBorder="1" applyAlignment="1">
      <alignment horizontal="center"/>
    </xf>
    <xf numFmtId="2" fontId="5" fillId="0" borderId="13" xfId="0" applyNumberFormat="1" applyFont="1" applyFill="1" applyBorder="1" applyAlignment="1">
      <alignment horizontal="center"/>
    </xf>
    <xf numFmtId="2" fontId="5" fillId="0" borderId="14" xfId="0" applyNumberFormat="1" applyFont="1" applyFill="1" applyBorder="1" applyAlignment="1">
      <alignment horizontal="center"/>
    </xf>
    <xf numFmtId="2" fontId="5" fillId="0" borderId="16" xfId="0" applyNumberFormat="1" applyFont="1" applyFill="1" applyBorder="1" applyAlignment="1">
      <alignment horizontal="center"/>
    </xf>
    <xf numFmtId="2" fontId="5" fillId="0" borderId="8" xfId="0" applyNumberFormat="1" applyFont="1" applyBorder="1"/>
    <xf numFmtId="2" fontId="5" fillId="0" borderId="8" xfId="0" applyNumberFormat="1" applyFont="1" applyBorder="1" applyAlignment="1">
      <alignment horizontal="center"/>
    </xf>
    <xf numFmtId="0" fontId="5" fillId="0" borderId="10" xfId="0" applyFont="1" applyFill="1" applyBorder="1"/>
    <xf numFmtId="0" fontId="5" fillId="0" borderId="10" xfId="0" applyFont="1" applyBorder="1"/>
    <xf numFmtId="0" fontId="5" fillId="0" borderId="10" xfId="0" applyFont="1" applyBorder="1" applyAlignment="1">
      <alignment horizontal="center"/>
    </xf>
    <xf numFmtId="0" fontId="5" fillId="0" borderId="8" xfId="0" applyFont="1" applyBorder="1" applyAlignment="1">
      <alignment horizontal="center"/>
    </xf>
    <xf numFmtId="0" fontId="0" fillId="8" borderId="4" xfId="0" applyFill="1" applyBorder="1" applyAlignment="1">
      <alignment horizontal="center"/>
    </xf>
    <xf numFmtId="0" fontId="2" fillId="0" borderId="8" xfId="0" applyFont="1" applyBorder="1"/>
    <xf numFmtId="0" fontId="0" fillId="0" borderId="8" xfId="0" applyBorder="1" applyAlignment="1">
      <alignment horizontal="center"/>
    </xf>
    <xf numFmtId="11" fontId="0" fillId="0" borderId="0" xfId="0" applyNumberFormat="1"/>
    <xf numFmtId="0" fontId="0" fillId="8" borderId="10" xfId="0" applyFill="1" applyBorder="1" applyAlignment="1">
      <alignment horizontal="left"/>
    </xf>
    <xf numFmtId="0" fontId="5" fillId="0" borderId="10" xfId="0" applyFont="1" applyFill="1" applyBorder="1" applyAlignment="1">
      <alignment horizontal="center"/>
    </xf>
    <xf numFmtId="164" fontId="5" fillId="9" borderId="8" xfId="0" applyNumberFormat="1" applyFont="1" applyFill="1" applyBorder="1"/>
    <xf numFmtId="168" fontId="0" fillId="0" borderId="8" xfId="0" applyNumberFormat="1" applyBorder="1"/>
    <xf numFmtId="168" fontId="0" fillId="20" borderId="8" xfId="0" applyNumberFormat="1" applyFont="1" applyFill="1" applyBorder="1"/>
    <xf numFmtId="0" fontId="0" fillId="6" borderId="0" xfId="0" applyFill="1"/>
    <xf numFmtId="0" fontId="3" fillId="0" borderId="8" xfId="0" applyFont="1" applyBorder="1"/>
    <xf numFmtId="0" fontId="0" fillId="22" borderId="0" xfId="0" applyFill="1" applyBorder="1"/>
    <xf numFmtId="0" fontId="0" fillId="0" borderId="0" xfId="0" applyFill="1" applyAlignment="1">
      <alignment horizontal="left" wrapText="1"/>
    </xf>
    <xf numFmtId="0" fontId="0" fillId="0" borderId="0" xfId="0" quotePrefix="1" applyFill="1" applyBorder="1"/>
    <xf numFmtId="0" fontId="0" fillId="19" borderId="8" xfId="0" applyFill="1" applyBorder="1" applyAlignment="1">
      <alignment horizontal="center" vertical="center"/>
    </xf>
    <xf numFmtId="0" fontId="3" fillId="2" borderId="14" xfId="0" applyFont="1" applyFill="1" applyBorder="1"/>
    <xf numFmtId="0" fontId="0" fillId="3" borderId="0" xfId="0" applyFill="1" applyBorder="1"/>
    <xf numFmtId="168" fontId="0" fillId="0" borderId="0" xfId="0" applyNumberFormat="1" applyFill="1" applyBorder="1"/>
    <xf numFmtId="168" fontId="0" fillId="0" borderId="0" xfId="0" applyNumberFormat="1" applyFont="1" applyFill="1" applyBorder="1"/>
    <xf numFmtId="0" fontId="5" fillId="19" borderId="8" xfId="0" applyFont="1" applyFill="1" applyBorder="1" applyAlignment="1">
      <alignment horizontal="center"/>
    </xf>
    <xf numFmtId="0" fontId="0" fillId="0" borderId="3" xfId="0" applyFill="1" applyBorder="1"/>
    <xf numFmtId="0" fontId="3" fillId="2" borderId="53" xfId="0" applyFont="1" applyFill="1" applyBorder="1"/>
    <xf numFmtId="0" fontId="0" fillId="19" borderId="0" xfId="0" applyFill="1" applyAlignment="1">
      <alignment horizontal="center"/>
    </xf>
    <xf numFmtId="168" fontId="0" fillId="0" borderId="8" xfId="0" applyNumberFormat="1" applyFont="1" applyFill="1" applyBorder="1"/>
    <xf numFmtId="168" fontId="0" fillId="0" borderId="8" xfId="0" applyNumberFormat="1" applyFill="1" applyBorder="1"/>
    <xf numFmtId="0" fontId="5" fillId="4" borderId="16" xfId="0" quotePrefix="1" applyFont="1" applyFill="1" applyBorder="1"/>
    <xf numFmtId="164" fontId="5" fillId="0" borderId="0" xfId="0" applyNumberFormat="1" applyFont="1" applyFill="1" applyBorder="1"/>
    <xf numFmtId="0" fontId="0" fillId="0" borderId="65" xfId="0" applyFill="1" applyBorder="1"/>
    <xf numFmtId="0" fontId="0" fillId="54" borderId="15" xfId="0" applyFill="1" applyBorder="1"/>
    <xf numFmtId="0" fontId="0" fillId="0" borderId="66" xfId="0" applyFill="1" applyBorder="1"/>
    <xf numFmtId="0" fontId="0" fillId="17" borderId="0" xfId="0" applyFill="1"/>
    <xf numFmtId="0" fontId="0" fillId="8" borderId="0" xfId="0" applyFill="1"/>
    <xf numFmtId="0" fontId="0" fillId="19" borderId="0" xfId="0" applyFill="1"/>
    <xf numFmtId="0" fontId="0" fillId="56" borderId="0" xfId="0" applyFill="1"/>
    <xf numFmtId="11" fontId="0" fillId="56" borderId="0" xfId="0" applyNumberFormat="1" applyFill="1"/>
    <xf numFmtId="0" fontId="0" fillId="2" borderId="1" xfId="0" applyFill="1" applyBorder="1" applyProtection="1">
      <protection locked="0"/>
    </xf>
    <xf numFmtId="0" fontId="7" fillId="7" borderId="4" xfId="3" applyFont="1" applyFill="1" applyBorder="1" applyAlignment="1" applyProtection="1">
      <alignment horizontal="left"/>
      <protection locked="0"/>
    </xf>
    <xf numFmtId="0" fontId="7" fillId="7" borderId="70" xfId="3" applyFont="1" applyFill="1" applyBorder="1" applyAlignment="1" applyProtection="1">
      <alignment horizontal="left"/>
      <protection locked="0"/>
    </xf>
    <xf numFmtId="0" fontId="7" fillId="7" borderId="68" xfId="3" applyFont="1" applyFill="1" applyBorder="1" applyAlignment="1" applyProtection="1">
      <alignment horizontal="left"/>
      <protection locked="0"/>
    </xf>
    <xf numFmtId="4" fontId="0" fillId="0" borderId="0" xfId="0" applyNumberFormat="1" applyBorder="1"/>
    <xf numFmtId="0" fontId="0" fillId="2" borderId="68" xfId="0" applyFill="1" applyBorder="1" applyProtection="1">
      <protection locked="0"/>
    </xf>
    <xf numFmtId="0" fontId="0" fillId="0" borderId="0" xfId="0" applyProtection="1">
      <protection locked="0"/>
    </xf>
    <xf numFmtId="0" fontId="31" fillId="7" borderId="33" xfId="3" applyFont="1" applyFill="1" applyBorder="1" applyAlignment="1" applyProtection="1">
      <alignment horizontal="left"/>
      <protection locked="0"/>
    </xf>
    <xf numFmtId="4" fontId="0" fillId="0" borderId="40" xfId="0" applyNumberFormat="1" applyBorder="1"/>
    <xf numFmtId="4" fontId="0" fillId="0" borderId="41" xfId="0" applyNumberFormat="1" applyBorder="1"/>
    <xf numFmtId="4" fontId="0" fillId="0" borderId="42" xfId="0" applyNumberFormat="1" applyBorder="1"/>
    <xf numFmtId="0" fontId="5" fillId="3" borderId="8" xfId="0" quotePrefix="1" applyFont="1" applyFill="1" applyBorder="1"/>
    <xf numFmtId="1" fontId="5" fillId="9" borderId="8" xfId="0" applyNumberFormat="1" applyFont="1" applyFill="1" applyBorder="1"/>
    <xf numFmtId="0" fontId="0" fillId="6" borderId="13" xfId="0" applyFill="1" applyBorder="1"/>
    <xf numFmtId="1" fontId="5" fillId="9" borderId="13" xfId="0" applyNumberFormat="1" applyFont="1" applyFill="1" applyBorder="1"/>
    <xf numFmtId="0" fontId="0" fillId="9" borderId="8" xfId="0" applyFont="1" applyFill="1" applyBorder="1"/>
    <xf numFmtId="0" fontId="3" fillId="2" borderId="0" xfId="0" applyFont="1" applyFill="1" applyBorder="1"/>
    <xf numFmtId="0" fontId="0" fillId="2" borderId="0" xfId="0" applyFont="1" applyFill="1" applyBorder="1"/>
    <xf numFmtId="0" fontId="0" fillId="2" borderId="20" xfId="0" applyFont="1" applyFill="1" applyBorder="1" applyAlignment="1"/>
    <xf numFmtId="0" fontId="0" fillId="2" borderId="20" xfId="0" applyFill="1" applyBorder="1" applyAlignment="1"/>
    <xf numFmtId="1" fontId="5" fillId="2" borderId="0" xfId="0" applyNumberFormat="1" applyFont="1" applyFill="1" applyBorder="1"/>
    <xf numFmtId="0" fontId="14" fillId="0" borderId="0" xfId="0" applyFont="1" applyFill="1" applyBorder="1" applyAlignment="1">
      <alignment horizontal="center"/>
    </xf>
    <xf numFmtId="0" fontId="0" fillId="0" borderId="8" xfId="0" applyBorder="1" applyAlignment="1">
      <alignment horizontal="center"/>
    </xf>
    <xf numFmtId="0" fontId="0" fillId="6" borderId="8" xfId="0" applyFill="1" applyBorder="1" applyAlignment="1">
      <alignment horizontal="center"/>
    </xf>
    <xf numFmtId="0" fontId="0" fillId="8" borderId="8" xfId="0" applyFill="1" applyBorder="1" applyAlignment="1"/>
    <xf numFmtId="0" fontId="0" fillId="0" borderId="16" xfId="0" applyFill="1" applyBorder="1" applyAlignment="1">
      <alignment horizontal="center"/>
    </xf>
    <xf numFmtId="3" fontId="0" fillId="0" borderId="8" xfId="47" applyNumberFormat="1" applyFont="1" applyFill="1" applyBorder="1" applyAlignment="1">
      <alignment horizontal="center"/>
    </xf>
    <xf numFmtId="4" fontId="0" fillId="0" borderId="8" xfId="47" applyNumberFormat="1" applyFont="1" applyFill="1" applyBorder="1" applyAlignment="1">
      <alignment horizontal="center"/>
    </xf>
    <xf numFmtId="0" fontId="0" fillId="8" borderId="8" xfId="0" applyFill="1" applyBorder="1" applyAlignment="1">
      <alignment vertical="center"/>
    </xf>
    <xf numFmtId="0" fontId="3" fillId="0" borderId="8" xfId="0" applyFont="1" applyBorder="1" applyAlignment="1">
      <alignment horizontal="center"/>
    </xf>
    <xf numFmtId="0" fontId="0" fillId="15" borderId="8" xfId="0" applyFill="1" applyBorder="1" applyAlignment="1">
      <alignment horizontal="center"/>
    </xf>
    <xf numFmtId="177" fontId="0" fillId="0" borderId="0" xfId="0" applyNumberFormat="1"/>
    <xf numFmtId="176" fontId="0" fillId="0" borderId="8" xfId="47" applyNumberFormat="1" applyFont="1" applyFill="1" applyBorder="1" applyAlignment="1">
      <alignment horizontal="center"/>
    </xf>
    <xf numFmtId="0" fontId="3" fillId="59" borderId="15" xfId="0" applyFont="1" applyFill="1" applyBorder="1" applyAlignment="1">
      <alignment vertical="center"/>
    </xf>
    <xf numFmtId="0" fontId="0" fillId="9" borderId="49" xfId="0" applyFill="1" applyBorder="1"/>
    <xf numFmtId="0" fontId="0" fillId="9" borderId="44" xfId="0" applyFill="1" applyBorder="1" applyAlignment="1">
      <alignment horizontal="center"/>
    </xf>
    <xf numFmtId="0" fontId="0" fillId="0" borderId="51" xfId="0" applyBorder="1"/>
    <xf numFmtId="169" fontId="5" fillId="0" borderId="51" xfId="0" applyNumberFormat="1" applyFont="1" applyBorder="1" applyAlignment="1">
      <alignment horizontal="center"/>
    </xf>
    <xf numFmtId="169" fontId="5" fillId="0" borderId="37" xfId="0" applyNumberFormat="1" applyFont="1" applyBorder="1" applyAlignment="1">
      <alignment horizontal="center"/>
    </xf>
    <xf numFmtId="165" fontId="5" fillId="0" borderId="37" xfId="0" applyNumberFormat="1" applyFont="1" applyBorder="1" applyAlignment="1">
      <alignment horizontal="center"/>
    </xf>
    <xf numFmtId="165" fontId="0" fillId="0" borderId="37" xfId="0" applyNumberFormat="1" applyBorder="1" applyAlignment="1">
      <alignment horizontal="center"/>
    </xf>
    <xf numFmtId="165" fontId="0" fillId="0" borderId="38" xfId="0" applyNumberFormat="1" applyBorder="1" applyAlignment="1">
      <alignment horizontal="center"/>
    </xf>
    <xf numFmtId="169" fontId="5" fillId="0" borderId="16" xfId="0" applyNumberFormat="1" applyFont="1" applyBorder="1" applyAlignment="1">
      <alignment horizontal="center"/>
    </xf>
    <xf numFmtId="169" fontId="5" fillId="0" borderId="8" xfId="0" applyNumberFormat="1" applyFont="1" applyBorder="1" applyAlignment="1">
      <alignment horizontal="center"/>
    </xf>
    <xf numFmtId="165" fontId="5" fillId="0" borderId="8" xfId="0" applyNumberFormat="1" applyFont="1" applyBorder="1" applyAlignment="1">
      <alignment horizontal="center"/>
    </xf>
    <xf numFmtId="165" fontId="0" fillId="0" borderId="8" xfId="0" applyNumberFormat="1" applyBorder="1" applyAlignment="1">
      <alignment horizontal="center"/>
    </xf>
    <xf numFmtId="165" fontId="0" fillId="0" borderId="9" xfId="0" applyNumberFormat="1" applyBorder="1" applyAlignment="1">
      <alignment horizontal="center"/>
    </xf>
    <xf numFmtId="169" fontId="5" fillId="0" borderId="71" xfId="0" applyNumberFormat="1" applyFont="1" applyBorder="1" applyAlignment="1">
      <alignment horizontal="center"/>
    </xf>
    <xf numFmtId="169" fontId="5" fillId="0" borderId="26" xfId="0" applyNumberFormat="1" applyFont="1" applyBorder="1" applyAlignment="1">
      <alignment horizontal="center"/>
    </xf>
    <xf numFmtId="165" fontId="5" fillId="0" borderId="26" xfId="0" applyNumberFormat="1" applyFont="1" applyBorder="1" applyAlignment="1">
      <alignment horizontal="center"/>
    </xf>
    <xf numFmtId="165" fontId="0" fillId="0" borderId="32" xfId="0" applyNumberFormat="1" applyBorder="1" applyAlignment="1">
      <alignment horizontal="center"/>
    </xf>
    <xf numFmtId="169" fontId="5" fillId="0" borderId="37" xfId="0" applyNumberFormat="1" applyFont="1" applyBorder="1" applyAlignment="1">
      <alignment horizontal="center" vertical="center"/>
    </xf>
    <xf numFmtId="169" fontId="5" fillId="0" borderId="38" xfId="0" applyNumberFormat="1" applyFont="1" applyBorder="1" applyAlignment="1">
      <alignment horizontal="center" vertical="center"/>
    </xf>
    <xf numFmtId="169" fontId="5" fillId="0" borderId="8" xfId="0" applyNumberFormat="1" applyFont="1" applyBorder="1" applyAlignment="1">
      <alignment horizontal="center" vertical="center"/>
    </xf>
    <xf numFmtId="169" fontId="5" fillId="0" borderId="9" xfId="0" applyNumberFormat="1" applyFont="1" applyBorder="1" applyAlignment="1">
      <alignment horizontal="center" vertical="center"/>
    </xf>
    <xf numFmtId="169" fontId="5" fillId="0" borderId="9" xfId="0" applyNumberFormat="1" applyFont="1" applyBorder="1" applyAlignment="1">
      <alignment horizontal="center"/>
    </xf>
    <xf numFmtId="169" fontId="5" fillId="0" borderId="26" xfId="0" applyNumberFormat="1" applyFont="1" applyBorder="1" applyAlignment="1">
      <alignment horizontal="center" vertical="center"/>
    </xf>
    <xf numFmtId="169" fontId="5" fillId="0" borderId="32" xfId="0" applyNumberFormat="1" applyFont="1" applyBorder="1" applyAlignment="1">
      <alignment horizontal="center" vertical="center"/>
    </xf>
    <xf numFmtId="1" fontId="5" fillId="0" borderId="51" xfId="0" applyNumberFormat="1" applyFont="1" applyBorder="1" applyAlignment="1">
      <alignment horizontal="center"/>
    </xf>
    <xf numFmtId="1" fontId="5" fillId="0" borderId="37" xfId="0" applyNumberFormat="1" applyFont="1" applyBorder="1" applyAlignment="1">
      <alignment horizontal="center"/>
    </xf>
    <xf numFmtId="1" fontId="5" fillId="0" borderId="37" xfId="0" applyNumberFormat="1" applyFont="1" applyBorder="1" applyAlignment="1">
      <alignment horizontal="center" vertical="center"/>
    </xf>
    <xf numFmtId="1" fontId="5" fillId="0" borderId="72" xfId="0" applyNumberFormat="1" applyFont="1" applyBorder="1" applyAlignment="1">
      <alignment horizontal="center"/>
    </xf>
    <xf numFmtId="1" fontId="5" fillId="0" borderId="16" xfId="0" applyNumberFormat="1" applyFont="1" applyBorder="1" applyAlignment="1">
      <alignment horizontal="center"/>
    </xf>
    <xf numFmtId="1" fontId="5" fillId="0" borderId="8" xfId="0" applyNumberFormat="1" applyFont="1" applyBorder="1" applyAlignment="1">
      <alignment horizontal="center" vertical="center"/>
    </xf>
    <xf numFmtId="1" fontId="5" fillId="0" borderId="6" xfId="0" applyNumberFormat="1" applyFont="1" applyBorder="1" applyAlignment="1">
      <alignment horizontal="center"/>
    </xf>
    <xf numFmtId="1" fontId="5" fillId="0" borderId="52" xfId="0" applyNumberFormat="1" applyFont="1" applyBorder="1" applyAlignment="1">
      <alignment horizontal="center"/>
    </xf>
    <xf numFmtId="1" fontId="5" fillId="0" borderId="13" xfId="0" applyNumberFormat="1" applyFont="1" applyBorder="1" applyAlignment="1">
      <alignment horizontal="center"/>
    </xf>
    <xf numFmtId="1" fontId="5" fillId="0" borderId="13" xfId="0" applyNumberFormat="1" applyFont="1" applyBorder="1" applyAlignment="1">
      <alignment horizontal="center" vertical="center"/>
    </xf>
    <xf numFmtId="1" fontId="5" fillId="0" borderId="55" xfId="0" applyNumberFormat="1" applyFont="1" applyBorder="1" applyAlignment="1">
      <alignment horizontal="center"/>
    </xf>
    <xf numFmtId="0" fontId="0" fillId="0" borderId="71" xfId="0" applyBorder="1"/>
    <xf numFmtId="1" fontId="5" fillId="0" borderId="71" xfId="0" applyNumberFormat="1" applyFont="1" applyBorder="1" applyAlignment="1">
      <alignment horizontal="center"/>
    </xf>
    <xf numFmtId="1" fontId="5" fillId="0" borderId="73" xfId="0" applyNumberFormat="1" applyFont="1" applyBorder="1" applyAlignment="1">
      <alignment horizontal="center"/>
    </xf>
    <xf numFmtId="0" fontId="0" fillId="8" borderId="49" xfId="0" applyFill="1" applyBorder="1"/>
    <xf numFmtId="0" fontId="0" fillId="0" borderId="2" xfId="0" applyBorder="1"/>
    <xf numFmtId="0" fontId="0" fillId="0" borderId="3" xfId="0" applyBorder="1"/>
    <xf numFmtId="1" fontId="5" fillId="0" borderId="9" xfId="0" applyNumberFormat="1" applyFont="1" applyBorder="1" applyAlignment="1">
      <alignment horizontal="center"/>
    </xf>
    <xf numFmtId="0" fontId="0" fillId="8" borderId="39" xfId="0" applyFont="1" applyFill="1" applyBorder="1" applyAlignment="1">
      <alignment horizontal="right"/>
    </xf>
    <xf numFmtId="1" fontId="5" fillId="0" borderId="10" xfId="0" applyNumberFormat="1" applyFont="1" applyBorder="1" applyAlignment="1">
      <alignment horizontal="center"/>
    </xf>
    <xf numFmtId="1" fontId="5" fillId="0" borderId="10" xfId="0" applyNumberFormat="1" applyFont="1" applyBorder="1" applyAlignment="1">
      <alignment horizontal="center" vertical="center"/>
    </xf>
    <xf numFmtId="1" fontId="5" fillId="0" borderId="30" xfId="0" applyNumberFormat="1" applyFont="1" applyBorder="1" applyAlignment="1">
      <alignment horizontal="center" vertical="center"/>
    </xf>
    <xf numFmtId="1" fontId="5" fillId="0" borderId="9" xfId="0" applyNumberFormat="1" applyFont="1" applyBorder="1" applyAlignment="1">
      <alignment horizontal="center" vertical="center"/>
    </xf>
    <xf numFmtId="1" fontId="5" fillId="0" borderId="15" xfId="0" applyNumberFormat="1" applyFont="1" applyFill="1" applyBorder="1" applyAlignment="1">
      <alignment horizontal="center"/>
    </xf>
    <xf numFmtId="4" fontId="0" fillId="0" borderId="0" xfId="47" applyNumberFormat="1" applyFont="1" applyFill="1" applyBorder="1" applyAlignment="1">
      <alignment horizontal="center"/>
    </xf>
    <xf numFmtId="1" fontId="0" fillId="0" borderId="8" xfId="47" applyNumberFormat="1" applyFont="1" applyFill="1" applyBorder="1" applyAlignment="1">
      <alignment horizontal="center"/>
    </xf>
    <xf numFmtId="170" fontId="5" fillId="0" borderId="8" xfId="0" applyNumberFormat="1" applyFont="1" applyBorder="1" applyAlignment="1">
      <alignment horizontal="center" vertical="center"/>
    </xf>
    <xf numFmtId="170" fontId="5" fillId="0" borderId="8" xfId="0" applyNumberFormat="1" applyFont="1" applyBorder="1" applyAlignment="1">
      <alignment horizontal="center"/>
    </xf>
    <xf numFmtId="2" fontId="0" fillId="0" borderId="8" xfId="47" applyNumberFormat="1" applyFont="1" applyFill="1" applyBorder="1" applyAlignment="1">
      <alignment horizontal="center"/>
    </xf>
    <xf numFmtId="170" fontId="5" fillId="0" borderId="26" xfId="0" applyNumberFormat="1" applyFont="1" applyBorder="1" applyAlignment="1">
      <alignment horizontal="center"/>
    </xf>
    <xf numFmtId="170" fontId="5" fillId="0" borderId="26" xfId="0" applyNumberFormat="1" applyFont="1" applyBorder="1" applyAlignment="1">
      <alignment horizontal="center" vertical="center"/>
    </xf>
    <xf numFmtId="1" fontId="5" fillId="0" borderId="26" xfId="0" applyNumberFormat="1" applyFont="1" applyBorder="1" applyAlignment="1">
      <alignment horizontal="center"/>
    </xf>
    <xf numFmtId="1" fontId="5" fillId="0" borderId="32" xfId="0" applyNumberFormat="1" applyFont="1" applyBorder="1" applyAlignment="1">
      <alignment horizontal="center"/>
    </xf>
    <xf numFmtId="0" fontId="0" fillId="22" borderId="36" xfId="0" applyFill="1" applyBorder="1"/>
    <xf numFmtId="0" fontId="0" fillId="22" borderId="51" xfId="0" applyFill="1" applyBorder="1"/>
    <xf numFmtId="0" fontId="0" fillId="22" borderId="37" xfId="0" applyFill="1" applyBorder="1" applyAlignment="1">
      <alignment horizontal="center"/>
    </xf>
    <xf numFmtId="0" fontId="0" fillId="0" borderId="19" xfId="0" applyBorder="1"/>
    <xf numFmtId="165" fontId="0" fillId="0" borderId="10" xfId="0" applyNumberFormat="1" applyBorder="1" applyAlignment="1">
      <alignment horizontal="center"/>
    </xf>
    <xf numFmtId="0" fontId="5" fillId="22" borderId="37" xfId="0" applyFont="1" applyFill="1" applyBorder="1" applyAlignment="1">
      <alignment horizontal="center"/>
    </xf>
    <xf numFmtId="169" fontId="0" fillId="0" borderId="8" xfId="0" applyNumberFormat="1" applyBorder="1" applyAlignment="1">
      <alignment horizontal="center"/>
    </xf>
    <xf numFmtId="0" fontId="0" fillId="0" borderId="8" xfId="0" applyBorder="1" applyAlignment="1">
      <alignment horizontal="center"/>
    </xf>
    <xf numFmtId="0" fontId="0" fillId="20" borderId="8" xfId="0" applyFill="1" applyBorder="1" applyAlignment="1">
      <alignment horizontal="center"/>
    </xf>
    <xf numFmtId="0" fontId="0" fillId="9" borderId="0" xfId="0" applyFill="1" applyAlignment="1">
      <alignment wrapText="1"/>
    </xf>
    <xf numFmtId="10" fontId="0" fillId="9" borderId="0" xfId="0" applyNumberFormat="1" applyFill="1" applyAlignment="1">
      <alignment wrapText="1"/>
    </xf>
    <xf numFmtId="0" fontId="0" fillId="0" borderId="0" xfId="0" applyAlignment="1"/>
    <xf numFmtId="0" fontId="0" fillId="9" borderId="14" xfId="0" applyFont="1" applyFill="1" applyBorder="1"/>
    <xf numFmtId="0" fontId="0" fillId="0" borderId="0" xfId="0" applyFont="1" applyFill="1" applyBorder="1"/>
    <xf numFmtId="0" fontId="0" fillId="6" borderId="14" xfId="0" applyFill="1" applyBorder="1" applyAlignment="1">
      <alignment horizontal="center"/>
    </xf>
    <xf numFmtId="0" fontId="3" fillId="0" borderId="0" xfId="0" applyFont="1" applyFill="1" applyBorder="1" applyAlignment="1">
      <alignment horizontal="center" vertical="center"/>
    </xf>
    <xf numFmtId="0" fontId="7" fillId="15" borderId="16" xfId="3" applyFont="1" applyFill="1" applyBorder="1" applyAlignment="1">
      <alignment horizontal="center" vertical="center" wrapText="1"/>
    </xf>
    <xf numFmtId="171" fontId="0" fillId="0" borderId="10" xfId="0" applyNumberFormat="1" applyBorder="1"/>
    <xf numFmtId="0" fontId="0" fillId="2" borderId="14" xfId="0" applyFill="1" applyBorder="1" applyAlignment="1"/>
    <xf numFmtId="0" fontId="0" fillId="2" borderId="5" xfId="0" applyFill="1" applyBorder="1" applyAlignment="1"/>
    <xf numFmtId="0" fontId="0" fillId="2" borderId="5" xfId="0" applyFont="1" applyFill="1" applyBorder="1"/>
    <xf numFmtId="11" fontId="0" fillId="0" borderId="10" xfId="0" applyNumberFormat="1" applyFill="1" applyBorder="1" applyAlignment="1">
      <alignment horizontal="center"/>
    </xf>
    <xf numFmtId="0" fontId="0" fillId="3" borderId="10" xfId="0" applyFill="1" applyBorder="1" applyAlignment="1"/>
    <xf numFmtId="0" fontId="0" fillId="2" borderId="74" xfId="0" applyFill="1" applyBorder="1"/>
    <xf numFmtId="9" fontId="5" fillId="0" borderId="0" xfId="0" applyNumberFormat="1" applyFont="1" applyFill="1" applyBorder="1"/>
    <xf numFmtId="0" fontId="0" fillId="0" borderId="15" xfId="0" applyFill="1" applyBorder="1" applyAlignment="1">
      <alignment wrapText="1"/>
    </xf>
    <xf numFmtId="0" fontId="10" fillId="62" borderId="0" xfId="0" applyFont="1" applyFill="1"/>
    <xf numFmtId="0" fontId="0" fillId="0" borderId="8" xfId="0" applyFill="1" applyBorder="1" applyAlignment="1">
      <alignment wrapText="1"/>
    </xf>
    <xf numFmtId="0" fontId="0" fillId="19" borderId="8" xfId="0" applyFill="1" applyBorder="1" applyAlignment="1">
      <alignment wrapText="1"/>
    </xf>
    <xf numFmtId="0" fontId="10" fillId="63" borderId="8" xfId="0" applyFont="1" applyFill="1" applyBorder="1" applyAlignment="1">
      <alignment wrapText="1"/>
    </xf>
    <xf numFmtId="0" fontId="0" fillId="0" borderId="8" xfId="0" applyBorder="1" applyAlignment="1">
      <alignment horizontal="center"/>
    </xf>
    <xf numFmtId="0" fontId="0" fillId="6" borderId="8" xfId="0" applyFill="1" applyBorder="1" applyAlignment="1"/>
    <xf numFmtId="1" fontId="0" fillId="0" borderId="8" xfId="1" applyNumberFormat="1" applyFont="1" applyFill="1" applyBorder="1" applyAlignment="1">
      <alignment horizontal="center"/>
    </xf>
    <xf numFmtId="0" fontId="0" fillId="0" borderId="8" xfId="0" applyFill="1" applyBorder="1" applyAlignment="1"/>
    <xf numFmtId="0" fontId="0" fillId="6" borderId="10" xfId="0" applyFill="1" applyBorder="1" applyAlignment="1"/>
    <xf numFmtId="1" fontId="0" fillId="0" borderId="10" xfId="1" applyNumberFormat="1" applyFont="1" applyFill="1" applyBorder="1" applyAlignment="1">
      <alignment horizontal="center"/>
    </xf>
    <xf numFmtId="0" fontId="0" fillId="2" borderId="0" xfId="0" applyFill="1" applyBorder="1" applyAlignment="1"/>
    <xf numFmtId="0" fontId="0" fillId="9" borderId="8" xfId="0" applyFill="1" applyBorder="1" applyAlignment="1">
      <alignment horizontal="center"/>
    </xf>
    <xf numFmtId="0" fontId="0" fillId="0" borderId="8" xfId="0" applyBorder="1" applyAlignment="1">
      <alignment horizontal="center"/>
    </xf>
    <xf numFmtId="0" fontId="0" fillId="11" borderId="8" xfId="0" applyFont="1" applyFill="1" applyBorder="1" applyAlignment="1">
      <alignment horizontal="center" vertical="center"/>
    </xf>
    <xf numFmtId="0" fontId="5" fillId="8" borderId="51" xfId="0" applyFont="1" applyFill="1" applyBorder="1" applyAlignment="1">
      <alignment horizontal="center"/>
    </xf>
    <xf numFmtId="0" fontId="5" fillId="8" borderId="16" xfId="0" applyFont="1" applyFill="1" applyBorder="1" applyAlignment="1">
      <alignment horizontal="center"/>
    </xf>
    <xf numFmtId="0" fontId="5" fillId="0" borderId="13" xfId="0" applyFont="1" applyFill="1" applyBorder="1" applyAlignment="1">
      <alignment horizontal="center"/>
    </xf>
    <xf numFmtId="0" fontId="0" fillId="8" borderId="24" xfId="0" applyFill="1" applyBorder="1"/>
    <xf numFmtId="0" fontId="5" fillId="0" borderId="37" xfId="0" applyFont="1" applyFill="1" applyBorder="1" applyAlignment="1">
      <alignment horizontal="center"/>
    </xf>
    <xf numFmtId="0" fontId="5" fillId="0" borderId="38" xfId="0" applyFont="1" applyFill="1" applyBorder="1" applyAlignment="1">
      <alignment horizontal="center"/>
    </xf>
    <xf numFmtId="0" fontId="5" fillId="0" borderId="26" xfId="0" applyFont="1" applyFill="1" applyBorder="1" applyAlignment="1">
      <alignment horizontal="center"/>
    </xf>
    <xf numFmtId="0" fontId="5" fillId="0" borderId="32" xfId="0" applyFont="1" applyFill="1" applyBorder="1" applyAlignment="1">
      <alignment horizontal="center"/>
    </xf>
    <xf numFmtId="0" fontId="0" fillId="9" borderId="36" xfId="0" applyFill="1" applyBorder="1" applyAlignment="1">
      <alignment horizontal="left"/>
    </xf>
    <xf numFmtId="0" fontId="0" fillId="9" borderId="37" xfId="0" applyFill="1" applyBorder="1" applyAlignment="1">
      <alignment horizontal="left"/>
    </xf>
    <xf numFmtId="0" fontId="0" fillId="9" borderId="38" xfId="0" applyFill="1" applyBorder="1" applyAlignment="1">
      <alignment horizontal="left"/>
    </xf>
    <xf numFmtId="0" fontId="0" fillId="0" borderId="9" xfId="0" applyBorder="1" applyAlignment="1">
      <alignment horizontal="center"/>
    </xf>
    <xf numFmtId="0" fontId="0" fillId="8" borderId="25" xfId="0" applyFill="1" applyBorder="1"/>
    <xf numFmtId="2" fontId="0" fillId="0" borderId="26" xfId="0" applyNumberFormat="1" applyBorder="1" applyAlignment="1">
      <alignment horizontal="center"/>
    </xf>
    <xf numFmtId="2" fontId="0" fillId="0" borderId="32" xfId="0" applyNumberFormat="1" applyBorder="1" applyAlignment="1">
      <alignment horizontal="center"/>
    </xf>
    <xf numFmtId="0" fontId="3" fillId="11" borderId="36" xfId="0" applyFont="1" applyFill="1" applyBorder="1" applyAlignment="1">
      <alignment horizontal="left" vertical="center"/>
    </xf>
    <xf numFmtId="0" fontId="0" fillId="11" borderId="44" xfId="0" applyFont="1" applyFill="1" applyBorder="1" applyAlignment="1">
      <alignment horizontal="center" vertical="center"/>
    </xf>
    <xf numFmtId="0" fontId="0" fillId="11" borderId="38" xfId="0" applyFont="1" applyFill="1" applyBorder="1" applyAlignment="1">
      <alignment horizontal="center"/>
    </xf>
    <xf numFmtId="0" fontId="0" fillId="0" borderId="9" xfId="0" applyFill="1" applyBorder="1"/>
    <xf numFmtId="169" fontId="0" fillId="0" borderId="9" xfId="0" applyNumberFormat="1" applyFill="1" applyBorder="1"/>
    <xf numFmtId="0" fontId="0" fillId="0" borderId="32" xfId="0" applyFill="1" applyBorder="1"/>
    <xf numFmtId="0" fontId="0" fillId="8" borderId="36" xfId="0" applyFill="1" applyBorder="1"/>
    <xf numFmtId="167" fontId="0" fillId="0" borderId="38" xfId="0" applyNumberFormat="1" applyFill="1" applyBorder="1"/>
    <xf numFmtId="167" fontId="0" fillId="0" borderId="9" xfId="0" applyNumberFormat="1" applyFill="1" applyBorder="1"/>
    <xf numFmtId="1" fontId="0" fillId="0" borderId="9" xfId="0" applyNumberFormat="1" applyFill="1" applyBorder="1"/>
    <xf numFmtId="167" fontId="0" fillId="0" borderId="32" xfId="0" applyNumberFormat="1" applyFill="1" applyBorder="1"/>
    <xf numFmtId="0" fontId="5" fillId="0" borderId="9" xfId="0" applyFont="1" applyBorder="1"/>
    <xf numFmtId="0" fontId="0" fillId="0" borderId="26" xfId="0" applyFill="1" applyBorder="1"/>
    <xf numFmtId="0" fontId="5" fillId="0" borderId="32" xfId="0" applyFont="1" applyBorder="1"/>
    <xf numFmtId="0" fontId="0" fillId="0" borderId="36" xfId="0" applyFont="1" applyBorder="1" applyAlignment="1">
      <alignment horizontal="left"/>
    </xf>
    <xf numFmtId="0" fontId="0" fillId="0" borderId="37" xfId="0" applyFill="1" applyBorder="1"/>
    <xf numFmtId="0" fontId="0" fillId="0" borderId="38" xfId="0" applyFill="1" applyBorder="1"/>
    <xf numFmtId="0" fontId="0" fillId="0" borderId="25" xfId="0" applyBorder="1" applyAlignment="1">
      <alignment horizontal="center"/>
    </xf>
    <xf numFmtId="0" fontId="3" fillId="11" borderId="7" xfId="0" applyFont="1" applyFill="1" applyBorder="1" applyAlignment="1">
      <alignment horizontal="left" vertical="center"/>
    </xf>
    <xf numFmtId="0" fontId="0" fillId="11" borderId="9" xfId="0" applyFont="1" applyFill="1" applyBorder="1" applyAlignment="1">
      <alignment horizontal="center"/>
    </xf>
    <xf numFmtId="2" fontId="5" fillId="0" borderId="9" xfId="0" applyNumberFormat="1" applyFont="1" applyFill="1" applyBorder="1"/>
    <xf numFmtId="0" fontId="3" fillId="11" borderId="9" xfId="0" applyFont="1" applyFill="1" applyBorder="1" applyAlignment="1">
      <alignment horizontal="left" vertical="center"/>
    </xf>
    <xf numFmtId="0" fontId="0" fillId="9" borderId="47" xfId="0" applyFill="1" applyBorder="1"/>
    <xf numFmtId="0" fontId="0" fillId="8" borderId="25" xfId="0" applyFill="1" applyBorder="1" applyAlignment="1">
      <alignment wrapText="1"/>
    </xf>
    <xf numFmtId="0" fontId="0" fillId="9" borderId="1" xfId="0" applyFill="1" applyBorder="1"/>
    <xf numFmtId="0" fontId="3" fillId="0" borderId="9" xfId="0" applyFont="1" applyBorder="1"/>
    <xf numFmtId="0" fontId="0" fillId="8" borderId="7" xfId="0" applyFill="1" applyBorder="1" applyAlignment="1">
      <alignment horizontal="left"/>
    </xf>
    <xf numFmtId="173" fontId="0" fillId="0" borderId="9" xfId="47" applyNumberFormat="1" applyFont="1" applyFill="1" applyBorder="1" applyAlignment="1">
      <alignment horizontal="center"/>
    </xf>
    <xf numFmtId="174" fontId="0" fillId="0" borderId="9" xfId="47" applyNumberFormat="1" applyFont="1" applyFill="1" applyBorder="1" applyAlignment="1">
      <alignment horizontal="center"/>
    </xf>
    <xf numFmtId="175" fontId="0" fillId="0" borderId="9" xfId="47" applyNumberFormat="1" applyFont="1" applyFill="1" applyBorder="1" applyAlignment="1">
      <alignment horizontal="center"/>
    </xf>
    <xf numFmtId="4" fontId="0" fillId="0" borderId="9" xfId="47" applyNumberFormat="1" applyFont="1" applyFill="1" applyBorder="1" applyAlignment="1">
      <alignment horizontal="center"/>
    </xf>
    <xf numFmtId="3" fontId="0" fillId="7" borderId="9" xfId="47" applyNumberFormat="1" applyFont="1" applyFill="1" applyBorder="1" applyAlignment="1">
      <alignment horizontal="center"/>
    </xf>
    <xf numFmtId="3" fontId="0" fillId="0" borderId="9" xfId="47" applyNumberFormat="1" applyFont="1" applyFill="1" applyBorder="1" applyAlignment="1">
      <alignment horizontal="center"/>
    </xf>
    <xf numFmtId="165" fontId="0" fillId="0" borderId="9" xfId="47" applyNumberFormat="1" applyFont="1" applyFill="1" applyBorder="1" applyAlignment="1">
      <alignment horizontal="center"/>
    </xf>
    <xf numFmtId="4" fontId="5" fillId="0" borderId="9" xfId="47" applyNumberFormat="1" applyFont="1" applyFill="1" applyBorder="1" applyAlignment="1">
      <alignment horizontal="center"/>
    </xf>
    <xf numFmtId="176" fontId="5" fillId="0" borderId="9" xfId="47" applyNumberFormat="1" applyFont="1" applyFill="1" applyBorder="1" applyAlignment="1">
      <alignment horizontal="center"/>
    </xf>
    <xf numFmtId="166" fontId="5" fillId="0" borderId="9" xfId="47" applyNumberFormat="1" applyFont="1" applyFill="1" applyBorder="1" applyAlignment="1">
      <alignment horizontal="center"/>
    </xf>
    <xf numFmtId="178" fontId="0" fillId="0" borderId="9" xfId="47" applyNumberFormat="1" applyFont="1" applyFill="1" applyBorder="1" applyAlignment="1">
      <alignment horizontal="center"/>
    </xf>
    <xf numFmtId="0" fontId="0" fillId="8" borderId="25" xfId="0" applyFill="1" applyBorder="1" applyAlignment="1">
      <alignment horizontal="left"/>
    </xf>
    <xf numFmtId="0" fontId="0" fillId="0" borderId="71" xfId="0" applyFill="1" applyBorder="1" applyAlignment="1">
      <alignment horizontal="center"/>
    </xf>
    <xf numFmtId="178" fontId="0" fillId="0" borderId="32" xfId="47" applyNumberFormat="1" applyFont="1" applyFill="1" applyBorder="1" applyAlignment="1">
      <alignment horizontal="center"/>
    </xf>
    <xf numFmtId="2" fontId="0" fillId="0" borderId="9" xfId="0" applyNumberFormat="1" applyFill="1" applyBorder="1" applyAlignment="1">
      <alignment horizontal="center"/>
    </xf>
    <xf numFmtId="169" fontId="0" fillId="0" borderId="30" xfId="0" applyNumberFormat="1" applyFill="1" applyBorder="1" applyAlignment="1">
      <alignment horizontal="center"/>
    </xf>
    <xf numFmtId="0" fontId="0" fillId="0" borderId="30" xfId="0" applyFill="1" applyBorder="1" applyAlignment="1">
      <alignment horizontal="center"/>
    </xf>
    <xf numFmtId="0" fontId="0" fillId="0" borderId="9" xfId="0" applyFill="1" applyBorder="1" applyAlignment="1">
      <alignment horizontal="center"/>
    </xf>
    <xf numFmtId="165" fontId="0" fillId="0" borderId="9" xfId="0" applyNumberFormat="1" applyFill="1" applyBorder="1" applyAlignment="1">
      <alignment horizontal="center"/>
    </xf>
    <xf numFmtId="0" fontId="5" fillId="0" borderId="11" xfId="0" applyFont="1" applyFill="1" applyBorder="1"/>
    <xf numFmtId="0" fontId="5" fillId="0" borderId="9" xfId="0" applyFont="1" applyFill="1" applyBorder="1" applyAlignment="1">
      <alignment horizontal="center"/>
    </xf>
    <xf numFmtId="0" fontId="0" fillId="8" borderId="7" xfId="0" applyFill="1" applyBorder="1" applyAlignment="1"/>
    <xf numFmtId="167" fontId="0" fillId="0" borderId="30" xfId="0" applyNumberFormat="1" applyFill="1" applyBorder="1" applyAlignment="1">
      <alignment horizontal="center"/>
    </xf>
    <xf numFmtId="2" fontId="0" fillId="0" borderId="30" xfId="0" applyNumberFormat="1" applyFill="1" applyBorder="1" applyAlignment="1">
      <alignment horizontal="center"/>
    </xf>
    <xf numFmtId="11" fontId="0" fillId="0" borderId="9" xfId="0" applyNumberFormat="1" applyFill="1" applyBorder="1" applyAlignment="1">
      <alignment horizontal="center"/>
    </xf>
    <xf numFmtId="11" fontId="0" fillId="0" borderId="9" xfId="47" applyNumberFormat="1" applyFont="1" applyFill="1" applyBorder="1" applyAlignment="1">
      <alignment horizontal="center"/>
    </xf>
    <xf numFmtId="0" fontId="0" fillId="8" borderId="25" xfId="0" applyFill="1" applyBorder="1" applyAlignment="1"/>
    <xf numFmtId="3" fontId="0" fillId="0" borderId="32" xfId="47" applyNumberFormat="1" applyFont="1" applyFill="1" applyBorder="1" applyAlignment="1">
      <alignment horizontal="center"/>
    </xf>
    <xf numFmtId="0" fontId="5" fillId="0" borderId="7" xfId="0" applyFont="1" applyFill="1" applyBorder="1"/>
    <xf numFmtId="0" fontId="0" fillId="0" borderId="7" xfId="0" applyFill="1" applyBorder="1" applyAlignment="1">
      <alignment vertical="center"/>
    </xf>
    <xf numFmtId="0" fontId="5" fillId="20" borderId="30" xfId="0" applyFont="1" applyFill="1" applyBorder="1" applyAlignment="1">
      <alignment horizontal="center"/>
    </xf>
    <xf numFmtId="0" fontId="0" fillId="20" borderId="30" xfId="0" applyFill="1" applyBorder="1" applyAlignment="1">
      <alignment horizontal="center"/>
    </xf>
    <xf numFmtId="179" fontId="0" fillId="0" borderId="9" xfId="47" applyNumberFormat="1" applyFont="1" applyFill="1" applyBorder="1" applyAlignment="1">
      <alignment horizontal="center"/>
    </xf>
    <xf numFmtId="176" fontId="0" fillId="0" borderId="9" xfId="47" applyNumberFormat="1" applyFont="1" applyFill="1" applyBorder="1" applyAlignment="1">
      <alignment horizontal="center"/>
    </xf>
    <xf numFmtId="0" fontId="0" fillId="0" borderId="25" xfId="0" applyFill="1" applyBorder="1" applyAlignment="1">
      <alignment vertical="center"/>
    </xf>
    <xf numFmtId="0" fontId="0" fillId="8" borderId="36" xfId="0" applyFill="1" applyBorder="1" applyAlignment="1">
      <alignment vertical="center"/>
    </xf>
    <xf numFmtId="0" fontId="0" fillId="0" borderId="51" xfId="0" applyFill="1" applyBorder="1" applyAlignment="1">
      <alignment horizontal="center"/>
    </xf>
    <xf numFmtId="3" fontId="5" fillId="0" borderId="37" xfId="47" applyNumberFormat="1" applyFont="1" applyFill="1" applyBorder="1" applyAlignment="1">
      <alignment horizontal="center"/>
    </xf>
    <xf numFmtId="0" fontId="0" fillId="8" borderId="7" xfId="0" applyFill="1" applyBorder="1" applyAlignment="1">
      <alignment vertical="center"/>
    </xf>
    <xf numFmtId="3" fontId="0" fillId="7" borderId="76" xfId="47" applyNumberFormat="1" applyFont="1" applyFill="1" applyBorder="1" applyAlignment="1">
      <alignment horizontal="center"/>
    </xf>
    <xf numFmtId="0" fontId="0" fillId="0" borderId="68" xfId="0" applyBorder="1"/>
    <xf numFmtId="0" fontId="0" fillId="8" borderId="25" xfId="0" applyFill="1" applyBorder="1" applyAlignment="1">
      <alignment vertical="center"/>
    </xf>
    <xf numFmtId="4" fontId="0" fillId="0" borderId="26" xfId="47" applyNumberFormat="1" applyFont="1" applyFill="1" applyBorder="1" applyAlignment="1">
      <alignment horizontal="center"/>
    </xf>
    <xf numFmtId="0" fontId="10" fillId="61" borderId="78" xfId="0" applyFont="1" applyFill="1" applyBorder="1" applyAlignment="1">
      <alignment horizontal="center" vertical="center"/>
    </xf>
    <xf numFmtId="0" fontId="0" fillId="8" borderId="47" xfId="0" applyFill="1" applyBorder="1" applyAlignment="1">
      <alignment horizontal="center" vertical="center"/>
    </xf>
    <xf numFmtId="0" fontId="0" fillId="8" borderId="37" xfId="0" applyFill="1" applyBorder="1" applyAlignment="1">
      <alignment vertical="center"/>
    </xf>
    <xf numFmtId="0" fontId="0" fillId="8" borderId="38" xfId="0" applyFill="1" applyBorder="1" applyAlignment="1">
      <alignment horizontal="center" vertical="center"/>
    </xf>
    <xf numFmtId="0" fontId="0" fillId="8" borderId="4" xfId="0" applyFill="1" applyBorder="1" applyAlignment="1">
      <alignment horizontal="center" vertical="center"/>
    </xf>
    <xf numFmtId="0" fontId="0" fillId="8" borderId="50" xfId="0" applyFont="1" applyFill="1" applyBorder="1" applyAlignment="1">
      <alignment horizontal="right"/>
    </xf>
    <xf numFmtId="3" fontId="0" fillId="0" borderId="26" xfId="47" applyNumberFormat="1" applyFont="1" applyFill="1" applyBorder="1" applyAlignment="1">
      <alignment horizontal="center"/>
    </xf>
    <xf numFmtId="176" fontId="0" fillId="0" borderId="26" xfId="47" applyNumberFormat="1" applyFont="1" applyFill="1" applyBorder="1" applyAlignment="1">
      <alignment horizontal="center"/>
    </xf>
    <xf numFmtId="4" fontId="0" fillId="0" borderId="32" xfId="47" applyNumberFormat="1" applyFont="1" applyFill="1" applyBorder="1" applyAlignment="1">
      <alignment horizontal="center"/>
    </xf>
    <xf numFmtId="0" fontId="3" fillId="13" borderId="49" xfId="0" applyFont="1" applyFill="1" applyBorder="1" applyAlignment="1">
      <alignment vertical="center"/>
    </xf>
    <xf numFmtId="1" fontId="0" fillId="0" borderId="9" xfId="47" applyNumberFormat="1" applyFont="1" applyFill="1" applyBorder="1" applyAlignment="1">
      <alignment horizontal="center"/>
    </xf>
    <xf numFmtId="0" fontId="3" fillId="18" borderId="39" xfId="0" applyFont="1" applyFill="1" applyBorder="1" applyAlignment="1">
      <alignment vertical="center"/>
    </xf>
    <xf numFmtId="2" fontId="0" fillId="0" borderId="9" xfId="47" applyNumberFormat="1" applyFont="1" applyFill="1" applyBorder="1" applyAlignment="1">
      <alignment horizontal="center"/>
    </xf>
    <xf numFmtId="2" fontId="0" fillId="0" borderId="32" xfId="47" applyNumberFormat="1" applyFont="1" applyFill="1" applyBorder="1" applyAlignment="1">
      <alignment horizontal="center"/>
    </xf>
    <xf numFmtId="2" fontId="0" fillId="0" borderId="9" xfId="0" applyNumberFormat="1" applyBorder="1"/>
    <xf numFmtId="0" fontId="0" fillId="2" borderId="79" xfId="0" applyFill="1" applyBorder="1" applyProtection="1">
      <protection locked="0"/>
    </xf>
    <xf numFmtId="0" fontId="0" fillId="0" borderId="68" xfId="0" applyBorder="1" applyProtection="1">
      <protection locked="0"/>
    </xf>
    <xf numFmtId="0" fontId="0" fillId="16" borderId="0" xfId="0" applyFont="1" applyFill="1"/>
    <xf numFmtId="0" fontId="0" fillId="16" borderId="0" xfId="0" applyFont="1" applyFill="1" applyAlignment="1">
      <alignment horizontal="center"/>
    </xf>
    <xf numFmtId="0" fontId="6" fillId="16" borderId="0" xfId="0" applyFont="1" applyFill="1" applyAlignment="1">
      <alignment horizontal="center"/>
    </xf>
    <xf numFmtId="0" fontId="6" fillId="16" borderId="0" xfId="0" applyFont="1" applyFill="1"/>
    <xf numFmtId="0" fontId="5" fillId="16" borderId="0" xfId="0" applyFont="1" applyFill="1"/>
    <xf numFmtId="0" fontId="5" fillId="16" borderId="0" xfId="0" applyFont="1" applyFill="1" applyAlignment="1">
      <alignment horizontal="center"/>
    </xf>
    <xf numFmtId="0" fontId="5" fillId="16" borderId="0" xfId="0" applyFont="1" applyFill="1" applyAlignment="1">
      <alignment horizontal="center" wrapText="1"/>
    </xf>
    <xf numFmtId="0" fontId="3" fillId="16" borderId="0" xfId="0" applyFont="1" applyFill="1" applyAlignment="1">
      <alignment horizontal="center" wrapText="1"/>
    </xf>
    <xf numFmtId="0" fontId="3" fillId="16" borderId="0" xfId="0" applyFont="1" applyFill="1" applyAlignment="1">
      <alignment horizontal="center"/>
    </xf>
    <xf numFmtId="0" fontId="3" fillId="16" borderId="0" xfId="0" applyFont="1" applyFill="1"/>
    <xf numFmtId="0" fontId="0" fillId="0" borderId="8" xfId="0" applyFont="1" applyBorder="1"/>
    <xf numFmtId="0" fontId="0" fillId="0" borderId="8" xfId="0" applyFont="1" applyBorder="1" applyAlignment="1">
      <alignment horizontal="center"/>
    </xf>
    <xf numFmtId="0" fontId="0" fillId="19" borderId="8" xfId="0" applyFont="1" applyFill="1" applyBorder="1"/>
    <xf numFmtId="0" fontId="0" fillId="20" borderId="8" xfId="0" applyFont="1" applyFill="1" applyBorder="1"/>
    <xf numFmtId="170" fontId="0" fillId="0" borderId="8" xfId="0" applyNumberFormat="1" applyFont="1" applyBorder="1"/>
    <xf numFmtId="11" fontId="0" fillId="0" borderId="8" xfId="0" applyNumberFormat="1" applyFont="1" applyBorder="1" applyAlignment="1">
      <alignment horizontal="center"/>
    </xf>
    <xf numFmtId="11" fontId="0" fillId="0" borderId="8" xfId="0" applyNumberFormat="1" applyFont="1" applyBorder="1"/>
    <xf numFmtId="0" fontId="0" fillId="0" borderId="8" xfId="0" applyFont="1" applyFill="1" applyBorder="1"/>
    <xf numFmtId="0" fontId="6" fillId="22" borderId="36" xfId="0" applyFont="1" applyFill="1" applyBorder="1"/>
    <xf numFmtId="0" fontId="0" fillId="0" borderId="37" xfId="0" applyFont="1" applyBorder="1"/>
    <xf numFmtId="0" fontId="0" fillId="0" borderId="37" xfId="0" applyFont="1" applyBorder="1" applyAlignment="1">
      <alignment horizontal="center"/>
    </xf>
    <xf numFmtId="0" fontId="5" fillId="0" borderId="37" xfId="0" applyFont="1" applyBorder="1"/>
    <xf numFmtId="0" fontId="5" fillId="22" borderId="7" xfId="0" applyFont="1" applyFill="1" applyBorder="1"/>
    <xf numFmtId="0" fontId="0" fillId="22" borderId="7" xfId="0" applyFont="1" applyFill="1" applyBorder="1"/>
    <xf numFmtId="0" fontId="0" fillId="22" borderId="25" xfId="0" applyFont="1" applyFill="1" applyBorder="1"/>
    <xf numFmtId="0" fontId="0" fillId="0" borderId="26" xfId="0" applyFont="1" applyBorder="1" applyAlignment="1">
      <alignment horizontal="center"/>
    </xf>
    <xf numFmtId="0" fontId="0" fillId="19" borderId="26" xfId="0" applyFont="1" applyFill="1" applyBorder="1"/>
    <xf numFmtId="0" fontId="0" fillId="0" borderId="26" xfId="0" applyFont="1" applyBorder="1"/>
    <xf numFmtId="0" fontId="5" fillId="0" borderId="26" xfId="0" applyFont="1" applyBorder="1"/>
    <xf numFmtId="0" fontId="11" fillId="16" borderId="36" xfId="0" applyFont="1" applyFill="1" applyBorder="1"/>
    <xf numFmtId="0" fontId="0" fillId="16" borderId="37" xfId="0" applyFont="1" applyFill="1" applyBorder="1" applyAlignment="1">
      <alignment horizontal="center"/>
    </xf>
    <xf numFmtId="0" fontId="0" fillId="16" borderId="37" xfId="0" applyFont="1" applyFill="1" applyBorder="1"/>
    <xf numFmtId="0" fontId="0" fillId="16" borderId="38" xfId="0" applyFont="1" applyFill="1" applyBorder="1"/>
    <xf numFmtId="0" fontId="0" fillId="0" borderId="9" xfId="0" applyFont="1" applyBorder="1"/>
    <xf numFmtId="0" fontId="12" fillId="22" borderId="7" xfId="0" applyFont="1" applyFill="1" applyBorder="1"/>
    <xf numFmtId="0" fontId="12" fillId="22" borderId="25" xfId="0" applyFont="1" applyFill="1" applyBorder="1"/>
    <xf numFmtId="0" fontId="0" fillId="0" borderId="32" xfId="0" applyFont="1" applyBorder="1"/>
    <xf numFmtId="0" fontId="0" fillId="22" borderId="12" xfId="0" applyFont="1" applyFill="1" applyBorder="1"/>
    <xf numFmtId="0" fontId="0" fillId="0" borderId="13" xfId="0" applyFont="1" applyBorder="1" applyAlignment="1">
      <alignment horizontal="center"/>
    </xf>
    <xf numFmtId="0" fontId="0" fillId="19" borderId="13" xfId="0" applyFont="1" applyFill="1" applyBorder="1"/>
    <xf numFmtId="0" fontId="0" fillId="0" borderId="13" xfId="0" applyFont="1" applyBorder="1"/>
    <xf numFmtId="0" fontId="6" fillId="16" borderId="36" xfId="0" applyFont="1" applyFill="1" applyBorder="1"/>
    <xf numFmtId="0" fontId="0" fillId="19" borderId="37" xfId="0" applyFont="1" applyFill="1" applyBorder="1"/>
    <xf numFmtId="0" fontId="0" fillId="0" borderId="38" xfId="0" applyFont="1" applyBorder="1"/>
    <xf numFmtId="0" fontId="5" fillId="16" borderId="8" xfId="0" applyFont="1" applyFill="1" applyBorder="1"/>
    <xf numFmtId="9" fontId="0" fillId="0" borderId="8" xfId="0" applyNumberFormat="1" applyFont="1" applyBorder="1"/>
    <xf numFmtId="10" fontId="0" fillId="0" borderId="8" xfId="0" applyNumberFormat="1" applyFont="1" applyBorder="1"/>
    <xf numFmtId="0" fontId="7" fillId="15" borderId="16" xfId="3" applyFont="1" applyFill="1" applyBorder="1" applyAlignment="1">
      <alignment horizontal="center" vertical="center" wrapText="1"/>
    </xf>
    <xf numFmtId="0" fontId="7" fillId="15" borderId="16" xfId="3" applyFont="1" applyFill="1" applyBorder="1" applyAlignment="1">
      <alignment horizontal="center" vertical="center" wrapText="1"/>
    </xf>
    <xf numFmtId="0" fontId="0" fillId="9" borderId="8" xfId="0" applyFill="1" applyBorder="1" applyAlignment="1">
      <alignment horizontal="center"/>
    </xf>
    <xf numFmtId="0" fontId="0" fillId="0" borderId="21" xfId="0" applyBorder="1" applyAlignment="1">
      <alignment horizontal="center" vertical="center"/>
    </xf>
    <xf numFmtId="0" fontId="0" fillId="0" borderId="20" xfId="0" applyBorder="1" applyAlignment="1">
      <alignment horizontal="center" vertical="center"/>
    </xf>
    <xf numFmtId="0" fontId="0" fillId="0" borderId="0" xfId="0" applyFill="1" applyBorder="1" applyAlignment="1">
      <alignment horizontal="center"/>
    </xf>
    <xf numFmtId="0" fontId="0" fillId="0" borderId="10" xfId="0" applyFill="1" applyBorder="1"/>
    <xf numFmtId="0" fontId="7" fillId="3" borderId="16" xfId="3" applyFont="1" applyFill="1" applyBorder="1" applyAlignment="1">
      <alignment horizontal="center" vertical="center" wrapText="1"/>
    </xf>
    <xf numFmtId="0" fontId="34" fillId="0" borderId="0" xfId="0" applyFont="1" applyAlignment="1">
      <alignment wrapText="1"/>
    </xf>
    <xf numFmtId="0" fontId="0" fillId="0" borderId="0" xfId="0" applyAlignment="1">
      <alignment wrapText="1"/>
    </xf>
    <xf numFmtId="0" fontId="0" fillId="0" borderId="0" xfId="0" applyFill="1" applyAlignment="1">
      <alignment wrapText="1"/>
    </xf>
    <xf numFmtId="0" fontId="0" fillId="6" borderId="0" xfId="0" applyFont="1" applyFill="1" applyBorder="1" applyAlignment="1"/>
    <xf numFmtId="0" fontId="0" fillId="0" borderId="0" xfId="0" applyBorder="1" applyAlignment="1"/>
    <xf numFmtId="0" fontId="0" fillId="0" borderId="17" xfId="0" applyBorder="1" applyAlignment="1"/>
    <xf numFmtId="0" fontId="0" fillId="6" borderId="52" xfId="0" applyFont="1" applyFill="1" applyBorder="1" applyAlignment="1">
      <alignment horizontal="center" vertical="center" wrapText="1"/>
    </xf>
    <xf numFmtId="0" fontId="0" fillId="0" borderId="17" xfId="0" applyFont="1" applyBorder="1" applyAlignment="1">
      <alignment horizontal="center" vertical="center" wrapText="1"/>
    </xf>
    <xf numFmtId="0" fontId="7" fillId="15" borderId="14" xfId="3" applyFont="1" applyFill="1" applyBorder="1" applyAlignment="1">
      <alignment horizontal="center" vertical="center" wrapText="1"/>
    </xf>
    <xf numFmtId="0" fontId="7" fillId="15" borderId="5" xfId="3" applyFont="1" applyFill="1" applyBorder="1" applyAlignment="1">
      <alignment horizontal="center" vertical="center" wrapText="1"/>
    </xf>
    <xf numFmtId="0" fontId="7" fillId="15" borderId="16" xfId="3" applyFont="1" applyFill="1" applyBorder="1" applyAlignment="1">
      <alignment horizontal="center" vertical="center" wrapText="1"/>
    </xf>
    <xf numFmtId="0" fontId="0" fillId="9" borderId="0" xfId="0" applyFill="1" applyAlignment="1">
      <alignment horizontal="left" wrapText="1"/>
    </xf>
    <xf numFmtId="0" fontId="3" fillId="9" borderId="0" xfId="0" applyFont="1" applyFill="1" applyAlignment="1">
      <alignment horizontal="left"/>
    </xf>
    <xf numFmtId="0" fontId="0" fillId="9" borderId="0" xfId="0" applyFill="1" applyAlignment="1">
      <alignment horizontal="left" vertical="top" wrapText="1"/>
    </xf>
    <xf numFmtId="0" fontId="5" fillId="4" borderId="21" xfId="0" applyFont="1" applyFill="1" applyBorder="1" applyAlignment="1">
      <alignment horizontal="center" vertical="center"/>
    </xf>
    <xf numFmtId="0" fontId="0" fillId="0" borderId="0" xfId="0" applyBorder="1" applyAlignment="1">
      <alignment horizontal="center" vertical="center"/>
    </xf>
    <xf numFmtId="0" fontId="0" fillId="0" borderId="20" xfId="0" applyBorder="1" applyAlignment="1"/>
    <xf numFmtId="0" fontId="5" fillId="9" borderId="21" xfId="0" applyFont="1" applyFill="1" applyBorder="1" applyAlignment="1">
      <alignment horizontal="center" vertical="center"/>
    </xf>
    <xf numFmtId="0" fontId="0" fillId="0" borderId="27" xfId="0" applyBorder="1" applyAlignment="1"/>
    <xf numFmtId="0" fontId="0" fillId="19" borderId="13" xfId="0" applyFill="1" applyBorder="1" applyAlignment="1">
      <alignment horizontal="center" vertical="center"/>
    </xf>
    <xf numFmtId="0" fontId="0" fillId="0" borderId="10" xfId="0" applyBorder="1" applyAlignment="1">
      <alignment horizontal="center" vertical="center"/>
    </xf>
    <xf numFmtId="0" fontId="5" fillId="4" borderId="13" xfId="0" quotePrefix="1" applyFont="1" applyFill="1" applyBorder="1" applyAlignment="1">
      <alignment horizontal="center" vertical="center"/>
    </xf>
    <xf numFmtId="0" fontId="0" fillId="0" borderId="15" xfId="0" applyBorder="1" applyAlignment="1">
      <alignment horizontal="center" vertical="center"/>
    </xf>
    <xf numFmtId="0" fontId="5" fillId="9" borderId="13" xfId="0" applyFont="1" applyFill="1" applyBorder="1" applyAlignment="1">
      <alignment horizontal="center" vertical="center"/>
    </xf>
    <xf numFmtId="0" fontId="0" fillId="0" borderId="15" xfId="0" applyBorder="1" applyAlignment="1"/>
    <xf numFmtId="0" fontId="0" fillId="0" borderId="10" xfId="0" applyBorder="1" applyAlignment="1"/>
    <xf numFmtId="0" fontId="0" fillId="6" borderId="8" xfId="0" applyFill="1" applyBorder="1" applyAlignment="1">
      <alignment horizontal="center" vertical="center"/>
    </xf>
    <xf numFmtId="0" fontId="0" fillId="9" borderId="54" xfId="0" applyFill="1" applyBorder="1" applyAlignment="1">
      <alignment horizontal="center" vertical="center"/>
    </xf>
    <xf numFmtId="0" fontId="0" fillId="9" borderId="52" xfId="0" applyFill="1" applyBorder="1" applyAlignment="1">
      <alignment horizontal="center" vertical="center"/>
    </xf>
    <xf numFmtId="0" fontId="0" fillId="9" borderId="18" xfId="0" applyFill="1" applyBorder="1" applyAlignment="1">
      <alignment horizontal="center" vertical="center"/>
    </xf>
    <xf numFmtId="0" fontId="0" fillId="9" borderId="19" xfId="0" applyFill="1" applyBorder="1" applyAlignment="1">
      <alignment horizontal="center" vertical="center"/>
    </xf>
    <xf numFmtId="9" fontId="0" fillId="9" borderId="54" xfId="0" applyNumberFormat="1" applyFill="1" applyBorder="1" applyAlignment="1">
      <alignment horizontal="center" vertical="center"/>
    </xf>
    <xf numFmtId="9" fontId="0" fillId="9" borderId="52" xfId="0" applyNumberFormat="1" applyFill="1" applyBorder="1" applyAlignment="1">
      <alignment horizontal="center" vertical="center"/>
    </xf>
    <xf numFmtId="9" fontId="0" fillId="9" borderId="18" xfId="0" applyNumberFormat="1" applyFill="1" applyBorder="1" applyAlignment="1">
      <alignment horizontal="center" vertical="center"/>
    </xf>
    <xf numFmtId="9" fontId="0" fillId="9" borderId="19" xfId="0" applyNumberFormat="1" applyFill="1" applyBorder="1" applyAlignment="1">
      <alignment horizontal="center" vertical="center"/>
    </xf>
    <xf numFmtId="9" fontId="0" fillId="9" borderId="22" xfId="0" applyNumberFormat="1" applyFill="1" applyBorder="1" applyAlignment="1">
      <alignment horizontal="center" vertical="center"/>
    </xf>
    <xf numFmtId="9" fontId="0" fillId="9" borderId="17" xfId="0" applyNumberFormat="1" applyFill="1" applyBorder="1" applyAlignment="1">
      <alignment horizontal="center" vertical="center"/>
    </xf>
    <xf numFmtId="0" fontId="0" fillId="6" borderId="8" xfId="0" applyFill="1" applyBorder="1" applyAlignment="1">
      <alignment vertical="center"/>
    </xf>
    <xf numFmtId="9" fontId="0" fillId="0" borderId="8" xfId="1" applyNumberFormat="1" applyFont="1" applyFill="1" applyBorder="1" applyAlignment="1">
      <alignment horizontal="center" vertical="center"/>
    </xf>
    <xf numFmtId="0" fontId="0" fillId="0" borderId="8" xfId="0" applyBorder="1" applyAlignment="1">
      <alignment horizontal="center" vertical="center"/>
    </xf>
    <xf numFmtId="0" fontId="0" fillId="6" borderId="10" xfId="0" applyFill="1" applyBorder="1" applyAlignment="1">
      <alignment horizontal="center" vertical="center"/>
    </xf>
    <xf numFmtId="9" fontId="0" fillId="0" borderId="10" xfId="1" applyNumberFormat="1" applyFont="1" applyFill="1" applyBorder="1" applyAlignment="1">
      <alignment horizontal="center" vertical="center"/>
    </xf>
    <xf numFmtId="0" fontId="0" fillId="4" borderId="8" xfId="0" applyFill="1" applyBorder="1" applyAlignment="1">
      <alignment horizontal="center" vertical="center" wrapText="1"/>
    </xf>
    <xf numFmtId="0" fontId="0" fillId="4" borderId="8" xfId="0" applyFill="1" applyBorder="1" applyAlignment="1">
      <alignment horizontal="center" vertical="center"/>
    </xf>
    <xf numFmtId="0" fontId="0" fillId="9" borderId="8" xfId="0" applyFill="1" applyBorder="1" applyAlignment="1">
      <alignment horizontal="center" vertical="center"/>
    </xf>
    <xf numFmtId="0" fontId="0" fillId="4" borderId="13" xfId="0" applyFill="1" applyBorder="1" applyAlignment="1">
      <alignment horizontal="center" vertical="center" wrapText="1"/>
    </xf>
    <xf numFmtId="0" fontId="0" fillId="4" borderId="15" xfId="0" applyFill="1" applyBorder="1" applyAlignment="1">
      <alignment horizontal="center" vertical="center" wrapText="1"/>
    </xf>
    <xf numFmtId="0" fontId="0" fillId="4" borderId="10" xfId="0" applyFill="1" applyBorder="1" applyAlignment="1">
      <alignment horizontal="center" vertical="center" wrapText="1"/>
    </xf>
    <xf numFmtId="0" fontId="0" fillId="9" borderId="16" xfId="0" applyFill="1" applyBorder="1" applyAlignment="1">
      <alignment horizontal="center" vertical="center"/>
    </xf>
    <xf numFmtId="0" fontId="0" fillId="9" borderId="10" xfId="0" applyFill="1" applyBorder="1" applyAlignment="1">
      <alignment horizontal="center" vertical="center"/>
    </xf>
    <xf numFmtId="0" fontId="0" fillId="5" borderId="8" xfId="0" applyFill="1" applyBorder="1" applyAlignment="1"/>
    <xf numFmtId="0" fontId="0" fillId="9" borderId="8" xfId="0" applyFill="1" applyBorder="1" applyAlignment="1">
      <alignment horizontal="center" vertical="center" wrapText="1"/>
    </xf>
    <xf numFmtId="0" fontId="0" fillId="9" borderId="18" xfId="0" applyFill="1" applyBorder="1" applyAlignment="1"/>
    <xf numFmtId="0" fontId="0" fillId="9" borderId="20" xfId="0" applyFill="1" applyBorder="1" applyAlignment="1"/>
    <xf numFmtId="0" fontId="0" fillId="9" borderId="19" xfId="0" applyFill="1" applyBorder="1" applyAlignment="1"/>
    <xf numFmtId="0" fontId="0" fillId="9" borderId="14" xfId="0" applyFill="1" applyBorder="1" applyAlignment="1"/>
    <xf numFmtId="0" fontId="0" fillId="9" borderId="5" xfId="0" applyFill="1" applyBorder="1" applyAlignment="1"/>
    <xf numFmtId="0" fontId="0" fillId="2" borderId="18" xfId="0" applyFill="1" applyBorder="1" applyAlignment="1"/>
    <xf numFmtId="0" fontId="0" fillId="0" borderId="19" xfId="0" applyBorder="1" applyAlignment="1"/>
    <xf numFmtId="0" fontId="0" fillId="4" borderId="7" xfId="0" applyFill="1" applyBorder="1" applyAlignment="1">
      <alignment horizontal="center" vertical="center" wrapText="1"/>
    </xf>
    <xf numFmtId="0" fontId="0" fillId="4" borderId="23" xfId="0" applyFill="1" applyBorder="1" applyAlignment="1">
      <alignment horizontal="center" vertical="center" wrapText="1"/>
    </xf>
    <xf numFmtId="0" fontId="0" fillId="4" borderId="4" xfId="0" applyFill="1" applyBorder="1" applyAlignment="1">
      <alignment horizontal="center" vertical="center" wrapText="1"/>
    </xf>
    <xf numFmtId="0" fontId="0" fillId="9" borderId="13" xfId="0" applyFill="1" applyBorder="1" applyAlignment="1">
      <alignment horizontal="center" vertical="center"/>
    </xf>
    <xf numFmtId="0" fontId="0" fillId="9" borderId="15" xfId="0" applyFill="1" applyBorder="1" applyAlignment="1">
      <alignment horizontal="center" vertical="center"/>
    </xf>
    <xf numFmtId="0" fontId="0" fillId="9" borderId="17" xfId="0" applyFill="1" applyBorder="1" applyAlignment="1">
      <alignment horizontal="center" vertical="center"/>
    </xf>
    <xf numFmtId="0" fontId="0" fillId="7" borderId="1" xfId="0" applyFill="1" applyBorder="1" applyAlignment="1">
      <alignment horizontal="left"/>
    </xf>
    <xf numFmtId="0" fontId="0" fillId="7" borderId="2" xfId="0" applyFill="1" applyBorder="1" applyAlignment="1">
      <alignment horizontal="left"/>
    </xf>
    <xf numFmtId="0" fontId="0" fillId="7" borderId="3" xfId="0" applyFill="1" applyBorder="1" applyAlignment="1">
      <alignment horizontal="left"/>
    </xf>
    <xf numFmtId="9" fontId="0" fillId="9" borderId="8" xfId="0" applyNumberFormat="1" applyFill="1" applyBorder="1" applyAlignment="1">
      <alignment horizontal="center" vertical="center"/>
    </xf>
    <xf numFmtId="0" fontId="0" fillId="8" borderId="8" xfId="0" applyFill="1" applyBorder="1" applyAlignment="1">
      <alignment horizontal="center" vertical="center"/>
    </xf>
    <xf numFmtId="0" fontId="0" fillId="0" borderId="8" xfId="0" applyFill="1" applyBorder="1" applyAlignment="1">
      <alignment horizontal="center" vertical="center"/>
    </xf>
    <xf numFmtId="0" fontId="0" fillId="8" borderId="36" xfId="0" applyFill="1" applyBorder="1" applyAlignment="1">
      <alignment horizontal="center" vertical="center"/>
    </xf>
    <xf numFmtId="0" fontId="0" fillId="8" borderId="25" xfId="0" applyFill="1" applyBorder="1" applyAlignment="1">
      <alignment horizontal="center" vertical="center"/>
    </xf>
    <xf numFmtId="9" fontId="0" fillId="0" borderId="8" xfId="0" applyNumberFormat="1" applyFill="1" applyBorder="1" applyAlignment="1">
      <alignment horizontal="center" vertical="center"/>
    </xf>
    <xf numFmtId="0" fontId="7" fillId="15" borderId="8" xfId="3" applyFont="1" applyFill="1" applyBorder="1" applyAlignment="1">
      <alignment horizontal="center" vertical="center" wrapText="1"/>
    </xf>
    <xf numFmtId="0" fontId="0" fillId="9" borderId="8" xfId="0" applyFill="1" applyBorder="1" applyAlignment="1">
      <alignment horizontal="center"/>
    </xf>
    <xf numFmtId="0" fontId="0" fillId="5" borderId="0" xfId="0" applyFill="1" applyAlignment="1">
      <alignment horizontal="left"/>
    </xf>
    <xf numFmtId="0" fontId="0" fillId="18" borderId="0" xfId="0" applyFill="1" applyAlignment="1">
      <alignment horizontal="left"/>
    </xf>
    <xf numFmtId="0" fontId="6" fillId="16" borderId="0" xfId="0" applyFont="1" applyFill="1" applyAlignment="1">
      <alignment horizontal="center"/>
    </xf>
    <xf numFmtId="0" fontId="0" fillId="16" borderId="0" xfId="0" applyFont="1" applyFill="1" applyAlignment="1">
      <alignment horizontal="center"/>
    </xf>
    <xf numFmtId="0" fontId="0" fillId="9" borderId="33" xfId="0" applyFill="1" applyBorder="1" applyAlignment="1">
      <alignment horizontal="center"/>
    </xf>
    <xf numFmtId="0" fontId="0" fillId="9" borderId="34" xfId="0" applyFill="1" applyBorder="1" applyAlignment="1">
      <alignment horizontal="center"/>
    </xf>
    <xf numFmtId="0" fontId="0" fillId="9" borderId="35" xfId="0" applyFill="1" applyBorder="1" applyAlignment="1">
      <alignment horizontal="center"/>
    </xf>
    <xf numFmtId="0" fontId="0" fillId="9" borderId="40" xfId="0" applyFill="1" applyBorder="1" applyAlignment="1">
      <alignment horizontal="center"/>
    </xf>
    <xf numFmtId="0" fontId="0" fillId="9" borderId="41" xfId="0" applyFill="1" applyBorder="1" applyAlignment="1">
      <alignment horizontal="center"/>
    </xf>
    <xf numFmtId="0" fontId="0" fillId="9" borderId="42" xfId="0" applyFill="1" applyBorder="1" applyAlignment="1">
      <alignment horizontal="center"/>
    </xf>
    <xf numFmtId="0" fontId="10" fillId="57" borderId="33" xfId="0" applyFont="1" applyFill="1" applyBorder="1" applyAlignment="1">
      <alignment horizontal="center"/>
    </xf>
    <xf numFmtId="0" fontId="10" fillId="57" borderId="34" xfId="0" applyFont="1" applyFill="1" applyBorder="1" applyAlignment="1">
      <alignment horizontal="center"/>
    </xf>
    <xf numFmtId="0" fontId="10" fillId="57" borderId="35" xfId="0" applyFont="1" applyFill="1" applyBorder="1" applyAlignment="1">
      <alignment horizontal="center"/>
    </xf>
    <xf numFmtId="0" fontId="3" fillId="55" borderId="75" xfId="0" applyFont="1" applyFill="1" applyBorder="1" applyAlignment="1">
      <alignment horizontal="center" vertical="center"/>
    </xf>
    <xf numFmtId="0" fontId="0" fillId="55" borderId="75" xfId="0" applyFill="1" applyBorder="1" applyAlignment="1">
      <alignment horizontal="center" vertical="center"/>
    </xf>
    <xf numFmtId="0" fontId="0" fillId="55" borderId="77" xfId="0" applyFill="1" applyBorder="1" applyAlignment="1">
      <alignment horizontal="center" vertical="center"/>
    </xf>
    <xf numFmtId="0" fontId="3" fillId="22" borderId="46" xfId="0" applyFont="1" applyFill="1" applyBorder="1" applyAlignment="1">
      <alignment horizontal="center" vertical="center"/>
    </xf>
    <xf numFmtId="0" fontId="3" fillId="22" borderId="75" xfId="0" applyFont="1" applyFill="1" applyBorder="1" applyAlignment="1">
      <alignment horizontal="center" vertical="center"/>
    </xf>
    <xf numFmtId="0" fontId="0" fillId="8" borderId="49" xfId="0" applyFill="1" applyBorder="1" applyAlignment="1">
      <alignment horizontal="left" vertical="center" wrapText="1"/>
    </xf>
    <xf numFmtId="0" fontId="0" fillId="8" borderId="39" xfId="0" applyFill="1" applyBorder="1" applyAlignment="1">
      <alignment horizontal="left" vertical="center" wrapText="1"/>
    </xf>
    <xf numFmtId="0" fontId="0" fillId="8" borderId="50" xfId="0" applyFill="1" applyBorder="1" applyAlignment="1">
      <alignment horizontal="left" vertical="center" wrapText="1"/>
    </xf>
    <xf numFmtId="0" fontId="0" fillId="0" borderId="44" xfId="0" applyBorder="1" applyAlignment="1">
      <alignment horizontal="center" vertical="center" wrapText="1"/>
    </xf>
    <xf numFmtId="0" fontId="0" fillId="0" borderId="15" xfId="0" applyBorder="1" applyAlignment="1">
      <alignment horizontal="center" vertical="center" wrapText="1"/>
    </xf>
    <xf numFmtId="0" fontId="0" fillId="0" borderId="28" xfId="0" applyBorder="1" applyAlignment="1">
      <alignment horizontal="center" vertical="center" wrapText="1"/>
    </xf>
    <xf numFmtId="0" fontId="0" fillId="8" borderId="36" xfId="0" applyFill="1" applyBorder="1" applyAlignment="1">
      <alignment horizontal="left" vertical="center"/>
    </xf>
    <xf numFmtId="0" fontId="0" fillId="8" borderId="7" xfId="0" applyFill="1" applyBorder="1" applyAlignment="1">
      <alignment horizontal="left" vertical="center"/>
    </xf>
    <xf numFmtId="0" fontId="0" fillId="8" borderId="25" xfId="0" applyFill="1" applyBorder="1" applyAlignment="1">
      <alignment horizontal="left" vertical="center"/>
    </xf>
    <xf numFmtId="0" fontId="0" fillId="0" borderId="44" xfId="0" applyBorder="1" applyAlignment="1">
      <alignment horizontal="center" vertical="center"/>
    </xf>
    <xf numFmtId="0" fontId="0" fillId="0" borderId="28" xfId="0" applyBorder="1" applyAlignment="1">
      <alignment horizontal="center" vertical="center"/>
    </xf>
    <xf numFmtId="0" fontId="3" fillId="15" borderId="75" xfId="0" applyFont="1" applyFill="1" applyBorder="1" applyAlignment="1">
      <alignment horizontal="center" vertical="center"/>
    </xf>
    <xf numFmtId="0" fontId="0" fillId="15" borderId="75" xfId="0" applyFill="1" applyBorder="1" applyAlignment="1">
      <alignment horizontal="center" vertical="center"/>
    </xf>
    <xf numFmtId="0" fontId="0" fillId="8" borderId="49" xfId="0" applyFill="1" applyBorder="1" applyAlignment="1">
      <alignment horizontal="left" vertical="center"/>
    </xf>
    <xf numFmtId="0" fontId="0" fillId="8" borderId="39" xfId="0" applyFill="1" applyBorder="1" applyAlignment="1">
      <alignment horizontal="left" vertical="center"/>
    </xf>
    <xf numFmtId="0" fontId="0" fillId="8" borderId="50" xfId="0" applyFill="1" applyBorder="1" applyAlignment="1">
      <alignment horizontal="left" vertical="center"/>
    </xf>
    <xf numFmtId="0" fontId="0" fillId="0" borderId="37" xfId="0" applyBorder="1" applyAlignment="1">
      <alignment horizontal="center" vertical="center"/>
    </xf>
    <xf numFmtId="0" fontId="0" fillId="0" borderId="26" xfId="0" applyBorder="1" applyAlignment="1">
      <alignment horizontal="center" vertical="center"/>
    </xf>
    <xf numFmtId="0" fontId="3" fillId="60" borderId="75" xfId="0" applyFont="1" applyFill="1" applyBorder="1" applyAlignment="1">
      <alignment horizontal="center" vertical="center"/>
    </xf>
    <xf numFmtId="0" fontId="0" fillId="60" borderId="75" xfId="0" applyFill="1" applyBorder="1" applyAlignment="1">
      <alignment horizontal="center" vertical="center"/>
    </xf>
    <xf numFmtId="0" fontId="0" fillId="8" borderId="12" xfId="0" applyFont="1" applyFill="1" applyBorder="1" applyAlignment="1">
      <alignment horizontal="right" vertical="center"/>
    </xf>
    <xf numFmtId="0" fontId="0" fillId="8" borderId="39" xfId="0" applyFont="1" applyFill="1" applyBorder="1" applyAlignment="1">
      <alignment horizontal="right" vertical="center"/>
    </xf>
    <xf numFmtId="0" fontId="0" fillId="8" borderId="24" xfId="0" applyFont="1" applyFill="1" applyBorder="1" applyAlignment="1">
      <alignment horizontal="right" vertical="center"/>
    </xf>
    <xf numFmtId="0" fontId="0" fillId="0" borderId="54" xfId="0" applyBorder="1" applyAlignment="1">
      <alignment horizontal="center" vertical="center"/>
    </xf>
    <xf numFmtId="0" fontId="0" fillId="0" borderId="22" xfId="0" applyBorder="1" applyAlignment="1">
      <alignment horizontal="center" vertical="center"/>
    </xf>
    <xf numFmtId="0" fontId="0" fillId="0" borderId="18" xfId="0" applyBorder="1" applyAlignment="1">
      <alignment horizontal="center" vertical="center"/>
    </xf>
    <xf numFmtId="0" fontId="0" fillId="22" borderId="0" xfId="0" applyFont="1" applyFill="1" applyBorder="1" applyAlignment="1">
      <alignment horizontal="center" wrapText="1"/>
    </xf>
    <xf numFmtId="0" fontId="3" fillId="58" borderId="2" xfId="0" applyFont="1" applyFill="1" applyBorder="1" applyAlignment="1">
      <alignment horizontal="center" vertical="center"/>
    </xf>
    <xf numFmtId="0" fontId="3" fillId="58" borderId="0" xfId="0" applyFont="1" applyFill="1" applyAlignment="1">
      <alignment horizontal="center"/>
    </xf>
    <xf numFmtId="0" fontId="0" fillId="8" borderId="12" xfId="0" applyFill="1" applyBorder="1" applyAlignment="1">
      <alignment horizontal="left" vertical="center"/>
    </xf>
    <xf numFmtId="0" fontId="0" fillId="0" borderId="13" xfId="0" applyBorder="1" applyAlignment="1">
      <alignment horizontal="center" vertical="center"/>
    </xf>
    <xf numFmtId="0" fontId="0" fillId="8" borderId="7" xfId="0" applyFont="1" applyFill="1" applyBorder="1" applyAlignment="1">
      <alignment horizontal="right" vertical="center"/>
    </xf>
    <xf numFmtId="0" fontId="0" fillId="8" borderId="25" xfId="0" applyFont="1" applyFill="1" applyBorder="1" applyAlignment="1">
      <alignment horizontal="right" vertical="center"/>
    </xf>
    <xf numFmtId="0" fontId="0" fillId="0" borderId="8" xfId="0" applyBorder="1" applyAlignment="1">
      <alignment horizontal="center" vertical="center" wrapText="1"/>
    </xf>
    <xf numFmtId="0" fontId="0" fillId="0" borderId="21" xfId="0" applyBorder="1" applyAlignment="1">
      <alignment horizontal="center" vertical="center"/>
    </xf>
    <xf numFmtId="0" fontId="0" fillId="0" borderId="20" xfId="0" applyBorder="1" applyAlignment="1">
      <alignment horizontal="center" vertical="center"/>
    </xf>
    <xf numFmtId="0" fontId="0" fillId="8" borderId="7" xfId="0" applyFont="1" applyFill="1" applyBorder="1" applyAlignment="1">
      <alignment horizontal="center" vertical="center"/>
    </xf>
    <xf numFmtId="0" fontId="0" fillId="0" borderId="37" xfId="0" applyFill="1" applyBorder="1" applyAlignment="1">
      <alignment horizontal="center" vertical="center"/>
    </xf>
    <xf numFmtId="0" fontId="0" fillId="0" borderId="26" xfId="0" applyFill="1" applyBorder="1" applyAlignment="1">
      <alignment horizontal="center" vertical="center"/>
    </xf>
    <xf numFmtId="0" fontId="0" fillId="8" borderId="12" xfId="0" applyFill="1" applyBorder="1" applyAlignment="1">
      <alignment horizontal="center" vertical="center"/>
    </xf>
    <xf numFmtId="0" fontId="0" fillId="0" borderId="13" xfId="0" applyFill="1" applyBorder="1" applyAlignment="1">
      <alignment horizontal="center" vertical="center"/>
    </xf>
    <xf numFmtId="9" fontId="0" fillId="0" borderId="37" xfId="0" applyNumberFormat="1" applyFill="1" applyBorder="1" applyAlignment="1">
      <alignment horizontal="center" vertical="center"/>
    </xf>
    <xf numFmtId="0" fontId="0" fillId="8" borderId="49" xfId="0" applyFill="1" applyBorder="1" applyAlignment="1">
      <alignment horizontal="center" vertical="center"/>
    </xf>
    <xf numFmtId="0" fontId="0" fillId="8" borderId="50" xfId="0" applyFill="1" applyBorder="1" applyAlignment="1">
      <alignment horizontal="center" vertical="center"/>
    </xf>
    <xf numFmtId="0" fontId="0" fillId="0" borderId="44" xfId="0" applyFill="1" applyBorder="1" applyAlignment="1">
      <alignment horizontal="center" vertical="center"/>
    </xf>
    <xf numFmtId="0" fontId="0" fillId="0" borderId="28" xfId="0" applyFill="1" applyBorder="1" applyAlignment="1">
      <alignment horizontal="center" vertical="center"/>
    </xf>
    <xf numFmtId="0" fontId="0" fillId="8" borderId="24" xfId="0" applyFill="1" applyBorder="1" applyAlignment="1">
      <alignment horizontal="center" vertical="center"/>
    </xf>
    <xf numFmtId="0" fontId="0" fillId="0" borderId="10" xfId="0" applyFill="1" applyBorder="1" applyAlignment="1">
      <alignment horizontal="center" vertical="center"/>
    </xf>
    <xf numFmtId="164" fontId="0" fillId="0" borderId="37" xfId="0" applyNumberFormat="1" applyFill="1" applyBorder="1" applyAlignment="1">
      <alignment horizontal="center" vertical="center"/>
    </xf>
    <xf numFmtId="164" fontId="0" fillId="0" borderId="26" xfId="0" applyNumberFormat="1" applyFill="1" applyBorder="1" applyAlignment="1">
      <alignment horizontal="center" vertical="center"/>
    </xf>
    <xf numFmtId="0" fontId="14" fillId="0" borderId="37" xfId="0" applyFont="1" applyBorder="1" applyAlignment="1">
      <alignment horizontal="center"/>
    </xf>
    <xf numFmtId="0" fontId="14" fillId="0" borderId="38" xfId="0" applyFont="1" applyBorder="1" applyAlignment="1">
      <alignment horizontal="center"/>
    </xf>
    <xf numFmtId="0" fontId="5" fillId="0" borderId="8" xfId="0" applyFont="1" applyBorder="1" applyAlignment="1">
      <alignment horizontal="center" vertical="center"/>
    </xf>
    <xf numFmtId="1" fontId="5" fillId="0" borderId="8" xfId="0" applyNumberFormat="1" applyFont="1" applyFill="1" applyBorder="1" applyAlignment="1">
      <alignment horizontal="center" vertical="center"/>
    </xf>
    <xf numFmtId="0" fontId="5" fillId="0" borderId="13" xfId="0" applyFont="1" applyFill="1" applyBorder="1" applyAlignment="1">
      <alignment horizontal="center" vertical="center"/>
    </xf>
    <xf numFmtId="0" fontId="5" fillId="0" borderId="10" xfId="0" applyFont="1" applyBorder="1" applyAlignment="1">
      <alignment horizontal="center" vertical="center"/>
    </xf>
    <xf numFmtId="0" fontId="5" fillId="0" borderId="13" xfId="0" applyFont="1" applyBorder="1" applyAlignment="1">
      <alignment horizontal="center" vertical="center"/>
    </xf>
    <xf numFmtId="0" fontId="0" fillId="9" borderId="1" xfId="0" applyFill="1" applyBorder="1" applyAlignment="1">
      <alignment horizontal="center"/>
    </xf>
    <xf numFmtId="0" fontId="0" fillId="9" borderId="2" xfId="0" applyFill="1" applyBorder="1" applyAlignment="1">
      <alignment horizontal="center"/>
    </xf>
    <xf numFmtId="0" fontId="0" fillId="9" borderId="3" xfId="0" applyFill="1" applyBorder="1" applyAlignment="1">
      <alignment horizontal="center"/>
    </xf>
    <xf numFmtId="0" fontId="0" fillId="0" borderId="0" xfId="0" applyFill="1" applyBorder="1" applyAlignment="1">
      <alignment horizontal="center"/>
    </xf>
    <xf numFmtId="0" fontId="0" fillId="9" borderId="1" xfId="0" applyFill="1" applyBorder="1" applyAlignment="1">
      <alignment horizontal="left"/>
    </xf>
    <xf numFmtId="0" fontId="0" fillId="9" borderId="2" xfId="0" applyFill="1" applyBorder="1" applyAlignment="1">
      <alignment horizontal="left"/>
    </xf>
    <xf numFmtId="0" fontId="0" fillId="9" borderId="3" xfId="0" applyFill="1" applyBorder="1" applyAlignment="1">
      <alignment horizontal="left"/>
    </xf>
    <xf numFmtId="0" fontId="0" fillId="8" borderId="37" xfId="0" applyFill="1" applyBorder="1" applyAlignment="1">
      <alignment horizontal="center"/>
    </xf>
    <xf numFmtId="0" fontId="0" fillId="8" borderId="38" xfId="0" applyFill="1" applyBorder="1" applyAlignment="1">
      <alignment horizontal="center"/>
    </xf>
    <xf numFmtId="0" fontId="0" fillId="0" borderId="8" xfId="0" applyBorder="1" applyAlignment="1">
      <alignment horizontal="center"/>
    </xf>
    <xf numFmtId="0" fontId="0" fillId="8" borderId="8" xfId="0" applyFill="1" applyBorder="1" applyAlignment="1">
      <alignment horizontal="center"/>
    </xf>
    <xf numFmtId="0" fontId="0" fillId="8" borderId="8" xfId="0" applyFill="1" applyBorder="1" applyAlignment="1">
      <alignment horizontal="center" wrapText="1"/>
    </xf>
    <xf numFmtId="0" fontId="0" fillId="0" borderId="8" xfId="0" applyBorder="1" applyAlignment="1">
      <alignment horizontal="center" wrapText="1"/>
    </xf>
    <xf numFmtId="0" fontId="5" fillId="0" borderId="13" xfId="0" applyFont="1" applyBorder="1" applyAlignment="1"/>
    <xf numFmtId="0" fontId="5" fillId="0" borderId="10" xfId="0" applyFont="1" applyBorder="1" applyAlignment="1"/>
    <xf numFmtId="0" fontId="0" fillId="8" borderId="68" xfId="0" applyFill="1" applyBorder="1" applyAlignment="1">
      <alignment horizontal="center"/>
    </xf>
    <xf numFmtId="0" fontId="0" fillId="0" borderId="0" xfId="0" applyBorder="1" applyAlignment="1">
      <alignment horizontal="center"/>
    </xf>
    <xf numFmtId="0" fontId="0" fillId="0" borderId="0" xfId="0" applyAlignment="1"/>
    <xf numFmtId="0" fontId="5" fillId="0" borderId="8" xfId="0" applyFont="1" applyBorder="1" applyAlignment="1">
      <alignment horizontal="center"/>
    </xf>
  </cellXfs>
  <cellStyles count="48">
    <cellStyle name="20% - Énfasis1" xfId="22" builtinId="30" customBuiltin="1"/>
    <cellStyle name="20% - Énfasis2" xfId="26" builtinId="34" customBuiltin="1"/>
    <cellStyle name="20% - Énfasis3" xfId="30" builtinId="38" customBuiltin="1"/>
    <cellStyle name="20% - Énfasis4" xfId="34" builtinId="42" customBuiltin="1"/>
    <cellStyle name="20% - Énfasis5" xfId="38" builtinId="46" customBuiltin="1"/>
    <cellStyle name="20% - Énfasis6" xfId="42" builtinId="50" customBuiltin="1"/>
    <cellStyle name="40% - Énfasis1" xfId="23" builtinId="31" customBuiltin="1"/>
    <cellStyle name="40% - Énfasis2" xfId="27" builtinId="35" customBuiltin="1"/>
    <cellStyle name="40% - Énfasis3" xfId="31" builtinId="39" customBuiltin="1"/>
    <cellStyle name="40% - Énfasis4" xfId="35" builtinId="43" customBuiltin="1"/>
    <cellStyle name="40% - Énfasis5" xfId="39" builtinId="47" customBuiltin="1"/>
    <cellStyle name="40% - Énfasis6" xfId="43" builtinId="51" customBuiltin="1"/>
    <cellStyle name="60% - Énfasis1" xfId="24" builtinId="32" customBuiltin="1"/>
    <cellStyle name="60% - Énfasis2" xfId="28" builtinId="36" customBuiltin="1"/>
    <cellStyle name="60% - Énfasis3" xfId="32" builtinId="40" customBuiltin="1"/>
    <cellStyle name="60% - Énfasis4" xfId="36" builtinId="44" customBuiltin="1"/>
    <cellStyle name="60% - Énfasis5" xfId="40" builtinId="48" customBuiltin="1"/>
    <cellStyle name="60% - Énfasis6" xfId="44" builtinId="52" customBuiltin="1"/>
    <cellStyle name="Bueno" xfId="9" builtinId="26" customBuiltin="1"/>
    <cellStyle name="Cálculo" xfId="14" builtinId="22" customBuiltin="1"/>
    <cellStyle name="Celda de comprobación" xfId="16" builtinId="23" customBuiltin="1"/>
    <cellStyle name="Celda vinculada" xfId="15" builtinId="24" customBuiltin="1"/>
    <cellStyle name="Encabezado 1" xfId="5" builtinId="16" customBuiltin="1"/>
    <cellStyle name="Encabezado 4" xfId="8" builtinId="19" customBuiltin="1"/>
    <cellStyle name="Énfasis1" xfId="21" builtinId="29" customBuiltin="1"/>
    <cellStyle name="Énfasis2" xfId="25" builtinId="33" customBuiltin="1"/>
    <cellStyle name="Énfasis3" xfId="29" builtinId="37" customBuiltin="1"/>
    <cellStyle name="Énfasis4" xfId="33" builtinId="41" customBuiltin="1"/>
    <cellStyle name="Énfasis5" xfId="37" builtinId="45" customBuiltin="1"/>
    <cellStyle name="Énfasis6" xfId="41" builtinId="49" customBuiltin="1"/>
    <cellStyle name="Entrada" xfId="12" builtinId="20" customBuiltin="1"/>
    <cellStyle name="Incorrecto" xfId="10" builtinId="27" customBuiltin="1"/>
    <cellStyle name="Millares" xfId="47" builtinId="3"/>
    <cellStyle name="Neutral" xfId="11" builtinId="28" customBuiltin="1"/>
    <cellStyle name="Normal" xfId="0" builtinId="0"/>
    <cellStyle name="Normal 2" xfId="2"/>
    <cellStyle name="Normal 2 2" xfId="45"/>
    <cellStyle name="Normal 2 2 2" xfId="46"/>
    <cellStyle name="Normal 4" xfId="3"/>
    <cellStyle name="Notas" xfId="18" builtinId="10" customBuiltin="1"/>
    <cellStyle name="Porcentaje" xfId="1" builtinId="5"/>
    <cellStyle name="Salida" xfId="13" builtinId="21" customBuiltin="1"/>
    <cellStyle name="Texto de advertencia" xfId="17" builtinId="11" customBuiltin="1"/>
    <cellStyle name="Texto explicativo" xfId="19" builtinId="53" customBuiltin="1"/>
    <cellStyle name="Título" xfId="4" builtinId="15" customBuiltin="1"/>
    <cellStyle name="Título 2" xfId="6" builtinId="17" customBuiltin="1"/>
    <cellStyle name="Título 3" xfId="7" builtinId="18" customBuiltin="1"/>
    <cellStyle name="Total" xfId="20" builtinId="25" customBuiltin="1"/>
  </cellStyles>
  <dxfs count="1">
    <dxf>
      <font>
        <color rgb="FF9C0006"/>
      </font>
      <fill>
        <patternFill>
          <bgColor rgb="FFFFC7CE"/>
        </patternFill>
      </fill>
    </dxf>
  </dxfs>
  <tableStyles count="0" defaultTableStyle="TableStyleMedium2" defaultPivotStyle="PivotStyleLight16"/>
  <colors>
    <mruColors>
      <color rgb="FF00FF00"/>
      <color rgb="FFF8F2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3</xdr:col>
      <xdr:colOff>854775</xdr:colOff>
      <xdr:row>16</xdr:row>
      <xdr:rowOff>78860</xdr:rowOff>
    </xdr:from>
    <xdr:ext cx="2208465" cy="469780"/>
    <xdr:sp macro="" textlink="">
      <xdr:nvSpPr>
        <xdr:cNvPr id="2" name="1 CuadroTexto"/>
        <xdr:cNvSpPr txBox="1"/>
      </xdr:nvSpPr>
      <xdr:spPr>
        <a:xfrm>
          <a:off x="5944935" y="3050660"/>
          <a:ext cx="2208465" cy="469780"/>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s-ES" sz="1100" b="1">
              <a:solidFill>
                <a:schemeClr val="tx1"/>
              </a:solidFill>
              <a:effectLst/>
              <a:latin typeface="+mn-lt"/>
              <a:ea typeface="+mn-ea"/>
              <a:cs typeface="+mn-cs"/>
            </a:rPr>
            <a:t> THIS</a:t>
          </a:r>
          <a:r>
            <a:rPr lang="es-ES" sz="1100" b="1" baseline="0">
              <a:solidFill>
                <a:schemeClr val="tx1"/>
              </a:solidFill>
              <a:effectLst/>
              <a:latin typeface="+mn-lt"/>
              <a:ea typeface="+mn-ea"/>
              <a:cs typeface="+mn-cs"/>
            </a:rPr>
            <a:t> COLOUR THE VARIABLES</a:t>
          </a:r>
          <a:endParaRPr lang="es-ES">
            <a:effectLst/>
          </a:endParaRPr>
        </a:p>
        <a:p>
          <a:r>
            <a:rPr lang="es-ES" sz="1100" b="1" baseline="0">
              <a:solidFill>
                <a:schemeClr val="tx1"/>
              </a:solidFill>
              <a:effectLst/>
              <a:latin typeface="+mn-lt"/>
              <a:ea typeface="+mn-ea"/>
              <a:cs typeface="+mn-cs"/>
            </a:rPr>
            <a:t> THAT CAN BE MODIFIED BY USER</a:t>
          </a:r>
          <a:endParaRPr lang="es-ES">
            <a:effectLst/>
          </a:endParaRPr>
        </a:p>
      </xdr:txBody>
    </xdr:sp>
    <xdr:clientData/>
  </xdr:oneCellAnchor>
  <xdr:oneCellAnchor>
    <xdr:from>
      <xdr:col>3</xdr:col>
      <xdr:colOff>78191</xdr:colOff>
      <xdr:row>33</xdr:row>
      <xdr:rowOff>182099</xdr:rowOff>
    </xdr:from>
    <xdr:ext cx="2509434" cy="436786"/>
    <xdr:sp macro="" textlink="">
      <xdr:nvSpPr>
        <xdr:cNvPr id="3" name="2 CuadroTexto"/>
        <xdr:cNvSpPr txBox="1"/>
      </xdr:nvSpPr>
      <xdr:spPr>
        <a:xfrm>
          <a:off x="5168351" y="6308579"/>
          <a:ext cx="2509434" cy="436786"/>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aseline="0"/>
            <a:t>"Climate Sensitivity" is defined in scenarios sheet</a:t>
          </a: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B21"/>
  <sheetViews>
    <sheetView workbookViewId="0">
      <selection activeCell="B10" sqref="B10"/>
    </sheetView>
  </sheetViews>
  <sheetFormatPr baseColWidth="10" defaultRowHeight="14.4" x14ac:dyDescent="0.3"/>
  <cols>
    <col min="1" max="1" width="18.33203125" customWidth="1"/>
    <col min="2" max="2" width="113.33203125" customWidth="1"/>
  </cols>
  <sheetData>
    <row r="2" spans="1:2" x14ac:dyDescent="0.3">
      <c r="A2" s="703" t="s">
        <v>1222</v>
      </c>
      <c r="B2" s="703"/>
    </row>
    <row r="3" spans="1:2" ht="45.6" customHeight="1" x14ac:dyDescent="0.3">
      <c r="A3" s="702" t="s">
        <v>1158</v>
      </c>
      <c r="B3" s="702"/>
    </row>
    <row r="4" spans="1:2" x14ac:dyDescent="0.3">
      <c r="A4" s="162"/>
    </row>
    <row r="5" spans="1:2" ht="46.8" customHeight="1" x14ac:dyDescent="0.3">
      <c r="A5" s="704" t="s">
        <v>1221</v>
      </c>
      <c r="B5" s="704"/>
    </row>
    <row r="6" spans="1:2" x14ac:dyDescent="0.3">
      <c r="A6" s="238" t="s">
        <v>260</v>
      </c>
      <c r="B6" s="167" t="s">
        <v>297</v>
      </c>
    </row>
    <row r="7" spans="1:2" x14ac:dyDescent="0.3">
      <c r="A7" s="164" t="s">
        <v>261</v>
      </c>
      <c r="B7" s="167" t="s">
        <v>1223</v>
      </c>
    </row>
    <row r="8" spans="1:2" x14ac:dyDescent="0.3">
      <c r="A8" s="165" t="s">
        <v>262</v>
      </c>
      <c r="B8" s="167" t="s">
        <v>1224</v>
      </c>
    </row>
    <row r="9" spans="1:2" x14ac:dyDescent="0.3">
      <c r="A9" s="165" t="s">
        <v>263</v>
      </c>
      <c r="B9" s="167" t="s">
        <v>1223</v>
      </c>
    </row>
    <row r="10" spans="1:2" x14ac:dyDescent="0.3">
      <c r="A10" s="165" t="s">
        <v>264</v>
      </c>
      <c r="B10" s="167" t="s">
        <v>1225</v>
      </c>
    </row>
    <row r="11" spans="1:2" x14ac:dyDescent="0.3">
      <c r="A11" s="165" t="s">
        <v>265</v>
      </c>
      <c r="B11" s="167" t="s">
        <v>1223</v>
      </c>
    </row>
    <row r="12" spans="1:2" x14ac:dyDescent="0.3">
      <c r="A12" s="165" t="s">
        <v>266</v>
      </c>
      <c r="B12" s="167" t="s">
        <v>1223</v>
      </c>
    </row>
    <row r="13" spans="1:2" x14ac:dyDescent="0.3">
      <c r="A13" s="163" t="s">
        <v>376</v>
      </c>
      <c r="B13" s="167" t="s">
        <v>377</v>
      </c>
    </row>
    <row r="14" spans="1:2" s="293" customFormat="1" x14ac:dyDescent="0.3">
      <c r="A14" s="305" t="s">
        <v>755</v>
      </c>
      <c r="B14" s="167" t="s">
        <v>756</v>
      </c>
    </row>
    <row r="15" spans="1:2" x14ac:dyDescent="0.3">
      <c r="A15" s="193" t="s">
        <v>511</v>
      </c>
      <c r="B15" s="167" t="s">
        <v>512</v>
      </c>
    </row>
    <row r="16" spans="1:2" s="293" customFormat="1" x14ac:dyDescent="0.3">
      <c r="A16" s="531" t="s">
        <v>1149</v>
      </c>
      <c r="B16" s="530" t="s">
        <v>1155</v>
      </c>
    </row>
    <row r="17" spans="1:2" x14ac:dyDescent="0.3">
      <c r="A17" s="166" t="s">
        <v>267</v>
      </c>
      <c r="B17" s="167" t="s">
        <v>222</v>
      </c>
    </row>
    <row r="18" spans="1:2" x14ac:dyDescent="0.3">
      <c r="A18" s="534" t="s">
        <v>268</v>
      </c>
      <c r="B18" s="167" t="s">
        <v>221</v>
      </c>
    </row>
    <row r="19" spans="1:2" x14ac:dyDescent="0.3">
      <c r="A19" s="533" t="s">
        <v>1156</v>
      </c>
      <c r="B19" s="532" t="s">
        <v>1157</v>
      </c>
    </row>
    <row r="20" spans="1:2" x14ac:dyDescent="0.3">
      <c r="A20" s="162"/>
    </row>
    <row r="21" spans="1:2" x14ac:dyDescent="0.3">
      <c r="A21" s="162"/>
    </row>
  </sheetData>
  <mergeCells count="3">
    <mergeCell ref="A3:B3"/>
    <mergeCell ref="A2:B2"/>
    <mergeCell ref="A5:B5"/>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DE147"/>
  <sheetViews>
    <sheetView zoomScale="70" zoomScaleNormal="70" workbookViewId="0"/>
  </sheetViews>
  <sheetFormatPr baseColWidth="10" defaultRowHeight="14.4" x14ac:dyDescent="0.3"/>
  <cols>
    <col min="1" max="1" width="30.5546875" customWidth="1"/>
    <col min="2" max="2" width="14.33203125" bestFit="1" customWidth="1"/>
    <col min="3" max="3" width="16.44140625" bestFit="1" customWidth="1"/>
  </cols>
  <sheetData>
    <row r="1" spans="1:109" s="72" customFormat="1" ht="31.5" customHeight="1" x14ac:dyDescent="0.4">
      <c r="A1" s="298" t="s">
        <v>717</v>
      </c>
      <c r="B1" s="298"/>
      <c r="C1" s="298"/>
      <c r="D1" s="298"/>
      <c r="E1" s="298"/>
    </row>
    <row r="2" spans="1:109" s="146" customFormat="1" x14ac:dyDescent="0.3">
      <c r="A2" s="146" t="s">
        <v>863</v>
      </c>
    </row>
    <row r="3" spans="1:109" s="299" customFormat="1" x14ac:dyDescent="0.3">
      <c r="A3" s="314" t="s">
        <v>895</v>
      </c>
      <c r="B3" s="314"/>
      <c r="C3" s="314"/>
    </row>
    <row r="4" spans="1:109" s="300" customFormat="1" x14ac:dyDescent="0.3">
      <c r="A4" s="300" t="s">
        <v>718</v>
      </c>
      <c r="B4" s="300">
        <v>1629395547.0876801</v>
      </c>
      <c r="C4" s="300" t="s">
        <v>897</v>
      </c>
      <c r="D4" s="293" t="s">
        <v>867</v>
      </c>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310"/>
    </row>
    <row r="5" spans="1:109" s="300" customFormat="1" x14ac:dyDescent="0.3">
      <c r="A5" s="300" t="s">
        <v>903</v>
      </c>
      <c r="B5" s="300">
        <v>2411920.3500026502</v>
      </c>
      <c r="C5" s="300" t="s">
        <v>897</v>
      </c>
      <c r="D5" s="293" t="s">
        <v>868</v>
      </c>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311"/>
      <c r="CN5" s="301"/>
      <c r="CO5" s="301"/>
      <c r="CP5" s="301"/>
      <c r="CQ5" s="301"/>
      <c r="CR5" s="301"/>
      <c r="CS5" s="301"/>
      <c r="CT5" s="301"/>
      <c r="CU5" s="301"/>
      <c r="CV5" s="301"/>
      <c r="CW5" s="301"/>
      <c r="CX5" s="301"/>
      <c r="CY5" s="301"/>
      <c r="CZ5" s="301"/>
      <c r="DA5" s="301"/>
      <c r="DB5" s="301"/>
      <c r="DC5" s="301"/>
      <c r="DD5" s="301"/>
    </row>
    <row r="6" spans="1:109" s="300" customFormat="1" x14ac:dyDescent="0.3">
      <c r="A6" s="300" t="s">
        <v>719</v>
      </c>
      <c r="B6" s="300">
        <v>4087745.1547891102</v>
      </c>
      <c r="C6" s="300" t="s">
        <v>897</v>
      </c>
      <c r="D6" s="293" t="s">
        <v>869</v>
      </c>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310"/>
    </row>
    <row r="7" spans="1:109" s="300" customFormat="1" x14ac:dyDescent="0.3">
      <c r="A7" s="300" t="s">
        <v>720</v>
      </c>
      <c r="B7" s="300">
        <v>56000357.170906901</v>
      </c>
      <c r="C7" s="300" t="s">
        <v>897</v>
      </c>
      <c r="D7" s="293" t="s">
        <v>870</v>
      </c>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310"/>
    </row>
    <row r="8" spans="1:109" s="300" customFormat="1" x14ac:dyDescent="0.3">
      <c r="A8" s="300" t="s">
        <v>721</v>
      </c>
      <c r="B8" s="300">
        <v>669400763.87932503</v>
      </c>
      <c r="C8" s="300" t="s">
        <v>897</v>
      </c>
      <c r="D8" s="293" t="s">
        <v>871</v>
      </c>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310"/>
    </row>
    <row r="9" spans="1:109" s="300" customFormat="1" x14ac:dyDescent="0.3">
      <c r="A9" s="300" t="s">
        <v>722</v>
      </c>
      <c r="B9" s="300">
        <v>173337638.115601</v>
      </c>
      <c r="C9" s="300" t="s">
        <v>897</v>
      </c>
      <c r="D9" s="293"/>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310"/>
    </row>
    <row r="10" spans="1:109" s="301" customFormat="1" x14ac:dyDescent="0.3">
      <c r="A10" s="300" t="s">
        <v>723</v>
      </c>
      <c r="B10" s="315">
        <f>B4+B5+B6+B7+B8+B9</f>
        <v>2534633971.7583051</v>
      </c>
      <c r="C10" s="300" t="s">
        <v>897</v>
      </c>
      <c r="D10" s="293" t="s">
        <v>872</v>
      </c>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311"/>
    </row>
    <row r="11" spans="1:109" s="302" customFormat="1" x14ac:dyDescent="0.3">
      <c r="A11" s="314" t="s">
        <v>896</v>
      </c>
      <c r="B11" s="314"/>
      <c r="C11" s="314"/>
      <c r="D11" s="293" t="s">
        <v>873</v>
      </c>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312"/>
    </row>
    <row r="12" spans="1:109" s="303" customFormat="1" x14ac:dyDescent="0.3">
      <c r="A12" s="300" t="s">
        <v>724</v>
      </c>
      <c r="B12" s="300">
        <v>58453889.674797401</v>
      </c>
      <c r="C12" s="300" t="s">
        <v>897</v>
      </c>
      <c r="D12" s="293" t="s">
        <v>874</v>
      </c>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313"/>
    </row>
    <row r="13" spans="1:109" s="303" customFormat="1" x14ac:dyDescent="0.3">
      <c r="A13" s="300" t="s">
        <v>907</v>
      </c>
      <c r="B13" s="300">
        <v>26420.048323860701</v>
      </c>
      <c r="C13" s="300" t="s">
        <v>897</v>
      </c>
      <c r="D13" s="293" t="s">
        <v>875</v>
      </c>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313"/>
    </row>
    <row r="14" spans="1:109" s="303" customFormat="1" x14ac:dyDescent="0.3">
      <c r="A14" s="300" t="s">
        <v>726</v>
      </c>
      <c r="B14" s="300">
        <v>26420.048323860701</v>
      </c>
      <c r="C14" s="300" t="s">
        <v>897</v>
      </c>
      <c r="D14" s="293" t="s">
        <v>876</v>
      </c>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313"/>
    </row>
    <row r="15" spans="1:109" s="303" customFormat="1" x14ac:dyDescent="0.3">
      <c r="A15" s="300" t="s">
        <v>727</v>
      </c>
      <c r="B15" s="316">
        <v>209702760.67399499</v>
      </c>
      <c r="C15" s="300" t="s">
        <v>897</v>
      </c>
      <c r="D15" s="293"/>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313"/>
    </row>
    <row r="16" spans="1:109" s="303" customFormat="1" x14ac:dyDescent="0.3">
      <c r="A16" s="300" t="s">
        <v>910</v>
      </c>
      <c r="B16" s="300">
        <v>159229.974932376</v>
      </c>
      <c r="C16" s="300" t="s">
        <v>897</v>
      </c>
      <c r="D16" s="293" t="s">
        <v>878</v>
      </c>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313"/>
    </row>
    <row r="17" spans="1:109" s="303" customFormat="1" x14ac:dyDescent="0.3">
      <c r="A17" s="300" t="s">
        <v>911</v>
      </c>
      <c r="B17" s="300">
        <v>76996.061816091693</v>
      </c>
      <c r="C17" s="300" t="s">
        <v>897</v>
      </c>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313"/>
    </row>
    <row r="18" spans="1:109" s="303" customFormat="1" x14ac:dyDescent="0.3">
      <c r="A18" s="300" t="s">
        <v>728</v>
      </c>
      <c r="B18" s="300">
        <v>3406478.9816682399</v>
      </c>
      <c r="C18" s="300" t="s">
        <v>897</v>
      </c>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313"/>
    </row>
    <row r="19" spans="1:109" s="303" customFormat="1" x14ac:dyDescent="0.3">
      <c r="A19" s="300" t="s">
        <v>729</v>
      </c>
      <c r="B19" s="300">
        <v>15600000</v>
      </c>
      <c r="C19" s="300" t="s">
        <v>897</v>
      </c>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313"/>
    </row>
    <row r="20" spans="1:109" s="303" customFormat="1" x14ac:dyDescent="0.3">
      <c r="A20" s="300" t="s">
        <v>730</v>
      </c>
      <c r="B20" s="300">
        <v>0</v>
      </c>
      <c r="C20" s="300" t="s">
        <v>897</v>
      </c>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313"/>
    </row>
    <row r="21" spans="1:109" s="303" customFormat="1" x14ac:dyDescent="0.3">
      <c r="A21" s="303" t="s">
        <v>746</v>
      </c>
      <c r="B21" s="303">
        <v>0</v>
      </c>
      <c r="C21" s="303" t="s">
        <v>904</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313"/>
    </row>
    <row r="22" spans="1:109" s="303" customFormat="1" x14ac:dyDescent="0.3">
      <c r="A22" s="300" t="s">
        <v>908</v>
      </c>
      <c r="B22" s="300">
        <v>0</v>
      </c>
      <c r="C22" s="300" t="s">
        <v>904</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313"/>
    </row>
    <row r="23" spans="1:109" s="303" customFormat="1" x14ac:dyDescent="0.3">
      <c r="A23" s="300" t="s">
        <v>915</v>
      </c>
      <c r="B23" s="300">
        <v>1</v>
      </c>
      <c r="C23" s="300" t="s">
        <v>898</v>
      </c>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313"/>
    </row>
    <row r="24" spans="1:109" s="406" customFormat="1" x14ac:dyDescent="0.3">
      <c r="A24" s="300" t="s">
        <v>733</v>
      </c>
      <c r="B24" s="300">
        <f>SUM(B12:B23)</f>
        <v>287452196.46385682</v>
      </c>
      <c r="C24" s="300" t="s">
        <v>897</v>
      </c>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408"/>
    </row>
    <row r="25" spans="1:109" s="406" customFormat="1" x14ac:dyDescent="0.3">
      <c r="A25" s="314" t="s">
        <v>899</v>
      </c>
      <c r="B25" s="314"/>
      <c r="C25" s="314"/>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408"/>
    </row>
    <row r="26" spans="1:109" s="406" customFormat="1" x14ac:dyDescent="0.3">
      <c r="A26" s="300" t="s">
        <v>753</v>
      </c>
      <c r="B26" s="300">
        <v>0.642852406005333</v>
      </c>
      <c r="C26" s="300" t="s">
        <v>79</v>
      </c>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408"/>
    </row>
    <row r="27" spans="1:109" s="406" customFormat="1" x14ac:dyDescent="0.3">
      <c r="A27" s="300" t="s">
        <v>905</v>
      </c>
      <c r="B27" s="300">
        <v>9.5158526906726154E-4</v>
      </c>
      <c r="C27" s="300" t="s">
        <v>79</v>
      </c>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408"/>
    </row>
    <row r="28" spans="1:109" s="406" customFormat="1" x14ac:dyDescent="0.3">
      <c r="A28" s="300" t="s">
        <v>906</v>
      </c>
      <c r="B28" s="300">
        <v>1.6127556090291797E-3</v>
      </c>
      <c r="C28" s="300" t="s">
        <v>79</v>
      </c>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408"/>
    </row>
    <row r="29" spans="1:109" s="406" customFormat="1" x14ac:dyDescent="0.3">
      <c r="A29" s="300" t="s">
        <v>754</v>
      </c>
      <c r="B29" s="300">
        <v>2.2094060836744343E-2</v>
      </c>
      <c r="C29" s="300" t="s">
        <v>79</v>
      </c>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408"/>
    </row>
    <row r="30" spans="1:109" s="406" customFormat="1" x14ac:dyDescent="0.3">
      <c r="A30" s="300" t="s">
        <v>721</v>
      </c>
      <c r="B30" s="300">
        <v>0.26410155128432788</v>
      </c>
      <c r="C30" s="300" t="s">
        <v>79</v>
      </c>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408"/>
    </row>
    <row r="31" spans="1:109" s="406" customFormat="1" x14ac:dyDescent="0.3">
      <c r="A31" s="300" t="s">
        <v>722</v>
      </c>
      <c r="B31" s="300">
        <v>6.8387640995498294E-2</v>
      </c>
      <c r="C31" s="300" t="s">
        <v>79</v>
      </c>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408"/>
    </row>
    <row r="32" spans="1:109" s="406" customFormat="1" x14ac:dyDescent="0.3">
      <c r="A32" s="300" t="s">
        <v>734</v>
      </c>
      <c r="B32" s="300">
        <v>0.66751099999999997</v>
      </c>
      <c r="C32" s="300" t="s">
        <v>79</v>
      </c>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408"/>
    </row>
    <row r="33" spans="1:109" s="406" customFormat="1" x14ac:dyDescent="0.3">
      <c r="A33" s="300" t="s">
        <v>735</v>
      </c>
      <c r="B33" s="300">
        <v>0.33248919227982615</v>
      </c>
      <c r="C33" s="300" t="s">
        <v>79</v>
      </c>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408"/>
    </row>
    <row r="34" spans="1:109" s="406" customFormat="1" x14ac:dyDescent="0.3">
      <c r="A34" s="314" t="s">
        <v>736</v>
      </c>
      <c r="B34" s="314"/>
      <c r="C34" s="314"/>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408"/>
    </row>
    <row r="35" spans="1:109" s="406" customFormat="1" x14ac:dyDescent="0.3">
      <c r="A35" s="300" t="s">
        <v>724</v>
      </c>
      <c r="B35" s="300">
        <v>0.99909685438146778</v>
      </c>
      <c r="C35" s="300" t="s">
        <v>79</v>
      </c>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408"/>
    </row>
    <row r="36" spans="1:109" s="406" customFormat="1" x14ac:dyDescent="0.3">
      <c r="A36" s="300" t="s">
        <v>907</v>
      </c>
      <c r="B36" s="300">
        <v>4.5157280926604319E-4</v>
      </c>
      <c r="C36" s="300" t="s">
        <v>79</v>
      </c>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281"/>
      <c r="CJ36" s="281"/>
      <c r="CK36" s="281"/>
      <c r="CL36" s="281"/>
      <c r="CM36" s="281"/>
      <c r="CN36" s="281"/>
      <c r="CO36" s="281"/>
      <c r="CP36" s="281"/>
      <c r="CQ36" s="281"/>
      <c r="CR36" s="281"/>
      <c r="CS36" s="281"/>
      <c r="CT36" s="281"/>
      <c r="CU36" s="281"/>
      <c r="CV36" s="281"/>
      <c r="CW36" s="281"/>
      <c r="CX36" s="281"/>
      <c r="CY36" s="281"/>
      <c r="CZ36" s="281"/>
      <c r="DA36" s="281"/>
      <c r="DB36" s="281"/>
      <c r="DC36" s="281"/>
      <c r="DD36" s="281"/>
      <c r="DE36" s="408"/>
    </row>
    <row r="37" spans="1:109" s="406" customFormat="1" x14ac:dyDescent="0.3">
      <c r="A37" s="300" t="s">
        <v>726</v>
      </c>
      <c r="B37" s="300">
        <v>4.5157280926604319E-4</v>
      </c>
      <c r="C37" s="300" t="s">
        <v>79</v>
      </c>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408"/>
    </row>
    <row r="38" spans="1:109" s="406" customFormat="1" x14ac:dyDescent="0.3">
      <c r="A38" s="300" t="s">
        <v>727</v>
      </c>
      <c r="B38" s="300">
        <v>0.98292579124381985</v>
      </c>
      <c r="C38" s="300" t="s">
        <v>79</v>
      </c>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408"/>
    </row>
    <row r="39" spans="1:109" s="406" customFormat="1" x14ac:dyDescent="0.3">
      <c r="A39" s="300" t="s">
        <v>910</v>
      </c>
      <c r="B39" s="300">
        <v>7.4634806235790321E-4</v>
      </c>
      <c r="C39" s="300" t="s">
        <v>79</v>
      </c>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408"/>
    </row>
    <row r="40" spans="1:109" s="406" customFormat="1" x14ac:dyDescent="0.3">
      <c r="A40" s="300" t="s">
        <v>911</v>
      </c>
      <c r="B40" s="300">
        <v>3.6089851530802971E-4</v>
      </c>
      <c r="C40" s="300" t="s">
        <v>79</v>
      </c>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408"/>
    </row>
    <row r="41" spans="1:109" s="406" customFormat="1" x14ac:dyDescent="0.3">
      <c r="A41" s="300" t="s">
        <v>728</v>
      </c>
      <c r="B41" s="300">
        <v>1.5966962178514191E-2</v>
      </c>
      <c r="C41" s="300" t="s">
        <v>79</v>
      </c>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408"/>
    </row>
    <row r="42" spans="1:109" s="406" customFormat="1" x14ac:dyDescent="0.3">
      <c r="A42" s="300" t="s">
        <v>729</v>
      </c>
      <c r="B42" s="300">
        <v>1</v>
      </c>
      <c r="C42" s="300" t="s">
        <v>79</v>
      </c>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81"/>
      <c r="CJ42" s="281"/>
      <c r="CK42" s="281"/>
      <c r="CL42" s="281"/>
      <c r="CM42" s="281"/>
      <c r="CN42" s="281"/>
      <c r="CO42" s="281"/>
      <c r="CP42" s="281"/>
      <c r="CQ42" s="281"/>
      <c r="CR42" s="281"/>
      <c r="CS42" s="281"/>
      <c r="CT42" s="281"/>
      <c r="CU42" s="281"/>
      <c r="CV42" s="281"/>
      <c r="CW42" s="281"/>
      <c r="CX42" s="281"/>
      <c r="CY42" s="281"/>
      <c r="CZ42" s="281"/>
      <c r="DA42" s="281"/>
      <c r="DB42" s="281"/>
      <c r="DC42" s="281"/>
      <c r="DD42" s="281"/>
      <c r="DE42" s="408"/>
    </row>
    <row r="43" spans="1:109" s="406" customFormat="1" x14ac:dyDescent="0.3">
      <c r="A43" s="300" t="s">
        <v>730</v>
      </c>
      <c r="B43" s="300">
        <v>0</v>
      </c>
      <c r="C43" s="300" t="s">
        <v>79</v>
      </c>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1"/>
      <c r="DA43" s="281"/>
      <c r="DB43" s="281"/>
      <c r="DC43" s="281"/>
      <c r="DD43" s="281"/>
      <c r="DE43" s="408"/>
    </row>
    <row r="44" spans="1:109" s="406" customFormat="1" x14ac:dyDescent="0.3">
      <c r="A44" s="303" t="s">
        <v>908</v>
      </c>
      <c r="B44" s="303">
        <v>0</v>
      </c>
      <c r="C44" s="303" t="s">
        <v>79</v>
      </c>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408"/>
    </row>
    <row r="45" spans="1:109" s="406" customFormat="1" x14ac:dyDescent="0.3">
      <c r="A45" s="303" t="s">
        <v>746</v>
      </c>
      <c r="B45" s="303">
        <v>0</v>
      </c>
      <c r="C45" s="303" t="s">
        <v>79</v>
      </c>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408"/>
    </row>
    <row r="46" spans="1:109" s="406" customFormat="1" x14ac:dyDescent="0.3">
      <c r="A46" s="300" t="s">
        <v>731</v>
      </c>
      <c r="B46" s="300">
        <v>0.8</v>
      </c>
      <c r="C46" s="300" t="s">
        <v>79</v>
      </c>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408"/>
    </row>
    <row r="47" spans="1:109" s="406" customFormat="1" x14ac:dyDescent="0.3">
      <c r="A47" s="300" t="s">
        <v>732</v>
      </c>
      <c r="B47" s="300">
        <v>0.2</v>
      </c>
      <c r="C47" s="300" t="s">
        <v>79</v>
      </c>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408"/>
    </row>
    <row r="48" spans="1:109" s="406" customFormat="1" x14ac:dyDescent="0.3">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408"/>
    </row>
    <row r="49" spans="1:109" s="406" customFormat="1" x14ac:dyDescent="0.3">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408"/>
    </row>
    <row r="50" spans="1:109" s="406" customFormat="1" x14ac:dyDescent="0.3">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408"/>
    </row>
    <row r="51" spans="1:109" s="406" customFormat="1" x14ac:dyDescent="0.3">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408"/>
    </row>
    <row r="52" spans="1:109" s="406" customFormat="1" x14ac:dyDescent="0.3">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408"/>
    </row>
    <row r="53" spans="1:109" s="406" customFormat="1" x14ac:dyDescent="0.3">
      <c r="A53" s="314" t="s">
        <v>893</v>
      </c>
      <c r="B53" s="314"/>
      <c r="C53" s="314"/>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408"/>
    </row>
    <row r="54" spans="1:109" s="406" customFormat="1" x14ac:dyDescent="0.3">
      <c r="A54" s="300"/>
      <c r="B54" s="300" t="s">
        <v>737</v>
      </c>
      <c r="C54" s="300" t="s">
        <v>738</v>
      </c>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408"/>
    </row>
    <row r="55" spans="1:109" s="406" customFormat="1" x14ac:dyDescent="0.3">
      <c r="A55" s="300" t="s">
        <v>753</v>
      </c>
      <c r="B55" s="300">
        <v>41.971116314345053</v>
      </c>
      <c r="C55" s="300">
        <v>0</v>
      </c>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408"/>
    </row>
    <row r="56" spans="1:109" s="406" customFormat="1" x14ac:dyDescent="0.3">
      <c r="A56" s="300" t="s">
        <v>905</v>
      </c>
      <c r="B56" s="300">
        <v>0</v>
      </c>
      <c r="C56" s="300">
        <v>0</v>
      </c>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408"/>
    </row>
    <row r="57" spans="1:109" s="406" customFormat="1" x14ac:dyDescent="0.3">
      <c r="A57" s="300" t="s">
        <v>909</v>
      </c>
      <c r="B57" s="300">
        <v>0</v>
      </c>
      <c r="C57" s="300">
        <v>0</v>
      </c>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408"/>
    </row>
    <row r="58" spans="1:109" s="406" customFormat="1" x14ac:dyDescent="0.3">
      <c r="A58" s="300" t="s">
        <v>754</v>
      </c>
      <c r="B58" s="300">
        <v>0</v>
      </c>
      <c r="C58" s="300">
        <v>0</v>
      </c>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408"/>
    </row>
    <row r="59" spans="1:109" s="406" customFormat="1" x14ac:dyDescent="0.3">
      <c r="A59" s="300" t="s">
        <v>721</v>
      </c>
      <c r="B59" s="300">
        <v>3.9625146931614275</v>
      </c>
      <c r="C59" s="300">
        <v>0</v>
      </c>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408"/>
    </row>
    <row r="60" spans="1:109" s="406" customFormat="1" x14ac:dyDescent="0.3">
      <c r="A60" s="300" t="s">
        <v>722</v>
      </c>
      <c r="B60" s="300">
        <v>0</v>
      </c>
      <c r="C60" s="300">
        <v>0.34202377956193841</v>
      </c>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408"/>
    </row>
    <row r="61" spans="1:109" s="406" customFormat="1" x14ac:dyDescent="0.3">
      <c r="A61" s="314" t="s">
        <v>894</v>
      </c>
      <c r="B61" s="314"/>
      <c r="C61" s="314"/>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408"/>
    </row>
    <row r="62" spans="1:109" s="406" customFormat="1" x14ac:dyDescent="0.3">
      <c r="A62" s="300" t="s">
        <v>724</v>
      </c>
      <c r="B62" s="300">
        <v>22.281473546186781</v>
      </c>
      <c r="C62" s="300">
        <v>0</v>
      </c>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408"/>
    </row>
    <row r="63" spans="1:109" s="406" customFormat="1" x14ac:dyDescent="0.3">
      <c r="A63" s="300" t="s">
        <v>725</v>
      </c>
      <c r="B63" s="300">
        <v>0</v>
      </c>
      <c r="C63" s="300">
        <v>0</v>
      </c>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408"/>
    </row>
    <row r="64" spans="1:109" s="406" customFormat="1" x14ac:dyDescent="0.3">
      <c r="A64" s="300" t="s">
        <v>726</v>
      </c>
      <c r="B64" s="300">
        <v>0</v>
      </c>
      <c r="C64" s="300">
        <v>0</v>
      </c>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408"/>
    </row>
    <row r="65" spans="1:109" s="406" customFormat="1" x14ac:dyDescent="0.3">
      <c r="A65" s="300" t="s">
        <v>727</v>
      </c>
      <c r="B65" s="300">
        <v>8.1030587910233187</v>
      </c>
      <c r="C65" s="300">
        <v>0</v>
      </c>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408"/>
    </row>
    <row r="66" spans="1:109" s="406" customFormat="1" x14ac:dyDescent="0.3">
      <c r="A66" s="300" t="s">
        <v>910</v>
      </c>
      <c r="B66" s="300">
        <v>0</v>
      </c>
      <c r="C66" s="300">
        <v>0</v>
      </c>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408"/>
    </row>
    <row r="67" spans="1:109" s="406" customFormat="1" x14ac:dyDescent="0.3">
      <c r="A67" s="300" t="s">
        <v>911</v>
      </c>
      <c r="B67" s="300">
        <v>0</v>
      </c>
      <c r="C67" s="300">
        <v>0</v>
      </c>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408"/>
    </row>
    <row r="68" spans="1:109" s="32" customFormat="1" x14ac:dyDescent="0.3">
      <c r="A68" s="300" t="s">
        <v>728</v>
      </c>
      <c r="B68" s="300">
        <v>0</v>
      </c>
      <c r="C68" s="300">
        <v>0</v>
      </c>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row>
    <row r="69" spans="1:109" s="32" customFormat="1" x14ac:dyDescent="0.3">
      <c r="A69" s="300" t="s">
        <v>729</v>
      </c>
      <c r="B69" s="300">
        <v>2.6612908600716896</v>
      </c>
      <c r="C69" s="300">
        <v>0</v>
      </c>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row>
    <row r="70" spans="1:109" s="32" customFormat="1" x14ac:dyDescent="0.3">
      <c r="A70" s="407" t="s">
        <v>908</v>
      </c>
      <c r="B70" s="407">
        <v>0</v>
      </c>
      <c r="C70" s="407">
        <v>0</v>
      </c>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row>
    <row r="71" spans="1:109" s="406" customFormat="1" x14ac:dyDescent="0.3">
      <c r="A71" s="303" t="s">
        <v>746</v>
      </c>
      <c r="B71" s="303">
        <v>0</v>
      </c>
      <c r="C71" s="303">
        <v>0</v>
      </c>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row>
    <row r="72" spans="1:109" s="406" customFormat="1" x14ac:dyDescent="0.3">
      <c r="A72" s="300" t="s">
        <v>730</v>
      </c>
      <c r="B72" s="300">
        <v>0</v>
      </c>
      <c r="C72" s="300">
        <v>0</v>
      </c>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row>
    <row r="73" spans="1:109" s="406" customFormat="1" x14ac:dyDescent="0.3">
      <c r="A73" s="300" t="s">
        <v>739</v>
      </c>
      <c r="B73" s="300">
        <v>1.6295832173031495</v>
      </c>
      <c r="C73" s="300">
        <v>0</v>
      </c>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row>
    <row r="74" spans="1:109" s="406" customFormat="1" x14ac:dyDescent="0.3">
      <c r="A74" s="303" t="s">
        <v>912</v>
      </c>
      <c r="B74" s="303">
        <f>B73*0.8</f>
        <v>1.3036665738425197</v>
      </c>
      <c r="C74" s="303">
        <v>0</v>
      </c>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row>
    <row r="75" spans="1:109" s="406" customFormat="1" x14ac:dyDescent="0.3">
      <c r="A75" s="303" t="s">
        <v>748</v>
      </c>
      <c r="B75" s="303">
        <v>0</v>
      </c>
      <c r="C75" s="303">
        <f>B73*0.2</f>
        <v>0.32591664346062993</v>
      </c>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row>
    <row r="76" spans="1:109" s="406" customFormat="1" x14ac:dyDescent="0.3">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row>
    <row r="77" spans="1:109" s="406" customFormat="1" x14ac:dyDescent="0.3">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row>
    <row r="78" spans="1:109" s="406" customFormat="1" x14ac:dyDescent="0.3">
      <c r="A78" s="314" t="s">
        <v>902</v>
      </c>
      <c r="B78" s="314"/>
      <c r="C78" s="314"/>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row>
    <row r="79" spans="1:109" s="406" customFormat="1" x14ac:dyDescent="0.3">
      <c r="A79" s="300" t="s">
        <v>740</v>
      </c>
      <c r="B79" s="300">
        <v>2.221228</v>
      </c>
      <c r="C79" s="300" t="s">
        <v>901</v>
      </c>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row>
    <row r="80" spans="1:109" s="406" customFormat="1" x14ac:dyDescent="0.3">
      <c r="A80" s="314" t="s">
        <v>900</v>
      </c>
      <c r="B80" s="314"/>
      <c r="C80" s="314"/>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row>
    <row r="81" spans="1:101" s="406" customFormat="1" x14ac:dyDescent="0.3">
      <c r="A81" s="300" t="s">
        <v>741</v>
      </c>
      <c r="B81" s="300">
        <v>30.3</v>
      </c>
      <c r="C81" s="300" t="s">
        <v>901</v>
      </c>
      <c r="D81" s="281"/>
      <c r="E81" s="281"/>
      <c r="F81" s="281"/>
      <c r="G81" s="281"/>
      <c r="H81" s="281"/>
      <c r="I81" s="281" t="s">
        <v>745</v>
      </c>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row>
    <row r="82" spans="1:101" s="406" customFormat="1" x14ac:dyDescent="0.3">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row>
    <row r="83" spans="1:101" s="406" customFormat="1" x14ac:dyDescent="0.3">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row>
    <row r="84" spans="1:101" s="406" customFormat="1" x14ac:dyDescent="0.3">
      <c r="A84" s="293"/>
      <c r="B84" s="293"/>
      <c r="C84" s="293"/>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row>
    <row r="85" spans="1:101" s="406" customFormat="1" x14ac:dyDescent="0.3">
      <c r="A85" s="317" t="s">
        <v>742</v>
      </c>
      <c r="B85" s="317"/>
      <c r="C85" s="317"/>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row>
    <row r="86" spans="1:101" s="406" customFormat="1" x14ac:dyDescent="0.3">
      <c r="A86" s="314" t="s">
        <v>743</v>
      </c>
      <c r="B86" s="314"/>
      <c r="C86" s="314"/>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row>
    <row r="87" spans="1:101" s="406" customFormat="1" x14ac:dyDescent="0.3">
      <c r="A87" s="300" t="s">
        <v>718</v>
      </c>
      <c r="B87" s="318">
        <v>1</v>
      </c>
      <c r="C87" s="300" t="s">
        <v>79</v>
      </c>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408"/>
    </row>
    <row r="88" spans="1:101" s="406" customFormat="1" x14ac:dyDescent="0.3">
      <c r="A88" s="300" t="s">
        <v>903</v>
      </c>
      <c r="B88" s="318">
        <v>0.33300000000000002</v>
      </c>
      <c r="C88" s="300" t="s">
        <v>79</v>
      </c>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408"/>
    </row>
    <row r="89" spans="1:101" s="406" customFormat="1" x14ac:dyDescent="0.3">
      <c r="A89" s="300" t="s">
        <v>913</v>
      </c>
      <c r="B89" s="318">
        <v>0.66</v>
      </c>
      <c r="C89" s="300" t="s">
        <v>79</v>
      </c>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408"/>
    </row>
    <row r="90" spans="1:101" s="406" customFormat="1" x14ac:dyDescent="0.3">
      <c r="A90" s="300" t="s">
        <v>720</v>
      </c>
      <c r="B90" s="318">
        <v>1</v>
      </c>
      <c r="C90" s="300" t="s">
        <v>79</v>
      </c>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c r="AJ90" s="281"/>
      <c r="AK90" s="281"/>
      <c r="AL90" s="281"/>
      <c r="AM90" s="281"/>
      <c r="AN90" s="281"/>
      <c r="AO90" s="281"/>
      <c r="AP90" s="281"/>
      <c r="AQ90" s="281"/>
      <c r="AR90" s="281"/>
      <c r="AS90" s="281"/>
      <c r="AT90" s="281"/>
      <c r="AU90" s="281"/>
      <c r="AV90" s="281"/>
      <c r="AW90" s="281"/>
      <c r="AX90" s="281"/>
      <c r="AY90" s="281"/>
      <c r="AZ90" s="281"/>
      <c r="BA90" s="281"/>
      <c r="BB90" s="281"/>
      <c r="BC90" s="281"/>
      <c r="BD90" s="281"/>
      <c r="BE90" s="281"/>
      <c r="BF90" s="281"/>
      <c r="BG90" s="281"/>
      <c r="BH90" s="281"/>
      <c r="BI90" s="281"/>
      <c r="BJ90" s="281"/>
      <c r="BK90" s="281"/>
      <c r="BL90" s="281"/>
      <c r="BM90" s="281"/>
      <c r="BN90" s="408"/>
    </row>
    <row r="91" spans="1:101" s="406" customFormat="1" x14ac:dyDescent="0.3">
      <c r="A91" s="300" t="s">
        <v>721</v>
      </c>
      <c r="B91" s="318">
        <v>1</v>
      </c>
      <c r="C91" s="300" t="s">
        <v>79</v>
      </c>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E91" s="281"/>
      <c r="AF91" s="281"/>
      <c r="AG91" s="281"/>
      <c r="AH91" s="281"/>
      <c r="AI91" s="281"/>
      <c r="AJ91" s="281"/>
      <c r="AK91" s="281"/>
      <c r="AL91" s="281"/>
      <c r="AM91" s="281"/>
      <c r="AN91" s="281"/>
      <c r="AO91" s="281"/>
      <c r="AP91" s="281"/>
      <c r="AQ91" s="281"/>
      <c r="AR91" s="281"/>
      <c r="AS91" s="281"/>
      <c r="AT91" s="281"/>
      <c r="AU91" s="281"/>
      <c r="AV91" s="281"/>
      <c r="AW91" s="281"/>
      <c r="AX91" s="281"/>
      <c r="AY91" s="281"/>
      <c r="AZ91" s="281"/>
      <c r="BA91" s="281"/>
      <c r="BB91" s="281"/>
      <c r="BC91" s="281"/>
      <c r="BD91" s="281"/>
      <c r="BE91" s="281"/>
      <c r="BF91" s="281"/>
      <c r="BG91" s="281"/>
      <c r="BH91" s="281"/>
      <c r="BI91" s="281"/>
      <c r="BJ91" s="281"/>
      <c r="BK91" s="281"/>
      <c r="BL91" s="281"/>
      <c r="BM91" s="281"/>
      <c r="BN91" s="408"/>
    </row>
    <row r="92" spans="1:101" s="406" customFormat="1" x14ac:dyDescent="0.3">
      <c r="A92" s="300" t="s">
        <v>914</v>
      </c>
      <c r="B92" s="318">
        <v>0.3</v>
      </c>
      <c r="C92" s="300" t="s">
        <v>79</v>
      </c>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281"/>
      <c r="AF92" s="281"/>
      <c r="AG92" s="281"/>
      <c r="AH92" s="281"/>
      <c r="AI92" s="281"/>
      <c r="AJ92" s="281"/>
      <c r="AK92" s="281"/>
      <c r="AL92" s="281"/>
      <c r="AM92" s="281"/>
      <c r="AN92" s="281"/>
      <c r="AO92" s="281"/>
      <c r="AP92" s="281"/>
      <c r="AQ92" s="281"/>
      <c r="AR92" s="281"/>
      <c r="AS92" s="281"/>
      <c r="AT92" s="281"/>
      <c r="AU92" s="281"/>
      <c r="AV92" s="281"/>
      <c r="AW92" s="281"/>
      <c r="AX92" s="281"/>
      <c r="AY92" s="281"/>
      <c r="AZ92" s="281"/>
      <c r="BA92" s="281"/>
      <c r="BB92" s="281"/>
      <c r="BC92" s="281"/>
      <c r="BD92" s="281"/>
      <c r="BE92" s="281"/>
      <c r="BF92" s="281"/>
      <c r="BG92" s="281"/>
      <c r="BH92" s="281"/>
      <c r="BI92" s="281"/>
      <c r="BJ92" s="281"/>
      <c r="BK92" s="281"/>
      <c r="BL92" s="281"/>
      <c r="BM92" s="281"/>
      <c r="BN92" s="408"/>
    </row>
    <row r="93" spans="1:101" s="406" customFormat="1" x14ac:dyDescent="0.3">
      <c r="A93" s="314" t="s">
        <v>744</v>
      </c>
      <c r="B93" s="314"/>
      <c r="C93" s="314"/>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c r="AL93" s="281"/>
      <c r="AM93" s="281"/>
      <c r="AN93" s="281"/>
      <c r="AO93" s="281"/>
      <c r="AP93" s="281"/>
      <c r="AQ93" s="281"/>
      <c r="AR93" s="281"/>
      <c r="AS93" s="281"/>
      <c r="AT93" s="281"/>
      <c r="AU93" s="281"/>
      <c r="AV93" s="281"/>
      <c r="AW93" s="281"/>
      <c r="AX93" s="281"/>
      <c r="AY93" s="281"/>
      <c r="AZ93" s="281"/>
      <c r="BA93" s="281"/>
      <c r="BB93" s="281"/>
      <c r="BC93" s="281"/>
      <c r="BD93" s="281"/>
      <c r="BE93" s="281"/>
      <c r="BF93" s="281"/>
      <c r="BG93" s="281"/>
      <c r="BH93" s="281"/>
      <c r="BI93" s="281"/>
      <c r="BJ93" s="281"/>
      <c r="BK93" s="281"/>
      <c r="BL93" s="281"/>
      <c r="BM93" s="281"/>
      <c r="BN93" s="408"/>
    </row>
    <row r="94" spans="1:101" s="406" customFormat="1" x14ac:dyDescent="0.3">
      <c r="A94" s="300" t="s">
        <v>724</v>
      </c>
      <c r="B94" s="300">
        <v>1</v>
      </c>
      <c r="C94" s="300" t="s">
        <v>79</v>
      </c>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1"/>
      <c r="AJ94" s="281"/>
      <c r="AK94" s="281"/>
      <c r="AL94" s="281"/>
      <c r="AM94" s="281"/>
      <c r="AN94" s="281"/>
      <c r="AO94" s="281"/>
      <c r="AP94" s="281"/>
      <c r="AQ94" s="281"/>
      <c r="AR94" s="281"/>
      <c r="AS94" s="281"/>
      <c r="AT94" s="281"/>
      <c r="AU94" s="281"/>
      <c r="AV94" s="281"/>
      <c r="AW94" s="281"/>
      <c r="AX94" s="281"/>
      <c r="AY94" s="281"/>
      <c r="AZ94" s="281"/>
      <c r="BA94" s="281"/>
      <c r="BB94" s="281"/>
      <c r="BC94" s="281"/>
      <c r="BD94" s="281"/>
      <c r="BE94" s="281"/>
      <c r="BF94" s="281"/>
      <c r="BG94" s="281"/>
      <c r="BH94" s="281"/>
      <c r="BI94" s="281"/>
      <c r="BJ94" s="281"/>
      <c r="BK94" s="281"/>
      <c r="BL94" s="281"/>
      <c r="BM94" s="281"/>
      <c r="BN94" s="408"/>
    </row>
    <row r="95" spans="1:101" s="406" customFormat="1" x14ac:dyDescent="0.3">
      <c r="A95" s="300" t="s">
        <v>907</v>
      </c>
      <c r="B95" s="300">
        <v>0.66</v>
      </c>
      <c r="C95" s="300" t="s">
        <v>79</v>
      </c>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281"/>
      <c r="AF95" s="281"/>
      <c r="AG95" s="281"/>
      <c r="AH95" s="281"/>
      <c r="AI95" s="281"/>
      <c r="AJ95" s="281"/>
      <c r="AK95" s="281"/>
      <c r="AL95" s="281"/>
      <c r="AM95" s="281"/>
      <c r="AN95" s="281"/>
      <c r="AO95" s="281"/>
      <c r="AP95" s="281"/>
      <c r="AQ95" s="281"/>
      <c r="AR95" s="281"/>
      <c r="AS95" s="281"/>
      <c r="AT95" s="281"/>
      <c r="AU95" s="281"/>
      <c r="AV95" s="281"/>
      <c r="AW95" s="281"/>
      <c r="AX95" s="281"/>
      <c r="AY95" s="281"/>
      <c r="AZ95" s="281"/>
      <c r="BA95" s="281"/>
      <c r="BB95" s="281"/>
      <c r="BC95" s="281"/>
      <c r="BD95" s="281"/>
      <c r="BE95" s="281"/>
      <c r="BF95" s="281"/>
      <c r="BG95" s="281"/>
      <c r="BH95" s="281"/>
      <c r="BI95" s="281"/>
      <c r="BJ95" s="281"/>
      <c r="BK95" s="281"/>
      <c r="BL95" s="281"/>
      <c r="BM95" s="281"/>
      <c r="BN95" s="408"/>
    </row>
    <row r="96" spans="1:101" s="406" customFormat="1" x14ac:dyDescent="0.3">
      <c r="A96" s="300" t="s">
        <v>726</v>
      </c>
      <c r="B96" s="300">
        <v>1</v>
      </c>
      <c r="C96" s="300" t="s">
        <v>79</v>
      </c>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81"/>
      <c r="BD96" s="281"/>
      <c r="BE96" s="281"/>
      <c r="BF96" s="281"/>
      <c r="BG96" s="281"/>
      <c r="BH96" s="281"/>
      <c r="BI96" s="281"/>
      <c r="BJ96" s="281"/>
      <c r="BK96" s="281"/>
      <c r="BL96" s="281"/>
      <c r="BM96" s="281"/>
      <c r="BN96" s="408"/>
    </row>
    <row r="97" spans="1:66" s="406" customFormat="1" x14ac:dyDescent="0.3">
      <c r="A97" s="300" t="s">
        <v>727</v>
      </c>
      <c r="B97" s="300">
        <v>1</v>
      </c>
      <c r="C97" s="300" t="s">
        <v>79</v>
      </c>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c r="AF97" s="281"/>
      <c r="AG97" s="281"/>
      <c r="AH97" s="281"/>
      <c r="AI97" s="281"/>
      <c r="AJ97" s="281"/>
      <c r="AK97" s="281"/>
      <c r="AL97" s="281"/>
      <c r="AM97" s="281"/>
      <c r="AN97" s="281"/>
      <c r="AO97" s="281"/>
      <c r="AP97" s="281"/>
      <c r="AQ97" s="281"/>
      <c r="AR97" s="281"/>
      <c r="AS97" s="281"/>
      <c r="AT97" s="281"/>
      <c r="AU97" s="281"/>
      <c r="AV97" s="281"/>
      <c r="AW97" s="281"/>
      <c r="AX97" s="281"/>
      <c r="AY97" s="281"/>
      <c r="AZ97" s="281"/>
      <c r="BA97" s="281"/>
      <c r="BB97" s="281"/>
      <c r="BC97" s="281"/>
      <c r="BD97" s="281"/>
      <c r="BE97" s="281"/>
      <c r="BF97" s="281"/>
      <c r="BG97" s="281"/>
      <c r="BH97" s="281"/>
      <c r="BI97" s="281"/>
      <c r="BJ97" s="281"/>
      <c r="BK97" s="281"/>
      <c r="BL97" s="281"/>
      <c r="BM97" s="281"/>
      <c r="BN97" s="408"/>
    </row>
    <row r="98" spans="1:66" s="406" customFormat="1" x14ac:dyDescent="0.3">
      <c r="A98" s="300" t="s">
        <v>751</v>
      </c>
      <c r="B98" s="300">
        <v>0.33</v>
      </c>
      <c r="C98" s="300" t="s">
        <v>79</v>
      </c>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281"/>
      <c r="AF98" s="281"/>
      <c r="AG98" s="281"/>
      <c r="AH98" s="281"/>
      <c r="AI98" s="281"/>
      <c r="AJ98" s="281"/>
      <c r="AK98" s="281"/>
      <c r="AL98" s="281"/>
      <c r="AM98" s="281"/>
      <c r="AN98" s="281"/>
      <c r="AO98" s="281"/>
      <c r="AP98" s="281"/>
      <c r="AQ98" s="281"/>
      <c r="AR98" s="281"/>
      <c r="AS98" s="281"/>
      <c r="AT98" s="281"/>
      <c r="AU98" s="281"/>
      <c r="AV98" s="281"/>
      <c r="AW98" s="281"/>
      <c r="AX98" s="281"/>
      <c r="AY98" s="281"/>
      <c r="AZ98" s="281"/>
      <c r="BA98" s="281"/>
      <c r="BB98" s="281"/>
      <c r="BC98" s="281"/>
      <c r="BD98" s="281"/>
      <c r="BE98" s="281"/>
      <c r="BF98" s="281"/>
      <c r="BG98" s="281"/>
      <c r="BH98" s="281"/>
      <c r="BI98" s="281"/>
      <c r="BJ98" s="281"/>
      <c r="BK98" s="281"/>
      <c r="BL98" s="281"/>
      <c r="BM98" s="281"/>
      <c r="BN98" s="408"/>
    </row>
    <row r="99" spans="1:66" s="406" customFormat="1" x14ac:dyDescent="0.3">
      <c r="A99" s="300" t="s">
        <v>911</v>
      </c>
      <c r="B99" s="300">
        <v>0.66</v>
      </c>
      <c r="C99" s="300" t="s">
        <v>79</v>
      </c>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c r="AF99" s="281"/>
      <c r="AG99" s="281"/>
      <c r="AH99" s="281"/>
      <c r="AI99" s="281"/>
      <c r="AJ99" s="281"/>
      <c r="AK99" s="281"/>
      <c r="AL99" s="281"/>
      <c r="AM99" s="281"/>
      <c r="AN99" s="281"/>
      <c r="AO99" s="281"/>
      <c r="AP99" s="281"/>
      <c r="AQ99" s="281"/>
      <c r="AR99" s="281"/>
      <c r="AS99" s="281"/>
      <c r="AT99" s="281"/>
      <c r="AU99" s="281"/>
      <c r="AV99" s="281"/>
      <c r="AW99" s="281"/>
      <c r="AX99" s="281"/>
      <c r="AY99" s="281"/>
      <c r="AZ99" s="281"/>
      <c r="BA99" s="281"/>
      <c r="BB99" s="281"/>
      <c r="BC99" s="281"/>
      <c r="BD99" s="281"/>
      <c r="BE99" s="281"/>
      <c r="BF99" s="281"/>
      <c r="BG99" s="281"/>
      <c r="BH99" s="281"/>
      <c r="BI99" s="281"/>
      <c r="BJ99" s="281"/>
      <c r="BK99" s="281"/>
      <c r="BL99" s="281"/>
      <c r="BM99" s="281"/>
      <c r="BN99" s="408"/>
    </row>
    <row r="100" spans="1:66" s="406" customFormat="1" x14ac:dyDescent="0.3">
      <c r="A100" s="300" t="s">
        <v>728</v>
      </c>
      <c r="B100" s="300">
        <v>1</v>
      </c>
      <c r="C100" s="300" t="s">
        <v>79</v>
      </c>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1"/>
      <c r="AI100" s="281"/>
      <c r="AJ100" s="281"/>
      <c r="AK100" s="281"/>
      <c r="AL100" s="281"/>
      <c r="AM100" s="281"/>
      <c r="AN100" s="281"/>
      <c r="AO100" s="281"/>
      <c r="AP100" s="281"/>
      <c r="AQ100" s="281"/>
      <c r="AR100" s="281"/>
      <c r="AS100" s="281"/>
      <c r="AT100" s="281"/>
      <c r="AU100" s="281"/>
      <c r="AV100" s="281"/>
      <c r="AW100" s="281"/>
      <c r="AX100" s="281"/>
      <c r="AY100" s="281"/>
      <c r="AZ100" s="281"/>
      <c r="BA100" s="281"/>
      <c r="BB100" s="281"/>
      <c r="BC100" s="281"/>
      <c r="BD100" s="281"/>
      <c r="BE100" s="281"/>
      <c r="BF100" s="281"/>
      <c r="BG100" s="281"/>
      <c r="BH100" s="281"/>
      <c r="BI100" s="281"/>
      <c r="BJ100" s="281"/>
      <c r="BK100" s="281"/>
      <c r="BL100" s="281"/>
      <c r="BM100" s="281"/>
      <c r="BN100" s="408"/>
    </row>
    <row r="101" spans="1:66" s="406" customFormat="1" x14ac:dyDescent="0.3">
      <c r="A101" s="300" t="s">
        <v>729</v>
      </c>
      <c r="B101" s="300">
        <v>1</v>
      </c>
      <c r="C101" s="300" t="s">
        <v>79</v>
      </c>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c r="BF101" s="281"/>
      <c r="BG101" s="281"/>
      <c r="BH101" s="281"/>
      <c r="BI101" s="281"/>
      <c r="BJ101" s="281"/>
      <c r="BK101" s="281"/>
      <c r="BL101" s="281"/>
      <c r="BM101" s="281"/>
      <c r="BN101" s="408"/>
    </row>
    <row r="102" spans="1:66" s="406" customFormat="1" x14ac:dyDescent="0.3">
      <c r="A102" s="300" t="s">
        <v>746</v>
      </c>
      <c r="B102" s="300">
        <v>0.5</v>
      </c>
      <c r="C102" s="300" t="s">
        <v>79</v>
      </c>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81"/>
      <c r="BI102" s="281"/>
      <c r="BJ102" s="281"/>
      <c r="BK102" s="281"/>
      <c r="BL102" s="281"/>
      <c r="BM102" s="281"/>
      <c r="BN102" s="408"/>
    </row>
    <row r="103" spans="1:66" s="406" customFormat="1" x14ac:dyDescent="0.3">
      <c r="A103" s="300" t="s">
        <v>908</v>
      </c>
      <c r="B103" s="300">
        <v>1</v>
      </c>
      <c r="C103" s="300" t="s">
        <v>79</v>
      </c>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1"/>
      <c r="AI103" s="281"/>
      <c r="AJ103" s="281"/>
      <c r="AK103" s="281"/>
      <c r="AL103" s="281"/>
      <c r="AM103" s="281"/>
      <c r="AN103" s="281"/>
      <c r="AO103" s="281"/>
      <c r="AP103" s="281"/>
      <c r="AQ103" s="281"/>
      <c r="AR103" s="281"/>
      <c r="AS103" s="281"/>
      <c r="AT103" s="281"/>
      <c r="AU103" s="281"/>
      <c r="AV103" s="281"/>
      <c r="AW103" s="281"/>
      <c r="AX103" s="281"/>
      <c r="AY103" s="281"/>
      <c r="AZ103" s="281"/>
      <c r="BA103" s="281"/>
      <c r="BB103" s="281"/>
      <c r="BC103" s="281"/>
      <c r="BD103" s="281"/>
      <c r="BE103" s="281"/>
      <c r="BF103" s="281"/>
      <c r="BG103" s="281"/>
      <c r="BH103" s="281"/>
      <c r="BI103" s="281"/>
      <c r="BJ103" s="281"/>
      <c r="BK103" s="281"/>
      <c r="BL103" s="281"/>
      <c r="BM103" s="281"/>
      <c r="BN103" s="408"/>
    </row>
    <row r="104" spans="1:66" s="32" customFormat="1" x14ac:dyDescent="0.3">
      <c r="A104" s="300" t="s">
        <v>730</v>
      </c>
      <c r="B104" s="300">
        <v>1</v>
      </c>
      <c r="C104" s="300" t="s">
        <v>79</v>
      </c>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1"/>
      <c r="AI104" s="281"/>
      <c r="AJ104" s="281"/>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c r="BF104" s="281"/>
      <c r="BG104" s="281"/>
      <c r="BH104" s="281"/>
      <c r="BI104" s="281"/>
      <c r="BJ104" s="281"/>
      <c r="BK104" s="281"/>
      <c r="BL104" s="281"/>
      <c r="BM104" s="281"/>
    </row>
    <row r="105" spans="1:66" s="32" customFormat="1" x14ac:dyDescent="0.3">
      <c r="A105" s="300" t="s">
        <v>731</v>
      </c>
      <c r="B105" s="300">
        <v>1</v>
      </c>
      <c r="C105" s="300" t="s">
        <v>79</v>
      </c>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1"/>
      <c r="AI105" s="281"/>
      <c r="AJ105" s="281"/>
      <c r="AK105" s="281"/>
      <c r="AL105" s="281"/>
      <c r="AM105" s="281"/>
      <c r="AN105" s="281"/>
      <c r="AO105" s="281"/>
      <c r="AP105" s="281"/>
      <c r="AQ105" s="281"/>
      <c r="AR105" s="281"/>
      <c r="AS105" s="281"/>
      <c r="AT105" s="281"/>
      <c r="AU105" s="281"/>
      <c r="AV105" s="281"/>
      <c r="AW105" s="281"/>
      <c r="AX105" s="281"/>
      <c r="AY105" s="281"/>
      <c r="AZ105" s="281"/>
      <c r="BA105" s="281"/>
      <c r="BB105" s="281"/>
      <c r="BC105" s="281"/>
    </row>
    <row r="106" spans="1:66" s="32" customFormat="1" x14ac:dyDescent="0.3">
      <c r="A106" s="300" t="s">
        <v>748</v>
      </c>
      <c r="B106" s="300">
        <v>0.6</v>
      </c>
      <c r="C106" s="300" t="s">
        <v>79</v>
      </c>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1"/>
      <c r="AL106" s="281"/>
      <c r="AM106" s="281"/>
      <c r="AN106" s="281"/>
      <c r="AO106" s="281"/>
      <c r="AP106" s="281"/>
      <c r="AQ106" s="281"/>
      <c r="AR106" s="281"/>
      <c r="AS106" s="281"/>
      <c r="AT106" s="281"/>
      <c r="AU106" s="281"/>
      <c r="AV106" s="281"/>
      <c r="AW106" s="281"/>
      <c r="AX106" s="281"/>
      <c r="AY106" s="281"/>
      <c r="AZ106" s="281"/>
      <c r="BA106" s="281"/>
      <c r="BB106" s="281"/>
      <c r="BC106" s="281"/>
    </row>
    <row r="107" spans="1:66" s="32" customFormat="1" x14ac:dyDescent="0.3">
      <c r="A107" s="314" t="s">
        <v>749</v>
      </c>
      <c r="B107" s="314"/>
      <c r="C107" s="314"/>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1"/>
      <c r="AL107" s="281"/>
      <c r="AM107" s="281"/>
      <c r="AN107" s="281"/>
      <c r="AO107" s="281"/>
      <c r="AP107" s="281"/>
      <c r="AQ107" s="281"/>
      <c r="AR107" s="281"/>
      <c r="AS107" s="281"/>
      <c r="AT107" s="281"/>
      <c r="AU107" s="281"/>
      <c r="AV107" s="281"/>
      <c r="AW107" s="281"/>
      <c r="AX107" s="281"/>
      <c r="AY107" s="281"/>
      <c r="AZ107" s="281"/>
      <c r="BA107" s="281"/>
      <c r="BB107" s="281"/>
      <c r="BC107" s="281"/>
    </row>
    <row r="108" spans="1:66" s="32" customFormat="1" x14ac:dyDescent="0.3">
      <c r="A108" s="300" t="s">
        <v>750</v>
      </c>
      <c r="B108" s="300">
        <v>1</v>
      </c>
      <c r="C108" s="300" t="s">
        <v>79</v>
      </c>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1"/>
      <c r="AR108" s="281"/>
      <c r="AS108" s="281"/>
      <c r="AT108" s="281"/>
      <c r="AU108" s="281"/>
      <c r="AV108" s="281"/>
      <c r="AW108" s="281"/>
      <c r="AX108" s="281"/>
      <c r="AY108" s="281"/>
      <c r="AZ108" s="281"/>
      <c r="BA108" s="281"/>
      <c r="BB108" s="281"/>
      <c r="BC108" s="281"/>
    </row>
    <row r="109" spans="1:66" s="32" customFormat="1" x14ac:dyDescent="0.3">
      <c r="A109" s="300" t="s">
        <v>751</v>
      </c>
      <c r="B109" s="300">
        <v>1.5242946708463949</v>
      </c>
      <c r="C109" s="300" t="s">
        <v>79</v>
      </c>
    </row>
    <row r="110" spans="1:66" s="32" customFormat="1" x14ac:dyDescent="0.3">
      <c r="A110" s="300" t="s">
        <v>911</v>
      </c>
      <c r="B110" s="300">
        <v>0.10223304298097888</v>
      </c>
      <c r="C110" s="300" t="s">
        <v>79</v>
      </c>
    </row>
    <row r="111" spans="1:66" s="32" customFormat="1" x14ac:dyDescent="0.3">
      <c r="A111" s="300" t="s">
        <v>907</v>
      </c>
      <c r="B111" s="300">
        <v>0.83820582849237535</v>
      </c>
      <c r="C111" s="300" t="s">
        <v>79</v>
      </c>
    </row>
    <row r="112" spans="1:66" s="32" customFormat="1" x14ac:dyDescent="0.3">
      <c r="A112" s="300" t="s">
        <v>746</v>
      </c>
      <c r="B112" s="300">
        <v>9.8017241379310338</v>
      </c>
      <c r="C112" s="300" t="s">
        <v>79</v>
      </c>
    </row>
    <row r="113" spans="1:5" s="32" customFormat="1" x14ac:dyDescent="0.3">
      <c r="A113" s="300" t="s">
        <v>747</v>
      </c>
      <c r="B113" s="300">
        <v>0.65739263165198081</v>
      </c>
      <c r="C113" s="300" t="s">
        <v>79</v>
      </c>
    </row>
    <row r="114" spans="1:5" s="32" customFormat="1" x14ac:dyDescent="0.3">
      <c r="A114" s="300" t="s">
        <v>752</v>
      </c>
      <c r="B114" s="300">
        <v>0.29780564263322884</v>
      </c>
      <c r="C114" s="300" t="s">
        <v>79</v>
      </c>
    </row>
    <row r="115" spans="1:5" s="32" customFormat="1" x14ac:dyDescent="0.3">
      <c r="A115" s="10"/>
      <c r="B115" s="10"/>
      <c r="C115" s="10"/>
    </row>
    <row r="116" spans="1:5" s="32" customFormat="1" x14ac:dyDescent="0.3">
      <c r="A116" s="281"/>
      <c r="B116" s="281"/>
      <c r="C116" s="281"/>
      <c r="D116" s="281"/>
      <c r="E116" s="281"/>
    </row>
    <row r="117" spans="1:5" s="32" customFormat="1" x14ac:dyDescent="0.3">
      <c r="A117" s="281"/>
      <c r="B117" s="281"/>
      <c r="C117" s="281"/>
      <c r="D117" s="281"/>
      <c r="E117" s="281"/>
    </row>
    <row r="118" spans="1:5" s="32" customFormat="1" x14ac:dyDescent="0.3">
      <c r="A118" s="281"/>
      <c r="B118" s="281"/>
      <c r="C118" s="281"/>
      <c r="D118" s="281"/>
      <c r="E118" s="281"/>
    </row>
    <row r="119" spans="1:5" s="32" customFormat="1" x14ac:dyDescent="0.3">
      <c r="A119" s="281"/>
      <c r="B119" s="281"/>
      <c r="C119" s="281"/>
      <c r="D119" s="281"/>
      <c r="E119" s="281"/>
    </row>
    <row r="120" spans="1:5" x14ac:dyDescent="0.3">
      <c r="A120" s="281"/>
      <c r="B120" s="281"/>
      <c r="C120" s="281"/>
      <c r="D120" s="281"/>
      <c r="E120" s="281"/>
    </row>
    <row r="121" spans="1:5" x14ac:dyDescent="0.3">
      <c r="A121" s="281"/>
      <c r="B121" s="281"/>
      <c r="C121" s="281"/>
      <c r="D121" s="281"/>
      <c r="E121" s="281"/>
    </row>
    <row r="122" spans="1:5" x14ac:dyDescent="0.3">
      <c r="A122" s="281"/>
      <c r="B122" s="281"/>
      <c r="C122" s="281"/>
      <c r="D122" s="281"/>
      <c r="E122" s="281"/>
    </row>
    <row r="123" spans="1:5" x14ac:dyDescent="0.3">
      <c r="A123" s="281"/>
      <c r="B123" s="281"/>
      <c r="C123" s="281"/>
      <c r="D123" s="281"/>
      <c r="E123" s="281"/>
    </row>
    <row r="124" spans="1:5" x14ac:dyDescent="0.3">
      <c r="A124" s="281"/>
      <c r="B124" s="281"/>
      <c r="C124" s="281"/>
      <c r="D124" s="281"/>
      <c r="E124" s="281"/>
    </row>
    <row r="125" spans="1:5" x14ac:dyDescent="0.3">
      <c r="A125" s="281"/>
      <c r="B125" s="281"/>
      <c r="C125" s="281"/>
      <c r="D125" s="281"/>
      <c r="E125" s="281"/>
    </row>
    <row r="126" spans="1:5" x14ac:dyDescent="0.3">
      <c r="A126" s="281"/>
      <c r="B126" s="281"/>
      <c r="C126" s="281"/>
      <c r="D126" s="281"/>
      <c r="E126" s="281"/>
    </row>
    <row r="127" spans="1:5" x14ac:dyDescent="0.3">
      <c r="A127" s="281"/>
      <c r="B127" s="281"/>
      <c r="C127" s="281"/>
      <c r="D127" s="281"/>
      <c r="E127" s="281"/>
    </row>
    <row r="128" spans="1:5" x14ac:dyDescent="0.3">
      <c r="A128" s="281"/>
      <c r="B128" s="281"/>
      <c r="C128" s="281"/>
      <c r="D128" s="281"/>
      <c r="E128" s="281"/>
    </row>
    <row r="129" spans="1:5" x14ac:dyDescent="0.3">
      <c r="A129" s="281"/>
      <c r="B129" s="281"/>
      <c r="C129" s="281"/>
      <c r="D129" s="281"/>
      <c r="E129" s="281"/>
    </row>
    <row r="130" spans="1:5" x14ac:dyDescent="0.3">
      <c r="A130" s="281"/>
      <c r="B130" s="281"/>
      <c r="C130" s="281"/>
      <c r="D130" s="281"/>
      <c r="E130" s="281"/>
    </row>
    <row r="131" spans="1:5" x14ac:dyDescent="0.3">
      <c r="A131" s="281"/>
      <c r="B131" s="281"/>
      <c r="C131" s="281"/>
      <c r="D131" s="281"/>
      <c r="E131" s="281"/>
    </row>
    <row r="132" spans="1:5" x14ac:dyDescent="0.3">
      <c r="A132" s="281"/>
      <c r="B132" s="281"/>
      <c r="C132" s="281"/>
      <c r="D132" s="281"/>
      <c r="E132" s="281"/>
    </row>
    <row r="133" spans="1:5" x14ac:dyDescent="0.3">
      <c r="A133" s="281"/>
      <c r="B133" s="281"/>
      <c r="C133" s="281"/>
      <c r="D133" s="281"/>
      <c r="E133" s="281"/>
    </row>
    <row r="134" spans="1:5" x14ac:dyDescent="0.3">
      <c r="A134" s="281"/>
      <c r="B134" s="281"/>
      <c r="C134" s="281"/>
      <c r="D134" s="281"/>
      <c r="E134" s="281"/>
    </row>
    <row r="135" spans="1:5" x14ac:dyDescent="0.3">
      <c r="A135" s="281"/>
      <c r="B135" s="281"/>
      <c r="C135" s="281"/>
      <c r="D135" s="281"/>
      <c r="E135" s="281"/>
    </row>
    <row r="136" spans="1:5" x14ac:dyDescent="0.3">
      <c r="A136" s="281"/>
      <c r="B136" s="281"/>
      <c r="C136" s="281"/>
      <c r="D136" s="281"/>
      <c r="E136" s="281"/>
    </row>
    <row r="137" spans="1:5" x14ac:dyDescent="0.3">
      <c r="A137" s="281"/>
      <c r="B137" s="281"/>
      <c r="C137" s="281"/>
      <c r="D137" s="281"/>
      <c r="E137" s="281"/>
    </row>
    <row r="138" spans="1:5" x14ac:dyDescent="0.3">
      <c r="A138" s="281"/>
      <c r="B138" s="281"/>
      <c r="C138" s="281"/>
      <c r="D138" s="281"/>
      <c r="E138" s="281"/>
    </row>
    <row r="139" spans="1:5" x14ac:dyDescent="0.3">
      <c r="A139" s="281"/>
      <c r="B139" s="281"/>
      <c r="C139" s="281"/>
      <c r="D139" s="281"/>
      <c r="E139" s="281"/>
    </row>
    <row r="140" spans="1:5" x14ac:dyDescent="0.3">
      <c r="A140" s="281"/>
      <c r="B140" s="281"/>
      <c r="C140" s="281"/>
      <c r="D140" s="281"/>
      <c r="E140" s="281"/>
    </row>
    <row r="141" spans="1:5" x14ac:dyDescent="0.3">
      <c r="A141" s="281"/>
      <c r="B141" s="281"/>
      <c r="C141" s="281"/>
      <c r="D141" s="281"/>
      <c r="E141" s="281"/>
    </row>
    <row r="142" spans="1:5" x14ac:dyDescent="0.3">
      <c r="A142" s="281"/>
      <c r="B142" s="281"/>
      <c r="C142" s="281"/>
      <c r="D142" s="281"/>
      <c r="E142" s="281"/>
    </row>
    <row r="143" spans="1:5" x14ac:dyDescent="0.3">
      <c r="A143" s="281"/>
      <c r="B143" s="281"/>
      <c r="C143" s="281"/>
      <c r="D143" s="281"/>
      <c r="E143" s="281"/>
    </row>
    <row r="144" spans="1:5" x14ac:dyDescent="0.3">
      <c r="A144" s="281"/>
      <c r="B144" s="281"/>
      <c r="C144" s="281"/>
      <c r="D144" s="281"/>
      <c r="E144" s="281"/>
    </row>
    <row r="145" spans="1:5" x14ac:dyDescent="0.3">
      <c r="A145" s="281"/>
      <c r="B145" s="281"/>
      <c r="C145" s="281"/>
      <c r="D145" s="281"/>
      <c r="E145" s="281"/>
    </row>
    <row r="146" spans="1:5" x14ac:dyDescent="0.3">
      <c r="A146" s="281"/>
      <c r="B146" s="281"/>
      <c r="C146" s="281"/>
      <c r="D146" s="281"/>
      <c r="E146" s="281"/>
    </row>
    <row r="147" spans="1:5" x14ac:dyDescent="0.3">
      <c r="A147" s="281"/>
      <c r="B147" s="281"/>
      <c r="C147" s="281"/>
      <c r="D147" s="281"/>
      <c r="E147" s="281"/>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Z127"/>
  <sheetViews>
    <sheetView zoomScale="60" zoomScaleNormal="60" workbookViewId="0">
      <pane xSplit="1" ySplit="3" topLeftCell="B4" activePane="bottomRight" state="frozen"/>
      <selection pane="topRight" activeCell="B1" sqref="B1"/>
      <selection pane="bottomLeft" activeCell="A4" sqref="A4"/>
      <selection pane="bottomRight" activeCell="A2" sqref="A2"/>
    </sheetView>
  </sheetViews>
  <sheetFormatPr baseColWidth="10" defaultRowHeight="14.4" x14ac:dyDescent="0.3"/>
  <cols>
    <col min="1" max="1" width="45.6640625" style="228" bestFit="1" customWidth="1"/>
    <col min="2" max="5" width="15.5546875" style="228" bestFit="1" customWidth="1"/>
    <col min="6" max="6" width="10.5546875" style="228" bestFit="1" customWidth="1"/>
    <col min="7" max="7" width="18.33203125" style="228" customWidth="1"/>
    <col min="8" max="8" width="18.5546875" style="228" customWidth="1"/>
    <col min="9" max="9" width="7.44140625" style="228" customWidth="1"/>
    <col min="10" max="24" width="7.44140625" style="228" hidden="1" customWidth="1"/>
    <col min="25" max="25" width="31.88671875" style="229" customWidth="1"/>
    <col min="26" max="26" width="32.5546875" style="228" customWidth="1"/>
    <col min="27" max="27" width="16" style="228" bestFit="1" customWidth="1"/>
    <col min="28" max="29" width="16" style="228" hidden="1" customWidth="1"/>
    <col min="30" max="30" width="12.5546875" style="228" hidden="1" customWidth="1"/>
    <col min="31" max="41" width="11.5546875" style="228" hidden="1" customWidth="1"/>
    <col min="42" max="42" width="17.6640625" style="228" customWidth="1"/>
    <col min="43" max="43" width="16.33203125" style="228" customWidth="1"/>
    <col min="44" max="44" width="18" style="228" customWidth="1"/>
    <col min="45" max="45" width="11.5546875" style="228" customWidth="1"/>
    <col min="46" max="46" width="16.44140625" style="228" customWidth="1"/>
    <col min="47" max="47" width="11.5546875" style="228" customWidth="1"/>
    <col min="48" max="48" width="12" style="228" bestFit="1" customWidth="1"/>
    <col min="49" max="49" width="3.33203125" style="228" customWidth="1"/>
    <col min="50" max="50" width="3.44140625" style="228" customWidth="1"/>
    <col min="51" max="51" width="12" style="228" bestFit="1" customWidth="1"/>
    <col min="52" max="52" width="11.5546875" style="228"/>
    <col min="53" max="53" width="12" style="226" bestFit="1" customWidth="1"/>
    <col min="54" max="54" width="11.6640625" style="226" bestFit="1" customWidth="1"/>
    <col min="55" max="263" width="11.5546875" style="228"/>
    <col min="264" max="264" width="39.109375" style="228" customWidth="1"/>
    <col min="265" max="265" width="13.44140625" style="228" customWidth="1"/>
    <col min="266" max="266" width="13.6640625" style="228" customWidth="1"/>
    <col min="267" max="267" width="12.88671875" style="228" customWidth="1"/>
    <col min="268" max="268" width="13.88671875" style="228" customWidth="1"/>
    <col min="269" max="269" width="7.44140625" style="228" bestFit="1" customWidth="1"/>
    <col min="270" max="278" width="1.6640625" style="228" customWidth="1"/>
    <col min="279" max="279" width="12.44140625" style="228" customWidth="1"/>
    <col min="280" max="280" width="12.5546875" style="228" customWidth="1"/>
    <col min="281" max="281" width="13" style="228" customWidth="1"/>
    <col min="282" max="283" width="13.6640625" style="228" customWidth="1"/>
    <col min="284" max="519" width="11.5546875" style="228"/>
    <col min="520" max="520" width="39.109375" style="228" customWidth="1"/>
    <col min="521" max="521" width="13.44140625" style="228" customWidth="1"/>
    <col min="522" max="522" width="13.6640625" style="228" customWidth="1"/>
    <col min="523" max="523" width="12.88671875" style="228" customWidth="1"/>
    <col min="524" max="524" width="13.88671875" style="228" customWidth="1"/>
    <col min="525" max="525" width="7.44140625" style="228" bestFit="1" customWidth="1"/>
    <col min="526" max="534" width="1.6640625" style="228" customWidth="1"/>
    <col min="535" max="535" width="12.44140625" style="228" customWidth="1"/>
    <col min="536" max="536" width="12.5546875" style="228" customWidth="1"/>
    <col min="537" max="537" width="13" style="228" customWidth="1"/>
    <col min="538" max="539" width="13.6640625" style="228" customWidth="1"/>
    <col min="540" max="775" width="11.5546875" style="228"/>
    <col min="776" max="776" width="39.109375" style="228" customWidth="1"/>
    <col min="777" max="777" width="13.44140625" style="228" customWidth="1"/>
    <col min="778" max="778" width="13.6640625" style="228" customWidth="1"/>
    <col min="779" max="779" width="12.88671875" style="228" customWidth="1"/>
    <col min="780" max="780" width="13.88671875" style="228" customWidth="1"/>
    <col min="781" max="781" width="7.44140625" style="228" bestFit="1" customWidth="1"/>
    <col min="782" max="790" width="1.6640625" style="228" customWidth="1"/>
    <col min="791" max="791" width="12.44140625" style="228" customWidth="1"/>
    <col min="792" max="792" width="12.5546875" style="228" customWidth="1"/>
    <col min="793" max="793" width="13" style="228" customWidth="1"/>
    <col min="794" max="795" width="13.6640625" style="228" customWidth="1"/>
    <col min="796" max="1031" width="11.5546875" style="228"/>
    <col min="1032" max="1032" width="39.109375" style="228" customWidth="1"/>
    <col min="1033" max="1033" width="13.44140625" style="228" customWidth="1"/>
    <col min="1034" max="1034" width="13.6640625" style="228" customWidth="1"/>
    <col min="1035" max="1035" width="12.88671875" style="228" customWidth="1"/>
    <col min="1036" max="1036" width="13.88671875" style="228" customWidth="1"/>
    <col min="1037" max="1037" width="7.44140625" style="228" bestFit="1" customWidth="1"/>
    <col min="1038" max="1046" width="1.6640625" style="228" customWidth="1"/>
    <col min="1047" max="1047" width="12.44140625" style="228" customWidth="1"/>
    <col min="1048" max="1048" width="12.5546875" style="228" customWidth="1"/>
    <col min="1049" max="1049" width="13" style="228" customWidth="1"/>
    <col min="1050" max="1051" width="13.6640625" style="228" customWidth="1"/>
    <col min="1052" max="1287" width="11.5546875" style="228"/>
    <col min="1288" max="1288" width="39.109375" style="228" customWidth="1"/>
    <col min="1289" max="1289" width="13.44140625" style="228" customWidth="1"/>
    <col min="1290" max="1290" width="13.6640625" style="228" customWidth="1"/>
    <col min="1291" max="1291" width="12.88671875" style="228" customWidth="1"/>
    <col min="1292" max="1292" width="13.88671875" style="228" customWidth="1"/>
    <col min="1293" max="1293" width="7.44140625" style="228" bestFit="1" customWidth="1"/>
    <col min="1294" max="1302" width="1.6640625" style="228" customWidth="1"/>
    <col min="1303" max="1303" width="12.44140625" style="228" customWidth="1"/>
    <col min="1304" max="1304" width="12.5546875" style="228" customWidth="1"/>
    <col min="1305" max="1305" width="13" style="228" customWidth="1"/>
    <col min="1306" max="1307" width="13.6640625" style="228" customWidth="1"/>
    <col min="1308" max="1543" width="11.5546875" style="228"/>
    <col min="1544" max="1544" width="39.109375" style="228" customWidth="1"/>
    <col min="1545" max="1545" width="13.44140625" style="228" customWidth="1"/>
    <col min="1546" max="1546" width="13.6640625" style="228" customWidth="1"/>
    <col min="1547" max="1547" width="12.88671875" style="228" customWidth="1"/>
    <col min="1548" max="1548" width="13.88671875" style="228" customWidth="1"/>
    <col min="1549" max="1549" width="7.44140625" style="228" bestFit="1" customWidth="1"/>
    <col min="1550" max="1558" width="1.6640625" style="228" customWidth="1"/>
    <col min="1559" max="1559" width="12.44140625" style="228" customWidth="1"/>
    <col min="1560" max="1560" width="12.5546875" style="228" customWidth="1"/>
    <col min="1561" max="1561" width="13" style="228" customWidth="1"/>
    <col min="1562" max="1563" width="13.6640625" style="228" customWidth="1"/>
    <col min="1564" max="1799" width="11.5546875" style="228"/>
    <col min="1800" max="1800" width="39.109375" style="228" customWidth="1"/>
    <col min="1801" max="1801" width="13.44140625" style="228" customWidth="1"/>
    <col min="1802" max="1802" width="13.6640625" style="228" customWidth="1"/>
    <col min="1803" max="1803" width="12.88671875" style="228" customWidth="1"/>
    <col min="1804" max="1804" width="13.88671875" style="228" customWidth="1"/>
    <col min="1805" max="1805" width="7.44140625" style="228" bestFit="1" customWidth="1"/>
    <col min="1806" max="1814" width="1.6640625" style="228" customWidth="1"/>
    <col min="1815" max="1815" width="12.44140625" style="228" customWidth="1"/>
    <col min="1816" max="1816" width="12.5546875" style="228" customWidth="1"/>
    <col min="1817" max="1817" width="13" style="228" customWidth="1"/>
    <col min="1818" max="1819" width="13.6640625" style="228" customWidth="1"/>
    <col min="1820" max="2055" width="11.5546875" style="228"/>
    <col min="2056" max="2056" width="39.109375" style="228" customWidth="1"/>
    <col min="2057" max="2057" width="13.44140625" style="228" customWidth="1"/>
    <col min="2058" max="2058" width="13.6640625" style="228" customWidth="1"/>
    <col min="2059" max="2059" width="12.88671875" style="228" customWidth="1"/>
    <col min="2060" max="2060" width="13.88671875" style="228" customWidth="1"/>
    <col min="2061" max="2061" width="7.44140625" style="228" bestFit="1" customWidth="1"/>
    <col min="2062" max="2070" width="1.6640625" style="228" customWidth="1"/>
    <col min="2071" max="2071" width="12.44140625" style="228" customWidth="1"/>
    <col min="2072" max="2072" width="12.5546875" style="228" customWidth="1"/>
    <col min="2073" max="2073" width="13" style="228" customWidth="1"/>
    <col min="2074" max="2075" width="13.6640625" style="228" customWidth="1"/>
    <col min="2076" max="2311" width="11.5546875" style="228"/>
    <col min="2312" max="2312" width="39.109375" style="228" customWidth="1"/>
    <col min="2313" max="2313" width="13.44140625" style="228" customWidth="1"/>
    <col min="2314" max="2314" width="13.6640625" style="228" customWidth="1"/>
    <col min="2315" max="2315" width="12.88671875" style="228" customWidth="1"/>
    <col min="2316" max="2316" width="13.88671875" style="228" customWidth="1"/>
    <col min="2317" max="2317" width="7.44140625" style="228" bestFit="1" customWidth="1"/>
    <col min="2318" max="2326" width="1.6640625" style="228" customWidth="1"/>
    <col min="2327" max="2327" width="12.44140625" style="228" customWidth="1"/>
    <col min="2328" max="2328" width="12.5546875" style="228" customWidth="1"/>
    <col min="2329" max="2329" width="13" style="228" customWidth="1"/>
    <col min="2330" max="2331" width="13.6640625" style="228" customWidth="1"/>
    <col min="2332" max="2567" width="11.5546875" style="228"/>
    <col min="2568" max="2568" width="39.109375" style="228" customWidth="1"/>
    <col min="2569" max="2569" width="13.44140625" style="228" customWidth="1"/>
    <col min="2570" max="2570" width="13.6640625" style="228" customWidth="1"/>
    <col min="2571" max="2571" width="12.88671875" style="228" customWidth="1"/>
    <col min="2572" max="2572" width="13.88671875" style="228" customWidth="1"/>
    <col min="2573" max="2573" width="7.44140625" style="228" bestFit="1" customWidth="1"/>
    <col min="2574" max="2582" width="1.6640625" style="228" customWidth="1"/>
    <col min="2583" max="2583" width="12.44140625" style="228" customWidth="1"/>
    <col min="2584" max="2584" width="12.5546875" style="228" customWidth="1"/>
    <col min="2585" max="2585" width="13" style="228" customWidth="1"/>
    <col min="2586" max="2587" width="13.6640625" style="228" customWidth="1"/>
    <col min="2588" max="2823" width="11.5546875" style="228"/>
    <col min="2824" max="2824" width="39.109375" style="228" customWidth="1"/>
    <col min="2825" max="2825" width="13.44140625" style="228" customWidth="1"/>
    <col min="2826" max="2826" width="13.6640625" style="228" customWidth="1"/>
    <col min="2827" max="2827" width="12.88671875" style="228" customWidth="1"/>
    <col min="2828" max="2828" width="13.88671875" style="228" customWidth="1"/>
    <col min="2829" max="2829" width="7.44140625" style="228" bestFit="1" customWidth="1"/>
    <col min="2830" max="2838" width="1.6640625" style="228" customWidth="1"/>
    <col min="2839" max="2839" width="12.44140625" style="228" customWidth="1"/>
    <col min="2840" max="2840" width="12.5546875" style="228" customWidth="1"/>
    <col min="2841" max="2841" width="13" style="228" customWidth="1"/>
    <col min="2842" max="2843" width="13.6640625" style="228" customWidth="1"/>
    <col min="2844" max="3079" width="11.5546875" style="228"/>
    <col min="3080" max="3080" width="39.109375" style="228" customWidth="1"/>
    <col min="3081" max="3081" width="13.44140625" style="228" customWidth="1"/>
    <col min="3082" max="3082" width="13.6640625" style="228" customWidth="1"/>
    <col min="3083" max="3083" width="12.88671875" style="228" customWidth="1"/>
    <col min="3084" max="3084" width="13.88671875" style="228" customWidth="1"/>
    <col min="3085" max="3085" width="7.44140625" style="228" bestFit="1" customWidth="1"/>
    <col min="3086" max="3094" width="1.6640625" style="228" customWidth="1"/>
    <col min="3095" max="3095" width="12.44140625" style="228" customWidth="1"/>
    <col min="3096" max="3096" width="12.5546875" style="228" customWidth="1"/>
    <col min="3097" max="3097" width="13" style="228" customWidth="1"/>
    <col min="3098" max="3099" width="13.6640625" style="228" customWidth="1"/>
    <col min="3100" max="3335" width="11.5546875" style="228"/>
    <col min="3336" max="3336" width="39.109375" style="228" customWidth="1"/>
    <col min="3337" max="3337" width="13.44140625" style="228" customWidth="1"/>
    <col min="3338" max="3338" width="13.6640625" style="228" customWidth="1"/>
    <col min="3339" max="3339" width="12.88671875" style="228" customWidth="1"/>
    <col min="3340" max="3340" width="13.88671875" style="228" customWidth="1"/>
    <col min="3341" max="3341" width="7.44140625" style="228" bestFit="1" customWidth="1"/>
    <col min="3342" max="3350" width="1.6640625" style="228" customWidth="1"/>
    <col min="3351" max="3351" width="12.44140625" style="228" customWidth="1"/>
    <col min="3352" max="3352" width="12.5546875" style="228" customWidth="1"/>
    <col min="3353" max="3353" width="13" style="228" customWidth="1"/>
    <col min="3354" max="3355" width="13.6640625" style="228" customWidth="1"/>
    <col min="3356" max="3591" width="11.5546875" style="228"/>
    <col min="3592" max="3592" width="39.109375" style="228" customWidth="1"/>
    <col min="3593" max="3593" width="13.44140625" style="228" customWidth="1"/>
    <col min="3594" max="3594" width="13.6640625" style="228" customWidth="1"/>
    <col min="3595" max="3595" width="12.88671875" style="228" customWidth="1"/>
    <col min="3596" max="3596" width="13.88671875" style="228" customWidth="1"/>
    <col min="3597" max="3597" width="7.44140625" style="228" bestFit="1" customWidth="1"/>
    <col min="3598" max="3606" width="1.6640625" style="228" customWidth="1"/>
    <col min="3607" max="3607" width="12.44140625" style="228" customWidth="1"/>
    <col min="3608" max="3608" width="12.5546875" style="228" customWidth="1"/>
    <col min="3609" max="3609" width="13" style="228" customWidth="1"/>
    <col min="3610" max="3611" width="13.6640625" style="228" customWidth="1"/>
    <col min="3612" max="3847" width="11.5546875" style="228"/>
    <col min="3848" max="3848" width="39.109375" style="228" customWidth="1"/>
    <col min="3849" max="3849" width="13.44140625" style="228" customWidth="1"/>
    <col min="3850" max="3850" width="13.6640625" style="228" customWidth="1"/>
    <col min="3851" max="3851" width="12.88671875" style="228" customWidth="1"/>
    <col min="3852" max="3852" width="13.88671875" style="228" customWidth="1"/>
    <col min="3853" max="3853" width="7.44140625" style="228" bestFit="1" customWidth="1"/>
    <col min="3854" max="3862" width="1.6640625" style="228" customWidth="1"/>
    <col min="3863" max="3863" width="12.44140625" style="228" customWidth="1"/>
    <col min="3864" max="3864" width="12.5546875" style="228" customWidth="1"/>
    <col min="3865" max="3865" width="13" style="228" customWidth="1"/>
    <col min="3866" max="3867" width="13.6640625" style="228" customWidth="1"/>
    <col min="3868" max="4103" width="11.5546875" style="228"/>
    <col min="4104" max="4104" width="39.109375" style="228" customWidth="1"/>
    <col min="4105" max="4105" width="13.44140625" style="228" customWidth="1"/>
    <col min="4106" max="4106" width="13.6640625" style="228" customWidth="1"/>
    <col min="4107" max="4107" width="12.88671875" style="228" customWidth="1"/>
    <col min="4108" max="4108" width="13.88671875" style="228" customWidth="1"/>
    <col min="4109" max="4109" width="7.44140625" style="228" bestFit="1" customWidth="1"/>
    <col min="4110" max="4118" width="1.6640625" style="228" customWidth="1"/>
    <col min="4119" max="4119" width="12.44140625" style="228" customWidth="1"/>
    <col min="4120" max="4120" width="12.5546875" style="228" customWidth="1"/>
    <col min="4121" max="4121" width="13" style="228" customWidth="1"/>
    <col min="4122" max="4123" width="13.6640625" style="228" customWidth="1"/>
    <col min="4124" max="4359" width="11.5546875" style="228"/>
    <col min="4360" max="4360" width="39.109375" style="228" customWidth="1"/>
    <col min="4361" max="4361" width="13.44140625" style="228" customWidth="1"/>
    <col min="4362" max="4362" width="13.6640625" style="228" customWidth="1"/>
    <col min="4363" max="4363" width="12.88671875" style="228" customWidth="1"/>
    <col min="4364" max="4364" width="13.88671875" style="228" customWidth="1"/>
    <col min="4365" max="4365" width="7.44140625" style="228" bestFit="1" customWidth="1"/>
    <col min="4366" max="4374" width="1.6640625" style="228" customWidth="1"/>
    <col min="4375" max="4375" width="12.44140625" style="228" customWidth="1"/>
    <col min="4376" max="4376" width="12.5546875" style="228" customWidth="1"/>
    <col min="4377" max="4377" width="13" style="228" customWidth="1"/>
    <col min="4378" max="4379" width="13.6640625" style="228" customWidth="1"/>
    <col min="4380" max="4615" width="11.5546875" style="228"/>
    <col min="4616" max="4616" width="39.109375" style="228" customWidth="1"/>
    <col min="4617" max="4617" width="13.44140625" style="228" customWidth="1"/>
    <col min="4618" max="4618" width="13.6640625" style="228" customWidth="1"/>
    <col min="4619" max="4619" width="12.88671875" style="228" customWidth="1"/>
    <col min="4620" max="4620" width="13.88671875" style="228" customWidth="1"/>
    <col min="4621" max="4621" width="7.44140625" style="228" bestFit="1" customWidth="1"/>
    <col min="4622" max="4630" width="1.6640625" style="228" customWidth="1"/>
    <col min="4631" max="4631" width="12.44140625" style="228" customWidth="1"/>
    <col min="4632" max="4632" width="12.5546875" style="228" customWidth="1"/>
    <col min="4633" max="4633" width="13" style="228" customWidth="1"/>
    <col min="4634" max="4635" width="13.6640625" style="228" customWidth="1"/>
    <col min="4636" max="4871" width="11.5546875" style="228"/>
    <col min="4872" max="4872" width="39.109375" style="228" customWidth="1"/>
    <col min="4873" max="4873" width="13.44140625" style="228" customWidth="1"/>
    <col min="4874" max="4874" width="13.6640625" style="228" customWidth="1"/>
    <col min="4875" max="4875" width="12.88671875" style="228" customWidth="1"/>
    <col min="4876" max="4876" width="13.88671875" style="228" customWidth="1"/>
    <col min="4877" max="4877" width="7.44140625" style="228" bestFit="1" customWidth="1"/>
    <col min="4878" max="4886" width="1.6640625" style="228" customWidth="1"/>
    <col min="4887" max="4887" width="12.44140625" style="228" customWidth="1"/>
    <col min="4888" max="4888" width="12.5546875" style="228" customWidth="1"/>
    <col min="4889" max="4889" width="13" style="228" customWidth="1"/>
    <col min="4890" max="4891" width="13.6640625" style="228" customWidth="1"/>
    <col min="4892" max="5127" width="11.5546875" style="228"/>
    <col min="5128" max="5128" width="39.109375" style="228" customWidth="1"/>
    <col min="5129" max="5129" width="13.44140625" style="228" customWidth="1"/>
    <col min="5130" max="5130" width="13.6640625" style="228" customWidth="1"/>
    <col min="5131" max="5131" width="12.88671875" style="228" customWidth="1"/>
    <col min="5132" max="5132" width="13.88671875" style="228" customWidth="1"/>
    <col min="5133" max="5133" width="7.44140625" style="228" bestFit="1" customWidth="1"/>
    <col min="5134" max="5142" width="1.6640625" style="228" customWidth="1"/>
    <col min="5143" max="5143" width="12.44140625" style="228" customWidth="1"/>
    <col min="5144" max="5144" width="12.5546875" style="228" customWidth="1"/>
    <col min="5145" max="5145" width="13" style="228" customWidth="1"/>
    <col min="5146" max="5147" width="13.6640625" style="228" customWidth="1"/>
    <col min="5148" max="5383" width="11.5546875" style="228"/>
    <col min="5384" max="5384" width="39.109375" style="228" customWidth="1"/>
    <col min="5385" max="5385" width="13.44140625" style="228" customWidth="1"/>
    <col min="5386" max="5386" width="13.6640625" style="228" customWidth="1"/>
    <col min="5387" max="5387" width="12.88671875" style="228" customWidth="1"/>
    <col min="5388" max="5388" width="13.88671875" style="228" customWidth="1"/>
    <col min="5389" max="5389" width="7.44140625" style="228" bestFit="1" customWidth="1"/>
    <col min="5390" max="5398" width="1.6640625" style="228" customWidth="1"/>
    <col min="5399" max="5399" width="12.44140625" style="228" customWidth="1"/>
    <col min="5400" max="5400" width="12.5546875" style="228" customWidth="1"/>
    <col min="5401" max="5401" width="13" style="228" customWidth="1"/>
    <col min="5402" max="5403" width="13.6640625" style="228" customWidth="1"/>
    <col min="5404" max="5639" width="11.5546875" style="228"/>
    <col min="5640" max="5640" width="39.109375" style="228" customWidth="1"/>
    <col min="5641" max="5641" width="13.44140625" style="228" customWidth="1"/>
    <col min="5642" max="5642" width="13.6640625" style="228" customWidth="1"/>
    <col min="5643" max="5643" width="12.88671875" style="228" customWidth="1"/>
    <col min="5644" max="5644" width="13.88671875" style="228" customWidth="1"/>
    <col min="5645" max="5645" width="7.44140625" style="228" bestFit="1" customWidth="1"/>
    <col min="5646" max="5654" width="1.6640625" style="228" customWidth="1"/>
    <col min="5655" max="5655" width="12.44140625" style="228" customWidth="1"/>
    <col min="5656" max="5656" width="12.5546875" style="228" customWidth="1"/>
    <col min="5657" max="5657" width="13" style="228" customWidth="1"/>
    <col min="5658" max="5659" width="13.6640625" style="228" customWidth="1"/>
    <col min="5660" max="5895" width="11.5546875" style="228"/>
    <col min="5896" max="5896" width="39.109375" style="228" customWidth="1"/>
    <col min="5897" max="5897" width="13.44140625" style="228" customWidth="1"/>
    <col min="5898" max="5898" width="13.6640625" style="228" customWidth="1"/>
    <col min="5899" max="5899" width="12.88671875" style="228" customWidth="1"/>
    <col min="5900" max="5900" width="13.88671875" style="228" customWidth="1"/>
    <col min="5901" max="5901" width="7.44140625" style="228" bestFit="1" customWidth="1"/>
    <col min="5902" max="5910" width="1.6640625" style="228" customWidth="1"/>
    <col min="5911" max="5911" width="12.44140625" style="228" customWidth="1"/>
    <col min="5912" max="5912" width="12.5546875" style="228" customWidth="1"/>
    <col min="5913" max="5913" width="13" style="228" customWidth="1"/>
    <col min="5914" max="5915" width="13.6640625" style="228" customWidth="1"/>
    <col min="5916" max="6151" width="11.5546875" style="228"/>
    <col min="6152" max="6152" width="39.109375" style="228" customWidth="1"/>
    <col min="6153" max="6153" width="13.44140625" style="228" customWidth="1"/>
    <col min="6154" max="6154" width="13.6640625" style="228" customWidth="1"/>
    <col min="6155" max="6155" width="12.88671875" style="228" customWidth="1"/>
    <col min="6156" max="6156" width="13.88671875" style="228" customWidth="1"/>
    <col min="6157" max="6157" width="7.44140625" style="228" bestFit="1" customWidth="1"/>
    <col min="6158" max="6166" width="1.6640625" style="228" customWidth="1"/>
    <col min="6167" max="6167" width="12.44140625" style="228" customWidth="1"/>
    <col min="6168" max="6168" width="12.5546875" style="228" customWidth="1"/>
    <col min="6169" max="6169" width="13" style="228" customWidth="1"/>
    <col min="6170" max="6171" width="13.6640625" style="228" customWidth="1"/>
    <col min="6172" max="6407" width="11.5546875" style="228"/>
    <col min="6408" max="6408" width="39.109375" style="228" customWidth="1"/>
    <col min="6409" max="6409" width="13.44140625" style="228" customWidth="1"/>
    <col min="6410" max="6410" width="13.6640625" style="228" customWidth="1"/>
    <col min="6411" max="6411" width="12.88671875" style="228" customWidth="1"/>
    <col min="6412" max="6412" width="13.88671875" style="228" customWidth="1"/>
    <col min="6413" max="6413" width="7.44140625" style="228" bestFit="1" customWidth="1"/>
    <col min="6414" max="6422" width="1.6640625" style="228" customWidth="1"/>
    <col min="6423" max="6423" width="12.44140625" style="228" customWidth="1"/>
    <col min="6424" max="6424" width="12.5546875" style="228" customWidth="1"/>
    <col min="6425" max="6425" width="13" style="228" customWidth="1"/>
    <col min="6426" max="6427" width="13.6640625" style="228" customWidth="1"/>
    <col min="6428" max="6663" width="11.5546875" style="228"/>
    <col min="6664" max="6664" width="39.109375" style="228" customWidth="1"/>
    <col min="6665" max="6665" width="13.44140625" style="228" customWidth="1"/>
    <col min="6666" max="6666" width="13.6640625" style="228" customWidth="1"/>
    <col min="6667" max="6667" width="12.88671875" style="228" customWidth="1"/>
    <col min="6668" max="6668" width="13.88671875" style="228" customWidth="1"/>
    <col min="6669" max="6669" width="7.44140625" style="228" bestFit="1" customWidth="1"/>
    <col min="6670" max="6678" width="1.6640625" style="228" customWidth="1"/>
    <col min="6679" max="6679" width="12.44140625" style="228" customWidth="1"/>
    <col min="6680" max="6680" width="12.5546875" style="228" customWidth="1"/>
    <col min="6681" max="6681" width="13" style="228" customWidth="1"/>
    <col min="6682" max="6683" width="13.6640625" style="228" customWidth="1"/>
    <col min="6684" max="6919" width="11.5546875" style="228"/>
    <col min="6920" max="6920" width="39.109375" style="228" customWidth="1"/>
    <col min="6921" max="6921" width="13.44140625" style="228" customWidth="1"/>
    <col min="6922" max="6922" width="13.6640625" style="228" customWidth="1"/>
    <col min="6923" max="6923" width="12.88671875" style="228" customWidth="1"/>
    <col min="6924" max="6924" width="13.88671875" style="228" customWidth="1"/>
    <col min="6925" max="6925" width="7.44140625" style="228" bestFit="1" customWidth="1"/>
    <col min="6926" max="6934" width="1.6640625" style="228" customWidth="1"/>
    <col min="6935" max="6935" width="12.44140625" style="228" customWidth="1"/>
    <col min="6936" max="6936" width="12.5546875" style="228" customWidth="1"/>
    <col min="6937" max="6937" width="13" style="228" customWidth="1"/>
    <col min="6938" max="6939" width="13.6640625" style="228" customWidth="1"/>
    <col min="6940" max="7175" width="11.5546875" style="228"/>
    <col min="7176" max="7176" width="39.109375" style="228" customWidth="1"/>
    <col min="7177" max="7177" width="13.44140625" style="228" customWidth="1"/>
    <col min="7178" max="7178" width="13.6640625" style="228" customWidth="1"/>
    <col min="7179" max="7179" width="12.88671875" style="228" customWidth="1"/>
    <col min="7180" max="7180" width="13.88671875" style="228" customWidth="1"/>
    <col min="7181" max="7181" width="7.44140625" style="228" bestFit="1" customWidth="1"/>
    <col min="7182" max="7190" width="1.6640625" style="228" customWidth="1"/>
    <col min="7191" max="7191" width="12.44140625" style="228" customWidth="1"/>
    <col min="7192" max="7192" width="12.5546875" style="228" customWidth="1"/>
    <col min="7193" max="7193" width="13" style="228" customWidth="1"/>
    <col min="7194" max="7195" width="13.6640625" style="228" customWidth="1"/>
    <col min="7196" max="7431" width="11.5546875" style="228"/>
    <col min="7432" max="7432" width="39.109375" style="228" customWidth="1"/>
    <col min="7433" max="7433" width="13.44140625" style="228" customWidth="1"/>
    <col min="7434" max="7434" width="13.6640625" style="228" customWidth="1"/>
    <col min="7435" max="7435" width="12.88671875" style="228" customWidth="1"/>
    <col min="7436" max="7436" width="13.88671875" style="228" customWidth="1"/>
    <col min="7437" max="7437" width="7.44140625" style="228" bestFit="1" customWidth="1"/>
    <col min="7438" max="7446" width="1.6640625" style="228" customWidth="1"/>
    <col min="7447" max="7447" width="12.44140625" style="228" customWidth="1"/>
    <col min="7448" max="7448" width="12.5546875" style="228" customWidth="1"/>
    <col min="7449" max="7449" width="13" style="228" customWidth="1"/>
    <col min="7450" max="7451" width="13.6640625" style="228" customWidth="1"/>
    <col min="7452" max="7687" width="11.5546875" style="228"/>
    <col min="7688" max="7688" width="39.109375" style="228" customWidth="1"/>
    <col min="7689" max="7689" width="13.44140625" style="228" customWidth="1"/>
    <col min="7690" max="7690" width="13.6640625" style="228" customWidth="1"/>
    <col min="7691" max="7691" width="12.88671875" style="228" customWidth="1"/>
    <col min="7692" max="7692" width="13.88671875" style="228" customWidth="1"/>
    <col min="7693" max="7693" width="7.44140625" style="228" bestFit="1" customWidth="1"/>
    <col min="7694" max="7702" width="1.6640625" style="228" customWidth="1"/>
    <col min="7703" max="7703" width="12.44140625" style="228" customWidth="1"/>
    <col min="7704" max="7704" width="12.5546875" style="228" customWidth="1"/>
    <col min="7705" max="7705" width="13" style="228" customWidth="1"/>
    <col min="7706" max="7707" width="13.6640625" style="228" customWidth="1"/>
    <col min="7708" max="7943" width="11.5546875" style="228"/>
    <col min="7944" max="7944" width="39.109375" style="228" customWidth="1"/>
    <col min="7945" max="7945" width="13.44140625" style="228" customWidth="1"/>
    <col min="7946" max="7946" width="13.6640625" style="228" customWidth="1"/>
    <col min="7947" max="7947" width="12.88671875" style="228" customWidth="1"/>
    <col min="7948" max="7948" width="13.88671875" style="228" customWidth="1"/>
    <col min="7949" max="7949" width="7.44140625" style="228" bestFit="1" customWidth="1"/>
    <col min="7950" max="7958" width="1.6640625" style="228" customWidth="1"/>
    <col min="7959" max="7959" width="12.44140625" style="228" customWidth="1"/>
    <col min="7960" max="7960" width="12.5546875" style="228" customWidth="1"/>
    <col min="7961" max="7961" width="13" style="228" customWidth="1"/>
    <col min="7962" max="7963" width="13.6640625" style="228" customWidth="1"/>
    <col min="7964" max="8199" width="11.5546875" style="228"/>
    <col min="8200" max="8200" width="39.109375" style="228" customWidth="1"/>
    <col min="8201" max="8201" width="13.44140625" style="228" customWidth="1"/>
    <col min="8202" max="8202" width="13.6640625" style="228" customWidth="1"/>
    <col min="8203" max="8203" width="12.88671875" style="228" customWidth="1"/>
    <col min="8204" max="8204" width="13.88671875" style="228" customWidth="1"/>
    <col min="8205" max="8205" width="7.44140625" style="228" bestFit="1" customWidth="1"/>
    <col min="8206" max="8214" width="1.6640625" style="228" customWidth="1"/>
    <col min="8215" max="8215" width="12.44140625" style="228" customWidth="1"/>
    <col min="8216" max="8216" width="12.5546875" style="228" customWidth="1"/>
    <col min="8217" max="8217" width="13" style="228" customWidth="1"/>
    <col min="8218" max="8219" width="13.6640625" style="228" customWidth="1"/>
    <col min="8220" max="8455" width="11.5546875" style="228"/>
    <col min="8456" max="8456" width="39.109375" style="228" customWidth="1"/>
    <col min="8457" max="8457" width="13.44140625" style="228" customWidth="1"/>
    <col min="8458" max="8458" width="13.6640625" style="228" customWidth="1"/>
    <col min="8459" max="8459" width="12.88671875" style="228" customWidth="1"/>
    <col min="8460" max="8460" width="13.88671875" style="228" customWidth="1"/>
    <col min="8461" max="8461" width="7.44140625" style="228" bestFit="1" customWidth="1"/>
    <col min="8462" max="8470" width="1.6640625" style="228" customWidth="1"/>
    <col min="8471" max="8471" width="12.44140625" style="228" customWidth="1"/>
    <col min="8472" max="8472" width="12.5546875" style="228" customWidth="1"/>
    <col min="8473" max="8473" width="13" style="228" customWidth="1"/>
    <col min="8474" max="8475" width="13.6640625" style="228" customWidth="1"/>
    <col min="8476" max="8711" width="11.5546875" style="228"/>
    <col min="8712" max="8712" width="39.109375" style="228" customWidth="1"/>
    <col min="8713" max="8713" width="13.44140625" style="228" customWidth="1"/>
    <col min="8714" max="8714" width="13.6640625" style="228" customWidth="1"/>
    <col min="8715" max="8715" width="12.88671875" style="228" customWidth="1"/>
    <col min="8716" max="8716" width="13.88671875" style="228" customWidth="1"/>
    <col min="8717" max="8717" width="7.44140625" style="228" bestFit="1" customWidth="1"/>
    <col min="8718" max="8726" width="1.6640625" style="228" customWidth="1"/>
    <col min="8727" max="8727" width="12.44140625" style="228" customWidth="1"/>
    <col min="8728" max="8728" width="12.5546875" style="228" customWidth="1"/>
    <col min="8729" max="8729" width="13" style="228" customWidth="1"/>
    <col min="8730" max="8731" width="13.6640625" style="228" customWidth="1"/>
    <col min="8732" max="8967" width="11.5546875" style="228"/>
    <col min="8968" max="8968" width="39.109375" style="228" customWidth="1"/>
    <col min="8969" max="8969" width="13.44140625" style="228" customWidth="1"/>
    <col min="8970" max="8970" width="13.6640625" style="228" customWidth="1"/>
    <col min="8971" max="8971" width="12.88671875" style="228" customWidth="1"/>
    <col min="8972" max="8972" width="13.88671875" style="228" customWidth="1"/>
    <col min="8973" max="8973" width="7.44140625" style="228" bestFit="1" customWidth="1"/>
    <col min="8974" max="8982" width="1.6640625" style="228" customWidth="1"/>
    <col min="8983" max="8983" width="12.44140625" style="228" customWidth="1"/>
    <col min="8984" max="8984" width="12.5546875" style="228" customWidth="1"/>
    <col min="8985" max="8985" width="13" style="228" customWidth="1"/>
    <col min="8986" max="8987" width="13.6640625" style="228" customWidth="1"/>
    <col min="8988" max="9223" width="11.5546875" style="228"/>
    <col min="9224" max="9224" width="39.109375" style="228" customWidth="1"/>
    <col min="9225" max="9225" width="13.44140625" style="228" customWidth="1"/>
    <col min="9226" max="9226" width="13.6640625" style="228" customWidth="1"/>
    <col min="9227" max="9227" width="12.88671875" style="228" customWidth="1"/>
    <col min="9228" max="9228" width="13.88671875" style="228" customWidth="1"/>
    <col min="9229" max="9229" width="7.44140625" style="228" bestFit="1" customWidth="1"/>
    <col min="9230" max="9238" width="1.6640625" style="228" customWidth="1"/>
    <col min="9239" max="9239" width="12.44140625" style="228" customWidth="1"/>
    <col min="9240" max="9240" width="12.5546875" style="228" customWidth="1"/>
    <col min="9241" max="9241" width="13" style="228" customWidth="1"/>
    <col min="9242" max="9243" width="13.6640625" style="228" customWidth="1"/>
    <col min="9244" max="9479" width="11.5546875" style="228"/>
    <col min="9480" max="9480" width="39.109375" style="228" customWidth="1"/>
    <col min="9481" max="9481" width="13.44140625" style="228" customWidth="1"/>
    <col min="9482" max="9482" width="13.6640625" style="228" customWidth="1"/>
    <col min="9483" max="9483" width="12.88671875" style="228" customWidth="1"/>
    <col min="9484" max="9484" width="13.88671875" style="228" customWidth="1"/>
    <col min="9485" max="9485" width="7.44140625" style="228" bestFit="1" customWidth="1"/>
    <col min="9486" max="9494" width="1.6640625" style="228" customWidth="1"/>
    <col min="9495" max="9495" width="12.44140625" style="228" customWidth="1"/>
    <col min="9496" max="9496" width="12.5546875" style="228" customWidth="1"/>
    <col min="9497" max="9497" width="13" style="228" customWidth="1"/>
    <col min="9498" max="9499" width="13.6640625" style="228" customWidth="1"/>
    <col min="9500" max="9735" width="11.5546875" style="228"/>
    <col min="9736" max="9736" width="39.109375" style="228" customWidth="1"/>
    <col min="9737" max="9737" width="13.44140625" style="228" customWidth="1"/>
    <col min="9738" max="9738" width="13.6640625" style="228" customWidth="1"/>
    <col min="9739" max="9739" width="12.88671875" style="228" customWidth="1"/>
    <col min="9740" max="9740" width="13.88671875" style="228" customWidth="1"/>
    <col min="9741" max="9741" width="7.44140625" style="228" bestFit="1" customWidth="1"/>
    <col min="9742" max="9750" width="1.6640625" style="228" customWidth="1"/>
    <col min="9751" max="9751" width="12.44140625" style="228" customWidth="1"/>
    <col min="9752" max="9752" width="12.5546875" style="228" customWidth="1"/>
    <col min="9753" max="9753" width="13" style="228" customWidth="1"/>
    <col min="9754" max="9755" width="13.6640625" style="228" customWidth="1"/>
    <col min="9756" max="9991" width="11.5546875" style="228"/>
    <col min="9992" max="9992" width="39.109375" style="228" customWidth="1"/>
    <col min="9993" max="9993" width="13.44140625" style="228" customWidth="1"/>
    <col min="9994" max="9994" width="13.6640625" style="228" customWidth="1"/>
    <col min="9995" max="9995" width="12.88671875" style="228" customWidth="1"/>
    <col min="9996" max="9996" width="13.88671875" style="228" customWidth="1"/>
    <col min="9997" max="9997" width="7.44140625" style="228" bestFit="1" customWidth="1"/>
    <col min="9998" max="10006" width="1.6640625" style="228" customWidth="1"/>
    <col min="10007" max="10007" width="12.44140625" style="228" customWidth="1"/>
    <col min="10008" max="10008" width="12.5546875" style="228" customWidth="1"/>
    <col min="10009" max="10009" width="13" style="228" customWidth="1"/>
    <col min="10010" max="10011" width="13.6640625" style="228" customWidth="1"/>
    <col min="10012" max="10247" width="11.5546875" style="228"/>
    <col min="10248" max="10248" width="39.109375" style="228" customWidth="1"/>
    <col min="10249" max="10249" width="13.44140625" style="228" customWidth="1"/>
    <col min="10250" max="10250" width="13.6640625" style="228" customWidth="1"/>
    <col min="10251" max="10251" width="12.88671875" style="228" customWidth="1"/>
    <col min="10252" max="10252" width="13.88671875" style="228" customWidth="1"/>
    <col min="10253" max="10253" width="7.44140625" style="228" bestFit="1" customWidth="1"/>
    <col min="10254" max="10262" width="1.6640625" style="228" customWidth="1"/>
    <col min="10263" max="10263" width="12.44140625" style="228" customWidth="1"/>
    <col min="10264" max="10264" width="12.5546875" style="228" customWidth="1"/>
    <col min="10265" max="10265" width="13" style="228" customWidth="1"/>
    <col min="10266" max="10267" width="13.6640625" style="228" customWidth="1"/>
    <col min="10268" max="10503" width="11.5546875" style="228"/>
    <col min="10504" max="10504" width="39.109375" style="228" customWidth="1"/>
    <col min="10505" max="10505" width="13.44140625" style="228" customWidth="1"/>
    <col min="10506" max="10506" width="13.6640625" style="228" customWidth="1"/>
    <col min="10507" max="10507" width="12.88671875" style="228" customWidth="1"/>
    <col min="10508" max="10508" width="13.88671875" style="228" customWidth="1"/>
    <col min="10509" max="10509" width="7.44140625" style="228" bestFit="1" customWidth="1"/>
    <col min="10510" max="10518" width="1.6640625" style="228" customWidth="1"/>
    <col min="10519" max="10519" width="12.44140625" style="228" customWidth="1"/>
    <col min="10520" max="10520" width="12.5546875" style="228" customWidth="1"/>
    <col min="10521" max="10521" width="13" style="228" customWidth="1"/>
    <col min="10522" max="10523" width="13.6640625" style="228" customWidth="1"/>
    <col min="10524" max="10759" width="11.5546875" style="228"/>
    <col min="10760" max="10760" width="39.109375" style="228" customWidth="1"/>
    <col min="10761" max="10761" width="13.44140625" style="228" customWidth="1"/>
    <col min="10762" max="10762" width="13.6640625" style="228" customWidth="1"/>
    <col min="10763" max="10763" width="12.88671875" style="228" customWidth="1"/>
    <col min="10764" max="10764" width="13.88671875" style="228" customWidth="1"/>
    <col min="10765" max="10765" width="7.44140625" style="228" bestFit="1" customWidth="1"/>
    <col min="10766" max="10774" width="1.6640625" style="228" customWidth="1"/>
    <col min="10775" max="10775" width="12.44140625" style="228" customWidth="1"/>
    <col min="10776" max="10776" width="12.5546875" style="228" customWidth="1"/>
    <col min="10777" max="10777" width="13" style="228" customWidth="1"/>
    <col min="10778" max="10779" width="13.6640625" style="228" customWidth="1"/>
    <col min="10780" max="11015" width="11.5546875" style="228"/>
    <col min="11016" max="11016" width="39.109375" style="228" customWidth="1"/>
    <col min="11017" max="11017" width="13.44140625" style="228" customWidth="1"/>
    <col min="11018" max="11018" width="13.6640625" style="228" customWidth="1"/>
    <col min="11019" max="11019" width="12.88671875" style="228" customWidth="1"/>
    <col min="11020" max="11020" width="13.88671875" style="228" customWidth="1"/>
    <col min="11021" max="11021" width="7.44140625" style="228" bestFit="1" customWidth="1"/>
    <col min="11022" max="11030" width="1.6640625" style="228" customWidth="1"/>
    <col min="11031" max="11031" width="12.44140625" style="228" customWidth="1"/>
    <col min="11032" max="11032" width="12.5546875" style="228" customWidth="1"/>
    <col min="11033" max="11033" width="13" style="228" customWidth="1"/>
    <col min="11034" max="11035" width="13.6640625" style="228" customWidth="1"/>
    <col min="11036" max="11271" width="11.5546875" style="228"/>
    <col min="11272" max="11272" width="39.109375" style="228" customWidth="1"/>
    <col min="11273" max="11273" width="13.44140625" style="228" customWidth="1"/>
    <col min="11274" max="11274" width="13.6640625" style="228" customWidth="1"/>
    <col min="11275" max="11275" width="12.88671875" style="228" customWidth="1"/>
    <col min="11276" max="11276" width="13.88671875" style="228" customWidth="1"/>
    <col min="11277" max="11277" width="7.44140625" style="228" bestFit="1" customWidth="1"/>
    <col min="11278" max="11286" width="1.6640625" style="228" customWidth="1"/>
    <col min="11287" max="11287" width="12.44140625" style="228" customWidth="1"/>
    <col min="11288" max="11288" width="12.5546875" style="228" customWidth="1"/>
    <col min="11289" max="11289" width="13" style="228" customWidth="1"/>
    <col min="11290" max="11291" width="13.6640625" style="228" customWidth="1"/>
    <col min="11292" max="11527" width="11.5546875" style="228"/>
    <col min="11528" max="11528" width="39.109375" style="228" customWidth="1"/>
    <col min="11529" max="11529" width="13.44140625" style="228" customWidth="1"/>
    <col min="11530" max="11530" width="13.6640625" style="228" customWidth="1"/>
    <col min="11531" max="11531" width="12.88671875" style="228" customWidth="1"/>
    <col min="11532" max="11532" width="13.88671875" style="228" customWidth="1"/>
    <col min="11533" max="11533" width="7.44140625" style="228" bestFit="1" customWidth="1"/>
    <col min="11534" max="11542" width="1.6640625" style="228" customWidth="1"/>
    <col min="11543" max="11543" width="12.44140625" style="228" customWidth="1"/>
    <col min="11544" max="11544" width="12.5546875" style="228" customWidth="1"/>
    <col min="11545" max="11545" width="13" style="228" customWidth="1"/>
    <col min="11546" max="11547" width="13.6640625" style="228" customWidth="1"/>
    <col min="11548" max="11783" width="11.5546875" style="228"/>
    <col min="11784" max="11784" width="39.109375" style="228" customWidth="1"/>
    <col min="11785" max="11785" width="13.44140625" style="228" customWidth="1"/>
    <col min="11786" max="11786" width="13.6640625" style="228" customWidth="1"/>
    <col min="11787" max="11787" width="12.88671875" style="228" customWidth="1"/>
    <col min="11788" max="11788" width="13.88671875" style="228" customWidth="1"/>
    <col min="11789" max="11789" width="7.44140625" style="228" bestFit="1" customWidth="1"/>
    <col min="11790" max="11798" width="1.6640625" style="228" customWidth="1"/>
    <col min="11799" max="11799" width="12.44140625" style="228" customWidth="1"/>
    <col min="11800" max="11800" width="12.5546875" style="228" customWidth="1"/>
    <col min="11801" max="11801" width="13" style="228" customWidth="1"/>
    <col min="11802" max="11803" width="13.6640625" style="228" customWidth="1"/>
    <col min="11804" max="12039" width="11.5546875" style="228"/>
    <col min="12040" max="12040" width="39.109375" style="228" customWidth="1"/>
    <col min="12041" max="12041" width="13.44140625" style="228" customWidth="1"/>
    <col min="12042" max="12042" width="13.6640625" style="228" customWidth="1"/>
    <col min="12043" max="12043" width="12.88671875" style="228" customWidth="1"/>
    <col min="12044" max="12044" width="13.88671875" style="228" customWidth="1"/>
    <col min="12045" max="12045" width="7.44140625" style="228" bestFit="1" customWidth="1"/>
    <col min="12046" max="12054" width="1.6640625" style="228" customWidth="1"/>
    <col min="12055" max="12055" width="12.44140625" style="228" customWidth="1"/>
    <col min="12056" max="12056" width="12.5546875" style="228" customWidth="1"/>
    <col min="12057" max="12057" width="13" style="228" customWidth="1"/>
    <col min="12058" max="12059" width="13.6640625" style="228" customWidth="1"/>
    <col min="12060" max="12295" width="11.5546875" style="228"/>
    <col min="12296" max="12296" width="39.109375" style="228" customWidth="1"/>
    <col min="12297" max="12297" width="13.44140625" style="228" customWidth="1"/>
    <col min="12298" max="12298" width="13.6640625" style="228" customWidth="1"/>
    <col min="12299" max="12299" width="12.88671875" style="228" customWidth="1"/>
    <col min="12300" max="12300" width="13.88671875" style="228" customWidth="1"/>
    <col min="12301" max="12301" width="7.44140625" style="228" bestFit="1" customWidth="1"/>
    <col min="12302" max="12310" width="1.6640625" style="228" customWidth="1"/>
    <col min="12311" max="12311" width="12.44140625" style="228" customWidth="1"/>
    <col min="12312" max="12312" width="12.5546875" style="228" customWidth="1"/>
    <col min="12313" max="12313" width="13" style="228" customWidth="1"/>
    <col min="12314" max="12315" width="13.6640625" style="228" customWidth="1"/>
    <col min="12316" max="12551" width="11.5546875" style="228"/>
    <col min="12552" max="12552" width="39.109375" style="228" customWidth="1"/>
    <col min="12553" max="12553" width="13.44140625" style="228" customWidth="1"/>
    <col min="12554" max="12554" width="13.6640625" style="228" customWidth="1"/>
    <col min="12555" max="12555" width="12.88671875" style="228" customWidth="1"/>
    <col min="12556" max="12556" width="13.88671875" style="228" customWidth="1"/>
    <col min="12557" max="12557" width="7.44140625" style="228" bestFit="1" customWidth="1"/>
    <col min="12558" max="12566" width="1.6640625" style="228" customWidth="1"/>
    <col min="12567" max="12567" width="12.44140625" style="228" customWidth="1"/>
    <col min="12568" max="12568" width="12.5546875" style="228" customWidth="1"/>
    <col min="12569" max="12569" width="13" style="228" customWidth="1"/>
    <col min="12570" max="12571" width="13.6640625" style="228" customWidth="1"/>
    <col min="12572" max="12807" width="11.5546875" style="228"/>
    <col min="12808" max="12808" width="39.109375" style="228" customWidth="1"/>
    <col min="12809" max="12809" width="13.44140625" style="228" customWidth="1"/>
    <col min="12810" max="12810" width="13.6640625" style="228" customWidth="1"/>
    <col min="12811" max="12811" width="12.88671875" style="228" customWidth="1"/>
    <col min="12812" max="12812" width="13.88671875" style="228" customWidth="1"/>
    <col min="12813" max="12813" width="7.44140625" style="228" bestFit="1" customWidth="1"/>
    <col min="12814" max="12822" width="1.6640625" style="228" customWidth="1"/>
    <col min="12823" max="12823" width="12.44140625" style="228" customWidth="1"/>
    <col min="12824" max="12824" width="12.5546875" style="228" customWidth="1"/>
    <col min="12825" max="12825" width="13" style="228" customWidth="1"/>
    <col min="12826" max="12827" width="13.6640625" style="228" customWidth="1"/>
    <col min="12828" max="13063" width="11.5546875" style="228"/>
    <col min="13064" max="13064" width="39.109375" style="228" customWidth="1"/>
    <col min="13065" max="13065" width="13.44140625" style="228" customWidth="1"/>
    <col min="13066" max="13066" width="13.6640625" style="228" customWidth="1"/>
    <col min="13067" max="13067" width="12.88671875" style="228" customWidth="1"/>
    <col min="13068" max="13068" width="13.88671875" style="228" customWidth="1"/>
    <col min="13069" max="13069" width="7.44140625" style="228" bestFit="1" customWidth="1"/>
    <col min="13070" max="13078" width="1.6640625" style="228" customWidth="1"/>
    <col min="13079" max="13079" width="12.44140625" style="228" customWidth="1"/>
    <col min="13080" max="13080" width="12.5546875" style="228" customWidth="1"/>
    <col min="13081" max="13081" width="13" style="228" customWidth="1"/>
    <col min="13082" max="13083" width="13.6640625" style="228" customWidth="1"/>
    <col min="13084" max="13319" width="11.5546875" style="228"/>
    <col min="13320" max="13320" width="39.109375" style="228" customWidth="1"/>
    <col min="13321" max="13321" width="13.44140625" style="228" customWidth="1"/>
    <col min="13322" max="13322" width="13.6640625" style="228" customWidth="1"/>
    <col min="13323" max="13323" width="12.88671875" style="228" customWidth="1"/>
    <col min="13324" max="13324" width="13.88671875" style="228" customWidth="1"/>
    <col min="13325" max="13325" width="7.44140625" style="228" bestFit="1" customWidth="1"/>
    <col min="13326" max="13334" width="1.6640625" style="228" customWidth="1"/>
    <col min="13335" max="13335" width="12.44140625" style="228" customWidth="1"/>
    <col min="13336" max="13336" width="12.5546875" style="228" customWidth="1"/>
    <col min="13337" max="13337" width="13" style="228" customWidth="1"/>
    <col min="13338" max="13339" width="13.6640625" style="228" customWidth="1"/>
    <col min="13340" max="13575" width="11.5546875" style="228"/>
    <col min="13576" max="13576" width="39.109375" style="228" customWidth="1"/>
    <col min="13577" max="13577" width="13.44140625" style="228" customWidth="1"/>
    <col min="13578" max="13578" width="13.6640625" style="228" customWidth="1"/>
    <col min="13579" max="13579" width="12.88671875" style="228" customWidth="1"/>
    <col min="13580" max="13580" width="13.88671875" style="228" customWidth="1"/>
    <col min="13581" max="13581" width="7.44140625" style="228" bestFit="1" customWidth="1"/>
    <col min="13582" max="13590" width="1.6640625" style="228" customWidth="1"/>
    <col min="13591" max="13591" width="12.44140625" style="228" customWidth="1"/>
    <col min="13592" max="13592" width="12.5546875" style="228" customWidth="1"/>
    <col min="13593" max="13593" width="13" style="228" customWidth="1"/>
    <col min="13594" max="13595" width="13.6640625" style="228" customWidth="1"/>
    <col min="13596" max="13831" width="11.5546875" style="228"/>
    <col min="13832" max="13832" width="39.109375" style="228" customWidth="1"/>
    <col min="13833" max="13833" width="13.44140625" style="228" customWidth="1"/>
    <col min="13834" max="13834" width="13.6640625" style="228" customWidth="1"/>
    <col min="13835" max="13835" width="12.88671875" style="228" customWidth="1"/>
    <col min="13836" max="13836" width="13.88671875" style="228" customWidth="1"/>
    <col min="13837" max="13837" width="7.44140625" style="228" bestFit="1" customWidth="1"/>
    <col min="13838" max="13846" width="1.6640625" style="228" customWidth="1"/>
    <col min="13847" max="13847" width="12.44140625" style="228" customWidth="1"/>
    <col min="13848" max="13848" width="12.5546875" style="228" customWidth="1"/>
    <col min="13849" max="13849" width="13" style="228" customWidth="1"/>
    <col min="13850" max="13851" width="13.6640625" style="228" customWidth="1"/>
    <col min="13852" max="14087" width="11.5546875" style="228"/>
    <col min="14088" max="14088" width="39.109375" style="228" customWidth="1"/>
    <col min="14089" max="14089" width="13.44140625" style="228" customWidth="1"/>
    <col min="14090" max="14090" width="13.6640625" style="228" customWidth="1"/>
    <col min="14091" max="14091" width="12.88671875" style="228" customWidth="1"/>
    <col min="14092" max="14092" width="13.88671875" style="228" customWidth="1"/>
    <col min="14093" max="14093" width="7.44140625" style="228" bestFit="1" customWidth="1"/>
    <col min="14094" max="14102" width="1.6640625" style="228" customWidth="1"/>
    <col min="14103" max="14103" width="12.44140625" style="228" customWidth="1"/>
    <col min="14104" max="14104" width="12.5546875" style="228" customWidth="1"/>
    <col min="14105" max="14105" width="13" style="228" customWidth="1"/>
    <col min="14106" max="14107" width="13.6640625" style="228" customWidth="1"/>
    <col min="14108" max="14343" width="11.5546875" style="228"/>
    <col min="14344" max="14344" width="39.109375" style="228" customWidth="1"/>
    <col min="14345" max="14345" width="13.44140625" style="228" customWidth="1"/>
    <col min="14346" max="14346" width="13.6640625" style="228" customWidth="1"/>
    <col min="14347" max="14347" width="12.88671875" style="228" customWidth="1"/>
    <col min="14348" max="14348" width="13.88671875" style="228" customWidth="1"/>
    <col min="14349" max="14349" width="7.44140625" style="228" bestFit="1" customWidth="1"/>
    <col min="14350" max="14358" width="1.6640625" style="228" customWidth="1"/>
    <col min="14359" max="14359" width="12.44140625" style="228" customWidth="1"/>
    <col min="14360" max="14360" width="12.5546875" style="228" customWidth="1"/>
    <col min="14361" max="14361" width="13" style="228" customWidth="1"/>
    <col min="14362" max="14363" width="13.6640625" style="228" customWidth="1"/>
    <col min="14364" max="14599" width="11.5546875" style="228"/>
    <col min="14600" max="14600" width="39.109375" style="228" customWidth="1"/>
    <col min="14601" max="14601" width="13.44140625" style="228" customWidth="1"/>
    <col min="14602" max="14602" width="13.6640625" style="228" customWidth="1"/>
    <col min="14603" max="14603" width="12.88671875" style="228" customWidth="1"/>
    <col min="14604" max="14604" width="13.88671875" style="228" customWidth="1"/>
    <col min="14605" max="14605" width="7.44140625" style="228" bestFit="1" customWidth="1"/>
    <col min="14606" max="14614" width="1.6640625" style="228" customWidth="1"/>
    <col min="14615" max="14615" width="12.44140625" style="228" customWidth="1"/>
    <col min="14616" max="14616" width="12.5546875" style="228" customWidth="1"/>
    <col min="14617" max="14617" width="13" style="228" customWidth="1"/>
    <col min="14618" max="14619" width="13.6640625" style="228" customWidth="1"/>
    <col min="14620" max="14855" width="11.5546875" style="228"/>
    <col min="14856" max="14856" width="39.109375" style="228" customWidth="1"/>
    <col min="14857" max="14857" width="13.44140625" style="228" customWidth="1"/>
    <col min="14858" max="14858" width="13.6640625" style="228" customWidth="1"/>
    <col min="14859" max="14859" width="12.88671875" style="228" customWidth="1"/>
    <col min="14860" max="14860" width="13.88671875" style="228" customWidth="1"/>
    <col min="14861" max="14861" width="7.44140625" style="228" bestFit="1" customWidth="1"/>
    <col min="14862" max="14870" width="1.6640625" style="228" customWidth="1"/>
    <col min="14871" max="14871" width="12.44140625" style="228" customWidth="1"/>
    <col min="14872" max="14872" width="12.5546875" style="228" customWidth="1"/>
    <col min="14873" max="14873" width="13" style="228" customWidth="1"/>
    <col min="14874" max="14875" width="13.6640625" style="228" customWidth="1"/>
    <col min="14876" max="15111" width="11.5546875" style="228"/>
    <col min="15112" max="15112" width="39.109375" style="228" customWidth="1"/>
    <col min="15113" max="15113" width="13.44140625" style="228" customWidth="1"/>
    <col min="15114" max="15114" width="13.6640625" style="228" customWidth="1"/>
    <col min="15115" max="15115" width="12.88671875" style="228" customWidth="1"/>
    <col min="15116" max="15116" width="13.88671875" style="228" customWidth="1"/>
    <col min="15117" max="15117" width="7.44140625" style="228" bestFit="1" customWidth="1"/>
    <col min="15118" max="15126" width="1.6640625" style="228" customWidth="1"/>
    <col min="15127" max="15127" width="12.44140625" style="228" customWidth="1"/>
    <col min="15128" max="15128" width="12.5546875" style="228" customWidth="1"/>
    <col min="15129" max="15129" width="13" style="228" customWidth="1"/>
    <col min="15130" max="15131" width="13.6640625" style="228" customWidth="1"/>
    <col min="15132" max="15367" width="11.5546875" style="228"/>
    <col min="15368" max="15368" width="39.109375" style="228" customWidth="1"/>
    <col min="15369" max="15369" width="13.44140625" style="228" customWidth="1"/>
    <col min="15370" max="15370" width="13.6640625" style="228" customWidth="1"/>
    <col min="15371" max="15371" width="12.88671875" style="228" customWidth="1"/>
    <col min="15372" max="15372" width="13.88671875" style="228" customWidth="1"/>
    <col min="15373" max="15373" width="7.44140625" style="228" bestFit="1" customWidth="1"/>
    <col min="15374" max="15382" width="1.6640625" style="228" customWidth="1"/>
    <col min="15383" max="15383" width="12.44140625" style="228" customWidth="1"/>
    <col min="15384" max="15384" width="12.5546875" style="228" customWidth="1"/>
    <col min="15385" max="15385" width="13" style="228" customWidth="1"/>
    <col min="15386" max="15387" width="13.6640625" style="228" customWidth="1"/>
    <col min="15388" max="15623" width="11.5546875" style="228"/>
    <col min="15624" max="15624" width="39.109375" style="228" customWidth="1"/>
    <col min="15625" max="15625" width="13.44140625" style="228" customWidth="1"/>
    <col min="15626" max="15626" width="13.6640625" style="228" customWidth="1"/>
    <col min="15627" max="15627" width="12.88671875" style="228" customWidth="1"/>
    <col min="15628" max="15628" width="13.88671875" style="228" customWidth="1"/>
    <col min="15629" max="15629" width="7.44140625" style="228" bestFit="1" customWidth="1"/>
    <col min="15630" max="15638" width="1.6640625" style="228" customWidth="1"/>
    <col min="15639" max="15639" width="12.44140625" style="228" customWidth="1"/>
    <col min="15640" max="15640" width="12.5546875" style="228" customWidth="1"/>
    <col min="15641" max="15641" width="13" style="228" customWidth="1"/>
    <col min="15642" max="15643" width="13.6640625" style="228" customWidth="1"/>
    <col min="15644" max="15879" width="11.5546875" style="228"/>
    <col min="15880" max="15880" width="39.109375" style="228" customWidth="1"/>
    <col min="15881" max="15881" width="13.44140625" style="228" customWidth="1"/>
    <col min="15882" max="15882" width="13.6640625" style="228" customWidth="1"/>
    <col min="15883" max="15883" width="12.88671875" style="228" customWidth="1"/>
    <col min="15884" max="15884" width="13.88671875" style="228" customWidth="1"/>
    <col min="15885" max="15885" width="7.44140625" style="228" bestFit="1" customWidth="1"/>
    <col min="15886" max="15894" width="1.6640625" style="228" customWidth="1"/>
    <col min="15895" max="15895" width="12.44140625" style="228" customWidth="1"/>
    <col min="15896" max="15896" width="12.5546875" style="228" customWidth="1"/>
    <col min="15897" max="15897" width="13" style="228" customWidth="1"/>
    <col min="15898" max="15899" width="13.6640625" style="228" customWidth="1"/>
    <col min="15900" max="16135" width="11.5546875" style="228"/>
    <col min="16136" max="16136" width="39.109375" style="228" customWidth="1"/>
    <col min="16137" max="16137" width="13.44140625" style="228" customWidth="1"/>
    <col min="16138" max="16138" width="13.6640625" style="228" customWidth="1"/>
    <col min="16139" max="16139" width="12.88671875" style="228" customWidth="1"/>
    <col min="16140" max="16140" width="13.88671875" style="228" customWidth="1"/>
    <col min="16141" max="16141" width="7.44140625" style="228" bestFit="1" customWidth="1"/>
    <col min="16142" max="16150" width="1.6640625" style="228" customWidth="1"/>
    <col min="16151" max="16151" width="12.44140625" style="228" customWidth="1"/>
    <col min="16152" max="16152" width="12.5546875" style="228" customWidth="1"/>
    <col min="16153" max="16153" width="13" style="228" customWidth="1"/>
    <col min="16154" max="16155" width="13.6640625" style="228" customWidth="1"/>
    <col min="16156" max="16384" width="11.5546875" style="228"/>
  </cols>
  <sheetData>
    <row r="1" spans="1:78" x14ac:dyDescent="0.3">
      <c r="A1" s="647"/>
      <c r="B1" s="780" t="s">
        <v>649</v>
      </c>
      <c r="C1" s="781"/>
      <c r="D1" s="781"/>
      <c r="E1" s="781"/>
      <c r="F1" s="781"/>
      <c r="G1" s="648"/>
      <c r="H1" s="648"/>
      <c r="I1" s="648"/>
      <c r="J1" s="648"/>
      <c r="K1" s="648"/>
      <c r="L1" s="648"/>
      <c r="M1" s="648"/>
      <c r="N1" s="648"/>
      <c r="O1" s="648"/>
      <c r="P1" s="648"/>
      <c r="Q1" s="648"/>
      <c r="R1" s="648"/>
      <c r="S1" s="648"/>
      <c r="T1" s="648"/>
      <c r="U1" s="648"/>
      <c r="V1" s="648"/>
      <c r="W1" s="648"/>
      <c r="X1" s="648"/>
      <c r="Y1" s="648"/>
      <c r="Z1" s="649"/>
      <c r="AA1" s="649"/>
      <c r="AB1" s="649"/>
      <c r="AC1" s="649"/>
      <c r="AD1" s="647"/>
      <c r="AE1" s="647"/>
      <c r="AF1" s="647"/>
      <c r="AG1" s="647"/>
      <c r="AH1" s="647"/>
      <c r="AI1" s="647"/>
      <c r="AJ1" s="647"/>
      <c r="AK1" s="647"/>
      <c r="AL1" s="647"/>
      <c r="AM1" s="647"/>
      <c r="AN1" s="647"/>
      <c r="AO1" s="647"/>
      <c r="AP1" s="647"/>
      <c r="AQ1" s="647"/>
      <c r="AR1" s="647"/>
      <c r="AS1" s="647"/>
      <c r="AT1" s="647"/>
      <c r="AU1" s="647"/>
      <c r="AV1" s="647"/>
      <c r="AW1" s="647"/>
      <c r="AX1" s="647"/>
      <c r="AY1" s="647"/>
      <c r="AZ1" s="647"/>
      <c r="BA1" s="650" t="s">
        <v>714</v>
      </c>
      <c r="BB1" s="651"/>
      <c r="BC1" s="647"/>
      <c r="BD1" s="647"/>
      <c r="BE1" s="647"/>
      <c r="BF1" s="647"/>
      <c r="BG1" s="647"/>
      <c r="BH1" s="647"/>
      <c r="BI1" s="647"/>
      <c r="BJ1" s="647"/>
      <c r="BK1" s="647"/>
      <c r="BL1" s="647"/>
      <c r="BM1" s="647"/>
      <c r="BN1" s="647"/>
      <c r="BO1" s="647"/>
      <c r="BP1" s="647"/>
      <c r="BQ1" s="647"/>
      <c r="BR1" s="647"/>
      <c r="BS1" s="647"/>
      <c r="BT1" s="647"/>
      <c r="BU1" s="647"/>
      <c r="BV1" s="647"/>
      <c r="BW1" s="647"/>
      <c r="BX1" s="647"/>
      <c r="BY1" s="647"/>
      <c r="BZ1" s="647"/>
    </row>
    <row r="2" spans="1:78" ht="43.2" x14ac:dyDescent="0.3">
      <c r="A2" s="651"/>
      <c r="B2" s="652" t="s">
        <v>496</v>
      </c>
      <c r="C2" s="652" t="str">
        <f>+B2</f>
        <v>kg/new MW</v>
      </c>
      <c r="D2" s="652" t="str">
        <f t="shared" ref="D2:H2" si="0">+C2</f>
        <v>kg/new MW</v>
      </c>
      <c r="E2" s="652" t="str">
        <f t="shared" si="0"/>
        <v>kg/new MW</v>
      </c>
      <c r="F2" s="652" t="str">
        <f t="shared" si="0"/>
        <v>kg/new MW</v>
      </c>
      <c r="G2" s="653" t="s">
        <v>652</v>
      </c>
      <c r="H2" s="653" t="str">
        <f t="shared" si="0"/>
        <v>kg/new MW of each RES var elec techn</v>
      </c>
      <c r="I2" s="652"/>
      <c r="J2" s="652"/>
      <c r="K2" s="652"/>
      <c r="L2" s="652"/>
      <c r="M2" s="652"/>
      <c r="N2" s="652"/>
      <c r="O2" s="652"/>
      <c r="P2" s="651"/>
      <c r="Q2" s="651"/>
      <c r="R2" s="651"/>
      <c r="S2" s="651"/>
      <c r="T2" s="651"/>
      <c r="U2" s="651"/>
      <c r="V2" s="651"/>
      <c r="W2" s="651"/>
      <c r="X2" s="651"/>
      <c r="Y2" s="654" t="s">
        <v>569</v>
      </c>
      <c r="Z2" s="654" t="s">
        <v>570</v>
      </c>
      <c r="AA2" s="652"/>
      <c r="AB2" s="652"/>
      <c r="AC2" s="652"/>
      <c r="AD2" s="647"/>
      <c r="AE2" s="647"/>
      <c r="AF2" s="647"/>
      <c r="AG2" s="647"/>
      <c r="AH2" s="647"/>
      <c r="AI2" s="647"/>
      <c r="AJ2" s="647"/>
      <c r="AK2" s="647"/>
      <c r="AL2" s="647"/>
      <c r="AM2" s="647"/>
      <c r="AN2" s="647"/>
      <c r="AO2" s="647"/>
      <c r="AP2" s="654" t="s">
        <v>607</v>
      </c>
      <c r="AQ2" s="654" t="s">
        <v>608</v>
      </c>
      <c r="AR2" s="654" t="s">
        <v>757</v>
      </c>
      <c r="AS2" s="647"/>
      <c r="AT2" s="654" t="s">
        <v>598</v>
      </c>
      <c r="AU2" s="647"/>
      <c r="AV2" s="655" t="s">
        <v>482</v>
      </c>
      <c r="AW2" s="655"/>
      <c r="AX2" s="647"/>
      <c r="AY2" s="655" t="s">
        <v>65</v>
      </c>
      <c r="AZ2" s="647"/>
      <c r="BA2" s="651" t="s">
        <v>712</v>
      </c>
      <c r="BB2" s="651"/>
      <c r="BC2" s="647"/>
      <c r="BD2" s="656" t="s">
        <v>713</v>
      </c>
      <c r="BE2" s="647"/>
      <c r="BF2" s="647"/>
      <c r="BG2" s="647"/>
      <c r="BH2" s="647"/>
      <c r="BI2" s="647"/>
      <c r="BJ2" s="647"/>
      <c r="BK2" s="647"/>
      <c r="BL2" s="647"/>
      <c r="BM2" s="647"/>
      <c r="BN2" s="647"/>
      <c r="BO2" s="647"/>
      <c r="BP2" s="647"/>
      <c r="BQ2" s="647"/>
      <c r="BR2" s="647"/>
      <c r="BS2" s="647"/>
      <c r="BT2" s="647"/>
      <c r="BU2" s="647"/>
      <c r="BV2" s="647"/>
      <c r="BW2" s="647"/>
      <c r="BX2" s="647"/>
      <c r="BY2" s="647"/>
      <c r="BZ2" s="647"/>
    </row>
    <row r="3" spans="1:78" ht="29.4" thickBot="1" x14ac:dyDescent="0.35">
      <c r="A3" s="647"/>
      <c r="B3" s="655" t="s">
        <v>408</v>
      </c>
      <c r="C3" s="655" t="s">
        <v>427</v>
      </c>
      <c r="D3" s="655" t="s">
        <v>428</v>
      </c>
      <c r="E3" s="655" t="s">
        <v>429</v>
      </c>
      <c r="F3" s="655" t="s">
        <v>562</v>
      </c>
      <c r="G3" s="654" t="s">
        <v>566</v>
      </c>
      <c r="H3" s="654" t="s">
        <v>567</v>
      </c>
      <c r="I3" s="647"/>
      <c r="J3" s="647"/>
      <c r="K3" s="647"/>
      <c r="L3" s="647"/>
      <c r="M3" s="647"/>
      <c r="N3" s="647"/>
      <c r="O3" s="647"/>
      <c r="P3" s="647"/>
      <c r="Q3" s="647"/>
      <c r="R3" s="647"/>
      <c r="S3" s="647"/>
      <c r="T3" s="647"/>
      <c r="U3" s="647"/>
      <c r="V3" s="647"/>
      <c r="W3" s="647"/>
      <c r="X3" s="647"/>
      <c r="Y3" s="652" t="s">
        <v>430</v>
      </c>
      <c r="Z3" s="648" t="s">
        <v>568</v>
      </c>
      <c r="AA3" s="655"/>
      <c r="AB3" s="655"/>
      <c r="AC3" s="655"/>
      <c r="AD3" s="655"/>
      <c r="AE3" s="647"/>
      <c r="AF3" s="647"/>
      <c r="AG3" s="647"/>
      <c r="AH3" s="647"/>
      <c r="AI3" s="647"/>
      <c r="AJ3" s="647"/>
      <c r="AK3" s="647"/>
      <c r="AL3" s="647"/>
      <c r="AM3" s="647"/>
      <c r="AN3" s="647"/>
      <c r="AO3" s="647"/>
      <c r="AP3" s="648" t="s">
        <v>606</v>
      </c>
      <c r="AQ3" s="648" t="s">
        <v>606</v>
      </c>
      <c r="AR3" s="648" t="s">
        <v>606</v>
      </c>
      <c r="AS3" s="647"/>
      <c r="AT3" s="648" t="s">
        <v>611</v>
      </c>
      <c r="AU3" s="647"/>
      <c r="AV3" s="648" t="s">
        <v>501</v>
      </c>
      <c r="AW3" s="648"/>
      <c r="AX3" s="647"/>
      <c r="AY3" s="648" t="s">
        <v>501</v>
      </c>
      <c r="AZ3" s="647"/>
      <c r="BA3" s="651" t="s">
        <v>499</v>
      </c>
      <c r="BB3" s="651" t="s">
        <v>500</v>
      </c>
      <c r="BC3" s="647"/>
      <c r="BD3" s="647">
        <v>1994</v>
      </c>
      <c r="BE3" s="647">
        <v>1995</v>
      </c>
      <c r="BF3" s="647">
        <v>1996</v>
      </c>
      <c r="BG3" s="647">
        <v>1997</v>
      </c>
      <c r="BH3" s="647">
        <v>1998</v>
      </c>
      <c r="BI3" s="647">
        <v>1999</v>
      </c>
      <c r="BJ3" s="647">
        <v>2000</v>
      </c>
      <c r="BK3" s="647">
        <v>2001</v>
      </c>
      <c r="BL3" s="647">
        <v>2002</v>
      </c>
      <c r="BM3" s="647">
        <v>2003</v>
      </c>
      <c r="BN3" s="647">
        <v>2004</v>
      </c>
      <c r="BO3" s="647">
        <v>2005</v>
      </c>
      <c r="BP3" s="647">
        <v>2006</v>
      </c>
      <c r="BQ3" s="647">
        <v>2007</v>
      </c>
      <c r="BR3" s="647">
        <v>2008</v>
      </c>
      <c r="BS3" s="647">
        <v>2009</v>
      </c>
      <c r="BT3" s="647">
        <v>2010</v>
      </c>
      <c r="BU3" s="647">
        <v>2011</v>
      </c>
      <c r="BV3" s="647">
        <v>2012</v>
      </c>
      <c r="BW3" s="647">
        <v>2013</v>
      </c>
      <c r="BX3" s="647">
        <v>2014</v>
      </c>
      <c r="BY3" s="647">
        <v>2015</v>
      </c>
      <c r="BZ3" s="647">
        <v>2016</v>
      </c>
    </row>
    <row r="4" spans="1:78" s="666" customFormat="1" x14ac:dyDescent="0.3">
      <c r="A4" s="665" t="s">
        <v>431</v>
      </c>
      <c r="Y4" s="667"/>
      <c r="Z4" s="667"/>
      <c r="BA4" s="668"/>
      <c r="BB4" s="668"/>
    </row>
    <row r="5" spans="1:78" s="657" customFormat="1" x14ac:dyDescent="0.3">
      <c r="A5" s="669" t="s">
        <v>432</v>
      </c>
      <c r="B5" s="657">
        <v>0</v>
      </c>
      <c r="C5" s="657">
        <v>0</v>
      </c>
      <c r="D5" s="657">
        <v>0.74</v>
      </c>
      <c r="E5" s="657">
        <v>0.74</v>
      </c>
      <c r="F5" s="657">
        <v>0</v>
      </c>
      <c r="G5" s="657">
        <v>0</v>
      </c>
      <c r="H5" s="657">
        <v>0</v>
      </c>
      <c r="Y5" s="658">
        <v>100</v>
      </c>
      <c r="Z5" s="658">
        <v>0</v>
      </c>
      <c r="AR5" s="657">
        <v>0</v>
      </c>
      <c r="AT5" s="657">
        <v>0</v>
      </c>
      <c r="AV5" s="657">
        <v>0</v>
      </c>
      <c r="AY5" s="657">
        <v>0</v>
      </c>
      <c r="BA5" s="254">
        <v>0</v>
      </c>
      <c r="BB5" s="254">
        <v>0</v>
      </c>
      <c r="BD5" s="657">
        <v>0</v>
      </c>
      <c r="BE5" s="657">
        <v>0</v>
      </c>
      <c r="BF5" s="657">
        <v>0</v>
      </c>
      <c r="BG5" s="657">
        <v>0</v>
      </c>
      <c r="BH5" s="657">
        <v>0</v>
      </c>
      <c r="BI5" s="657">
        <v>0</v>
      </c>
      <c r="BJ5" s="657">
        <v>0</v>
      </c>
      <c r="BK5" s="657">
        <v>0</v>
      </c>
      <c r="BL5" s="657">
        <v>0</v>
      </c>
      <c r="BM5" s="657">
        <v>0</v>
      </c>
      <c r="BN5" s="657">
        <v>0</v>
      </c>
      <c r="BO5" s="657">
        <v>0</v>
      </c>
      <c r="BP5" s="657">
        <v>0</v>
      </c>
      <c r="BQ5" s="657">
        <v>0</v>
      </c>
      <c r="BR5" s="657">
        <v>0</v>
      </c>
      <c r="BS5" s="657">
        <v>0</v>
      </c>
      <c r="BT5" s="657">
        <v>0</v>
      </c>
      <c r="BU5" s="657">
        <v>0</v>
      </c>
      <c r="BV5" s="657">
        <v>0</v>
      </c>
      <c r="BW5" s="657">
        <v>0</v>
      </c>
      <c r="BX5" s="657">
        <v>0</v>
      </c>
      <c r="BY5" s="657">
        <v>0</v>
      </c>
      <c r="BZ5" s="657">
        <v>0</v>
      </c>
    </row>
    <row r="6" spans="1:78" s="657" customFormat="1" x14ac:dyDescent="0.3">
      <c r="A6" s="669" t="s">
        <v>483</v>
      </c>
      <c r="B6" s="658">
        <v>740</v>
      </c>
      <c r="C6" s="659">
        <v>16000</v>
      </c>
      <c r="D6" s="657">
        <v>2030</v>
      </c>
      <c r="E6" s="657">
        <v>9400</v>
      </c>
      <c r="F6" s="657">
        <v>500</v>
      </c>
      <c r="G6" s="657">
        <v>7362</v>
      </c>
      <c r="H6" s="657">
        <v>100</v>
      </c>
      <c r="Y6" s="658">
        <v>218</v>
      </c>
      <c r="Z6" s="658">
        <v>29</v>
      </c>
      <c r="AP6" s="657">
        <v>0.42</v>
      </c>
      <c r="AQ6" s="657">
        <v>0.7</v>
      </c>
      <c r="AR6" s="657">
        <f>(AP6+AQ6)/2</f>
        <v>0.55999999999999994</v>
      </c>
      <c r="AT6" s="657">
        <v>0</v>
      </c>
      <c r="AV6" s="657">
        <v>28000</v>
      </c>
      <c r="AY6" s="657">
        <v>75000</v>
      </c>
      <c r="BA6" s="254">
        <v>1006851.444319886</v>
      </c>
      <c r="BB6" s="254">
        <v>-24747508.840468723</v>
      </c>
      <c r="BD6" s="657">
        <v>19100000</v>
      </c>
      <c r="BE6" s="657">
        <v>19393200</v>
      </c>
      <c r="BF6" s="657">
        <v>20694690</v>
      </c>
      <c r="BG6" s="657">
        <v>21392970</v>
      </c>
      <c r="BH6" s="657">
        <v>22089700</v>
      </c>
      <c r="BI6" s="657">
        <v>23084960</v>
      </c>
      <c r="BJ6" s="657">
        <v>23982470</v>
      </c>
      <c r="BK6" s="657">
        <v>24378590</v>
      </c>
      <c r="BL6" s="657">
        <v>25872770</v>
      </c>
      <c r="BM6" s="657">
        <v>27662610</v>
      </c>
      <c r="BN6" s="657">
        <v>29751750</v>
      </c>
      <c r="BO6" s="657">
        <v>31838150</v>
      </c>
      <c r="BP6" s="657">
        <v>33607000</v>
      </c>
      <c r="BQ6" s="657">
        <v>37851990</v>
      </c>
      <c r="BR6" s="657">
        <v>38789070</v>
      </c>
      <c r="BS6" s="657">
        <v>36941740</v>
      </c>
      <c r="BT6" s="657">
        <v>40260150</v>
      </c>
      <c r="BU6" s="657">
        <v>43814260</v>
      </c>
      <c r="BV6" s="657">
        <v>45233790</v>
      </c>
      <c r="BW6" s="657">
        <v>46864630</v>
      </c>
      <c r="BX6" s="657">
        <v>49355110</v>
      </c>
      <c r="BY6" s="657">
        <v>55928650</v>
      </c>
      <c r="BZ6" s="657">
        <v>55520790</v>
      </c>
    </row>
    <row r="7" spans="1:78" s="657" customFormat="1" x14ac:dyDescent="0.3">
      <c r="A7" s="669" t="s">
        <v>433</v>
      </c>
      <c r="B7" s="658">
        <v>3280</v>
      </c>
      <c r="C7" s="657">
        <v>0</v>
      </c>
      <c r="D7" s="657">
        <v>0</v>
      </c>
      <c r="E7" s="657">
        <v>0</v>
      </c>
      <c r="F7" s="657">
        <v>0</v>
      </c>
      <c r="G7" s="657">
        <v>0</v>
      </c>
      <c r="H7" s="657">
        <v>0</v>
      </c>
      <c r="Y7" s="658">
        <v>0</v>
      </c>
      <c r="Z7" s="658">
        <v>0</v>
      </c>
      <c r="AR7" s="657">
        <v>0</v>
      </c>
      <c r="AT7" s="657">
        <v>0</v>
      </c>
      <c r="AV7" s="657">
        <v>0</v>
      </c>
      <c r="AY7" s="657">
        <v>0</v>
      </c>
      <c r="BA7" s="254">
        <v>0</v>
      </c>
      <c r="BB7" s="254">
        <v>0</v>
      </c>
      <c r="BD7" s="657">
        <v>0</v>
      </c>
      <c r="BE7" s="657">
        <v>0</v>
      </c>
      <c r="BF7" s="657">
        <v>0</v>
      </c>
      <c r="BG7" s="657">
        <v>0</v>
      </c>
      <c r="BH7" s="657">
        <v>0</v>
      </c>
      <c r="BI7" s="657">
        <v>0</v>
      </c>
      <c r="BJ7" s="657">
        <v>0</v>
      </c>
      <c r="BK7" s="657">
        <v>0</v>
      </c>
      <c r="BL7" s="657">
        <v>0</v>
      </c>
      <c r="BM7" s="657">
        <v>0</v>
      </c>
      <c r="BN7" s="657">
        <v>0</v>
      </c>
      <c r="BO7" s="657">
        <v>0</v>
      </c>
      <c r="BP7" s="657">
        <v>0</v>
      </c>
      <c r="BQ7" s="657">
        <v>0</v>
      </c>
      <c r="BR7" s="657">
        <v>0</v>
      </c>
      <c r="BS7" s="657">
        <v>0</v>
      </c>
      <c r="BT7" s="657">
        <v>0</v>
      </c>
      <c r="BU7" s="657">
        <v>0</v>
      </c>
      <c r="BV7" s="657">
        <v>0</v>
      </c>
      <c r="BW7" s="657">
        <v>0</v>
      </c>
      <c r="BX7" s="657">
        <v>0</v>
      </c>
      <c r="BY7" s="657">
        <v>0</v>
      </c>
      <c r="BZ7" s="657">
        <v>0</v>
      </c>
    </row>
    <row r="8" spans="1:78" s="657" customFormat="1" x14ac:dyDescent="0.3">
      <c r="A8" s="669" t="s">
        <v>484</v>
      </c>
      <c r="B8" s="658">
        <v>0</v>
      </c>
      <c r="C8" s="657">
        <v>6.1</v>
      </c>
      <c r="D8" s="657">
        <v>0</v>
      </c>
      <c r="E8" s="657">
        <v>0</v>
      </c>
      <c r="F8" s="657">
        <v>0</v>
      </c>
      <c r="G8" s="657">
        <v>0</v>
      </c>
      <c r="H8" s="657">
        <v>0</v>
      </c>
      <c r="Y8" s="658">
        <v>264</v>
      </c>
      <c r="Z8" s="658">
        <v>0</v>
      </c>
      <c r="AR8" s="657">
        <v>0.15</v>
      </c>
      <c r="AT8" s="657">
        <v>0</v>
      </c>
      <c r="AV8" s="657">
        <v>0.5</v>
      </c>
      <c r="AY8" s="657">
        <v>6</v>
      </c>
      <c r="BA8" s="254">
        <v>119.69287193623697</v>
      </c>
      <c r="BB8" s="254">
        <v>12862.992769006909</v>
      </c>
      <c r="BD8" s="657">
        <v>18100</v>
      </c>
      <c r="BE8" s="657">
        <v>18500</v>
      </c>
      <c r="BF8" s="657">
        <v>18900</v>
      </c>
      <c r="BG8" s="657">
        <v>20000</v>
      </c>
      <c r="BH8" s="657">
        <v>19600</v>
      </c>
      <c r="BI8" s="657">
        <v>19100</v>
      </c>
      <c r="BJ8" s="657">
        <v>19700</v>
      </c>
      <c r="BK8" s="657">
        <v>18200</v>
      </c>
      <c r="BL8" s="657">
        <v>15800</v>
      </c>
      <c r="BM8" s="657">
        <v>16890</v>
      </c>
      <c r="BN8" s="657">
        <v>18790</v>
      </c>
      <c r="BO8" s="657">
        <v>19390</v>
      </c>
      <c r="BP8" s="657">
        <v>19280</v>
      </c>
      <c r="BQ8" s="657">
        <v>20370</v>
      </c>
      <c r="BR8" s="657">
        <v>19550</v>
      </c>
      <c r="BS8" s="657">
        <v>18690</v>
      </c>
      <c r="BT8" s="657">
        <v>20930</v>
      </c>
      <c r="BU8" s="657">
        <v>22010</v>
      </c>
      <c r="BV8" s="657">
        <v>22780</v>
      </c>
      <c r="BW8" s="657">
        <v>21770</v>
      </c>
      <c r="BX8" s="657">
        <v>22020</v>
      </c>
      <c r="BY8" s="657">
        <v>22680</v>
      </c>
      <c r="BZ8" s="657">
        <v>22320</v>
      </c>
    </row>
    <row r="9" spans="1:78" s="657" customFormat="1" x14ac:dyDescent="0.3">
      <c r="A9" s="669" t="s">
        <v>434</v>
      </c>
      <c r="B9" s="658">
        <v>0</v>
      </c>
      <c r="C9" s="659">
        <v>0</v>
      </c>
      <c r="D9" s="657">
        <v>1500</v>
      </c>
      <c r="E9" s="657">
        <v>3800</v>
      </c>
      <c r="F9" s="657">
        <v>0</v>
      </c>
      <c r="G9" s="657">
        <v>0</v>
      </c>
      <c r="H9" s="657">
        <v>0</v>
      </c>
      <c r="Y9" s="658">
        <v>200</v>
      </c>
      <c r="Z9" s="658">
        <v>0</v>
      </c>
      <c r="AR9" s="657">
        <v>0</v>
      </c>
      <c r="AT9" s="657">
        <v>0</v>
      </c>
      <c r="AV9" s="657">
        <v>0</v>
      </c>
      <c r="AY9" s="657">
        <v>0</v>
      </c>
      <c r="BA9" s="254">
        <v>0</v>
      </c>
      <c r="BB9" s="254">
        <v>0</v>
      </c>
      <c r="BD9" s="657">
        <v>0</v>
      </c>
      <c r="BE9" s="657">
        <v>0</v>
      </c>
      <c r="BF9" s="657">
        <v>0</v>
      </c>
      <c r="BG9" s="657">
        <v>0</v>
      </c>
      <c r="BH9" s="657">
        <v>0</v>
      </c>
      <c r="BI9" s="657">
        <v>0</v>
      </c>
      <c r="BJ9" s="657">
        <v>0</v>
      </c>
      <c r="BK9" s="657">
        <v>0</v>
      </c>
      <c r="BL9" s="657">
        <v>0</v>
      </c>
      <c r="BM9" s="657">
        <v>0</v>
      </c>
      <c r="BN9" s="657">
        <v>0</v>
      </c>
      <c r="BO9" s="657">
        <v>0</v>
      </c>
      <c r="BP9" s="657">
        <v>0</v>
      </c>
      <c r="BQ9" s="657">
        <v>0</v>
      </c>
      <c r="BR9" s="657">
        <v>0</v>
      </c>
      <c r="BS9" s="657">
        <v>0</v>
      </c>
      <c r="BT9" s="657">
        <v>0</v>
      </c>
      <c r="BU9" s="657">
        <v>0</v>
      </c>
      <c r="BV9" s="657">
        <v>0</v>
      </c>
      <c r="BW9" s="657">
        <v>0</v>
      </c>
      <c r="BX9" s="657">
        <v>0</v>
      </c>
      <c r="BY9" s="657">
        <v>0</v>
      </c>
      <c r="BZ9" s="657">
        <v>0</v>
      </c>
    </row>
    <row r="10" spans="1:78" s="657" customFormat="1" x14ac:dyDescent="0.3">
      <c r="A10" s="669" t="s">
        <v>435</v>
      </c>
      <c r="B10" s="658">
        <v>250000</v>
      </c>
      <c r="C10" s="657">
        <v>75000</v>
      </c>
      <c r="D10" s="657">
        <v>561600</v>
      </c>
      <c r="E10" s="657">
        <v>24000</v>
      </c>
      <c r="F10" s="657">
        <v>0</v>
      </c>
      <c r="G10" s="657">
        <v>48</v>
      </c>
      <c r="H10" s="657">
        <v>0</v>
      </c>
      <c r="Y10" s="658">
        <v>4.5</v>
      </c>
      <c r="Z10" s="658">
        <v>0</v>
      </c>
      <c r="AR10" s="657">
        <v>0</v>
      </c>
      <c r="AT10" s="657">
        <v>0</v>
      </c>
      <c r="AV10" s="657">
        <v>0</v>
      </c>
      <c r="AY10" s="657">
        <v>0</v>
      </c>
      <c r="BA10" s="254">
        <v>0</v>
      </c>
      <c r="BB10" s="254">
        <v>0</v>
      </c>
      <c r="BD10" s="657">
        <v>0</v>
      </c>
      <c r="BE10" s="657">
        <v>0</v>
      </c>
      <c r="BF10" s="657">
        <v>0</v>
      </c>
      <c r="BG10" s="657">
        <v>0</v>
      </c>
      <c r="BH10" s="657">
        <v>0</v>
      </c>
      <c r="BI10" s="657">
        <v>0</v>
      </c>
      <c r="BJ10" s="657">
        <v>0</v>
      </c>
      <c r="BK10" s="657">
        <v>0</v>
      </c>
      <c r="BL10" s="657">
        <v>0</v>
      </c>
      <c r="BM10" s="657">
        <v>0</v>
      </c>
      <c r="BN10" s="657">
        <v>0</v>
      </c>
      <c r="BO10" s="657">
        <v>0</v>
      </c>
      <c r="BP10" s="657">
        <v>0</v>
      </c>
      <c r="BQ10" s="657">
        <v>0</v>
      </c>
      <c r="BR10" s="657">
        <v>0</v>
      </c>
      <c r="BS10" s="657">
        <v>0</v>
      </c>
      <c r="BT10" s="657">
        <v>0</v>
      </c>
      <c r="BU10" s="657">
        <v>0</v>
      </c>
      <c r="BV10" s="657">
        <v>0</v>
      </c>
      <c r="BW10" s="657">
        <v>0</v>
      </c>
      <c r="BX10" s="657">
        <v>0</v>
      </c>
      <c r="BY10" s="657">
        <v>0</v>
      </c>
      <c r="BZ10" s="657">
        <v>0</v>
      </c>
    </row>
    <row r="11" spans="1:78" s="657" customFormat="1" x14ac:dyDescent="0.3">
      <c r="A11" s="669" t="s">
        <v>485</v>
      </c>
      <c r="B11" s="658">
        <v>2200</v>
      </c>
      <c r="C11" s="659">
        <f>B11/4</f>
        <v>550</v>
      </c>
      <c r="D11" s="657">
        <v>0</v>
      </c>
      <c r="E11" s="657">
        <v>0</v>
      </c>
      <c r="F11" s="657">
        <v>0</v>
      </c>
      <c r="G11" s="657">
        <v>0</v>
      </c>
      <c r="H11" s="657">
        <v>0</v>
      </c>
      <c r="Y11" s="658">
        <v>83</v>
      </c>
      <c r="Z11" s="658">
        <v>0</v>
      </c>
      <c r="AP11" s="657">
        <v>0.87</v>
      </c>
      <c r="AQ11" s="657">
        <v>0.93</v>
      </c>
      <c r="AR11" s="657">
        <f>(AP11+AQ11)/2</f>
        <v>0.9</v>
      </c>
      <c r="AT11" s="657">
        <v>36</v>
      </c>
      <c r="AV11" s="657">
        <v>480</v>
      </c>
      <c r="AY11" s="657">
        <v>12000</v>
      </c>
      <c r="BA11" s="254">
        <v>561172.97577377909</v>
      </c>
      <c r="BB11" s="254">
        <v>-13481662.07152069</v>
      </c>
      <c r="BD11" s="657">
        <v>9570000</v>
      </c>
      <c r="BE11" s="657">
        <v>11999960</v>
      </c>
      <c r="BF11" s="657">
        <v>12189960</v>
      </c>
      <c r="BG11" s="657">
        <v>12499930</v>
      </c>
      <c r="BH11" s="657">
        <v>12699880</v>
      </c>
      <c r="BI11" s="657">
        <v>13499820</v>
      </c>
      <c r="BJ11" s="657">
        <v>14399830</v>
      </c>
      <c r="BK11" s="657">
        <v>12099800</v>
      </c>
      <c r="BL11" s="657">
        <v>13499670</v>
      </c>
      <c r="BM11" s="657">
        <v>15499420</v>
      </c>
      <c r="BN11" s="657">
        <v>17499230</v>
      </c>
      <c r="BO11" s="657">
        <v>19298990</v>
      </c>
      <c r="BP11" s="657">
        <v>19598220</v>
      </c>
      <c r="BQ11" s="657">
        <v>21496500</v>
      </c>
      <c r="BR11" s="657">
        <v>23794450</v>
      </c>
      <c r="BS11" s="657">
        <v>19289490</v>
      </c>
      <c r="BT11" s="657">
        <v>23683310</v>
      </c>
      <c r="BU11" s="657">
        <v>23281570</v>
      </c>
      <c r="BV11" s="657">
        <v>25578710</v>
      </c>
      <c r="BW11" s="657">
        <v>28777200</v>
      </c>
      <c r="BX11" s="657">
        <v>26364160</v>
      </c>
      <c r="BY11" s="657">
        <v>30350300</v>
      </c>
      <c r="BZ11" s="657">
        <v>30335910</v>
      </c>
    </row>
    <row r="12" spans="1:78" s="657" customFormat="1" x14ac:dyDescent="0.3">
      <c r="A12" s="669" t="s">
        <v>486</v>
      </c>
      <c r="B12" s="658">
        <v>3200</v>
      </c>
      <c r="C12" s="660">
        <v>2200</v>
      </c>
      <c r="D12" s="657">
        <v>2700</v>
      </c>
      <c r="E12" s="657">
        <v>22200</v>
      </c>
      <c r="F12" s="657">
        <v>289</v>
      </c>
      <c r="G12" s="657">
        <v>2044</v>
      </c>
      <c r="H12" s="657">
        <v>125</v>
      </c>
      <c r="Y12" s="658">
        <v>57</v>
      </c>
      <c r="Z12" s="658">
        <v>16.5</v>
      </c>
      <c r="AP12" s="657">
        <v>0.43</v>
      </c>
      <c r="AQ12" s="657">
        <v>0.53</v>
      </c>
      <c r="AR12" s="657">
        <f>(AP12+AQ12)/2</f>
        <v>0.48</v>
      </c>
      <c r="AT12" s="657">
        <v>32</v>
      </c>
      <c r="AV12" s="657">
        <v>720</v>
      </c>
      <c r="AY12" s="657">
        <v>2100</v>
      </c>
      <c r="BA12" s="254">
        <v>230741.48718744656</v>
      </c>
      <c r="BB12" s="254">
        <v>1147112.835805377</v>
      </c>
      <c r="BD12" s="657">
        <v>9430000</v>
      </c>
      <c r="BE12" s="657">
        <v>9992170</v>
      </c>
      <c r="BF12" s="657">
        <v>10994390</v>
      </c>
      <c r="BG12" s="657">
        <v>11392880</v>
      </c>
      <c r="BH12" s="657">
        <v>12190320</v>
      </c>
      <c r="BI12" s="657">
        <v>12586080</v>
      </c>
      <c r="BJ12" s="657">
        <v>13182150</v>
      </c>
      <c r="BK12" s="657">
        <v>13677330</v>
      </c>
      <c r="BL12" s="657">
        <v>13573660</v>
      </c>
      <c r="BM12" s="657">
        <v>13569730</v>
      </c>
      <c r="BN12" s="657">
        <v>14561920</v>
      </c>
      <c r="BO12" s="657">
        <v>14949450</v>
      </c>
      <c r="BP12" s="657">
        <v>15032000</v>
      </c>
      <c r="BQ12" s="657">
        <v>15309050</v>
      </c>
      <c r="BR12" s="657">
        <v>15285180</v>
      </c>
      <c r="BS12" s="657">
        <v>15750700</v>
      </c>
      <c r="BT12" s="657">
        <v>15707320</v>
      </c>
      <c r="BU12" s="657">
        <v>15891470</v>
      </c>
      <c r="BV12" s="657">
        <v>16672810</v>
      </c>
      <c r="BW12" s="657">
        <v>18037090</v>
      </c>
      <c r="BX12" s="657">
        <v>18126070</v>
      </c>
      <c r="BY12" s="657">
        <v>18615350</v>
      </c>
      <c r="BZ12" s="657">
        <v>18700270</v>
      </c>
    </row>
    <row r="13" spans="1:78" s="657" customFormat="1" x14ac:dyDescent="0.3">
      <c r="A13" s="669" t="s">
        <v>436</v>
      </c>
      <c r="B13" s="658">
        <v>15600</v>
      </c>
      <c r="C13" s="657">
        <v>15600</v>
      </c>
      <c r="D13" s="657">
        <v>5700</v>
      </c>
      <c r="E13" s="657">
        <f>D13*E55/D55</f>
        <v>18080.888183980969</v>
      </c>
      <c r="F13" s="657">
        <v>0</v>
      </c>
      <c r="G13" s="657">
        <v>6200</v>
      </c>
      <c r="H13" s="657">
        <v>0</v>
      </c>
      <c r="Y13" s="658">
        <v>38.5</v>
      </c>
      <c r="Z13" s="658">
        <v>0</v>
      </c>
      <c r="AR13" s="657">
        <v>0</v>
      </c>
      <c r="AT13" s="657">
        <v>0</v>
      </c>
      <c r="AV13" s="657">
        <v>0</v>
      </c>
      <c r="AY13" s="657">
        <v>0</v>
      </c>
      <c r="BA13" s="254">
        <v>0</v>
      </c>
      <c r="BB13" s="254">
        <v>0</v>
      </c>
      <c r="BD13" s="657">
        <v>0</v>
      </c>
      <c r="BE13" s="657">
        <v>0</v>
      </c>
      <c r="BF13" s="657">
        <v>0</v>
      </c>
      <c r="BG13" s="657">
        <v>0</v>
      </c>
      <c r="BH13" s="657">
        <v>0</v>
      </c>
      <c r="BI13" s="657">
        <v>0</v>
      </c>
      <c r="BJ13" s="657">
        <v>0</v>
      </c>
      <c r="BK13" s="657">
        <v>0</v>
      </c>
      <c r="BL13" s="657">
        <v>0</v>
      </c>
      <c r="BM13" s="657">
        <v>0</v>
      </c>
      <c r="BN13" s="657">
        <v>0</v>
      </c>
      <c r="BO13" s="657">
        <v>0</v>
      </c>
      <c r="BP13" s="657">
        <v>0</v>
      </c>
      <c r="BQ13" s="657">
        <v>0</v>
      </c>
      <c r="BR13" s="657">
        <v>0</v>
      </c>
      <c r="BS13" s="657">
        <v>0</v>
      </c>
      <c r="BT13" s="657">
        <v>0</v>
      </c>
      <c r="BU13" s="657">
        <v>0</v>
      </c>
      <c r="BV13" s="657">
        <v>0</v>
      </c>
      <c r="BW13" s="657">
        <v>0</v>
      </c>
      <c r="BX13" s="657">
        <v>0</v>
      </c>
      <c r="BY13" s="657">
        <v>0</v>
      </c>
      <c r="BZ13" s="657">
        <v>0</v>
      </c>
    </row>
    <row r="14" spans="1:78" s="657" customFormat="1" x14ac:dyDescent="0.3">
      <c r="A14" s="669" t="s">
        <v>651</v>
      </c>
      <c r="B14" s="658">
        <v>0</v>
      </c>
      <c r="C14" s="657">
        <v>0</v>
      </c>
      <c r="D14" s="657">
        <v>4.8600000000000003</v>
      </c>
      <c r="E14" s="657">
        <v>14.58</v>
      </c>
      <c r="F14" s="657">
        <v>0</v>
      </c>
      <c r="G14" s="657">
        <v>0</v>
      </c>
      <c r="H14" s="657">
        <v>0</v>
      </c>
      <c r="Y14" s="658">
        <v>384.2</v>
      </c>
      <c r="Z14" s="658">
        <v>0</v>
      </c>
      <c r="AR14" s="657">
        <v>0</v>
      </c>
      <c r="AT14" s="657">
        <v>0</v>
      </c>
      <c r="AV14" s="657">
        <v>0</v>
      </c>
      <c r="AY14" s="657">
        <v>0</v>
      </c>
      <c r="BA14" s="254">
        <v>0</v>
      </c>
      <c r="BB14" s="254">
        <v>0</v>
      </c>
      <c r="BD14" s="657">
        <v>0</v>
      </c>
      <c r="BE14" s="657">
        <v>0</v>
      </c>
      <c r="BF14" s="657">
        <v>0</v>
      </c>
      <c r="BG14" s="657">
        <v>0</v>
      </c>
      <c r="BH14" s="657">
        <v>0</v>
      </c>
      <c r="BI14" s="657">
        <v>0</v>
      </c>
      <c r="BJ14" s="657">
        <v>0</v>
      </c>
      <c r="BK14" s="657">
        <v>0</v>
      </c>
      <c r="BL14" s="657">
        <v>0</v>
      </c>
      <c r="BM14" s="657">
        <v>0</v>
      </c>
      <c r="BN14" s="657">
        <v>0</v>
      </c>
      <c r="BO14" s="657">
        <v>0</v>
      </c>
      <c r="BP14" s="657">
        <v>0</v>
      </c>
      <c r="BQ14" s="657">
        <v>0</v>
      </c>
      <c r="BR14" s="657">
        <v>0</v>
      </c>
      <c r="BS14" s="657">
        <v>0</v>
      </c>
      <c r="BT14" s="657">
        <v>0</v>
      </c>
      <c r="BU14" s="657">
        <v>0</v>
      </c>
      <c r="BV14" s="657">
        <v>0</v>
      </c>
      <c r="BW14" s="657">
        <v>0</v>
      </c>
      <c r="BX14" s="657">
        <v>0</v>
      </c>
      <c r="BY14" s="657">
        <v>0</v>
      </c>
      <c r="BZ14" s="657">
        <v>0</v>
      </c>
    </row>
    <row r="15" spans="1:78" s="657" customFormat="1" x14ac:dyDescent="0.3">
      <c r="A15" s="669" t="s">
        <v>471</v>
      </c>
      <c r="B15" s="658">
        <v>0</v>
      </c>
      <c r="C15" s="657">
        <v>0</v>
      </c>
      <c r="D15" s="657">
        <v>450</v>
      </c>
      <c r="E15" s="657">
        <v>450</v>
      </c>
      <c r="F15" s="657">
        <v>0</v>
      </c>
      <c r="G15" s="657">
        <v>0</v>
      </c>
      <c r="H15" s="657">
        <v>0</v>
      </c>
      <c r="Y15" s="658">
        <v>2000</v>
      </c>
      <c r="Z15" s="658">
        <v>0</v>
      </c>
      <c r="AR15" s="657">
        <v>0</v>
      </c>
      <c r="AT15" s="657">
        <v>0</v>
      </c>
      <c r="AV15" s="657">
        <v>0</v>
      </c>
      <c r="AY15" s="657">
        <v>0</v>
      </c>
      <c r="BA15" s="254">
        <v>0</v>
      </c>
      <c r="BB15" s="254">
        <v>0</v>
      </c>
      <c r="BD15" s="657">
        <v>0</v>
      </c>
      <c r="BE15" s="657">
        <v>0</v>
      </c>
      <c r="BF15" s="657">
        <v>0</v>
      </c>
      <c r="BG15" s="657">
        <v>0</v>
      </c>
      <c r="BH15" s="657">
        <v>0</v>
      </c>
      <c r="BI15" s="657">
        <v>0</v>
      </c>
      <c r="BJ15" s="657">
        <v>0</v>
      </c>
      <c r="BK15" s="657">
        <v>0</v>
      </c>
      <c r="BL15" s="657">
        <v>0</v>
      </c>
      <c r="BM15" s="657">
        <v>0</v>
      </c>
      <c r="BN15" s="657">
        <v>0</v>
      </c>
      <c r="BO15" s="657">
        <v>0</v>
      </c>
      <c r="BP15" s="657">
        <v>0</v>
      </c>
      <c r="BQ15" s="657">
        <v>0</v>
      </c>
      <c r="BR15" s="657">
        <v>0</v>
      </c>
      <c r="BS15" s="657">
        <v>0</v>
      </c>
      <c r="BT15" s="657">
        <v>0</v>
      </c>
      <c r="BU15" s="657">
        <v>0</v>
      </c>
      <c r="BV15" s="657">
        <v>0</v>
      </c>
      <c r="BW15" s="657">
        <v>0</v>
      </c>
      <c r="BX15" s="657">
        <v>0</v>
      </c>
      <c r="BY15" s="657">
        <v>0</v>
      </c>
      <c r="BZ15" s="657">
        <v>0</v>
      </c>
    </row>
    <row r="16" spans="1:78" s="657" customFormat="1" x14ac:dyDescent="0.3">
      <c r="A16" s="669" t="s">
        <v>437</v>
      </c>
      <c r="B16" s="657">
        <v>150</v>
      </c>
      <c r="C16" s="657">
        <v>150</v>
      </c>
      <c r="D16" s="657">
        <v>0</v>
      </c>
      <c r="E16" s="657">
        <v>0</v>
      </c>
      <c r="F16" s="657">
        <v>0</v>
      </c>
      <c r="G16" s="657">
        <v>0</v>
      </c>
      <c r="H16" s="657">
        <v>0</v>
      </c>
      <c r="Y16" s="658">
        <v>120</v>
      </c>
      <c r="Z16" s="658">
        <v>0</v>
      </c>
      <c r="AR16" s="657">
        <v>0</v>
      </c>
      <c r="AT16" s="657">
        <v>0</v>
      </c>
      <c r="AV16" s="657">
        <v>0</v>
      </c>
      <c r="AY16" s="657">
        <v>0</v>
      </c>
      <c r="BA16" s="254">
        <v>0</v>
      </c>
      <c r="BB16" s="254">
        <v>0</v>
      </c>
      <c r="BD16" s="657">
        <v>0</v>
      </c>
      <c r="BE16" s="657">
        <v>0</v>
      </c>
      <c r="BF16" s="657">
        <v>0</v>
      </c>
      <c r="BG16" s="657">
        <v>0</v>
      </c>
      <c r="BH16" s="657">
        <v>0</v>
      </c>
      <c r="BI16" s="657">
        <v>0</v>
      </c>
      <c r="BJ16" s="657">
        <v>0</v>
      </c>
      <c r="BK16" s="657">
        <v>0</v>
      </c>
      <c r="BL16" s="657">
        <v>0</v>
      </c>
      <c r="BM16" s="657">
        <v>0</v>
      </c>
      <c r="BN16" s="657">
        <v>0</v>
      </c>
      <c r="BO16" s="657">
        <v>0</v>
      </c>
      <c r="BP16" s="657">
        <v>0</v>
      </c>
      <c r="BQ16" s="657">
        <v>0</v>
      </c>
      <c r="BR16" s="657">
        <v>0</v>
      </c>
      <c r="BS16" s="657">
        <v>0</v>
      </c>
      <c r="BT16" s="657">
        <v>0</v>
      </c>
      <c r="BU16" s="657">
        <v>0</v>
      </c>
      <c r="BV16" s="657">
        <v>0</v>
      </c>
      <c r="BW16" s="657">
        <v>0</v>
      </c>
      <c r="BX16" s="657">
        <v>0</v>
      </c>
      <c r="BY16" s="657">
        <v>0</v>
      </c>
      <c r="BZ16" s="657">
        <v>0</v>
      </c>
    </row>
    <row r="17" spans="1:78" s="657" customFormat="1" x14ac:dyDescent="0.3">
      <c r="A17" s="669" t="s">
        <v>438</v>
      </c>
      <c r="B17" s="658">
        <v>310</v>
      </c>
      <c r="C17" s="657">
        <v>0</v>
      </c>
      <c r="D17" s="657">
        <v>6090</v>
      </c>
      <c r="E17" s="657">
        <v>3800</v>
      </c>
      <c r="F17" s="657">
        <v>0</v>
      </c>
      <c r="G17" s="657">
        <v>1140</v>
      </c>
      <c r="H17" s="657">
        <v>0</v>
      </c>
      <c r="Y17" s="658">
        <v>28</v>
      </c>
      <c r="Z17" s="658">
        <v>0</v>
      </c>
      <c r="AR17" s="657">
        <v>0</v>
      </c>
      <c r="AT17" s="657">
        <v>0</v>
      </c>
      <c r="AV17" s="657">
        <v>0</v>
      </c>
      <c r="AY17" s="657">
        <v>0</v>
      </c>
      <c r="BA17" s="254">
        <v>0</v>
      </c>
      <c r="BB17" s="254">
        <v>0</v>
      </c>
      <c r="BD17" s="657">
        <v>0</v>
      </c>
      <c r="BE17" s="657">
        <v>0</v>
      </c>
      <c r="BF17" s="657">
        <v>0</v>
      </c>
      <c r="BG17" s="657">
        <v>0</v>
      </c>
      <c r="BH17" s="657">
        <v>0</v>
      </c>
      <c r="BI17" s="657">
        <v>0</v>
      </c>
      <c r="BJ17" s="657">
        <v>0</v>
      </c>
      <c r="BK17" s="657">
        <v>0</v>
      </c>
      <c r="BL17" s="657">
        <v>0</v>
      </c>
      <c r="BM17" s="657">
        <v>0</v>
      </c>
      <c r="BN17" s="657">
        <v>0</v>
      </c>
      <c r="BO17" s="657">
        <v>0</v>
      </c>
      <c r="BP17" s="657">
        <v>0</v>
      </c>
      <c r="BQ17" s="657">
        <v>0</v>
      </c>
      <c r="BR17" s="657">
        <v>0</v>
      </c>
      <c r="BS17" s="657">
        <v>0</v>
      </c>
      <c r="BT17" s="657">
        <v>0</v>
      </c>
      <c r="BU17" s="657">
        <v>0</v>
      </c>
      <c r="BV17" s="657">
        <v>0</v>
      </c>
      <c r="BW17" s="657">
        <v>0</v>
      </c>
      <c r="BX17" s="657">
        <v>0</v>
      </c>
      <c r="BY17" s="657">
        <v>0</v>
      </c>
      <c r="BZ17" s="657">
        <v>0</v>
      </c>
    </row>
    <row r="18" spans="1:78" s="657" customFormat="1" x14ac:dyDescent="0.3">
      <c r="A18" s="669" t="s">
        <v>439</v>
      </c>
      <c r="B18" s="658">
        <v>2500</v>
      </c>
      <c r="C18" s="657">
        <v>0</v>
      </c>
      <c r="D18" s="657">
        <v>0</v>
      </c>
      <c r="E18" s="657">
        <v>0</v>
      </c>
      <c r="F18" s="657">
        <v>0</v>
      </c>
      <c r="G18" s="657">
        <v>0</v>
      </c>
      <c r="H18" s="657">
        <v>0</v>
      </c>
      <c r="Y18" s="658">
        <v>28</v>
      </c>
      <c r="Z18" s="658">
        <v>0</v>
      </c>
      <c r="AR18" s="657">
        <v>0</v>
      </c>
      <c r="AT18" s="657">
        <v>0</v>
      </c>
      <c r="AV18" s="657">
        <v>0</v>
      </c>
      <c r="AY18" s="657">
        <v>0</v>
      </c>
      <c r="BA18" s="254">
        <v>0</v>
      </c>
      <c r="BB18" s="254">
        <v>0</v>
      </c>
      <c r="BD18" s="657">
        <v>0</v>
      </c>
      <c r="BE18" s="657">
        <v>0</v>
      </c>
      <c r="BF18" s="657">
        <v>0</v>
      </c>
      <c r="BG18" s="657">
        <v>0</v>
      </c>
      <c r="BH18" s="657">
        <v>0</v>
      </c>
      <c r="BI18" s="657">
        <v>0</v>
      </c>
      <c r="BJ18" s="657">
        <v>0</v>
      </c>
      <c r="BK18" s="657">
        <v>0</v>
      </c>
      <c r="BL18" s="657">
        <v>0</v>
      </c>
      <c r="BM18" s="657">
        <v>0</v>
      </c>
      <c r="BN18" s="657">
        <v>0</v>
      </c>
      <c r="BO18" s="657">
        <v>0</v>
      </c>
      <c r="BP18" s="657">
        <v>0</v>
      </c>
      <c r="BQ18" s="657">
        <v>0</v>
      </c>
      <c r="BR18" s="657">
        <v>0</v>
      </c>
      <c r="BS18" s="657">
        <v>0</v>
      </c>
      <c r="BT18" s="657">
        <v>0</v>
      </c>
      <c r="BU18" s="657">
        <v>0</v>
      </c>
      <c r="BV18" s="657">
        <v>0</v>
      </c>
      <c r="BW18" s="657">
        <v>0</v>
      </c>
      <c r="BX18" s="657">
        <v>0</v>
      </c>
      <c r="BY18" s="657">
        <v>0</v>
      </c>
      <c r="BZ18" s="657">
        <v>0</v>
      </c>
    </row>
    <row r="19" spans="1:78" s="657" customFormat="1" x14ac:dyDescent="0.3">
      <c r="A19" s="669" t="s">
        <v>477</v>
      </c>
      <c r="B19" s="658">
        <v>0</v>
      </c>
      <c r="C19" s="657">
        <v>0.3</v>
      </c>
      <c r="D19" s="657">
        <v>0</v>
      </c>
      <c r="E19" s="657">
        <v>0</v>
      </c>
      <c r="F19" s="657">
        <v>0</v>
      </c>
      <c r="G19" s="657">
        <v>0</v>
      </c>
      <c r="H19" s="657">
        <v>0</v>
      </c>
      <c r="Y19" s="658">
        <v>610000</v>
      </c>
      <c r="Z19" s="658">
        <v>0</v>
      </c>
      <c r="AR19" s="657">
        <v>5.0000000000000001E-3</v>
      </c>
      <c r="AT19" s="657">
        <v>0</v>
      </c>
      <c r="AV19" s="657">
        <v>5.1999999999999998E-3</v>
      </c>
      <c r="AY19" s="657">
        <v>1</v>
      </c>
      <c r="BA19" s="254">
        <v>10.110989813064718</v>
      </c>
      <c r="BB19" s="254">
        <v>-434.34489379048023</v>
      </c>
      <c r="BD19" s="657">
        <v>35</v>
      </c>
      <c r="BE19" s="657">
        <v>35</v>
      </c>
      <c r="BF19" s="657">
        <v>63</v>
      </c>
      <c r="BG19" s="657">
        <v>54</v>
      </c>
      <c r="BH19" s="657">
        <v>60</v>
      </c>
      <c r="BI19" s="657">
        <v>75</v>
      </c>
      <c r="BJ19" s="657">
        <v>100</v>
      </c>
      <c r="BK19" s="657">
        <v>75</v>
      </c>
      <c r="BL19" s="657">
        <v>64</v>
      </c>
      <c r="BM19" s="657">
        <v>69</v>
      </c>
      <c r="BN19" s="657">
        <v>60</v>
      </c>
      <c r="BO19" s="657">
        <v>69</v>
      </c>
      <c r="BP19" s="657">
        <v>80</v>
      </c>
      <c r="BQ19" s="657">
        <v>80</v>
      </c>
      <c r="BR19" s="657">
        <v>111</v>
      </c>
      <c r="BS19" s="657">
        <v>69</v>
      </c>
      <c r="BT19" s="657">
        <v>172</v>
      </c>
      <c r="BU19" s="657">
        <v>282</v>
      </c>
      <c r="BV19" s="657">
        <v>373</v>
      </c>
      <c r="BW19" s="657">
        <v>340</v>
      </c>
      <c r="BX19" s="657">
        <v>415</v>
      </c>
      <c r="BY19" s="657">
        <v>440</v>
      </c>
      <c r="BZ19" s="657">
        <v>345</v>
      </c>
    </row>
    <row r="20" spans="1:78" s="657" customFormat="1" x14ac:dyDescent="0.3">
      <c r="A20" s="669" t="s">
        <v>440</v>
      </c>
      <c r="B20" s="658">
        <v>130000</v>
      </c>
      <c r="C20" s="657">
        <v>640000</v>
      </c>
      <c r="D20" s="657">
        <v>0</v>
      </c>
      <c r="E20" s="657">
        <v>0</v>
      </c>
      <c r="F20" s="657">
        <v>0</v>
      </c>
      <c r="G20" s="657">
        <v>562</v>
      </c>
      <c r="H20" s="657">
        <v>0</v>
      </c>
      <c r="Y20" s="658">
        <v>15</v>
      </c>
      <c r="Z20" s="658">
        <v>0</v>
      </c>
      <c r="AR20" s="657">
        <v>0</v>
      </c>
      <c r="AT20" s="657">
        <v>0</v>
      </c>
      <c r="AV20" s="657">
        <v>0</v>
      </c>
      <c r="AY20" s="657">
        <v>0</v>
      </c>
      <c r="BA20" s="254">
        <v>0</v>
      </c>
      <c r="BB20" s="254">
        <v>0</v>
      </c>
      <c r="BD20" s="657">
        <v>0</v>
      </c>
      <c r="BE20" s="657">
        <v>0</v>
      </c>
      <c r="BF20" s="657">
        <v>0</v>
      </c>
      <c r="BG20" s="657">
        <v>0</v>
      </c>
      <c r="BH20" s="657">
        <v>0</v>
      </c>
      <c r="BI20" s="657">
        <v>0</v>
      </c>
      <c r="BJ20" s="657">
        <v>0</v>
      </c>
      <c r="BK20" s="657">
        <v>0</v>
      </c>
      <c r="BL20" s="657">
        <v>0</v>
      </c>
      <c r="BM20" s="657">
        <v>0</v>
      </c>
      <c r="BN20" s="657">
        <v>0</v>
      </c>
      <c r="BO20" s="657">
        <v>0</v>
      </c>
      <c r="BP20" s="657">
        <v>0</v>
      </c>
      <c r="BQ20" s="657">
        <v>0</v>
      </c>
      <c r="BR20" s="657">
        <v>0</v>
      </c>
      <c r="BS20" s="657">
        <v>0</v>
      </c>
      <c r="BT20" s="657">
        <v>0</v>
      </c>
      <c r="BU20" s="657">
        <v>0</v>
      </c>
      <c r="BV20" s="657">
        <v>0</v>
      </c>
      <c r="BW20" s="657">
        <v>0</v>
      </c>
      <c r="BX20" s="657">
        <v>0</v>
      </c>
      <c r="BY20" s="657">
        <v>0</v>
      </c>
      <c r="BZ20" s="657">
        <v>0</v>
      </c>
    </row>
    <row r="21" spans="1:78" s="657" customFormat="1" x14ac:dyDescent="0.3">
      <c r="A21" s="669" t="s">
        <v>494</v>
      </c>
      <c r="B21" s="658">
        <v>0</v>
      </c>
      <c r="C21" s="657">
        <v>0</v>
      </c>
      <c r="D21" s="657">
        <v>950</v>
      </c>
      <c r="E21" s="657">
        <v>950</v>
      </c>
      <c r="F21" s="657">
        <v>0</v>
      </c>
      <c r="G21" s="657">
        <v>0</v>
      </c>
      <c r="H21" s="657">
        <v>0</v>
      </c>
      <c r="Y21" s="658">
        <v>100</v>
      </c>
      <c r="Z21" s="658">
        <v>0</v>
      </c>
      <c r="AR21" s="657">
        <v>0</v>
      </c>
      <c r="AT21" s="657">
        <v>0</v>
      </c>
      <c r="AV21" s="657">
        <v>0</v>
      </c>
      <c r="AY21" s="657">
        <v>0</v>
      </c>
      <c r="BA21" s="254">
        <v>0</v>
      </c>
      <c r="BB21" s="254">
        <v>0</v>
      </c>
      <c r="BD21" s="657">
        <v>0</v>
      </c>
      <c r="BE21" s="657">
        <v>0</v>
      </c>
      <c r="BF21" s="657">
        <v>0</v>
      </c>
      <c r="BG21" s="657">
        <v>0</v>
      </c>
      <c r="BH21" s="657">
        <v>0</v>
      </c>
      <c r="BI21" s="657">
        <v>0</v>
      </c>
      <c r="BJ21" s="657">
        <v>0</v>
      </c>
      <c r="BK21" s="657">
        <v>0</v>
      </c>
      <c r="BL21" s="657">
        <v>0</v>
      </c>
      <c r="BM21" s="657">
        <v>0</v>
      </c>
      <c r="BN21" s="657">
        <v>0</v>
      </c>
      <c r="BO21" s="657">
        <v>0</v>
      </c>
      <c r="BP21" s="657">
        <v>0</v>
      </c>
      <c r="BQ21" s="657">
        <v>0</v>
      </c>
      <c r="BR21" s="657">
        <v>0</v>
      </c>
      <c r="BS21" s="657">
        <v>0</v>
      </c>
      <c r="BT21" s="657">
        <v>0</v>
      </c>
      <c r="BU21" s="657">
        <v>0</v>
      </c>
      <c r="BV21" s="657">
        <v>0</v>
      </c>
      <c r="BW21" s="657">
        <v>0</v>
      </c>
      <c r="BX21" s="657">
        <v>0</v>
      </c>
      <c r="BY21" s="657">
        <v>0</v>
      </c>
      <c r="BZ21" s="657">
        <v>0</v>
      </c>
    </row>
    <row r="22" spans="1:78" s="657" customFormat="1" x14ac:dyDescent="0.3">
      <c r="A22" s="669" t="s">
        <v>441</v>
      </c>
      <c r="B22" s="658">
        <v>500000</v>
      </c>
      <c r="C22" s="657">
        <v>500000</v>
      </c>
      <c r="D22" s="657">
        <v>11900</v>
      </c>
      <c r="E22" s="657">
        <v>900000</v>
      </c>
      <c r="F22" s="657">
        <v>0</v>
      </c>
      <c r="G22" s="657">
        <v>0</v>
      </c>
      <c r="H22" s="657">
        <v>0</v>
      </c>
      <c r="Y22" s="658">
        <v>8.3000000000000004E-2</v>
      </c>
      <c r="Z22" s="658">
        <v>0</v>
      </c>
      <c r="AR22" s="657">
        <v>0</v>
      </c>
      <c r="AT22" s="657">
        <v>0</v>
      </c>
      <c r="AV22" s="657">
        <v>0</v>
      </c>
      <c r="AY22" s="657">
        <v>0</v>
      </c>
      <c r="BA22" s="254">
        <v>0</v>
      </c>
      <c r="BB22" s="254">
        <v>0</v>
      </c>
      <c r="BD22" s="657">
        <v>0</v>
      </c>
      <c r="BE22" s="657">
        <v>0</v>
      </c>
      <c r="BF22" s="657">
        <v>0</v>
      </c>
      <c r="BG22" s="657">
        <v>0</v>
      </c>
      <c r="BH22" s="657">
        <v>0</v>
      </c>
      <c r="BI22" s="657">
        <v>0</v>
      </c>
      <c r="BJ22" s="657">
        <v>0</v>
      </c>
      <c r="BK22" s="657">
        <v>0</v>
      </c>
      <c r="BL22" s="657">
        <v>0</v>
      </c>
      <c r="BM22" s="657">
        <v>0</v>
      </c>
      <c r="BN22" s="657">
        <v>0</v>
      </c>
      <c r="BO22" s="657">
        <v>0</v>
      </c>
      <c r="BP22" s="657">
        <v>0</v>
      </c>
      <c r="BQ22" s="657">
        <v>0</v>
      </c>
      <c r="BR22" s="657">
        <v>0</v>
      </c>
      <c r="BS22" s="657">
        <v>0</v>
      </c>
      <c r="BT22" s="657">
        <v>0</v>
      </c>
      <c r="BU22" s="657">
        <v>0</v>
      </c>
      <c r="BV22" s="657">
        <v>0</v>
      </c>
      <c r="BW22" s="657">
        <v>0</v>
      </c>
      <c r="BX22" s="657">
        <v>0</v>
      </c>
      <c r="BY22" s="657">
        <v>0</v>
      </c>
      <c r="BZ22" s="657">
        <v>0</v>
      </c>
    </row>
    <row r="23" spans="1:78" s="657" customFormat="1" x14ac:dyDescent="0.3">
      <c r="A23" s="669" t="s">
        <v>480</v>
      </c>
      <c r="B23" s="658">
        <v>0</v>
      </c>
      <c r="C23" s="657">
        <v>4.5</v>
      </c>
      <c r="D23" s="657">
        <v>0</v>
      </c>
      <c r="E23" s="657">
        <v>0</v>
      </c>
      <c r="F23" s="657">
        <v>0</v>
      </c>
      <c r="G23" s="657">
        <v>0</v>
      </c>
      <c r="H23" s="657">
        <v>0</v>
      </c>
      <c r="Y23" s="658">
        <v>3320</v>
      </c>
      <c r="Z23" s="658">
        <v>0</v>
      </c>
      <c r="AR23" s="657">
        <v>5.0000000000000001E-3</v>
      </c>
      <c r="AT23" s="657">
        <v>0</v>
      </c>
      <c r="AV23" s="657">
        <v>1.0999999999999999E-2</v>
      </c>
      <c r="AY23" s="657">
        <v>4.7100000000000003E-2</v>
      </c>
      <c r="BA23" s="254">
        <v>12.052902113205725</v>
      </c>
      <c r="BB23" s="254">
        <v>-286.28398042464465</v>
      </c>
      <c r="BD23" s="657">
        <v>145</v>
      </c>
      <c r="BE23" s="657">
        <v>239</v>
      </c>
      <c r="BF23" s="657">
        <v>200</v>
      </c>
      <c r="BG23" s="657">
        <v>230</v>
      </c>
      <c r="BH23" s="657">
        <v>230</v>
      </c>
      <c r="BI23" s="657">
        <v>215</v>
      </c>
      <c r="BJ23" s="657">
        <v>335</v>
      </c>
      <c r="BK23" s="657">
        <v>345</v>
      </c>
      <c r="BL23" s="657">
        <v>335</v>
      </c>
      <c r="BM23" s="657">
        <v>370</v>
      </c>
      <c r="BN23" s="657">
        <v>395</v>
      </c>
      <c r="BO23" s="657">
        <v>490</v>
      </c>
      <c r="BP23" s="657">
        <v>570</v>
      </c>
      <c r="BQ23" s="657">
        <v>533</v>
      </c>
      <c r="BR23" s="657">
        <v>530</v>
      </c>
      <c r="BS23" s="657">
        <v>466</v>
      </c>
      <c r="BT23" s="657">
        <v>479</v>
      </c>
      <c r="BU23" s="657">
        <v>522</v>
      </c>
      <c r="BV23" s="657">
        <v>622</v>
      </c>
      <c r="BW23" s="657">
        <v>629</v>
      </c>
      <c r="BX23" s="657">
        <v>564</v>
      </c>
      <c r="BY23" s="657">
        <v>369</v>
      </c>
      <c r="BZ23" s="657">
        <v>155</v>
      </c>
    </row>
    <row r="24" spans="1:78" s="657" customFormat="1" x14ac:dyDescent="0.3">
      <c r="A24" s="669" t="s">
        <v>597</v>
      </c>
      <c r="B24" s="658">
        <v>650000</v>
      </c>
      <c r="C24" s="659">
        <f>B24/4</f>
        <v>162500</v>
      </c>
      <c r="D24" s="657">
        <v>22000</v>
      </c>
      <c r="E24" s="657">
        <v>0</v>
      </c>
      <c r="F24" s="657">
        <v>0</v>
      </c>
      <c r="G24" s="657">
        <v>29683</v>
      </c>
      <c r="H24" s="657">
        <v>435</v>
      </c>
      <c r="Y24" s="658">
        <v>25</v>
      </c>
      <c r="Z24" s="658">
        <v>9.4</v>
      </c>
      <c r="AP24" s="657">
        <v>0.52</v>
      </c>
      <c r="AQ24" s="657">
        <v>0.9</v>
      </c>
      <c r="AR24" s="657">
        <f>(AP24+AQ24)/2</f>
        <v>0.71</v>
      </c>
      <c r="AT24" s="657">
        <v>0</v>
      </c>
      <c r="AV24" s="657">
        <v>160000</v>
      </c>
      <c r="AY24" s="657">
        <v>800000</v>
      </c>
      <c r="BA24" s="254">
        <v>80787194.16497986</v>
      </c>
      <c r="BB24" s="254">
        <v>-2777690174.6393909</v>
      </c>
      <c r="BD24" s="657">
        <v>1000000000</v>
      </c>
      <c r="BE24" s="657">
        <v>999928230</v>
      </c>
      <c r="BF24" s="657">
        <v>1019944840</v>
      </c>
      <c r="BG24" s="657">
        <v>1039927180</v>
      </c>
      <c r="BH24" s="657">
        <v>1019893920</v>
      </c>
      <c r="BI24" s="657">
        <v>993844440</v>
      </c>
      <c r="BJ24" s="657">
        <v>1059821110</v>
      </c>
      <c r="BK24" s="657">
        <v>1059791350</v>
      </c>
      <c r="BL24" s="657">
        <v>1079735210</v>
      </c>
      <c r="BM24" s="657">
        <v>1159623830</v>
      </c>
      <c r="BN24" s="657">
        <v>1339511300</v>
      </c>
      <c r="BO24" s="657">
        <v>1539358150</v>
      </c>
      <c r="BP24" s="657">
        <v>1799023770</v>
      </c>
      <c r="BQ24" s="657">
        <v>1998410780</v>
      </c>
      <c r="BR24" s="657">
        <v>2217726110</v>
      </c>
      <c r="BS24" s="657">
        <v>2236160950</v>
      </c>
      <c r="BT24" s="657">
        <v>2584196110</v>
      </c>
      <c r="BU24" s="657">
        <v>2933714900</v>
      </c>
      <c r="BV24" s="657">
        <v>2922833710</v>
      </c>
      <c r="BW24" s="657">
        <v>3102160850</v>
      </c>
      <c r="BX24" s="657">
        <v>3408008320</v>
      </c>
      <c r="BY24" s="657">
        <v>3663619920</v>
      </c>
      <c r="BZ24" s="657">
        <v>3568372660</v>
      </c>
    </row>
    <row r="25" spans="1:78" s="657" customFormat="1" x14ac:dyDescent="0.3">
      <c r="A25" s="669" t="s">
        <v>442</v>
      </c>
      <c r="B25" s="658">
        <v>220000</v>
      </c>
      <c r="C25" s="657">
        <v>0</v>
      </c>
      <c r="D25" s="657">
        <v>0</v>
      </c>
      <c r="E25" s="657">
        <v>0</v>
      </c>
      <c r="F25" s="657">
        <v>0</v>
      </c>
      <c r="G25" s="657">
        <v>0</v>
      </c>
      <c r="H25" s="657">
        <v>0</v>
      </c>
      <c r="Y25" s="658">
        <v>21.5</v>
      </c>
      <c r="Z25" s="658">
        <v>0</v>
      </c>
      <c r="AR25" s="657">
        <v>0</v>
      </c>
      <c r="AT25" s="657">
        <v>0</v>
      </c>
      <c r="AV25" s="657">
        <v>0</v>
      </c>
      <c r="AY25" s="657">
        <v>0</v>
      </c>
      <c r="BA25" s="254">
        <v>0</v>
      </c>
      <c r="BB25" s="254">
        <v>0</v>
      </c>
      <c r="BD25" s="657">
        <v>0</v>
      </c>
      <c r="BE25" s="657">
        <v>0</v>
      </c>
      <c r="BF25" s="657">
        <v>0</v>
      </c>
      <c r="BG25" s="657">
        <v>0</v>
      </c>
      <c r="BH25" s="657">
        <v>0</v>
      </c>
      <c r="BI25" s="657">
        <v>0</v>
      </c>
      <c r="BJ25" s="657">
        <v>0</v>
      </c>
      <c r="BK25" s="657">
        <v>0</v>
      </c>
      <c r="BL25" s="657">
        <v>0</v>
      </c>
      <c r="BM25" s="657">
        <v>0</v>
      </c>
      <c r="BN25" s="657">
        <v>0</v>
      </c>
      <c r="BO25" s="657">
        <v>0</v>
      </c>
      <c r="BP25" s="657">
        <v>0</v>
      </c>
      <c r="BQ25" s="657">
        <v>0</v>
      </c>
      <c r="BR25" s="657">
        <v>0</v>
      </c>
      <c r="BS25" s="657">
        <v>0</v>
      </c>
      <c r="BT25" s="657">
        <v>0</v>
      </c>
      <c r="BU25" s="657">
        <v>0</v>
      </c>
      <c r="BV25" s="657">
        <v>0</v>
      </c>
      <c r="BW25" s="657">
        <v>0</v>
      </c>
      <c r="BX25" s="657">
        <v>0</v>
      </c>
      <c r="BY25" s="657">
        <v>0</v>
      </c>
      <c r="BZ25" s="657">
        <v>0</v>
      </c>
    </row>
    <row r="26" spans="1:78" s="657" customFormat="1" x14ac:dyDescent="0.3">
      <c r="A26" s="669" t="s">
        <v>563</v>
      </c>
      <c r="B26" s="658">
        <v>0</v>
      </c>
      <c r="C26" s="657">
        <v>0</v>
      </c>
      <c r="D26" s="657">
        <v>0</v>
      </c>
      <c r="E26" s="657">
        <v>0</v>
      </c>
      <c r="F26" s="657">
        <v>0</v>
      </c>
      <c r="G26" s="657">
        <v>7500</v>
      </c>
      <c r="H26" s="657">
        <v>0</v>
      </c>
      <c r="Y26" s="658">
        <v>3</v>
      </c>
      <c r="Z26" s="658">
        <v>0</v>
      </c>
      <c r="AR26" s="657">
        <v>0</v>
      </c>
      <c r="AT26" s="657">
        <v>0</v>
      </c>
      <c r="AV26" s="657">
        <v>0</v>
      </c>
      <c r="AY26" s="657">
        <v>0</v>
      </c>
      <c r="BA26" s="254">
        <v>0</v>
      </c>
      <c r="BB26" s="254">
        <v>0</v>
      </c>
      <c r="BD26" s="657">
        <v>0</v>
      </c>
      <c r="BE26" s="657">
        <v>0</v>
      </c>
      <c r="BF26" s="657">
        <v>0</v>
      </c>
      <c r="BG26" s="657">
        <v>0</v>
      </c>
      <c r="BH26" s="657">
        <v>0</v>
      </c>
      <c r="BI26" s="657">
        <v>0</v>
      </c>
      <c r="BJ26" s="657">
        <v>0</v>
      </c>
      <c r="BK26" s="657">
        <v>0</v>
      </c>
      <c r="BL26" s="657">
        <v>0</v>
      </c>
      <c r="BM26" s="657">
        <v>0</v>
      </c>
      <c r="BN26" s="657">
        <v>0</v>
      </c>
      <c r="BO26" s="657">
        <v>0</v>
      </c>
      <c r="BP26" s="657">
        <v>0</v>
      </c>
      <c r="BQ26" s="657">
        <v>0</v>
      </c>
      <c r="BR26" s="657">
        <v>0</v>
      </c>
      <c r="BS26" s="657">
        <v>0</v>
      </c>
      <c r="BT26" s="657">
        <v>0</v>
      </c>
      <c r="BU26" s="657">
        <v>0</v>
      </c>
      <c r="BV26" s="657">
        <v>0</v>
      </c>
      <c r="BW26" s="657">
        <v>0</v>
      </c>
      <c r="BX26" s="657">
        <v>0</v>
      </c>
      <c r="BY26" s="657">
        <v>0</v>
      </c>
      <c r="BZ26" s="657">
        <v>0</v>
      </c>
    </row>
    <row r="27" spans="1:78" s="657" customFormat="1" x14ac:dyDescent="0.3">
      <c r="A27" s="669" t="s">
        <v>443</v>
      </c>
      <c r="B27" s="658">
        <v>11000</v>
      </c>
      <c r="C27" s="657">
        <v>0</v>
      </c>
      <c r="D27" s="657">
        <v>0</v>
      </c>
      <c r="E27" s="657">
        <v>0</v>
      </c>
      <c r="F27" s="657">
        <v>0</v>
      </c>
      <c r="G27" s="657">
        <v>0</v>
      </c>
      <c r="H27" s="657">
        <v>0</v>
      </c>
      <c r="Y27" s="658">
        <v>5.3</v>
      </c>
      <c r="Z27" s="658">
        <v>0</v>
      </c>
      <c r="AR27" s="657">
        <v>0</v>
      </c>
      <c r="AT27" s="657">
        <v>0</v>
      </c>
      <c r="AV27" s="657">
        <v>0</v>
      </c>
      <c r="AY27" s="657">
        <v>0</v>
      </c>
      <c r="BA27" s="254">
        <v>0</v>
      </c>
      <c r="BB27" s="254">
        <v>0</v>
      </c>
      <c r="BD27" s="657">
        <v>0</v>
      </c>
      <c r="BE27" s="657">
        <v>0</v>
      </c>
      <c r="BF27" s="657">
        <v>0</v>
      </c>
      <c r="BG27" s="657">
        <v>0</v>
      </c>
      <c r="BH27" s="657">
        <v>0</v>
      </c>
      <c r="BI27" s="657">
        <v>0</v>
      </c>
      <c r="BJ27" s="657">
        <v>0</v>
      </c>
      <c r="BK27" s="657">
        <v>0</v>
      </c>
      <c r="BL27" s="657">
        <v>0</v>
      </c>
      <c r="BM27" s="657">
        <v>0</v>
      </c>
      <c r="BN27" s="657">
        <v>0</v>
      </c>
      <c r="BO27" s="657">
        <v>0</v>
      </c>
      <c r="BP27" s="657">
        <v>0</v>
      </c>
      <c r="BQ27" s="657">
        <v>0</v>
      </c>
      <c r="BR27" s="657">
        <v>0</v>
      </c>
      <c r="BS27" s="657">
        <v>0</v>
      </c>
      <c r="BT27" s="657">
        <v>0</v>
      </c>
      <c r="BU27" s="657">
        <v>0</v>
      </c>
      <c r="BV27" s="657">
        <v>0</v>
      </c>
      <c r="BW27" s="657">
        <v>0</v>
      </c>
      <c r="BX27" s="657">
        <v>0</v>
      </c>
      <c r="BY27" s="657">
        <v>0</v>
      </c>
      <c r="BZ27" s="657">
        <v>0</v>
      </c>
    </row>
    <row r="28" spans="1:78" s="657" customFormat="1" x14ac:dyDescent="0.3">
      <c r="A28" s="669" t="s">
        <v>444</v>
      </c>
      <c r="B28" s="658">
        <v>170000</v>
      </c>
      <c r="C28" s="657">
        <v>0</v>
      </c>
      <c r="D28" s="657">
        <v>0</v>
      </c>
      <c r="E28" s="657">
        <v>0</v>
      </c>
      <c r="F28" s="657">
        <v>0</v>
      </c>
      <c r="G28" s="657">
        <v>0</v>
      </c>
      <c r="H28" s="657">
        <v>0</v>
      </c>
      <c r="Y28" s="658">
        <v>0.85</v>
      </c>
      <c r="Z28" s="658">
        <v>0</v>
      </c>
      <c r="AR28" s="657">
        <v>0</v>
      </c>
      <c r="AT28" s="657">
        <v>0</v>
      </c>
      <c r="AV28" s="657">
        <v>0</v>
      </c>
      <c r="AY28" s="657">
        <v>0</v>
      </c>
      <c r="BA28" s="254">
        <v>0</v>
      </c>
      <c r="BB28" s="254">
        <v>0</v>
      </c>
      <c r="BD28" s="657">
        <v>0</v>
      </c>
      <c r="BE28" s="657">
        <v>0</v>
      </c>
      <c r="BF28" s="657">
        <v>0</v>
      </c>
      <c r="BG28" s="657">
        <v>0</v>
      </c>
      <c r="BH28" s="657">
        <v>0</v>
      </c>
      <c r="BI28" s="657">
        <v>0</v>
      </c>
      <c r="BJ28" s="657">
        <v>0</v>
      </c>
      <c r="BK28" s="657">
        <v>0</v>
      </c>
      <c r="BL28" s="657">
        <v>0</v>
      </c>
      <c r="BM28" s="657">
        <v>0</v>
      </c>
      <c r="BN28" s="657">
        <v>0</v>
      </c>
      <c r="BO28" s="657">
        <v>0</v>
      </c>
      <c r="BP28" s="657">
        <v>0</v>
      </c>
      <c r="BQ28" s="657">
        <v>0</v>
      </c>
      <c r="BR28" s="657">
        <v>0</v>
      </c>
      <c r="BS28" s="657">
        <v>0</v>
      </c>
      <c r="BT28" s="657">
        <v>0</v>
      </c>
      <c r="BU28" s="657">
        <v>0</v>
      </c>
      <c r="BV28" s="657">
        <v>0</v>
      </c>
      <c r="BW28" s="657">
        <v>0</v>
      </c>
      <c r="BX28" s="657">
        <v>0</v>
      </c>
      <c r="BY28" s="657">
        <v>0</v>
      </c>
      <c r="BZ28" s="657">
        <v>0</v>
      </c>
    </row>
    <row r="29" spans="1:78" s="657" customFormat="1" x14ac:dyDescent="0.3">
      <c r="A29" s="669" t="s">
        <v>487</v>
      </c>
      <c r="B29" s="658">
        <v>0</v>
      </c>
      <c r="C29" s="657">
        <v>0</v>
      </c>
      <c r="D29" s="657">
        <v>0</v>
      </c>
      <c r="E29" s="657">
        <v>0</v>
      </c>
      <c r="F29" s="657">
        <v>34.4</v>
      </c>
      <c r="G29" s="657">
        <v>0</v>
      </c>
      <c r="H29" s="657">
        <v>0</v>
      </c>
      <c r="Y29" s="658">
        <v>853</v>
      </c>
      <c r="Z29" s="658">
        <v>0</v>
      </c>
      <c r="AR29" s="657">
        <v>5.0000000000000001E-3</v>
      </c>
      <c r="AT29" s="657">
        <v>0.26</v>
      </c>
      <c r="AV29" s="657">
        <v>13.5</v>
      </c>
      <c r="AY29" s="657">
        <v>39.5</v>
      </c>
      <c r="BA29" s="254">
        <v>804.07748378876397</v>
      </c>
      <c r="BB29" s="254">
        <v>-25209.405062562986</v>
      </c>
      <c r="BD29" s="657">
        <v>6100</v>
      </c>
      <c r="BE29" s="657">
        <v>6300</v>
      </c>
      <c r="BF29" s="657">
        <v>11000</v>
      </c>
      <c r="BG29" s="657">
        <v>14000</v>
      </c>
      <c r="BH29" s="657">
        <v>15000</v>
      </c>
      <c r="BI29" s="657">
        <v>14000</v>
      </c>
      <c r="BJ29" s="657">
        <v>14000</v>
      </c>
      <c r="BK29" s="657">
        <v>15100</v>
      </c>
      <c r="BL29" s="657">
        <v>14200</v>
      </c>
      <c r="BM29" s="657">
        <v>15100</v>
      </c>
      <c r="BN29" s="657">
        <v>20200</v>
      </c>
      <c r="BO29" s="657">
        <v>20600</v>
      </c>
      <c r="BP29" s="657">
        <v>23500</v>
      </c>
      <c r="BQ29" s="657">
        <v>25800</v>
      </c>
      <c r="BR29" s="657">
        <v>25400</v>
      </c>
      <c r="BS29" s="657">
        <v>18800</v>
      </c>
      <c r="BT29" s="657">
        <v>28100</v>
      </c>
      <c r="BU29" s="657">
        <v>34100</v>
      </c>
      <c r="BV29" s="657">
        <v>35000</v>
      </c>
      <c r="BW29" s="657">
        <v>34000</v>
      </c>
      <c r="BX29" s="657">
        <v>31700</v>
      </c>
      <c r="BY29" s="657">
        <v>31500</v>
      </c>
      <c r="BZ29" s="657">
        <v>35000</v>
      </c>
    </row>
    <row r="30" spans="1:78" s="657" customFormat="1" x14ac:dyDescent="0.3">
      <c r="A30" s="669" t="s">
        <v>445</v>
      </c>
      <c r="B30" s="658">
        <v>0</v>
      </c>
      <c r="C30" s="657">
        <v>0</v>
      </c>
      <c r="D30" s="657">
        <v>640</v>
      </c>
      <c r="E30" s="657">
        <v>640</v>
      </c>
      <c r="F30" s="657">
        <v>0</v>
      </c>
      <c r="G30" s="657">
        <v>0</v>
      </c>
      <c r="H30" s="657">
        <v>0</v>
      </c>
      <c r="Y30" s="658">
        <v>100</v>
      </c>
      <c r="Z30" s="658">
        <v>0</v>
      </c>
      <c r="AR30" s="657">
        <v>0</v>
      </c>
      <c r="AT30" s="657">
        <v>0</v>
      </c>
      <c r="AV30" s="657">
        <v>0</v>
      </c>
      <c r="AY30" s="657">
        <v>0</v>
      </c>
      <c r="BA30" s="254">
        <v>0</v>
      </c>
      <c r="BB30" s="254">
        <v>0</v>
      </c>
      <c r="BD30" s="657">
        <v>0</v>
      </c>
      <c r="BE30" s="657">
        <v>0</v>
      </c>
      <c r="BF30" s="657">
        <v>0</v>
      </c>
      <c r="BG30" s="657">
        <v>0</v>
      </c>
      <c r="BH30" s="657">
        <v>0</v>
      </c>
      <c r="BI30" s="657">
        <v>0</v>
      </c>
      <c r="BJ30" s="657">
        <v>0</v>
      </c>
      <c r="BK30" s="657">
        <v>0</v>
      </c>
      <c r="BL30" s="657">
        <v>0</v>
      </c>
      <c r="BM30" s="657">
        <v>0</v>
      </c>
      <c r="BN30" s="657">
        <v>0</v>
      </c>
      <c r="BO30" s="657">
        <v>0</v>
      </c>
      <c r="BP30" s="657">
        <v>0</v>
      </c>
      <c r="BQ30" s="657">
        <v>0</v>
      </c>
      <c r="BR30" s="657">
        <v>0</v>
      </c>
      <c r="BS30" s="657">
        <v>0</v>
      </c>
      <c r="BT30" s="657">
        <v>0</v>
      </c>
      <c r="BU30" s="657">
        <v>0</v>
      </c>
      <c r="BV30" s="657">
        <v>0</v>
      </c>
      <c r="BW30" s="657">
        <v>0</v>
      </c>
      <c r="BX30" s="657">
        <v>0</v>
      </c>
      <c r="BY30" s="657">
        <v>0</v>
      </c>
      <c r="BZ30" s="657">
        <v>0</v>
      </c>
    </row>
    <row r="31" spans="1:78" s="657" customFormat="1" x14ac:dyDescent="0.3">
      <c r="A31" s="669" t="s">
        <v>488</v>
      </c>
      <c r="B31" s="658">
        <v>3000</v>
      </c>
      <c r="C31" s="660">
        <v>53.5</v>
      </c>
      <c r="D31" s="657">
        <v>0</v>
      </c>
      <c r="E31" s="657">
        <v>0</v>
      </c>
      <c r="F31" s="657">
        <v>0</v>
      </c>
      <c r="G31" s="657">
        <v>0</v>
      </c>
      <c r="H31" s="657">
        <v>0</v>
      </c>
      <c r="Y31" s="658">
        <v>220</v>
      </c>
      <c r="Z31" s="658">
        <v>0</v>
      </c>
      <c r="AR31" s="657">
        <v>0.39</v>
      </c>
      <c r="AT31" s="657">
        <v>1.95</v>
      </c>
      <c r="AV31" s="657">
        <v>2400</v>
      </c>
      <c r="AY31" s="657">
        <v>12000</v>
      </c>
      <c r="BA31" s="254">
        <v>302664.460642363</v>
      </c>
      <c r="BB31" s="254">
        <v>-11844018.973560959</v>
      </c>
      <c r="BD31" s="657">
        <v>2460000</v>
      </c>
      <c r="BE31" s="657">
        <v>2640000</v>
      </c>
      <c r="BF31" s="657">
        <v>2639990</v>
      </c>
      <c r="BG31" s="657">
        <v>3029990</v>
      </c>
      <c r="BH31" s="657">
        <v>3089990</v>
      </c>
      <c r="BI31" s="657">
        <v>3089980</v>
      </c>
      <c r="BJ31" s="657">
        <v>3089980</v>
      </c>
      <c r="BK31" s="657">
        <v>3169980</v>
      </c>
      <c r="BL31" s="657">
        <v>3319970</v>
      </c>
      <c r="BM31" s="657">
        <v>3459940</v>
      </c>
      <c r="BN31" s="657">
        <v>4269920</v>
      </c>
      <c r="BO31" s="657">
        <v>4209830</v>
      </c>
      <c r="BP31" s="657">
        <v>4059670</v>
      </c>
      <c r="BQ31" s="657">
        <v>4389210</v>
      </c>
      <c r="BR31" s="657">
        <v>5428700</v>
      </c>
      <c r="BS31" s="657">
        <v>5507890</v>
      </c>
      <c r="BT31" s="657">
        <v>5756730</v>
      </c>
      <c r="BU31" s="657">
        <v>5926210</v>
      </c>
      <c r="BV31" s="657">
        <v>6345590</v>
      </c>
      <c r="BW31" s="657">
        <v>6905580</v>
      </c>
      <c r="BX31" s="657">
        <v>8413980</v>
      </c>
      <c r="BY31" s="657">
        <v>27692050</v>
      </c>
      <c r="BZ31" s="657">
        <v>27689810</v>
      </c>
    </row>
    <row r="32" spans="1:78" s="657" customFormat="1" x14ac:dyDescent="0.3">
      <c r="A32" s="669" t="s">
        <v>489</v>
      </c>
      <c r="B32" s="658">
        <v>2000</v>
      </c>
      <c r="C32" s="659">
        <f>B32/4</f>
        <v>500</v>
      </c>
      <c r="D32" s="657">
        <v>0</v>
      </c>
      <c r="E32" s="657">
        <v>0</v>
      </c>
      <c r="F32" s="657">
        <v>1631</v>
      </c>
      <c r="G32" s="657">
        <v>0</v>
      </c>
      <c r="H32" s="657">
        <v>0</v>
      </c>
      <c r="Y32" s="658">
        <v>57.6</v>
      </c>
      <c r="Z32" s="658">
        <v>0</v>
      </c>
      <c r="AR32" s="657">
        <v>0.53</v>
      </c>
      <c r="AT32" s="657">
        <v>25</v>
      </c>
      <c r="AV32" s="657">
        <v>570</v>
      </c>
      <c r="AY32" s="657">
        <v>1030</v>
      </c>
      <c r="BA32" s="254">
        <v>343350.03530150722</v>
      </c>
      <c r="BB32" s="254">
        <v>-8586601.900707094</v>
      </c>
      <c r="BD32" s="657">
        <v>7190000</v>
      </c>
      <c r="BE32" s="657">
        <v>7579970</v>
      </c>
      <c r="BF32" s="657">
        <v>7729960</v>
      </c>
      <c r="BG32" s="657">
        <v>7679940</v>
      </c>
      <c r="BH32" s="657">
        <v>7039890</v>
      </c>
      <c r="BI32" s="657">
        <v>6989840</v>
      </c>
      <c r="BJ32" s="657">
        <v>7279850</v>
      </c>
      <c r="BK32" s="657">
        <v>7599810</v>
      </c>
      <c r="BL32" s="657">
        <v>8099700</v>
      </c>
      <c r="BM32" s="657">
        <v>8199470</v>
      </c>
      <c r="BN32" s="657">
        <v>9349300</v>
      </c>
      <c r="BO32" s="657">
        <v>10499090</v>
      </c>
      <c r="BP32" s="657">
        <v>11898380</v>
      </c>
      <c r="BQ32" s="657">
        <v>12596810</v>
      </c>
      <c r="BR32" s="657">
        <v>13294950</v>
      </c>
      <c r="BS32" s="657">
        <v>10790450</v>
      </c>
      <c r="BT32" s="657">
        <v>13884820</v>
      </c>
      <c r="BU32" s="657">
        <v>15983240</v>
      </c>
      <c r="BV32" s="657">
        <v>15780650</v>
      </c>
      <c r="BW32" s="657">
        <v>16879270</v>
      </c>
      <c r="BX32" s="657">
        <v>17767420</v>
      </c>
      <c r="BY32" s="657">
        <v>17454820</v>
      </c>
      <c r="BZ32" s="657">
        <v>15941730</v>
      </c>
    </row>
    <row r="33" spans="1:78" s="657" customFormat="1" x14ac:dyDescent="0.3">
      <c r="A33" s="669" t="s">
        <v>525</v>
      </c>
      <c r="B33" s="657">
        <v>100</v>
      </c>
      <c r="C33" s="657">
        <v>100</v>
      </c>
      <c r="D33" s="661">
        <f>C33*D13/C13</f>
        <v>36.53846153846154</v>
      </c>
      <c r="E33" s="661">
        <f>D33*E13/D13</f>
        <v>115.90312938449341</v>
      </c>
      <c r="F33" s="657">
        <v>0</v>
      </c>
      <c r="G33" s="657">
        <v>40</v>
      </c>
      <c r="H33" s="657">
        <v>0</v>
      </c>
      <c r="Y33" s="658">
        <v>2000</v>
      </c>
      <c r="Z33" s="658">
        <v>0</v>
      </c>
      <c r="AR33" s="657">
        <v>0</v>
      </c>
      <c r="AT33" s="657">
        <v>0</v>
      </c>
      <c r="AV33" s="657">
        <v>0</v>
      </c>
      <c r="AY33" s="657">
        <v>0</v>
      </c>
      <c r="BA33" s="254">
        <v>0</v>
      </c>
      <c r="BB33" s="254">
        <v>0</v>
      </c>
      <c r="BD33" s="657">
        <v>0</v>
      </c>
      <c r="BE33" s="657">
        <v>0</v>
      </c>
      <c r="BF33" s="657">
        <v>0</v>
      </c>
      <c r="BG33" s="657">
        <v>0</v>
      </c>
      <c r="BH33" s="657">
        <v>0</v>
      </c>
      <c r="BI33" s="657">
        <v>0</v>
      </c>
      <c r="BJ33" s="657">
        <v>0</v>
      </c>
      <c r="BK33" s="657">
        <v>0</v>
      </c>
      <c r="BL33" s="657">
        <v>0</v>
      </c>
      <c r="BM33" s="657">
        <v>0</v>
      </c>
      <c r="BN33" s="657">
        <v>0</v>
      </c>
      <c r="BO33" s="657">
        <v>0</v>
      </c>
      <c r="BP33" s="657">
        <v>0</v>
      </c>
      <c r="BQ33" s="657">
        <v>0</v>
      </c>
      <c r="BR33" s="657">
        <v>0</v>
      </c>
      <c r="BS33" s="657">
        <v>0</v>
      </c>
      <c r="BT33" s="657">
        <v>0</v>
      </c>
      <c r="BU33" s="657">
        <v>0</v>
      </c>
      <c r="BV33" s="657">
        <v>0</v>
      </c>
      <c r="BW33" s="657">
        <v>0</v>
      </c>
      <c r="BX33" s="657">
        <v>0</v>
      </c>
      <c r="BY33" s="657">
        <v>0</v>
      </c>
      <c r="BZ33" s="657">
        <v>0</v>
      </c>
    </row>
    <row r="34" spans="1:78" s="657" customFormat="1" x14ac:dyDescent="0.3">
      <c r="A34" s="669" t="s">
        <v>564</v>
      </c>
      <c r="B34" s="658">
        <v>0</v>
      </c>
      <c r="C34" s="657">
        <v>0</v>
      </c>
      <c r="D34" s="657">
        <v>0</v>
      </c>
      <c r="E34" s="657">
        <v>0</v>
      </c>
      <c r="F34" s="657">
        <v>0</v>
      </c>
      <c r="G34" s="657">
        <v>130000</v>
      </c>
      <c r="H34" s="657">
        <v>1160</v>
      </c>
      <c r="Y34" s="658">
        <v>0.95</v>
      </c>
      <c r="Z34" s="658">
        <v>0</v>
      </c>
      <c r="AR34" s="657">
        <v>0</v>
      </c>
      <c r="AT34" s="657">
        <v>0</v>
      </c>
      <c r="AV34" s="657">
        <v>0</v>
      </c>
      <c r="AY34" s="657">
        <v>0</v>
      </c>
      <c r="BA34" s="254">
        <v>0</v>
      </c>
      <c r="BB34" s="254">
        <v>0</v>
      </c>
      <c r="BD34" s="657">
        <v>0</v>
      </c>
      <c r="BE34" s="657">
        <v>0</v>
      </c>
      <c r="BF34" s="657">
        <v>0</v>
      </c>
      <c r="BG34" s="657">
        <v>0</v>
      </c>
      <c r="BH34" s="657">
        <v>0</v>
      </c>
      <c r="BI34" s="657">
        <v>0</v>
      </c>
      <c r="BJ34" s="657">
        <v>0</v>
      </c>
      <c r="BK34" s="657">
        <v>0</v>
      </c>
      <c r="BL34" s="657">
        <v>0</v>
      </c>
      <c r="BM34" s="657">
        <v>0</v>
      </c>
      <c r="BN34" s="657">
        <v>0</v>
      </c>
      <c r="BO34" s="657">
        <v>0</v>
      </c>
      <c r="BP34" s="657">
        <v>0</v>
      </c>
      <c r="BQ34" s="657">
        <v>0</v>
      </c>
      <c r="BR34" s="657">
        <v>0</v>
      </c>
      <c r="BS34" s="657">
        <v>0</v>
      </c>
      <c r="BT34" s="657">
        <v>0</v>
      </c>
      <c r="BU34" s="657">
        <v>0</v>
      </c>
      <c r="BV34" s="657">
        <v>0</v>
      </c>
      <c r="BW34" s="657">
        <v>0</v>
      </c>
      <c r="BX34" s="657">
        <v>0</v>
      </c>
      <c r="BY34" s="657">
        <v>0</v>
      </c>
      <c r="BZ34" s="657">
        <v>0</v>
      </c>
    </row>
    <row r="35" spans="1:78" s="657" customFormat="1" x14ac:dyDescent="0.3">
      <c r="A35" s="669" t="s">
        <v>490</v>
      </c>
      <c r="B35" s="658">
        <v>200</v>
      </c>
      <c r="C35" s="659">
        <f>B35/4</f>
        <v>50</v>
      </c>
      <c r="D35" s="657">
        <v>0</v>
      </c>
      <c r="E35" s="657">
        <v>0</v>
      </c>
      <c r="F35" s="657">
        <v>0</v>
      </c>
      <c r="G35" s="657">
        <v>0</v>
      </c>
      <c r="H35" s="657">
        <v>0</v>
      </c>
      <c r="Y35" s="658">
        <v>378</v>
      </c>
      <c r="Z35" s="658">
        <v>0</v>
      </c>
      <c r="AR35" s="657">
        <v>0.3</v>
      </c>
      <c r="AT35" s="657">
        <v>0.28000000000000003</v>
      </c>
      <c r="AV35" s="657">
        <v>11</v>
      </c>
      <c r="AY35" s="657">
        <v>14</v>
      </c>
      <c r="BA35" s="254">
        <v>5023.5108697014803</v>
      </c>
      <c r="BB35" s="254">
        <v>-107292.91153227095</v>
      </c>
      <c r="BD35" s="657">
        <v>104000</v>
      </c>
      <c r="BE35" s="657">
        <v>126000</v>
      </c>
      <c r="BF35" s="657">
        <v>128000</v>
      </c>
      <c r="BG35" s="657">
        <v>139990</v>
      </c>
      <c r="BH35" s="657">
        <v>134990</v>
      </c>
      <c r="BI35" s="657">
        <v>121980</v>
      </c>
      <c r="BJ35" s="657">
        <v>128980</v>
      </c>
      <c r="BK35" s="657">
        <v>129980</v>
      </c>
      <c r="BL35" s="657">
        <v>122970</v>
      </c>
      <c r="BM35" s="657">
        <v>124950</v>
      </c>
      <c r="BN35" s="657">
        <v>140930</v>
      </c>
      <c r="BO35" s="657">
        <v>184910</v>
      </c>
      <c r="BP35" s="657">
        <v>183840</v>
      </c>
      <c r="BQ35" s="657">
        <v>204680</v>
      </c>
      <c r="BR35" s="657">
        <v>217500</v>
      </c>
      <c r="BS35" s="657">
        <v>220040</v>
      </c>
      <c r="BT35" s="657">
        <v>240480</v>
      </c>
      <c r="BU35" s="657">
        <v>262320</v>
      </c>
      <c r="BV35" s="657">
        <v>257060</v>
      </c>
      <c r="BW35" s="657">
        <v>255930</v>
      </c>
      <c r="BX35" s="657">
        <v>277740</v>
      </c>
      <c r="BY35" s="657">
        <v>230480</v>
      </c>
      <c r="BZ35" s="657">
        <v>221170</v>
      </c>
    </row>
    <row r="36" spans="1:78" s="657" customFormat="1" x14ac:dyDescent="0.3">
      <c r="A36" s="669" t="s">
        <v>446</v>
      </c>
      <c r="B36" s="658">
        <v>340000</v>
      </c>
      <c r="C36" s="657">
        <v>0</v>
      </c>
      <c r="D36" s="657">
        <v>0</v>
      </c>
      <c r="E36" s="657">
        <v>0</v>
      </c>
      <c r="F36" s="657">
        <v>0</v>
      </c>
      <c r="G36" s="657">
        <v>0</v>
      </c>
      <c r="H36" s="657">
        <v>0</v>
      </c>
      <c r="Y36" s="658">
        <v>21.5</v>
      </c>
      <c r="Z36" s="658">
        <v>0</v>
      </c>
      <c r="AR36" s="657">
        <v>0</v>
      </c>
      <c r="AT36" s="657">
        <v>0</v>
      </c>
      <c r="AV36" s="657">
        <v>0</v>
      </c>
      <c r="AY36" s="657">
        <v>0</v>
      </c>
      <c r="BA36" s="254">
        <v>0</v>
      </c>
      <c r="BB36" s="254">
        <v>0</v>
      </c>
      <c r="BD36" s="657">
        <v>0</v>
      </c>
      <c r="BE36" s="657">
        <v>0</v>
      </c>
      <c r="BF36" s="657">
        <v>0</v>
      </c>
      <c r="BG36" s="657">
        <v>0</v>
      </c>
      <c r="BH36" s="657">
        <v>0</v>
      </c>
      <c r="BI36" s="657">
        <v>0</v>
      </c>
      <c r="BJ36" s="657">
        <v>0</v>
      </c>
      <c r="BK36" s="657">
        <v>0</v>
      </c>
      <c r="BL36" s="657">
        <v>0</v>
      </c>
      <c r="BM36" s="657">
        <v>0</v>
      </c>
      <c r="BN36" s="657">
        <v>0</v>
      </c>
      <c r="BO36" s="657">
        <v>0</v>
      </c>
      <c r="BP36" s="657">
        <v>0</v>
      </c>
      <c r="BQ36" s="657">
        <v>0</v>
      </c>
      <c r="BR36" s="657">
        <v>0</v>
      </c>
      <c r="BS36" s="657">
        <v>0</v>
      </c>
      <c r="BT36" s="657">
        <v>0</v>
      </c>
      <c r="BU36" s="657">
        <v>0</v>
      </c>
      <c r="BV36" s="657">
        <v>0</v>
      </c>
      <c r="BW36" s="657">
        <v>0</v>
      </c>
      <c r="BX36" s="657">
        <v>0</v>
      </c>
      <c r="BY36" s="657">
        <v>0</v>
      </c>
      <c r="BZ36" s="657">
        <v>0</v>
      </c>
    </row>
    <row r="37" spans="1:78" s="657" customFormat="1" x14ac:dyDescent="0.3">
      <c r="A37" s="669" t="s">
        <v>447</v>
      </c>
      <c r="B37" s="658">
        <v>340000</v>
      </c>
      <c r="C37" s="657">
        <v>0</v>
      </c>
      <c r="D37" s="657">
        <v>0</v>
      </c>
      <c r="E37" s="657">
        <v>0</v>
      </c>
      <c r="F37" s="657">
        <v>0</v>
      </c>
      <c r="G37" s="657">
        <v>0</v>
      </c>
      <c r="H37" s="657">
        <v>0</v>
      </c>
      <c r="Y37" s="658">
        <v>0</v>
      </c>
      <c r="Z37" s="658">
        <v>0</v>
      </c>
      <c r="AR37" s="657">
        <v>0</v>
      </c>
      <c r="AT37" s="657">
        <v>0</v>
      </c>
      <c r="AV37" s="657">
        <v>0</v>
      </c>
      <c r="AY37" s="657">
        <v>0</v>
      </c>
      <c r="BA37" s="254">
        <v>0</v>
      </c>
      <c r="BB37" s="254">
        <v>0</v>
      </c>
      <c r="BD37" s="657">
        <v>0</v>
      </c>
      <c r="BE37" s="657">
        <v>0</v>
      </c>
      <c r="BF37" s="657">
        <v>0</v>
      </c>
      <c r="BG37" s="657">
        <v>0</v>
      </c>
      <c r="BH37" s="657">
        <v>0</v>
      </c>
      <c r="BI37" s="657">
        <v>0</v>
      </c>
      <c r="BJ37" s="657">
        <v>0</v>
      </c>
      <c r="BK37" s="657">
        <v>0</v>
      </c>
      <c r="BL37" s="657">
        <v>0</v>
      </c>
      <c r="BM37" s="657">
        <v>0</v>
      </c>
      <c r="BN37" s="657">
        <v>0</v>
      </c>
      <c r="BO37" s="657">
        <v>0</v>
      </c>
      <c r="BP37" s="657">
        <v>0</v>
      </c>
      <c r="BQ37" s="657">
        <v>0</v>
      </c>
      <c r="BR37" s="657">
        <v>0</v>
      </c>
      <c r="BS37" s="657">
        <v>0</v>
      </c>
      <c r="BT37" s="657">
        <v>0</v>
      </c>
      <c r="BU37" s="657">
        <v>0</v>
      </c>
      <c r="BV37" s="657">
        <v>0</v>
      </c>
      <c r="BW37" s="657">
        <v>0</v>
      </c>
      <c r="BX37" s="657">
        <v>0</v>
      </c>
      <c r="BY37" s="657">
        <v>0</v>
      </c>
      <c r="BZ37" s="657">
        <v>0</v>
      </c>
    </row>
    <row r="38" spans="1:78" s="657" customFormat="1" x14ac:dyDescent="0.3">
      <c r="A38" s="669" t="s">
        <v>474</v>
      </c>
      <c r="B38" s="658">
        <v>0</v>
      </c>
      <c r="C38" s="657">
        <v>0</v>
      </c>
      <c r="D38" s="657">
        <v>61</v>
      </c>
      <c r="E38" s="657">
        <v>183</v>
      </c>
      <c r="F38" s="657">
        <v>0</v>
      </c>
      <c r="G38" s="657">
        <v>0</v>
      </c>
      <c r="H38" s="657">
        <v>0</v>
      </c>
      <c r="Y38" s="658">
        <v>384.2</v>
      </c>
      <c r="Z38" s="658">
        <v>0</v>
      </c>
      <c r="AR38" s="657">
        <v>0</v>
      </c>
      <c r="AT38" s="657">
        <v>0</v>
      </c>
      <c r="AV38" s="380">
        <v>0</v>
      </c>
      <c r="AW38" s="380"/>
      <c r="AX38" s="380"/>
      <c r="AY38" s="380">
        <v>0</v>
      </c>
      <c r="BA38" s="254">
        <v>0</v>
      </c>
      <c r="BB38" s="254">
        <v>0</v>
      </c>
      <c r="BD38" s="657">
        <v>0</v>
      </c>
      <c r="BE38" s="657">
        <v>0</v>
      </c>
      <c r="BF38" s="657">
        <v>0</v>
      </c>
      <c r="BG38" s="657">
        <v>0</v>
      </c>
      <c r="BH38" s="657">
        <v>0</v>
      </c>
      <c r="BI38" s="657">
        <v>0</v>
      </c>
      <c r="BJ38" s="657">
        <v>0</v>
      </c>
      <c r="BK38" s="657">
        <v>0</v>
      </c>
      <c r="BL38" s="657">
        <v>0</v>
      </c>
      <c r="BM38" s="657">
        <v>0</v>
      </c>
      <c r="BN38" s="657">
        <v>0</v>
      </c>
      <c r="BO38" s="657">
        <v>0</v>
      </c>
      <c r="BP38" s="657">
        <v>0</v>
      </c>
      <c r="BQ38" s="657">
        <v>0</v>
      </c>
      <c r="BR38" s="657">
        <v>0</v>
      </c>
      <c r="BS38" s="657">
        <v>0</v>
      </c>
      <c r="BT38" s="657">
        <v>0</v>
      </c>
      <c r="BU38" s="657">
        <v>0</v>
      </c>
      <c r="BV38" s="657">
        <v>0</v>
      </c>
      <c r="BW38" s="657">
        <v>0</v>
      </c>
      <c r="BX38" s="657">
        <v>0</v>
      </c>
      <c r="BY38" s="657">
        <v>0</v>
      </c>
      <c r="BZ38" s="657">
        <v>0</v>
      </c>
    </row>
    <row r="39" spans="1:78" s="657" customFormat="1" x14ac:dyDescent="0.3">
      <c r="A39" s="669" t="s">
        <v>475</v>
      </c>
      <c r="B39" s="658">
        <v>940</v>
      </c>
      <c r="C39" s="659">
        <f>B39/4</f>
        <v>235</v>
      </c>
      <c r="D39" s="657">
        <v>111</v>
      </c>
      <c r="E39" s="657">
        <v>111</v>
      </c>
      <c r="F39" s="657">
        <v>0</v>
      </c>
      <c r="G39" s="657">
        <v>0</v>
      </c>
      <c r="H39" s="657">
        <v>0</v>
      </c>
      <c r="Y39" s="658">
        <v>164</v>
      </c>
      <c r="Z39" s="658">
        <v>0</v>
      </c>
      <c r="AP39" s="657">
        <v>0.56999999999999995</v>
      </c>
      <c r="AQ39" s="657">
        <v>0.63</v>
      </c>
      <c r="AR39" s="657">
        <f>(AP39+AQ39)/2</f>
        <v>0.6</v>
      </c>
      <c r="AT39" s="657">
        <v>6.2</v>
      </c>
      <c r="AV39" s="657">
        <v>81</v>
      </c>
      <c r="AY39" s="657">
        <v>130</v>
      </c>
      <c r="BA39" s="254">
        <v>40510.958042173515</v>
      </c>
      <c r="BB39" s="254">
        <v>-772331.36137760617</v>
      </c>
      <c r="BD39" s="657">
        <v>906000</v>
      </c>
      <c r="BE39" s="657">
        <v>1039680</v>
      </c>
      <c r="BF39" s="657">
        <v>1079770</v>
      </c>
      <c r="BG39" s="657">
        <v>1119700</v>
      </c>
      <c r="BH39" s="657">
        <v>1139590</v>
      </c>
      <c r="BI39" s="657">
        <v>1119400</v>
      </c>
      <c r="BJ39" s="657">
        <v>1249270</v>
      </c>
      <c r="BK39" s="657">
        <v>1329150</v>
      </c>
      <c r="BL39" s="657">
        <v>1338990</v>
      </c>
      <c r="BM39" s="657">
        <v>1398710</v>
      </c>
      <c r="BN39" s="657">
        <v>1398340</v>
      </c>
      <c r="BO39" s="657">
        <v>1487810</v>
      </c>
      <c r="BP39" s="657">
        <v>1576940</v>
      </c>
      <c r="BQ39" s="657">
        <v>1655660</v>
      </c>
      <c r="BR39" s="657">
        <v>1564350</v>
      </c>
      <c r="BS39" s="657">
        <v>1391710</v>
      </c>
      <c r="BT39" s="657">
        <v>1578370</v>
      </c>
      <c r="BU39" s="657">
        <v>1927720</v>
      </c>
      <c r="BV39" s="657">
        <v>2206300</v>
      </c>
      <c r="BW39" s="657">
        <v>2614500</v>
      </c>
      <c r="BX39" s="657">
        <v>2427300</v>
      </c>
      <c r="BY39" s="657">
        <v>2249800</v>
      </c>
      <c r="BZ39" s="657">
        <v>2208450</v>
      </c>
    </row>
    <row r="40" spans="1:78" s="657" customFormat="1" x14ac:dyDescent="0.3">
      <c r="A40" s="669" t="s">
        <v>448</v>
      </c>
      <c r="B40" s="658">
        <v>0</v>
      </c>
      <c r="C40" s="657">
        <v>0</v>
      </c>
      <c r="D40" s="657">
        <v>0</v>
      </c>
      <c r="E40" s="657">
        <v>0</v>
      </c>
      <c r="F40" s="657">
        <v>0</v>
      </c>
      <c r="G40" s="657">
        <v>0</v>
      </c>
      <c r="H40" s="657">
        <v>0</v>
      </c>
      <c r="Y40" s="658">
        <v>0</v>
      </c>
      <c r="Z40" s="658">
        <v>0</v>
      </c>
      <c r="AR40" s="657">
        <v>0</v>
      </c>
      <c r="AT40" s="657">
        <v>0</v>
      </c>
      <c r="AV40" s="657">
        <v>0</v>
      </c>
      <c r="AY40" s="657">
        <v>0</v>
      </c>
      <c r="BA40" s="254">
        <v>0</v>
      </c>
      <c r="BB40" s="254">
        <v>0</v>
      </c>
      <c r="BD40" s="657">
        <v>0</v>
      </c>
      <c r="BE40" s="657">
        <v>0</v>
      </c>
      <c r="BF40" s="657">
        <v>0</v>
      </c>
      <c r="BG40" s="657">
        <v>0</v>
      </c>
      <c r="BH40" s="657">
        <v>0</v>
      </c>
      <c r="BI40" s="657">
        <v>0</v>
      </c>
      <c r="BJ40" s="657">
        <v>0</v>
      </c>
      <c r="BK40" s="657">
        <v>0</v>
      </c>
      <c r="BL40" s="657">
        <v>0</v>
      </c>
      <c r="BM40" s="657">
        <v>0</v>
      </c>
      <c r="BN40" s="657">
        <v>0</v>
      </c>
      <c r="BO40" s="657">
        <v>0</v>
      </c>
      <c r="BP40" s="657">
        <v>0</v>
      </c>
      <c r="BQ40" s="657">
        <v>0</v>
      </c>
      <c r="BR40" s="657">
        <v>0</v>
      </c>
      <c r="BS40" s="657">
        <v>0</v>
      </c>
      <c r="BT40" s="657">
        <v>0</v>
      </c>
      <c r="BU40" s="657">
        <v>0</v>
      </c>
      <c r="BV40" s="657">
        <v>0</v>
      </c>
      <c r="BW40" s="657">
        <v>0</v>
      </c>
      <c r="BX40" s="657">
        <v>0</v>
      </c>
      <c r="BY40" s="657">
        <v>0</v>
      </c>
      <c r="BZ40" s="657">
        <v>0</v>
      </c>
    </row>
    <row r="41" spans="1:78" s="657" customFormat="1" x14ac:dyDescent="0.3">
      <c r="A41" s="669" t="s">
        <v>449</v>
      </c>
      <c r="B41" s="658">
        <v>0</v>
      </c>
      <c r="C41" s="657">
        <v>0</v>
      </c>
      <c r="D41" s="657">
        <v>0</v>
      </c>
      <c r="E41" s="657">
        <v>0</v>
      </c>
      <c r="F41" s="657">
        <v>0</v>
      </c>
      <c r="G41" s="657">
        <v>0</v>
      </c>
      <c r="H41" s="657">
        <v>0</v>
      </c>
      <c r="Y41" s="658">
        <v>0</v>
      </c>
      <c r="Z41" s="658">
        <v>0</v>
      </c>
      <c r="AR41" s="657">
        <v>0</v>
      </c>
      <c r="AT41" s="657">
        <v>0</v>
      </c>
      <c r="AV41" s="657">
        <v>0</v>
      </c>
      <c r="AY41" s="657">
        <v>0</v>
      </c>
      <c r="BA41" s="254">
        <v>0</v>
      </c>
      <c r="BB41" s="254">
        <v>0</v>
      </c>
      <c r="BD41" s="657">
        <v>0</v>
      </c>
      <c r="BE41" s="657">
        <v>0</v>
      </c>
      <c r="BF41" s="657">
        <v>0</v>
      </c>
      <c r="BG41" s="657">
        <v>0</v>
      </c>
      <c r="BH41" s="657">
        <v>0</v>
      </c>
      <c r="BI41" s="657">
        <v>0</v>
      </c>
      <c r="BJ41" s="657">
        <v>0</v>
      </c>
      <c r="BK41" s="657">
        <v>0</v>
      </c>
      <c r="BL41" s="657">
        <v>0</v>
      </c>
      <c r="BM41" s="657">
        <v>0</v>
      </c>
      <c r="BN41" s="657">
        <v>0</v>
      </c>
      <c r="BO41" s="657">
        <v>0</v>
      </c>
      <c r="BP41" s="657">
        <v>0</v>
      </c>
      <c r="BQ41" s="657">
        <v>0</v>
      </c>
      <c r="BR41" s="657">
        <v>0</v>
      </c>
      <c r="BS41" s="657">
        <v>0</v>
      </c>
      <c r="BT41" s="657">
        <v>0</v>
      </c>
      <c r="BU41" s="657">
        <v>0</v>
      </c>
      <c r="BV41" s="657">
        <v>0</v>
      </c>
      <c r="BW41" s="657">
        <v>0</v>
      </c>
      <c r="BX41" s="657">
        <v>0</v>
      </c>
      <c r="BY41" s="657">
        <v>0</v>
      </c>
      <c r="BZ41" s="657">
        <v>0</v>
      </c>
    </row>
    <row r="42" spans="1:78" s="657" customFormat="1" x14ac:dyDescent="0.3">
      <c r="A42" s="669" t="s">
        <v>450</v>
      </c>
      <c r="B42" s="658">
        <v>0</v>
      </c>
      <c r="C42" s="657">
        <v>0</v>
      </c>
      <c r="D42" s="657">
        <v>670</v>
      </c>
      <c r="E42" s="657">
        <v>670</v>
      </c>
      <c r="F42" s="657">
        <v>0</v>
      </c>
      <c r="G42" s="657">
        <v>11</v>
      </c>
      <c r="H42" s="657">
        <v>0</v>
      </c>
      <c r="Y42" s="658">
        <v>70</v>
      </c>
      <c r="Z42" s="658">
        <v>0</v>
      </c>
      <c r="AR42" s="657">
        <v>0</v>
      </c>
      <c r="AT42" s="657">
        <v>0</v>
      </c>
      <c r="AV42" s="657">
        <v>0</v>
      </c>
      <c r="AY42" s="657">
        <v>0</v>
      </c>
      <c r="BA42" s="254">
        <v>0</v>
      </c>
      <c r="BB42" s="254">
        <v>0</v>
      </c>
      <c r="BD42" s="657">
        <v>0</v>
      </c>
      <c r="BE42" s="657">
        <v>0</v>
      </c>
      <c r="BF42" s="657">
        <v>0</v>
      </c>
      <c r="BG42" s="657">
        <v>0</v>
      </c>
      <c r="BH42" s="657">
        <v>0</v>
      </c>
      <c r="BI42" s="657">
        <v>0</v>
      </c>
      <c r="BJ42" s="657">
        <v>0</v>
      </c>
      <c r="BK42" s="657">
        <v>0</v>
      </c>
      <c r="BL42" s="657">
        <v>0</v>
      </c>
      <c r="BM42" s="657">
        <v>0</v>
      </c>
      <c r="BN42" s="657">
        <v>0</v>
      </c>
      <c r="BO42" s="657">
        <v>0</v>
      </c>
      <c r="BP42" s="657">
        <v>0</v>
      </c>
      <c r="BQ42" s="657">
        <v>0</v>
      </c>
      <c r="BR42" s="657">
        <v>0</v>
      </c>
      <c r="BS42" s="657">
        <v>0</v>
      </c>
      <c r="BT42" s="657">
        <v>0</v>
      </c>
      <c r="BU42" s="657">
        <v>0</v>
      </c>
      <c r="BV42" s="657">
        <v>0</v>
      </c>
      <c r="BW42" s="657">
        <v>0</v>
      </c>
      <c r="BX42" s="657">
        <v>0</v>
      </c>
      <c r="BY42" s="657">
        <v>0</v>
      </c>
      <c r="BZ42" s="657">
        <v>0</v>
      </c>
    </row>
    <row r="43" spans="1:78" s="657" customFormat="1" x14ac:dyDescent="0.3">
      <c r="A43" s="669" t="s">
        <v>473</v>
      </c>
      <c r="B43" s="658">
        <v>0</v>
      </c>
      <c r="C43" s="660">
        <v>21.2</v>
      </c>
      <c r="D43" s="657">
        <v>0</v>
      </c>
      <c r="E43" s="657">
        <v>0</v>
      </c>
      <c r="F43" s="657">
        <v>0</v>
      </c>
      <c r="G43" s="657">
        <v>1390</v>
      </c>
      <c r="H43" s="657">
        <v>112</v>
      </c>
      <c r="Y43" s="658">
        <v>49</v>
      </c>
      <c r="Z43" s="658">
        <v>10</v>
      </c>
      <c r="AP43" s="657">
        <v>0.52</v>
      </c>
      <c r="AQ43" s="657">
        <v>0.95</v>
      </c>
      <c r="AR43" s="657">
        <f>(AP43+AQ43)/2</f>
        <v>0.73499999999999999</v>
      </c>
      <c r="AT43" s="657">
        <v>0</v>
      </c>
      <c r="AV43" s="657">
        <v>87</v>
      </c>
      <c r="AY43" s="657">
        <v>2000</v>
      </c>
      <c r="BA43" s="254">
        <v>73765.766632248648</v>
      </c>
      <c r="BB43" s="254">
        <v>-554097.26168083912</v>
      </c>
      <c r="BD43" s="657">
        <v>2800000</v>
      </c>
      <c r="BE43" s="657">
        <v>2710000</v>
      </c>
      <c r="BF43" s="657">
        <v>2920000</v>
      </c>
      <c r="BG43" s="657">
        <v>3010000</v>
      </c>
      <c r="BH43" s="657">
        <v>3100000</v>
      </c>
      <c r="BI43" s="657">
        <v>3019990</v>
      </c>
      <c r="BJ43" s="657">
        <v>3099990</v>
      </c>
      <c r="BK43" s="657">
        <v>3099990</v>
      </c>
      <c r="BL43" s="657">
        <v>2909990</v>
      </c>
      <c r="BM43" s="657">
        <v>2949980</v>
      </c>
      <c r="BN43" s="657">
        <v>3149970</v>
      </c>
      <c r="BO43" s="657">
        <v>3269960</v>
      </c>
      <c r="BP43" s="657">
        <v>3469940</v>
      </c>
      <c r="BQ43" s="657">
        <v>3769880</v>
      </c>
      <c r="BR43" s="657">
        <v>3839810</v>
      </c>
      <c r="BS43" s="657">
        <v>3859630</v>
      </c>
      <c r="BT43" s="657">
        <v>4139410</v>
      </c>
      <c r="BU43" s="657">
        <v>4699350</v>
      </c>
      <c r="BV43" s="657">
        <v>5169250</v>
      </c>
      <c r="BW43" s="657">
        <v>5489190</v>
      </c>
      <c r="BX43" s="657">
        <v>4868700</v>
      </c>
      <c r="BY43" s="657">
        <v>4948180</v>
      </c>
      <c r="BZ43" s="657">
        <v>4817650</v>
      </c>
    </row>
    <row r="44" spans="1:78" s="657" customFormat="1" x14ac:dyDescent="0.3">
      <c r="A44" s="669" t="s">
        <v>451</v>
      </c>
      <c r="B44" s="658">
        <v>0</v>
      </c>
      <c r="C44" s="657">
        <v>5760</v>
      </c>
      <c r="D44" s="657">
        <v>1940</v>
      </c>
      <c r="E44" s="657">
        <v>9200</v>
      </c>
      <c r="F44" s="657">
        <v>125</v>
      </c>
      <c r="G44" s="657">
        <v>970</v>
      </c>
      <c r="H44" s="657">
        <v>0</v>
      </c>
      <c r="Y44" s="658">
        <v>80.5</v>
      </c>
      <c r="Z44" s="658">
        <v>0</v>
      </c>
      <c r="AR44" s="657">
        <v>0</v>
      </c>
      <c r="AT44" s="657">
        <v>0</v>
      </c>
      <c r="AV44" s="657">
        <v>0</v>
      </c>
      <c r="AY44" s="657">
        <v>0</v>
      </c>
      <c r="BA44" s="254">
        <v>0</v>
      </c>
      <c r="BB44" s="254">
        <v>0</v>
      </c>
      <c r="BD44" s="657">
        <v>0</v>
      </c>
      <c r="BE44" s="657">
        <v>0</v>
      </c>
      <c r="BF44" s="657">
        <v>0</v>
      </c>
      <c r="BG44" s="657">
        <v>0</v>
      </c>
      <c r="BH44" s="657">
        <v>0</v>
      </c>
      <c r="BI44" s="657">
        <v>0</v>
      </c>
      <c r="BJ44" s="657">
        <v>0</v>
      </c>
      <c r="BK44" s="657">
        <v>0</v>
      </c>
      <c r="BL44" s="657">
        <v>0</v>
      </c>
      <c r="BM44" s="657">
        <v>0</v>
      </c>
      <c r="BN44" s="657">
        <v>0</v>
      </c>
      <c r="BO44" s="657">
        <v>0</v>
      </c>
      <c r="BP44" s="657">
        <v>0</v>
      </c>
      <c r="BQ44" s="657">
        <v>0</v>
      </c>
      <c r="BR44" s="657">
        <v>0</v>
      </c>
      <c r="BS44" s="657">
        <v>0</v>
      </c>
      <c r="BT44" s="657">
        <v>0</v>
      </c>
      <c r="BU44" s="657">
        <v>0</v>
      </c>
      <c r="BV44" s="657">
        <v>0</v>
      </c>
      <c r="BW44" s="657">
        <v>0</v>
      </c>
      <c r="BX44" s="657">
        <v>0</v>
      </c>
      <c r="BY44" s="657">
        <v>0</v>
      </c>
      <c r="BZ44" s="657">
        <v>0</v>
      </c>
    </row>
    <row r="45" spans="1:78" s="657" customFormat="1" x14ac:dyDescent="0.3">
      <c r="A45" s="670" t="s">
        <v>452</v>
      </c>
      <c r="B45" s="658">
        <v>500</v>
      </c>
      <c r="C45" s="657">
        <v>0</v>
      </c>
      <c r="D45" s="657">
        <v>0</v>
      </c>
      <c r="E45" s="657">
        <v>0</v>
      </c>
      <c r="F45" s="657">
        <v>0</v>
      </c>
      <c r="G45" s="657">
        <v>190</v>
      </c>
      <c r="H45" s="657">
        <v>15</v>
      </c>
      <c r="Y45" s="658">
        <v>95.4</v>
      </c>
      <c r="Z45" s="658">
        <v>0</v>
      </c>
      <c r="AR45" s="657">
        <v>0</v>
      </c>
      <c r="AT45" s="657">
        <v>0</v>
      </c>
      <c r="AV45" s="657">
        <v>0</v>
      </c>
      <c r="AY45" s="657">
        <v>0</v>
      </c>
      <c r="BA45" s="254">
        <v>0</v>
      </c>
      <c r="BB45" s="254">
        <v>0</v>
      </c>
      <c r="BD45" s="657">
        <v>0</v>
      </c>
      <c r="BE45" s="657">
        <v>0</v>
      </c>
      <c r="BF45" s="657">
        <v>0</v>
      </c>
      <c r="BG45" s="657">
        <v>0</v>
      </c>
      <c r="BH45" s="657">
        <v>0</v>
      </c>
      <c r="BI45" s="657">
        <v>0</v>
      </c>
      <c r="BJ45" s="657">
        <v>0</v>
      </c>
      <c r="BK45" s="657">
        <v>0</v>
      </c>
      <c r="BL45" s="657">
        <v>0</v>
      </c>
      <c r="BM45" s="657">
        <v>0</v>
      </c>
      <c r="BN45" s="657">
        <v>0</v>
      </c>
      <c r="BO45" s="657">
        <v>0</v>
      </c>
      <c r="BP45" s="657">
        <v>0</v>
      </c>
      <c r="BQ45" s="657">
        <v>0</v>
      </c>
      <c r="BR45" s="657">
        <v>0</v>
      </c>
      <c r="BS45" s="657">
        <v>0</v>
      </c>
      <c r="BT45" s="657">
        <v>0</v>
      </c>
      <c r="BU45" s="657">
        <v>0</v>
      </c>
      <c r="BV45" s="657">
        <v>0</v>
      </c>
      <c r="BW45" s="657">
        <v>0</v>
      </c>
      <c r="BX45" s="657">
        <v>0</v>
      </c>
      <c r="BY45" s="657">
        <v>0</v>
      </c>
      <c r="BZ45" s="657">
        <v>0</v>
      </c>
    </row>
    <row r="46" spans="1:78" s="657" customFormat="1" x14ac:dyDescent="0.3">
      <c r="A46" s="670" t="s">
        <v>453</v>
      </c>
      <c r="B46" s="662">
        <v>1300000</v>
      </c>
      <c r="C46" s="657">
        <v>0</v>
      </c>
      <c r="D46" s="657">
        <v>0</v>
      </c>
      <c r="E46" s="657">
        <v>0</v>
      </c>
      <c r="F46" s="657">
        <v>0</v>
      </c>
      <c r="G46" s="657">
        <v>0</v>
      </c>
      <c r="H46" s="657">
        <v>0</v>
      </c>
      <c r="Y46" s="658">
        <v>1</v>
      </c>
      <c r="Z46" s="658">
        <v>0</v>
      </c>
      <c r="AR46" s="657">
        <v>0</v>
      </c>
      <c r="AT46" s="657">
        <v>0</v>
      </c>
      <c r="AV46" s="657">
        <v>0</v>
      </c>
      <c r="AY46" s="657">
        <v>0</v>
      </c>
      <c r="BA46" s="254">
        <v>0</v>
      </c>
      <c r="BB46" s="254">
        <v>0</v>
      </c>
      <c r="BD46" s="657">
        <v>0</v>
      </c>
      <c r="BE46" s="657">
        <v>0</v>
      </c>
      <c r="BF46" s="657">
        <v>0</v>
      </c>
      <c r="BG46" s="657">
        <v>0</v>
      </c>
      <c r="BH46" s="657">
        <v>0</v>
      </c>
      <c r="BI46" s="657">
        <v>0</v>
      </c>
      <c r="BJ46" s="657">
        <v>0</v>
      </c>
      <c r="BK46" s="657">
        <v>0</v>
      </c>
      <c r="BL46" s="657">
        <v>0</v>
      </c>
      <c r="BM46" s="657">
        <v>0</v>
      </c>
      <c r="BN46" s="657">
        <v>0</v>
      </c>
      <c r="BO46" s="657">
        <v>0</v>
      </c>
      <c r="BP46" s="657">
        <v>0</v>
      </c>
      <c r="BQ46" s="657">
        <v>0</v>
      </c>
      <c r="BR46" s="657">
        <v>0</v>
      </c>
      <c r="BS46" s="657">
        <v>0</v>
      </c>
      <c r="BT46" s="657">
        <v>0</v>
      </c>
      <c r="BU46" s="657">
        <v>0</v>
      </c>
      <c r="BV46" s="657">
        <v>0</v>
      </c>
      <c r="BW46" s="657">
        <v>0</v>
      </c>
      <c r="BX46" s="657">
        <v>0</v>
      </c>
      <c r="BY46" s="657">
        <v>0</v>
      </c>
      <c r="BZ46" s="657">
        <v>0</v>
      </c>
    </row>
    <row r="47" spans="1:78" s="657" customFormat="1" x14ac:dyDescent="0.3">
      <c r="A47" s="670" t="s">
        <v>454</v>
      </c>
      <c r="B47" s="658">
        <v>4700</v>
      </c>
      <c r="C47" s="657">
        <v>0</v>
      </c>
      <c r="D47" s="657">
        <v>0</v>
      </c>
      <c r="E47" s="657">
        <v>0</v>
      </c>
      <c r="F47" s="657">
        <v>0</v>
      </c>
      <c r="G47" s="657">
        <v>0</v>
      </c>
      <c r="H47" s="657">
        <v>0</v>
      </c>
      <c r="Y47" s="658">
        <v>16.600000000000001</v>
      </c>
      <c r="Z47" s="658">
        <v>0</v>
      </c>
      <c r="AR47" s="657">
        <v>0</v>
      </c>
      <c r="AT47" s="657">
        <v>0</v>
      </c>
      <c r="AV47" s="657">
        <v>0</v>
      </c>
      <c r="AY47" s="657">
        <v>0</v>
      </c>
      <c r="BA47" s="254">
        <v>0</v>
      </c>
      <c r="BB47" s="254">
        <v>0</v>
      </c>
      <c r="BD47" s="657">
        <v>0</v>
      </c>
      <c r="BE47" s="657">
        <v>0</v>
      </c>
      <c r="BF47" s="657">
        <v>0</v>
      </c>
      <c r="BG47" s="657">
        <v>0</v>
      </c>
      <c r="BH47" s="657">
        <v>0</v>
      </c>
      <c r="BI47" s="657">
        <v>0</v>
      </c>
      <c r="BJ47" s="657">
        <v>0</v>
      </c>
      <c r="BK47" s="657">
        <v>0</v>
      </c>
      <c r="BL47" s="657">
        <v>0</v>
      </c>
      <c r="BM47" s="657">
        <v>0</v>
      </c>
      <c r="BN47" s="657">
        <v>0</v>
      </c>
      <c r="BO47" s="657">
        <v>0</v>
      </c>
      <c r="BP47" s="657">
        <v>0</v>
      </c>
      <c r="BQ47" s="657">
        <v>0</v>
      </c>
      <c r="BR47" s="657">
        <v>0</v>
      </c>
      <c r="BS47" s="657">
        <v>0</v>
      </c>
      <c r="BT47" s="657">
        <v>0</v>
      </c>
      <c r="BU47" s="657">
        <v>0</v>
      </c>
      <c r="BV47" s="657">
        <v>0</v>
      </c>
      <c r="BW47" s="657">
        <v>0</v>
      </c>
      <c r="BX47" s="657">
        <v>0</v>
      </c>
      <c r="BY47" s="657">
        <v>0</v>
      </c>
      <c r="BZ47" s="657">
        <v>0</v>
      </c>
    </row>
    <row r="48" spans="1:78" s="657" customFormat="1" x14ac:dyDescent="0.3">
      <c r="A48" s="670" t="s">
        <v>455</v>
      </c>
      <c r="B48" s="658">
        <v>1900</v>
      </c>
      <c r="C48" s="657">
        <v>0</v>
      </c>
      <c r="D48" s="657">
        <v>16560</v>
      </c>
      <c r="E48" s="657">
        <v>16560</v>
      </c>
      <c r="F48" s="657">
        <v>0</v>
      </c>
      <c r="G48" s="657">
        <v>160000</v>
      </c>
      <c r="H48" s="657">
        <v>0</v>
      </c>
      <c r="Y48" s="658">
        <v>8.1000000000000003E-2</v>
      </c>
      <c r="Z48" s="658">
        <v>0</v>
      </c>
      <c r="AR48" s="657">
        <v>0</v>
      </c>
      <c r="AT48" s="657">
        <v>0</v>
      </c>
      <c r="AV48" s="657">
        <v>0</v>
      </c>
      <c r="AY48" s="657">
        <v>0</v>
      </c>
      <c r="BA48" s="254">
        <v>0</v>
      </c>
      <c r="BB48" s="254">
        <v>0</v>
      </c>
      <c r="BD48" s="657">
        <v>0</v>
      </c>
      <c r="BE48" s="657">
        <v>0</v>
      </c>
      <c r="BF48" s="657">
        <v>0</v>
      </c>
      <c r="BG48" s="657">
        <v>0</v>
      </c>
      <c r="BH48" s="657">
        <v>0</v>
      </c>
      <c r="BI48" s="657">
        <v>0</v>
      </c>
      <c r="BJ48" s="657">
        <v>0</v>
      </c>
      <c r="BK48" s="657">
        <v>0</v>
      </c>
      <c r="BL48" s="657">
        <v>0</v>
      </c>
      <c r="BM48" s="657">
        <v>0</v>
      </c>
      <c r="BN48" s="657">
        <v>0</v>
      </c>
      <c r="BO48" s="657">
        <v>0</v>
      </c>
      <c r="BP48" s="657">
        <v>0</v>
      </c>
      <c r="BQ48" s="657">
        <v>0</v>
      </c>
      <c r="BR48" s="657">
        <v>0</v>
      </c>
      <c r="BS48" s="657">
        <v>0</v>
      </c>
      <c r="BT48" s="657">
        <v>0</v>
      </c>
      <c r="BU48" s="657">
        <v>0</v>
      </c>
      <c r="BV48" s="657">
        <v>0</v>
      </c>
      <c r="BW48" s="657">
        <v>0</v>
      </c>
      <c r="BX48" s="657">
        <v>0</v>
      </c>
      <c r="BY48" s="657">
        <v>0</v>
      </c>
      <c r="BZ48" s="657">
        <v>0</v>
      </c>
    </row>
    <row r="49" spans="1:78" s="657" customFormat="1" x14ac:dyDescent="0.3">
      <c r="A49" s="670" t="s">
        <v>456</v>
      </c>
      <c r="B49" s="658">
        <v>92000</v>
      </c>
      <c r="C49" s="657">
        <v>0</v>
      </c>
      <c r="D49" s="657">
        <v>0</v>
      </c>
      <c r="E49" s="657">
        <v>0</v>
      </c>
      <c r="F49" s="657">
        <v>0</v>
      </c>
      <c r="G49" s="657">
        <v>0</v>
      </c>
      <c r="H49" s="657">
        <v>0</v>
      </c>
      <c r="Y49" s="658">
        <v>0.1</v>
      </c>
      <c r="Z49" s="658">
        <v>0</v>
      </c>
      <c r="AR49" s="657">
        <v>0</v>
      </c>
      <c r="AT49" s="657">
        <v>0</v>
      </c>
      <c r="AV49" s="657">
        <v>0</v>
      </c>
      <c r="AY49" s="657">
        <v>0</v>
      </c>
      <c r="BA49" s="254">
        <v>0</v>
      </c>
      <c r="BB49" s="254">
        <v>0</v>
      </c>
      <c r="BD49" s="657">
        <v>0</v>
      </c>
      <c r="BE49" s="657">
        <v>0</v>
      </c>
      <c r="BF49" s="657">
        <v>0</v>
      </c>
      <c r="BG49" s="657">
        <v>0</v>
      </c>
      <c r="BH49" s="657">
        <v>0</v>
      </c>
      <c r="BI49" s="657">
        <v>0</v>
      </c>
      <c r="BJ49" s="657">
        <v>0</v>
      </c>
      <c r="BK49" s="657">
        <v>0</v>
      </c>
      <c r="BL49" s="657">
        <v>0</v>
      </c>
      <c r="BM49" s="657">
        <v>0</v>
      </c>
      <c r="BN49" s="657">
        <v>0</v>
      </c>
      <c r="BO49" s="657">
        <v>0</v>
      </c>
      <c r="BP49" s="657">
        <v>0</v>
      </c>
      <c r="BQ49" s="657">
        <v>0</v>
      </c>
      <c r="BR49" s="657">
        <v>0</v>
      </c>
      <c r="BS49" s="657">
        <v>0</v>
      </c>
      <c r="BT49" s="657">
        <v>0</v>
      </c>
      <c r="BU49" s="657">
        <v>0</v>
      </c>
      <c r="BV49" s="657">
        <v>0</v>
      </c>
      <c r="BW49" s="657">
        <v>0</v>
      </c>
      <c r="BX49" s="657">
        <v>0</v>
      </c>
      <c r="BY49" s="657">
        <v>0</v>
      </c>
      <c r="BZ49" s="657">
        <v>0</v>
      </c>
    </row>
    <row r="50" spans="1:78" s="657" customFormat="1" x14ac:dyDescent="0.3">
      <c r="A50" s="669" t="s">
        <v>457</v>
      </c>
      <c r="B50" s="658">
        <v>0</v>
      </c>
      <c r="C50" s="657">
        <v>3200</v>
      </c>
      <c r="D50" s="657">
        <v>0</v>
      </c>
      <c r="E50" s="657">
        <v>0</v>
      </c>
      <c r="F50" s="657">
        <v>0</v>
      </c>
      <c r="G50" s="657">
        <v>0</v>
      </c>
      <c r="H50" s="657">
        <v>0</v>
      </c>
      <c r="Y50" s="658">
        <v>2000</v>
      </c>
      <c r="Z50" s="658">
        <v>0</v>
      </c>
      <c r="AR50" s="657">
        <v>0</v>
      </c>
      <c r="AT50" s="657">
        <v>0</v>
      </c>
      <c r="AV50" s="657">
        <v>0</v>
      </c>
      <c r="AY50" s="657">
        <v>0</v>
      </c>
      <c r="BA50" s="254">
        <v>0</v>
      </c>
      <c r="BB50" s="254">
        <v>0</v>
      </c>
      <c r="BD50" s="657">
        <v>0</v>
      </c>
      <c r="BE50" s="657">
        <v>0</v>
      </c>
      <c r="BF50" s="657">
        <v>0</v>
      </c>
      <c r="BG50" s="657">
        <v>0</v>
      </c>
      <c r="BH50" s="657">
        <v>0</v>
      </c>
      <c r="BI50" s="657">
        <v>0</v>
      </c>
      <c r="BJ50" s="657">
        <v>0</v>
      </c>
      <c r="BK50" s="657">
        <v>0</v>
      </c>
      <c r="BL50" s="657">
        <v>0</v>
      </c>
      <c r="BM50" s="657">
        <v>0</v>
      </c>
      <c r="BN50" s="657">
        <v>0</v>
      </c>
      <c r="BO50" s="657">
        <v>0</v>
      </c>
      <c r="BP50" s="657">
        <v>0</v>
      </c>
      <c r="BQ50" s="657">
        <v>0</v>
      </c>
      <c r="BR50" s="657">
        <v>0</v>
      </c>
      <c r="BS50" s="657">
        <v>0</v>
      </c>
      <c r="BT50" s="657">
        <v>0</v>
      </c>
      <c r="BU50" s="657">
        <v>0</v>
      </c>
      <c r="BV50" s="657">
        <v>0</v>
      </c>
      <c r="BW50" s="657">
        <v>0</v>
      </c>
      <c r="BX50" s="657">
        <v>0</v>
      </c>
      <c r="BY50" s="657">
        <v>0</v>
      </c>
      <c r="BZ50" s="657">
        <v>0</v>
      </c>
    </row>
    <row r="51" spans="1:78" s="657" customFormat="1" x14ac:dyDescent="0.3">
      <c r="A51" s="670" t="s">
        <v>478</v>
      </c>
      <c r="B51" s="658">
        <v>13</v>
      </c>
      <c r="C51" s="657">
        <v>46.7</v>
      </c>
      <c r="D51" s="657">
        <v>0</v>
      </c>
      <c r="E51" s="657">
        <v>0</v>
      </c>
      <c r="F51" s="657">
        <v>0</v>
      </c>
      <c r="G51" s="657">
        <v>0</v>
      </c>
      <c r="H51" s="657">
        <v>0</v>
      </c>
      <c r="Y51" s="658">
        <v>1580</v>
      </c>
      <c r="Z51" s="658">
        <v>0</v>
      </c>
      <c r="AP51" s="657">
        <v>0.3</v>
      </c>
      <c r="AQ51" s="657">
        <v>0.97</v>
      </c>
      <c r="AR51" s="657">
        <f>(AP51+AQ51)/2</f>
        <v>0.63500000000000001</v>
      </c>
      <c r="AT51" s="657">
        <v>43</v>
      </c>
      <c r="AV51" s="657">
        <v>0.53</v>
      </c>
      <c r="AY51" s="657">
        <v>1.3080000000000001</v>
      </c>
      <c r="BA51" s="254">
        <v>257.68585968079219</v>
      </c>
      <c r="BB51" s="254">
        <v>4731.274125511527</v>
      </c>
      <c r="BD51" s="657">
        <v>13900</v>
      </c>
      <c r="BE51" s="657">
        <v>14600</v>
      </c>
      <c r="BF51" s="657">
        <v>15200</v>
      </c>
      <c r="BG51" s="657">
        <v>16390</v>
      </c>
      <c r="BH51" s="657">
        <v>16390</v>
      </c>
      <c r="BI51" s="657">
        <v>17680</v>
      </c>
      <c r="BJ51" s="657">
        <v>17690</v>
      </c>
      <c r="BK51" s="657">
        <v>18680</v>
      </c>
      <c r="BL51" s="657">
        <v>19970</v>
      </c>
      <c r="BM51" s="657">
        <v>18750</v>
      </c>
      <c r="BN51" s="657">
        <v>19630</v>
      </c>
      <c r="BO51" s="657">
        <v>19220</v>
      </c>
      <c r="BP51" s="657">
        <v>20060</v>
      </c>
      <c r="BQ51" s="657">
        <v>20530</v>
      </c>
      <c r="BR51" s="657">
        <v>20870</v>
      </c>
      <c r="BS51" s="657">
        <v>20970</v>
      </c>
      <c r="BT51" s="657">
        <v>21780</v>
      </c>
      <c r="BU51" s="657">
        <v>21860</v>
      </c>
      <c r="BV51" s="657">
        <v>23830</v>
      </c>
      <c r="BW51" s="657">
        <v>24190</v>
      </c>
      <c r="BX51" s="657">
        <v>23910</v>
      </c>
      <c r="BY51" s="657">
        <v>21060</v>
      </c>
      <c r="BZ51" s="657">
        <v>21790</v>
      </c>
    </row>
    <row r="52" spans="1:78" s="657" customFormat="1" x14ac:dyDescent="0.3">
      <c r="A52" s="669" t="s">
        <v>458</v>
      </c>
      <c r="B52" s="663">
        <v>18000000</v>
      </c>
      <c r="C52" s="663">
        <f>B52/3</f>
        <v>6000000</v>
      </c>
      <c r="D52" s="663">
        <f>0.25*C52</f>
        <v>1500000</v>
      </c>
      <c r="E52" s="663">
        <v>12000000</v>
      </c>
      <c r="F52" s="657">
        <v>0</v>
      </c>
      <c r="G52" s="657">
        <v>0</v>
      </c>
      <c r="H52" s="657">
        <v>0</v>
      </c>
      <c r="Y52" s="658">
        <v>0.45</v>
      </c>
      <c r="Z52" s="658">
        <v>0</v>
      </c>
      <c r="AR52" s="657">
        <v>0</v>
      </c>
      <c r="AT52" s="657">
        <v>0</v>
      </c>
      <c r="AV52" s="657">
        <v>0</v>
      </c>
      <c r="AY52" s="657">
        <v>0</v>
      </c>
      <c r="BA52" s="254">
        <v>0</v>
      </c>
      <c r="BB52" s="254">
        <v>0</v>
      </c>
      <c r="BD52" s="657">
        <v>0</v>
      </c>
      <c r="BE52" s="657">
        <v>0</v>
      </c>
      <c r="BF52" s="657">
        <v>0</v>
      </c>
      <c r="BG52" s="657">
        <v>0</v>
      </c>
      <c r="BH52" s="657">
        <v>0</v>
      </c>
      <c r="BI52" s="657">
        <v>0</v>
      </c>
      <c r="BJ52" s="657">
        <v>0</v>
      </c>
      <c r="BK52" s="657">
        <v>0</v>
      </c>
      <c r="BL52" s="657">
        <v>0</v>
      </c>
      <c r="BM52" s="657">
        <v>0</v>
      </c>
      <c r="BN52" s="657">
        <v>0</v>
      </c>
      <c r="BO52" s="657">
        <v>0</v>
      </c>
      <c r="BP52" s="657">
        <v>0</v>
      </c>
      <c r="BQ52" s="657">
        <v>0</v>
      </c>
      <c r="BR52" s="657">
        <v>0</v>
      </c>
      <c r="BS52" s="657">
        <v>0</v>
      </c>
      <c r="BT52" s="657">
        <v>0</v>
      </c>
      <c r="BU52" s="657">
        <v>0</v>
      </c>
      <c r="BV52" s="657">
        <v>0</v>
      </c>
      <c r="BW52" s="657">
        <v>0</v>
      </c>
      <c r="BX52" s="657">
        <v>0</v>
      </c>
      <c r="BY52" s="657">
        <v>0</v>
      </c>
      <c r="BZ52" s="657">
        <v>0</v>
      </c>
    </row>
    <row r="53" spans="1:78" s="657" customFormat="1" x14ac:dyDescent="0.3">
      <c r="A53" s="669" t="s">
        <v>472</v>
      </c>
      <c r="B53" s="658">
        <v>0</v>
      </c>
      <c r="C53" s="657">
        <v>463</v>
      </c>
      <c r="D53" s="657">
        <v>0</v>
      </c>
      <c r="E53" s="657">
        <v>0</v>
      </c>
      <c r="F53" s="657">
        <v>0</v>
      </c>
      <c r="G53" s="657">
        <v>64</v>
      </c>
      <c r="H53" s="657">
        <v>0</v>
      </c>
      <c r="Y53" s="658">
        <v>250</v>
      </c>
      <c r="Z53" s="658">
        <v>0</v>
      </c>
      <c r="AR53" s="657">
        <v>0.75</v>
      </c>
      <c r="AT53" s="657">
        <v>0.52</v>
      </c>
      <c r="AV53" s="664">
        <v>4.8</v>
      </c>
      <c r="AW53" s="664"/>
      <c r="AX53" s="664"/>
      <c r="AY53" s="664">
        <v>76.2</v>
      </c>
      <c r="BA53" s="254">
        <v>2274.6209310543095</v>
      </c>
      <c r="BB53" s="254">
        <v>111474.49153260054</v>
      </c>
      <c r="BD53" s="657">
        <v>184000</v>
      </c>
      <c r="BE53" s="657">
        <v>188970</v>
      </c>
      <c r="BF53" s="657">
        <v>195960</v>
      </c>
      <c r="BG53" s="657">
        <v>210950</v>
      </c>
      <c r="BH53" s="657">
        <v>205900</v>
      </c>
      <c r="BI53" s="657">
        <v>197850</v>
      </c>
      <c r="BJ53" s="657">
        <v>237860</v>
      </c>
      <c r="BK53" s="657">
        <v>221830</v>
      </c>
      <c r="BL53" s="657">
        <v>248720</v>
      </c>
      <c r="BM53" s="657">
        <v>206510</v>
      </c>
      <c r="BN53" s="657">
        <v>263350</v>
      </c>
      <c r="BO53" s="657">
        <v>289200</v>
      </c>
      <c r="BP53" s="657">
        <v>300610</v>
      </c>
      <c r="BQ53" s="657">
        <v>317350</v>
      </c>
      <c r="BR53" s="657">
        <v>294830</v>
      </c>
      <c r="BS53" s="657">
        <v>251880</v>
      </c>
      <c r="BT53" s="657">
        <v>252040</v>
      </c>
      <c r="BU53" s="657">
        <v>229800</v>
      </c>
      <c r="BV53" s="657">
        <v>223630</v>
      </c>
      <c r="BW53" s="657">
        <v>276260</v>
      </c>
      <c r="BX53" s="657">
        <v>257510</v>
      </c>
      <c r="BY53" s="657">
        <v>249220</v>
      </c>
      <c r="BZ53" s="657">
        <v>228660</v>
      </c>
    </row>
    <row r="54" spans="1:78" s="657" customFormat="1" x14ac:dyDescent="0.3">
      <c r="A54" s="670" t="s">
        <v>459</v>
      </c>
      <c r="B54" s="658">
        <v>18000</v>
      </c>
      <c r="C54" s="657">
        <v>0</v>
      </c>
      <c r="D54" s="657">
        <v>0</v>
      </c>
      <c r="E54" s="657">
        <v>0</v>
      </c>
      <c r="F54" s="657">
        <v>0</v>
      </c>
      <c r="G54" s="657">
        <v>0</v>
      </c>
      <c r="H54" s="657">
        <v>0</v>
      </c>
      <c r="Y54" s="658">
        <v>0</v>
      </c>
      <c r="Z54" s="658">
        <v>0</v>
      </c>
      <c r="AR54" s="657">
        <v>0</v>
      </c>
      <c r="AT54" s="657">
        <v>0</v>
      </c>
      <c r="AV54" s="664">
        <v>0</v>
      </c>
      <c r="AY54" s="664">
        <v>0</v>
      </c>
      <c r="BA54" s="254">
        <v>0</v>
      </c>
      <c r="BB54" s="254">
        <v>0</v>
      </c>
      <c r="BD54" s="657">
        <v>0</v>
      </c>
      <c r="BE54" s="657">
        <v>0</v>
      </c>
      <c r="BF54" s="657">
        <v>0</v>
      </c>
      <c r="BG54" s="657">
        <v>0</v>
      </c>
      <c r="BH54" s="657">
        <v>0</v>
      </c>
      <c r="BI54" s="657">
        <v>0</v>
      </c>
      <c r="BJ54" s="657">
        <v>0</v>
      </c>
      <c r="BK54" s="657">
        <v>0</v>
      </c>
      <c r="BL54" s="657">
        <v>0</v>
      </c>
      <c r="BM54" s="657">
        <v>0</v>
      </c>
      <c r="BN54" s="657">
        <v>0</v>
      </c>
      <c r="BO54" s="657">
        <v>0</v>
      </c>
      <c r="BP54" s="657">
        <v>0</v>
      </c>
      <c r="BQ54" s="657">
        <v>0</v>
      </c>
      <c r="BR54" s="657">
        <v>0</v>
      </c>
      <c r="BS54" s="657">
        <v>0</v>
      </c>
      <c r="BT54" s="657">
        <v>0</v>
      </c>
      <c r="BU54" s="657">
        <v>0</v>
      </c>
      <c r="BV54" s="657">
        <v>0</v>
      </c>
      <c r="BW54" s="657">
        <v>0</v>
      </c>
      <c r="BX54" s="657">
        <v>0</v>
      </c>
      <c r="BY54" s="657">
        <v>0</v>
      </c>
      <c r="BZ54" s="657">
        <v>0</v>
      </c>
    </row>
    <row r="55" spans="1:78" s="657" customFormat="1" x14ac:dyDescent="0.3">
      <c r="A55" s="670" t="s">
        <v>460</v>
      </c>
      <c r="B55" s="658">
        <v>240000</v>
      </c>
      <c r="C55" s="657">
        <v>2000</v>
      </c>
      <c r="D55" s="657">
        <v>126100</v>
      </c>
      <c r="E55" s="657">
        <v>400000</v>
      </c>
      <c r="F55" s="657">
        <v>0</v>
      </c>
      <c r="G55" s="657">
        <v>2651</v>
      </c>
      <c r="H55" s="657">
        <v>200</v>
      </c>
      <c r="Y55" s="658">
        <v>56.7</v>
      </c>
      <c r="Z55" s="658">
        <v>0</v>
      </c>
      <c r="AR55" s="657">
        <v>0</v>
      </c>
      <c r="AT55" s="657">
        <v>2100</v>
      </c>
      <c r="AV55" s="664">
        <v>0</v>
      </c>
      <c r="AY55" s="664">
        <v>0</v>
      </c>
      <c r="BA55" s="254">
        <v>0</v>
      </c>
      <c r="BB55" s="254">
        <v>0</v>
      </c>
      <c r="BD55" s="657">
        <v>0</v>
      </c>
      <c r="BE55" s="657">
        <v>0</v>
      </c>
      <c r="BF55" s="657">
        <v>0</v>
      </c>
      <c r="BG55" s="657">
        <v>0</v>
      </c>
      <c r="BH55" s="657">
        <v>0</v>
      </c>
      <c r="BI55" s="657">
        <v>0</v>
      </c>
      <c r="BJ55" s="657">
        <v>0</v>
      </c>
      <c r="BK55" s="657">
        <v>0</v>
      </c>
      <c r="BL55" s="657">
        <v>0</v>
      </c>
      <c r="BM55" s="657">
        <v>0</v>
      </c>
      <c r="BN55" s="657">
        <v>0</v>
      </c>
      <c r="BO55" s="657">
        <v>0</v>
      </c>
      <c r="BP55" s="657">
        <v>0</v>
      </c>
      <c r="BQ55" s="657">
        <v>0</v>
      </c>
      <c r="BR55" s="657">
        <v>0</v>
      </c>
      <c r="BS55" s="657">
        <v>0</v>
      </c>
      <c r="BT55" s="657">
        <v>0</v>
      </c>
      <c r="BU55" s="657">
        <v>0</v>
      </c>
      <c r="BV55" s="657">
        <v>0</v>
      </c>
      <c r="BW55" s="657">
        <v>0</v>
      </c>
      <c r="BX55" s="657">
        <v>0</v>
      </c>
      <c r="BY55" s="657">
        <v>0</v>
      </c>
      <c r="BZ55" s="657">
        <v>0</v>
      </c>
    </row>
    <row r="56" spans="1:78" s="657" customFormat="1" x14ac:dyDescent="0.3">
      <c r="A56" s="669" t="s">
        <v>461</v>
      </c>
      <c r="B56" s="658">
        <v>44000</v>
      </c>
      <c r="C56" s="657">
        <v>0</v>
      </c>
      <c r="D56" s="657">
        <v>0</v>
      </c>
      <c r="E56" s="657">
        <v>0</v>
      </c>
      <c r="F56" s="657">
        <v>0</v>
      </c>
      <c r="G56" s="657">
        <v>2544</v>
      </c>
      <c r="H56" s="657">
        <v>7</v>
      </c>
      <c r="Y56" s="658">
        <v>207</v>
      </c>
      <c r="Z56" s="658">
        <v>0</v>
      </c>
      <c r="AR56" s="657">
        <v>0</v>
      </c>
      <c r="AT56" s="657">
        <v>0</v>
      </c>
      <c r="AV56" s="664">
        <v>0</v>
      </c>
      <c r="AY56" s="664">
        <v>0</v>
      </c>
      <c r="BA56" s="254">
        <v>0</v>
      </c>
      <c r="BB56" s="254">
        <v>0</v>
      </c>
      <c r="BD56" s="657">
        <v>0</v>
      </c>
      <c r="BE56" s="657">
        <v>0</v>
      </c>
      <c r="BF56" s="657">
        <v>0</v>
      </c>
      <c r="BG56" s="657">
        <v>0</v>
      </c>
      <c r="BH56" s="657">
        <v>0</v>
      </c>
      <c r="BI56" s="657">
        <v>0</v>
      </c>
      <c r="BJ56" s="657">
        <v>0</v>
      </c>
      <c r="BK56" s="657">
        <v>0</v>
      </c>
      <c r="BL56" s="657">
        <v>0</v>
      </c>
      <c r="BM56" s="657">
        <v>0</v>
      </c>
      <c r="BN56" s="657">
        <v>0</v>
      </c>
      <c r="BO56" s="657">
        <v>0</v>
      </c>
      <c r="BP56" s="657">
        <v>0</v>
      </c>
      <c r="BQ56" s="657">
        <v>0</v>
      </c>
      <c r="BR56" s="657">
        <v>0</v>
      </c>
      <c r="BS56" s="657">
        <v>0</v>
      </c>
      <c r="BT56" s="657">
        <v>0</v>
      </c>
      <c r="BU56" s="657">
        <v>0</v>
      </c>
      <c r="BV56" s="657">
        <v>0</v>
      </c>
      <c r="BW56" s="657">
        <v>0</v>
      </c>
      <c r="BX56" s="657">
        <v>0</v>
      </c>
      <c r="BY56" s="657">
        <v>0</v>
      </c>
      <c r="BZ56" s="657">
        <v>0</v>
      </c>
    </row>
    <row r="57" spans="1:78" s="664" customFormat="1" x14ac:dyDescent="0.3">
      <c r="A57" s="669" t="s">
        <v>476</v>
      </c>
      <c r="B57" s="658">
        <v>0</v>
      </c>
      <c r="C57" s="254">
        <v>4.7</v>
      </c>
      <c r="D57" s="657">
        <v>0</v>
      </c>
      <c r="E57" s="657">
        <v>0</v>
      </c>
      <c r="F57" s="657">
        <v>0</v>
      </c>
      <c r="G57" s="657">
        <v>0</v>
      </c>
      <c r="H57" s="657">
        <v>0</v>
      </c>
      <c r="I57" s="657"/>
      <c r="J57" s="657"/>
      <c r="K57" s="657"/>
      <c r="L57" s="657"/>
      <c r="M57" s="657"/>
      <c r="N57" s="657"/>
      <c r="O57" s="657"/>
      <c r="P57" s="657"/>
      <c r="Q57" s="657"/>
      <c r="R57" s="657"/>
      <c r="S57" s="657"/>
      <c r="T57" s="657"/>
      <c r="U57" s="657"/>
      <c r="V57" s="657"/>
      <c r="W57" s="657"/>
      <c r="X57" s="657"/>
      <c r="Y57" s="658">
        <v>589000</v>
      </c>
      <c r="Z57" s="658">
        <v>0</v>
      </c>
      <c r="AA57" s="657"/>
      <c r="AB57" s="657"/>
      <c r="AC57" s="657"/>
      <c r="AD57" s="657"/>
      <c r="AE57" s="657"/>
      <c r="AF57" s="657"/>
      <c r="AG57" s="657"/>
      <c r="AH57" s="657"/>
      <c r="AI57" s="657"/>
      <c r="AJ57" s="657"/>
      <c r="AK57" s="657"/>
      <c r="AL57" s="657"/>
      <c r="AM57" s="657"/>
      <c r="AN57" s="657"/>
      <c r="AO57" s="657"/>
      <c r="AP57" s="657"/>
      <c r="AQ57" s="657"/>
      <c r="AR57" s="657">
        <v>5.0000000000000001E-3</v>
      </c>
      <c r="AS57" s="657"/>
      <c r="AT57" s="657">
        <v>0</v>
      </c>
      <c r="AU57" s="657"/>
      <c r="AV57" s="657">
        <v>1.108E-2</v>
      </c>
      <c r="AW57" s="657"/>
      <c r="AX57" s="657"/>
      <c r="AY57" s="657">
        <v>2.5000000000000001E-2</v>
      </c>
      <c r="AZ57" s="657"/>
      <c r="BA57" s="254">
        <v>0</v>
      </c>
      <c r="BB57" s="254">
        <v>0</v>
      </c>
      <c r="BC57" s="657"/>
      <c r="BD57" s="264">
        <v>0</v>
      </c>
      <c r="BE57" s="664">
        <v>0</v>
      </c>
      <c r="BF57" s="664">
        <v>0</v>
      </c>
      <c r="BG57" s="664">
        <v>0</v>
      </c>
      <c r="BH57" s="664">
        <v>0</v>
      </c>
      <c r="BI57" s="664">
        <v>0</v>
      </c>
      <c r="BJ57" s="664">
        <v>0</v>
      </c>
      <c r="BK57" s="664">
        <v>0</v>
      </c>
      <c r="BL57" s="664">
        <v>0</v>
      </c>
      <c r="BM57" s="664">
        <v>0</v>
      </c>
      <c r="BN57" s="664">
        <v>0</v>
      </c>
      <c r="BO57" s="664">
        <v>0</v>
      </c>
      <c r="BP57" s="664">
        <v>0</v>
      </c>
      <c r="BQ57" s="664">
        <v>0</v>
      </c>
      <c r="BR57" s="664">
        <v>0</v>
      </c>
      <c r="BS57" s="664">
        <v>0</v>
      </c>
      <c r="BT57" s="664">
        <v>0</v>
      </c>
      <c r="BU57" s="664">
        <v>0</v>
      </c>
      <c r="BV57" s="664">
        <v>0</v>
      </c>
      <c r="BW57" s="664">
        <v>0</v>
      </c>
      <c r="BX57" s="664">
        <v>0</v>
      </c>
      <c r="BY57" s="664">
        <v>0</v>
      </c>
      <c r="BZ57" s="664">
        <v>0</v>
      </c>
    </row>
    <row r="58" spans="1:78" s="657" customFormat="1" x14ac:dyDescent="0.3">
      <c r="A58" s="670" t="s">
        <v>479</v>
      </c>
      <c r="B58" s="658">
        <v>25</v>
      </c>
      <c r="C58" s="659">
        <f>B58/4</f>
        <v>6.25</v>
      </c>
      <c r="D58" s="657">
        <v>0</v>
      </c>
      <c r="E58" s="657">
        <v>0</v>
      </c>
      <c r="F58" s="657">
        <v>0</v>
      </c>
      <c r="G58" s="657">
        <v>0</v>
      </c>
      <c r="H58" s="657">
        <v>0</v>
      </c>
      <c r="Y58" s="658">
        <v>400</v>
      </c>
      <c r="Z58" s="658">
        <v>258</v>
      </c>
      <c r="AR58" s="657">
        <v>0.91</v>
      </c>
      <c r="AT58" s="657">
        <v>0</v>
      </c>
      <c r="AV58" s="657">
        <v>794</v>
      </c>
      <c r="AY58" s="657">
        <v>2000</v>
      </c>
      <c r="BA58" s="254">
        <v>102968.1054583299</v>
      </c>
      <c r="BB58" s="254">
        <v>-448351.45343147498</v>
      </c>
      <c r="BD58" s="657">
        <v>3600000</v>
      </c>
      <c r="BE58" s="657">
        <v>3814000</v>
      </c>
      <c r="BF58" s="657">
        <v>4015000</v>
      </c>
      <c r="BG58" s="657">
        <v>4055000</v>
      </c>
      <c r="BH58" s="657">
        <v>4260000</v>
      </c>
      <c r="BI58" s="657">
        <v>4500000</v>
      </c>
      <c r="BJ58" s="657">
        <v>4700000</v>
      </c>
      <c r="BK58" s="657">
        <v>5000000</v>
      </c>
      <c r="BL58" s="657">
        <v>4800000</v>
      </c>
      <c r="BM58" s="657">
        <v>5299990</v>
      </c>
      <c r="BN58" s="657">
        <v>4999990</v>
      </c>
      <c r="BO58" s="657">
        <v>5199990</v>
      </c>
      <c r="BP58" s="657">
        <v>5799980</v>
      </c>
      <c r="BQ58" s="657">
        <v>6289960</v>
      </c>
      <c r="BR58" s="657">
        <v>6389940</v>
      </c>
      <c r="BS58" s="657">
        <v>5799880</v>
      </c>
      <c r="BT58" s="657">
        <v>6399810</v>
      </c>
      <c r="BU58" s="657">
        <v>6699790</v>
      </c>
      <c r="BV58" s="657">
        <v>7229760</v>
      </c>
      <c r="BW58" s="657">
        <v>7399740</v>
      </c>
      <c r="BX58" s="657">
        <v>6039590</v>
      </c>
      <c r="BY58" s="657">
        <v>6939440</v>
      </c>
      <c r="BZ58" s="657">
        <v>6599270</v>
      </c>
    </row>
    <row r="59" spans="1:78" s="657" customFormat="1" x14ac:dyDescent="0.3">
      <c r="A59" s="670" t="s">
        <v>462</v>
      </c>
      <c r="B59" s="658">
        <v>11.5</v>
      </c>
      <c r="C59" s="657">
        <v>0</v>
      </c>
      <c r="D59" s="657">
        <v>0</v>
      </c>
      <c r="E59" s="657">
        <v>0</v>
      </c>
      <c r="F59" s="657">
        <v>0</v>
      </c>
      <c r="G59" s="657">
        <v>0</v>
      </c>
      <c r="H59" s="657">
        <v>0</v>
      </c>
      <c r="Y59" s="658">
        <v>60</v>
      </c>
      <c r="Z59" s="658">
        <v>0</v>
      </c>
      <c r="AR59" s="657">
        <v>0</v>
      </c>
      <c r="AT59" s="657">
        <v>0</v>
      </c>
      <c r="AV59" s="657">
        <v>0</v>
      </c>
      <c r="AY59" s="657">
        <v>0</v>
      </c>
      <c r="BA59" s="254">
        <v>0</v>
      </c>
      <c r="BB59" s="254">
        <v>0</v>
      </c>
      <c r="BD59" s="657">
        <v>0</v>
      </c>
      <c r="BE59" s="657">
        <v>0</v>
      </c>
      <c r="BF59" s="657">
        <v>0</v>
      </c>
      <c r="BG59" s="657">
        <v>0</v>
      </c>
      <c r="BH59" s="657">
        <v>0</v>
      </c>
      <c r="BI59" s="657">
        <v>0</v>
      </c>
      <c r="BJ59" s="657">
        <v>0</v>
      </c>
      <c r="BK59" s="657">
        <v>0</v>
      </c>
      <c r="BL59" s="657">
        <v>0</v>
      </c>
      <c r="BM59" s="657">
        <v>0</v>
      </c>
      <c r="BN59" s="657">
        <v>0</v>
      </c>
      <c r="BO59" s="657">
        <v>0</v>
      </c>
      <c r="BP59" s="657">
        <v>0</v>
      </c>
      <c r="BQ59" s="657">
        <v>0</v>
      </c>
      <c r="BR59" s="657">
        <v>0</v>
      </c>
      <c r="BS59" s="657">
        <v>0</v>
      </c>
      <c r="BT59" s="657">
        <v>0</v>
      </c>
      <c r="BU59" s="657">
        <v>0</v>
      </c>
      <c r="BV59" s="657">
        <v>0</v>
      </c>
      <c r="BW59" s="657">
        <v>0</v>
      </c>
      <c r="BX59" s="657">
        <v>0</v>
      </c>
      <c r="BY59" s="657">
        <v>0</v>
      </c>
      <c r="BZ59" s="657">
        <v>0</v>
      </c>
    </row>
    <row r="60" spans="1:78" s="657" customFormat="1" x14ac:dyDescent="0.3">
      <c r="A60" s="670" t="s">
        <v>491</v>
      </c>
      <c r="B60" s="658">
        <v>1.9</v>
      </c>
      <c r="C60" s="659">
        <f>B60/4</f>
        <v>0.47499999999999998</v>
      </c>
      <c r="D60" s="657">
        <v>0</v>
      </c>
      <c r="E60" s="657">
        <v>0</v>
      </c>
      <c r="F60" s="657">
        <v>0</v>
      </c>
      <c r="G60" s="657">
        <v>0</v>
      </c>
      <c r="H60" s="657">
        <v>0</v>
      </c>
      <c r="Y60" s="658">
        <v>3710</v>
      </c>
      <c r="Z60" s="658">
        <v>0</v>
      </c>
      <c r="AR60" s="657">
        <v>5.0000000000000001E-3</v>
      </c>
      <c r="AT60" s="657">
        <v>0</v>
      </c>
      <c r="AV60" s="657">
        <v>15</v>
      </c>
      <c r="AY60" s="657">
        <v>63</v>
      </c>
      <c r="BA60" s="254">
        <v>1274.7444250966323</v>
      </c>
      <c r="BB60" s="254">
        <v>-18947.842061937765</v>
      </c>
      <c r="BD60" s="657">
        <v>33900</v>
      </c>
      <c r="BE60" s="657">
        <v>33700</v>
      </c>
      <c r="BF60" s="657">
        <v>35100</v>
      </c>
      <c r="BG60" s="657">
        <v>37100</v>
      </c>
      <c r="BH60" s="657">
        <v>41800</v>
      </c>
      <c r="BI60" s="657">
        <v>42800</v>
      </c>
      <c r="BJ60" s="657">
        <v>43000</v>
      </c>
      <c r="BK60" s="657">
        <v>58000</v>
      </c>
      <c r="BL60" s="657">
        <v>60000</v>
      </c>
      <c r="BM60" s="657">
        <v>41000</v>
      </c>
      <c r="BN60" s="657">
        <v>40200</v>
      </c>
      <c r="BO60" s="657">
        <v>58200</v>
      </c>
      <c r="BP60" s="657">
        <v>55700</v>
      </c>
      <c r="BQ60" s="657">
        <v>58500</v>
      </c>
      <c r="BR60" s="657">
        <v>55500</v>
      </c>
      <c r="BS60" s="657">
        <v>53490</v>
      </c>
      <c r="BT60" s="657">
        <v>57590</v>
      </c>
      <c r="BU60" s="657">
        <v>62380</v>
      </c>
      <c r="BV60" s="657">
        <v>73980</v>
      </c>
      <c r="BW60" s="657">
        <v>78980</v>
      </c>
      <c r="BX60" s="657">
        <v>82670</v>
      </c>
      <c r="BY60" s="657">
        <v>77760</v>
      </c>
      <c r="BZ60" s="657">
        <v>75940</v>
      </c>
    </row>
    <row r="61" spans="1:78" s="657" customFormat="1" x14ac:dyDescent="0.3">
      <c r="A61" s="669" t="s">
        <v>463</v>
      </c>
      <c r="B61" s="658">
        <v>0</v>
      </c>
      <c r="C61" s="657">
        <v>0</v>
      </c>
      <c r="D61" s="657">
        <v>640</v>
      </c>
      <c r="E61" s="657">
        <v>640</v>
      </c>
      <c r="F61" s="657">
        <v>0</v>
      </c>
      <c r="G61" s="657">
        <v>0</v>
      </c>
      <c r="H61" s="657">
        <v>0</v>
      </c>
      <c r="Y61" s="658">
        <v>36</v>
      </c>
      <c r="Z61" s="658">
        <v>0</v>
      </c>
      <c r="AR61" s="657">
        <v>0</v>
      </c>
      <c r="AT61" s="657">
        <v>0</v>
      </c>
      <c r="AV61" s="657">
        <v>0</v>
      </c>
      <c r="AY61" s="657">
        <v>0</v>
      </c>
      <c r="BA61" s="254">
        <v>0</v>
      </c>
      <c r="BB61" s="254">
        <v>0</v>
      </c>
      <c r="BD61" s="657">
        <v>0</v>
      </c>
      <c r="BE61" s="657">
        <v>0</v>
      </c>
      <c r="BF61" s="657">
        <v>0</v>
      </c>
      <c r="BG61" s="657">
        <v>0</v>
      </c>
      <c r="BH61" s="657">
        <v>0</v>
      </c>
      <c r="BI61" s="657">
        <v>0</v>
      </c>
      <c r="BJ61" s="657">
        <v>0</v>
      </c>
      <c r="BK61" s="657">
        <v>0</v>
      </c>
      <c r="BL61" s="657">
        <v>0</v>
      </c>
      <c r="BM61" s="657">
        <v>0</v>
      </c>
      <c r="BN61" s="657">
        <v>0</v>
      </c>
      <c r="BO61" s="657">
        <v>0</v>
      </c>
      <c r="BP61" s="657">
        <v>0</v>
      </c>
      <c r="BQ61" s="657">
        <v>0</v>
      </c>
      <c r="BR61" s="657">
        <v>0</v>
      </c>
      <c r="BS61" s="657">
        <v>0</v>
      </c>
      <c r="BT61" s="657">
        <v>0</v>
      </c>
      <c r="BU61" s="657">
        <v>0</v>
      </c>
      <c r="BV61" s="657">
        <v>0</v>
      </c>
      <c r="BW61" s="657">
        <v>0</v>
      </c>
      <c r="BX61" s="657">
        <v>0</v>
      </c>
      <c r="BY61" s="657">
        <v>0</v>
      </c>
      <c r="BZ61" s="657">
        <v>0</v>
      </c>
    </row>
    <row r="62" spans="1:78" s="674" customFormat="1" ht="15" thickBot="1" x14ac:dyDescent="0.35">
      <c r="A62" s="684" t="s">
        <v>492</v>
      </c>
      <c r="B62" s="685">
        <v>650</v>
      </c>
      <c r="C62" s="686">
        <f>B62/4</f>
        <v>162.5</v>
      </c>
      <c r="D62" s="687">
        <v>0</v>
      </c>
      <c r="E62" s="687">
        <v>0</v>
      </c>
      <c r="F62" s="687">
        <v>0</v>
      </c>
      <c r="G62" s="674">
        <v>200</v>
      </c>
      <c r="H62" s="674">
        <v>0</v>
      </c>
      <c r="Y62" s="672">
        <v>72</v>
      </c>
      <c r="Z62" s="672">
        <v>9</v>
      </c>
      <c r="AP62" s="674">
        <v>0.19</v>
      </c>
      <c r="AQ62" s="674">
        <v>0.6</v>
      </c>
      <c r="AR62" s="674">
        <f>(AP62+AQ62)/2</f>
        <v>0.39500000000000002</v>
      </c>
      <c r="AT62" s="674">
        <v>17</v>
      </c>
      <c r="AV62" s="674">
        <v>230</v>
      </c>
      <c r="AY62" s="674">
        <v>1900</v>
      </c>
      <c r="BA62" s="675">
        <v>207576.31076444848</v>
      </c>
      <c r="BB62" s="675">
        <v>-1819702.6572439037</v>
      </c>
      <c r="BD62" s="674">
        <v>6810000</v>
      </c>
      <c r="BE62" s="674">
        <v>7119990</v>
      </c>
      <c r="BF62" s="674">
        <v>7439990</v>
      </c>
      <c r="BG62" s="674">
        <v>7459980</v>
      </c>
      <c r="BH62" s="674">
        <v>7549970</v>
      </c>
      <c r="BI62" s="674">
        <v>8039950</v>
      </c>
      <c r="BJ62" s="674">
        <v>8729950</v>
      </c>
      <c r="BK62" s="674">
        <v>8849940</v>
      </c>
      <c r="BL62" s="674">
        <v>8359900</v>
      </c>
      <c r="BM62" s="674">
        <v>9009830</v>
      </c>
      <c r="BN62" s="674">
        <v>9599770</v>
      </c>
      <c r="BO62" s="674">
        <v>9799700</v>
      </c>
      <c r="BP62" s="674">
        <v>9999480</v>
      </c>
      <c r="BQ62" s="674">
        <v>10898960</v>
      </c>
      <c r="BR62" s="674">
        <v>11598360</v>
      </c>
      <c r="BS62" s="674">
        <v>11196900</v>
      </c>
      <c r="BT62" s="674">
        <v>11995070</v>
      </c>
      <c r="BU62" s="674">
        <v>12794550</v>
      </c>
      <c r="BV62" s="674">
        <v>13493710</v>
      </c>
      <c r="BW62" s="674">
        <v>13393260</v>
      </c>
      <c r="BX62" s="674">
        <v>13289410</v>
      </c>
      <c r="BY62" s="674">
        <v>12785320</v>
      </c>
      <c r="BZ62" s="674">
        <v>11881060</v>
      </c>
    </row>
    <row r="63" spans="1:78" x14ac:dyDescent="0.3">
      <c r="A63" s="688" t="s">
        <v>526</v>
      </c>
      <c r="B63" s="667"/>
      <c r="C63" s="689"/>
      <c r="D63" s="666"/>
      <c r="E63" s="666"/>
      <c r="F63" s="690">
        <v>0</v>
      </c>
      <c r="Y63" s="256"/>
    </row>
    <row r="64" spans="1:78" ht="15" thickBot="1" x14ac:dyDescent="0.35">
      <c r="A64" s="671" t="s">
        <v>565</v>
      </c>
      <c r="B64" s="672">
        <v>7.4999999999999997E-2</v>
      </c>
      <c r="C64" s="673">
        <v>0.06</v>
      </c>
      <c r="D64" s="674">
        <v>0.06</v>
      </c>
      <c r="E64" s="674">
        <v>0.06</v>
      </c>
      <c r="F64" s="683">
        <v>0.1</v>
      </c>
      <c r="Y64" s="256"/>
    </row>
    <row r="65" spans="2:25" ht="15" thickBot="1" x14ac:dyDescent="0.35">
      <c r="B65" s="256"/>
      <c r="C65" s="230"/>
      <c r="Y65" s="256"/>
    </row>
    <row r="66" spans="2:25" ht="14.4" hidden="1" customHeight="1" x14ac:dyDescent="0.3">
      <c r="B66" s="256">
        <v>0</v>
      </c>
      <c r="C66" s="230"/>
      <c r="Y66" s="256"/>
    </row>
    <row r="67" spans="2:25" ht="14.4" hidden="1" customHeight="1" x14ac:dyDescent="0.3">
      <c r="B67" s="256">
        <v>0</v>
      </c>
      <c r="C67" s="230"/>
      <c r="Y67" s="256"/>
    </row>
    <row r="68" spans="2:25" ht="14.4" hidden="1" customHeight="1" x14ac:dyDescent="0.3">
      <c r="B68" s="256">
        <v>0</v>
      </c>
      <c r="C68" s="230"/>
      <c r="Y68" s="256"/>
    </row>
    <row r="69" spans="2:25" ht="14.4" hidden="1" customHeight="1" x14ac:dyDescent="0.3">
      <c r="B69" s="256">
        <v>0</v>
      </c>
      <c r="C69" s="230"/>
      <c r="Y69" s="256"/>
    </row>
    <row r="70" spans="2:25" ht="14.4" hidden="1" customHeight="1" x14ac:dyDescent="0.3">
      <c r="B70" s="256">
        <v>0</v>
      </c>
      <c r="C70" s="230"/>
      <c r="Y70" s="256"/>
    </row>
    <row r="71" spans="2:25" ht="14.4" hidden="1" customHeight="1" x14ac:dyDescent="0.3">
      <c r="B71" s="256">
        <v>0</v>
      </c>
      <c r="C71" s="230"/>
      <c r="Y71" s="256"/>
    </row>
    <row r="72" spans="2:25" ht="14.4" hidden="1" customHeight="1" x14ac:dyDescent="0.3">
      <c r="B72" s="256">
        <v>0</v>
      </c>
      <c r="C72" s="230"/>
      <c r="Y72" s="256"/>
    </row>
    <row r="73" spans="2:25" ht="14.4" hidden="1" customHeight="1" x14ac:dyDescent="0.3">
      <c r="B73" s="256">
        <v>0</v>
      </c>
      <c r="C73" s="230"/>
      <c r="Y73" s="256"/>
    </row>
    <row r="74" spans="2:25" ht="14.4" hidden="1" customHeight="1" x14ac:dyDescent="0.3">
      <c r="B74" s="256">
        <v>0</v>
      </c>
      <c r="C74" s="230"/>
      <c r="Y74" s="256"/>
    </row>
    <row r="75" spans="2:25" ht="14.4" hidden="1" customHeight="1" x14ac:dyDescent="0.3">
      <c r="B75" s="256">
        <v>0</v>
      </c>
      <c r="C75" s="230"/>
      <c r="Y75" s="256"/>
    </row>
    <row r="76" spans="2:25" ht="14.4" hidden="1" customHeight="1" x14ac:dyDescent="0.3">
      <c r="B76" s="256">
        <v>0</v>
      </c>
      <c r="C76" s="230"/>
      <c r="Y76" s="256"/>
    </row>
    <row r="77" spans="2:25" ht="14.4" hidden="1" customHeight="1" x14ac:dyDescent="0.3">
      <c r="B77" s="256">
        <v>0</v>
      </c>
      <c r="C77" s="230"/>
      <c r="Y77" s="256"/>
    </row>
    <row r="78" spans="2:25" ht="14.4" hidden="1" customHeight="1" x14ac:dyDescent="0.3">
      <c r="B78" s="256">
        <v>0</v>
      </c>
      <c r="C78" s="230"/>
      <c r="Y78" s="256"/>
    </row>
    <row r="79" spans="2:25" ht="14.4" hidden="1" customHeight="1" x14ac:dyDescent="0.3">
      <c r="B79" s="256">
        <v>0</v>
      </c>
      <c r="C79" s="230"/>
      <c r="Y79" s="256"/>
    </row>
    <row r="80" spans="2:25" ht="14.4" hidden="1" customHeight="1" x14ac:dyDescent="0.3">
      <c r="B80" s="256">
        <v>0</v>
      </c>
      <c r="C80" s="230"/>
      <c r="Y80" s="256"/>
    </row>
    <row r="81" spans="2:25" ht="14.4" hidden="1" customHeight="1" x14ac:dyDescent="0.3">
      <c r="B81" s="256">
        <v>0</v>
      </c>
      <c r="C81" s="230"/>
      <c r="Y81" s="256"/>
    </row>
    <row r="82" spans="2:25" ht="14.4" hidden="1" customHeight="1" x14ac:dyDescent="0.3">
      <c r="B82" s="256">
        <v>0</v>
      </c>
      <c r="C82" s="230"/>
      <c r="Y82" s="256"/>
    </row>
    <row r="83" spans="2:25" ht="14.4" hidden="1" customHeight="1" x14ac:dyDescent="0.3">
      <c r="B83" s="256">
        <v>0</v>
      </c>
      <c r="C83" s="230"/>
      <c r="Y83" s="256"/>
    </row>
    <row r="84" spans="2:25" ht="14.4" hidden="1" customHeight="1" x14ac:dyDescent="0.3">
      <c r="B84" s="256">
        <v>0</v>
      </c>
      <c r="C84" s="230"/>
      <c r="Y84" s="256"/>
    </row>
    <row r="85" spans="2:25" ht="14.4" hidden="1" customHeight="1" x14ac:dyDescent="0.3">
      <c r="B85" s="256">
        <v>0</v>
      </c>
      <c r="C85" s="230"/>
      <c r="Y85" s="256"/>
    </row>
    <row r="86" spans="2:25" ht="14.4" hidden="1" customHeight="1" x14ac:dyDescent="0.3">
      <c r="B86" s="256">
        <v>0</v>
      </c>
      <c r="C86" s="230"/>
      <c r="Y86" s="256"/>
    </row>
    <row r="87" spans="2:25" ht="14.4" hidden="1" customHeight="1" x14ac:dyDescent="0.3">
      <c r="B87" s="256">
        <v>0</v>
      </c>
      <c r="C87" s="230"/>
      <c r="Y87" s="256"/>
    </row>
    <row r="88" spans="2:25" ht="14.4" hidden="1" customHeight="1" x14ac:dyDescent="0.3">
      <c r="B88" s="256">
        <v>0</v>
      </c>
      <c r="C88" s="230"/>
      <c r="Y88" s="256"/>
    </row>
    <row r="89" spans="2:25" ht="14.4" hidden="1" customHeight="1" x14ac:dyDescent="0.3">
      <c r="B89" s="256">
        <v>0</v>
      </c>
      <c r="C89" s="230"/>
      <c r="Y89" s="256"/>
    </row>
    <row r="90" spans="2:25" ht="14.4" hidden="1" customHeight="1" x14ac:dyDescent="0.3">
      <c r="B90" s="256">
        <v>0</v>
      </c>
      <c r="C90" s="230"/>
      <c r="Y90" s="256"/>
    </row>
    <row r="91" spans="2:25" ht="14.4" hidden="1" customHeight="1" x14ac:dyDescent="0.3">
      <c r="B91" s="256">
        <v>0</v>
      </c>
      <c r="C91" s="230"/>
      <c r="Y91" s="256"/>
    </row>
    <row r="92" spans="2:25" ht="14.4" hidden="1" customHeight="1" x14ac:dyDescent="0.3">
      <c r="B92" s="256">
        <v>0</v>
      </c>
      <c r="C92" s="230"/>
      <c r="Y92" s="256"/>
    </row>
    <row r="93" spans="2:25" ht="14.4" hidden="1" customHeight="1" x14ac:dyDescent="0.3">
      <c r="B93" s="256">
        <v>0</v>
      </c>
      <c r="C93" s="230"/>
      <c r="Y93" s="256"/>
    </row>
    <row r="94" spans="2:25" ht="14.4" hidden="1" customHeight="1" x14ac:dyDescent="0.3">
      <c r="B94" s="256">
        <v>0</v>
      </c>
      <c r="C94" s="230"/>
      <c r="Y94" s="256"/>
    </row>
    <row r="95" spans="2:25" ht="14.4" hidden="1" customHeight="1" x14ac:dyDescent="0.3">
      <c r="B95" s="256">
        <v>0</v>
      </c>
      <c r="C95" s="230"/>
      <c r="Y95" s="256"/>
    </row>
    <row r="96" spans="2:25" ht="14.4" hidden="1" customHeight="1" x14ac:dyDescent="0.3">
      <c r="B96" s="256">
        <v>0</v>
      </c>
      <c r="C96" s="230"/>
      <c r="Y96" s="256"/>
    </row>
    <row r="97" spans="1:46" ht="14.4" hidden="1" customHeight="1" x14ac:dyDescent="0.3">
      <c r="B97" s="256">
        <v>0</v>
      </c>
      <c r="Y97" s="256"/>
    </row>
    <row r="98" spans="1:46" x14ac:dyDescent="0.3">
      <c r="A98" s="676" t="s">
        <v>470</v>
      </c>
      <c r="B98" s="677" t="s">
        <v>497</v>
      </c>
      <c r="C98" s="678" t="str">
        <f>+B98</f>
        <v>kg/installed MW</v>
      </c>
      <c r="D98" s="678" t="str">
        <f t="shared" ref="D98:E98" si="1">+C98</f>
        <v>kg/installed MW</v>
      </c>
      <c r="E98" s="679" t="str">
        <f t="shared" si="1"/>
        <v>kg/installed MW</v>
      </c>
      <c r="Y98" s="227"/>
      <c r="Z98" s="153"/>
      <c r="AA98" s="153"/>
      <c r="AB98" s="153">
        <f t="shared" ref="AB98:AC98" si="2">+AA98</f>
        <v>0</v>
      </c>
      <c r="AC98" s="153">
        <f t="shared" si="2"/>
        <v>0</v>
      </c>
      <c r="AD98" s="153" t="s">
        <v>498</v>
      </c>
      <c r="AT98" s="153"/>
    </row>
    <row r="99" spans="1:46" x14ac:dyDescent="0.3">
      <c r="A99" s="670" t="s">
        <v>483</v>
      </c>
      <c r="B99" s="658">
        <v>0.78</v>
      </c>
      <c r="C99" s="657">
        <v>0</v>
      </c>
      <c r="D99" s="657">
        <v>10.8</v>
      </c>
      <c r="E99" s="680">
        <v>10.8</v>
      </c>
      <c r="Y99" s="227"/>
      <c r="Z99" s="153"/>
      <c r="AA99" s="153"/>
      <c r="AB99" s="153">
        <f>25*D99*Y99</f>
        <v>0</v>
      </c>
      <c r="AC99" s="153">
        <f>25*E99*Y99</f>
        <v>0</v>
      </c>
    </row>
    <row r="100" spans="1:46" x14ac:dyDescent="0.3">
      <c r="A100" s="670" t="s">
        <v>434</v>
      </c>
      <c r="B100" s="658">
        <v>0</v>
      </c>
      <c r="C100" s="657">
        <v>0</v>
      </c>
      <c r="D100" s="657">
        <v>29.8</v>
      </c>
      <c r="E100" s="680">
        <v>59.6</v>
      </c>
      <c r="Y100" s="227"/>
      <c r="Z100" s="153"/>
      <c r="AA100" s="153"/>
      <c r="AB100" s="153">
        <f>25*D100*Y100</f>
        <v>0</v>
      </c>
      <c r="AC100" s="153">
        <f>25*E100*Y100</f>
        <v>0</v>
      </c>
    </row>
    <row r="101" spans="1:46" x14ac:dyDescent="0.3">
      <c r="A101" s="670" t="s">
        <v>486</v>
      </c>
      <c r="B101" s="658">
        <v>0</v>
      </c>
      <c r="C101" s="657">
        <v>0</v>
      </c>
      <c r="D101" s="657">
        <v>5.8</v>
      </c>
      <c r="E101" s="680">
        <v>5.8</v>
      </c>
      <c r="Y101" s="227"/>
      <c r="Z101" s="153"/>
      <c r="AA101" s="153"/>
      <c r="AB101" s="153">
        <f>25*D101*Y101</f>
        <v>0</v>
      </c>
      <c r="AC101" s="153">
        <f>25*E101*Y101</f>
        <v>0</v>
      </c>
    </row>
    <row r="102" spans="1:46" x14ac:dyDescent="0.3">
      <c r="A102" s="669" t="s">
        <v>436</v>
      </c>
      <c r="B102" s="658">
        <v>3450</v>
      </c>
      <c r="C102" s="657">
        <v>1294</v>
      </c>
      <c r="D102" s="657">
        <v>65</v>
      </c>
      <c r="E102" s="680">
        <v>356</v>
      </c>
      <c r="Y102" s="227"/>
      <c r="Z102" s="153"/>
      <c r="AA102" s="153"/>
      <c r="AB102" s="153">
        <f>25*D102*Y102</f>
        <v>0</v>
      </c>
      <c r="AC102" s="153">
        <f>25*E102*Y102</f>
        <v>0</v>
      </c>
    </row>
    <row r="103" spans="1:46" x14ac:dyDescent="0.3">
      <c r="A103" s="670" t="s">
        <v>438</v>
      </c>
      <c r="B103" s="658">
        <v>0</v>
      </c>
      <c r="C103" s="657">
        <v>0</v>
      </c>
      <c r="D103" s="657">
        <v>122</v>
      </c>
      <c r="E103" s="680">
        <v>122</v>
      </c>
      <c r="Y103" s="227"/>
      <c r="Z103" s="153"/>
      <c r="AA103" s="153"/>
      <c r="AB103" s="153">
        <f t="shared" ref="AB103:AB110" si="3">25*D103*Y103</f>
        <v>0</v>
      </c>
      <c r="AC103" s="153">
        <f t="shared" ref="AC103:AC110" si="4">25*E103*Y103</f>
        <v>0</v>
      </c>
    </row>
    <row r="104" spans="1:46" x14ac:dyDescent="0.3">
      <c r="A104" s="670" t="s">
        <v>440</v>
      </c>
      <c r="B104" s="658">
        <v>140</v>
      </c>
      <c r="C104" s="657">
        <v>0</v>
      </c>
      <c r="D104" s="657">
        <v>0</v>
      </c>
      <c r="E104" s="680">
        <v>0</v>
      </c>
      <c r="Y104" s="227"/>
      <c r="Z104" s="153"/>
      <c r="AA104" s="153"/>
      <c r="AB104" s="153">
        <f t="shared" si="3"/>
        <v>0</v>
      </c>
      <c r="AC104" s="153">
        <f t="shared" si="4"/>
        <v>0</v>
      </c>
    </row>
    <row r="105" spans="1:46" x14ac:dyDescent="0.3">
      <c r="A105" s="670" t="s">
        <v>494</v>
      </c>
      <c r="B105" s="658">
        <v>0</v>
      </c>
      <c r="C105" s="657">
        <v>0</v>
      </c>
      <c r="D105" s="657">
        <v>19</v>
      </c>
      <c r="E105" s="680">
        <v>19</v>
      </c>
      <c r="Y105" s="227"/>
      <c r="Z105" s="153"/>
      <c r="AA105" s="153"/>
      <c r="AB105" s="153">
        <f t="shared" si="3"/>
        <v>0</v>
      </c>
      <c r="AC105" s="153">
        <f t="shared" si="4"/>
        <v>0</v>
      </c>
    </row>
    <row r="106" spans="1:46" x14ac:dyDescent="0.3">
      <c r="A106" s="670" t="s">
        <v>443</v>
      </c>
      <c r="B106" s="658">
        <v>11</v>
      </c>
      <c r="C106" s="657">
        <v>0</v>
      </c>
      <c r="D106" s="657">
        <v>0</v>
      </c>
      <c r="E106" s="680">
        <v>0</v>
      </c>
      <c r="Y106" s="227"/>
      <c r="Z106" s="153"/>
      <c r="AA106" s="153"/>
      <c r="AB106" s="153">
        <f t="shared" si="3"/>
        <v>0</v>
      </c>
      <c r="AC106" s="153">
        <f t="shared" si="4"/>
        <v>0</v>
      </c>
    </row>
    <row r="107" spans="1:46" x14ac:dyDescent="0.3">
      <c r="A107" s="670" t="s">
        <v>445</v>
      </c>
      <c r="B107" s="658">
        <v>0</v>
      </c>
      <c r="C107" s="657">
        <v>0</v>
      </c>
      <c r="D107" s="657">
        <v>25.6</v>
      </c>
      <c r="E107" s="680">
        <v>25.6</v>
      </c>
      <c r="Y107" s="227"/>
      <c r="Z107" s="153"/>
      <c r="AA107" s="153"/>
      <c r="AB107" s="153">
        <f t="shared" si="3"/>
        <v>0</v>
      </c>
      <c r="AC107" s="153">
        <f t="shared" si="4"/>
        <v>0</v>
      </c>
    </row>
    <row r="108" spans="1:46" x14ac:dyDescent="0.3">
      <c r="A108" s="670" t="s">
        <v>488</v>
      </c>
      <c r="B108" s="658">
        <v>3.2</v>
      </c>
      <c r="C108" s="657">
        <v>0</v>
      </c>
      <c r="D108" s="657">
        <v>0</v>
      </c>
      <c r="E108" s="680">
        <v>0</v>
      </c>
      <c r="Y108" s="227"/>
      <c r="Z108" s="153"/>
      <c r="AA108" s="153"/>
      <c r="AB108" s="153">
        <f t="shared" si="3"/>
        <v>0</v>
      </c>
      <c r="AC108" s="153">
        <f t="shared" si="4"/>
        <v>0</v>
      </c>
    </row>
    <row r="109" spans="1:46" x14ac:dyDescent="0.3">
      <c r="A109" s="670" t="s">
        <v>451</v>
      </c>
      <c r="B109" s="658">
        <v>0</v>
      </c>
      <c r="C109" s="657">
        <v>0</v>
      </c>
      <c r="D109" s="657">
        <v>9.1999999999999993</v>
      </c>
      <c r="E109" s="680">
        <v>9.1999999999999993</v>
      </c>
      <c r="Y109" s="227"/>
      <c r="Z109" s="153"/>
      <c r="AA109" s="153"/>
      <c r="AB109" s="153">
        <f t="shared" si="3"/>
        <v>0</v>
      </c>
      <c r="AC109" s="153">
        <f t="shared" si="4"/>
        <v>0</v>
      </c>
    </row>
    <row r="110" spans="1:46" x14ac:dyDescent="0.3">
      <c r="A110" s="669" t="s">
        <v>456</v>
      </c>
      <c r="B110" s="658">
        <v>98</v>
      </c>
      <c r="C110" s="657">
        <v>0</v>
      </c>
      <c r="D110" s="657">
        <v>0</v>
      </c>
      <c r="E110" s="680">
        <v>0</v>
      </c>
      <c r="Y110" s="227"/>
      <c r="Z110" s="153"/>
      <c r="AA110" s="153"/>
      <c r="AB110" s="153">
        <f t="shared" si="3"/>
        <v>0</v>
      </c>
      <c r="AC110" s="153">
        <f t="shared" si="4"/>
        <v>0</v>
      </c>
    </row>
    <row r="111" spans="1:46" x14ac:dyDescent="0.3">
      <c r="A111" s="669" t="s">
        <v>464</v>
      </c>
      <c r="B111" s="658">
        <v>0</v>
      </c>
      <c r="C111" s="658">
        <v>2.56</v>
      </c>
      <c r="D111" s="657">
        <v>0</v>
      </c>
      <c r="E111" s="680">
        <v>0</v>
      </c>
      <c r="Y111" s="227"/>
      <c r="Z111" s="153"/>
      <c r="AA111" s="153"/>
      <c r="AB111" s="153"/>
      <c r="AC111" s="153">
        <f>E111*Y111</f>
        <v>0</v>
      </c>
    </row>
    <row r="112" spans="1:46" x14ac:dyDescent="0.3">
      <c r="A112" s="670" t="s">
        <v>478</v>
      </c>
      <c r="B112" s="658">
        <v>1.4E-2</v>
      </c>
      <c r="C112" s="657">
        <v>0.04</v>
      </c>
      <c r="D112" s="657">
        <v>0</v>
      </c>
      <c r="E112" s="680">
        <v>0</v>
      </c>
      <c r="Y112" s="227"/>
      <c r="Z112" s="153"/>
      <c r="AA112" s="153"/>
      <c r="AB112" s="153">
        <f>25*D112*Y112</f>
        <v>0</v>
      </c>
      <c r="AC112" s="153">
        <f>25*E112*Y112</f>
        <v>0</v>
      </c>
    </row>
    <row r="113" spans="1:29" x14ac:dyDescent="0.3">
      <c r="A113" s="669" t="s">
        <v>465</v>
      </c>
      <c r="B113" s="658">
        <v>2000</v>
      </c>
      <c r="C113" s="657">
        <v>0</v>
      </c>
      <c r="D113" s="657">
        <v>0</v>
      </c>
      <c r="E113" s="680">
        <v>0</v>
      </c>
      <c r="Y113" s="227"/>
      <c r="Z113" s="153"/>
      <c r="AA113" s="153"/>
      <c r="AB113" s="153">
        <f>25*D113*Y113</f>
        <v>0</v>
      </c>
      <c r="AC113" s="153">
        <f>25*E113*Y113</f>
        <v>0</v>
      </c>
    </row>
    <row r="114" spans="1:29" x14ac:dyDescent="0.3">
      <c r="A114" s="681" t="s">
        <v>493</v>
      </c>
      <c r="B114" s="662">
        <v>12000000</v>
      </c>
      <c r="C114" s="657">
        <v>0</v>
      </c>
      <c r="D114" s="657">
        <v>0</v>
      </c>
      <c r="E114" s="680">
        <v>0</v>
      </c>
      <c r="Y114" s="286">
        <v>2.5000000000000001E-3</v>
      </c>
      <c r="Z114" s="153"/>
      <c r="AA114" s="153"/>
      <c r="AB114" s="153">
        <f>25*D114*Y114</f>
        <v>0</v>
      </c>
      <c r="AC114" s="153">
        <f>25*E114*Y114</f>
        <v>0</v>
      </c>
    </row>
    <row r="115" spans="1:29" ht="15" thickBot="1" x14ac:dyDescent="0.35">
      <c r="A115" s="682" t="s">
        <v>495</v>
      </c>
      <c r="B115" s="672">
        <v>500000</v>
      </c>
      <c r="C115" s="672">
        <v>20000</v>
      </c>
      <c r="D115" s="674">
        <v>0</v>
      </c>
      <c r="E115" s="683">
        <v>0</v>
      </c>
      <c r="Y115" s="235">
        <v>2.5000000000000001E-2</v>
      </c>
      <c r="Z115" s="153"/>
      <c r="AA115" s="153"/>
      <c r="AB115" s="153"/>
      <c r="AC115" s="153">
        <f>E115*Y115</f>
        <v>0</v>
      </c>
    </row>
    <row r="116" spans="1:29" x14ac:dyDescent="0.3">
      <c r="A116" s="650" t="s">
        <v>466</v>
      </c>
      <c r="B116" s="256"/>
      <c r="Y116" s="256"/>
      <c r="AB116" s="228">
        <f>AB102+0.25*(AB63-AB55-AB13)</f>
        <v>0</v>
      </c>
      <c r="AC116" s="228">
        <f>AC102+0.25*(AC63-AC55-AC13)</f>
        <v>0</v>
      </c>
    </row>
    <row r="117" spans="1:29" x14ac:dyDescent="0.3">
      <c r="A117" s="650" t="s">
        <v>467</v>
      </c>
      <c r="B117" s="256"/>
      <c r="Y117" s="256"/>
    </row>
    <row r="118" spans="1:29" x14ac:dyDescent="0.3">
      <c r="A118" s="236"/>
      <c r="B118" s="256"/>
      <c r="Y118" s="256"/>
      <c r="Z118" s="232"/>
      <c r="AA118" s="232"/>
      <c r="AB118" s="232" t="e">
        <f>AB116/AB64</f>
        <v>#DIV/0!</v>
      </c>
      <c r="AC118" s="232" t="e">
        <f>AC116/AC64</f>
        <v>#DIV/0!</v>
      </c>
    </row>
    <row r="119" spans="1:29" x14ac:dyDescent="0.3">
      <c r="A119" s="236"/>
      <c r="B119" s="256"/>
      <c r="Y119" s="256"/>
      <c r="AB119" s="228">
        <f>AB116+AB64</f>
        <v>0</v>
      </c>
      <c r="AC119" s="228">
        <f>AC116+AC64</f>
        <v>0</v>
      </c>
    </row>
    <row r="120" spans="1:29" x14ac:dyDescent="0.3">
      <c r="A120" s="691" t="s">
        <v>527</v>
      </c>
      <c r="B120" s="692">
        <v>0.1</v>
      </c>
      <c r="C120" s="693">
        <v>5.0000000000000001E-3</v>
      </c>
      <c r="D120" s="692">
        <v>0.02</v>
      </c>
      <c r="E120" s="692">
        <v>0.02</v>
      </c>
      <c r="Y120" s="256"/>
    </row>
    <row r="121" spans="1:29" x14ac:dyDescent="0.3">
      <c r="A121" s="226"/>
      <c r="B121" s="233"/>
      <c r="C121" s="234"/>
      <c r="D121" s="234"/>
      <c r="E121" s="234"/>
      <c r="Y121" s="256"/>
    </row>
    <row r="122" spans="1:29" x14ac:dyDescent="0.3">
      <c r="A122" s="691" t="s">
        <v>528</v>
      </c>
      <c r="B122" s="692">
        <v>0.1</v>
      </c>
      <c r="C122" s="692">
        <f>B122</f>
        <v>0.1</v>
      </c>
      <c r="D122" s="692">
        <f t="shared" ref="D122:E122" si="5">C122</f>
        <v>0.1</v>
      </c>
      <c r="E122" s="692">
        <f t="shared" si="5"/>
        <v>0.1</v>
      </c>
      <c r="F122" s="692">
        <v>0.1</v>
      </c>
      <c r="Y122" s="256"/>
    </row>
    <row r="123" spans="1:29" x14ac:dyDescent="0.3">
      <c r="A123" s="285"/>
      <c r="Y123" s="256"/>
    </row>
    <row r="124" spans="1:29" x14ac:dyDescent="0.3">
      <c r="A124" s="231"/>
      <c r="Y124" s="256"/>
    </row>
    <row r="125" spans="1:29" x14ac:dyDescent="0.3">
      <c r="A125" s="257"/>
      <c r="Y125" s="256"/>
    </row>
    <row r="126" spans="1:29" x14ac:dyDescent="0.3">
      <c r="A126" s="231"/>
      <c r="Y126" s="256"/>
    </row>
    <row r="127" spans="1:29" x14ac:dyDescent="0.3">
      <c r="Y127" s="256"/>
    </row>
  </sheetData>
  <mergeCells count="1">
    <mergeCell ref="B1:F1"/>
  </mergeCells>
  <pageMargins left="0.7" right="0.7" top="0.75" bottom="0.75" header="0.3" footer="0.3"/>
  <pageSetup paperSize="9" orientation="portrait" horizontalDpi="1200" verticalDpi="120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P153"/>
  <sheetViews>
    <sheetView zoomScale="50" zoomScaleNormal="50" workbookViewId="0"/>
  </sheetViews>
  <sheetFormatPr baseColWidth="10" defaultColWidth="11.44140625" defaultRowHeight="14.4" x14ac:dyDescent="0.3"/>
  <cols>
    <col min="1" max="1" width="42" style="420" customWidth="1"/>
    <col min="2" max="9" width="16.33203125" style="293" bestFit="1" customWidth="1"/>
    <col min="10" max="16" width="17.44140625" style="293" bestFit="1" customWidth="1"/>
    <col min="17" max="16384" width="11.44140625" style="293"/>
  </cols>
  <sheetData>
    <row r="1" spans="1:16" x14ac:dyDescent="0.3">
      <c r="A1" s="414" t="s">
        <v>938</v>
      </c>
      <c r="B1" s="140">
        <v>1995</v>
      </c>
      <c r="C1" s="140">
        <v>1996</v>
      </c>
      <c r="D1" s="140">
        <v>1997</v>
      </c>
      <c r="E1" s="140">
        <v>1998</v>
      </c>
      <c r="F1" s="140">
        <v>1999</v>
      </c>
      <c r="G1" s="140">
        <v>2000</v>
      </c>
      <c r="H1" s="140">
        <v>2001</v>
      </c>
      <c r="I1" s="140">
        <v>2002</v>
      </c>
      <c r="J1" s="140">
        <v>2003</v>
      </c>
      <c r="K1" s="140">
        <v>2004</v>
      </c>
      <c r="L1" s="140">
        <v>2005</v>
      </c>
      <c r="M1" s="140">
        <v>2006</v>
      </c>
      <c r="N1" s="140">
        <v>2007</v>
      </c>
      <c r="O1" s="140">
        <v>2008</v>
      </c>
      <c r="P1" s="141">
        <v>2009</v>
      </c>
    </row>
    <row r="2" spans="1:16" x14ac:dyDescent="0.3">
      <c r="A2" s="415" t="s">
        <v>303</v>
      </c>
      <c r="B2" s="192">
        <v>875813247.26455259</v>
      </c>
      <c r="C2" s="192">
        <v>904894037.08769155</v>
      </c>
      <c r="D2" s="192">
        <v>924992750.64969635</v>
      </c>
      <c r="E2" s="192">
        <v>915744665.97670507</v>
      </c>
      <c r="F2" s="192">
        <v>944131164.20515251</v>
      </c>
      <c r="G2" s="192">
        <v>930727079.57841504</v>
      </c>
      <c r="H2" s="192">
        <v>931938668.08647454</v>
      </c>
      <c r="I2" s="192">
        <v>932344746.44255328</v>
      </c>
      <c r="J2" s="192">
        <v>947493154.28224897</v>
      </c>
      <c r="K2" s="192">
        <v>996930676.24334192</v>
      </c>
      <c r="L2" s="192">
        <v>1021318186.6275508</v>
      </c>
      <c r="M2" s="192">
        <v>1046320348.2075572</v>
      </c>
      <c r="N2" s="192">
        <v>1087846995.4670341</v>
      </c>
      <c r="O2" s="192">
        <v>1083882800.3577504</v>
      </c>
      <c r="P2" s="644">
        <v>1089805524.1143212</v>
      </c>
    </row>
    <row r="3" spans="1:16" x14ac:dyDescent="0.3">
      <c r="A3" s="415" t="s">
        <v>304</v>
      </c>
      <c r="B3" s="192">
        <v>0</v>
      </c>
      <c r="C3" s="192">
        <v>0</v>
      </c>
      <c r="D3" s="192">
        <v>0</v>
      </c>
      <c r="E3" s="192">
        <v>0</v>
      </c>
      <c r="F3" s="192">
        <v>0</v>
      </c>
      <c r="G3" s="192">
        <v>0</v>
      </c>
      <c r="H3" s="192">
        <v>0</v>
      </c>
      <c r="I3" s="192">
        <v>0</v>
      </c>
      <c r="J3" s="192">
        <v>0</v>
      </c>
      <c r="K3" s="192">
        <v>0</v>
      </c>
      <c r="L3" s="192">
        <v>0</v>
      </c>
      <c r="M3" s="192">
        <v>0</v>
      </c>
      <c r="N3" s="192">
        <v>0</v>
      </c>
      <c r="O3" s="192">
        <v>0</v>
      </c>
      <c r="P3" s="644">
        <v>0</v>
      </c>
    </row>
    <row r="4" spans="1:16" x14ac:dyDescent="0.3">
      <c r="A4" s="415" t="s">
        <v>305</v>
      </c>
      <c r="B4" s="192">
        <v>6043346.0103409132</v>
      </c>
      <c r="C4" s="192">
        <v>6107439.5598798562</v>
      </c>
      <c r="D4" s="192">
        <v>6231315.2524568457</v>
      </c>
      <c r="E4" s="192">
        <v>6339487.778081499</v>
      </c>
      <c r="F4" s="192">
        <v>6488077.1779982224</v>
      </c>
      <c r="G4" s="192">
        <v>6674527.4892749134</v>
      </c>
      <c r="H4" s="192">
        <v>6781761.7904371638</v>
      </c>
      <c r="I4" s="192">
        <v>6776312.7932578679</v>
      </c>
      <c r="J4" s="192">
        <v>7035610.110967136</v>
      </c>
      <c r="K4" s="192">
        <v>7218477.6198537918</v>
      </c>
      <c r="L4" s="192">
        <v>7606922.7689673509</v>
      </c>
      <c r="M4" s="192">
        <v>8030604.7422246085</v>
      </c>
      <c r="N4" s="192">
        <v>8450094.2278113943</v>
      </c>
      <c r="O4" s="192">
        <v>8536196.6486541461</v>
      </c>
      <c r="P4" s="644">
        <v>8480932.3593742028</v>
      </c>
    </row>
    <row r="5" spans="1:16" x14ac:dyDescent="0.3">
      <c r="A5" s="415" t="s">
        <v>306</v>
      </c>
      <c r="B5" s="192">
        <v>2856810.350862667</v>
      </c>
      <c r="C5" s="192">
        <v>2854776.1572667388</v>
      </c>
      <c r="D5" s="192">
        <v>2901687.0169803756</v>
      </c>
      <c r="E5" s="192">
        <v>2880559.7725553401</v>
      </c>
      <c r="F5" s="192">
        <v>2957620.8292653458</v>
      </c>
      <c r="G5" s="192">
        <v>3073680.5060626315</v>
      </c>
      <c r="H5" s="192">
        <v>3013728.9947608719</v>
      </c>
      <c r="I5" s="192">
        <v>2946964.8509371602</v>
      </c>
      <c r="J5" s="192">
        <v>2928631.5051592784</v>
      </c>
      <c r="K5" s="192">
        <v>2916380.1663147463</v>
      </c>
      <c r="L5" s="192">
        <v>2980441.0619652485</v>
      </c>
      <c r="M5" s="192">
        <v>3119208.5928101963</v>
      </c>
      <c r="N5" s="192">
        <v>3184617.6498100599</v>
      </c>
      <c r="O5" s="192">
        <v>3210798.2505277228</v>
      </c>
      <c r="P5" s="644">
        <v>2999361.4328559092</v>
      </c>
    </row>
    <row r="6" spans="1:16" x14ac:dyDescent="0.3">
      <c r="A6" s="415" t="s">
        <v>307</v>
      </c>
      <c r="B6" s="192">
        <v>0</v>
      </c>
      <c r="C6" s="192">
        <v>0</v>
      </c>
      <c r="D6" s="192">
        <v>0</v>
      </c>
      <c r="E6" s="192">
        <v>0</v>
      </c>
      <c r="F6" s="192">
        <v>0</v>
      </c>
      <c r="G6" s="192">
        <v>0</v>
      </c>
      <c r="H6" s="192">
        <v>0</v>
      </c>
      <c r="I6" s="192">
        <v>0</v>
      </c>
      <c r="J6" s="192">
        <v>0</v>
      </c>
      <c r="K6" s="192">
        <v>0</v>
      </c>
      <c r="L6" s="192">
        <v>0</v>
      </c>
      <c r="M6" s="192">
        <v>0</v>
      </c>
      <c r="N6" s="192">
        <v>0</v>
      </c>
      <c r="O6" s="192">
        <v>0</v>
      </c>
      <c r="P6" s="644">
        <v>0</v>
      </c>
    </row>
    <row r="7" spans="1:16" x14ac:dyDescent="0.3">
      <c r="A7" s="415" t="s">
        <v>308</v>
      </c>
      <c r="B7" s="192">
        <v>0</v>
      </c>
      <c r="C7" s="192">
        <v>0</v>
      </c>
      <c r="D7" s="192">
        <v>0</v>
      </c>
      <c r="E7" s="192">
        <v>0</v>
      </c>
      <c r="F7" s="192">
        <v>0</v>
      </c>
      <c r="G7" s="192">
        <v>0</v>
      </c>
      <c r="H7" s="192">
        <v>0</v>
      </c>
      <c r="I7" s="192">
        <v>0</v>
      </c>
      <c r="J7" s="192">
        <v>0</v>
      </c>
      <c r="K7" s="192">
        <v>0</v>
      </c>
      <c r="L7" s="192">
        <v>0</v>
      </c>
      <c r="M7" s="192">
        <v>0</v>
      </c>
      <c r="N7" s="192">
        <v>0</v>
      </c>
      <c r="O7" s="192">
        <v>0</v>
      </c>
      <c r="P7" s="644">
        <v>0</v>
      </c>
    </row>
    <row r="8" spans="1:16" x14ac:dyDescent="0.3">
      <c r="A8" s="415" t="s">
        <v>309</v>
      </c>
      <c r="B8" s="192">
        <v>5511624.242226528</v>
      </c>
      <c r="C8" s="192">
        <v>5610128.6319932565</v>
      </c>
      <c r="D8" s="192">
        <v>5894966.26947698</v>
      </c>
      <c r="E8" s="192">
        <v>6000030.5169850048</v>
      </c>
      <c r="F8" s="192">
        <v>6222288.6776160859</v>
      </c>
      <c r="G8" s="192">
        <v>6436607.3540049633</v>
      </c>
      <c r="H8" s="192">
        <v>6460144.2003156655</v>
      </c>
      <c r="I8" s="192">
        <v>6524269.3195534479</v>
      </c>
      <c r="J8" s="192">
        <v>6767396.8017118536</v>
      </c>
      <c r="K8" s="192">
        <v>7286483.748585307</v>
      </c>
      <c r="L8" s="192">
        <v>7787246.9237831365</v>
      </c>
      <c r="M8" s="192">
        <v>8120940.2677070228</v>
      </c>
      <c r="N8" s="192">
        <v>8869715.6574024539</v>
      </c>
      <c r="O8" s="192">
        <v>9148944.7487883344</v>
      </c>
      <c r="P8" s="644">
        <v>8944824.3844439425</v>
      </c>
    </row>
    <row r="9" spans="1:16" x14ac:dyDescent="0.3">
      <c r="A9" s="415" t="s">
        <v>310</v>
      </c>
      <c r="B9" s="192">
        <v>0</v>
      </c>
      <c r="C9" s="192">
        <v>0</v>
      </c>
      <c r="D9" s="192">
        <v>0</v>
      </c>
      <c r="E9" s="192">
        <v>0</v>
      </c>
      <c r="F9" s="192">
        <v>0</v>
      </c>
      <c r="G9" s="192">
        <v>0</v>
      </c>
      <c r="H9" s="192">
        <v>0</v>
      </c>
      <c r="I9" s="192">
        <v>0</v>
      </c>
      <c r="J9" s="192">
        <v>0</v>
      </c>
      <c r="K9" s="192">
        <v>0</v>
      </c>
      <c r="L9" s="192">
        <v>0</v>
      </c>
      <c r="M9" s="192">
        <v>0</v>
      </c>
      <c r="N9" s="192">
        <v>0</v>
      </c>
      <c r="O9" s="192">
        <v>0</v>
      </c>
      <c r="P9" s="644">
        <v>0</v>
      </c>
    </row>
    <row r="10" spans="1:16" x14ac:dyDescent="0.3">
      <c r="A10" s="415" t="s">
        <v>311</v>
      </c>
      <c r="B10" s="192">
        <v>7734732.5382934976</v>
      </c>
      <c r="C10" s="192">
        <v>8110356.4635767639</v>
      </c>
      <c r="D10" s="192">
        <v>8617195.3932496235</v>
      </c>
      <c r="E10" s="192">
        <v>8801239.3497581929</v>
      </c>
      <c r="F10" s="192">
        <v>9279683.9730824847</v>
      </c>
      <c r="G10" s="192">
        <v>9609181.8296443541</v>
      </c>
      <c r="H10" s="192">
        <v>9829776.6855716109</v>
      </c>
      <c r="I10" s="192">
        <v>10258003.287024951</v>
      </c>
      <c r="J10" s="192">
        <v>10981765.021278488</v>
      </c>
      <c r="K10" s="192">
        <v>11593938.030353935</v>
      </c>
      <c r="L10" s="192">
        <v>12137059.468912451</v>
      </c>
      <c r="M10" s="192">
        <v>13409295.443929115</v>
      </c>
      <c r="N10" s="192">
        <v>15145125.920857619</v>
      </c>
      <c r="O10" s="192">
        <v>15327167.438895136</v>
      </c>
      <c r="P10" s="644">
        <v>15460495.429674448</v>
      </c>
    </row>
    <row r="11" spans="1:16" x14ac:dyDescent="0.3">
      <c r="A11" s="415" t="s">
        <v>312</v>
      </c>
      <c r="B11" s="192">
        <v>0</v>
      </c>
      <c r="C11" s="192">
        <v>0</v>
      </c>
      <c r="D11" s="192">
        <v>0</v>
      </c>
      <c r="E11" s="192">
        <v>0</v>
      </c>
      <c r="F11" s="192">
        <v>0</v>
      </c>
      <c r="G11" s="192">
        <v>0</v>
      </c>
      <c r="H11" s="192">
        <v>0</v>
      </c>
      <c r="I11" s="192">
        <v>0</v>
      </c>
      <c r="J11" s="192">
        <v>0</v>
      </c>
      <c r="K11" s="192">
        <v>0</v>
      </c>
      <c r="L11" s="192">
        <v>0</v>
      </c>
      <c r="M11" s="192">
        <v>0</v>
      </c>
      <c r="N11" s="192">
        <v>0</v>
      </c>
      <c r="O11" s="192">
        <v>0</v>
      </c>
      <c r="P11" s="644">
        <v>0</v>
      </c>
    </row>
    <row r="12" spans="1:16" x14ac:dyDescent="0.3">
      <c r="A12" s="415" t="s">
        <v>313</v>
      </c>
      <c r="B12" s="192">
        <v>1654566.634922395</v>
      </c>
      <c r="C12" s="192">
        <v>1590162.5759721335</v>
      </c>
      <c r="D12" s="192">
        <v>1640599.8033098953</v>
      </c>
      <c r="E12" s="192">
        <v>1660898.6521802363</v>
      </c>
      <c r="F12" s="192">
        <v>1743683.4098575562</v>
      </c>
      <c r="G12" s="192">
        <v>1838831.1963242949</v>
      </c>
      <c r="H12" s="192">
        <v>1838622.3294739733</v>
      </c>
      <c r="I12" s="192">
        <v>1861957.6590920282</v>
      </c>
      <c r="J12" s="192">
        <v>1947023.5698884313</v>
      </c>
      <c r="K12" s="192">
        <v>2083364.0880357167</v>
      </c>
      <c r="L12" s="192">
        <v>2217032.3652505176</v>
      </c>
      <c r="M12" s="192">
        <v>2405708.799250856</v>
      </c>
      <c r="N12" s="192">
        <v>2590473.7161120963</v>
      </c>
      <c r="O12" s="192">
        <v>2569340.0914561283</v>
      </c>
      <c r="P12" s="644">
        <v>2249144.2706229854</v>
      </c>
    </row>
    <row r="13" spans="1:16" x14ac:dyDescent="0.3">
      <c r="A13" s="415" t="s">
        <v>314</v>
      </c>
      <c r="B13" s="192">
        <v>7855774.10285661</v>
      </c>
      <c r="C13" s="192">
        <v>8350044.1519492548</v>
      </c>
      <c r="D13" s="192">
        <v>8906036.6866301671</v>
      </c>
      <c r="E13" s="192">
        <v>9087008.2466105558</v>
      </c>
      <c r="F13" s="192">
        <v>9229458.2556012198</v>
      </c>
      <c r="G13" s="192">
        <v>9602324.748112699</v>
      </c>
      <c r="H13" s="192">
        <v>9653785.1202655546</v>
      </c>
      <c r="I13" s="192">
        <v>9840745.0314572901</v>
      </c>
      <c r="J13" s="192">
        <v>10632836.936686257</v>
      </c>
      <c r="K13" s="192">
        <v>11443296.575238016</v>
      </c>
      <c r="L13" s="192">
        <v>12285425.072026506</v>
      </c>
      <c r="M13" s="192">
        <v>14112373.721374692</v>
      </c>
      <c r="N13" s="192">
        <v>15594910.642490087</v>
      </c>
      <c r="O13" s="192">
        <v>16024172.185162164</v>
      </c>
      <c r="P13" s="644">
        <v>16902295.385492112</v>
      </c>
    </row>
    <row r="14" spans="1:16" x14ac:dyDescent="0.3">
      <c r="A14" s="415" t="s">
        <v>315</v>
      </c>
      <c r="B14" s="192">
        <v>0</v>
      </c>
      <c r="C14" s="192">
        <v>0</v>
      </c>
      <c r="D14" s="192">
        <v>0</v>
      </c>
      <c r="E14" s="192">
        <v>0</v>
      </c>
      <c r="F14" s="192">
        <v>0</v>
      </c>
      <c r="G14" s="192">
        <v>0</v>
      </c>
      <c r="H14" s="192">
        <v>0</v>
      </c>
      <c r="I14" s="192">
        <v>0</v>
      </c>
      <c r="J14" s="192">
        <v>0</v>
      </c>
      <c r="K14" s="192">
        <v>0</v>
      </c>
      <c r="L14" s="192">
        <v>0</v>
      </c>
      <c r="M14" s="192">
        <v>0</v>
      </c>
      <c r="N14" s="192">
        <v>0</v>
      </c>
      <c r="O14" s="192">
        <v>0</v>
      </c>
      <c r="P14" s="644">
        <v>0</v>
      </c>
    </row>
    <row r="15" spans="1:16" x14ac:dyDescent="0.3">
      <c r="A15" s="415" t="s">
        <v>316</v>
      </c>
      <c r="B15" s="192">
        <v>0</v>
      </c>
      <c r="C15" s="192">
        <v>0</v>
      </c>
      <c r="D15" s="192">
        <v>0</v>
      </c>
      <c r="E15" s="192">
        <v>0</v>
      </c>
      <c r="F15" s="192">
        <v>0</v>
      </c>
      <c r="G15" s="192">
        <v>0</v>
      </c>
      <c r="H15" s="192">
        <v>0</v>
      </c>
      <c r="I15" s="192">
        <v>0</v>
      </c>
      <c r="J15" s="192">
        <v>0</v>
      </c>
      <c r="K15" s="192">
        <v>0</v>
      </c>
      <c r="L15" s="192">
        <v>0</v>
      </c>
      <c r="M15" s="192">
        <v>0</v>
      </c>
      <c r="N15" s="192">
        <v>0</v>
      </c>
      <c r="O15" s="192">
        <v>0</v>
      </c>
      <c r="P15" s="644">
        <v>0</v>
      </c>
    </row>
    <row r="16" spans="1:16" x14ac:dyDescent="0.3">
      <c r="A16" s="415" t="s">
        <v>317</v>
      </c>
      <c r="B16" s="192">
        <v>0</v>
      </c>
      <c r="C16" s="192">
        <v>0</v>
      </c>
      <c r="D16" s="192">
        <v>0</v>
      </c>
      <c r="E16" s="192">
        <v>0</v>
      </c>
      <c r="F16" s="192">
        <v>0</v>
      </c>
      <c r="G16" s="192">
        <v>0</v>
      </c>
      <c r="H16" s="192">
        <v>0</v>
      </c>
      <c r="I16" s="192">
        <v>0</v>
      </c>
      <c r="J16" s="192">
        <v>0</v>
      </c>
      <c r="K16" s="192">
        <v>0</v>
      </c>
      <c r="L16" s="192">
        <v>0</v>
      </c>
      <c r="M16" s="192">
        <v>0</v>
      </c>
      <c r="N16" s="192">
        <v>0</v>
      </c>
      <c r="O16" s="192">
        <v>0</v>
      </c>
      <c r="P16" s="644">
        <v>0</v>
      </c>
    </row>
    <row r="17" spans="1:16" x14ac:dyDescent="0.3">
      <c r="A17" s="415" t="s">
        <v>318</v>
      </c>
      <c r="B17" s="192">
        <v>0</v>
      </c>
      <c r="C17" s="192">
        <v>0</v>
      </c>
      <c r="D17" s="192">
        <v>0</v>
      </c>
      <c r="E17" s="192">
        <v>0</v>
      </c>
      <c r="F17" s="192">
        <v>0</v>
      </c>
      <c r="G17" s="192">
        <v>0</v>
      </c>
      <c r="H17" s="192">
        <v>0</v>
      </c>
      <c r="I17" s="192">
        <v>0</v>
      </c>
      <c r="J17" s="192">
        <v>0</v>
      </c>
      <c r="K17" s="192">
        <v>0</v>
      </c>
      <c r="L17" s="192">
        <v>0</v>
      </c>
      <c r="M17" s="192">
        <v>0</v>
      </c>
      <c r="N17" s="192">
        <v>0</v>
      </c>
      <c r="O17" s="192">
        <v>0</v>
      </c>
      <c r="P17" s="644">
        <v>0</v>
      </c>
    </row>
    <row r="18" spans="1:16" x14ac:dyDescent="0.3">
      <c r="A18" s="415" t="s">
        <v>319</v>
      </c>
      <c r="B18" s="192">
        <v>607162225.31081223</v>
      </c>
      <c r="C18" s="192">
        <v>615597597.95835829</v>
      </c>
      <c r="D18" s="192">
        <v>623203677.64186704</v>
      </c>
      <c r="E18" s="192">
        <v>625679543.81239069</v>
      </c>
      <c r="F18" s="192">
        <v>627354545.2912184</v>
      </c>
      <c r="G18" s="192">
        <v>641460276.1566416</v>
      </c>
      <c r="H18" s="192">
        <v>626668036.36271048</v>
      </c>
      <c r="I18" s="192">
        <v>643153598.07951021</v>
      </c>
      <c r="J18" s="192">
        <v>646502573.99674618</v>
      </c>
      <c r="K18" s="192">
        <v>688040368.76836801</v>
      </c>
      <c r="L18" s="192">
        <v>717875854.24158776</v>
      </c>
      <c r="M18" s="192">
        <v>743508087.99777532</v>
      </c>
      <c r="N18" s="192">
        <v>753149076.79046726</v>
      </c>
      <c r="O18" s="192">
        <v>783692162.34166563</v>
      </c>
      <c r="P18" s="644">
        <v>796153484.49519098</v>
      </c>
    </row>
    <row r="19" spans="1:16" x14ac:dyDescent="0.3">
      <c r="A19" s="415" t="s">
        <v>320</v>
      </c>
      <c r="B19" s="192">
        <v>0</v>
      </c>
      <c r="C19" s="192">
        <v>0</v>
      </c>
      <c r="D19" s="192">
        <v>0</v>
      </c>
      <c r="E19" s="192">
        <v>0</v>
      </c>
      <c r="F19" s="192">
        <v>0</v>
      </c>
      <c r="G19" s="192">
        <v>0</v>
      </c>
      <c r="H19" s="192">
        <v>0</v>
      </c>
      <c r="I19" s="192">
        <v>0</v>
      </c>
      <c r="J19" s="192">
        <v>0</v>
      </c>
      <c r="K19" s="192">
        <v>0</v>
      </c>
      <c r="L19" s="192">
        <v>0</v>
      </c>
      <c r="M19" s="192">
        <v>0</v>
      </c>
      <c r="N19" s="192">
        <v>0</v>
      </c>
      <c r="O19" s="192">
        <v>0</v>
      </c>
      <c r="P19" s="644">
        <v>0</v>
      </c>
    </row>
    <row r="20" spans="1:16" x14ac:dyDescent="0.3">
      <c r="A20" s="415" t="s">
        <v>321</v>
      </c>
      <c r="B20" s="192">
        <v>0</v>
      </c>
      <c r="C20" s="192">
        <v>0</v>
      </c>
      <c r="D20" s="192">
        <v>0</v>
      </c>
      <c r="E20" s="192">
        <v>0</v>
      </c>
      <c r="F20" s="192">
        <v>0</v>
      </c>
      <c r="G20" s="192">
        <v>0</v>
      </c>
      <c r="H20" s="192">
        <v>0</v>
      </c>
      <c r="I20" s="192">
        <v>0</v>
      </c>
      <c r="J20" s="192">
        <v>0</v>
      </c>
      <c r="K20" s="192">
        <v>0</v>
      </c>
      <c r="L20" s="192">
        <v>0</v>
      </c>
      <c r="M20" s="192">
        <v>0</v>
      </c>
      <c r="N20" s="192">
        <v>0</v>
      </c>
      <c r="O20" s="192">
        <v>0</v>
      </c>
      <c r="P20" s="644">
        <v>0</v>
      </c>
    </row>
    <row r="21" spans="1:16" x14ac:dyDescent="0.3">
      <c r="A21" s="415" t="s">
        <v>322</v>
      </c>
      <c r="B21" s="192">
        <v>0</v>
      </c>
      <c r="C21" s="192">
        <v>0</v>
      </c>
      <c r="D21" s="192">
        <v>0</v>
      </c>
      <c r="E21" s="192">
        <v>0</v>
      </c>
      <c r="F21" s="192">
        <v>0</v>
      </c>
      <c r="G21" s="192">
        <v>0</v>
      </c>
      <c r="H21" s="192">
        <v>0</v>
      </c>
      <c r="I21" s="192">
        <v>0</v>
      </c>
      <c r="J21" s="192">
        <v>0</v>
      </c>
      <c r="K21" s="192">
        <v>0</v>
      </c>
      <c r="L21" s="192">
        <v>0</v>
      </c>
      <c r="M21" s="192">
        <v>0</v>
      </c>
      <c r="N21" s="192">
        <v>0</v>
      </c>
      <c r="O21" s="192">
        <v>0</v>
      </c>
      <c r="P21" s="644">
        <v>0</v>
      </c>
    </row>
    <row r="22" spans="1:16" x14ac:dyDescent="0.3">
      <c r="A22" s="415" t="s">
        <v>323</v>
      </c>
      <c r="B22" s="192">
        <v>0</v>
      </c>
      <c r="C22" s="192">
        <v>0</v>
      </c>
      <c r="D22" s="192">
        <v>0</v>
      </c>
      <c r="E22" s="192">
        <v>0</v>
      </c>
      <c r="F22" s="192">
        <v>0</v>
      </c>
      <c r="G22" s="192">
        <v>0</v>
      </c>
      <c r="H22" s="192">
        <v>0</v>
      </c>
      <c r="I22" s="192">
        <v>0</v>
      </c>
      <c r="J22" s="192">
        <v>0</v>
      </c>
      <c r="K22" s="192">
        <v>0</v>
      </c>
      <c r="L22" s="192">
        <v>0</v>
      </c>
      <c r="M22" s="192">
        <v>0</v>
      </c>
      <c r="N22" s="192">
        <v>0</v>
      </c>
      <c r="O22" s="192">
        <v>0</v>
      </c>
      <c r="P22" s="644">
        <v>0</v>
      </c>
    </row>
    <row r="23" spans="1:16" x14ac:dyDescent="0.3">
      <c r="A23" s="415" t="s">
        <v>324</v>
      </c>
      <c r="B23" s="192">
        <v>0</v>
      </c>
      <c r="C23" s="192">
        <v>0</v>
      </c>
      <c r="D23" s="192">
        <v>0</v>
      </c>
      <c r="E23" s="192">
        <v>0</v>
      </c>
      <c r="F23" s="192">
        <v>0</v>
      </c>
      <c r="G23" s="192">
        <v>0</v>
      </c>
      <c r="H23" s="192">
        <v>0</v>
      </c>
      <c r="I23" s="192">
        <v>0</v>
      </c>
      <c r="J23" s="192">
        <v>0</v>
      </c>
      <c r="K23" s="192">
        <v>0</v>
      </c>
      <c r="L23" s="192">
        <v>0</v>
      </c>
      <c r="M23" s="192">
        <v>0</v>
      </c>
      <c r="N23" s="192">
        <v>0</v>
      </c>
      <c r="O23" s="192">
        <v>0</v>
      </c>
      <c r="P23" s="644">
        <v>0</v>
      </c>
    </row>
    <row r="24" spans="1:16" x14ac:dyDescent="0.3">
      <c r="A24" s="415" t="s">
        <v>325</v>
      </c>
      <c r="B24" s="192">
        <v>0</v>
      </c>
      <c r="C24" s="192">
        <v>0</v>
      </c>
      <c r="D24" s="192">
        <v>0</v>
      </c>
      <c r="E24" s="192">
        <v>0</v>
      </c>
      <c r="F24" s="192">
        <v>0</v>
      </c>
      <c r="G24" s="192">
        <v>0</v>
      </c>
      <c r="H24" s="192">
        <v>0</v>
      </c>
      <c r="I24" s="192">
        <v>0</v>
      </c>
      <c r="J24" s="192">
        <v>0</v>
      </c>
      <c r="K24" s="192">
        <v>0</v>
      </c>
      <c r="L24" s="192">
        <v>0</v>
      </c>
      <c r="M24" s="192">
        <v>0</v>
      </c>
      <c r="N24" s="192">
        <v>0</v>
      </c>
      <c r="O24" s="192">
        <v>0</v>
      </c>
      <c r="P24" s="644">
        <v>0</v>
      </c>
    </row>
    <row r="25" spans="1:16" x14ac:dyDescent="0.3">
      <c r="A25" s="415" t="s">
        <v>326</v>
      </c>
      <c r="B25" s="192">
        <v>0</v>
      </c>
      <c r="C25" s="192">
        <v>0</v>
      </c>
      <c r="D25" s="192">
        <v>0</v>
      </c>
      <c r="E25" s="192">
        <v>0</v>
      </c>
      <c r="F25" s="192">
        <v>0</v>
      </c>
      <c r="G25" s="192">
        <v>0</v>
      </c>
      <c r="H25" s="192">
        <v>0</v>
      </c>
      <c r="I25" s="192">
        <v>0</v>
      </c>
      <c r="J25" s="192">
        <v>0</v>
      </c>
      <c r="K25" s="192">
        <v>0</v>
      </c>
      <c r="L25" s="192">
        <v>0</v>
      </c>
      <c r="M25" s="192">
        <v>0</v>
      </c>
      <c r="N25" s="192">
        <v>0</v>
      </c>
      <c r="O25" s="192">
        <v>0</v>
      </c>
      <c r="P25" s="644">
        <v>0</v>
      </c>
    </row>
    <row r="26" spans="1:16" x14ac:dyDescent="0.3">
      <c r="A26" s="415" t="s">
        <v>327</v>
      </c>
      <c r="B26" s="192">
        <v>0</v>
      </c>
      <c r="C26" s="192">
        <v>0</v>
      </c>
      <c r="D26" s="192">
        <v>0</v>
      </c>
      <c r="E26" s="192">
        <v>0</v>
      </c>
      <c r="F26" s="192">
        <v>0</v>
      </c>
      <c r="G26" s="192">
        <v>0</v>
      </c>
      <c r="H26" s="192">
        <v>0</v>
      </c>
      <c r="I26" s="192">
        <v>0</v>
      </c>
      <c r="J26" s="192">
        <v>0</v>
      </c>
      <c r="K26" s="192">
        <v>0</v>
      </c>
      <c r="L26" s="192">
        <v>0</v>
      </c>
      <c r="M26" s="192">
        <v>0</v>
      </c>
      <c r="N26" s="192">
        <v>0</v>
      </c>
      <c r="O26" s="192">
        <v>0</v>
      </c>
      <c r="P26" s="644">
        <v>0</v>
      </c>
    </row>
    <row r="27" spans="1:16" x14ac:dyDescent="0.3">
      <c r="A27" s="415" t="s">
        <v>328</v>
      </c>
      <c r="B27" s="192">
        <v>0</v>
      </c>
      <c r="C27" s="192">
        <v>0</v>
      </c>
      <c r="D27" s="192">
        <v>0</v>
      </c>
      <c r="E27" s="192">
        <v>0</v>
      </c>
      <c r="F27" s="192">
        <v>0</v>
      </c>
      <c r="G27" s="192">
        <v>0</v>
      </c>
      <c r="H27" s="192">
        <v>0</v>
      </c>
      <c r="I27" s="192">
        <v>0</v>
      </c>
      <c r="J27" s="192">
        <v>0</v>
      </c>
      <c r="K27" s="192">
        <v>0</v>
      </c>
      <c r="L27" s="192">
        <v>0</v>
      </c>
      <c r="M27" s="192">
        <v>0</v>
      </c>
      <c r="N27" s="192">
        <v>0</v>
      </c>
      <c r="O27" s="192">
        <v>0</v>
      </c>
      <c r="P27" s="644">
        <v>0</v>
      </c>
    </row>
    <row r="28" spans="1:16" x14ac:dyDescent="0.3">
      <c r="A28" s="415" t="s">
        <v>329</v>
      </c>
      <c r="B28" s="192">
        <v>0</v>
      </c>
      <c r="C28" s="192">
        <v>0</v>
      </c>
      <c r="D28" s="192">
        <v>0</v>
      </c>
      <c r="E28" s="192">
        <v>0</v>
      </c>
      <c r="F28" s="192">
        <v>0</v>
      </c>
      <c r="G28" s="192">
        <v>0</v>
      </c>
      <c r="H28" s="192">
        <v>0</v>
      </c>
      <c r="I28" s="192">
        <v>0</v>
      </c>
      <c r="J28" s="192">
        <v>0</v>
      </c>
      <c r="K28" s="192">
        <v>0</v>
      </c>
      <c r="L28" s="192">
        <v>0</v>
      </c>
      <c r="M28" s="192">
        <v>0</v>
      </c>
      <c r="N28" s="192">
        <v>0</v>
      </c>
      <c r="O28" s="192">
        <v>0</v>
      </c>
      <c r="P28" s="644">
        <v>0</v>
      </c>
    </row>
    <row r="29" spans="1:16" x14ac:dyDescent="0.3">
      <c r="A29" s="415" t="s">
        <v>330</v>
      </c>
      <c r="B29" s="192">
        <v>0</v>
      </c>
      <c r="C29" s="192">
        <v>0</v>
      </c>
      <c r="D29" s="192">
        <v>0</v>
      </c>
      <c r="E29" s="192">
        <v>0</v>
      </c>
      <c r="F29" s="192">
        <v>0</v>
      </c>
      <c r="G29" s="192">
        <v>0</v>
      </c>
      <c r="H29" s="192">
        <v>0</v>
      </c>
      <c r="I29" s="192">
        <v>0</v>
      </c>
      <c r="J29" s="192">
        <v>0</v>
      </c>
      <c r="K29" s="192">
        <v>0</v>
      </c>
      <c r="L29" s="192">
        <v>0</v>
      </c>
      <c r="M29" s="192">
        <v>0</v>
      </c>
      <c r="N29" s="192">
        <v>0</v>
      </c>
      <c r="O29" s="192">
        <v>0</v>
      </c>
      <c r="P29" s="644">
        <v>0</v>
      </c>
    </row>
    <row r="30" spans="1:16" x14ac:dyDescent="0.3">
      <c r="A30" s="415" t="s">
        <v>331</v>
      </c>
      <c r="B30" s="192">
        <v>0</v>
      </c>
      <c r="C30" s="192">
        <v>0</v>
      </c>
      <c r="D30" s="192">
        <v>0</v>
      </c>
      <c r="E30" s="192">
        <v>0</v>
      </c>
      <c r="F30" s="192">
        <v>0</v>
      </c>
      <c r="G30" s="192">
        <v>0</v>
      </c>
      <c r="H30" s="192">
        <v>0</v>
      </c>
      <c r="I30" s="192">
        <v>0</v>
      </c>
      <c r="J30" s="192">
        <v>0</v>
      </c>
      <c r="K30" s="192">
        <v>0</v>
      </c>
      <c r="L30" s="192">
        <v>0</v>
      </c>
      <c r="M30" s="192">
        <v>0</v>
      </c>
      <c r="N30" s="192">
        <v>0</v>
      </c>
      <c r="O30" s="192">
        <v>0</v>
      </c>
      <c r="P30" s="644">
        <v>0</v>
      </c>
    </row>
    <row r="31" spans="1:16" x14ac:dyDescent="0.3">
      <c r="A31" s="415" t="s">
        <v>332</v>
      </c>
      <c r="B31" s="192">
        <v>0</v>
      </c>
      <c r="C31" s="192">
        <v>0</v>
      </c>
      <c r="D31" s="192">
        <v>0</v>
      </c>
      <c r="E31" s="192">
        <v>0</v>
      </c>
      <c r="F31" s="192">
        <v>0</v>
      </c>
      <c r="G31" s="192">
        <v>0</v>
      </c>
      <c r="H31" s="192">
        <v>0</v>
      </c>
      <c r="I31" s="192">
        <v>0</v>
      </c>
      <c r="J31" s="192">
        <v>0</v>
      </c>
      <c r="K31" s="192">
        <v>0</v>
      </c>
      <c r="L31" s="192">
        <v>0</v>
      </c>
      <c r="M31" s="192">
        <v>0</v>
      </c>
      <c r="N31" s="192">
        <v>0</v>
      </c>
      <c r="O31" s="192">
        <v>0</v>
      </c>
      <c r="P31" s="644">
        <v>0</v>
      </c>
    </row>
    <row r="32" spans="1:16" x14ac:dyDescent="0.3">
      <c r="A32" s="415" t="s">
        <v>333</v>
      </c>
      <c r="B32" s="192">
        <v>0</v>
      </c>
      <c r="C32" s="192">
        <v>0</v>
      </c>
      <c r="D32" s="192">
        <v>0</v>
      </c>
      <c r="E32" s="192">
        <v>0</v>
      </c>
      <c r="F32" s="192">
        <v>0</v>
      </c>
      <c r="G32" s="192">
        <v>0</v>
      </c>
      <c r="H32" s="192">
        <v>0</v>
      </c>
      <c r="I32" s="192">
        <v>0</v>
      </c>
      <c r="J32" s="192">
        <v>0</v>
      </c>
      <c r="K32" s="192">
        <v>0</v>
      </c>
      <c r="L32" s="192">
        <v>0</v>
      </c>
      <c r="M32" s="192">
        <v>0</v>
      </c>
      <c r="N32" s="192">
        <v>0</v>
      </c>
      <c r="O32" s="192">
        <v>0</v>
      </c>
      <c r="P32" s="644">
        <v>0</v>
      </c>
    </row>
    <row r="33" spans="1:16" x14ac:dyDescent="0.3">
      <c r="A33" s="415" t="s">
        <v>334</v>
      </c>
      <c r="B33" s="192">
        <v>76.614353587080103</v>
      </c>
      <c r="C33" s="192">
        <v>79.346233744714752</v>
      </c>
      <c r="D33" s="192">
        <v>82.743154269192672</v>
      </c>
      <c r="E33" s="192">
        <v>86.600182369587685</v>
      </c>
      <c r="F33" s="192">
        <v>88.816407506285088</v>
      </c>
      <c r="G33" s="192">
        <v>91.555493221808206</v>
      </c>
      <c r="H33" s="192">
        <v>94.330255118325127</v>
      </c>
      <c r="I33" s="192">
        <v>94.701053914090323</v>
      </c>
      <c r="J33" s="192">
        <v>94.333766122328797</v>
      </c>
      <c r="K33" s="192">
        <v>95.212639003279918</v>
      </c>
      <c r="L33" s="192">
        <v>97.534704915614498</v>
      </c>
      <c r="M33" s="192">
        <v>99.253776979359458</v>
      </c>
      <c r="N33" s="192">
        <v>101.70574369564017</v>
      </c>
      <c r="O33" s="192">
        <v>103.40059652299276</v>
      </c>
      <c r="P33" s="644">
        <v>102.36765147374021</v>
      </c>
    </row>
    <row r="34" spans="1:16" x14ac:dyDescent="0.3">
      <c r="A34" s="415" t="s">
        <v>335</v>
      </c>
      <c r="B34" s="192">
        <v>76.307939136439643</v>
      </c>
      <c r="C34" s="192">
        <v>79.331846482634177</v>
      </c>
      <c r="D34" s="192">
        <v>82.112384405474046</v>
      </c>
      <c r="E34" s="192">
        <v>84.465579837613291</v>
      </c>
      <c r="F34" s="192">
        <v>85.424442590246997</v>
      </c>
      <c r="G34" s="192">
        <v>87.712921297233748</v>
      </c>
      <c r="H34" s="192">
        <v>90.966048192447516</v>
      </c>
      <c r="I34" s="192">
        <v>93.665106422042356</v>
      </c>
      <c r="J34" s="192">
        <v>96.905049697188602</v>
      </c>
      <c r="K34" s="192">
        <v>100.92182736591627</v>
      </c>
      <c r="L34" s="192">
        <v>105.6690725067325</v>
      </c>
      <c r="M34" s="192">
        <v>109.8840478410611</v>
      </c>
      <c r="N34" s="192">
        <v>114.28047474812212</v>
      </c>
      <c r="O34" s="192">
        <v>118.80052338649232</v>
      </c>
      <c r="P34" s="644">
        <v>120.75875434878486</v>
      </c>
    </row>
    <row r="35" spans="1:16" x14ac:dyDescent="0.3">
      <c r="A35" s="415" t="s">
        <v>336</v>
      </c>
      <c r="B35" s="192">
        <v>0</v>
      </c>
      <c r="C35" s="192">
        <v>0</v>
      </c>
      <c r="D35" s="192">
        <v>0</v>
      </c>
      <c r="E35" s="192">
        <v>0</v>
      </c>
      <c r="F35" s="192">
        <v>0</v>
      </c>
      <c r="G35" s="192">
        <v>0</v>
      </c>
      <c r="H35" s="192">
        <v>0</v>
      </c>
      <c r="I35" s="192">
        <v>0</v>
      </c>
      <c r="J35" s="192">
        <v>0</v>
      </c>
      <c r="K35" s="192">
        <v>0</v>
      </c>
      <c r="L35" s="192">
        <v>0</v>
      </c>
      <c r="M35" s="192">
        <v>0</v>
      </c>
      <c r="N35" s="192">
        <v>0</v>
      </c>
      <c r="O35" s="192">
        <v>0</v>
      </c>
      <c r="P35" s="644">
        <v>0</v>
      </c>
    </row>
    <row r="36" spans="1:16" x14ac:dyDescent="0.3">
      <c r="A36" s="415" t="s">
        <v>337</v>
      </c>
      <c r="B36" s="192">
        <v>0</v>
      </c>
      <c r="C36" s="192">
        <v>0</v>
      </c>
      <c r="D36" s="192">
        <v>0</v>
      </c>
      <c r="E36" s="192">
        <v>0</v>
      </c>
      <c r="F36" s="192">
        <v>0</v>
      </c>
      <c r="G36" s="192">
        <v>0</v>
      </c>
      <c r="H36" s="192">
        <v>0</v>
      </c>
      <c r="I36" s="192">
        <v>0</v>
      </c>
      <c r="J36" s="192">
        <v>0</v>
      </c>
      <c r="K36" s="192">
        <v>0</v>
      </c>
      <c r="L36" s="192">
        <v>0</v>
      </c>
      <c r="M36" s="192">
        <v>0</v>
      </c>
      <c r="N36" s="192">
        <v>0</v>
      </c>
      <c r="O36" s="192">
        <v>0</v>
      </c>
      <c r="P36" s="644">
        <v>0</v>
      </c>
    </row>
    <row r="37" spans="1:16" ht="15" thickBot="1" x14ac:dyDescent="0.35">
      <c r="A37" s="416" t="s">
        <v>339</v>
      </c>
      <c r="B37" s="192">
        <v>39538356.485179946</v>
      </c>
      <c r="C37" s="192">
        <v>40003162.751879551</v>
      </c>
      <c r="D37" s="192">
        <v>40466184.147334412</v>
      </c>
      <c r="E37" s="192">
        <v>40924633.120817594</v>
      </c>
      <c r="F37" s="192">
        <v>41376268.090755768</v>
      </c>
      <c r="G37" s="192">
        <v>41823191.059934922</v>
      </c>
      <c r="H37" s="192">
        <v>42260849.065681383</v>
      </c>
      <c r="I37" s="192">
        <v>42686651.51102832</v>
      </c>
      <c r="J37" s="192">
        <v>43121548.655891649</v>
      </c>
      <c r="K37" s="192">
        <v>43560417.951496258</v>
      </c>
      <c r="L37" s="192">
        <v>44006108.645180158</v>
      </c>
      <c r="M37" s="192">
        <v>44454875.508882836</v>
      </c>
      <c r="N37" s="192">
        <v>44909551.291070096</v>
      </c>
      <c r="O37" s="192">
        <v>45369429.806590378</v>
      </c>
      <c r="P37" s="644">
        <v>45822308.621919788</v>
      </c>
    </row>
    <row r="38" spans="1:16" ht="15" thickBot="1" x14ac:dyDescent="0.35">
      <c r="A38" s="417" t="s">
        <v>943</v>
      </c>
      <c r="B38" s="297">
        <f t="shared" ref="B38:P38" si="0">SUM(B2:B37)</f>
        <v>1554170835.86234</v>
      </c>
      <c r="C38" s="297">
        <f t="shared" si="0"/>
        <v>1593117864.0166478</v>
      </c>
      <c r="D38" s="418">
        <f t="shared" si="0"/>
        <v>1622854577.7165403</v>
      </c>
      <c r="E38" s="297">
        <f t="shared" si="0"/>
        <v>1617118238.2918463</v>
      </c>
      <c r="F38" s="297">
        <f t="shared" si="0"/>
        <v>1648782964.1513975</v>
      </c>
      <c r="G38" s="297">
        <f t="shared" si="0"/>
        <v>1651245879.1868298</v>
      </c>
      <c r="H38" s="297">
        <f t="shared" si="0"/>
        <v>1638445557.9319949</v>
      </c>
      <c r="I38" s="297">
        <f t="shared" si="0"/>
        <v>1656393437.340575</v>
      </c>
      <c r="J38" s="297">
        <f t="shared" si="0"/>
        <v>1677410732.1193943</v>
      </c>
      <c r="K38" s="297">
        <f t="shared" si="0"/>
        <v>1771073599.3260541</v>
      </c>
      <c r="L38" s="192">
        <f t="shared" si="0"/>
        <v>1828214480.3790014</v>
      </c>
      <c r="M38" s="192">
        <f t="shared" si="0"/>
        <v>1883481652.4193366</v>
      </c>
      <c r="N38" s="192">
        <f t="shared" si="0"/>
        <v>1939740777.3492737</v>
      </c>
      <c r="O38" s="192">
        <f t="shared" si="0"/>
        <v>1967761234.0706098</v>
      </c>
      <c r="P38" s="644">
        <f t="shared" si="0"/>
        <v>1986818593.6203015</v>
      </c>
    </row>
    <row r="39" spans="1:16" x14ac:dyDescent="0.3">
      <c r="A39" s="414" t="s">
        <v>940</v>
      </c>
      <c r="B39" s="414"/>
      <c r="C39" s="414"/>
      <c r="D39" s="414"/>
      <c r="E39" s="414"/>
      <c r="F39" s="414"/>
      <c r="G39" s="414"/>
      <c r="H39" s="414"/>
      <c r="I39" s="414"/>
      <c r="J39" s="414"/>
      <c r="K39" s="414"/>
      <c r="L39" s="419"/>
      <c r="M39" s="419"/>
      <c r="N39" s="419"/>
      <c r="O39" s="419"/>
      <c r="P39" s="645"/>
    </row>
    <row r="40" spans="1:16" x14ac:dyDescent="0.3">
      <c r="A40" s="415" t="s">
        <v>303</v>
      </c>
      <c r="B40" s="5">
        <v>5977864528.8072357</v>
      </c>
      <c r="C40" s="5">
        <v>6326270468.1798153</v>
      </c>
      <c r="D40" s="5">
        <v>6354728879.8215342</v>
      </c>
      <c r="E40" s="5">
        <v>6327130943.3344984</v>
      </c>
      <c r="F40" s="5">
        <v>6425843571.4178715</v>
      </c>
      <c r="G40" s="5">
        <v>6435228369.7359943</v>
      </c>
      <c r="H40" s="5">
        <v>6691165889.6840038</v>
      </c>
      <c r="I40" s="5">
        <v>6589938054.5148363</v>
      </c>
      <c r="J40" s="5">
        <v>6947913764.8965282</v>
      </c>
      <c r="K40" s="5">
        <v>7281996193.5701237</v>
      </c>
      <c r="L40" s="5">
        <v>7460347849.9167223</v>
      </c>
      <c r="M40" s="5">
        <v>7555367969.2787056</v>
      </c>
      <c r="N40" s="5">
        <v>7762014616.151556</v>
      </c>
      <c r="O40" s="5">
        <v>8227010892.160533</v>
      </c>
      <c r="P40" s="6">
        <v>8086731839.8945313</v>
      </c>
    </row>
    <row r="41" spans="1:16" x14ac:dyDescent="0.3">
      <c r="A41" s="415" t="s">
        <v>304</v>
      </c>
      <c r="B41" s="192">
        <v>0</v>
      </c>
      <c r="C41" s="192">
        <v>0</v>
      </c>
      <c r="D41" s="192">
        <v>0</v>
      </c>
      <c r="E41" s="192">
        <v>0</v>
      </c>
      <c r="F41" s="192">
        <v>0</v>
      </c>
      <c r="G41" s="192">
        <v>0</v>
      </c>
      <c r="H41" s="192">
        <v>0</v>
      </c>
      <c r="I41" s="192">
        <v>0</v>
      </c>
      <c r="J41" s="192">
        <v>0</v>
      </c>
      <c r="K41" s="192">
        <v>0</v>
      </c>
      <c r="L41" s="192">
        <v>0</v>
      </c>
      <c r="M41" s="192">
        <v>0</v>
      </c>
      <c r="N41" s="192">
        <v>0</v>
      </c>
      <c r="O41" s="192">
        <v>0</v>
      </c>
      <c r="P41" s="644">
        <v>0</v>
      </c>
    </row>
    <row r="42" spans="1:16" x14ac:dyDescent="0.3">
      <c r="A42" s="415" t="s">
        <v>305</v>
      </c>
      <c r="B42" s="192">
        <v>0</v>
      </c>
      <c r="C42" s="192">
        <v>0</v>
      </c>
      <c r="D42" s="192">
        <v>0</v>
      </c>
      <c r="E42" s="192">
        <v>0</v>
      </c>
      <c r="F42" s="192">
        <v>0</v>
      </c>
      <c r="G42" s="192">
        <v>0</v>
      </c>
      <c r="H42" s="192">
        <v>0</v>
      </c>
      <c r="I42" s="192">
        <v>0</v>
      </c>
      <c r="J42" s="192">
        <v>0</v>
      </c>
      <c r="K42" s="192">
        <v>0</v>
      </c>
      <c r="L42" s="192">
        <v>0</v>
      </c>
      <c r="M42" s="192">
        <v>0</v>
      </c>
      <c r="N42" s="192">
        <v>0</v>
      </c>
      <c r="O42" s="192">
        <v>0</v>
      </c>
      <c r="P42" s="644">
        <v>0</v>
      </c>
    </row>
    <row r="43" spans="1:16" x14ac:dyDescent="0.3">
      <c r="A43" s="415" t="s">
        <v>306</v>
      </c>
      <c r="B43" s="192">
        <v>0</v>
      </c>
      <c r="C43" s="192">
        <v>0</v>
      </c>
      <c r="D43" s="192">
        <v>0</v>
      </c>
      <c r="E43" s="192">
        <v>0</v>
      </c>
      <c r="F43" s="192">
        <v>0</v>
      </c>
      <c r="G43" s="192">
        <v>0</v>
      </c>
      <c r="H43" s="192">
        <v>0</v>
      </c>
      <c r="I43" s="192">
        <v>0</v>
      </c>
      <c r="J43" s="192">
        <v>0</v>
      </c>
      <c r="K43" s="192">
        <v>0</v>
      </c>
      <c r="L43" s="192">
        <v>0</v>
      </c>
      <c r="M43" s="192">
        <v>0</v>
      </c>
      <c r="N43" s="192">
        <v>0</v>
      </c>
      <c r="O43" s="192">
        <v>0</v>
      </c>
      <c r="P43" s="644">
        <v>0</v>
      </c>
    </row>
    <row r="44" spans="1:16" x14ac:dyDescent="0.3">
      <c r="A44" s="415" t="s">
        <v>307</v>
      </c>
      <c r="B44" s="192">
        <v>0</v>
      </c>
      <c r="C44" s="192">
        <v>0</v>
      </c>
      <c r="D44" s="192">
        <v>0</v>
      </c>
      <c r="E44" s="192">
        <v>0</v>
      </c>
      <c r="F44" s="192">
        <v>0</v>
      </c>
      <c r="G44" s="192">
        <v>0</v>
      </c>
      <c r="H44" s="192">
        <v>0</v>
      </c>
      <c r="I44" s="192">
        <v>0</v>
      </c>
      <c r="J44" s="192">
        <v>0</v>
      </c>
      <c r="K44" s="192">
        <v>0</v>
      </c>
      <c r="L44" s="192">
        <v>0</v>
      </c>
      <c r="M44" s="192">
        <v>0</v>
      </c>
      <c r="N44" s="192">
        <v>0</v>
      </c>
      <c r="O44" s="192">
        <v>0</v>
      </c>
      <c r="P44" s="644">
        <v>0</v>
      </c>
    </row>
    <row r="45" spans="1:16" x14ac:dyDescent="0.3">
      <c r="A45" s="415" t="s">
        <v>308</v>
      </c>
      <c r="B45" s="192">
        <v>0</v>
      </c>
      <c r="C45" s="192">
        <v>0</v>
      </c>
      <c r="D45" s="192">
        <v>0</v>
      </c>
      <c r="E45" s="192">
        <v>0</v>
      </c>
      <c r="F45" s="192">
        <v>0</v>
      </c>
      <c r="G45" s="192">
        <v>0</v>
      </c>
      <c r="H45" s="192">
        <v>0</v>
      </c>
      <c r="I45" s="192">
        <v>0</v>
      </c>
      <c r="J45" s="192">
        <v>0</v>
      </c>
      <c r="K45" s="192">
        <v>0</v>
      </c>
      <c r="L45" s="192">
        <v>0</v>
      </c>
      <c r="M45" s="192">
        <v>0</v>
      </c>
      <c r="N45" s="192">
        <v>0</v>
      </c>
      <c r="O45" s="192">
        <v>0</v>
      </c>
      <c r="P45" s="644">
        <v>0</v>
      </c>
    </row>
    <row r="46" spans="1:16" x14ac:dyDescent="0.3">
      <c r="A46" s="415" t="s">
        <v>309</v>
      </c>
      <c r="B46" s="192">
        <v>0</v>
      </c>
      <c r="C46" s="192">
        <v>0</v>
      </c>
      <c r="D46" s="192">
        <v>0</v>
      </c>
      <c r="E46" s="192">
        <v>0</v>
      </c>
      <c r="F46" s="192">
        <v>0</v>
      </c>
      <c r="G46" s="192">
        <v>0</v>
      </c>
      <c r="H46" s="192">
        <v>0</v>
      </c>
      <c r="I46" s="192">
        <v>0</v>
      </c>
      <c r="J46" s="192">
        <v>0</v>
      </c>
      <c r="K46" s="192">
        <v>0</v>
      </c>
      <c r="L46" s="192">
        <v>0</v>
      </c>
      <c r="M46" s="192">
        <v>0</v>
      </c>
      <c r="N46" s="192">
        <v>0</v>
      </c>
      <c r="O46" s="192">
        <v>0</v>
      </c>
      <c r="P46" s="644">
        <v>0</v>
      </c>
    </row>
    <row r="47" spans="1:16" x14ac:dyDescent="0.3">
      <c r="A47" s="415" t="s">
        <v>310</v>
      </c>
      <c r="B47" s="192">
        <v>0</v>
      </c>
      <c r="C47" s="192">
        <v>0</v>
      </c>
      <c r="D47" s="192">
        <v>0</v>
      </c>
      <c r="E47" s="192">
        <v>0</v>
      </c>
      <c r="F47" s="192">
        <v>0</v>
      </c>
      <c r="G47" s="192">
        <v>0</v>
      </c>
      <c r="H47" s="192">
        <v>0</v>
      </c>
      <c r="I47" s="192">
        <v>0</v>
      </c>
      <c r="J47" s="192">
        <v>0</v>
      </c>
      <c r="K47" s="192">
        <v>0</v>
      </c>
      <c r="L47" s="192">
        <v>0</v>
      </c>
      <c r="M47" s="192">
        <v>0</v>
      </c>
      <c r="N47" s="192">
        <v>0</v>
      </c>
      <c r="O47" s="192">
        <v>0</v>
      </c>
      <c r="P47" s="644">
        <v>0</v>
      </c>
    </row>
    <row r="48" spans="1:16" x14ac:dyDescent="0.3">
      <c r="A48" s="415" t="s">
        <v>311</v>
      </c>
      <c r="B48" s="192">
        <v>0</v>
      </c>
      <c r="C48" s="192">
        <v>0</v>
      </c>
      <c r="D48" s="192">
        <v>0</v>
      </c>
      <c r="E48" s="192">
        <v>0</v>
      </c>
      <c r="F48" s="192">
        <v>0</v>
      </c>
      <c r="G48" s="192">
        <v>0</v>
      </c>
      <c r="H48" s="192">
        <v>0</v>
      </c>
      <c r="I48" s="192">
        <v>0</v>
      </c>
      <c r="J48" s="192">
        <v>0</v>
      </c>
      <c r="K48" s="192">
        <v>0</v>
      </c>
      <c r="L48" s="192">
        <v>0</v>
      </c>
      <c r="M48" s="192">
        <v>0</v>
      </c>
      <c r="N48" s="192">
        <v>0</v>
      </c>
      <c r="O48" s="192">
        <v>0</v>
      </c>
      <c r="P48" s="644">
        <v>0</v>
      </c>
    </row>
    <row r="49" spans="1:16" x14ac:dyDescent="0.3">
      <c r="A49" s="415" t="s">
        <v>312</v>
      </c>
      <c r="B49" s="192">
        <v>0</v>
      </c>
      <c r="C49" s="192">
        <v>0</v>
      </c>
      <c r="D49" s="192">
        <v>0</v>
      </c>
      <c r="E49" s="192">
        <v>0</v>
      </c>
      <c r="F49" s="192">
        <v>0</v>
      </c>
      <c r="G49" s="192">
        <v>0</v>
      </c>
      <c r="H49" s="192">
        <v>0</v>
      </c>
      <c r="I49" s="192">
        <v>0</v>
      </c>
      <c r="J49" s="192">
        <v>0</v>
      </c>
      <c r="K49" s="192">
        <v>0</v>
      </c>
      <c r="L49" s="192">
        <v>0</v>
      </c>
      <c r="M49" s="192">
        <v>0</v>
      </c>
      <c r="N49" s="192">
        <v>0</v>
      </c>
      <c r="O49" s="192">
        <v>0</v>
      </c>
      <c r="P49" s="644">
        <v>0</v>
      </c>
    </row>
    <row r="50" spans="1:16" x14ac:dyDescent="0.3">
      <c r="A50" s="415" t="s">
        <v>313</v>
      </c>
      <c r="B50" s="192">
        <v>0</v>
      </c>
      <c r="C50" s="192">
        <v>0</v>
      </c>
      <c r="D50" s="192">
        <v>0</v>
      </c>
      <c r="E50" s="192">
        <v>0</v>
      </c>
      <c r="F50" s="192">
        <v>0</v>
      </c>
      <c r="G50" s="192">
        <v>0</v>
      </c>
      <c r="H50" s="192">
        <v>0</v>
      </c>
      <c r="I50" s="192">
        <v>0</v>
      </c>
      <c r="J50" s="192">
        <v>0</v>
      </c>
      <c r="K50" s="192">
        <v>0</v>
      </c>
      <c r="L50" s="192">
        <v>0</v>
      </c>
      <c r="M50" s="192">
        <v>0</v>
      </c>
      <c r="N50" s="192">
        <v>0</v>
      </c>
      <c r="O50" s="192">
        <v>0</v>
      </c>
      <c r="P50" s="644">
        <v>0</v>
      </c>
    </row>
    <row r="51" spans="1:16" x14ac:dyDescent="0.3">
      <c r="A51" s="415" t="s">
        <v>314</v>
      </c>
      <c r="B51" s="192">
        <v>0</v>
      </c>
      <c r="C51" s="192">
        <v>0</v>
      </c>
      <c r="D51" s="192">
        <v>0</v>
      </c>
      <c r="E51" s="192">
        <v>0</v>
      </c>
      <c r="F51" s="192">
        <v>0</v>
      </c>
      <c r="G51" s="192">
        <v>0</v>
      </c>
      <c r="H51" s="192">
        <v>0</v>
      </c>
      <c r="I51" s="192">
        <v>0</v>
      </c>
      <c r="J51" s="192">
        <v>0</v>
      </c>
      <c r="K51" s="192">
        <v>0</v>
      </c>
      <c r="L51" s="192">
        <v>0</v>
      </c>
      <c r="M51" s="192">
        <v>0</v>
      </c>
      <c r="N51" s="192">
        <v>0</v>
      </c>
      <c r="O51" s="192">
        <v>0</v>
      </c>
      <c r="P51" s="644">
        <v>0</v>
      </c>
    </row>
    <row r="52" spans="1:16" x14ac:dyDescent="0.3">
      <c r="A52" s="415" t="s">
        <v>315</v>
      </c>
      <c r="B52" s="192">
        <v>0</v>
      </c>
      <c r="C52" s="192">
        <v>0</v>
      </c>
      <c r="D52" s="192">
        <v>0</v>
      </c>
      <c r="E52" s="192">
        <v>0</v>
      </c>
      <c r="F52" s="192">
        <v>0</v>
      </c>
      <c r="G52" s="192">
        <v>0</v>
      </c>
      <c r="H52" s="192">
        <v>0</v>
      </c>
      <c r="I52" s="192">
        <v>0</v>
      </c>
      <c r="J52" s="192">
        <v>0</v>
      </c>
      <c r="K52" s="192">
        <v>0</v>
      </c>
      <c r="L52" s="192">
        <v>0</v>
      </c>
      <c r="M52" s="192">
        <v>0</v>
      </c>
      <c r="N52" s="192">
        <v>0</v>
      </c>
      <c r="O52" s="192">
        <v>0</v>
      </c>
      <c r="P52" s="644">
        <v>0</v>
      </c>
    </row>
    <row r="53" spans="1:16" x14ac:dyDescent="0.3">
      <c r="A53" s="415" t="s">
        <v>316</v>
      </c>
      <c r="B53" s="192">
        <v>0</v>
      </c>
      <c r="C53" s="192">
        <v>0</v>
      </c>
      <c r="D53" s="192">
        <v>0</v>
      </c>
      <c r="E53" s="192">
        <v>0</v>
      </c>
      <c r="F53" s="192">
        <v>0</v>
      </c>
      <c r="G53" s="192">
        <v>0</v>
      </c>
      <c r="H53" s="192">
        <v>0</v>
      </c>
      <c r="I53" s="192">
        <v>0</v>
      </c>
      <c r="J53" s="192">
        <v>0</v>
      </c>
      <c r="K53" s="192">
        <v>0</v>
      </c>
      <c r="L53" s="192">
        <v>0</v>
      </c>
      <c r="M53" s="192">
        <v>0</v>
      </c>
      <c r="N53" s="192">
        <v>0</v>
      </c>
      <c r="O53" s="192">
        <v>0</v>
      </c>
      <c r="P53" s="644">
        <v>0</v>
      </c>
    </row>
    <row r="54" spans="1:16" x14ac:dyDescent="0.3">
      <c r="A54" s="415" t="s">
        <v>317</v>
      </c>
      <c r="B54" s="192">
        <v>0</v>
      </c>
      <c r="C54" s="192">
        <v>0</v>
      </c>
      <c r="D54" s="192">
        <v>0</v>
      </c>
      <c r="E54" s="192">
        <v>0</v>
      </c>
      <c r="F54" s="192">
        <v>0</v>
      </c>
      <c r="G54" s="192">
        <v>0</v>
      </c>
      <c r="H54" s="192">
        <v>0</v>
      </c>
      <c r="I54" s="192">
        <v>0</v>
      </c>
      <c r="J54" s="192">
        <v>0</v>
      </c>
      <c r="K54" s="192">
        <v>0</v>
      </c>
      <c r="L54" s="192">
        <v>0</v>
      </c>
      <c r="M54" s="192">
        <v>0</v>
      </c>
      <c r="N54" s="192">
        <v>0</v>
      </c>
      <c r="O54" s="192">
        <v>0</v>
      </c>
      <c r="P54" s="644">
        <v>0</v>
      </c>
    </row>
    <row r="55" spans="1:16" x14ac:dyDescent="0.3">
      <c r="A55" s="415" t="s">
        <v>318</v>
      </c>
      <c r="B55" s="192">
        <v>0</v>
      </c>
      <c r="C55" s="192">
        <v>0</v>
      </c>
      <c r="D55" s="192">
        <v>0</v>
      </c>
      <c r="E55" s="192">
        <v>0</v>
      </c>
      <c r="F55" s="192">
        <v>0</v>
      </c>
      <c r="G55" s="192">
        <v>0</v>
      </c>
      <c r="H55" s="192">
        <v>0</v>
      </c>
      <c r="I55" s="192">
        <v>0</v>
      </c>
      <c r="J55" s="192">
        <v>0</v>
      </c>
      <c r="K55" s="192">
        <v>0</v>
      </c>
      <c r="L55" s="192">
        <v>0</v>
      </c>
      <c r="M55" s="192">
        <v>0</v>
      </c>
      <c r="N55" s="192">
        <v>0</v>
      </c>
      <c r="O55" s="192">
        <v>0</v>
      </c>
      <c r="P55" s="644">
        <v>0</v>
      </c>
    </row>
    <row r="56" spans="1:16" x14ac:dyDescent="0.3">
      <c r="A56" s="415" t="s">
        <v>319</v>
      </c>
      <c r="B56" s="192">
        <v>0</v>
      </c>
      <c r="C56" s="192">
        <v>0</v>
      </c>
      <c r="D56" s="192">
        <v>0</v>
      </c>
      <c r="E56" s="192">
        <v>0</v>
      </c>
      <c r="F56" s="192">
        <v>0</v>
      </c>
      <c r="G56" s="192">
        <v>0</v>
      </c>
      <c r="H56" s="192">
        <v>0</v>
      </c>
      <c r="I56" s="192">
        <v>0</v>
      </c>
      <c r="J56" s="192">
        <v>0</v>
      </c>
      <c r="K56" s="192">
        <v>0</v>
      </c>
      <c r="L56" s="192">
        <v>0</v>
      </c>
      <c r="M56" s="192">
        <v>0</v>
      </c>
      <c r="N56" s="192">
        <v>0</v>
      </c>
      <c r="O56" s="192">
        <v>0</v>
      </c>
      <c r="P56" s="644">
        <v>0</v>
      </c>
    </row>
    <row r="57" spans="1:16" x14ac:dyDescent="0.3">
      <c r="A57" s="415" t="s">
        <v>320</v>
      </c>
      <c r="B57" s="192">
        <v>0</v>
      </c>
      <c r="C57" s="192">
        <v>0</v>
      </c>
      <c r="D57" s="192">
        <v>0</v>
      </c>
      <c r="E57" s="192">
        <v>0</v>
      </c>
      <c r="F57" s="192">
        <v>0</v>
      </c>
      <c r="G57" s="192">
        <v>0</v>
      </c>
      <c r="H57" s="192">
        <v>0</v>
      </c>
      <c r="I57" s="192">
        <v>0</v>
      </c>
      <c r="J57" s="192">
        <v>0</v>
      </c>
      <c r="K57" s="192">
        <v>0</v>
      </c>
      <c r="L57" s="192">
        <v>0</v>
      </c>
      <c r="M57" s="192">
        <v>0</v>
      </c>
      <c r="N57" s="192">
        <v>0</v>
      </c>
      <c r="O57" s="192">
        <v>0</v>
      </c>
      <c r="P57" s="644">
        <v>0</v>
      </c>
    </row>
    <row r="58" spans="1:16" x14ac:dyDescent="0.3">
      <c r="A58" s="415" t="s">
        <v>321</v>
      </c>
      <c r="B58" s="192">
        <v>0</v>
      </c>
      <c r="C58" s="192">
        <v>0</v>
      </c>
      <c r="D58" s="192">
        <v>0</v>
      </c>
      <c r="E58" s="192">
        <v>0</v>
      </c>
      <c r="F58" s="192">
        <v>0</v>
      </c>
      <c r="G58" s="192">
        <v>0</v>
      </c>
      <c r="H58" s="192">
        <v>0</v>
      </c>
      <c r="I58" s="192">
        <v>0</v>
      </c>
      <c r="J58" s="192">
        <v>0</v>
      </c>
      <c r="K58" s="192">
        <v>0</v>
      </c>
      <c r="L58" s="192">
        <v>0</v>
      </c>
      <c r="M58" s="192">
        <v>0</v>
      </c>
      <c r="N58" s="192">
        <v>0</v>
      </c>
      <c r="O58" s="192">
        <v>0</v>
      </c>
      <c r="P58" s="644">
        <v>0</v>
      </c>
    </row>
    <row r="59" spans="1:16" x14ac:dyDescent="0.3">
      <c r="A59" s="415" t="s">
        <v>322</v>
      </c>
      <c r="B59" s="192">
        <v>0</v>
      </c>
      <c r="C59" s="192">
        <v>0</v>
      </c>
      <c r="D59" s="192">
        <v>0</v>
      </c>
      <c r="E59" s="192">
        <v>0</v>
      </c>
      <c r="F59" s="192">
        <v>0</v>
      </c>
      <c r="G59" s="192">
        <v>0</v>
      </c>
      <c r="H59" s="192">
        <v>0</v>
      </c>
      <c r="I59" s="192">
        <v>0</v>
      </c>
      <c r="J59" s="192">
        <v>0</v>
      </c>
      <c r="K59" s="192">
        <v>0</v>
      </c>
      <c r="L59" s="192">
        <v>0</v>
      </c>
      <c r="M59" s="192">
        <v>0</v>
      </c>
      <c r="N59" s="192">
        <v>0</v>
      </c>
      <c r="O59" s="192">
        <v>0</v>
      </c>
      <c r="P59" s="644">
        <v>0</v>
      </c>
    </row>
    <row r="60" spans="1:16" x14ac:dyDescent="0.3">
      <c r="A60" s="415" t="s">
        <v>323</v>
      </c>
      <c r="B60" s="192">
        <v>0</v>
      </c>
      <c r="C60" s="192">
        <v>0</v>
      </c>
      <c r="D60" s="192">
        <v>0</v>
      </c>
      <c r="E60" s="192">
        <v>0</v>
      </c>
      <c r="F60" s="192">
        <v>0</v>
      </c>
      <c r="G60" s="192">
        <v>0</v>
      </c>
      <c r="H60" s="192">
        <v>0</v>
      </c>
      <c r="I60" s="192">
        <v>0</v>
      </c>
      <c r="J60" s="192">
        <v>0</v>
      </c>
      <c r="K60" s="192">
        <v>0</v>
      </c>
      <c r="L60" s="192">
        <v>0</v>
      </c>
      <c r="M60" s="192">
        <v>0</v>
      </c>
      <c r="N60" s="192">
        <v>0</v>
      </c>
      <c r="O60" s="192">
        <v>0</v>
      </c>
      <c r="P60" s="644">
        <v>0</v>
      </c>
    </row>
    <row r="61" spans="1:16" x14ac:dyDescent="0.3">
      <c r="A61" s="415" t="s">
        <v>324</v>
      </c>
      <c r="B61" s="192">
        <v>0</v>
      </c>
      <c r="C61" s="192">
        <v>0</v>
      </c>
      <c r="D61" s="192">
        <v>0</v>
      </c>
      <c r="E61" s="192">
        <v>0</v>
      </c>
      <c r="F61" s="192">
        <v>0</v>
      </c>
      <c r="G61" s="192">
        <v>0</v>
      </c>
      <c r="H61" s="192">
        <v>0</v>
      </c>
      <c r="I61" s="192">
        <v>0</v>
      </c>
      <c r="J61" s="192">
        <v>0</v>
      </c>
      <c r="K61" s="192">
        <v>0</v>
      </c>
      <c r="L61" s="192">
        <v>0</v>
      </c>
      <c r="M61" s="192">
        <v>0</v>
      </c>
      <c r="N61" s="192">
        <v>0</v>
      </c>
      <c r="O61" s="192">
        <v>0</v>
      </c>
      <c r="P61" s="644">
        <v>0</v>
      </c>
    </row>
    <row r="62" spans="1:16" x14ac:dyDescent="0.3">
      <c r="A62" s="415" t="s">
        <v>325</v>
      </c>
      <c r="B62" s="192">
        <v>0</v>
      </c>
      <c r="C62" s="192">
        <v>0</v>
      </c>
      <c r="D62" s="192">
        <v>0</v>
      </c>
      <c r="E62" s="192">
        <v>0</v>
      </c>
      <c r="F62" s="192">
        <v>0</v>
      </c>
      <c r="G62" s="192">
        <v>0</v>
      </c>
      <c r="H62" s="192">
        <v>0</v>
      </c>
      <c r="I62" s="192">
        <v>0</v>
      </c>
      <c r="J62" s="192">
        <v>0</v>
      </c>
      <c r="K62" s="192">
        <v>0</v>
      </c>
      <c r="L62" s="192">
        <v>0</v>
      </c>
      <c r="M62" s="192">
        <v>0</v>
      </c>
      <c r="N62" s="192">
        <v>0</v>
      </c>
      <c r="O62" s="192">
        <v>0</v>
      </c>
      <c r="P62" s="644">
        <v>0</v>
      </c>
    </row>
    <row r="63" spans="1:16" x14ac:dyDescent="0.3">
      <c r="A63" s="415" t="s">
        <v>326</v>
      </c>
      <c r="B63" s="192">
        <v>0</v>
      </c>
      <c r="C63" s="192">
        <v>0</v>
      </c>
      <c r="D63" s="192">
        <v>0</v>
      </c>
      <c r="E63" s="192">
        <v>0</v>
      </c>
      <c r="F63" s="192">
        <v>0</v>
      </c>
      <c r="G63" s="192">
        <v>0</v>
      </c>
      <c r="H63" s="192">
        <v>0</v>
      </c>
      <c r="I63" s="192">
        <v>0</v>
      </c>
      <c r="J63" s="192">
        <v>0</v>
      </c>
      <c r="K63" s="192">
        <v>0</v>
      </c>
      <c r="L63" s="192">
        <v>0</v>
      </c>
      <c r="M63" s="192">
        <v>0</v>
      </c>
      <c r="N63" s="192">
        <v>0</v>
      </c>
      <c r="O63" s="192">
        <v>0</v>
      </c>
      <c r="P63" s="644">
        <v>0</v>
      </c>
    </row>
    <row r="64" spans="1:16" x14ac:dyDescent="0.3">
      <c r="A64" s="415" t="s">
        <v>327</v>
      </c>
      <c r="B64" s="192">
        <v>0</v>
      </c>
      <c r="C64" s="192">
        <v>0</v>
      </c>
      <c r="D64" s="192">
        <v>0</v>
      </c>
      <c r="E64" s="192">
        <v>0</v>
      </c>
      <c r="F64" s="192">
        <v>0</v>
      </c>
      <c r="G64" s="192">
        <v>0</v>
      </c>
      <c r="H64" s="192">
        <v>0</v>
      </c>
      <c r="I64" s="192">
        <v>0</v>
      </c>
      <c r="J64" s="192">
        <v>0</v>
      </c>
      <c r="K64" s="192">
        <v>0</v>
      </c>
      <c r="L64" s="192">
        <v>0</v>
      </c>
      <c r="M64" s="192">
        <v>0</v>
      </c>
      <c r="N64" s="192">
        <v>0</v>
      </c>
      <c r="O64" s="192">
        <v>0</v>
      </c>
      <c r="P64" s="644">
        <v>0</v>
      </c>
    </row>
    <row r="65" spans="1:16" x14ac:dyDescent="0.3">
      <c r="A65" s="415" t="s">
        <v>328</v>
      </c>
      <c r="B65" s="192">
        <v>0</v>
      </c>
      <c r="C65" s="192">
        <v>0</v>
      </c>
      <c r="D65" s="192">
        <v>0</v>
      </c>
      <c r="E65" s="192">
        <v>0</v>
      </c>
      <c r="F65" s="192">
        <v>0</v>
      </c>
      <c r="G65" s="192">
        <v>0</v>
      </c>
      <c r="H65" s="192">
        <v>0</v>
      </c>
      <c r="I65" s="192">
        <v>0</v>
      </c>
      <c r="J65" s="192">
        <v>0</v>
      </c>
      <c r="K65" s="192">
        <v>0</v>
      </c>
      <c r="L65" s="192">
        <v>0</v>
      </c>
      <c r="M65" s="192">
        <v>0</v>
      </c>
      <c r="N65" s="192">
        <v>0</v>
      </c>
      <c r="O65" s="192">
        <v>0</v>
      </c>
      <c r="P65" s="644">
        <v>0</v>
      </c>
    </row>
    <row r="66" spans="1:16" x14ac:dyDescent="0.3">
      <c r="A66" s="415" t="s">
        <v>329</v>
      </c>
      <c r="B66" s="192">
        <v>0</v>
      </c>
      <c r="C66" s="192">
        <v>0</v>
      </c>
      <c r="D66" s="192">
        <v>0</v>
      </c>
      <c r="E66" s="192">
        <v>0</v>
      </c>
      <c r="F66" s="192">
        <v>0</v>
      </c>
      <c r="G66" s="192">
        <v>0</v>
      </c>
      <c r="H66" s="192">
        <v>0</v>
      </c>
      <c r="I66" s="192">
        <v>0</v>
      </c>
      <c r="J66" s="192">
        <v>0</v>
      </c>
      <c r="K66" s="192">
        <v>0</v>
      </c>
      <c r="L66" s="192">
        <v>0</v>
      </c>
      <c r="M66" s="192">
        <v>0</v>
      </c>
      <c r="N66" s="192">
        <v>0</v>
      </c>
      <c r="O66" s="192">
        <v>0</v>
      </c>
      <c r="P66" s="644">
        <v>0</v>
      </c>
    </row>
    <row r="67" spans="1:16" x14ac:dyDescent="0.3">
      <c r="A67" s="415" t="s">
        <v>330</v>
      </c>
      <c r="B67" s="192">
        <v>0</v>
      </c>
      <c r="C67" s="192">
        <v>0</v>
      </c>
      <c r="D67" s="192">
        <v>0</v>
      </c>
      <c r="E67" s="192">
        <v>0</v>
      </c>
      <c r="F67" s="192">
        <v>0</v>
      </c>
      <c r="G67" s="192">
        <v>0</v>
      </c>
      <c r="H67" s="192">
        <v>0</v>
      </c>
      <c r="I67" s="192">
        <v>0</v>
      </c>
      <c r="J67" s="192">
        <v>0</v>
      </c>
      <c r="K67" s="192">
        <v>0</v>
      </c>
      <c r="L67" s="192">
        <v>0</v>
      </c>
      <c r="M67" s="192">
        <v>0</v>
      </c>
      <c r="N67" s="192">
        <v>0</v>
      </c>
      <c r="O67" s="192">
        <v>0</v>
      </c>
      <c r="P67" s="644">
        <v>0</v>
      </c>
    </row>
    <row r="68" spans="1:16" x14ac:dyDescent="0.3">
      <c r="A68" s="415" t="s">
        <v>331</v>
      </c>
      <c r="B68" s="192">
        <v>0</v>
      </c>
      <c r="C68" s="192">
        <v>0</v>
      </c>
      <c r="D68" s="192">
        <v>0</v>
      </c>
      <c r="E68" s="192">
        <v>0</v>
      </c>
      <c r="F68" s="192">
        <v>0</v>
      </c>
      <c r="G68" s="192">
        <v>0</v>
      </c>
      <c r="H68" s="192">
        <v>0</v>
      </c>
      <c r="I68" s="192">
        <v>0</v>
      </c>
      <c r="J68" s="192">
        <v>0</v>
      </c>
      <c r="K68" s="192">
        <v>0</v>
      </c>
      <c r="L68" s="192">
        <v>0</v>
      </c>
      <c r="M68" s="192">
        <v>0</v>
      </c>
      <c r="N68" s="192">
        <v>0</v>
      </c>
      <c r="O68" s="192">
        <v>0</v>
      </c>
      <c r="P68" s="644">
        <v>0</v>
      </c>
    </row>
    <row r="69" spans="1:16" x14ac:dyDescent="0.3">
      <c r="A69" s="415" t="s">
        <v>332</v>
      </c>
      <c r="B69" s="192">
        <v>0</v>
      </c>
      <c r="C69" s="192">
        <v>0</v>
      </c>
      <c r="D69" s="192">
        <v>0</v>
      </c>
      <c r="E69" s="192">
        <v>0</v>
      </c>
      <c r="F69" s="192">
        <v>0</v>
      </c>
      <c r="G69" s="192">
        <v>0</v>
      </c>
      <c r="H69" s="192">
        <v>0</v>
      </c>
      <c r="I69" s="192">
        <v>0</v>
      </c>
      <c r="J69" s="192">
        <v>0</v>
      </c>
      <c r="K69" s="192">
        <v>0</v>
      </c>
      <c r="L69" s="192">
        <v>0</v>
      </c>
      <c r="M69" s="192">
        <v>0</v>
      </c>
      <c r="N69" s="192">
        <v>0</v>
      </c>
      <c r="O69" s="192">
        <v>0</v>
      </c>
      <c r="P69" s="644">
        <v>0</v>
      </c>
    </row>
    <row r="70" spans="1:16" x14ac:dyDescent="0.3">
      <c r="A70" s="415" t="s">
        <v>333</v>
      </c>
      <c r="B70" s="192">
        <v>0</v>
      </c>
      <c r="C70" s="192">
        <v>0</v>
      </c>
      <c r="D70" s="192">
        <v>0</v>
      </c>
      <c r="E70" s="192">
        <v>0</v>
      </c>
      <c r="F70" s="192">
        <v>0</v>
      </c>
      <c r="G70" s="192">
        <v>0</v>
      </c>
      <c r="H70" s="192">
        <v>0</v>
      </c>
      <c r="I70" s="192">
        <v>0</v>
      </c>
      <c r="J70" s="192">
        <v>0</v>
      </c>
      <c r="K70" s="192">
        <v>0</v>
      </c>
      <c r="L70" s="192">
        <v>0</v>
      </c>
      <c r="M70" s="192">
        <v>0</v>
      </c>
      <c r="N70" s="192">
        <v>0</v>
      </c>
      <c r="O70" s="192">
        <v>0</v>
      </c>
      <c r="P70" s="644">
        <v>0</v>
      </c>
    </row>
    <row r="71" spans="1:16" x14ac:dyDescent="0.3">
      <c r="A71" s="415" t="s">
        <v>334</v>
      </c>
      <c r="B71" s="192">
        <v>0</v>
      </c>
      <c r="C71" s="192">
        <v>0</v>
      </c>
      <c r="D71" s="192">
        <v>0</v>
      </c>
      <c r="E71" s="192">
        <v>0</v>
      </c>
      <c r="F71" s="192">
        <v>0</v>
      </c>
      <c r="G71" s="192">
        <v>0</v>
      </c>
      <c r="H71" s="192">
        <v>0</v>
      </c>
      <c r="I71" s="192">
        <v>0</v>
      </c>
      <c r="J71" s="192">
        <v>0</v>
      </c>
      <c r="K71" s="192">
        <v>0</v>
      </c>
      <c r="L71" s="192">
        <v>0</v>
      </c>
      <c r="M71" s="192">
        <v>0</v>
      </c>
      <c r="N71" s="192">
        <v>0</v>
      </c>
      <c r="O71" s="192">
        <v>0</v>
      </c>
      <c r="P71" s="644">
        <v>0</v>
      </c>
    </row>
    <row r="72" spans="1:16" x14ac:dyDescent="0.3">
      <c r="A72" s="415" t="s">
        <v>335</v>
      </c>
      <c r="B72" s="192">
        <v>0</v>
      </c>
      <c r="C72" s="192">
        <v>0</v>
      </c>
      <c r="D72" s="192">
        <v>0</v>
      </c>
      <c r="E72" s="192">
        <v>0</v>
      </c>
      <c r="F72" s="192">
        <v>0</v>
      </c>
      <c r="G72" s="192">
        <v>0</v>
      </c>
      <c r="H72" s="192">
        <v>0</v>
      </c>
      <c r="I72" s="192">
        <v>0</v>
      </c>
      <c r="J72" s="192">
        <v>0</v>
      </c>
      <c r="K72" s="192">
        <v>0</v>
      </c>
      <c r="L72" s="192">
        <v>0</v>
      </c>
      <c r="M72" s="192">
        <v>0</v>
      </c>
      <c r="N72" s="192">
        <v>0</v>
      </c>
      <c r="O72" s="192">
        <v>0</v>
      </c>
      <c r="P72" s="644">
        <v>0</v>
      </c>
    </row>
    <row r="73" spans="1:16" x14ac:dyDescent="0.3">
      <c r="A73" s="415" t="s">
        <v>336</v>
      </c>
      <c r="B73" s="192">
        <v>0</v>
      </c>
      <c r="C73" s="192">
        <v>0</v>
      </c>
      <c r="D73" s="192">
        <v>0</v>
      </c>
      <c r="E73" s="192">
        <v>0</v>
      </c>
      <c r="F73" s="192">
        <v>0</v>
      </c>
      <c r="G73" s="192">
        <v>0</v>
      </c>
      <c r="H73" s="192">
        <v>0</v>
      </c>
      <c r="I73" s="192">
        <v>0</v>
      </c>
      <c r="J73" s="192">
        <v>0</v>
      </c>
      <c r="K73" s="192">
        <v>0</v>
      </c>
      <c r="L73" s="192">
        <v>0</v>
      </c>
      <c r="M73" s="192">
        <v>0</v>
      </c>
      <c r="N73" s="192">
        <v>0</v>
      </c>
      <c r="O73" s="192">
        <v>0</v>
      </c>
      <c r="P73" s="644">
        <v>0</v>
      </c>
    </row>
    <row r="74" spans="1:16" x14ac:dyDescent="0.3">
      <c r="A74" s="415" t="s">
        <v>337</v>
      </c>
      <c r="B74" s="192">
        <v>0</v>
      </c>
      <c r="C74" s="192">
        <v>0</v>
      </c>
      <c r="D74" s="192">
        <v>0</v>
      </c>
      <c r="E74" s="192">
        <v>0</v>
      </c>
      <c r="F74" s="192">
        <v>0</v>
      </c>
      <c r="G74" s="192">
        <v>0</v>
      </c>
      <c r="H74" s="192">
        <v>0</v>
      </c>
      <c r="I74" s="192">
        <v>0</v>
      </c>
      <c r="J74" s="192">
        <v>0</v>
      </c>
      <c r="K74" s="192">
        <v>0</v>
      </c>
      <c r="L74" s="192">
        <v>0</v>
      </c>
      <c r="M74" s="192">
        <v>0</v>
      </c>
      <c r="N74" s="192">
        <v>0</v>
      </c>
      <c r="O74" s="192">
        <v>0</v>
      </c>
      <c r="P74" s="644">
        <v>0</v>
      </c>
    </row>
    <row r="75" spans="1:16" ht="15" thickBot="1" x14ac:dyDescent="0.35">
      <c r="A75" s="416" t="s">
        <v>339</v>
      </c>
      <c r="B75" s="192">
        <v>0</v>
      </c>
      <c r="C75" s="192">
        <v>0</v>
      </c>
      <c r="D75" s="192">
        <v>0</v>
      </c>
      <c r="E75" s="192">
        <v>0</v>
      </c>
      <c r="F75" s="192">
        <v>0</v>
      </c>
      <c r="G75" s="192">
        <v>0</v>
      </c>
      <c r="H75" s="192">
        <v>0</v>
      </c>
      <c r="I75" s="192">
        <v>0</v>
      </c>
      <c r="J75" s="192">
        <v>0</v>
      </c>
      <c r="K75" s="192">
        <v>0</v>
      </c>
      <c r="L75" s="192">
        <v>0</v>
      </c>
      <c r="M75" s="192">
        <v>0</v>
      </c>
      <c r="N75" s="192">
        <v>0</v>
      </c>
      <c r="O75" s="192">
        <v>0</v>
      </c>
      <c r="P75" s="644">
        <v>0</v>
      </c>
    </row>
    <row r="76" spans="1:16" ht="15" thickBot="1" x14ac:dyDescent="0.35">
      <c r="A76" s="417" t="s">
        <v>944</v>
      </c>
      <c r="B76" s="297">
        <f t="shared" ref="B76:P76" si="1">SUM(B40:B75)</f>
        <v>5977864528.8072357</v>
      </c>
      <c r="C76" s="297">
        <f t="shared" si="1"/>
        <v>6326270468.1798153</v>
      </c>
      <c r="D76" s="297">
        <f t="shared" si="1"/>
        <v>6354728879.8215342</v>
      </c>
      <c r="E76" s="297">
        <f t="shared" si="1"/>
        <v>6327130943.3344984</v>
      </c>
      <c r="F76" s="297">
        <f t="shared" si="1"/>
        <v>6425843571.4178715</v>
      </c>
      <c r="G76" s="297">
        <f t="shared" si="1"/>
        <v>6435228369.7359943</v>
      </c>
      <c r="H76" s="297">
        <f t="shared" si="1"/>
        <v>6691165889.6840038</v>
      </c>
      <c r="I76" s="297">
        <f t="shared" si="1"/>
        <v>6589938054.5148363</v>
      </c>
      <c r="J76" s="297">
        <f t="shared" si="1"/>
        <v>6947913764.8965282</v>
      </c>
      <c r="K76" s="297">
        <f t="shared" si="1"/>
        <v>7281996193.5701237</v>
      </c>
      <c r="L76" s="192">
        <f t="shared" si="1"/>
        <v>7460347849.9167223</v>
      </c>
      <c r="M76" s="192">
        <f t="shared" si="1"/>
        <v>7555367969.2787056</v>
      </c>
      <c r="N76" s="192">
        <f t="shared" si="1"/>
        <v>7762014616.151556</v>
      </c>
      <c r="O76" s="192">
        <f t="shared" si="1"/>
        <v>8227010892.160533</v>
      </c>
      <c r="P76" s="644">
        <f t="shared" si="1"/>
        <v>8086731839.8945313</v>
      </c>
    </row>
    <row r="77" spans="1:16" x14ac:dyDescent="0.3">
      <c r="A77" s="414" t="s">
        <v>941</v>
      </c>
      <c r="B77" s="414"/>
      <c r="C77" s="414"/>
      <c r="D77" s="414"/>
      <c r="E77" s="414"/>
      <c r="F77" s="414"/>
      <c r="G77" s="414"/>
      <c r="H77" s="414"/>
      <c r="I77" s="414"/>
      <c r="J77" s="414"/>
      <c r="K77" s="414"/>
      <c r="L77" s="419"/>
      <c r="M77" s="419"/>
      <c r="N77" s="419"/>
      <c r="O77" s="419"/>
      <c r="P77" s="645"/>
    </row>
    <row r="78" spans="1:16" x14ac:dyDescent="0.3">
      <c r="A78" s="415" t="s">
        <v>303</v>
      </c>
      <c r="B78" s="192">
        <v>651138685.02771997</v>
      </c>
      <c r="C78" s="192">
        <v>691880700.19982624</v>
      </c>
      <c r="D78" s="192">
        <v>699269186.61986923</v>
      </c>
      <c r="E78" s="192">
        <v>708256791.96084547</v>
      </c>
      <c r="F78" s="192">
        <v>717409269.4949044</v>
      </c>
      <c r="G78" s="192">
        <v>720460108.31215215</v>
      </c>
      <c r="H78" s="192">
        <v>722912474.10094714</v>
      </c>
      <c r="I78" s="192">
        <v>715695871.75825596</v>
      </c>
      <c r="J78" s="192">
        <v>742812021.07254589</v>
      </c>
      <c r="K78" s="192">
        <v>801433146.13375592</v>
      </c>
      <c r="L78" s="192">
        <v>811655677.05317879</v>
      </c>
      <c r="M78" s="192">
        <v>816310961.61722183</v>
      </c>
      <c r="N78" s="192">
        <v>869449582.27302337</v>
      </c>
      <c r="O78" s="192">
        <v>909023540.07022047</v>
      </c>
      <c r="P78" s="644">
        <v>901373091.69813824</v>
      </c>
    </row>
    <row r="79" spans="1:16" x14ac:dyDescent="0.3">
      <c r="A79" s="415" t="s">
        <v>304</v>
      </c>
      <c r="B79" s="192">
        <v>0</v>
      </c>
      <c r="C79" s="192">
        <v>0</v>
      </c>
      <c r="D79" s="192">
        <v>0</v>
      </c>
      <c r="E79" s="192">
        <v>0</v>
      </c>
      <c r="F79" s="192">
        <v>0</v>
      </c>
      <c r="G79" s="192">
        <v>0</v>
      </c>
      <c r="H79" s="192">
        <v>0</v>
      </c>
      <c r="I79" s="192">
        <v>0</v>
      </c>
      <c r="J79" s="192">
        <v>0</v>
      </c>
      <c r="K79" s="192">
        <v>0</v>
      </c>
      <c r="L79" s="192">
        <v>0</v>
      </c>
      <c r="M79" s="192">
        <v>0</v>
      </c>
      <c r="N79" s="192">
        <v>0</v>
      </c>
      <c r="O79" s="192">
        <v>0</v>
      </c>
      <c r="P79" s="644">
        <v>0</v>
      </c>
    </row>
    <row r="80" spans="1:16" x14ac:dyDescent="0.3">
      <c r="A80" s="415" t="s">
        <v>305</v>
      </c>
      <c r="B80" s="192">
        <v>51655857.264647007</v>
      </c>
      <c r="C80" s="192">
        <v>52862894.432204828</v>
      </c>
      <c r="D80" s="192">
        <v>53336700.830822013</v>
      </c>
      <c r="E80" s="192">
        <v>54331507.947123885</v>
      </c>
      <c r="F80" s="192">
        <v>56042281.214746282</v>
      </c>
      <c r="G80" s="192">
        <v>58336484.492230013</v>
      </c>
      <c r="H80" s="192">
        <v>59904004.369783282</v>
      </c>
      <c r="I80" s="192">
        <v>60705637.623793364</v>
      </c>
      <c r="J80" s="192">
        <v>63747311.465051435</v>
      </c>
      <c r="K80" s="192">
        <v>66466864.99645599</v>
      </c>
      <c r="L80" s="192">
        <v>70909464.182818651</v>
      </c>
      <c r="M80" s="192">
        <v>76668931.175536782</v>
      </c>
      <c r="N80" s="192">
        <v>81981026.173191324</v>
      </c>
      <c r="O80" s="192">
        <v>83634337.002397299</v>
      </c>
      <c r="P80" s="644">
        <v>83154340.228258297</v>
      </c>
    </row>
    <row r="81" spans="1:16" x14ac:dyDescent="0.3">
      <c r="A81" s="415" t="s">
        <v>306</v>
      </c>
      <c r="B81" s="192">
        <v>25563592.7501675</v>
      </c>
      <c r="C81" s="192">
        <v>25711087.323870335</v>
      </c>
      <c r="D81" s="192">
        <v>25971948.364553403</v>
      </c>
      <c r="E81" s="192">
        <v>26021484.500666298</v>
      </c>
      <c r="F81" s="192">
        <v>27190028.760726564</v>
      </c>
      <c r="G81" s="192">
        <v>29238393.955100752</v>
      </c>
      <c r="H81" s="192">
        <v>29542595.943647943</v>
      </c>
      <c r="I81" s="192">
        <v>29370724.629816152</v>
      </c>
      <c r="J81" s="192">
        <v>29829798.94473654</v>
      </c>
      <c r="K81" s="192">
        <v>30298651.178853139</v>
      </c>
      <c r="L81" s="192">
        <v>31383177.898448173</v>
      </c>
      <c r="M81" s="192">
        <v>34160667.329453066</v>
      </c>
      <c r="N81" s="192">
        <v>35965725.939769693</v>
      </c>
      <c r="O81" s="192">
        <v>37100882.902526379</v>
      </c>
      <c r="P81" s="644">
        <v>35400467.436154284</v>
      </c>
    </row>
    <row r="82" spans="1:16" x14ac:dyDescent="0.3">
      <c r="A82" s="415" t="s">
        <v>307</v>
      </c>
      <c r="B82" s="192">
        <v>0</v>
      </c>
      <c r="C82" s="192">
        <v>0</v>
      </c>
      <c r="D82" s="192">
        <v>0</v>
      </c>
      <c r="E82" s="192">
        <v>0</v>
      </c>
      <c r="F82" s="192">
        <v>0</v>
      </c>
      <c r="G82" s="192">
        <v>0</v>
      </c>
      <c r="H82" s="192">
        <v>0</v>
      </c>
      <c r="I82" s="192">
        <v>0</v>
      </c>
      <c r="J82" s="192">
        <v>0</v>
      </c>
      <c r="K82" s="192">
        <v>0</v>
      </c>
      <c r="L82" s="192">
        <v>0</v>
      </c>
      <c r="M82" s="192">
        <v>0</v>
      </c>
      <c r="N82" s="192">
        <v>0</v>
      </c>
      <c r="O82" s="192">
        <v>0</v>
      </c>
      <c r="P82" s="644">
        <v>0</v>
      </c>
    </row>
    <row r="83" spans="1:16" x14ac:dyDescent="0.3">
      <c r="A83" s="415" t="s">
        <v>308</v>
      </c>
      <c r="B83" s="192">
        <v>0</v>
      </c>
      <c r="C83" s="192">
        <v>0</v>
      </c>
      <c r="D83" s="192">
        <v>0</v>
      </c>
      <c r="E83" s="192">
        <v>0</v>
      </c>
      <c r="F83" s="192">
        <v>0</v>
      </c>
      <c r="G83" s="192">
        <v>0</v>
      </c>
      <c r="H83" s="192">
        <v>0</v>
      </c>
      <c r="I83" s="192">
        <v>0</v>
      </c>
      <c r="J83" s="192">
        <v>0</v>
      </c>
      <c r="K83" s="192">
        <v>0</v>
      </c>
      <c r="L83" s="192">
        <v>0</v>
      </c>
      <c r="M83" s="192">
        <v>0</v>
      </c>
      <c r="N83" s="192">
        <v>0</v>
      </c>
      <c r="O83" s="192">
        <v>0</v>
      </c>
      <c r="P83" s="644">
        <v>0</v>
      </c>
    </row>
    <row r="84" spans="1:16" x14ac:dyDescent="0.3">
      <c r="A84" s="415" t="s">
        <v>309</v>
      </c>
      <c r="B84" s="192">
        <v>48897115.239125177</v>
      </c>
      <c r="C84" s="192">
        <v>50260682.377755627</v>
      </c>
      <c r="D84" s="192">
        <v>52816750.335018381</v>
      </c>
      <c r="E84" s="192">
        <v>54155133.349189788</v>
      </c>
      <c r="F84" s="192">
        <v>55703573.025912896</v>
      </c>
      <c r="G84" s="192">
        <v>57688494.002147324</v>
      </c>
      <c r="H84" s="192">
        <v>59068727.818000823</v>
      </c>
      <c r="I84" s="192">
        <v>60206387.409185633</v>
      </c>
      <c r="J84" s="192">
        <v>64309826.150654733</v>
      </c>
      <c r="K84" s="192">
        <v>71263540.400197774</v>
      </c>
      <c r="L84" s="192">
        <v>78230874.080604941</v>
      </c>
      <c r="M84" s="192">
        <v>83112055.012172595</v>
      </c>
      <c r="N84" s="192">
        <v>93210711.494520098</v>
      </c>
      <c r="O84" s="192">
        <v>97617633.198164791</v>
      </c>
      <c r="P84" s="644">
        <v>97163113.108064473</v>
      </c>
    </row>
    <row r="85" spans="1:16" x14ac:dyDescent="0.3">
      <c r="A85" s="415" t="s">
        <v>310</v>
      </c>
      <c r="B85" s="192">
        <v>0</v>
      </c>
      <c r="C85" s="192">
        <v>0</v>
      </c>
      <c r="D85" s="192">
        <v>0</v>
      </c>
      <c r="E85" s="192">
        <v>0</v>
      </c>
      <c r="F85" s="192">
        <v>0</v>
      </c>
      <c r="G85" s="192">
        <v>0</v>
      </c>
      <c r="H85" s="192">
        <v>0</v>
      </c>
      <c r="I85" s="192">
        <v>0</v>
      </c>
      <c r="J85" s="192">
        <v>0</v>
      </c>
      <c r="K85" s="192">
        <v>0</v>
      </c>
      <c r="L85" s="192">
        <v>0</v>
      </c>
      <c r="M85" s="192">
        <v>0</v>
      </c>
      <c r="N85" s="192">
        <v>0</v>
      </c>
      <c r="O85" s="192">
        <v>0</v>
      </c>
      <c r="P85" s="644">
        <v>0</v>
      </c>
    </row>
    <row r="86" spans="1:16" x14ac:dyDescent="0.3">
      <c r="A86" s="415" t="s">
        <v>311</v>
      </c>
      <c r="B86" s="192">
        <v>71068432.362464473</v>
      </c>
      <c r="C86" s="192">
        <v>75395851.84929058</v>
      </c>
      <c r="D86" s="192">
        <v>80334154.653196618</v>
      </c>
      <c r="E86" s="192">
        <v>82242025.846634358</v>
      </c>
      <c r="F86" s="192">
        <v>87528854.338872075</v>
      </c>
      <c r="G86" s="192">
        <v>90074912.934740543</v>
      </c>
      <c r="H86" s="192">
        <v>92784808.070153773</v>
      </c>
      <c r="I86" s="192">
        <v>97084569.010697573</v>
      </c>
      <c r="J86" s="192">
        <v>106104833.58081052</v>
      </c>
      <c r="K86" s="192">
        <v>113534645.4027672</v>
      </c>
      <c r="L86" s="192">
        <v>120748635.46432692</v>
      </c>
      <c r="M86" s="192">
        <v>135833134.27802339</v>
      </c>
      <c r="N86" s="192">
        <v>155394042.57533154</v>
      </c>
      <c r="O86" s="192">
        <v>159381258.95667988</v>
      </c>
      <c r="P86" s="644">
        <v>166237032.513937</v>
      </c>
    </row>
    <row r="87" spans="1:16" x14ac:dyDescent="0.3">
      <c r="A87" s="415" t="s">
        <v>312</v>
      </c>
      <c r="B87" s="192">
        <v>0</v>
      </c>
      <c r="C87" s="192">
        <v>0</v>
      </c>
      <c r="D87" s="192">
        <v>0</v>
      </c>
      <c r="E87" s="192">
        <v>0</v>
      </c>
      <c r="F87" s="192">
        <v>0</v>
      </c>
      <c r="G87" s="192">
        <v>0</v>
      </c>
      <c r="H87" s="192">
        <v>0</v>
      </c>
      <c r="I87" s="192">
        <v>0</v>
      </c>
      <c r="J87" s="192">
        <v>0</v>
      </c>
      <c r="K87" s="192">
        <v>0</v>
      </c>
      <c r="L87" s="192">
        <v>0</v>
      </c>
      <c r="M87" s="192">
        <v>0</v>
      </c>
      <c r="N87" s="192">
        <v>0</v>
      </c>
      <c r="O87" s="192">
        <v>0</v>
      </c>
      <c r="P87" s="644">
        <v>0</v>
      </c>
    </row>
    <row r="88" spans="1:16" x14ac:dyDescent="0.3">
      <c r="A88" s="415" t="s">
        <v>313</v>
      </c>
      <c r="B88" s="192">
        <v>17130547.550654273</v>
      </c>
      <c r="C88" s="192">
        <v>15345608.327496383</v>
      </c>
      <c r="D88" s="192">
        <v>15651683.18433788</v>
      </c>
      <c r="E88" s="192">
        <v>15790368.092607673</v>
      </c>
      <c r="F88" s="192">
        <v>16672621.245390099</v>
      </c>
      <c r="G88" s="192">
        <v>17785698.253186226</v>
      </c>
      <c r="H88" s="192">
        <v>17969133.344502378</v>
      </c>
      <c r="I88" s="192">
        <v>18224313.985377964</v>
      </c>
      <c r="J88" s="192">
        <v>19290777.950024813</v>
      </c>
      <c r="K88" s="192">
        <v>20928856.582539964</v>
      </c>
      <c r="L88" s="192">
        <v>22586528.338676754</v>
      </c>
      <c r="M88" s="192">
        <v>24950712.573254433</v>
      </c>
      <c r="N88" s="192">
        <v>27761861.569189362</v>
      </c>
      <c r="O88" s="192">
        <v>27998207.416985542</v>
      </c>
      <c r="P88" s="644">
        <v>24748256.384900641</v>
      </c>
    </row>
    <row r="89" spans="1:16" x14ac:dyDescent="0.3">
      <c r="A89" s="415" t="s">
        <v>314</v>
      </c>
      <c r="B89" s="192">
        <v>78961833.929709435</v>
      </c>
      <c r="C89" s="192">
        <v>85226477.452389047</v>
      </c>
      <c r="D89" s="192">
        <v>91545664.332992911</v>
      </c>
      <c r="E89" s="192">
        <v>92503264.480356321</v>
      </c>
      <c r="F89" s="192">
        <v>94198400.728654906</v>
      </c>
      <c r="G89" s="192">
        <v>98610019.142402053</v>
      </c>
      <c r="H89" s="192">
        <v>101395939.04939361</v>
      </c>
      <c r="I89" s="192">
        <v>104347100.2117023</v>
      </c>
      <c r="J89" s="192">
        <v>115246353.53713316</v>
      </c>
      <c r="K89" s="192">
        <v>124513779.27993722</v>
      </c>
      <c r="L89" s="192">
        <v>134812696.04307225</v>
      </c>
      <c r="M89" s="192">
        <v>158261330.94802743</v>
      </c>
      <c r="N89" s="192">
        <v>176740416.86429477</v>
      </c>
      <c r="O89" s="192">
        <v>182974315.60517973</v>
      </c>
      <c r="P89" s="644">
        <v>199831153.00060329</v>
      </c>
    </row>
    <row r="90" spans="1:16" x14ac:dyDescent="0.3">
      <c r="A90" s="415" t="s">
        <v>315</v>
      </c>
      <c r="B90" s="192">
        <v>0</v>
      </c>
      <c r="C90" s="192">
        <v>0</v>
      </c>
      <c r="D90" s="192">
        <v>0</v>
      </c>
      <c r="E90" s="192">
        <v>0</v>
      </c>
      <c r="F90" s="192">
        <v>0</v>
      </c>
      <c r="G90" s="192">
        <v>0</v>
      </c>
      <c r="H90" s="192">
        <v>0</v>
      </c>
      <c r="I90" s="192">
        <v>0</v>
      </c>
      <c r="J90" s="192">
        <v>0</v>
      </c>
      <c r="K90" s="192">
        <v>0</v>
      </c>
      <c r="L90" s="192">
        <v>0</v>
      </c>
      <c r="M90" s="192">
        <v>0</v>
      </c>
      <c r="N90" s="192">
        <v>0</v>
      </c>
      <c r="O90" s="192">
        <v>0</v>
      </c>
      <c r="P90" s="644">
        <v>0</v>
      </c>
    </row>
    <row r="91" spans="1:16" x14ac:dyDescent="0.3">
      <c r="A91" s="415" t="s">
        <v>316</v>
      </c>
      <c r="B91" s="192">
        <v>0</v>
      </c>
      <c r="C91" s="192">
        <v>0</v>
      </c>
      <c r="D91" s="192">
        <v>0</v>
      </c>
      <c r="E91" s="192">
        <v>0</v>
      </c>
      <c r="F91" s="192">
        <v>0</v>
      </c>
      <c r="G91" s="192">
        <v>0</v>
      </c>
      <c r="H91" s="192">
        <v>0</v>
      </c>
      <c r="I91" s="192">
        <v>0</v>
      </c>
      <c r="J91" s="192">
        <v>0</v>
      </c>
      <c r="K91" s="192">
        <v>0</v>
      </c>
      <c r="L91" s="192">
        <v>0</v>
      </c>
      <c r="M91" s="192">
        <v>0</v>
      </c>
      <c r="N91" s="192">
        <v>0</v>
      </c>
      <c r="O91" s="192">
        <v>0</v>
      </c>
      <c r="P91" s="644">
        <v>0</v>
      </c>
    </row>
    <row r="92" spans="1:16" x14ac:dyDescent="0.3">
      <c r="A92" s="415" t="s">
        <v>317</v>
      </c>
      <c r="B92" s="192">
        <v>0</v>
      </c>
      <c r="C92" s="192">
        <v>0</v>
      </c>
      <c r="D92" s="192">
        <v>0</v>
      </c>
      <c r="E92" s="192">
        <v>0</v>
      </c>
      <c r="F92" s="192">
        <v>0</v>
      </c>
      <c r="G92" s="192">
        <v>0</v>
      </c>
      <c r="H92" s="192">
        <v>0</v>
      </c>
      <c r="I92" s="192">
        <v>0</v>
      </c>
      <c r="J92" s="192">
        <v>0</v>
      </c>
      <c r="K92" s="192">
        <v>0</v>
      </c>
      <c r="L92" s="192">
        <v>0</v>
      </c>
      <c r="M92" s="192">
        <v>0</v>
      </c>
      <c r="N92" s="192">
        <v>0</v>
      </c>
      <c r="O92" s="192">
        <v>0</v>
      </c>
      <c r="P92" s="644">
        <v>0</v>
      </c>
    </row>
    <row r="93" spans="1:16" x14ac:dyDescent="0.3">
      <c r="A93" s="415" t="s">
        <v>318</v>
      </c>
      <c r="B93" s="192">
        <v>0</v>
      </c>
      <c r="C93" s="192">
        <v>0</v>
      </c>
      <c r="D93" s="192">
        <v>0</v>
      </c>
      <c r="E93" s="192">
        <v>0</v>
      </c>
      <c r="F93" s="192">
        <v>0</v>
      </c>
      <c r="G93" s="192">
        <v>0</v>
      </c>
      <c r="H93" s="192">
        <v>0</v>
      </c>
      <c r="I93" s="192">
        <v>0</v>
      </c>
      <c r="J93" s="192">
        <v>0</v>
      </c>
      <c r="K93" s="192">
        <v>0</v>
      </c>
      <c r="L93" s="192">
        <v>0</v>
      </c>
      <c r="M93" s="192">
        <v>0</v>
      </c>
      <c r="N93" s="192">
        <v>0</v>
      </c>
      <c r="O93" s="192">
        <v>0</v>
      </c>
      <c r="P93" s="644">
        <v>0</v>
      </c>
    </row>
    <row r="94" spans="1:16" x14ac:dyDescent="0.3">
      <c r="A94" s="415" t="s">
        <v>319</v>
      </c>
      <c r="B94" s="192">
        <v>710.30657136975606</v>
      </c>
      <c r="C94" s="192">
        <v>754.26283267287715</v>
      </c>
      <c r="D94" s="192">
        <v>742.06538792678782</v>
      </c>
      <c r="E94" s="192">
        <v>749.10840562408316</v>
      </c>
      <c r="F94" s="192">
        <v>892.01695912979972</v>
      </c>
      <c r="G94" s="192">
        <v>1023.429239248635</v>
      </c>
      <c r="H94" s="192">
        <v>1112.8693605831934</v>
      </c>
      <c r="I94" s="192">
        <v>953.32073825987948</v>
      </c>
      <c r="J94" s="192">
        <v>987.97183427494997</v>
      </c>
      <c r="K94" s="192">
        <v>1005.9798005761447</v>
      </c>
      <c r="L94" s="192">
        <v>1106.5754122679002</v>
      </c>
      <c r="M94" s="192">
        <v>1127.603871083194</v>
      </c>
      <c r="N94" s="192">
        <v>1203.2707308215072</v>
      </c>
      <c r="O94" s="192">
        <v>1308.7833790691557</v>
      </c>
      <c r="P94" s="644">
        <v>1188.7763855677631</v>
      </c>
    </row>
    <row r="95" spans="1:16" x14ac:dyDescent="0.3">
      <c r="A95" s="415" t="s">
        <v>320</v>
      </c>
      <c r="B95" s="192">
        <v>0</v>
      </c>
      <c r="C95" s="192">
        <v>0</v>
      </c>
      <c r="D95" s="192">
        <v>0</v>
      </c>
      <c r="E95" s="192">
        <v>0</v>
      </c>
      <c r="F95" s="192">
        <v>0</v>
      </c>
      <c r="G95" s="192">
        <v>0</v>
      </c>
      <c r="H95" s="192">
        <v>0</v>
      </c>
      <c r="I95" s="192">
        <v>0</v>
      </c>
      <c r="J95" s="192">
        <v>0</v>
      </c>
      <c r="K95" s="192">
        <v>0</v>
      </c>
      <c r="L95" s="192">
        <v>0</v>
      </c>
      <c r="M95" s="192">
        <v>0</v>
      </c>
      <c r="N95" s="192">
        <v>0</v>
      </c>
      <c r="O95" s="192">
        <v>0</v>
      </c>
      <c r="P95" s="644">
        <v>0</v>
      </c>
    </row>
    <row r="96" spans="1:16" x14ac:dyDescent="0.3">
      <c r="A96" s="415" t="s">
        <v>321</v>
      </c>
      <c r="B96" s="192">
        <v>0</v>
      </c>
      <c r="C96" s="192">
        <v>0</v>
      </c>
      <c r="D96" s="192">
        <v>0</v>
      </c>
      <c r="E96" s="192">
        <v>0</v>
      </c>
      <c r="F96" s="192">
        <v>0</v>
      </c>
      <c r="G96" s="192">
        <v>0</v>
      </c>
      <c r="H96" s="192">
        <v>0</v>
      </c>
      <c r="I96" s="192">
        <v>0</v>
      </c>
      <c r="J96" s="192">
        <v>0</v>
      </c>
      <c r="K96" s="192">
        <v>0</v>
      </c>
      <c r="L96" s="192">
        <v>0</v>
      </c>
      <c r="M96" s="192">
        <v>0</v>
      </c>
      <c r="N96" s="192">
        <v>0</v>
      </c>
      <c r="O96" s="192">
        <v>0</v>
      </c>
      <c r="P96" s="644">
        <v>0</v>
      </c>
    </row>
    <row r="97" spans="1:16" x14ac:dyDescent="0.3">
      <c r="A97" s="415" t="s">
        <v>322</v>
      </c>
      <c r="B97" s="192">
        <v>0</v>
      </c>
      <c r="C97" s="192">
        <v>0</v>
      </c>
      <c r="D97" s="192">
        <v>0</v>
      </c>
      <c r="E97" s="192">
        <v>0</v>
      </c>
      <c r="F97" s="192">
        <v>0</v>
      </c>
      <c r="G97" s="192">
        <v>0</v>
      </c>
      <c r="H97" s="192">
        <v>0</v>
      </c>
      <c r="I97" s="192">
        <v>0</v>
      </c>
      <c r="J97" s="192">
        <v>0</v>
      </c>
      <c r="K97" s="192">
        <v>0</v>
      </c>
      <c r="L97" s="192">
        <v>0</v>
      </c>
      <c r="M97" s="192">
        <v>0</v>
      </c>
      <c r="N97" s="192">
        <v>0</v>
      </c>
      <c r="O97" s="192">
        <v>0</v>
      </c>
      <c r="P97" s="644">
        <v>0</v>
      </c>
    </row>
    <row r="98" spans="1:16" x14ac:dyDescent="0.3">
      <c r="A98" s="415" t="s">
        <v>323</v>
      </c>
      <c r="B98" s="192">
        <v>0</v>
      </c>
      <c r="C98" s="192">
        <v>0</v>
      </c>
      <c r="D98" s="192">
        <v>0</v>
      </c>
      <c r="E98" s="192">
        <v>0</v>
      </c>
      <c r="F98" s="192">
        <v>0</v>
      </c>
      <c r="G98" s="192">
        <v>0</v>
      </c>
      <c r="H98" s="192">
        <v>0</v>
      </c>
      <c r="I98" s="192">
        <v>0</v>
      </c>
      <c r="J98" s="192">
        <v>0</v>
      </c>
      <c r="K98" s="192">
        <v>0</v>
      </c>
      <c r="L98" s="192">
        <v>0</v>
      </c>
      <c r="M98" s="192">
        <v>0</v>
      </c>
      <c r="N98" s="192">
        <v>0</v>
      </c>
      <c r="O98" s="192">
        <v>0</v>
      </c>
      <c r="P98" s="644">
        <v>0</v>
      </c>
    </row>
    <row r="99" spans="1:16" x14ac:dyDescent="0.3">
      <c r="A99" s="415" t="s">
        <v>324</v>
      </c>
      <c r="B99" s="192">
        <v>0</v>
      </c>
      <c r="C99" s="192">
        <v>0</v>
      </c>
      <c r="D99" s="192">
        <v>0</v>
      </c>
      <c r="E99" s="192">
        <v>0</v>
      </c>
      <c r="F99" s="192">
        <v>0</v>
      </c>
      <c r="G99" s="192">
        <v>0</v>
      </c>
      <c r="H99" s="192">
        <v>0</v>
      </c>
      <c r="I99" s="192">
        <v>0</v>
      </c>
      <c r="J99" s="192">
        <v>0</v>
      </c>
      <c r="K99" s="192">
        <v>0</v>
      </c>
      <c r="L99" s="192">
        <v>0</v>
      </c>
      <c r="M99" s="192">
        <v>0</v>
      </c>
      <c r="N99" s="192">
        <v>0</v>
      </c>
      <c r="O99" s="192">
        <v>0</v>
      </c>
      <c r="P99" s="644">
        <v>0</v>
      </c>
    </row>
    <row r="100" spans="1:16" x14ac:dyDescent="0.3">
      <c r="A100" s="415" t="s">
        <v>325</v>
      </c>
      <c r="B100" s="192">
        <v>0</v>
      </c>
      <c r="C100" s="192">
        <v>0</v>
      </c>
      <c r="D100" s="192">
        <v>0</v>
      </c>
      <c r="E100" s="192">
        <v>0</v>
      </c>
      <c r="F100" s="192">
        <v>0</v>
      </c>
      <c r="G100" s="192">
        <v>0</v>
      </c>
      <c r="H100" s="192">
        <v>0</v>
      </c>
      <c r="I100" s="192">
        <v>0</v>
      </c>
      <c r="J100" s="192">
        <v>0</v>
      </c>
      <c r="K100" s="192">
        <v>0</v>
      </c>
      <c r="L100" s="192">
        <v>0</v>
      </c>
      <c r="M100" s="192">
        <v>0</v>
      </c>
      <c r="N100" s="192">
        <v>0</v>
      </c>
      <c r="O100" s="192">
        <v>0</v>
      </c>
      <c r="P100" s="644">
        <v>0</v>
      </c>
    </row>
    <row r="101" spans="1:16" x14ac:dyDescent="0.3">
      <c r="A101" s="415" t="s">
        <v>326</v>
      </c>
      <c r="B101" s="192">
        <v>0</v>
      </c>
      <c r="C101" s="192">
        <v>0</v>
      </c>
      <c r="D101" s="192">
        <v>0</v>
      </c>
      <c r="E101" s="192">
        <v>0</v>
      </c>
      <c r="F101" s="192">
        <v>0</v>
      </c>
      <c r="G101" s="192">
        <v>0</v>
      </c>
      <c r="H101" s="192">
        <v>0</v>
      </c>
      <c r="I101" s="192">
        <v>0</v>
      </c>
      <c r="J101" s="192">
        <v>0</v>
      </c>
      <c r="K101" s="192">
        <v>0</v>
      </c>
      <c r="L101" s="192">
        <v>0</v>
      </c>
      <c r="M101" s="192">
        <v>0</v>
      </c>
      <c r="N101" s="192">
        <v>0</v>
      </c>
      <c r="O101" s="192">
        <v>0</v>
      </c>
      <c r="P101" s="644">
        <v>0</v>
      </c>
    </row>
    <row r="102" spans="1:16" x14ac:dyDescent="0.3">
      <c r="A102" s="415" t="s">
        <v>327</v>
      </c>
      <c r="B102" s="192">
        <v>0</v>
      </c>
      <c r="C102" s="192">
        <v>0</v>
      </c>
      <c r="D102" s="192">
        <v>0</v>
      </c>
      <c r="E102" s="192">
        <v>0</v>
      </c>
      <c r="F102" s="192">
        <v>0</v>
      </c>
      <c r="G102" s="192">
        <v>0</v>
      </c>
      <c r="H102" s="192">
        <v>0</v>
      </c>
      <c r="I102" s="192">
        <v>0</v>
      </c>
      <c r="J102" s="192">
        <v>0</v>
      </c>
      <c r="K102" s="192">
        <v>0</v>
      </c>
      <c r="L102" s="192">
        <v>0</v>
      </c>
      <c r="M102" s="192">
        <v>0</v>
      </c>
      <c r="N102" s="192">
        <v>0</v>
      </c>
      <c r="O102" s="192">
        <v>0</v>
      </c>
      <c r="P102" s="644">
        <v>0</v>
      </c>
    </row>
    <row r="103" spans="1:16" x14ac:dyDescent="0.3">
      <c r="A103" s="415" t="s">
        <v>328</v>
      </c>
      <c r="B103" s="192">
        <v>0</v>
      </c>
      <c r="C103" s="192">
        <v>0</v>
      </c>
      <c r="D103" s="192">
        <v>0</v>
      </c>
      <c r="E103" s="192">
        <v>0</v>
      </c>
      <c r="F103" s="192">
        <v>0</v>
      </c>
      <c r="G103" s="192">
        <v>0</v>
      </c>
      <c r="H103" s="192">
        <v>0</v>
      </c>
      <c r="I103" s="192">
        <v>0</v>
      </c>
      <c r="J103" s="192">
        <v>0</v>
      </c>
      <c r="K103" s="192">
        <v>0</v>
      </c>
      <c r="L103" s="192">
        <v>0</v>
      </c>
      <c r="M103" s="192">
        <v>0</v>
      </c>
      <c r="N103" s="192">
        <v>0</v>
      </c>
      <c r="O103" s="192">
        <v>0</v>
      </c>
      <c r="P103" s="644">
        <v>0</v>
      </c>
    </row>
    <row r="104" spans="1:16" x14ac:dyDescent="0.3">
      <c r="A104" s="415" t="s">
        <v>329</v>
      </c>
      <c r="B104" s="192">
        <v>0</v>
      </c>
      <c r="C104" s="192">
        <v>0</v>
      </c>
      <c r="D104" s="192">
        <v>0</v>
      </c>
      <c r="E104" s="192">
        <v>0</v>
      </c>
      <c r="F104" s="192">
        <v>0</v>
      </c>
      <c r="G104" s="192">
        <v>0</v>
      </c>
      <c r="H104" s="192">
        <v>0</v>
      </c>
      <c r="I104" s="192">
        <v>0</v>
      </c>
      <c r="J104" s="192">
        <v>0</v>
      </c>
      <c r="K104" s="192">
        <v>0</v>
      </c>
      <c r="L104" s="192">
        <v>0</v>
      </c>
      <c r="M104" s="192">
        <v>0</v>
      </c>
      <c r="N104" s="192">
        <v>0</v>
      </c>
      <c r="O104" s="192">
        <v>0</v>
      </c>
      <c r="P104" s="644">
        <v>0</v>
      </c>
    </row>
    <row r="105" spans="1:16" x14ac:dyDescent="0.3">
      <c r="A105" s="415" t="s">
        <v>330</v>
      </c>
      <c r="B105" s="192">
        <v>0</v>
      </c>
      <c r="C105" s="192">
        <v>0</v>
      </c>
      <c r="D105" s="192">
        <v>0</v>
      </c>
      <c r="E105" s="192">
        <v>0</v>
      </c>
      <c r="F105" s="192">
        <v>0</v>
      </c>
      <c r="G105" s="192">
        <v>0</v>
      </c>
      <c r="H105" s="192">
        <v>0</v>
      </c>
      <c r="I105" s="192">
        <v>0</v>
      </c>
      <c r="J105" s="192">
        <v>0</v>
      </c>
      <c r="K105" s="192">
        <v>0</v>
      </c>
      <c r="L105" s="192">
        <v>0</v>
      </c>
      <c r="M105" s="192">
        <v>0</v>
      </c>
      <c r="N105" s="192">
        <v>0</v>
      </c>
      <c r="O105" s="192">
        <v>0</v>
      </c>
      <c r="P105" s="644">
        <v>0</v>
      </c>
    </row>
    <row r="106" spans="1:16" x14ac:dyDescent="0.3">
      <c r="A106" s="415" t="s">
        <v>331</v>
      </c>
      <c r="B106" s="192">
        <v>0</v>
      </c>
      <c r="C106" s="192">
        <v>0</v>
      </c>
      <c r="D106" s="192">
        <v>0</v>
      </c>
      <c r="E106" s="192">
        <v>0</v>
      </c>
      <c r="F106" s="192">
        <v>0</v>
      </c>
      <c r="G106" s="192">
        <v>0</v>
      </c>
      <c r="H106" s="192">
        <v>0</v>
      </c>
      <c r="I106" s="192">
        <v>0</v>
      </c>
      <c r="J106" s="192">
        <v>0</v>
      </c>
      <c r="K106" s="192">
        <v>0</v>
      </c>
      <c r="L106" s="192">
        <v>0</v>
      </c>
      <c r="M106" s="192">
        <v>0</v>
      </c>
      <c r="N106" s="192">
        <v>0</v>
      </c>
      <c r="O106" s="192">
        <v>0</v>
      </c>
      <c r="P106" s="644">
        <v>0</v>
      </c>
    </row>
    <row r="107" spans="1:16" x14ac:dyDescent="0.3">
      <c r="A107" s="415" t="s">
        <v>332</v>
      </c>
      <c r="B107" s="192">
        <v>0</v>
      </c>
      <c r="C107" s="192">
        <v>0</v>
      </c>
      <c r="D107" s="192">
        <v>0</v>
      </c>
      <c r="E107" s="192">
        <v>0</v>
      </c>
      <c r="F107" s="192">
        <v>0</v>
      </c>
      <c r="G107" s="192">
        <v>0</v>
      </c>
      <c r="H107" s="192">
        <v>0</v>
      </c>
      <c r="I107" s="192">
        <v>0</v>
      </c>
      <c r="J107" s="192">
        <v>0</v>
      </c>
      <c r="K107" s="192">
        <v>0</v>
      </c>
      <c r="L107" s="192">
        <v>0</v>
      </c>
      <c r="M107" s="192">
        <v>0</v>
      </c>
      <c r="N107" s="192">
        <v>0</v>
      </c>
      <c r="O107" s="192">
        <v>0</v>
      </c>
      <c r="P107" s="644">
        <v>0</v>
      </c>
    </row>
    <row r="108" spans="1:16" x14ac:dyDescent="0.3">
      <c r="A108" s="415" t="s">
        <v>333</v>
      </c>
      <c r="B108" s="192">
        <v>0</v>
      </c>
      <c r="C108" s="192">
        <v>0</v>
      </c>
      <c r="D108" s="192">
        <v>0</v>
      </c>
      <c r="E108" s="192">
        <v>0</v>
      </c>
      <c r="F108" s="192">
        <v>0</v>
      </c>
      <c r="G108" s="192">
        <v>0</v>
      </c>
      <c r="H108" s="192">
        <v>0</v>
      </c>
      <c r="I108" s="192">
        <v>0</v>
      </c>
      <c r="J108" s="192">
        <v>0</v>
      </c>
      <c r="K108" s="192">
        <v>0</v>
      </c>
      <c r="L108" s="192">
        <v>0</v>
      </c>
      <c r="M108" s="192">
        <v>0</v>
      </c>
      <c r="N108" s="192">
        <v>0</v>
      </c>
      <c r="O108" s="192">
        <v>0</v>
      </c>
      <c r="P108" s="644">
        <v>0</v>
      </c>
    </row>
    <row r="109" spans="1:16" x14ac:dyDescent="0.3">
      <c r="A109" s="415" t="s">
        <v>334</v>
      </c>
      <c r="B109" s="192">
        <v>496.96858613997108</v>
      </c>
      <c r="C109" s="192">
        <v>515.98631526580868</v>
      </c>
      <c r="D109" s="192">
        <v>542.70514091284883</v>
      </c>
      <c r="E109" s="192">
        <v>567.83315946477251</v>
      </c>
      <c r="F109" s="192">
        <v>580.96410299142144</v>
      </c>
      <c r="G109" s="192">
        <v>599.3933841293607</v>
      </c>
      <c r="H109" s="192">
        <v>618.39768163579254</v>
      </c>
      <c r="I109" s="192">
        <v>614.25047696564695</v>
      </c>
      <c r="J109" s="192">
        <v>610.33589234610758</v>
      </c>
      <c r="K109" s="192">
        <v>618.13731306394561</v>
      </c>
      <c r="L109" s="192">
        <v>635.53488954034083</v>
      </c>
      <c r="M109" s="192">
        <v>650.87093075875828</v>
      </c>
      <c r="N109" s="192">
        <v>669.84834524409746</v>
      </c>
      <c r="O109" s="192">
        <v>685.5124161992544</v>
      </c>
      <c r="P109" s="644">
        <v>682.91425557434764</v>
      </c>
    </row>
    <row r="110" spans="1:16" x14ac:dyDescent="0.3">
      <c r="A110" s="415" t="s">
        <v>335</v>
      </c>
      <c r="B110" s="192">
        <v>498.00510336560285</v>
      </c>
      <c r="C110" s="192">
        <v>523.06193029400981</v>
      </c>
      <c r="D110" s="192">
        <v>545.91831353868133</v>
      </c>
      <c r="E110" s="192">
        <v>561.03443688596849</v>
      </c>
      <c r="F110" s="192">
        <v>561.77265089125376</v>
      </c>
      <c r="G110" s="192">
        <v>574.70437894723023</v>
      </c>
      <c r="H110" s="192">
        <v>592.19482915789865</v>
      </c>
      <c r="I110" s="192">
        <v>600.12019909658852</v>
      </c>
      <c r="J110" s="192">
        <v>619.66807100310757</v>
      </c>
      <c r="K110" s="192">
        <v>651.24858947191831</v>
      </c>
      <c r="L110" s="192">
        <v>685.27357609048636</v>
      </c>
      <c r="M110" s="192">
        <v>719.74291752781755</v>
      </c>
      <c r="N110" s="192">
        <v>754.73829873084833</v>
      </c>
      <c r="O110" s="192">
        <v>788.56807624558894</v>
      </c>
      <c r="P110" s="644">
        <v>800.45349809712422</v>
      </c>
    </row>
    <row r="111" spans="1:16" x14ac:dyDescent="0.3">
      <c r="A111" s="415" t="s">
        <v>336</v>
      </c>
      <c r="B111" s="192">
        <v>0</v>
      </c>
      <c r="C111" s="192">
        <v>0</v>
      </c>
      <c r="D111" s="192">
        <v>0</v>
      </c>
      <c r="E111" s="192">
        <v>0</v>
      </c>
      <c r="F111" s="192">
        <v>0</v>
      </c>
      <c r="G111" s="192">
        <v>0</v>
      </c>
      <c r="H111" s="192">
        <v>0</v>
      </c>
      <c r="I111" s="192">
        <v>0</v>
      </c>
      <c r="J111" s="192">
        <v>0</v>
      </c>
      <c r="K111" s="192">
        <v>0</v>
      </c>
      <c r="L111" s="192">
        <v>0</v>
      </c>
      <c r="M111" s="192">
        <v>0</v>
      </c>
      <c r="N111" s="192">
        <v>0</v>
      </c>
      <c r="O111" s="192">
        <v>0</v>
      </c>
      <c r="P111" s="644">
        <v>0</v>
      </c>
    </row>
    <row r="112" spans="1:16" x14ac:dyDescent="0.3">
      <c r="A112" s="415" t="s">
        <v>337</v>
      </c>
      <c r="B112" s="192">
        <v>0</v>
      </c>
      <c r="C112" s="192">
        <v>0</v>
      </c>
      <c r="D112" s="192">
        <v>0</v>
      </c>
      <c r="E112" s="192">
        <v>0</v>
      </c>
      <c r="F112" s="192">
        <v>0</v>
      </c>
      <c r="G112" s="192">
        <v>0</v>
      </c>
      <c r="H112" s="192">
        <v>0</v>
      </c>
      <c r="I112" s="192">
        <v>0</v>
      </c>
      <c r="J112" s="192">
        <v>0</v>
      </c>
      <c r="K112" s="192">
        <v>0</v>
      </c>
      <c r="L112" s="192">
        <v>0</v>
      </c>
      <c r="M112" s="192">
        <v>0</v>
      </c>
      <c r="N112" s="192">
        <v>0</v>
      </c>
      <c r="O112" s="192">
        <v>0</v>
      </c>
      <c r="P112" s="644">
        <v>0</v>
      </c>
    </row>
    <row r="113" spans="1:16" ht="15" thickBot="1" x14ac:dyDescent="0.35">
      <c r="A113" s="416" t="s">
        <v>339</v>
      </c>
      <c r="B113" s="192">
        <v>264130629.81149751</v>
      </c>
      <c r="C113" s="192">
        <v>267488985.0987483</v>
      </c>
      <c r="D113" s="192">
        <v>270826457.46761274</v>
      </c>
      <c r="E113" s="192">
        <v>274129799.01614493</v>
      </c>
      <c r="F113" s="192">
        <v>277383979.13562506</v>
      </c>
      <c r="G113" s="192">
        <v>280593543.68102324</v>
      </c>
      <c r="H113" s="192">
        <v>283734749.16454941</v>
      </c>
      <c r="I113" s="192">
        <v>286787722.45889896</v>
      </c>
      <c r="J113" s="192">
        <v>289890646.75197935</v>
      </c>
      <c r="K113" s="192">
        <v>293020768.34203267</v>
      </c>
      <c r="L113" s="192">
        <v>296195891.04128563</v>
      </c>
      <c r="M113" s="192">
        <v>299401950.43797207</v>
      </c>
      <c r="N113" s="192">
        <v>302651145.94000876</v>
      </c>
      <c r="O113" s="192">
        <v>305928199.59093481</v>
      </c>
      <c r="P113" s="644">
        <v>309178818.89676702</v>
      </c>
    </row>
    <row r="114" spans="1:16" ht="15" thickBot="1" x14ac:dyDescent="0.35">
      <c r="A114" s="417" t="s">
        <v>945</v>
      </c>
      <c r="B114" s="297">
        <f t="shared" ref="B114:P114" si="2">SUM(B78:B113)</f>
        <v>1208548399.2162461</v>
      </c>
      <c r="C114" s="297">
        <f t="shared" si="2"/>
        <v>1264174080.3726594</v>
      </c>
      <c r="D114" s="297">
        <f t="shared" si="2"/>
        <v>1289754376.4772456</v>
      </c>
      <c r="E114" s="297">
        <f t="shared" si="2"/>
        <v>1307432253.1695707</v>
      </c>
      <c r="F114" s="297">
        <f t="shared" si="2"/>
        <v>1332131042.698545</v>
      </c>
      <c r="G114" s="297">
        <f t="shared" si="2"/>
        <v>1352789852.2999847</v>
      </c>
      <c r="H114" s="297">
        <f t="shared" si="2"/>
        <v>1367314755.3228498</v>
      </c>
      <c r="I114" s="297">
        <f t="shared" si="2"/>
        <v>1372424494.7791426</v>
      </c>
      <c r="J114" s="297">
        <f t="shared" si="2"/>
        <v>1431233787.4287343</v>
      </c>
      <c r="K114" s="297">
        <f t="shared" si="2"/>
        <v>1521462527.6822431</v>
      </c>
      <c r="L114" s="192">
        <f t="shared" si="2"/>
        <v>1566525371.48629</v>
      </c>
      <c r="M114" s="192">
        <f t="shared" si="2"/>
        <v>1628702241.5893807</v>
      </c>
      <c r="N114" s="192">
        <f t="shared" si="2"/>
        <v>1743157140.6867037</v>
      </c>
      <c r="O114" s="192">
        <f t="shared" si="2"/>
        <v>1803661157.6069601</v>
      </c>
      <c r="P114" s="644">
        <f t="shared" si="2"/>
        <v>1817088945.4109621</v>
      </c>
    </row>
    <row r="115" spans="1:16" x14ac:dyDescent="0.3">
      <c r="A115" s="414" t="s">
        <v>939</v>
      </c>
      <c r="B115" s="414"/>
      <c r="C115" s="414"/>
      <c r="D115" s="414"/>
      <c r="E115" s="414"/>
      <c r="F115" s="414"/>
      <c r="G115" s="414"/>
      <c r="H115" s="414"/>
      <c r="I115" s="414"/>
      <c r="J115" s="414"/>
      <c r="K115" s="414"/>
      <c r="L115" s="419"/>
      <c r="M115" s="419"/>
      <c r="N115" s="419"/>
      <c r="O115" s="419"/>
      <c r="P115" s="645"/>
    </row>
    <row r="116" spans="1:16" x14ac:dyDescent="0.3">
      <c r="A116" s="415" t="s">
        <v>303</v>
      </c>
      <c r="B116" s="192">
        <v>7504816461.0995083</v>
      </c>
      <c r="C116" s="5">
        <v>7923045205.4673328</v>
      </c>
      <c r="D116" s="5">
        <v>7978990817.0910997</v>
      </c>
      <c r="E116" s="5">
        <v>7951132401.272049</v>
      </c>
      <c r="F116" s="5">
        <v>8087384005.1179285</v>
      </c>
      <c r="G116" s="5">
        <v>8086415557.6265612</v>
      </c>
      <c r="H116" s="5">
        <v>8346017031.8714256</v>
      </c>
      <c r="I116" s="5">
        <v>8237978672.7156458</v>
      </c>
      <c r="J116" s="5">
        <v>8638218940.2513237</v>
      </c>
      <c r="K116" s="5">
        <v>9080360015.9472218</v>
      </c>
      <c r="L116" s="5">
        <v>9293321713.5974522</v>
      </c>
      <c r="M116" s="5">
        <v>9417999279.1034851</v>
      </c>
      <c r="N116" s="5">
        <v>9719311193.891613</v>
      </c>
      <c r="O116" s="5">
        <v>10219917232.588505</v>
      </c>
      <c r="P116" s="6">
        <v>10077910455.706989</v>
      </c>
    </row>
    <row r="117" spans="1:16" x14ac:dyDescent="0.3">
      <c r="A117" s="415" t="s">
        <v>304</v>
      </c>
      <c r="B117" s="192">
        <v>0</v>
      </c>
      <c r="C117" s="192">
        <v>0</v>
      </c>
      <c r="D117" s="192">
        <v>0</v>
      </c>
      <c r="E117" s="192">
        <v>0</v>
      </c>
      <c r="F117" s="192">
        <v>0</v>
      </c>
      <c r="G117" s="192">
        <v>0</v>
      </c>
      <c r="H117" s="192">
        <v>0</v>
      </c>
      <c r="I117" s="192">
        <v>0</v>
      </c>
      <c r="J117" s="192">
        <v>0</v>
      </c>
      <c r="K117" s="192">
        <v>0</v>
      </c>
      <c r="L117" s="192">
        <v>0</v>
      </c>
      <c r="M117" s="192">
        <v>0</v>
      </c>
      <c r="N117" s="192">
        <v>0</v>
      </c>
      <c r="O117" s="192">
        <v>0</v>
      </c>
      <c r="P117" s="644">
        <v>0</v>
      </c>
    </row>
    <row r="118" spans="1:16" x14ac:dyDescent="0.3">
      <c r="A118" s="415" t="s">
        <v>305</v>
      </c>
      <c r="B118" s="192">
        <v>57699203.274987921</v>
      </c>
      <c r="C118" s="192">
        <v>58970333.992084682</v>
      </c>
      <c r="D118" s="192">
        <v>59568016.083278857</v>
      </c>
      <c r="E118" s="192">
        <v>60670995.725205384</v>
      </c>
      <c r="F118" s="192">
        <v>62530358.392744504</v>
      </c>
      <c r="G118" s="192">
        <v>65011011.981504925</v>
      </c>
      <c r="H118" s="192">
        <v>66685766.160220444</v>
      </c>
      <c r="I118" s="192">
        <v>67481950.417051226</v>
      </c>
      <c r="J118" s="192">
        <v>70782921.576018572</v>
      </c>
      <c r="K118" s="192">
        <v>73685342.616309777</v>
      </c>
      <c r="L118" s="192">
        <v>78516386.951785997</v>
      </c>
      <c r="M118" s="192">
        <v>84699535.917761385</v>
      </c>
      <c r="N118" s="192">
        <v>90431120.40100272</v>
      </c>
      <c r="O118" s="192">
        <v>92170533.651051447</v>
      </c>
      <c r="P118" s="644">
        <v>91635272.587632507</v>
      </c>
    </row>
    <row r="119" spans="1:16" x14ac:dyDescent="0.3">
      <c r="A119" s="415" t="s">
        <v>306</v>
      </c>
      <c r="B119" s="192">
        <v>28420403.101030167</v>
      </c>
      <c r="C119" s="192">
        <v>28565863.481137075</v>
      </c>
      <c r="D119" s="192">
        <v>28873635.381533779</v>
      </c>
      <c r="E119" s="192">
        <v>28902044.273221638</v>
      </c>
      <c r="F119" s="192">
        <v>30147649.589991909</v>
      </c>
      <c r="G119" s="192">
        <v>32312074.461163383</v>
      </c>
      <c r="H119" s="192">
        <v>32556324.938408814</v>
      </c>
      <c r="I119" s="192">
        <v>32317689.480753314</v>
      </c>
      <c r="J119" s="192">
        <v>32758430.449895818</v>
      </c>
      <c r="K119" s="192">
        <v>33215031.345167886</v>
      </c>
      <c r="L119" s="192">
        <v>34363618.960413419</v>
      </c>
      <c r="M119" s="192">
        <v>37279875.922263265</v>
      </c>
      <c r="N119" s="192">
        <v>39150343.589579754</v>
      </c>
      <c r="O119" s="192">
        <v>40311681.153054103</v>
      </c>
      <c r="P119" s="644">
        <v>38399828.869010195</v>
      </c>
    </row>
    <row r="120" spans="1:16" x14ac:dyDescent="0.3">
      <c r="A120" s="415" t="s">
        <v>307</v>
      </c>
      <c r="B120" s="192">
        <v>0</v>
      </c>
      <c r="C120" s="192">
        <v>0</v>
      </c>
      <c r="D120" s="192">
        <v>0</v>
      </c>
      <c r="E120" s="192">
        <v>0</v>
      </c>
      <c r="F120" s="192">
        <v>0</v>
      </c>
      <c r="G120" s="192">
        <v>0</v>
      </c>
      <c r="H120" s="192">
        <v>0</v>
      </c>
      <c r="I120" s="192">
        <v>0</v>
      </c>
      <c r="J120" s="192">
        <v>0</v>
      </c>
      <c r="K120" s="192">
        <v>0</v>
      </c>
      <c r="L120" s="192">
        <v>0</v>
      </c>
      <c r="M120" s="192">
        <v>0</v>
      </c>
      <c r="N120" s="192">
        <v>0</v>
      </c>
      <c r="O120" s="192">
        <v>0</v>
      </c>
      <c r="P120" s="644">
        <v>0</v>
      </c>
    </row>
    <row r="121" spans="1:16" x14ac:dyDescent="0.3">
      <c r="A121" s="415" t="s">
        <v>308</v>
      </c>
      <c r="B121" s="192">
        <v>0</v>
      </c>
      <c r="C121" s="192">
        <v>0</v>
      </c>
      <c r="D121" s="192">
        <v>0</v>
      </c>
      <c r="E121" s="192">
        <v>0</v>
      </c>
      <c r="F121" s="192">
        <v>0</v>
      </c>
      <c r="G121" s="192">
        <v>0</v>
      </c>
      <c r="H121" s="192">
        <v>0</v>
      </c>
      <c r="I121" s="192">
        <v>0</v>
      </c>
      <c r="J121" s="192">
        <v>0</v>
      </c>
      <c r="K121" s="192">
        <v>0</v>
      </c>
      <c r="L121" s="192">
        <v>0</v>
      </c>
      <c r="M121" s="192">
        <v>0</v>
      </c>
      <c r="N121" s="192">
        <v>0</v>
      </c>
      <c r="O121" s="192">
        <v>0</v>
      </c>
      <c r="P121" s="644">
        <v>0</v>
      </c>
    </row>
    <row r="122" spans="1:16" x14ac:dyDescent="0.3">
      <c r="A122" s="415" t="s">
        <v>309</v>
      </c>
      <c r="B122" s="192">
        <v>54408739.481351703</v>
      </c>
      <c r="C122" s="192">
        <v>55870811.009748884</v>
      </c>
      <c r="D122" s="192">
        <v>58711716.604495361</v>
      </c>
      <c r="E122" s="192">
        <v>60155163.866174795</v>
      </c>
      <c r="F122" s="192">
        <v>61925861.703528985</v>
      </c>
      <c r="G122" s="192">
        <v>64125101.356152289</v>
      </c>
      <c r="H122" s="192">
        <v>65528872.018316492</v>
      </c>
      <c r="I122" s="192">
        <v>66730656.728739083</v>
      </c>
      <c r="J122" s="192">
        <v>71077222.95236659</v>
      </c>
      <c r="K122" s="192">
        <v>78550024.148783088</v>
      </c>
      <c r="L122" s="192">
        <v>86018121.004388079</v>
      </c>
      <c r="M122" s="192">
        <v>91232995.279879615</v>
      </c>
      <c r="N122" s="192">
        <v>102080427.15192255</v>
      </c>
      <c r="O122" s="192">
        <v>106766577.94695312</v>
      </c>
      <c r="P122" s="644">
        <v>106107937.49250841</v>
      </c>
    </row>
    <row r="123" spans="1:16" x14ac:dyDescent="0.3">
      <c r="A123" s="415" t="s">
        <v>310</v>
      </c>
      <c r="B123" s="192">
        <v>0</v>
      </c>
      <c r="C123" s="192">
        <v>0</v>
      </c>
      <c r="D123" s="192">
        <v>0</v>
      </c>
      <c r="E123" s="192">
        <v>0</v>
      </c>
      <c r="F123" s="192">
        <v>0</v>
      </c>
      <c r="G123" s="192">
        <v>0</v>
      </c>
      <c r="H123" s="192">
        <v>0</v>
      </c>
      <c r="I123" s="192">
        <v>0</v>
      </c>
      <c r="J123" s="192">
        <v>0</v>
      </c>
      <c r="K123" s="192">
        <v>0</v>
      </c>
      <c r="L123" s="192">
        <v>0</v>
      </c>
      <c r="M123" s="192">
        <v>0</v>
      </c>
      <c r="N123" s="192">
        <v>0</v>
      </c>
      <c r="O123" s="192">
        <v>0</v>
      </c>
      <c r="P123" s="644">
        <v>0</v>
      </c>
    </row>
    <row r="124" spans="1:16" x14ac:dyDescent="0.3">
      <c r="A124" s="415" t="s">
        <v>311</v>
      </c>
      <c r="B124" s="192">
        <v>78803164.900757968</v>
      </c>
      <c r="C124" s="192">
        <v>83506208.312867343</v>
      </c>
      <c r="D124" s="192">
        <v>88951350.046446234</v>
      </c>
      <c r="E124" s="192">
        <v>91043265.196392551</v>
      </c>
      <c r="F124" s="192">
        <v>96808538.311954558</v>
      </c>
      <c r="G124" s="192">
        <v>99684094.764384896</v>
      </c>
      <c r="H124" s="192">
        <v>102614584.75572538</v>
      </c>
      <c r="I124" s="192">
        <v>107342572.29772252</v>
      </c>
      <c r="J124" s="192">
        <v>117086598.602089</v>
      </c>
      <c r="K124" s="192">
        <v>125128583.43312113</v>
      </c>
      <c r="L124" s="192">
        <v>132885694.93323937</v>
      </c>
      <c r="M124" s="192">
        <v>149242429.7219525</v>
      </c>
      <c r="N124" s="192">
        <v>170539168.49618915</v>
      </c>
      <c r="O124" s="192">
        <v>174708426.39557502</v>
      </c>
      <c r="P124" s="644">
        <v>181697527.94361144</v>
      </c>
    </row>
    <row r="125" spans="1:16" x14ac:dyDescent="0.3">
      <c r="A125" s="415" t="s">
        <v>312</v>
      </c>
      <c r="B125" s="192">
        <v>0</v>
      </c>
      <c r="C125" s="192">
        <v>0</v>
      </c>
      <c r="D125" s="192">
        <v>0</v>
      </c>
      <c r="E125" s="192">
        <v>0</v>
      </c>
      <c r="F125" s="192">
        <v>0</v>
      </c>
      <c r="G125" s="192">
        <v>0</v>
      </c>
      <c r="H125" s="192">
        <v>0</v>
      </c>
      <c r="I125" s="192">
        <v>0</v>
      </c>
      <c r="J125" s="192">
        <v>0</v>
      </c>
      <c r="K125" s="192">
        <v>0</v>
      </c>
      <c r="L125" s="192">
        <v>0</v>
      </c>
      <c r="M125" s="192">
        <v>0</v>
      </c>
      <c r="N125" s="192">
        <v>0</v>
      </c>
      <c r="O125" s="192">
        <v>0</v>
      </c>
      <c r="P125" s="644">
        <v>0</v>
      </c>
    </row>
    <row r="126" spans="1:16" x14ac:dyDescent="0.3">
      <c r="A126" s="415" t="s">
        <v>313</v>
      </c>
      <c r="B126" s="192">
        <v>18785114.18557667</v>
      </c>
      <c r="C126" s="192">
        <v>16935770.903468516</v>
      </c>
      <c r="D126" s="192">
        <v>17292282.987647776</v>
      </c>
      <c r="E126" s="192">
        <v>17451266.744787909</v>
      </c>
      <c r="F126" s="192">
        <v>18416304.655247655</v>
      </c>
      <c r="G126" s="192">
        <v>19624529.449510522</v>
      </c>
      <c r="H126" s="192">
        <v>19807755.673976351</v>
      </c>
      <c r="I126" s="192">
        <v>20086271.644469991</v>
      </c>
      <c r="J126" s="192">
        <v>21237801.519913245</v>
      </c>
      <c r="K126" s="192">
        <v>23012220.670575682</v>
      </c>
      <c r="L126" s="192">
        <v>24803560.703927271</v>
      </c>
      <c r="M126" s="192">
        <v>27356421.372505289</v>
      </c>
      <c r="N126" s="192">
        <v>30352335.285301458</v>
      </c>
      <c r="O126" s="192">
        <v>30567547.508441672</v>
      </c>
      <c r="P126" s="644">
        <v>26997400.655523628</v>
      </c>
    </row>
    <row r="127" spans="1:16" x14ac:dyDescent="0.3">
      <c r="A127" s="415" t="s">
        <v>314</v>
      </c>
      <c r="B127" s="192">
        <v>86817608.032566041</v>
      </c>
      <c r="C127" s="192">
        <v>93576521.604338303</v>
      </c>
      <c r="D127" s="192">
        <v>100451701.01962307</v>
      </c>
      <c r="E127" s="192">
        <v>101590272.72696687</v>
      </c>
      <c r="F127" s="192">
        <v>103427858.98425612</v>
      </c>
      <c r="G127" s="192">
        <v>108212343.89051475</v>
      </c>
      <c r="H127" s="192">
        <v>111049724.16965917</v>
      </c>
      <c r="I127" s="192">
        <v>114187845.24315959</v>
      </c>
      <c r="J127" s="192">
        <v>125879190.47381942</v>
      </c>
      <c r="K127" s="192">
        <v>135957075.85517523</v>
      </c>
      <c r="L127" s="192">
        <v>147098121.11509877</v>
      </c>
      <c r="M127" s="192">
        <v>172373704.66940212</v>
      </c>
      <c r="N127" s="192">
        <v>192335327.50678486</v>
      </c>
      <c r="O127" s="192">
        <v>198998487.79034188</v>
      </c>
      <c r="P127" s="644">
        <v>216733448.3860954</v>
      </c>
    </row>
    <row r="128" spans="1:16" x14ac:dyDescent="0.3">
      <c r="A128" s="415" t="s">
        <v>315</v>
      </c>
      <c r="B128" s="192">
        <v>0</v>
      </c>
      <c r="C128" s="192">
        <v>0</v>
      </c>
      <c r="D128" s="192">
        <v>0</v>
      </c>
      <c r="E128" s="192">
        <v>0</v>
      </c>
      <c r="F128" s="192">
        <v>0</v>
      </c>
      <c r="G128" s="192">
        <v>0</v>
      </c>
      <c r="H128" s="192">
        <v>0</v>
      </c>
      <c r="I128" s="192">
        <v>0</v>
      </c>
      <c r="J128" s="192">
        <v>0</v>
      </c>
      <c r="K128" s="192">
        <v>0</v>
      </c>
      <c r="L128" s="192">
        <v>0</v>
      </c>
      <c r="M128" s="192">
        <v>0</v>
      </c>
      <c r="N128" s="192">
        <v>0</v>
      </c>
      <c r="O128" s="192">
        <v>0</v>
      </c>
      <c r="P128" s="644">
        <v>0</v>
      </c>
    </row>
    <row r="129" spans="1:16" x14ac:dyDescent="0.3">
      <c r="A129" s="415" t="s">
        <v>316</v>
      </c>
      <c r="B129" s="192">
        <v>0</v>
      </c>
      <c r="C129" s="192">
        <v>0</v>
      </c>
      <c r="D129" s="192">
        <v>0</v>
      </c>
      <c r="E129" s="192">
        <v>0</v>
      </c>
      <c r="F129" s="192">
        <v>0</v>
      </c>
      <c r="G129" s="192">
        <v>0</v>
      </c>
      <c r="H129" s="192">
        <v>0</v>
      </c>
      <c r="I129" s="192">
        <v>0</v>
      </c>
      <c r="J129" s="192">
        <v>0</v>
      </c>
      <c r="K129" s="192">
        <v>0</v>
      </c>
      <c r="L129" s="192">
        <v>0</v>
      </c>
      <c r="M129" s="192">
        <v>0</v>
      </c>
      <c r="N129" s="192">
        <v>0</v>
      </c>
      <c r="O129" s="192">
        <v>0</v>
      </c>
      <c r="P129" s="644">
        <v>0</v>
      </c>
    </row>
    <row r="130" spans="1:16" x14ac:dyDescent="0.3">
      <c r="A130" s="415" t="s">
        <v>317</v>
      </c>
      <c r="B130" s="192">
        <v>0</v>
      </c>
      <c r="C130" s="192">
        <v>0</v>
      </c>
      <c r="D130" s="192">
        <v>0</v>
      </c>
      <c r="E130" s="192">
        <v>0</v>
      </c>
      <c r="F130" s="192">
        <v>0</v>
      </c>
      <c r="G130" s="192">
        <v>0</v>
      </c>
      <c r="H130" s="192">
        <v>0</v>
      </c>
      <c r="I130" s="192">
        <v>0</v>
      </c>
      <c r="J130" s="192">
        <v>0</v>
      </c>
      <c r="K130" s="192">
        <v>0</v>
      </c>
      <c r="L130" s="192">
        <v>0</v>
      </c>
      <c r="M130" s="192">
        <v>0</v>
      </c>
      <c r="N130" s="192">
        <v>0</v>
      </c>
      <c r="O130" s="192">
        <v>0</v>
      </c>
      <c r="P130" s="644">
        <v>0</v>
      </c>
    </row>
    <row r="131" spans="1:16" x14ac:dyDescent="0.3">
      <c r="A131" s="415" t="s">
        <v>318</v>
      </c>
      <c r="B131" s="192">
        <v>0</v>
      </c>
      <c r="C131" s="192">
        <v>0</v>
      </c>
      <c r="D131" s="192">
        <v>0</v>
      </c>
      <c r="E131" s="192">
        <v>0</v>
      </c>
      <c r="F131" s="192">
        <v>0</v>
      </c>
      <c r="G131" s="192">
        <v>0</v>
      </c>
      <c r="H131" s="192">
        <v>0</v>
      </c>
      <c r="I131" s="192">
        <v>0</v>
      </c>
      <c r="J131" s="192">
        <v>0</v>
      </c>
      <c r="K131" s="192">
        <v>0</v>
      </c>
      <c r="L131" s="192">
        <v>0</v>
      </c>
      <c r="M131" s="192">
        <v>0</v>
      </c>
      <c r="N131" s="192">
        <v>0</v>
      </c>
      <c r="O131" s="192">
        <v>0</v>
      </c>
      <c r="P131" s="644">
        <v>0</v>
      </c>
    </row>
    <row r="132" spans="1:16" x14ac:dyDescent="0.3">
      <c r="A132" s="415" t="s">
        <v>319</v>
      </c>
      <c r="B132" s="192">
        <v>607162935.6173836</v>
      </c>
      <c r="C132" s="192">
        <v>615598352.22119093</v>
      </c>
      <c r="D132" s="192">
        <v>623204419.70725501</v>
      </c>
      <c r="E132" s="192">
        <v>625680292.92079628</v>
      </c>
      <c r="F132" s="192">
        <v>627355437.30817747</v>
      </c>
      <c r="G132" s="192">
        <v>641461299.58588088</v>
      </c>
      <c r="H132" s="192">
        <v>626669149.23207104</v>
      </c>
      <c r="I132" s="192">
        <v>643154551.40024853</v>
      </c>
      <c r="J132" s="192">
        <v>646503561.96858048</v>
      </c>
      <c r="K132" s="192">
        <v>688041374.74816859</v>
      </c>
      <c r="L132" s="192">
        <v>717876960.81700003</v>
      </c>
      <c r="M132" s="192">
        <v>743509215.60164642</v>
      </c>
      <c r="N132" s="192">
        <v>753150280.06119812</v>
      </c>
      <c r="O132" s="192">
        <v>783693471.1250447</v>
      </c>
      <c r="P132" s="644">
        <v>796154673.27157652</v>
      </c>
    </row>
    <row r="133" spans="1:16" x14ac:dyDescent="0.3">
      <c r="A133" s="415" t="s">
        <v>320</v>
      </c>
      <c r="B133" s="192">
        <v>0</v>
      </c>
      <c r="C133" s="192">
        <v>0</v>
      </c>
      <c r="D133" s="192">
        <v>0</v>
      </c>
      <c r="E133" s="192">
        <v>0</v>
      </c>
      <c r="F133" s="192">
        <v>0</v>
      </c>
      <c r="G133" s="192">
        <v>0</v>
      </c>
      <c r="H133" s="192">
        <v>0</v>
      </c>
      <c r="I133" s="192">
        <v>0</v>
      </c>
      <c r="J133" s="192">
        <v>0</v>
      </c>
      <c r="K133" s="192">
        <v>0</v>
      </c>
      <c r="L133" s="192">
        <v>0</v>
      </c>
      <c r="M133" s="192">
        <v>0</v>
      </c>
      <c r="N133" s="192">
        <v>0</v>
      </c>
      <c r="O133" s="192">
        <v>0</v>
      </c>
      <c r="P133" s="644">
        <v>0</v>
      </c>
    </row>
    <row r="134" spans="1:16" x14ac:dyDescent="0.3">
      <c r="A134" s="415" t="s">
        <v>321</v>
      </c>
      <c r="B134" s="192">
        <v>0</v>
      </c>
      <c r="C134" s="192">
        <v>0</v>
      </c>
      <c r="D134" s="192">
        <v>0</v>
      </c>
      <c r="E134" s="192">
        <v>0</v>
      </c>
      <c r="F134" s="192">
        <v>0</v>
      </c>
      <c r="G134" s="192">
        <v>0</v>
      </c>
      <c r="H134" s="192">
        <v>0</v>
      </c>
      <c r="I134" s="192">
        <v>0</v>
      </c>
      <c r="J134" s="192">
        <v>0</v>
      </c>
      <c r="K134" s="192">
        <v>0</v>
      </c>
      <c r="L134" s="192">
        <v>0</v>
      </c>
      <c r="M134" s="192">
        <v>0</v>
      </c>
      <c r="N134" s="192">
        <v>0</v>
      </c>
      <c r="O134" s="192">
        <v>0</v>
      </c>
      <c r="P134" s="644">
        <v>0</v>
      </c>
    </row>
    <row r="135" spans="1:16" x14ac:dyDescent="0.3">
      <c r="A135" s="415" t="s">
        <v>322</v>
      </c>
      <c r="B135" s="192">
        <v>0</v>
      </c>
      <c r="C135" s="192">
        <v>0</v>
      </c>
      <c r="D135" s="192">
        <v>0</v>
      </c>
      <c r="E135" s="192">
        <v>0</v>
      </c>
      <c r="F135" s="192">
        <v>0</v>
      </c>
      <c r="G135" s="192">
        <v>0</v>
      </c>
      <c r="H135" s="192">
        <v>0</v>
      </c>
      <c r="I135" s="192">
        <v>0</v>
      </c>
      <c r="J135" s="192">
        <v>0</v>
      </c>
      <c r="K135" s="192">
        <v>0</v>
      </c>
      <c r="L135" s="192">
        <v>0</v>
      </c>
      <c r="M135" s="192">
        <v>0</v>
      </c>
      <c r="N135" s="192">
        <v>0</v>
      </c>
      <c r="O135" s="192">
        <v>0</v>
      </c>
      <c r="P135" s="644">
        <v>0</v>
      </c>
    </row>
    <row r="136" spans="1:16" x14ac:dyDescent="0.3">
      <c r="A136" s="415" t="s">
        <v>323</v>
      </c>
      <c r="B136" s="192">
        <v>0</v>
      </c>
      <c r="C136" s="192">
        <v>0</v>
      </c>
      <c r="D136" s="192">
        <v>0</v>
      </c>
      <c r="E136" s="192">
        <v>0</v>
      </c>
      <c r="F136" s="192">
        <v>0</v>
      </c>
      <c r="G136" s="192">
        <v>0</v>
      </c>
      <c r="H136" s="192">
        <v>0</v>
      </c>
      <c r="I136" s="192">
        <v>0</v>
      </c>
      <c r="J136" s="192">
        <v>0</v>
      </c>
      <c r="K136" s="192">
        <v>0</v>
      </c>
      <c r="L136" s="192">
        <v>0</v>
      </c>
      <c r="M136" s="192">
        <v>0</v>
      </c>
      <c r="N136" s="192">
        <v>0</v>
      </c>
      <c r="O136" s="192">
        <v>0</v>
      </c>
      <c r="P136" s="644">
        <v>0</v>
      </c>
    </row>
    <row r="137" spans="1:16" x14ac:dyDescent="0.3">
      <c r="A137" s="415" t="s">
        <v>324</v>
      </c>
      <c r="B137" s="192">
        <v>0</v>
      </c>
      <c r="C137" s="192">
        <v>0</v>
      </c>
      <c r="D137" s="192">
        <v>0</v>
      </c>
      <c r="E137" s="192">
        <v>0</v>
      </c>
      <c r="F137" s="192">
        <v>0</v>
      </c>
      <c r="G137" s="192">
        <v>0</v>
      </c>
      <c r="H137" s="192">
        <v>0</v>
      </c>
      <c r="I137" s="192">
        <v>0</v>
      </c>
      <c r="J137" s="192">
        <v>0</v>
      </c>
      <c r="K137" s="192">
        <v>0</v>
      </c>
      <c r="L137" s="192">
        <v>0</v>
      </c>
      <c r="M137" s="192">
        <v>0</v>
      </c>
      <c r="N137" s="192">
        <v>0</v>
      </c>
      <c r="O137" s="192">
        <v>0</v>
      </c>
      <c r="P137" s="644">
        <v>0</v>
      </c>
    </row>
    <row r="138" spans="1:16" x14ac:dyDescent="0.3">
      <c r="A138" s="415" t="s">
        <v>325</v>
      </c>
      <c r="B138" s="192">
        <v>0</v>
      </c>
      <c r="C138" s="192">
        <v>0</v>
      </c>
      <c r="D138" s="192">
        <v>0</v>
      </c>
      <c r="E138" s="192">
        <v>0</v>
      </c>
      <c r="F138" s="192">
        <v>0</v>
      </c>
      <c r="G138" s="192">
        <v>0</v>
      </c>
      <c r="H138" s="192">
        <v>0</v>
      </c>
      <c r="I138" s="192">
        <v>0</v>
      </c>
      <c r="J138" s="192">
        <v>0</v>
      </c>
      <c r="K138" s="192">
        <v>0</v>
      </c>
      <c r="L138" s="192">
        <v>0</v>
      </c>
      <c r="M138" s="192">
        <v>0</v>
      </c>
      <c r="N138" s="192">
        <v>0</v>
      </c>
      <c r="O138" s="192">
        <v>0</v>
      </c>
      <c r="P138" s="644">
        <v>0</v>
      </c>
    </row>
    <row r="139" spans="1:16" x14ac:dyDescent="0.3">
      <c r="A139" s="415" t="s">
        <v>326</v>
      </c>
      <c r="B139" s="192">
        <v>0</v>
      </c>
      <c r="C139" s="192">
        <v>0</v>
      </c>
      <c r="D139" s="192">
        <v>0</v>
      </c>
      <c r="E139" s="192">
        <v>0</v>
      </c>
      <c r="F139" s="192">
        <v>0</v>
      </c>
      <c r="G139" s="192">
        <v>0</v>
      </c>
      <c r="H139" s="192">
        <v>0</v>
      </c>
      <c r="I139" s="192">
        <v>0</v>
      </c>
      <c r="J139" s="192">
        <v>0</v>
      </c>
      <c r="K139" s="192">
        <v>0</v>
      </c>
      <c r="L139" s="192">
        <v>0</v>
      </c>
      <c r="M139" s="192">
        <v>0</v>
      </c>
      <c r="N139" s="192">
        <v>0</v>
      </c>
      <c r="O139" s="192">
        <v>0</v>
      </c>
      <c r="P139" s="644">
        <v>0</v>
      </c>
    </row>
    <row r="140" spans="1:16" x14ac:dyDescent="0.3">
      <c r="A140" s="415" t="s">
        <v>327</v>
      </c>
      <c r="B140" s="192">
        <v>0</v>
      </c>
      <c r="C140" s="192">
        <v>0</v>
      </c>
      <c r="D140" s="192">
        <v>0</v>
      </c>
      <c r="E140" s="192">
        <v>0</v>
      </c>
      <c r="F140" s="192">
        <v>0</v>
      </c>
      <c r="G140" s="192">
        <v>0</v>
      </c>
      <c r="H140" s="192">
        <v>0</v>
      </c>
      <c r="I140" s="192">
        <v>0</v>
      </c>
      <c r="J140" s="192">
        <v>0</v>
      </c>
      <c r="K140" s="192">
        <v>0</v>
      </c>
      <c r="L140" s="192">
        <v>0</v>
      </c>
      <c r="M140" s="192">
        <v>0</v>
      </c>
      <c r="N140" s="192">
        <v>0</v>
      </c>
      <c r="O140" s="192">
        <v>0</v>
      </c>
      <c r="P140" s="644">
        <v>0</v>
      </c>
    </row>
    <row r="141" spans="1:16" x14ac:dyDescent="0.3">
      <c r="A141" s="415" t="s">
        <v>328</v>
      </c>
      <c r="B141" s="192">
        <v>0</v>
      </c>
      <c r="C141" s="192">
        <v>0</v>
      </c>
      <c r="D141" s="192">
        <v>0</v>
      </c>
      <c r="E141" s="192">
        <v>0</v>
      </c>
      <c r="F141" s="192">
        <v>0</v>
      </c>
      <c r="G141" s="192">
        <v>0</v>
      </c>
      <c r="H141" s="192">
        <v>0</v>
      </c>
      <c r="I141" s="192">
        <v>0</v>
      </c>
      <c r="J141" s="192">
        <v>0</v>
      </c>
      <c r="K141" s="192">
        <v>0</v>
      </c>
      <c r="L141" s="192">
        <v>0</v>
      </c>
      <c r="M141" s="192">
        <v>0</v>
      </c>
      <c r="N141" s="192">
        <v>0</v>
      </c>
      <c r="O141" s="192">
        <v>0</v>
      </c>
      <c r="P141" s="644">
        <v>0</v>
      </c>
    </row>
    <row r="142" spans="1:16" x14ac:dyDescent="0.3">
      <c r="A142" s="415" t="s">
        <v>329</v>
      </c>
      <c r="B142" s="192">
        <v>0</v>
      </c>
      <c r="C142" s="192">
        <v>0</v>
      </c>
      <c r="D142" s="192">
        <v>0</v>
      </c>
      <c r="E142" s="192">
        <v>0</v>
      </c>
      <c r="F142" s="192">
        <v>0</v>
      </c>
      <c r="G142" s="192">
        <v>0</v>
      </c>
      <c r="H142" s="192">
        <v>0</v>
      </c>
      <c r="I142" s="192">
        <v>0</v>
      </c>
      <c r="J142" s="192">
        <v>0</v>
      </c>
      <c r="K142" s="192">
        <v>0</v>
      </c>
      <c r="L142" s="192">
        <v>0</v>
      </c>
      <c r="M142" s="192">
        <v>0</v>
      </c>
      <c r="N142" s="192">
        <v>0</v>
      </c>
      <c r="O142" s="192">
        <v>0</v>
      </c>
      <c r="P142" s="644">
        <v>0</v>
      </c>
    </row>
    <row r="143" spans="1:16" x14ac:dyDescent="0.3">
      <c r="A143" s="415" t="s">
        <v>330</v>
      </c>
      <c r="B143" s="192">
        <v>0</v>
      </c>
      <c r="C143" s="192">
        <v>0</v>
      </c>
      <c r="D143" s="192">
        <v>0</v>
      </c>
      <c r="E143" s="192">
        <v>0</v>
      </c>
      <c r="F143" s="192">
        <v>0</v>
      </c>
      <c r="G143" s="192">
        <v>0</v>
      </c>
      <c r="H143" s="192">
        <v>0</v>
      </c>
      <c r="I143" s="192">
        <v>0</v>
      </c>
      <c r="J143" s="192">
        <v>0</v>
      </c>
      <c r="K143" s="192">
        <v>0</v>
      </c>
      <c r="L143" s="192">
        <v>0</v>
      </c>
      <c r="M143" s="192">
        <v>0</v>
      </c>
      <c r="N143" s="192">
        <v>0</v>
      </c>
      <c r="O143" s="192">
        <v>0</v>
      </c>
      <c r="P143" s="644">
        <v>0</v>
      </c>
    </row>
    <row r="144" spans="1:16" x14ac:dyDescent="0.3">
      <c r="A144" s="415" t="s">
        <v>331</v>
      </c>
      <c r="B144" s="192">
        <v>0</v>
      </c>
      <c r="C144" s="192">
        <v>0</v>
      </c>
      <c r="D144" s="192">
        <v>0</v>
      </c>
      <c r="E144" s="192">
        <v>0</v>
      </c>
      <c r="F144" s="192">
        <v>0</v>
      </c>
      <c r="G144" s="192">
        <v>0</v>
      </c>
      <c r="H144" s="192">
        <v>0</v>
      </c>
      <c r="I144" s="192">
        <v>0</v>
      </c>
      <c r="J144" s="192">
        <v>0</v>
      </c>
      <c r="K144" s="192">
        <v>0</v>
      </c>
      <c r="L144" s="192">
        <v>0</v>
      </c>
      <c r="M144" s="192">
        <v>0</v>
      </c>
      <c r="N144" s="192">
        <v>0</v>
      </c>
      <c r="O144" s="192">
        <v>0</v>
      </c>
      <c r="P144" s="644">
        <v>0</v>
      </c>
    </row>
    <row r="145" spans="1:16" x14ac:dyDescent="0.3">
      <c r="A145" s="415" t="s">
        <v>332</v>
      </c>
      <c r="B145" s="192">
        <v>0</v>
      </c>
      <c r="C145" s="192">
        <v>0</v>
      </c>
      <c r="D145" s="192">
        <v>0</v>
      </c>
      <c r="E145" s="192">
        <v>0</v>
      </c>
      <c r="F145" s="192">
        <v>0</v>
      </c>
      <c r="G145" s="192">
        <v>0</v>
      </c>
      <c r="H145" s="192">
        <v>0</v>
      </c>
      <c r="I145" s="192">
        <v>0</v>
      </c>
      <c r="J145" s="192">
        <v>0</v>
      </c>
      <c r="K145" s="192">
        <v>0</v>
      </c>
      <c r="L145" s="192">
        <v>0</v>
      </c>
      <c r="M145" s="192">
        <v>0</v>
      </c>
      <c r="N145" s="192">
        <v>0</v>
      </c>
      <c r="O145" s="192">
        <v>0</v>
      </c>
      <c r="P145" s="644">
        <v>0</v>
      </c>
    </row>
    <row r="146" spans="1:16" x14ac:dyDescent="0.3">
      <c r="A146" s="415" t="s">
        <v>333</v>
      </c>
      <c r="B146" s="192">
        <v>0</v>
      </c>
      <c r="C146" s="192">
        <v>0</v>
      </c>
      <c r="D146" s="192">
        <v>0</v>
      </c>
      <c r="E146" s="192">
        <v>0</v>
      </c>
      <c r="F146" s="192">
        <v>0</v>
      </c>
      <c r="G146" s="192">
        <v>0</v>
      </c>
      <c r="H146" s="192">
        <v>0</v>
      </c>
      <c r="I146" s="192">
        <v>0</v>
      </c>
      <c r="J146" s="192">
        <v>0</v>
      </c>
      <c r="K146" s="192">
        <v>0</v>
      </c>
      <c r="L146" s="192">
        <v>0</v>
      </c>
      <c r="M146" s="192">
        <v>0</v>
      </c>
      <c r="N146" s="192">
        <v>0</v>
      </c>
      <c r="O146" s="192">
        <v>0</v>
      </c>
      <c r="P146" s="644">
        <v>0</v>
      </c>
    </row>
    <row r="147" spans="1:16" x14ac:dyDescent="0.3">
      <c r="A147" s="415" t="s">
        <v>334</v>
      </c>
      <c r="B147" s="192">
        <v>573.58293972705121</v>
      </c>
      <c r="C147" s="192">
        <v>595.33254901052339</v>
      </c>
      <c r="D147" s="192">
        <v>625.44829518204153</v>
      </c>
      <c r="E147" s="192">
        <v>654.43334183436014</v>
      </c>
      <c r="F147" s="192">
        <v>669.78051049770647</v>
      </c>
      <c r="G147" s="192">
        <v>690.9488773511689</v>
      </c>
      <c r="H147" s="192">
        <v>712.72793675411765</v>
      </c>
      <c r="I147" s="192">
        <v>708.95153087973722</v>
      </c>
      <c r="J147" s="192">
        <v>704.66965846843641</v>
      </c>
      <c r="K147" s="192">
        <v>713.34995206722556</v>
      </c>
      <c r="L147" s="192">
        <v>733.06959445595533</v>
      </c>
      <c r="M147" s="192">
        <v>750.12470773811776</v>
      </c>
      <c r="N147" s="192">
        <v>771.55408893973765</v>
      </c>
      <c r="O147" s="192">
        <v>788.91301272224712</v>
      </c>
      <c r="P147" s="644">
        <v>785.28190704808787</v>
      </c>
    </row>
    <row r="148" spans="1:16" x14ac:dyDescent="0.3">
      <c r="A148" s="415" t="s">
        <v>335</v>
      </c>
      <c r="B148" s="192">
        <v>574.31304250204244</v>
      </c>
      <c r="C148" s="192">
        <v>602.39377677664402</v>
      </c>
      <c r="D148" s="192">
        <v>628.03069794415535</v>
      </c>
      <c r="E148" s="192">
        <v>645.50001672358178</v>
      </c>
      <c r="F148" s="192">
        <v>647.19709348150081</v>
      </c>
      <c r="G148" s="192">
        <v>662.41730024446395</v>
      </c>
      <c r="H148" s="192">
        <v>683.16087735034614</v>
      </c>
      <c r="I148" s="192">
        <v>693.78530551863082</v>
      </c>
      <c r="J148" s="192">
        <v>716.57312070029616</v>
      </c>
      <c r="K148" s="192">
        <v>752.17041683783464</v>
      </c>
      <c r="L148" s="192">
        <v>790.94264859721886</v>
      </c>
      <c r="M148" s="192">
        <v>829.6269653688787</v>
      </c>
      <c r="N148" s="192">
        <v>869.01877347897039</v>
      </c>
      <c r="O148" s="192">
        <v>907.36859963208121</v>
      </c>
      <c r="P148" s="644">
        <v>921.21225244590914</v>
      </c>
    </row>
    <row r="149" spans="1:16" x14ac:dyDescent="0.3">
      <c r="A149" s="415" t="s">
        <v>336</v>
      </c>
      <c r="B149" s="192">
        <v>0</v>
      </c>
      <c r="C149" s="192">
        <v>0</v>
      </c>
      <c r="D149" s="192">
        <v>0</v>
      </c>
      <c r="E149" s="192">
        <v>0</v>
      </c>
      <c r="F149" s="192">
        <v>0</v>
      </c>
      <c r="G149" s="192">
        <v>0</v>
      </c>
      <c r="H149" s="192">
        <v>0</v>
      </c>
      <c r="I149" s="192">
        <v>0</v>
      </c>
      <c r="J149" s="192">
        <v>0</v>
      </c>
      <c r="K149" s="192">
        <v>0</v>
      </c>
      <c r="L149" s="192">
        <v>0</v>
      </c>
      <c r="M149" s="192">
        <v>0</v>
      </c>
      <c r="N149" s="192">
        <v>0</v>
      </c>
      <c r="O149" s="192">
        <v>0</v>
      </c>
      <c r="P149" s="644">
        <v>0</v>
      </c>
    </row>
    <row r="150" spans="1:16" x14ac:dyDescent="0.3">
      <c r="A150" s="415" t="s">
        <v>337</v>
      </c>
      <c r="B150" s="192">
        <v>0</v>
      </c>
      <c r="C150" s="192">
        <v>0</v>
      </c>
      <c r="D150" s="192">
        <v>0</v>
      </c>
      <c r="E150" s="192">
        <v>0</v>
      </c>
      <c r="F150" s="192">
        <v>0</v>
      </c>
      <c r="G150" s="192">
        <v>0</v>
      </c>
      <c r="H150" s="192">
        <v>0</v>
      </c>
      <c r="I150" s="192">
        <v>0</v>
      </c>
      <c r="J150" s="192">
        <v>0</v>
      </c>
      <c r="K150" s="192">
        <v>0</v>
      </c>
      <c r="L150" s="192">
        <v>0</v>
      </c>
      <c r="M150" s="192">
        <v>0</v>
      </c>
      <c r="N150" s="192">
        <v>0</v>
      </c>
      <c r="O150" s="192">
        <v>0</v>
      </c>
      <c r="P150" s="644">
        <v>0</v>
      </c>
    </row>
    <row r="151" spans="1:16" ht="15" thickBot="1" x14ac:dyDescent="0.35">
      <c r="A151" s="416" t="s">
        <v>339</v>
      </c>
      <c r="B151" s="192">
        <v>303668986.29667747</v>
      </c>
      <c r="C151" s="5">
        <v>307492147.85062784</v>
      </c>
      <c r="D151" s="5">
        <v>311292641.61494714</v>
      </c>
      <c r="E151" s="5">
        <v>315054432.13696253</v>
      </c>
      <c r="F151" s="5">
        <v>318760247.22638083</v>
      </c>
      <c r="G151" s="5">
        <v>322416734.74095815</v>
      </c>
      <c r="H151" s="5">
        <v>325995598.23023081</v>
      </c>
      <c r="I151" s="5">
        <v>329474373.96992731</v>
      </c>
      <c r="J151" s="5">
        <v>333012195.40787101</v>
      </c>
      <c r="K151" s="5">
        <v>336581186.29352891</v>
      </c>
      <c r="L151" s="5">
        <v>340201999.6864658</v>
      </c>
      <c r="M151" s="5">
        <v>343856825.94685489</v>
      </c>
      <c r="N151" s="5">
        <v>347560697.23107886</v>
      </c>
      <c r="O151" s="5">
        <v>351297629.39752519</v>
      </c>
      <c r="P151" s="6">
        <v>355001127.51868683</v>
      </c>
    </row>
    <row r="152" spans="1:16" ht="15" thickBot="1" x14ac:dyDescent="0.35">
      <c r="A152" s="646"/>
      <c r="B152" s="10"/>
      <c r="C152" s="10"/>
      <c r="D152" s="10"/>
      <c r="E152" s="10"/>
      <c r="F152" s="10"/>
      <c r="G152" s="10"/>
      <c r="H152" s="10"/>
      <c r="I152" s="10"/>
      <c r="J152" s="10"/>
      <c r="K152" s="10"/>
      <c r="L152" s="10"/>
      <c r="M152" s="10"/>
      <c r="N152" s="10"/>
      <c r="O152" s="10"/>
      <c r="P152" s="11"/>
    </row>
    <row r="153" spans="1:16" ht="15" thickBot="1" x14ac:dyDescent="0.35">
      <c r="A153" s="421" t="s">
        <v>946</v>
      </c>
      <c r="B153" s="422">
        <f t="shared" ref="B153:P153" si="3">SUM(B116:B151)</f>
        <v>8740583763.8858223</v>
      </c>
      <c r="C153" s="423">
        <f t="shared" si="3"/>
        <v>9183562412.5691204</v>
      </c>
      <c r="D153" s="423">
        <f t="shared" si="3"/>
        <v>9267337834.0153198</v>
      </c>
      <c r="E153" s="423">
        <f t="shared" si="3"/>
        <v>9251681434.7959175</v>
      </c>
      <c r="F153" s="423">
        <f t="shared" si="3"/>
        <v>9406757578.2678146</v>
      </c>
      <c r="G153" s="423">
        <f t="shared" si="3"/>
        <v>9439264101.2228088</v>
      </c>
      <c r="H153" s="423">
        <f t="shared" si="3"/>
        <v>9696926202.9388485</v>
      </c>
      <c r="I153" s="423">
        <f t="shared" si="3"/>
        <v>9618755986.6345539</v>
      </c>
      <c r="J153" s="423">
        <f t="shared" si="3"/>
        <v>10056558284.444656</v>
      </c>
      <c r="K153" s="423">
        <f t="shared" si="3"/>
        <v>10574532320.578423</v>
      </c>
      <c r="L153" s="423">
        <f t="shared" si="3"/>
        <v>10855087701.782015</v>
      </c>
      <c r="M153" s="423">
        <f t="shared" si="3"/>
        <v>11067551863.287426</v>
      </c>
      <c r="N153" s="423">
        <f t="shared" si="3"/>
        <v>11444912534.187532</v>
      </c>
      <c r="O153" s="423">
        <f t="shared" si="3"/>
        <v>11998433283.838102</v>
      </c>
      <c r="P153" s="424">
        <f t="shared" si="3"/>
        <v>11890639378.925791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FY121"/>
  <sheetViews>
    <sheetView zoomScale="50" zoomScaleNormal="50" workbookViewId="0">
      <selection sqref="A1:C1"/>
    </sheetView>
  </sheetViews>
  <sheetFormatPr baseColWidth="10" defaultColWidth="11.44140625" defaultRowHeight="14.4" x14ac:dyDescent="0.3"/>
  <cols>
    <col min="1" max="1" width="46.109375" style="293" customWidth="1"/>
    <col min="2" max="2" width="14.88671875" style="293" customWidth="1"/>
    <col min="3" max="4" width="13" style="293" customWidth="1"/>
    <col min="5" max="5" width="27.88671875" style="293" customWidth="1"/>
    <col min="6" max="6" width="22.88671875" style="293" customWidth="1"/>
    <col min="7" max="7" width="16" style="293" bestFit="1" customWidth="1"/>
    <col min="8" max="8" width="17.88671875" style="293" customWidth="1"/>
    <col min="9" max="9" width="25.5546875" style="293" customWidth="1"/>
    <col min="10" max="10" width="12.109375" style="293" customWidth="1"/>
    <col min="11" max="11" width="12.33203125" style="293" customWidth="1"/>
    <col min="12" max="12" width="11.44140625" style="293"/>
    <col min="13" max="13" width="19" style="293" customWidth="1"/>
    <col min="14" max="14" width="24.5546875" style="293" bestFit="1" customWidth="1"/>
    <col min="15" max="15" width="16.88671875" style="293" customWidth="1"/>
    <col min="16" max="16" width="16.33203125" style="293" customWidth="1"/>
    <col min="17" max="18" width="11.44140625" style="293"/>
    <col min="19" max="19" width="16.109375" style="293" customWidth="1"/>
    <col min="20" max="20" width="18" style="293" customWidth="1"/>
    <col min="21" max="16384" width="11.44140625" style="293"/>
  </cols>
  <sheetData>
    <row r="1" spans="1:181" ht="15" thickBot="1" x14ac:dyDescent="0.35">
      <c r="A1" s="782" t="s">
        <v>959</v>
      </c>
      <c r="B1" s="783"/>
      <c r="C1" s="784"/>
      <c r="E1" s="782" t="s">
        <v>960</v>
      </c>
      <c r="F1" s="783"/>
      <c r="G1" s="784"/>
      <c r="I1" s="785" t="s">
        <v>961</v>
      </c>
      <c r="J1" s="786"/>
      <c r="K1" s="787"/>
      <c r="L1" s="10"/>
      <c r="M1" s="788" t="s">
        <v>962</v>
      </c>
      <c r="N1" s="789"/>
      <c r="O1" s="790"/>
    </row>
    <row r="2" spans="1:181" x14ac:dyDescent="0.3">
      <c r="A2" s="586" t="s">
        <v>963</v>
      </c>
      <c r="B2" s="60" t="s">
        <v>161</v>
      </c>
      <c r="C2" s="587">
        <v>27.8</v>
      </c>
      <c r="E2" s="586" t="s">
        <v>964</v>
      </c>
      <c r="F2" s="60" t="s">
        <v>351</v>
      </c>
      <c r="G2" s="601">
        <v>1076.17</v>
      </c>
      <c r="I2" s="608" t="s">
        <v>965</v>
      </c>
      <c r="J2" s="439" t="s">
        <v>966</v>
      </c>
      <c r="K2" s="592">
        <v>1000</v>
      </c>
      <c r="M2" s="823" t="s">
        <v>967</v>
      </c>
      <c r="N2" s="823"/>
      <c r="O2" s="823"/>
    </row>
    <row r="3" spans="1:181" x14ac:dyDescent="0.3">
      <c r="A3" s="586" t="s">
        <v>968</v>
      </c>
      <c r="B3" s="60" t="s">
        <v>79</v>
      </c>
      <c r="C3" s="588">
        <v>0.42799999999999999</v>
      </c>
      <c r="E3" s="586" t="s">
        <v>969</v>
      </c>
      <c r="F3" s="60" t="s">
        <v>351</v>
      </c>
      <c r="G3" s="602">
        <v>988.15800000000002</v>
      </c>
      <c r="I3" s="608" t="s">
        <v>970</v>
      </c>
      <c r="J3" s="439" t="s">
        <v>971</v>
      </c>
      <c r="K3" s="590">
        <v>1.33</v>
      </c>
      <c r="N3" s="442" t="s">
        <v>972</v>
      </c>
      <c r="O3" s="512">
        <v>1959</v>
      </c>
      <c r="P3" s="512">
        <f>O3+1</f>
        <v>1960</v>
      </c>
      <c r="Q3" s="512">
        <f t="shared" ref="Q3:BT3" si="0">P3+1</f>
        <v>1961</v>
      </c>
      <c r="R3" s="512">
        <f t="shared" si="0"/>
        <v>1962</v>
      </c>
      <c r="S3" s="512">
        <f t="shared" si="0"/>
        <v>1963</v>
      </c>
      <c r="T3" s="512">
        <f t="shared" si="0"/>
        <v>1964</v>
      </c>
      <c r="U3" s="512">
        <f t="shared" si="0"/>
        <v>1965</v>
      </c>
      <c r="V3" s="512">
        <f t="shared" si="0"/>
        <v>1966</v>
      </c>
      <c r="W3" s="512">
        <f t="shared" si="0"/>
        <v>1967</v>
      </c>
      <c r="X3" s="512">
        <f t="shared" si="0"/>
        <v>1968</v>
      </c>
      <c r="Y3" s="512">
        <f t="shared" si="0"/>
        <v>1969</v>
      </c>
      <c r="Z3" s="512">
        <f t="shared" si="0"/>
        <v>1970</v>
      </c>
      <c r="AA3" s="512">
        <f t="shared" si="0"/>
        <v>1971</v>
      </c>
      <c r="AB3" s="512">
        <f t="shared" si="0"/>
        <v>1972</v>
      </c>
      <c r="AC3" s="512">
        <f t="shared" si="0"/>
        <v>1973</v>
      </c>
      <c r="AD3" s="512">
        <f t="shared" si="0"/>
        <v>1974</v>
      </c>
      <c r="AE3" s="512">
        <f t="shared" si="0"/>
        <v>1975</v>
      </c>
      <c r="AF3" s="512">
        <f t="shared" si="0"/>
        <v>1976</v>
      </c>
      <c r="AG3" s="512">
        <f t="shared" si="0"/>
        <v>1977</v>
      </c>
      <c r="AH3" s="512">
        <f t="shared" si="0"/>
        <v>1978</v>
      </c>
      <c r="AI3" s="512">
        <f t="shared" si="0"/>
        <v>1979</v>
      </c>
      <c r="AJ3" s="512">
        <f t="shared" si="0"/>
        <v>1980</v>
      </c>
      <c r="AK3" s="512">
        <f t="shared" si="0"/>
        <v>1981</v>
      </c>
      <c r="AL3" s="512">
        <f t="shared" si="0"/>
        <v>1982</v>
      </c>
      <c r="AM3" s="512">
        <f t="shared" si="0"/>
        <v>1983</v>
      </c>
      <c r="AN3" s="512">
        <f t="shared" si="0"/>
        <v>1984</v>
      </c>
      <c r="AO3" s="512">
        <f t="shared" si="0"/>
        <v>1985</v>
      </c>
      <c r="AP3" s="512">
        <f t="shared" si="0"/>
        <v>1986</v>
      </c>
      <c r="AQ3" s="512">
        <f t="shared" si="0"/>
        <v>1987</v>
      </c>
      <c r="AR3" s="512">
        <f t="shared" si="0"/>
        <v>1988</v>
      </c>
      <c r="AS3" s="512">
        <f t="shared" si="0"/>
        <v>1989</v>
      </c>
      <c r="AT3" s="512">
        <f t="shared" si="0"/>
        <v>1990</v>
      </c>
      <c r="AU3" s="512">
        <f t="shared" si="0"/>
        <v>1991</v>
      </c>
      <c r="AV3" s="512">
        <f t="shared" si="0"/>
        <v>1992</v>
      </c>
      <c r="AW3" s="512">
        <f t="shared" si="0"/>
        <v>1993</v>
      </c>
      <c r="AX3" s="512">
        <f t="shared" si="0"/>
        <v>1994</v>
      </c>
      <c r="AY3" s="512">
        <f t="shared" si="0"/>
        <v>1995</v>
      </c>
      <c r="AZ3" s="512">
        <f t="shared" si="0"/>
        <v>1996</v>
      </c>
      <c r="BA3" s="512">
        <f t="shared" si="0"/>
        <v>1997</v>
      </c>
      <c r="BB3" s="512">
        <f t="shared" si="0"/>
        <v>1998</v>
      </c>
      <c r="BC3" s="512">
        <f t="shared" si="0"/>
        <v>1999</v>
      </c>
      <c r="BD3" s="512">
        <f t="shared" si="0"/>
        <v>2000</v>
      </c>
      <c r="BE3" s="512">
        <f t="shared" si="0"/>
        <v>2001</v>
      </c>
      <c r="BF3" s="512">
        <f t="shared" si="0"/>
        <v>2002</v>
      </c>
      <c r="BG3" s="512">
        <f t="shared" si="0"/>
        <v>2003</v>
      </c>
      <c r="BH3" s="512">
        <f t="shared" si="0"/>
        <v>2004</v>
      </c>
      <c r="BI3" s="512">
        <f t="shared" si="0"/>
        <v>2005</v>
      </c>
      <c r="BJ3" s="512">
        <f t="shared" si="0"/>
        <v>2006</v>
      </c>
      <c r="BK3" s="512">
        <f t="shared" si="0"/>
        <v>2007</v>
      </c>
      <c r="BL3" s="512">
        <f t="shared" si="0"/>
        <v>2008</v>
      </c>
      <c r="BM3" s="512">
        <f t="shared" si="0"/>
        <v>2009</v>
      </c>
      <c r="BN3" s="512">
        <f t="shared" si="0"/>
        <v>2010</v>
      </c>
      <c r="BO3" s="512">
        <f t="shared" si="0"/>
        <v>2011</v>
      </c>
      <c r="BP3" s="512">
        <f t="shared" si="0"/>
        <v>2012</v>
      </c>
      <c r="BQ3" s="512">
        <f t="shared" si="0"/>
        <v>2013</v>
      </c>
      <c r="BR3" s="512">
        <f t="shared" si="0"/>
        <v>2014</v>
      </c>
      <c r="BS3" s="512">
        <f t="shared" si="0"/>
        <v>2015</v>
      </c>
      <c r="BT3" s="512">
        <f t="shared" si="0"/>
        <v>2016</v>
      </c>
    </row>
    <row r="4" spans="1:181" x14ac:dyDescent="0.3">
      <c r="A4" s="586" t="s">
        <v>973</v>
      </c>
      <c r="B4" s="60" t="s">
        <v>161</v>
      </c>
      <c r="C4" s="587">
        <v>10.6</v>
      </c>
      <c r="E4" s="586" t="s">
        <v>974</v>
      </c>
      <c r="F4" s="118" t="s">
        <v>975</v>
      </c>
      <c r="G4" s="603">
        <v>10.465199999999999</v>
      </c>
      <c r="I4" s="608" t="s">
        <v>88</v>
      </c>
      <c r="J4" s="118" t="s">
        <v>89</v>
      </c>
      <c r="K4" s="609">
        <v>0.27272727200000002</v>
      </c>
      <c r="L4" s="189"/>
      <c r="M4" s="443" t="s">
        <v>976</v>
      </c>
      <c r="N4" s="444" t="s">
        <v>197</v>
      </c>
      <c r="O4" s="512">
        <v>315.97000000000003</v>
      </c>
      <c r="P4" s="512">
        <v>316.91000000000003</v>
      </c>
      <c r="Q4" s="512">
        <v>317.64</v>
      </c>
      <c r="R4" s="512">
        <v>318.45</v>
      </c>
      <c r="S4" s="512">
        <v>318.99</v>
      </c>
      <c r="T4" s="512">
        <v>319.62</v>
      </c>
      <c r="U4" s="512">
        <v>320.04000000000002</v>
      </c>
      <c r="V4" s="512">
        <v>321.38</v>
      </c>
      <c r="W4" s="512">
        <v>322.16000000000003</v>
      </c>
      <c r="X4" s="512">
        <v>323.04000000000002</v>
      </c>
      <c r="Y4" s="512">
        <v>324.62</v>
      </c>
      <c r="Z4" s="512">
        <v>325.68</v>
      </c>
      <c r="AA4" s="512">
        <v>326.32</v>
      </c>
      <c r="AB4" s="512">
        <v>327.45</v>
      </c>
      <c r="AC4" s="512">
        <v>329.68</v>
      </c>
      <c r="AD4" s="512">
        <v>330.18</v>
      </c>
      <c r="AE4" s="512">
        <v>331.11</v>
      </c>
      <c r="AF4" s="512">
        <v>332.04</v>
      </c>
      <c r="AG4" s="512">
        <v>333.83</v>
      </c>
      <c r="AH4" s="512">
        <v>335.4</v>
      </c>
      <c r="AI4" s="512">
        <v>336.84</v>
      </c>
      <c r="AJ4" s="512">
        <v>338.75</v>
      </c>
      <c r="AK4" s="512">
        <v>340.11</v>
      </c>
      <c r="AL4" s="512">
        <v>341.45</v>
      </c>
      <c r="AM4" s="512">
        <v>343.05</v>
      </c>
      <c r="AN4" s="512">
        <v>344.65</v>
      </c>
      <c r="AO4" s="512">
        <v>346.12</v>
      </c>
      <c r="AP4" s="512">
        <v>347.42</v>
      </c>
      <c r="AQ4" s="512">
        <v>349.19</v>
      </c>
      <c r="AR4" s="512">
        <v>351.57</v>
      </c>
      <c r="AS4" s="512">
        <v>353.12</v>
      </c>
      <c r="AT4" s="512">
        <v>354.39</v>
      </c>
      <c r="AU4" s="512">
        <v>355.61</v>
      </c>
      <c r="AV4" s="512">
        <v>356.45</v>
      </c>
      <c r="AW4" s="512">
        <v>357.1</v>
      </c>
      <c r="AX4" s="512">
        <v>358.83</v>
      </c>
      <c r="AY4" s="512">
        <v>360.82</v>
      </c>
      <c r="AZ4" s="512">
        <v>362.61</v>
      </c>
      <c r="BA4" s="512">
        <v>363.73</v>
      </c>
      <c r="BB4" s="512">
        <v>366.7</v>
      </c>
      <c r="BC4" s="512">
        <v>368.38</v>
      </c>
      <c r="BD4" s="512">
        <v>369.55</v>
      </c>
      <c r="BE4" s="512">
        <v>371.14</v>
      </c>
      <c r="BF4" s="512">
        <v>373.28</v>
      </c>
      <c r="BG4" s="512">
        <v>375.8</v>
      </c>
      <c r="BH4" s="512">
        <v>377.52</v>
      </c>
      <c r="BI4" s="512">
        <v>379.8</v>
      </c>
      <c r="BJ4" s="512">
        <v>381.9</v>
      </c>
      <c r="BK4" s="512">
        <v>383.79</v>
      </c>
      <c r="BL4" s="512">
        <v>385.6</v>
      </c>
      <c r="BM4" s="512">
        <v>387.43</v>
      </c>
      <c r="BN4" s="512">
        <v>389.9</v>
      </c>
      <c r="BO4" s="512">
        <v>391.65</v>
      </c>
      <c r="BP4" s="512">
        <v>393.85</v>
      </c>
      <c r="BQ4" s="512">
        <v>396.52</v>
      </c>
      <c r="BR4" s="512">
        <v>398.65</v>
      </c>
      <c r="BS4" s="512">
        <v>400.83</v>
      </c>
      <c r="BT4" s="512">
        <v>404.21</v>
      </c>
    </row>
    <row r="5" spans="1:181" x14ac:dyDescent="0.3">
      <c r="A5" s="586" t="s">
        <v>977</v>
      </c>
      <c r="B5" s="60" t="s">
        <v>978</v>
      </c>
      <c r="C5" s="589">
        <v>85.177099999999996</v>
      </c>
      <c r="E5" s="586" t="s">
        <v>979</v>
      </c>
      <c r="F5" s="60"/>
      <c r="G5" s="604"/>
      <c r="I5" s="608" t="s">
        <v>980</v>
      </c>
      <c r="J5" s="60" t="s">
        <v>981</v>
      </c>
      <c r="K5" s="610">
        <v>2.13</v>
      </c>
    </row>
    <row r="6" spans="1:181" x14ac:dyDescent="0.3">
      <c r="A6" s="586" t="s">
        <v>982</v>
      </c>
      <c r="B6" s="60" t="s">
        <v>983</v>
      </c>
      <c r="C6" s="590">
        <v>-0.01</v>
      </c>
      <c r="E6" s="586" t="s">
        <v>984</v>
      </c>
      <c r="F6" s="60" t="s">
        <v>975</v>
      </c>
      <c r="G6" s="604">
        <v>10.402699999999999</v>
      </c>
      <c r="H6" s="227"/>
      <c r="I6" s="608" t="s">
        <v>200</v>
      </c>
      <c r="J6" s="60" t="s">
        <v>79</v>
      </c>
      <c r="K6" s="611">
        <v>1000000000</v>
      </c>
      <c r="M6" s="824" t="s">
        <v>985</v>
      </c>
      <c r="N6" s="824"/>
      <c r="O6" s="824"/>
    </row>
    <row r="7" spans="1:181" x14ac:dyDescent="0.3">
      <c r="A7" s="591" t="s">
        <v>986</v>
      </c>
      <c r="B7" s="591" t="s">
        <v>79</v>
      </c>
      <c r="C7" s="591">
        <v>1</v>
      </c>
      <c r="E7" s="586" t="s">
        <v>987</v>
      </c>
      <c r="F7" s="60" t="s">
        <v>975</v>
      </c>
      <c r="G7" s="605">
        <v>10.345000000000001</v>
      </c>
      <c r="H7" s="227"/>
      <c r="I7" s="608" t="s">
        <v>988</v>
      </c>
      <c r="J7" s="439" t="s">
        <v>989</v>
      </c>
      <c r="K7" s="592">
        <v>1</v>
      </c>
      <c r="N7" s="442" t="s">
        <v>972</v>
      </c>
      <c r="O7" s="512">
        <v>1850</v>
      </c>
      <c r="P7" s="512">
        <f t="shared" ref="P7:CA7" si="1">O7+1</f>
        <v>1851</v>
      </c>
      <c r="Q7" s="512">
        <f t="shared" si="1"/>
        <v>1852</v>
      </c>
      <c r="R7" s="512">
        <f t="shared" si="1"/>
        <v>1853</v>
      </c>
      <c r="S7" s="512">
        <f t="shared" si="1"/>
        <v>1854</v>
      </c>
      <c r="T7" s="512">
        <f t="shared" si="1"/>
        <v>1855</v>
      </c>
      <c r="U7" s="512">
        <f t="shared" si="1"/>
        <v>1856</v>
      </c>
      <c r="V7" s="512">
        <f t="shared" si="1"/>
        <v>1857</v>
      </c>
      <c r="W7" s="512">
        <f t="shared" si="1"/>
        <v>1858</v>
      </c>
      <c r="X7" s="512">
        <f t="shared" si="1"/>
        <v>1859</v>
      </c>
      <c r="Y7" s="512">
        <f t="shared" si="1"/>
        <v>1860</v>
      </c>
      <c r="Z7" s="512">
        <f t="shared" si="1"/>
        <v>1861</v>
      </c>
      <c r="AA7" s="512">
        <f t="shared" si="1"/>
        <v>1862</v>
      </c>
      <c r="AB7" s="512">
        <f t="shared" si="1"/>
        <v>1863</v>
      </c>
      <c r="AC7" s="512">
        <f t="shared" si="1"/>
        <v>1864</v>
      </c>
      <c r="AD7" s="512">
        <f t="shared" si="1"/>
        <v>1865</v>
      </c>
      <c r="AE7" s="512">
        <f t="shared" si="1"/>
        <v>1866</v>
      </c>
      <c r="AF7" s="512">
        <f t="shared" si="1"/>
        <v>1867</v>
      </c>
      <c r="AG7" s="512">
        <f t="shared" si="1"/>
        <v>1868</v>
      </c>
      <c r="AH7" s="512">
        <f t="shared" si="1"/>
        <v>1869</v>
      </c>
      <c r="AI7" s="512">
        <f t="shared" si="1"/>
        <v>1870</v>
      </c>
      <c r="AJ7" s="512">
        <f t="shared" si="1"/>
        <v>1871</v>
      </c>
      <c r="AK7" s="512">
        <f t="shared" si="1"/>
        <v>1872</v>
      </c>
      <c r="AL7" s="512">
        <f t="shared" si="1"/>
        <v>1873</v>
      </c>
      <c r="AM7" s="512">
        <f t="shared" si="1"/>
        <v>1874</v>
      </c>
      <c r="AN7" s="512">
        <f t="shared" si="1"/>
        <v>1875</v>
      </c>
      <c r="AO7" s="512">
        <f t="shared" si="1"/>
        <v>1876</v>
      </c>
      <c r="AP7" s="512">
        <f t="shared" si="1"/>
        <v>1877</v>
      </c>
      <c r="AQ7" s="512">
        <f t="shared" si="1"/>
        <v>1878</v>
      </c>
      <c r="AR7" s="512">
        <f t="shared" si="1"/>
        <v>1879</v>
      </c>
      <c r="AS7" s="512">
        <f t="shared" si="1"/>
        <v>1880</v>
      </c>
      <c r="AT7" s="512">
        <f t="shared" si="1"/>
        <v>1881</v>
      </c>
      <c r="AU7" s="512">
        <f t="shared" si="1"/>
        <v>1882</v>
      </c>
      <c r="AV7" s="512">
        <f t="shared" si="1"/>
        <v>1883</v>
      </c>
      <c r="AW7" s="512">
        <f t="shared" si="1"/>
        <v>1884</v>
      </c>
      <c r="AX7" s="512">
        <f t="shared" si="1"/>
        <v>1885</v>
      </c>
      <c r="AY7" s="512">
        <f t="shared" si="1"/>
        <v>1886</v>
      </c>
      <c r="AZ7" s="512">
        <f t="shared" si="1"/>
        <v>1887</v>
      </c>
      <c r="BA7" s="512">
        <f t="shared" si="1"/>
        <v>1888</v>
      </c>
      <c r="BB7" s="512">
        <f t="shared" si="1"/>
        <v>1889</v>
      </c>
      <c r="BC7" s="512">
        <f t="shared" si="1"/>
        <v>1890</v>
      </c>
      <c r="BD7" s="512">
        <f t="shared" si="1"/>
        <v>1891</v>
      </c>
      <c r="BE7" s="512">
        <f t="shared" si="1"/>
        <v>1892</v>
      </c>
      <c r="BF7" s="512">
        <f t="shared" si="1"/>
        <v>1893</v>
      </c>
      <c r="BG7" s="512">
        <f t="shared" si="1"/>
        <v>1894</v>
      </c>
      <c r="BH7" s="512">
        <f t="shared" si="1"/>
        <v>1895</v>
      </c>
      <c r="BI7" s="512">
        <f t="shared" si="1"/>
        <v>1896</v>
      </c>
      <c r="BJ7" s="512">
        <f t="shared" si="1"/>
        <v>1897</v>
      </c>
      <c r="BK7" s="512">
        <f t="shared" si="1"/>
        <v>1898</v>
      </c>
      <c r="BL7" s="512">
        <f t="shared" si="1"/>
        <v>1899</v>
      </c>
      <c r="BM7" s="512">
        <f t="shared" si="1"/>
        <v>1900</v>
      </c>
      <c r="BN7" s="512">
        <f t="shared" si="1"/>
        <v>1901</v>
      </c>
      <c r="BO7" s="512">
        <f t="shared" si="1"/>
        <v>1902</v>
      </c>
      <c r="BP7" s="512">
        <f t="shared" si="1"/>
        <v>1903</v>
      </c>
      <c r="BQ7" s="512">
        <f t="shared" si="1"/>
        <v>1904</v>
      </c>
      <c r="BR7" s="512">
        <f t="shared" si="1"/>
        <v>1905</v>
      </c>
      <c r="BS7" s="512">
        <f t="shared" si="1"/>
        <v>1906</v>
      </c>
      <c r="BT7" s="512">
        <f t="shared" si="1"/>
        <v>1907</v>
      </c>
      <c r="BU7" s="512">
        <f t="shared" si="1"/>
        <v>1908</v>
      </c>
      <c r="BV7" s="512">
        <f t="shared" si="1"/>
        <v>1909</v>
      </c>
      <c r="BW7" s="512">
        <f t="shared" si="1"/>
        <v>1910</v>
      </c>
      <c r="BX7" s="512">
        <f t="shared" si="1"/>
        <v>1911</v>
      </c>
      <c r="BY7" s="512">
        <f t="shared" si="1"/>
        <v>1912</v>
      </c>
      <c r="BZ7" s="512">
        <f t="shared" si="1"/>
        <v>1913</v>
      </c>
      <c r="CA7" s="512">
        <f t="shared" si="1"/>
        <v>1914</v>
      </c>
      <c r="CB7" s="512">
        <f t="shared" ref="CB7:EM7" si="2">CA7+1</f>
        <v>1915</v>
      </c>
      <c r="CC7" s="512">
        <f t="shared" si="2"/>
        <v>1916</v>
      </c>
      <c r="CD7" s="512">
        <f t="shared" si="2"/>
        <v>1917</v>
      </c>
      <c r="CE7" s="512">
        <f t="shared" si="2"/>
        <v>1918</v>
      </c>
      <c r="CF7" s="512">
        <f t="shared" si="2"/>
        <v>1919</v>
      </c>
      <c r="CG7" s="512">
        <f t="shared" si="2"/>
        <v>1920</v>
      </c>
      <c r="CH7" s="512">
        <f t="shared" si="2"/>
        <v>1921</v>
      </c>
      <c r="CI7" s="512">
        <f t="shared" si="2"/>
        <v>1922</v>
      </c>
      <c r="CJ7" s="512">
        <f t="shared" si="2"/>
        <v>1923</v>
      </c>
      <c r="CK7" s="512">
        <f t="shared" si="2"/>
        <v>1924</v>
      </c>
      <c r="CL7" s="512">
        <f t="shared" si="2"/>
        <v>1925</v>
      </c>
      <c r="CM7" s="512">
        <f t="shared" si="2"/>
        <v>1926</v>
      </c>
      <c r="CN7" s="512">
        <f t="shared" si="2"/>
        <v>1927</v>
      </c>
      <c r="CO7" s="512">
        <f t="shared" si="2"/>
        <v>1928</v>
      </c>
      <c r="CP7" s="512">
        <f t="shared" si="2"/>
        <v>1929</v>
      </c>
      <c r="CQ7" s="512">
        <f t="shared" si="2"/>
        <v>1930</v>
      </c>
      <c r="CR7" s="512">
        <f t="shared" si="2"/>
        <v>1931</v>
      </c>
      <c r="CS7" s="512">
        <f t="shared" si="2"/>
        <v>1932</v>
      </c>
      <c r="CT7" s="512">
        <f t="shared" si="2"/>
        <v>1933</v>
      </c>
      <c r="CU7" s="512">
        <f t="shared" si="2"/>
        <v>1934</v>
      </c>
      <c r="CV7" s="512">
        <f t="shared" si="2"/>
        <v>1935</v>
      </c>
      <c r="CW7" s="512">
        <f t="shared" si="2"/>
        <v>1936</v>
      </c>
      <c r="CX7" s="512">
        <f t="shared" si="2"/>
        <v>1937</v>
      </c>
      <c r="CY7" s="512">
        <f t="shared" si="2"/>
        <v>1938</v>
      </c>
      <c r="CZ7" s="512">
        <f t="shared" si="2"/>
        <v>1939</v>
      </c>
      <c r="DA7" s="512">
        <f t="shared" si="2"/>
        <v>1940</v>
      </c>
      <c r="DB7" s="512">
        <f t="shared" si="2"/>
        <v>1941</v>
      </c>
      <c r="DC7" s="512">
        <f t="shared" si="2"/>
        <v>1942</v>
      </c>
      <c r="DD7" s="512">
        <f t="shared" si="2"/>
        <v>1943</v>
      </c>
      <c r="DE7" s="512">
        <f t="shared" si="2"/>
        <v>1944</v>
      </c>
      <c r="DF7" s="512">
        <f t="shared" si="2"/>
        <v>1945</v>
      </c>
      <c r="DG7" s="512">
        <f t="shared" si="2"/>
        <v>1946</v>
      </c>
      <c r="DH7" s="512">
        <f t="shared" si="2"/>
        <v>1947</v>
      </c>
      <c r="DI7" s="512">
        <f t="shared" si="2"/>
        <v>1948</v>
      </c>
      <c r="DJ7" s="512">
        <f t="shared" si="2"/>
        <v>1949</v>
      </c>
      <c r="DK7" s="512">
        <f t="shared" si="2"/>
        <v>1950</v>
      </c>
      <c r="DL7" s="512">
        <f t="shared" si="2"/>
        <v>1951</v>
      </c>
      <c r="DM7" s="512">
        <f t="shared" si="2"/>
        <v>1952</v>
      </c>
      <c r="DN7" s="512">
        <f t="shared" si="2"/>
        <v>1953</v>
      </c>
      <c r="DO7" s="512">
        <f t="shared" si="2"/>
        <v>1954</v>
      </c>
      <c r="DP7" s="512">
        <f t="shared" si="2"/>
        <v>1955</v>
      </c>
      <c r="DQ7" s="512">
        <f t="shared" si="2"/>
        <v>1956</v>
      </c>
      <c r="DR7" s="512">
        <f t="shared" si="2"/>
        <v>1957</v>
      </c>
      <c r="DS7" s="512">
        <f t="shared" si="2"/>
        <v>1958</v>
      </c>
      <c r="DT7" s="512">
        <f t="shared" si="2"/>
        <v>1959</v>
      </c>
      <c r="DU7" s="512">
        <f t="shared" si="2"/>
        <v>1960</v>
      </c>
      <c r="DV7" s="512">
        <f t="shared" si="2"/>
        <v>1961</v>
      </c>
      <c r="DW7" s="512">
        <f t="shared" si="2"/>
        <v>1962</v>
      </c>
      <c r="DX7" s="512">
        <f t="shared" si="2"/>
        <v>1963</v>
      </c>
      <c r="DY7" s="512">
        <f t="shared" si="2"/>
        <v>1964</v>
      </c>
      <c r="DZ7" s="512">
        <f t="shared" si="2"/>
        <v>1965</v>
      </c>
      <c r="EA7" s="512">
        <f t="shared" si="2"/>
        <v>1966</v>
      </c>
      <c r="EB7" s="512">
        <f t="shared" si="2"/>
        <v>1967</v>
      </c>
      <c r="EC7" s="512">
        <f t="shared" si="2"/>
        <v>1968</v>
      </c>
      <c r="ED7" s="512">
        <f t="shared" si="2"/>
        <v>1969</v>
      </c>
      <c r="EE7" s="512">
        <f t="shared" si="2"/>
        <v>1970</v>
      </c>
      <c r="EF7" s="512">
        <f t="shared" si="2"/>
        <v>1971</v>
      </c>
      <c r="EG7" s="512">
        <f t="shared" si="2"/>
        <v>1972</v>
      </c>
      <c r="EH7" s="512">
        <f t="shared" si="2"/>
        <v>1973</v>
      </c>
      <c r="EI7" s="512">
        <f t="shared" si="2"/>
        <v>1974</v>
      </c>
      <c r="EJ7" s="512">
        <f t="shared" si="2"/>
        <v>1975</v>
      </c>
      <c r="EK7" s="512">
        <f t="shared" si="2"/>
        <v>1976</v>
      </c>
      <c r="EL7" s="512">
        <f t="shared" si="2"/>
        <v>1977</v>
      </c>
      <c r="EM7" s="512">
        <f t="shared" si="2"/>
        <v>1978</v>
      </c>
      <c r="EN7" s="512">
        <f t="shared" ref="EN7:FY7" si="3">EM7+1</f>
        <v>1979</v>
      </c>
      <c r="EO7" s="512">
        <f t="shared" si="3"/>
        <v>1980</v>
      </c>
      <c r="EP7" s="512">
        <f t="shared" si="3"/>
        <v>1981</v>
      </c>
      <c r="EQ7" s="512">
        <f t="shared" si="3"/>
        <v>1982</v>
      </c>
      <c r="ER7" s="512">
        <f t="shared" si="3"/>
        <v>1983</v>
      </c>
      <c r="ES7" s="512">
        <f t="shared" si="3"/>
        <v>1984</v>
      </c>
      <c r="ET7" s="512">
        <f t="shared" si="3"/>
        <v>1985</v>
      </c>
      <c r="EU7" s="512">
        <f t="shared" si="3"/>
        <v>1986</v>
      </c>
      <c r="EV7" s="512">
        <f t="shared" si="3"/>
        <v>1987</v>
      </c>
      <c r="EW7" s="512">
        <f t="shared" si="3"/>
        <v>1988</v>
      </c>
      <c r="EX7" s="512">
        <f t="shared" si="3"/>
        <v>1989</v>
      </c>
      <c r="EY7" s="512">
        <f t="shared" si="3"/>
        <v>1990</v>
      </c>
      <c r="EZ7" s="512">
        <f t="shared" si="3"/>
        <v>1991</v>
      </c>
      <c r="FA7" s="512">
        <f t="shared" si="3"/>
        <v>1992</v>
      </c>
      <c r="FB7" s="512">
        <f t="shared" si="3"/>
        <v>1993</v>
      </c>
      <c r="FC7" s="512">
        <f t="shared" si="3"/>
        <v>1994</v>
      </c>
      <c r="FD7" s="512">
        <f t="shared" si="3"/>
        <v>1995</v>
      </c>
      <c r="FE7" s="512">
        <f t="shared" si="3"/>
        <v>1996</v>
      </c>
      <c r="FF7" s="512">
        <f t="shared" si="3"/>
        <v>1997</v>
      </c>
      <c r="FG7" s="512">
        <f t="shared" si="3"/>
        <v>1998</v>
      </c>
      <c r="FH7" s="512">
        <f t="shared" si="3"/>
        <v>1999</v>
      </c>
      <c r="FI7" s="512">
        <f t="shared" si="3"/>
        <v>2000</v>
      </c>
      <c r="FJ7" s="512">
        <f t="shared" si="3"/>
        <v>2001</v>
      </c>
      <c r="FK7" s="512">
        <f t="shared" si="3"/>
        <v>2002</v>
      </c>
      <c r="FL7" s="512">
        <f t="shared" si="3"/>
        <v>2003</v>
      </c>
      <c r="FM7" s="512">
        <f t="shared" si="3"/>
        <v>2004</v>
      </c>
      <c r="FN7" s="512">
        <f t="shared" si="3"/>
        <v>2005</v>
      </c>
      <c r="FO7" s="512">
        <f t="shared" si="3"/>
        <v>2006</v>
      </c>
      <c r="FP7" s="512">
        <f t="shared" si="3"/>
        <v>2007</v>
      </c>
      <c r="FQ7" s="512">
        <f t="shared" si="3"/>
        <v>2008</v>
      </c>
      <c r="FR7" s="512">
        <f t="shared" si="3"/>
        <v>2009</v>
      </c>
      <c r="FS7" s="512">
        <f t="shared" si="3"/>
        <v>2010</v>
      </c>
      <c r="FT7" s="512">
        <f t="shared" si="3"/>
        <v>2011</v>
      </c>
      <c r="FU7" s="436">
        <f t="shared" si="3"/>
        <v>2012</v>
      </c>
      <c r="FV7" s="436">
        <f t="shared" si="3"/>
        <v>2013</v>
      </c>
      <c r="FW7" s="436">
        <f t="shared" si="3"/>
        <v>2014</v>
      </c>
      <c r="FX7" s="436">
        <f t="shared" si="3"/>
        <v>2015</v>
      </c>
      <c r="FY7" s="436">
        <f t="shared" si="3"/>
        <v>2016</v>
      </c>
    </row>
    <row r="8" spans="1:181" x14ac:dyDescent="0.3">
      <c r="A8" s="586" t="s">
        <v>990</v>
      </c>
      <c r="B8" s="60" t="s">
        <v>79</v>
      </c>
      <c r="C8" s="592">
        <v>1</v>
      </c>
      <c r="E8" s="586" t="s">
        <v>991</v>
      </c>
      <c r="F8" s="60" t="s">
        <v>975</v>
      </c>
      <c r="G8" s="604">
        <v>10.2768</v>
      </c>
      <c r="I8" s="608" t="s">
        <v>794</v>
      </c>
      <c r="J8" s="439" t="s">
        <v>992</v>
      </c>
      <c r="K8" s="592">
        <v>365</v>
      </c>
      <c r="M8" s="443" t="s">
        <v>993</v>
      </c>
      <c r="N8" s="444" t="s">
        <v>994</v>
      </c>
      <c r="O8" s="512">
        <v>-6.4000000000000001E-2</v>
      </c>
      <c r="P8" s="512">
        <v>8.8999999999999996E-2</v>
      </c>
      <c r="Q8" s="512">
        <v>8.5999999999999993E-2</v>
      </c>
      <c r="R8" s="512">
        <v>4.0999999999999981E-2</v>
      </c>
      <c r="S8" s="512">
        <v>5.8999999999999997E-2</v>
      </c>
      <c r="T8" s="512">
        <v>3.6999999999999977E-2</v>
      </c>
      <c r="U8" s="512">
        <v>-4.2999999999999983E-2</v>
      </c>
      <c r="V8" s="512">
        <v>-0.15000000000000002</v>
      </c>
      <c r="W8" s="512">
        <v>-0.15600000000000003</v>
      </c>
      <c r="X8" s="512">
        <v>2.300000000000002E-2</v>
      </c>
      <c r="Y8" s="512">
        <v>-3.8999999999999979E-2</v>
      </c>
      <c r="Z8" s="512">
        <v>-0.10299999999999998</v>
      </c>
      <c r="AA8" s="512">
        <v>-0.21600000000000003</v>
      </c>
      <c r="AB8" s="512">
        <v>2.899999999999997E-2</v>
      </c>
      <c r="AC8" s="512">
        <v>-0.184</v>
      </c>
      <c r="AD8" s="512">
        <v>3.5999999999999976E-2</v>
      </c>
      <c r="AE8" s="512">
        <v>6.0999999999999999E-2</v>
      </c>
      <c r="AF8" s="512">
        <v>-1.2000000000000011E-2</v>
      </c>
      <c r="AG8" s="512">
        <v>7.5999999999999984E-2</v>
      </c>
      <c r="AH8" s="512">
        <v>4.2999999999999983E-2</v>
      </c>
      <c r="AI8" s="512">
        <v>3.1999999999999973E-2</v>
      </c>
      <c r="AJ8" s="512">
        <v>-2.4000000000000021E-2</v>
      </c>
      <c r="AK8" s="512">
        <v>7.9999999999999988E-2</v>
      </c>
      <c r="AL8" s="512">
        <v>6.0000000000000053E-3</v>
      </c>
      <c r="AM8" s="512">
        <v>-6.5000000000000002E-2</v>
      </c>
      <c r="AN8" s="512">
        <v>-8.7000000000000022E-2</v>
      </c>
      <c r="AO8" s="512">
        <v>-7.2000000000000008E-2</v>
      </c>
      <c r="AP8" s="512">
        <v>0.23399999999999999</v>
      </c>
      <c r="AQ8" s="512">
        <v>0.34599999999999997</v>
      </c>
      <c r="AR8" s="512">
        <v>7.7999999999999986E-2</v>
      </c>
      <c r="AS8" s="512">
        <v>8.0999999999999989E-2</v>
      </c>
      <c r="AT8" s="512">
        <v>0.10300000000000001</v>
      </c>
      <c r="AU8" s="512">
        <v>9.6000000000000002E-2</v>
      </c>
      <c r="AV8" s="512">
        <v>1.2000000000000011E-2</v>
      </c>
      <c r="AW8" s="512">
        <v>-0.10099999999999998</v>
      </c>
      <c r="AX8" s="512">
        <v>-8.0000000000000016E-2</v>
      </c>
      <c r="AY8" s="512">
        <v>-5.7999999999999996E-2</v>
      </c>
      <c r="AZ8" s="512">
        <v>-0.11199999999999999</v>
      </c>
      <c r="BA8" s="512">
        <v>-2.0000000000000018E-3</v>
      </c>
      <c r="BB8" s="512">
        <v>0.13700000000000001</v>
      </c>
      <c r="BC8" s="512">
        <v>-0.10699999999999998</v>
      </c>
      <c r="BD8" s="512">
        <v>-2.5000000000000022E-2</v>
      </c>
      <c r="BE8" s="512">
        <v>-0.14600000000000002</v>
      </c>
      <c r="BF8" s="512">
        <v>-0.16299999999999998</v>
      </c>
      <c r="BG8" s="512">
        <v>-9.5000000000000029E-2</v>
      </c>
      <c r="BH8" s="512">
        <v>-8.0000000000000016E-2</v>
      </c>
      <c r="BI8" s="512">
        <v>0.126</v>
      </c>
      <c r="BJ8" s="512">
        <v>0.10200000000000001</v>
      </c>
      <c r="BK8" s="512">
        <v>-0.10299999999999998</v>
      </c>
      <c r="BL8" s="512">
        <v>2.1000000000000019E-2</v>
      </c>
      <c r="BM8" s="512">
        <v>0.11199999999999999</v>
      </c>
      <c r="BN8" s="512">
        <v>4.8999999999999988E-2</v>
      </c>
      <c r="BO8" s="512">
        <v>-9.4000000000000028E-2</v>
      </c>
      <c r="BP8" s="512">
        <v>-0.17199999999999999</v>
      </c>
      <c r="BQ8" s="512">
        <v>-0.20900000000000002</v>
      </c>
      <c r="BR8" s="512">
        <v>-6.7000000000000004E-2</v>
      </c>
      <c r="BS8" s="512">
        <v>2.6000000000000023E-2</v>
      </c>
      <c r="BT8" s="512">
        <v>-0.15600000000000003</v>
      </c>
      <c r="BU8" s="512">
        <v>-0.20100000000000001</v>
      </c>
      <c r="BV8" s="512">
        <v>-0.21300000000000002</v>
      </c>
      <c r="BW8" s="512">
        <v>-0.18099999999999999</v>
      </c>
      <c r="BX8" s="512">
        <v>-0.23300000000000004</v>
      </c>
      <c r="BY8" s="512">
        <v>-0.127</v>
      </c>
      <c r="BZ8" s="512">
        <v>-0.11499999999999999</v>
      </c>
      <c r="CA8" s="512">
        <v>6.5000000000000002E-2</v>
      </c>
      <c r="CB8" s="512">
        <v>0.16300000000000001</v>
      </c>
      <c r="CC8" s="512">
        <v>-7.2000000000000008E-2</v>
      </c>
      <c r="CD8" s="512">
        <v>-0.15300000000000002</v>
      </c>
      <c r="CE8" s="512">
        <v>-2.1000000000000019E-2</v>
      </c>
      <c r="CF8" s="512">
        <v>3.7999999999999978E-2</v>
      </c>
      <c r="CG8" s="512">
        <v>6.9000000000000006E-2</v>
      </c>
      <c r="CH8" s="512">
        <v>0.123</v>
      </c>
      <c r="CI8" s="512">
        <v>9.000000000000008E-3</v>
      </c>
      <c r="CJ8" s="512">
        <v>3.7999999999999978E-2</v>
      </c>
      <c r="CK8" s="512">
        <v>1.8000000000000016E-2</v>
      </c>
      <c r="CL8" s="512">
        <v>9.6000000000000002E-2</v>
      </c>
      <c r="CM8" s="512">
        <v>0.20500000000000002</v>
      </c>
      <c r="CN8" s="512">
        <v>0.10200000000000001</v>
      </c>
      <c r="CO8" s="512">
        <v>0.10400000000000001</v>
      </c>
      <c r="CP8" s="512">
        <v>-3.7999999999999978E-2</v>
      </c>
      <c r="CQ8" s="512">
        <v>0.17599999999999999</v>
      </c>
      <c r="CR8" s="512">
        <v>0.22699999999999998</v>
      </c>
      <c r="CS8" s="512">
        <v>0.17599999999999999</v>
      </c>
      <c r="CT8" s="512">
        <v>4.2999999999999983E-2</v>
      </c>
      <c r="CU8" s="512">
        <v>0.183</v>
      </c>
      <c r="CV8" s="512">
        <v>0.13800000000000001</v>
      </c>
      <c r="CW8" s="512">
        <v>0.16999999999999998</v>
      </c>
      <c r="CX8" s="512">
        <v>0.28799999999999998</v>
      </c>
      <c r="CY8" s="512">
        <v>0.307</v>
      </c>
      <c r="CZ8" s="512">
        <v>0.26300000000000001</v>
      </c>
      <c r="DA8" s="512">
        <v>0.32800000000000001</v>
      </c>
      <c r="DB8" s="512">
        <v>0.33</v>
      </c>
      <c r="DC8" s="512">
        <v>0.28599999999999998</v>
      </c>
      <c r="DD8" s="512">
        <v>0.31</v>
      </c>
      <c r="DE8" s="512">
        <v>0.45899999999999996</v>
      </c>
      <c r="DF8" s="512">
        <v>0.33700000000000002</v>
      </c>
      <c r="DG8" s="512">
        <v>0.23799999999999999</v>
      </c>
      <c r="DH8" s="512">
        <v>0.27200000000000002</v>
      </c>
      <c r="DI8" s="512">
        <v>0.27300000000000002</v>
      </c>
      <c r="DJ8" s="512">
        <v>0.23799999999999999</v>
      </c>
      <c r="DK8" s="512">
        <v>0.13800000000000001</v>
      </c>
      <c r="DL8" s="512">
        <v>0.25900000000000001</v>
      </c>
      <c r="DM8" s="512">
        <v>0.34099999999999997</v>
      </c>
      <c r="DN8" s="512">
        <v>0.40700000000000003</v>
      </c>
      <c r="DO8" s="512">
        <v>0.18099999999999999</v>
      </c>
      <c r="DP8" s="512">
        <v>0.12</v>
      </c>
      <c r="DQ8" s="512">
        <v>4.3999999999999984E-2</v>
      </c>
      <c r="DR8" s="512">
        <v>0.30599999999999999</v>
      </c>
      <c r="DS8" s="512">
        <v>0.35599999999999998</v>
      </c>
      <c r="DT8" s="512">
        <v>0.32700000000000001</v>
      </c>
      <c r="DU8" s="512">
        <v>0.26100000000000001</v>
      </c>
      <c r="DV8" s="512">
        <v>0.35</v>
      </c>
      <c r="DW8" s="512">
        <v>0.32600000000000001</v>
      </c>
      <c r="DX8" s="512">
        <v>0.35899999999999999</v>
      </c>
      <c r="DY8" s="512">
        <v>8.6999999999999994E-2</v>
      </c>
      <c r="DZ8" s="512">
        <v>0.16999999999999998</v>
      </c>
      <c r="EA8" s="512">
        <v>0.24099999999999999</v>
      </c>
      <c r="EB8" s="512">
        <v>0.23599999999999999</v>
      </c>
      <c r="EC8" s="512">
        <v>0.19800000000000001</v>
      </c>
      <c r="ED8" s="512">
        <v>0.34099999999999997</v>
      </c>
      <c r="EE8" s="512">
        <v>0.28299999999999997</v>
      </c>
      <c r="EF8" s="512">
        <v>0.123</v>
      </c>
      <c r="EG8" s="512">
        <v>0.24299999999999999</v>
      </c>
      <c r="EH8" s="512">
        <v>0.372</v>
      </c>
      <c r="EI8" s="512">
        <v>9.7000000000000003E-2</v>
      </c>
      <c r="EJ8" s="512">
        <v>0.16300000000000001</v>
      </c>
      <c r="EK8" s="512">
        <v>7.0000000000000007E-2</v>
      </c>
      <c r="EL8" s="512">
        <v>0.35599999999999998</v>
      </c>
      <c r="EM8" s="512">
        <v>0.247</v>
      </c>
      <c r="EN8" s="512">
        <v>0.36799999999999999</v>
      </c>
      <c r="EO8" s="512">
        <v>0.40300000000000002</v>
      </c>
      <c r="EP8" s="512">
        <v>0.45</v>
      </c>
      <c r="EQ8" s="512">
        <v>0.32100000000000001</v>
      </c>
      <c r="ER8" s="512">
        <v>0.503</v>
      </c>
      <c r="ES8" s="512">
        <v>0.29699999999999999</v>
      </c>
      <c r="ET8" s="512">
        <v>0.28000000000000003</v>
      </c>
      <c r="EU8" s="512">
        <v>0.35599999999999998</v>
      </c>
      <c r="EV8" s="512">
        <v>0.501</v>
      </c>
      <c r="EW8" s="512">
        <v>0.50900000000000001</v>
      </c>
      <c r="EX8" s="512">
        <v>0.42799999999999999</v>
      </c>
      <c r="EY8" s="512">
        <v>0.60599999999999998</v>
      </c>
      <c r="EZ8" s="512">
        <v>0.56400000000000006</v>
      </c>
      <c r="FA8" s="512">
        <v>0.41299999999999998</v>
      </c>
      <c r="FB8" s="512">
        <v>0.45499999999999996</v>
      </c>
      <c r="FC8" s="512">
        <v>0.51600000000000001</v>
      </c>
      <c r="FD8" s="512">
        <v>0.63100000000000001</v>
      </c>
      <c r="FE8" s="512">
        <v>0.49</v>
      </c>
      <c r="FF8" s="512">
        <v>0.69900000000000007</v>
      </c>
      <c r="FG8" s="512">
        <v>0.84600000000000009</v>
      </c>
      <c r="FH8" s="512">
        <v>0.61599999999999999</v>
      </c>
      <c r="FI8" s="512">
        <v>0.60299999999999998</v>
      </c>
      <c r="FJ8" s="512">
        <v>0.749</v>
      </c>
      <c r="FK8" s="512">
        <v>0.80699999999999994</v>
      </c>
      <c r="FL8" s="512">
        <v>0.81800000000000006</v>
      </c>
      <c r="FM8" s="512">
        <v>0.75800000000000001</v>
      </c>
      <c r="FN8" s="512">
        <v>0.85400000000000009</v>
      </c>
      <c r="FO8" s="512">
        <v>0.81499999999999995</v>
      </c>
      <c r="FP8" s="512">
        <v>0.80200000000000005</v>
      </c>
      <c r="FQ8" s="512">
        <v>0.70399999999999996</v>
      </c>
      <c r="FR8" s="512">
        <v>0.81600000000000006</v>
      </c>
      <c r="FS8" s="512">
        <v>0.8660000000000001</v>
      </c>
      <c r="FT8" s="512">
        <v>0.73099999999999998</v>
      </c>
      <c r="FU8" s="436">
        <v>0.77899999999999991</v>
      </c>
      <c r="FV8" s="436">
        <v>0.82200000000000006</v>
      </c>
      <c r="FW8" s="436">
        <v>0.88500000000000001</v>
      </c>
      <c r="FX8" s="436">
        <v>1.07</v>
      </c>
      <c r="FY8" s="436">
        <v>1.083</v>
      </c>
    </row>
    <row r="9" spans="1:181" x14ac:dyDescent="0.3">
      <c r="A9" s="586" t="s">
        <v>995</v>
      </c>
      <c r="B9" s="60" t="s">
        <v>79</v>
      </c>
      <c r="C9" s="590">
        <v>0.42</v>
      </c>
      <c r="E9" s="586" t="s">
        <v>996</v>
      </c>
      <c r="F9" s="60" t="s">
        <v>975</v>
      </c>
      <c r="G9" s="604">
        <v>10.265000000000001</v>
      </c>
      <c r="I9" s="608" t="s">
        <v>997</v>
      </c>
      <c r="J9" s="439" t="s">
        <v>998</v>
      </c>
      <c r="K9" s="592">
        <v>86400</v>
      </c>
      <c r="L9" s="153"/>
      <c r="M9" s="443" t="s">
        <v>999</v>
      </c>
      <c r="N9" s="444" t="s">
        <v>1000</v>
      </c>
      <c r="AS9" s="49">
        <v>2.4999999999999994E-2</v>
      </c>
      <c r="AT9" s="49">
        <v>0.115</v>
      </c>
      <c r="AU9" s="49">
        <v>0.10500000000000001</v>
      </c>
      <c r="AV9" s="49">
        <v>2.4999999999999994E-2</v>
      </c>
      <c r="AW9" s="49">
        <v>-7.4999999999999983E-2</v>
      </c>
      <c r="AX9" s="49">
        <v>-9.5000000000000001E-2</v>
      </c>
      <c r="AY9" s="49">
        <v>-0.10500000000000001</v>
      </c>
      <c r="AZ9" s="49">
        <v>-0.13499999999999998</v>
      </c>
      <c r="BA9" s="49">
        <v>3.5000000000000003E-2</v>
      </c>
      <c r="BB9" s="49">
        <v>0.10500000000000001</v>
      </c>
      <c r="BC9" s="49">
        <v>-0.155</v>
      </c>
      <c r="BD9" s="49">
        <v>-2.4999999999999994E-2</v>
      </c>
      <c r="BE9" s="49">
        <v>-5.5000000000000021E-2</v>
      </c>
      <c r="BF9" s="49">
        <v>-0.10500000000000001</v>
      </c>
      <c r="BG9" s="49">
        <v>-0.10500000000000001</v>
      </c>
      <c r="BH9" s="49">
        <v>-1.4999999999999986E-2</v>
      </c>
      <c r="BI9" s="49">
        <v>9.5000000000000001E-2</v>
      </c>
      <c r="BJ9" s="49">
        <v>9.5000000000000001E-2</v>
      </c>
      <c r="BK9" s="49">
        <v>-6.4999999999999974E-2</v>
      </c>
      <c r="BL9" s="49">
        <v>2.4999999999999994E-2</v>
      </c>
      <c r="BM9" s="49">
        <v>0.125</v>
      </c>
      <c r="BN9" s="49">
        <v>6.5000000000000002E-2</v>
      </c>
      <c r="BO9" s="49">
        <v>-7.4999999999999983E-2</v>
      </c>
      <c r="BP9" s="49">
        <v>-0.16500000000000001</v>
      </c>
      <c r="BQ9" s="49">
        <v>-0.27500000000000002</v>
      </c>
      <c r="BR9" s="49">
        <v>-7.4999999999999983E-2</v>
      </c>
      <c r="BS9" s="49">
        <v>-1.4999999999999986E-2</v>
      </c>
      <c r="BT9" s="49">
        <v>-0.18499999999999997</v>
      </c>
      <c r="BU9" s="49">
        <v>-0.22500000000000001</v>
      </c>
      <c r="BV9" s="49">
        <v>-0.26500000000000001</v>
      </c>
      <c r="BW9" s="49">
        <v>-0.215</v>
      </c>
      <c r="BX9" s="49">
        <v>-0.20499999999999999</v>
      </c>
      <c r="BY9" s="49">
        <v>-0.14499999999999999</v>
      </c>
      <c r="BZ9" s="49">
        <v>-0.13499999999999998</v>
      </c>
      <c r="CA9" s="49">
        <v>5.4999999999999993E-2</v>
      </c>
      <c r="CB9" s="49">
        <v>9.5000000000000001E-2</v>
      </c>
      <c r="CC9" s="49">
        <v>-0.11500000000000002</v>
      </c>
      <c r="CD9" s="49">
        <v>-0.22500000000000001</v>
      </c>
      <c r="CE9" s="49">
        <v>-6.4999999999999974E-2</v>
      </c>
      <c r="CF9" s="49">
        <v>-5.5000000000000021E-2</v>
      </c>
      <c r="CG9" s="49">
        <v>-4.5000000000000012E-2</v>
      </c>
      <c r="CH9" s="49">
        <v>3.5000000000000003E-2</v>
      </c>
      <c r="CI9" s="49">
        <v>-5.5000000000000021E-2</v>
      </c>
      <c r="CJ9" s="49">
        <v>-2.4999999999999994E-2</v>
      </c>
      <c r="CK9" s="49">
        <v>-3.5000000000000003E-2</v>
      </c>
      <c r="CL9" s="49">
        <v>5.0000000000000044E-3</v>
      </c>
      <c r="CM9" s="49">
        <v>0.125</v>
      </c>
      <c r="CN9" s="49">
        <v>1.5000000000000013E-2</v>
      </c>
      <c r="CO9" s="49">
        <v>2.4999999999999994E-2</v>
      </c>
      <c r="CP9" s="49">
        <v>-0.13499999999999998</v>
      </c>
      <c r="CQ9" s="49">
        <v>7.5000000000000011E-2</v>
      </c>
      <c r="CR9" s="49">
        <v>0.115</v>
      </c>
      <c r="CS9" s="49">
        <v>5.4999999999999993E-2</v>
      </c>
      <c r="CT9" s="49">
        <v>-7.4999999999999983E-2</v>
      </c>
      <c r="CU9" s="49">
        <v>8.4999999999999992E-2</v>
      </c>
      <c r="CV9" s="49">
        <v>1.5000000000000013E-2</v>
      </c>
      <c r="CW9" s="49">
        <v>6.5000000000000002E-2</v>
      </c>
      <c r="CX9" s="49">
        <v>0.185</v>
      </c>
      <c r="CY9" s="49">
        <v>0.185</v>
      </c>
      <c r="CZ9" s="49">
        <v>0.19500000000000001</v>
      </c>
      <c r="DA9" s="49">
        <v>0.33500000000000002</v>
      </c>
      <c r="DB9" s="49">
        <v>0.40500000000000003</v>
      </c>
      <c r="DC9" s="49">
        <v>0.27500000000000002</v>
      </c>
      <c r="DD9" s="49">
        <v>0.29500000000000004</v>
      </c>
      <c r="DE9" s="49">
        <v>0.42500000000000004</v>
      </c>
      <c r="DF9" s="49">
        <v>0.30499999999999999</v>
      </c>
      <c r="DG9" s="49">
        <v>0.155</v>
      </c>
      <c r="DH9" s="49">
        <v>0.185</v>
      </c>
      <c r="DI9" s="49">
        <v>0.115</v>
      </c>
      <c r="DJ9" s="49">
        <v>0.115</v>
      </c>
      <c r="DK9" s="49">
        <v>4.5000000000000012E-2</v>
      </c>
      <c r="DL9" s="49">
        <v>0.16500000000000001</v>
      </c>
      <c r="DM9" s="49">
        <v>0.23500000000000001</v>
      </c>
      <c r="DN9" s="49">
        <v>0.29500000000000004</v>
      </c>
      <c r="DO9" s="49">
        <v>8.4999999999999992E-2</v>
      </c>
      <c r="DP9" s="49">
        <v>8.4999999999999992E-2</v>
      </c>
      <c r="DQ9" s="49">
        <v>2.4999999999999994E-2</v>
      </c>
      <c r="DR9" s="49">
        <v>0.27500000000000002</v>
      </c>
      <c r="DS9" s="49">
        <v>0.29500000000000004</v>
      </c>
      <c r="DT9" s="49">
        <v>0.255</v>
      </c>
      <c r="DU9" s="49">
        <v>0.20500000000000002</v>
      </c>
      <c r="DV9" s="49">
        <v>0.27500000000000002</v>
      </c>
      <c r="DW9" s="49">
        <v>0.26500000000000001</v>
      </c>
      <c r="DX9" s="49">
        <v>0.29500000000000004</v>
      </c>
      <c r="DY9" s="49">
        <v>2.4999999999999994E-2</v>
      </c>
      <c r="DZ9" s="49">
        <v>0.115</v>
      </c>
      <c r="EA9" s="49">
        <v>0.17499999999999999</v>
      </c>
      <c r="EB9" s="49">
        <v>0.20500000000000002</v>
      </c>
      <c r="EC9" s="49">
        <v>0.14500000000000002</v>
      </c>
      <c r="ED9" s="49">
        <v>0.29500000000000004</v>
      </c>
      <c r="EE9" s="49">
        <v>0.255</v>
      </c>
      <c r="EF9" s="49">
        <v>0.13500000000000001</v>
      </c>
      <c r="EG9" s="49">
        <v>0.23500000000000001</v>
      </c>
      <c r="EH9" s="49">
        <v>0.38500000000000001</v>
      </c>
      <c r="EI9" s="49">
        <v>0.14500000000000002</v>
      </c>
      <c r="EJ9" s="49">
        <v>0.20500000000000002</v>
      </c>
      <c r="EK9" s="49">
        <v>0.115</v>
      </c>
      <c r="EL9" s="49">
        <v>0.39500000000000002</v>
      </c>
      <c r="EM9" s="49">
        <v>0.28500000000000003</v>
      </c>
      <c r="EN9" s="49">
        <v>0.38500000000000001</v>
      </c>
      <c r="EO9" s="49">
        <v>0.495</v>
      </c>
      <c r="EP9" s="49">
        <v>0.55500000000000005</v>
      </c>
      <c r="EQ9" s="49">
        <v>0.35499999999999998</v>
      </c>
      <c r="ER9" s="49">
        <v>0.53500000000000003</v>
      </c>
      <c r="ES9" s="49">
        <v>0.38500000000000001</v>
      </c>
      <c r="ET9" s="49">
        <v>0.34499999999999997</v>
      </c>
      <c r="EU9" s="49">
        <v>0.40500000000000003</v>
      </c>
      <c r="EV9" s="49">
        <v>0.55500000000000005</v>
      </c>
      <c r="EW9" s="49">
        <v>0.63500000000000001</v>
      </c>
      <c r="EX9" s="49">
        <v>0.51500000000000001</v>
      </c>
      <c r="EY9" s="49">
        <v>0.66500000000000004</v>
      </c>
      <c r="EZ9" s="49">
        <v>0.63500000000000001</v>
      </c>
      <c r="FA9" s="49">
        <v>0.44500000000000001</v>
      </c>
      <c r="FB9" s="49">
        <v>0.46499999999999997</v>
      </c>
      <c r="FC9" s="49">
        <v>0.53500000000000003</v>
      </c>
      <c r="FD9" s="49">
        <v>0.66500000000000004</v>
      </c>
      <c r="FE9" s="49">
        <v>0.55500000000000005</v>
      </c>
      <c r="FF9" s="49">
        <v>0.69499999999999995</v>
      </c>
      <c r="FG9" s="49">
        <v>0.84499999999999997</v>
      </c>
      <c r="FH9" s="49">
        <v>0.625</v>
      </c>
      <c r="FI9" s="49">
        <v>0.625</v>
      </c>
      <c r="FJ9" s="49">
        <v>0.755</v>
      </c>
      <c r="FK9" s="49">
        <v>0.84499999999999997</v>
      </c>
      <c r="FL9" s="49">
        <v>0.83499999999999996</v>
      </c>
      <c r="FM9" s="49">
        <v>0.755</v>
      </c>
      <c r="FN9" s="49">
        <v>0.89500000000000002</v>
      </c>
      <c r="FO9" s="49">
        <v>0.84499999999999997</v>
      </c>
      <c r="FP9" s="49">
        <v>0.86499999999999999</v>
      </c>
      <c r="FQ9" s="49">
        <v>0.745</v>
      </c>
      <c r="FR9" s="49">
        <v>0.86499999999999999</v>
      </c>
      <c r="FS9" s="49">
        <v>0.92499999999999993</v>
      </c>
      <c r="FT9" s="49">
        <v>0.80499999999999994</v>
      </c>
      <c r="FU9" s="49">
        <v>0.84499999999999997</v>
      </c>
      <c r="FV9" s="49">
        <v>0.86499999999999999</v>
      </c>
      <c r="FW9" s="49">
        <v>0.95499999999999996</v>
      </c>
      <c r="FX9" s="49">
        <v>1.095</v>
      </c>
      <c r="FY9" s="49">
        <v>1.2250000000000001</v>
      </c>
    </row>
    <row r="10" spans="1:181" x14ac:dyDescent="0.3">
      <c r="A10" s="586" t="s">
        <v>1001</v>
      </c>
      <c r="B10" s="60" t="s">
        <v>983</v>
      </c>
      <c r="C10" s="593">
        <v>3.0000000000000001E-3</v>
      </c>
      <c r="E10" s="586" t="s">
        <v>1002</v>
      </c>
      <c r="F10" s="264"/>
      <c r="G10" s="606"/>
      <c r="I10" s="608" t="s">
        <v>1003</v>
      </c>
      <c r="J10" s="439" t="s">
        <v>1004</v>
      </c>
      <c r="K10" s="592">
        <v>1000</v>
      </c>
    </row>
    <row r="11" spans="1:181" x14ac:dyDescent="0.3">
      <c r="A11" s="586" t="s">
        <v>1005</v>
      </c>
      <c r="B11" s="60" t="s">
        <v>79</v>
      </c>
      <c r="C11" s="594">
        <v>3.92</v>
      </c>
      <c r="E11" s="586" t="s">
        <v>984</v>
      </c>
      <c r="F11" s="224" t="s">
        <v>193</v>
      </c>
      <c r="G11" s="594">
        <v>0.35060000000000002</v>
      </c>
      <c r="I11" s="608" t="s">
        <v>1006</v>
      </c>
      <c r="J11" s="439" t="s">
        <v>1007</v>
      </c>
      <c r="K11" s="592">
        <v>1000000</v>
      </c>
    </row>
    <row r="12" spans="1:181" x14ac:dyDescent="0.3">
      <c r="A12" s="586" t="s">
        <v>1008</v>
      </c>
      <c r="B12" s="60" t="s">
        <v>79</v>
      </c>
      <c r="C12" s="595">
        <v>9.6999999999999993</v>
      </c>
      <c r="E12" s="586" t="s">
        <v>987</v>
      </c>
      <c r="F12" s="224" t="s">
        <v>193</v>
      </c>
      <c r="G12" s="607">
        <v>0.18140000000000001</v>
      </c>
      <c r="I12" s="608" t="s">
        <v>1009</v>
      </c>
      <c r="J12" s="439" t="s">
        <v>1010</v>
      </c>
      <c r="K12" s="612">
        <v>5.6800000000000002E-9</v>
      </c>
    </row>
    <row r="13" spans="1:181" ht="15" thickBot="1" x14ac:dyDescent="0.35">
      <c r="A13" s="586" t="s">
        <v>1011</v>
      </c>
      <c r="B13" s="60" t="s">
        <v>975</v>
      </c>
      <c r="C13" s="596">
        <v>10.237299999999999</v>
      </c>
      <c r="E13" s="586" t="s">
        <v>991</v>
      </c>
      <c r="F13" s="224" t="s">
        <v>193</v>
      </c>
      <c r="G13" s="607">
        <v>0.1492</v>
      </c>
      <c r="I13" s="613" t="s">
        <v>1012</v>
      </c>
      <c r="J13" s="599" t="s">
        <v>1013</v>
      </c>
      <c r="K13" s="614">
        <v>1000000</v>
      </c>
    </row>
    <row r="14" spans="1:181" ht="15" thickBot="1" x14ac:dyDescent="0.35">
      <c r="A14" s="586" t="s">
        <v>1014</v>
      </c>
      <c r="B14" s="60" t="s">
        <v>161</v>
      </c>
      <c r="C14" s="592">
        <v>1</v>
      </c>
      <c r="E14" s="586" t="s">
        <v>996</v>
      </c>
      <c r="F14" s="551" t="s">
        <v>193</v>
      </c>
      <c r="G14" s="552">
        <v>3.8000000000000002E-4</v>
      </c>
    </row>
    <row r="15" spans="1:181" x14ac:dyDescent="0.3">
      <c r="A15" s="586" t="s">
        <v>1015</v>
      </c>
      <c r="B15" s="60" t="s">
        <v>1016</v>
      </c>
      <c r="C15" s="592">
        <v>100</v>
      </c>
    </row>
    <row r="16" spans="1:181" x14ac:dyDescent="0.3">
      <c r="A16" s="586" t="s">
        <v>1017</v>
      </c>
      <c r="B16" s="10"/>
      <c r="C16" s="11"/>
    </row>
    <row r="17" spans="1:9" x14ac:dyDescent="0.3">
      <c r="A17" s="586" t="s">
        <v>984</v>
      </c>
      <c r="B17" s="439" t="s">
        <v>1016</v>
      </c>
      <c r="C17" s="592">
        <v>300</v>
      </c>
      <c r="H17" s="10"/>
      <c r="I17" s="10"/>
    </row>
    <row r="18" spans="1:9" x14ac:dyDescent="0.3">
      <c r="A18" s="586" t="s">
        <v>987</v>
      </c>
      <c r="B18" s="439" t="s">
        <v>1016</v>
      </c>
      <c r="C18" s="592">
        <v>300</v>
      </c>
    </row>
    <row r="19" spans="1:9" x14ac:dyDescent="0.3">
      <c r="A19" s="586" t="s">
        <v>991</v>
      </c>
      <c r="B19" s="439" t="s">
        <v>1016</v>
      </c>
      <c r="C19" s="592">
        <v>1300</v>
      </c>
    </row>
    <row r="20" spans="1:9" x14ac:dyDescent="0.3">
      <c r="A20" s="586" t="s">
        <v>996</v>
      </c>
      <c r="B20" s="439" t="s">
        <v>1016</v>
      </c>
      <c r="C20" s="592">
        <v>1800</v>
      </c>
    </row>
    <row r="21" spans="1:9" x14ac:dyDescent="0.3">
      <c r="A21" s="586" t="s">
        <v>1018</v>
      </c>
      <c r="B21" s="439" t="s">
        <v>79</v>
      </c>
      <c r="C21" s="592">
        <v>1</v>
      </c>
    </row>
    <row r="22" spans="1:9" x14ac:dyDescent="0.3">
      <c r="A22" s="586" t="s">
        <v>1019</v>
      </c>
      <c r="B22" s="439" t="s">
        <v>1020</v>
      </c>
      <c r="C22" s="592">
        <v>4400</v>
      </c>
      <c r="H22" s="445"/>
    </row>
    <row r="23" spans="1:9" x14ac:dyDescent="0.3">
      <c r="A23" s="586" t="s">
        <v>1021</v>
      </c>
      <c r="B23" s="10"/>
      <c r="C23" s="11"/>
    </row>
    <row r="24" spans="1:9" x14ac:dyDescent="0.3">
      <c r="A24" s="586" t="s">
        <v>1022</v>
      </c>
      <c r="B24" s="439" t="s">
        <v>193</v>
      </c>
      <c r="C24" s="592">
        <v>5</v>
      </c>
      <c r="E24" s="216"/>
    </row>
    <row r="25" spans="1:9" x14ac:dyDescent="0.3">
      <c r="A25" s="591" t="s">
        <v>1023</v>
      </c>
      <c r="B25" s="591" t="s">
        <v>79</v>
      </c>
      <c r="C25" s="591">
        <v>0</v>
      </c>
      <c r="E25" s="216"/>
    </row>
    <row r="26" spans="1:9" x14ac:dyDescent="0.3">
      <c r="A26" s="586" t="s">
        <v>1024</v>
      </c>
      <c r="B26" s="439" t="s">
        <v>168</v>
      </c>
      <c r="C26" s="597">
        <v>8.0000000000000007E-5</v>
      </c>
      <c r="E26" s="216"/>
    </row>
    <row r="27" spans="1:9" ht="15" thickBot="1" x14ac:dyDescent="0.35">
      <c r="A27" s="598" t="s">
        <v>1025</v>
      </c>
      <c r="B27" s="599" t="s">
        <v>168</v>
      </c>
      <c r="C27" s="600">
        <v>8.0000000000000007E-5</v>
      </c>
      <c r="E27" s="216"/>
    </row>
    <row r="29" spans="1:9" x14ac:dyDescent="0.3">
      <c r="A29" s="438" t="s">
        <v>1026</v>
      </c>
      <c r="B29" s="60" t="s">
        <v>351</v>
      </c>
      <c r="C29" s="513">
        <f>590</f>
        <v>590</v>
      </c>
    </row>
    <row r="30" spans="1:9" x14ac:dyDescent="0.3">
      <c r="A30" s="438" t="s">
        <v>252</v>
      </c>
      <c r="B30" s="118" t="s">
        <v>197</v>
      </c>
      <c r="C30" s="118">
        <v>360.3</v>
      </c>
      <c r="F30" s="516"/>
      <c r="G30" s="516"/>
      <c r="H30" s="516"/>
      <c r="I30" s="516"/>
    </row>
    <row r="31" spans="1:9" x14ac:dyDescent="0.3">
      <c r="A31" s="438" t="s">
        <v>198</v>
      </c>
      <c r="B31" s="60" t="s">
        <v>197</v>
      </c>
      <c r="C31" s="60">
        <v>275</v>
      </c>
      <c r="F31" s="516"/>
      <c r="G31" s="516"/>
      <c r="H31" s="516"/>
      <c r="I31" s="516"/>
    </row>
    <row r="32" spans="1:9" ht="15" thickBot="1" x14ac:dyDescent="0.35">
      <c r="F32" s="516"/>
      <c r="G32" s="516"/>
      <c r="H32" s="516"/>
      <c r="I32" s="516"/>
    </row>
    <row r="33" spans="1:9" ht="15" thickBot="1" x14ac:dyDescent="0.35">
      <c r="A33" s="782" t="s">
        <v>1027</v>
      </c>
      <c r="B33" s="783"/>
      <c r="C33" s="784"/>
      <c r="F33" s="516"/>
      <c r="G33" s="516"/>
      <c r="H33" s="516"/>
      <c r="I33" s="516"/>
    </row>
    <row r="34" spans="1:9" x14ac:dyDescent="0.3">
      <c r="A34" s="615" t="s">
        <v>1028</v>
      </c>
      <c r="B34" s="224" t="s">
        <v>196</v>
      </c>
      <c r="C34" s="607">
        <v>5.35</v>
      </c>
      <c r="F34" s="41"/>
      <c r="G34" s="41"/>
      <c r="H34" s="41"/>
      <c r="I34" s="516"/>
    </row>
    <row r="35" spans="1:9" x14ac:dyDescent="0.3">
      <c r="A35" s="616" t="s">
        <v>1029</v>
      </c>
      <c r="B35" s="439" t="s">
        <v>79</v>
      </c>
      <c r="C35" s="592">
        <v>1</v>
      </c>
      <c r="F35" s="41"/>
      <c r="G35" s="41"/>
      <c r="H35" s="41"/>
      <c r="I35" s="516"/>
    </row>
    <row r="36" spans="1:9" x14ac:dyDescent="0.3">
      <c r="A36" s="616" t="s">
        <v>1030</v>
      </c>
      <c r="B36" s="439" t="s">
        <v>1031</v>
      </c>
      <c r="C36" s="590">
        <v>1.23</v>
      </c>
      <c r="F36" s="41"/>
      <c r="G36" s="41"/>
      <c r="H36" s="41"/>
      <c r="I36" s="516"/>
    </row>
    <row r="37" spans="1:9" x14ac:dyDescent="0.3">
      <c r="A37" s="616" t="s">
        <v>195</v>
      </c>
      <c r="B37" s="118" t="s">
        <v>193</v>
      </c>
      <c r="C37" s="617">
        <v>2.9</v>
      </c>
      <c r="F37" s="520"/>
      <c r="G37" s="41"/>
      <c r="H37" s="57"/>
      <c r="I37" s="516"/>
    </row>
    <row r="38" spans="1:9" x14ac:dyDescent="0.3">
      <c r="A38" s="616" t="s">
        <v>194</v>
      </c>
      <c r="B38" s="118" t="s">
        <v>193</v>
      </c>
      <c r="C38" s="618">
        <f>0.36+0.225</f>
        <v>0.58499999999999996</v>
      </c>
      <c r="F38" s="520"/>
      <c r="G38" s="41"/>
      <c r="H38" s="57"/>
      <c r="I38" s="516"/>
    </row>
    <row r="39" spans="1:9" x14ac:dyDescent="0.3">
      <c r="A39" s="616" t="s">
        <v>1034</v>
      </c>
      <c r="B39" s="439" t="s">
        <v>1035</v>
      </c>
      <c r="C39" s="619">
        <v>510000000000000</v>
      </c>
      <c r="D39" s="822" t="s">
        <v>1136</v>
      </c>
      <c r="F39" s="520"/>
      <c r="G39" s="41"/>
      <c r="H39" s="57"/>
      <c r="I39" s="516"/>
    </row>
    <row r="40" spans="1:9" x14ac:dyDescent="0.3">
      <c r="A40" s="616" t="s">
        <v>1037</v>
      </c>
      <c r="B40" s="439" t="s">
        <v>1016</v>
      </c>
      <c r="C40" s="620">
        <v>8.4</v>
      </c>
      <c r="D40" s="822"/>
      <c r="F40" s="520"/>
      <c r="G40" s="41"/>
      <c r="H40" s="57"/>
      <c r="I40" s="516"/>
    </row>
    <row r="41" spans="1:9" x14ac:dyDescent="0.3">
      <c r="A41" s="616" t="s">
        <v>1039</v>
      </c>
      <c r="B41" s="439" t="s">
        <v>1040</v>
      </c>
      <c r="C41" s="593">
        <v>0.29199999999999998</v>
      </c>
      <c r="D41" s="822"/>
      <c r="F41" s="41"/>
      <c r="G41" s="41"/>
      <c r="H41" s="41"/>
      <c r="I41" s="516"/>
    </row>
    <row r="42" spans="1:9" x14ac:dyDescent="0.3">
      <c r="A42" s="616" t="s">
        <v>1041</v>
      </c>
      <c r="B42" s="439" t="s">
        <v>1042</v>
      </c>
      <c r="C42" s="592">
        <v>4186</v>
      </c>
      <c r="D42" s="822"/>
      <c r="F42" s="41"/>
      <c r="G42" s="41"/>
      <c r="H42" s="41"/>
      <c r="I42" s="516"/>
    </row>
    <row r="43" spans="1:9" ht="15" thickBot="1" x14ac:dyDescent="0.35">
      <c r="A43" s="621" t="s">
        <v>1043</v>
      </c>
      <c r="B43" s="599" t="s">
        <v>1044</v>
      </c>
      <c r="C43" s="614">
        <v>1000</v>
      </c>
      <c r="D43" s="822"/>
      <c r="F43" s="41"/>
      <c r="G43" s="41"/>
      <c r="H43" s="41"/>
      <c r="I43" s="516"/>
    </row>
    <row r="44" spans="1:9" x14ac:dyDescent="0.3">
      <c r="F44" s="41"/>
      <c r="G44" s="41"/>
      <c r="H44" s="41"/>
      <c r="I44" s="516"/>
    </row>
    <row r="45" spans="1:9" x14ac:dyDescent="0.3">
      <c r="F45" s="281"/>
      <c r="G45" s="281"/>
      <c r="H45" s="281"/>
    </row>
    <row r="46" spans="1:9" x14ac:dyDescent="0.3">
      <c r="F46" s="281"/>
      <c r="G46" s="281"/>
      <c r="H46" s="281"/>
    </row>
    <row r="48" spans="1:9" x14ac:dyDescent="0.3">
      <c r="A48" s="447" t="s">
        <v>1045</v>
      </c>
    </row>
    <row r="49" spans="1:22" ht="15" thickBot="1" x14ac:dyDescent="0.35"/>
    <row r="50" spans="1:22" ht="15" thickBot="1" x14ac:dyDescent="0.35">
      <c r="A50" s="622" t="s">
        <v>1046</v>
      </c>
      <c r="B50" s="623" t="s">
        <v>1047</v>
      </c>
      <c r="C50" s="624">
        <v>1726</v>
      </c>
      <c r="D50" s="794" t="s">
        <v>1048</v>
      </c>
      <c r="G50" s="448" t="s">
        <v>255</v>
      </c>
      <c r="H50" s="81"/>
      <c r="I50" s="81"/>
      <c r="J50" s="449">
        <v>1990</v>
      </c>
      <c r="K50" s="449">
        <v>2000</v>
      </c>
      <c r="L50" s="449">
        <v>2005</v>
      </c>
      <c r="M50" s="449">
        <v>2010</v>
      </c>
      <c r="N50" s="449">
        <v>2020</v>
      </c>
      <c r="O50" s="449">
        <v>2030</v>
      </c>
      <c r="P50" s="449">
        <v>2040</v>
      </c>
      <c r="Q50" s="449">
        <v>2050</v>
      </c>
      <c r="R50" s="449">
        <v>2060</v>
      </c>
      <c r="S50" s="449">
        <v>2070</v>
      </c>
      <c r="T50" s="449">
        <v>2080</v>
      </c>
      <c r="U50" s="449">
        <v>2090</v>
      </c>
      <c r="V50" s="449">
        <v>2100</v>
      </c>
    </row>
    <row r="51" spans="1:22" x14ac:dyDescent="0.3">
      <c r="A51" s="625" t="s">
        <v>1049</v>
      </c>
      <c r="B51" s="439" t="s">
        <v>1050</v>
      </c>
      <c r="C51" s="440">
        <v>2213</v>
      </c>
      <c r="D51" s="795"/>
      <c r="G51" s="796" t="s">
        <v>1051</v>
      </c>
      <c r="H51" s="799" t="s">
        <v>1052</v>
      </c>
      <c r="I51" s="450" t="s">
        <v>1053</v>
      </c>
      <c r="J51" s="451">
        <v>226.47982000000002</v>
      </c>
      <c r="K51" s="452">
        <v>229.35242</v>
      </c>
      <c r="L51" s="453">
        <v>231.19312000000002</v>
      </c>
      <c r="M51" s="453">
        <v>242.67688000000001</v>
      </c>
      <c r="N51" s="454">
        <v>208.74520000000001</v>
      </c>
      <c r="O51" s="454">
        <v>197.15809999999999</v>
      </c>
      <c r="P51" s="454">
        <v>187.833</v>
      </c>
      <c r="Q51" s="454">
        <v>158.7792</v>
      </c>
      <c r="R51" s="454">
        <v>152.24050000000003</v>
      </c>
      <c r="S51" s="454">
        <v>146.4999</v>
      </c>
      <c r="T51" s="454">
        <v>140.87690000000001</v>
      </c>
      <c r="U51" s="454">
        <v>135.1028</v>
      </c>
      <c r="V51" s="455">
        <v>130.44239999999999</v>
      </c>
    </row>
    <row r="52" spans="1:22" x14ac:dyDescent="0.3">
      <c r="A52" s="625" t="s">
        <v>1054</v>
      </c>
      <c r="B52" s="439" t="s">
        <v>1055</v>
      </c>
      <c r="C52" s="440">
        <v>50</v>
      </c>
      <c r="D52" s="795"/>
      <c r="G52" s="797"/>
      <c r="H52" s="800"/>
      <c r="I52" s="5" t="s">
        <v>1056</v>
      </c>
      <c r="J52" s="456">
        <v>226.47982000000002</v>
      </c>
      <c r="K52" s="457">
        <v>229.24151999999998</v>
      </c>
      <c r="L52" s="458">
        <v>232.26422999999997</v>
      </c>
      <c r="M52" s="458">
        <v>238.28171999999998</v>
      </c>
      <c r="N52" s="459">
        <v>250.32929999999999</v>
      </c>
      <c r="O52" s="459">
        <v>255.85819999999995</v>
      </c>
      <c r="P52" s="459">
        <v>257.06959999999998</v>
      </c>
      <c r="Q52" s="459">
        <v>253.9631</v>
      </c>
      <c r="R52" s="459">
        <v>245.01260000000002</v>
      </c>
      <c r="S52" s="459">
        <v>233.67349999999999</v>
      </c>
      <c r="T52" s="459">
        <v>219.95030000000003</v>
      </c>
      <c r="U52" s="459">
        <v>213.96869999999998</v>
      </c>
      <c r="V52" s="460">
        <v>207.98699999999999</v>
      </c>
    </row>
    <row r="53" spans="1:22" x14ac:dyDescent="0.3">
      <c r="A53" s="626" t="s">
        <v>1057</v>
      </c>
      <c r="B53" s="591" t="s">
        <v>1055</v>
      </c>
      <c r="C53" s="591">
        <v>0</v>
      </c>
      <c r="D53" s="795"/>
      <c r="G53" s="797"/>
      <c r="H53" s="800"/>
      <c r="I53" s="5" t="s">
        <v>1058</v>
      </c>
      <c r="J53" s="456">
        <v>226.47982000000002</v>
      </c>
      <c r="K53" s="457">
        <v>229.27951999999999</v>
      </c>
      <c r="L53" s="458">
        <v>240.16632000000001</v>
      </c>
      <c r="M53" s="458">
        <v>247.16665</v>
      </c>
      <c r="N53" s="459">
        <v>237.88229999999999</v>
      </c>
      <c r="O53" s="459">
        <v>247.30070000000001</v>
      </c>
      <c r="P53" s="459">
        <v>255.6114</v>
      </c>
      <c r="Q53" s="459">
        <v>261.32069999999999</v>
      </c>
      <c r="R53" s="459">
        <v>268.9658</v>
      </c>
      <c r="S53" s="459">
        <v>276.25319999999999</v>
      </c>
      <c r="T53" s="459">
        <v>269.48830000000004</v>
      </c>
      <c r="U53" s="459">
        <v>228.5847</v>
      </c>
      <c r="V53" s="460">
        <v>210.30579999999998</v>
      </c>
    </row>
    <row r="54" spans="1:22" ht="15" thickBot="1" x14ac:dyDescent="0.35">
      <c r="A54" s="625" t="s">
        <v>1059</v>
      </c>
      <c r="B54" s="439" t="s">
        <v>1060</v>
      </c>
      <c r="C54" s="440">
        <v>1</v>
      </c>
      <c r="D54" s="795"/>
      <c r="G54" s="798"/>
      <c r="H54" s="801"/>
      <c r="I54" s="37" t="s">
        <v>1061</v>
      </c>
      <c r="J54" s="461">
        <v>226.47982000000002</v>
      </c>
      <c r="K54" s="462">
        <v>229.27931999999998</v>
      </c>
      <c r="L54" s="463">
        <v>250.01142999999999</v>
      </c>
      <c r="M54" s="463">
        <v>269.93085000000002</v>
      </c>
      <c r="N54" s="54">
        <v>312.29300000000001</v>
      </c>
      <c r="O54" s="54">
        <v>355.548</v>
      </c>
      <c r="P54" s="54">
        <v>408.22899999999993</v>
      </c>
      <c r="Q54" s="54">
        <v>464.02099999999996</v>
      </c>
      <c r="R54" s="54">
        <v>503.03</v>
      </c>
      <c r="S54" s="54">
        <v>527.51499999999999</v>
      </c>
      <c r="T54" s="54">
        <v>547.77199999999993</v>
      </c>
      <c r="U54" s="54">
        <v>559.51800000000003</v>
      </c>
      <c r="V54" s="464">
        <v>558.01499999999999</v>
      </c>
    </row>
    <row r="55" spans="1:22" x14ac:dyDescent="0.3">
      <c r="A55" s="625" t="s">
        <v>1062</v>
      </c>
      <c r="B55" s="439" t="s">
        <v>1063</v>
      </c>
      <c r="C55" s="440">
        <v>16</v>
      </c>
      <c r="D55" s="795"/>
      <c r="G55" s="802" t="s">
        <v>1064</v>
      </c>
      <c r="H55" s="805" t="s">
        <v>1065</v>
      </c>
      <c r="I55" s="450" t="s">
        <v>1053</v>
      </c>
      <c r="J55" s="454">
        <f>11.92*(28/44)</f>
        <v>7.585454545454545</v>
      </c>
      <c r="K55" s="452">
        <f>11.718*(28/44)</f>
        <v>7.4569090909090905</v>
      </c>
      <c r="L55" s="465">
        <f>12.075*(28/44)</f>
        <v>7.6840909090909086</v>
      </c>
      <c r="M55" s="465">
        <v>7.8380018181818185</v>
      </c>
      <c r="N55" s="465">
        <v>7.3632999999999997</v>
      </c>
      <c r="O55" s="465">
        <v>7.3050027272727274</v>
      </c>
      <c r="P55" s="465">
        <v>7.1772018181818185</v>
      </c>
      <c r="Q55" s="465">
        <v>6.2466027272727276</v>
      </c>
      <c r="R55" s="465">
        <v>5.7181027272727274</v>
      </c>
      <c r="S55" s="465">
        <v>5.7411009090909086</v>
      </c>
      <c r="T55" s="465">
        <v>5.6134018181818179</v>
      </c>
      <c r="U55" s="465">
        <v>5.4606999999999992</v>
      </c>
      <c r="V55" s="466">
        <v>5.2823018181818187</v>
      </c>
    </row>
    <row r="56" spans="1:22" x14ac:dyDescent="0.3">
      <c r="A56" s="625" t="s">
        <v>1066</v>
      </c>
      <c r="B56" s="439" t="s">
        <v>1067</v>
      </c>
      <c r="C56" s="441">
        <v>8.5</v>
      </c>
      <c r="D56" s="795"/>
      <c r="G56" s="803"/>
      <c r="H56" s="724"/>
      <c r="I56" s="5" t="s">
        <v>1056</v>
      </c>
      <c r="J56" s="459">
        <f t="shared" ref="J56:J58" si="4">11.92*(28/44)</f>
        <v>7.585454545454545</v>
      </c>
      <c r="K56" s="457">
        <f t="shared" ref="K56:K58" si="5">11.718*(28/44)</f>
        <v>7.4569090909090905</v>
      </c>
      <c r="L56" s="467">
        <f>12.075*(28/44)</f>
        <v>7.6840909090909086</v>
      </c>
      <c r="M56" s="467">
        <v>7.8681972727272722</v>
      </c>
      <c r="N56" s="467">
        <v>8.2353027272727282</v>
      </c>
      <c r="O56" s="467">
        <v>8.5717990909090904</v>
      </c>
      <c r="P56" s="467">
        <v>8.6886990909090915</v>
      </c>
      <c r="Q56" s="467">
        <v>8.5883000000000003</v>
      </c>
      <c r="R56" s="467">
        <v>8.5063999999999993</v>
      </c>
      <c r="S56" s="467">
        <v>8.3592981818181809</v>
      </c>
      <c r="T56" s="467">
        <v>8.1467972727272731</v>
      </c>
      <c r="U56" s="467">
        <v>8.1292972727272712</v>
      </c>
      <c r="V56" s="468">
        <v>8.1117018181818175</v>
      </c>
    </row>
    <row r="57" spans="1:22" x14ac:dyDescent="0.3">
      <c r="A57" s="625" t="s">
        <v>1068</v>
      </c>
      <c r="B57" s="439" t="s">
        <v>1069</v>
      </c>
      <c r="C57" s="441">
        <v>0.88</v>
      </c>
      <c r="D57" s="795"/>
      <c r="G57" s="803"/>
      <c r="H57" s="724"/>
      <c r="I57" s="5" t="s">
        <v>1058</v>
      </c>
      <c r="J57" s="459">
        <f t="shared" si="4"/>
        <v>7.585454545454545</v>
      </c>
      <c r="K57" s="457">
        <f t="shared" si="5"/>
        <v>7.4569090909090905</v>
      </c>
      <c r="L57" s="467">
        <f t="shared" ref="L57:L58" si="6">12.075*(28/44)</f>
        <v>7.6840909090909086</v>
      </c>
      <c r="M57" s="457">
        <v>8.1853990909090903</v>
      </c>
      <c r="N57" s="457">
        <v>7.9296000000000006</v>
      </c>
      <c r="O57" s="457">
        <v>8.8178999999999998</v>
      </c>
      <c r="P57" s="457">
        <v>9.7283009090909101</v>
      </c>
      <c r="Q57" s="457">
        <v>10.537099999999999</v>
      </c>
      <c r="R57" s="457">
        <v>11.361101818181817</v>
      </c>
      <c r="S57" s="457">
        <v>12.031199090909091</v>
      </c>
      <c r="T57" s="457">
        <v>12.362502727272727</v>
      </c>
      <c r="U57" s="457">
        <v>12.359702727272728</v>
      </c>
      <c r="V57" s="469">
        <v>12.270000909090909</v>
      </c>
    </row>
    <row r="58" spans="1:22" ht="15" thickBot="1" x14ac:dyDescent="0.35">
      <c r="A58" s="625" t="s">
        <v>1070</v>
      </c>
      <c r="B58" s="439" t="s">
        <v>1069</v>
      </c>
      <c r="C58" s="441">
        <v>0.08</v>
      </c>
      <c r="D58" s="795"/>
      <c r="G58" s="804"/>
      <c r="H58" s="806"/>
      <c r="I58" s="37" t="s">
        <v>1061</v>
      </c>
      <c r="J58" s="54">
        <f t="shared" si="4"/>
        <v>7.585454545454545</v>
      </c>
      <c r="K58" s="462">
        <f t="shared" si="5"/>
        <v>7.4569090909090905</v>
      </c>
      <c r="L58" s="470">
        <f t="shared" si="6"/>
        <v>7.6840909090909086</v>
      </c>
      <c r="M58" s="470">
        <v>8.152702727272727</v>
      </c>
      <c r="N58" s="470">
        <v>9.5552990909090916</v>
      </c>
      <c r="O58" s="470">
        <v>10.778899090909091</v>
      </c>
      <c r="P58" s="470">
        <v>12.028099999999998</v>
      </c>
      <c r="Q58" s="470">
        <v>12.795898181818181</v>
      </c>
      <c r="R58" s="470">
        <v>13.421602727272727</v>
      </c>
      <c r="S58" s="470">
        <v>13.94020090909091</v>
      </c>
      <c r="T58" s="470">
        <v>14.5586</v>
      </c>
      <c r="U58" s="470">
        <v>15.292702727272726</v>
      </c>
      <c r="V58" s="471">
        <v>15.77560090909091</v>
      </c>
    </row>
    <row r="59" spans="1:22" x14ac:dyDescent="0.3">
      <c r="A59" s="625" t="s">
        <v>1071</v>
      </c>
      <c r="B59" s="439" t="s">
        <v>1055</v>
      </c>
      <c r="C59" s="440">
        <v>1</v>
      </c>
      <c r="D59" s="795"/>
      <c r="G59" s="802" t="s">
        <v>1072</v>
      </c>
      <c r="H59" s="812" t="s">
        <v>1073</v>
      </c>
      <c r="I59" s="450" t="s">
        <v>1053</v>
      </c>
      <c r="J59" s="472">
        <v>11997.68</v>
      </c>
      <c r="K59" s="473">
        <v>12000.1</v>
      </c>
      <c r="L59" s="474">
        <v>11605.9</v>
      </c>
      <c r="M59" s="472">
        <v>1491.67</v>
      </c>
      <c r="N59" s="472">
        <v>1221.6799999999998</v>
      </c>
      <c r="O59" s="472">
        <v>669.49</v>
      </c>
      <c r="P59" s="472">
        <v>505.22</v>
      </c>
      <c r="Q59" s="472">
        <v>263.85000000000002</v>
      </c>
      <c r="R59" s="472">
        <v>217.60000000000002</v>
      </c>
      <c r="S59" s="472">
        <v>213.77</v>
      </c>
      <c r="T59" s="472">
        <v>144.4</v>
      </c>
      <c r="U59" s="472">
        <v>119.57</v>
      </c>
      <c r="V59" s="475">
        <v>109.21000000000001</v>
      </c>
    </row>
    <row r="60" spans="1:22" x14ac:dyDescent="0.3">
      <c r="A60" s="627"/>
      <c r="B60" s="10"/>
      <c r="C60" s="10"/>
      <c r="D60" s="11"/>
      <c r="G60" s="803"/>
      <c r="H60" s="741"/>
      <c r="I60" s="5" t="s">
        <v>1056</v>
      </c>
      <c r="J60" s="476">
        <v>11997.68</v>
      </c>
      <c r="K60" s="290">
        <v>12000.1</v>
      </c>
      <c r="L60" s="477">
        <v>11605.9</v>
      </c>
      <c r="M60" s="476">
        <v>10608.599999999999</v>
      </c>
      <c r="N60" s="476">
        <v>8441.5</v>
      </c>
      <c r="O60" s="476">
        <v>8445.6</v>
      </c>
      <c r="P60" s="476">
        <v>8663.4</v>
      </c>
      <c r="Q60" s="476">
        <v>9135.7000000000007</v>
      </c>
      <c r="R60" s="476">
        <v>8904.2999999999993</v>
      </c>
      <c r="S60" s="476">
        <v>9003.9</v>
      </c>
      <c r="T60" s="476">
        <v>9465.1999999999989</v>
      </c>
      <c r="U60" s="476">
        <v>10581.6</v>
      </c>
      <c r="V60" s="478">
        <v>11396.4</v>
      </c>
    </row>
    <row r="61" spans="1:22" x14ac:dyDescent="0.3">
      <c r="A61" s="625" t="s">
        <v>1074</v>
      </c>
      <c r="B61" s="439" t="s">
        <v>1075</v>
      </c>
      <c r="C61" s="440">
        <v>11</v>
      </c>
      <c r="D61" s="807" t="s">
        <v>1076</v>
      </c>
      <c r="G61" s="803"/>
      <c r="H61" s="741"/>
      <c r="I61" s="5" t="s">
        <v>1058</v>
      </c>
      <c r="J61" s="476">
        <v>11997.68</v>
      </c>
      <c r="K61" s="290">
        <v>12000.1</v>
      </c>
      <c r="L61" s="477">
        <v>11605.9</v>
      </c>
      <c r="M61" s="476">
        <v>22209.7</v>
      </c>
      <c r="N61" s="476">
        <v>22873.5</v>
      </c>
      <c r="O61" s="476">
        <v>23524.400000000001</v>
      </c>
      <c r="P61" s="476">
        <v>23833.300000000003</v>
      </c>
      <c r="Q61" s="476">
        <v>23712.800000000003</v>
      </c>
      <c r="R61" s="476">
        <v>23725.3</v>
      </c>
      <c r="S61" s="476">
        <v>23459.5</v>
      </c>
      <c r="T61" s="476">
        <v>22934.6</v>
      </c>
      <c r="U61" s="476">
        <v>21940.400000000001</v>
      </c>
      <c r="V61" s="478">
        <v>20799</v>
      </c>
    </row>
    <row r="62" spans="1:22" ht="15" thickBot="1" x14ac:dyDescent="0.35">
      <c r="A62" s="625" t="s">
        <v>1077</v>
      </c>
      <c r="B62" s="439" t="s">
        <v>1063</v>
      </c>
      <c r="C62" s="440">
        <v>28</v>
      </c>
      <c r="D62" s="808"/>
      <c r="G62" s="825"/>
      <c r="H62" s="826"/>
      <c r="I62" s="75" t="s">
        <v>1061</v>
      </c>
      <c r="J62" s="479">
        <v>11997.68</v>
      </c>
      <c r="K62" s="480">
        <v>12000.1</v>
      </c>
      <c r="L62" s="481">
        <v>11605.9</v>
      </c>
      <c r="M62" s="479">
        <v>10634.4</v>
      </c>
      <c r="N62" s="479">
        <v>11774.6</v>
      </c>
      <c r="O62" s="479">
        <v>12414.8</v>
      </c>
      <c r="P62" s="479">
        <v>12139.6</v>
      </c>
      <c r="Q62" s="479">
        <v>12490.8</v>
      </c>
      <c r="R62" s="479">
        <v>11773.5</v>
      </c>
      <c r="S62" s="479">
        <v>11840.9</v>
      </c>
      <c r="T62" s="479">
        <v>11592.800000000001</v>
      </c>
      <c r="U62" s="479">
        <v>11093.199999999999</v>
      </c>
      <c r="V62" s="482">
        <v>10765.4</v>
      </c>
    </row>
    <row r="63" spans="1:22" x14ac:dyDescent="0.3">
      <c r="A63" s="625" t="s">
        <v>1078</v>
      </c>
      <c r="B63" s="439" t="s">
        <v>1047</v>
      </c>
      <c r="C63" s="446">
        <v>312.3</v>
      </c>
      <c r="D63" s="808"/>
      <c r="G63" s="809" t="s">
        <v>1079</v>
      </c>
      <c r="H63" s="812" t="s">
        <v>1073</v>
      </c>
      <c r="I63" s="450" t="s">
        <v>1053</v>
      </c>
      <c r="J63" s="472">
        <v>5520.77</v>
      </c>
      <c r="K63" s="472">
        <v>5538</v>
      </c>
      <c r="L63" s="472">
        <v>6341</v>
      </c>
      <c r="M63" s="472">
        <v>6623.1</v>
      </c>
      <c r="N63" s="472">
        <v>2244.2000000000003</v>
      </c>
      <c r="O63" s="472">
        <v>1952.3</v>
      </c>
      <c r="P63" s="472">
        <v>1567.6000000000001</v>
      </c>
      <c r="Q63" s="472">
        <v>632.19999999999993</v>
      </c>
      <c r="R63" s="472">
        <v>498.5</v>
      </c>
      <c r="S63" s="472">
        <v>418.3</v>
      </c>
      <c r="T63" s="472">
        <v>315.8</v>
      </c>
      <c r="U63" s="472">
        <v>185.20000000000002</v>
      </c>
      <c r="V63" s="475">
        <v>44.2</v>
      </c>
    </row>
    <row r="64" spans="1:22" x14ac:dyDescent="0.3">
      <c r="A64" s="625" t="s">
        <v>1080</v>
      </c>
      <c r="B64" s="439" t="s">
        <v>668</v>
      </c>
      <c r="C64" s="440">
        <v>117</v>
      </c>
      <c r="D64" s="808"/>
      <c r="G64" s="810"/>
      <c r="H64" s="741"/>
      <c r="I64" s="365" t="s">
        <v>1056</v>
      </c>
      <c r="J64" s="476">
        <v>5520.77</v>
      </c>
      <c r="K64" s="476">
        <v>5538</v>
      </c>
      <c r="L64" s="476">
        <v>6341</v>
      </c>
      <c r="M64" s="476">
        <v>5655.4000000000005</v>
      </c>
      <c r="N64" s="476">
        <v>2502.6999999999998</v>
      </c>
      <c r="O64" s="476">
        <v>2910.8999999999996</v>
      </c>
      <c r="P64" s="476">
        <v>3337.1</v>
      </c>
      <c r="Q64" s="476">
        <v>3781.6</v>
      </c>
      <c r="R64" s="476">
        <v>4293</v>
      </c>
      <c r="S64" s="476">
        <v>4894.8</v>
      </c>
      <c r="T64" s="476">
        <v>5586.9</v>
      </c>
      <c r="U64" s="476">
        <v>6010.6</v>
      </c>
      <c r="V64" s="478">
        <v>6434.3</v>
      </c>
    </row>
    <row r="65" spans="1:22" x14ac:dyDescent="0.3">
      <c r="A65" s="627"/>
      <c r="B65" s="10"/>
      <c r="C65" s="10"/>
      <c r="D65" s="11"/>
      <c r="G65" s="810"/>
      <c r="H65" s="741"/>
      <c r="I65" s="365" t="s">
        <v>1058</v>
      </c>
      <c r="J65" s="476">
        <v>5520.77</v>
      </c>
      <c r="K65" s="476">
        <v>5538</v>
      </c>
      <c r="L65" s="476">
        <v>6341</v>
      </c>
      <c r="M65" s="476">
        <v>7770.3</v>
      </c>
      <c r="N65" s="476">
        <v>9425.4</v>
      </c>
      <c r="O65" s="476">
        <v>9602.5</v>
      </c>
      <c r="P65" s="476">
        <v>9687.3000000000011</v>
      </c>
      <c r="Q65" s="476">
        <v>9779.5</v>
      </c>
      <c r="R65" s="476">
        <v>9928</v>
      </c>
      <c r="S65" s="476">
        <v>10082.800000000001</v>
      </c>
      <c r="T65" s="476">
        <v>9996.1</v>
      </c>
      <c r="U65" s="476">
        <v>9874.9</v>
      </c>
      <c r="V65" s="478">
        <v>9497.1</v>
      </c>
    </row>
    <row r="66" spans="1:22" ht="15" thickBot="1" x14ac:dyDescent="0.35">
      <c r="A66" s="625" t="s">
        <v>1081</v>
      </c>
      <c r="B66" s="439" t="s">
        <v>1082</v>
      </c>
      <c r="C66" s="440">
        <v>76</v>
      </c>
      <c r="D66" s="814" t="s">
        <v>1083</v>
      </c>
      <c r="G66" s="811"/>
      <c r="H66" s="813"/>
      <c r="I66" s="483" t="s">
        <v>1061</v>
      </c>
      <c r="J66" s="484">
        <v>5520.77</v>
      </c>
      <c r="K66" s="484">
        <v>5538</v>
      </c>
      <c r="L66" s="484">
        <v>6341</v>
      </c>
      <c r="M66" s="484">
        <v>7044.3</v>
      </c>
      <c r="N66" s="484">
        <v>8081.2000000000007</v>
      </c>
      <c r="O66" s="484">
        <v>9988.3000000000011</v>
      </c>
      <c r="P66" s="484">
        <v>11260.300000000001</v>
      </c>
      <c r="Q66" s="484">
        <v>11965.3</v>
      </c>
      <c r="R66" s="484">
        <v>14059.699999999999</v>
      </c>
      <c r="S66" s="484">
        <v>13492</v>
      </c>
      <c r="T66" s="484">
        <v>14875.8</v>
      </c>
      <c r="U66" s="484">
        <v>16052.7</v>
      </c>
      <c r="V66" s="485">
        <v>16922.3</v>
      </c>
    </row>
    <row r="67" spans="1:22" x14ac:dyDescent="0.3">
      <c r="A67" s="625" t="s">
        <v>1084</v>
      </c>
      <c r="B67" s="439" t="s">
        <v>668</v>
      </c>
      <c r="C67" s="440">
        <v>50000</v>
      </c>
      <c r="D67" s="815"/>
      <c r="G67" s="486" t="s">
        <v>1085</v>
      </c>
      <c r="H67" s="487"/>
      <c r="I67" s="487"/>
      <c r="J67" s="487"/>
      <c r="K67" s="487"/>
      <c r="L67" s="487"/>
      <c r="M67" s="487"/>
      <c r="N67" s="487"/>
      <c r="O67" s="487"/>
      <c r="P67" s="487"/>
      <c r="Q67" s="487"/>
      <c r="R67" s="487"/>
      <c r="S67" s="487"/>
      <c r="T67" s="487"/>
      <c r="U67" s="487"/>
      <c r="V67" s="488"/>
    </row>
    <row r="68" spans="1:22" x14ac:dyDescent="0.3">
      <c r="A68" s="625" t="s">
        <v>1086</v>
      </c>
      <c r="B68" s="439" t="s">
        <v>1082</v>
      </c>
      <c r="C68" s="440">
        <v>40</v>
      </c>
      <c r="D68" s="815"/>
      <c r="G68" s="816" t="s">
        <v>1087</v>
      </c>
      <c r="H68" s="819" t="s">
        <v>1073</v>
      </c>
      <c r="I68" s="5" t="s">
        <v>1053</v>
      </c>
      <c r="J68" s="290">
        <v>1010</v>
      </c>
      <c r="K68" s="290">
        <v>75039</v>
      </c>
      <c r="L68" s="477">
        <v>120933</v>
      </c>
      <c r="M68" s="290">
        <v>157043</v>
      </c>
      <c r="N68" s="290">
        <v>173879</v>
      </c>
      <c r="O68" s="290">
        <v>194186</v>
      </c>
      <c r="P68" s="290">
        <v>212829</v>
      </c>
      <c r="Q68" s="290">
        <v>198351</v>
      </c>
      <c r="R68" s="290">
        <v>226357</v>
      </c>
      <c r="S68" s="290">
        <v>255846</v>
      </c>
      <c r="T68" s="290">
        <v>265700</v>
      </c>
      <c r="U68" s="290">
        <v>256848</v>
      </c>
      <c r="V68" s="489">
        <v>235392</v>
      </c>
    </row>
    <row r="69" spans="1:22" x14ac:dyDescent="0.3">
      <c r="A69" s="625" t="s">
        <v>1088</v>
      </c>
      <c r="B69" s="439" t="s">
        <v>1063</v>
      </c>
      <c r="C69" s="440">
        <v>88</v>
      </c>
      <c r="D69" s="815"/>
      <c r="G69" s="817"/>
      <c r="H69" s="820"/>
      <c r="I69" s="5" t="s">
        <v>1056</v>
      </c>
      <c r="J69" s="290">
        <v>1010</v>
      </c>
      <c r="K69" s="290">
        <v>75039</v>
      </c>
      <c r="L69" s="477">
        <v>120933</v>
      </c>
      <c r="M69" s="290">
        <v>142731</v>
      </c>
      <c r="N69" s="290">
        <v>189436</v>
      </c>
      <c r="O69" s="290">
        <v>208276</v>
      </c>
      <c r="P69" s="290">
        <v>229429</v>
      </c>
      <c r="Q69" s="290">
        <v>252971</v>
      </c>
      <c r="R69" s="290">
        <v>243443</v>
      </c>
      <c r="S69" s="290">
        <v>258052</v>
      </c>
      <c r="T69" s="290">
        <v>300616</v>
      </c>
      <c r="U69" s="290">
        <v>353004</v>
      </c>
      <c r="V69" s="489">
        <v>409075</v>
      </c>
    </row>
    <row r="70" spans="1:22" x14ac:dyDescent="0.3">
      <c r="A70" s="625" t="s">
        <v>1089</v>
      </c>
      <c r="B70" s="439" t="s">
        <v>1090</v>
      </c>
      <c r="C70" s="441">
        <v>0.09</v>
      </c>
      <c r="D70" s="815"/>
      <c r="G70" s="817"/>
      <c r="H70" s="820"/>
      <c r="I70" s="5" t="s">
        <v>1058</v>
      </c>
      <c r="J70" s="290">
        <v>1010</v>
      </c>
      <c r="K70" s="290">
        <v>75039</v>
      </c>
      <c r="L70" s="477">
        <v>120933</v>
      </c>
      <c r="M70" s="290">
        <v>146301</v>
      </c>
      <c r="N70" s="290">
        <v>153891</v>
      </c>
      <c r="O70" s="290">
        <v>159119</v>
      </c>
      <c r="P70" s="290">
        <v>163629</v>
      </c>
      <c r="Q70" s="290">
        <v>167105</v>
      </c>
      <c r="R70" s="290">
        <v>171969</v>
      </c>
      <c r="S70" s="290">
        <v>175922</v>
      </c>
      <c r="T70" s="290">
        <v>177072</v>
      </c>
      <c r="U70" s="290">
        <v>174566</v>
      </c>
      <c r="V70" s="489">
        <v>170500</v>
      </c>
    </row>
    <row r="71" spans="1:22" x14ac:dyDescent="0.3">
      <c r="A71" s="627"/>
      <c r="B71" s="10"/>
      <c r="C71" s="10"/>
      <c r="D71" s="11"/>
      <c r="G71" s="818"/>
      <c r="H71" s="821"/>
      <c r="I71" s="5" t="s">
        <v>1061</v>
      </c>
      <c r="J71" s="290">
        <v>1010</v>
      </c>
      <c r="K71" s="290">
        <v>75039</v>
      </c>
      <c r="L71" s="477">
        <v>120933</v>
      </c>
      <c r="M71" s="290">
        <v>152513</v>
      </c>
      <c r="N71" s="290">
        <v>265080</v>
      </c>
      <c r="O71" s="290">
        <v>333876</v>
      </c>
      <c r="P71" s="290">
        <v>406963</v>
      </c>
      <c r="Q71" s="290">
        <v>464903</v>
      </c>
      <c r="R71" s="290">
        <v>508058</v>
      </c>
      <c r="S71" s="290">
        <v>554713</v>
      </c>
      <c r="T71" s="290">
        <v>605051</v>
      </c>
      <c r="U71" s="290">
        <v>653132</v>
      </c>
      <c r="V71" s="489">
        <v>703459</v>
      </c>
    </row>
    <row r="72" spans="1:22" x14ac:dyDescent="0.3">
      <c r="A72" s="625" t="s">
        <v>1091</v>
      </c>
      <c r="B72" s="439" t="s">
        <v>1082</v>
      </c>
      <c r="C72" s="441">
        <v>3.47</v>
      </c>
      <c r="D72" s="791" t="s">
        <v>1092</v>
      </c>
      <c r="G72" s="827" t="s">
        <v>1093</v>
      </c>
      <c r="H72" s="829" t="s">
        <v>1073</v>
      </c>
      <c r="I72" s="51" t="s">
        <v>1053</v>
      </c>
      <c r="J72" s="290">
        <v>6622</v>
      </c>
      <c r="K72" s="290">
        <v>10395</v>
      </c>
      <c r="L72" s="290">
        <v>10812</v>
      </c>
      <c r="M72" s="290">
        <v>9522</v>
      </c>
      <c r="N72" s="290">
        <v>1152</v>
      </c>
      <c r="O72" s="290">
        <v>691</v>
      </c>
      <c r="P72" s="290">
        <v>413</v>
      </c>
      <c r="Q72" s="290">
        <v>246</v>
      </c>
      <c r="R72" s="290">
        <v>138</v>
      </c>
      <c r="S72" s="290">
        <v>73</v>
      </c>
      <c r="T72" s="290">
        <v>37</v>
      </c>
      <c r="U72" s="290">
        <v>0</v>
      </c>
      <c r="V72" s="489">
        <v>0</v>
      </c>
    </row>
    <row r="73" spans="1:22" x14ac:dyDescent="0.3">
      <c r="A73" s="625" t="s">
        <v>1094</v>
      </c>
      <c r="B73" s="439" t="s">
        <v>668</v>
      </c>
      <c r="C73" s="440">
        <v>3200</v>
      </c>
      <c r="D73" s="792"/>
      <c r="G73" s="827"/>
      <c r="H73" s="829"/>
      <c r="I73" s="5" t="s">
        <v>1056</v>
      </c>
      <c r="J73" s="290">
        <v>6622</v>
      </c>
      <c r="K73" s="290">
        <v>10395</v>
      </c>
      <c r="L73" s="290">
        <v>10812</v>
      </c>
      <c r="M73" s="290">
        <v>9522</v>
      </c>
      <c r="N73" s="290">
        <v>1152</v>
      </c>
      <c r="O73" s="290">
        <v>691</v>
      </c>
      <c r="P73" s="290">
        <v>413</v>
      </c>
      <c r="Q73" s="290">
        <v>246</v>
      </c>
      <c r="R73" s="290">
        <v>138</v>
      </c>
      <c r="S73" s="290">
        <v>73</v>
      </c>
      <c r="T73" s="290">
        <v>37</v>
      </c>
      <c r="U73" s="290">
        <v>0</v>
      </c>
      <c r="V73" s="489">
        <v>0</v>
      </c>
    </row>
    <row r="74" spans="1:22" x14ac:dyDescent="0.3">
      <c r="A74" s="625" t="s">
        <v>1095</v>
      </c>
      <c r="B74" s="439" t="s">
        <v>1082</v>
      </c>
      <c r="C74" s="440">
        <v>0</v>
      </c>
      <c r="D74" s="792"/>
      <c r="G74" s="827"/>
      <c r="H74" s="829"/>
      <c r="I74" s="5" t="s">
        <v>1058</v>
      </c>
      <c r="J74" s="290">
        <v>6622</v>
      </c>
      <c r="K74" s="290">
        <v>10395</v>
      </c>
      <c r="L74" s="290">
        <v>10812</v>
      </c>
      <c r="M74" s="290">
        <v>9522</v>
      </c>
      <c r="N74" s="290">
        <v>1152</v>
      </c>
      <c r="O74" s="290">
        <v>691</v>
      </c>
      <c r="P74" s="290">
        <v>413</v>
      </c>
      <c r="Q74" s="290">
        <v>246</v>
      </c>
      <c r="R74" s="290">
        <v>138</v>
      </c>
      <c r="S74" s="290">
        <v>73</v>
      </c>
      <c r="T74" s="290">
        <v>37</v>
      </c>
      <c r="U74" s="290">
        <v>0</v>
      </c>
      <c r="V74" s="489">
        <v>0</v>
      </c>
    </row>
    <row r="75" spans="1:22" x14ac:dyDescent="0.3">
      <c r="A75" s="625" t="s">
        <v>1096</v>
      </c>
      <c r="B75" s="439" t="s">
        <v>1063</v>
      </c>
      <c r="C75" s="440">
        <v>146</v>
      </c>
      <c r="D75" s="792"/>
      <c r="G75" s="827"/>
      <c r="H75" s="829"/>
      <c r="I75" s="5" t="s">
        <v>1061</v>
      </c>
      <c r="J75" s="290">
        <v>6622</v>
      </c>
      <c r="K75" s="290">
        <v>10395</v>
      </c>
      <c r="L75" s="290">
        <v>10812</v>
      </c>
      <c r="M75" s="290">
        <v>9522</v>
      </c>
      <c r="N75" s="290">
        <v>1152</v>
      </c>
      <c r="O75" s="290">
        <v>691</v>
      </c>
      <c r="P75" s="290">
        <v>413</v>
      </c>
      <c r="Q75" s="290">
        <v>246</v>
      </c>
      <c r="R75" s="290">
        <v>138</v>
      </c>
      <c r="S75" s="290">
        <v>73</v>
      </c>
      <c r="T75" s="290">
        <v>37</v>
      </c>
      <c r="U75" s="290">
        <v>0</v>
      </c>
      <c r="V75" s="489">
        <v>0</v>
      </c>
    </row>
    <row r="76" spans="1:22" ht="15" thickBot="1" x14ac:dyDescent="0.35">
      <c r="A76" s="628" t="s">
        <v>1097</v>
      </c>
      <c r="B76" s="599" t="s">
        <v>1090</v>
      </c>
      <c r="C76" s="629">
        <v>0.56999999999999995</v>
      </c>
      <c r="D76" s="793"/>
      <c r="G76" s="827" t="s">
        <v>1098</v>
      </c>
      <c r="H76" s="829" t="s">
        <v>1073</v>
      </c>
      <c r="I76" s="5" t="s">
        <v>1053</v>
      </c>
      <c r="J76" s="290">
        <v>0</v>
      </c>
      <c r="K76" s="290">
        <v>4000</v>
      </c>
      <c r="L76" s="477">
        <v>10994</v>
      </c>
      <c r="M76" s="290">
        <v>17942</v>
      </c>
      <c r="N76" s="290">
        <v>60642</v>
      </c>
      <c r="O76" s="290">
        <v>72035</v>
      </c>
      <c r="P76" s="290">
        <v>80712</v>
      </c>
      <c r="Q76" s="290">
        <v>74607</v>
      </c>
      <c r="R76" s="290">
        <v>84086</v>
      </c>
      <c r="S76" s="290">
        <v>93880</v>
      </c>
      <c r="T76" s="290">
        <v>96271</v>
      </c>
      <c r="U76" s="290">
        <v>91204</v>
      </c>
      <c r="V76" s="489">
        <v>81227</v>
      </c>
    </row>
    <row r="77" spans="1:22" ht="15" thickBot="1" x14ac:dyDescent="0.35">
      <c r="G77" s="827"/>
      <c r="H77" s="829"/>
      <c r="I77" s="5" t="s">
        <v>1056</v>
      </c>
      <c r="J77" s="290">
        <v>0</v>
      </c>
      <c r="K77" s="290">
        <v>4000</v>
      </c>
      <c r="L77" s="477">
        <v>10994</v>
      </c>
      <c r="M77" s="290">
        <v>17942</v>
      </c>
      <c r="N77" s="290">
        <v>60642</v>
      </c>
      <c r="O77" s="290">
        <v>72035</v>
      </c>
      <c r="P77" s="290">
        <v>80712</v>
      </c>
      <c r="Q77" s="290">
        <v>74607</v>
      </c>
      <c r="R77" s="290">
        <v>84086</v>
      </c>
      <c r="S77" s="290">
        <v>93880</v>
      </c>
      <c r="T77" s="290">
        <v>96271</v>
      </c>
      <c r="U77" s="290">
        <v>91204</v>
      </c>
      <c r="V77" s="489">
        <v>81227</v>
      </c>
    </row>
    <row r="78" spans="1:22" x14ac:dyDescent="0.3">
      <c r="A78" s="630" t="s">
        <v>1099</v>
      </c>
      <c r="B78" s="631" t="s">
        <v>1100</v>
      </c>
      <c r="C78" s="632" t="s">
        <v>1101</v>
      </c>
      <c r="D78" s="632" t="s">
        <v>1102</v>
      </c>
      <c r="E78" s="633" t="s">
        <v>1103</v>
      </c>
      <c r="G78" s="827"/>
      <c r="H78" s="829"/>
      <c r="I78" s="5" t="s">
        <v>1058</v>
      </c>
      <c r="J78" s="290">
        <v>0</v>
      </c>
      <c r="K78" s="290">
        <v>4000</v>
      </c>
      <c r="L78" s="477">
        <v>10994</v>
      </c>
      <c r="M78" s="290">
        <v>17942</v>
      </c>
      <c r="N78" s="290">
        <v>60642</v>
      </c>
      <c r="O78" s="290">
        <v>72035</v>
      </c>
      <c r="P78" s="290">
        <v>80712</v>
      </c>
      <c r="Q78" s="290">
        <v>74607</v>
      </c>
      <c r="R78" s="290">
        <v>84086</v>
      </c>
      <c r="S78" s="290">
        <v>93880</v>
      </c>
      <c r="T78" s="290">
        <v>96271</v>
      </c>
      <c r="U78" s="290">
        <v>91204</v>
      </c>
      <c r="V78" s="489">
        <v>81227</v>
      </c>
    </row>
    <row r="79" spans="1:22" x14ac:dyDescent="0.3">
      <c r="A79" s="634" t="s">
        <v>1104</v>
      </c>
      <c r="B79" s="60" t="s">
        <v>1082</v>
      </c>
      <c r="C79" s="441" t="s">
        <v>1063</v>
      </c>
      <c r="D79" s="441" t="s">
        <v>668</v>
      </c>
      <c r="E79" s="590" t="s">
        <v>1090</v>
      </c>
      <c r="G79" s="827"/>
      <c r="H79" s="829"/>
      <c r="I79" s="5" t="s">
        <v>1061</v>
      </c>
      <c r="J79" s="290">
        <v>0</v>
      </c>
      <c r="K79" s="290">
        <v>4000</v>
      </c>
      <c r="L79" s="477">
        <v>10994</v>
      </c>
      <c r="M79" s="290">
        <v>17942</v>
      </c>
      <c r="N79" s="290">
        <v>60642</v>
      </c>
      <c r="O79" s="290">
        <v>72035</v>
      </c>
      <c r="P79" s="290">
        <v>80712</v>
      </c>
      <c r="Q79" s="290">
        <v>74607</v>
      </c>
      <c r="R79" s="290">
        <v>84086</v>
      </c>
      <c r="S79" s="290">
        <v>93880</v>
      </c>
      <c r="T79" s="290">
        <v>96271</v>
      </c>
      <c r="U79" s="290">
        <v>91204</v>
      </c>
      <c r="V79" s="489">
        <v>81227</v>
      </c>
    </row>
    <row r="80" spans="1:22" x14ac:dyDescent="0.3">
      <c r="A80" s="490" t="s">
        <v>1087</v>
      </c>
      <c r="B80" s="441">
        <v>1.67</v>
      </c>
      <c r="C80" s="441">
        <v>102</v>
      </c>
      <c r="D80" s="446">
        <v>13.4</v>
      </c>
      <c r="E80" s="590">
        <v>0.19</v>
      </c>
      <c r="G80" s="827" t="s">
        <v>1105</v>
      </c>
      <c r="H80" s="830" t="s">
        <v>1073</v>
      </c>
      <c r="I80" s="5" t="s">
        <v>1053</v>
      </c>
      <c r="J80" s="491">
        <v>186</v>
      </c>
      <c r="K80" s="491">
        <v>8538</v>
      </c>
      <c r="L80" s="492">
        <v>13759</v>
      </c>
      <c r="M80" s="492">
        <v>26279</v>
      </c>
      <c r="N80" s="492">
        <v>89349</v>
      </c>
      <c r="O80" s="492">
        <v>108899</v>
      </c>
      <c r="P80" s="492">
        <v>124961</v>
      </c>
      <c r="Q80" s="492">
        <v>119137</v>
      </c>
      <c r="R80" s="492">
        <v>138797</v>
      </c>
      <c r="S80" s="492">
        <v>159182</v>
      </c>
      <c r="T80" s="492">
        <v>166569</v>
      </c>
      <c r="U80" s="492">
        <v>161556</v>
      </c>
      <c r="V80" s="493">
        <v>148214</v>
      </c>
    </row>
    <row r="81" spans="1:22" x14ac:dyDescent="0.3">
      <c r="A81" s="490" t="s">
        <v>1093</v>
      </c>
      <c r="B81" s="446">
        <v>11.5</v>
      </c>
      <c r="C81" s="446">
        <v>70</v>
      </c>
      <c r="D81" s="440">
        <v>222</v>
      </c>
      <c r="E81" s="590">
        <v>0.18</v>
      </c>
      <c r="G81" s="827"/>
      <c r="H81" s="717"/>
      <c r="I81" s="5" t="s">
        <v>1056</v>
      </c>
      <c r="J81" s="491">
        <v>186</v>
      </c>
      <c r="K81" s="491">
        <v>8538</v>
      </c>
      <c r="L81" s="492">
        <v>13759</v>
      </c>
      <c r="M81" s="492">
        <v>17127</v>
      </c>
      <c r="N81" s="492">
        <v>31282</v>
      </c>
      <c r="O81" s="492">
        <v>31762</v>
      </c>
      <c r="P81" s="492">
        <v>31380</v>
      </c>
      <c r="Q81" s="492">
        <v>30710</v>
      </c>
      <c r="R81" s="492">
        <v>26222</v>
      </c>
      <c r="S81" s="492">
        <v>23990</v>
      </c>
      <c r="T81" s="492">
        <v>23536</v>
      </c>
      <c r="U81" s="492">
        <v>23520</v>
      </c>
      <c r="V81" s="493">
        <v>23006</v>
      </c>
    </row>
    <row r="82" spans="1:22" x14ac:dyDescent="0.3">
      <c r="A82" s="490" t="s">
        <v>1098</v>
      </c>
      <c r="B82" s="440">
        <v>0</v>
      </c>
      <c r="C82" s="440">
        <v>52</v>
      </c>
      <c r="D82" s="446">
        <v>5.2</v>
      </c>
      <c r="E82" s="590">
        <v>0.11</v>
      </c>
      <c r="G82" s="827"/>
      <c r="H82" s="717"/>
      <c r="I82" s="5" t="s">
        <v>1058</v>
      </c>
      <c r="J82" s="491">
        <v>186</v>
      </c>
      <c r="K82" s="491">
        <v>8538</v>
      </c>
      <c r="L82" s="492">
        <v>13759</v>
      </c>
      <c r="M82" s="492">
        <v>8121</v>
      </c>
      <c r="N82" s="492">
        <v>8889</v>
      </c>
      <c r="O82" s="492">
        <v>9418</v>
      </c>
      <c r="P82" s="492">
        <v>10006</v>
      </c>
      <c r="Q82" s="492">
        <v>10385</v>
      </c>
      <c r="R82" s="492">
        <v>10938</v>
      </c>
      <c r="S82" s="492">
        <v>11420</v>
      </c>
      <c r="T82" s="492">
        <v>11739</v>
      </c>
      <c r="U82" s="492">
        <v>11779</v>
      </c>
      <c r="V82" s="493">
        <v>11699</v>
      </c>
    </row>
    <row r="83" spans="1:22" x14ac:dyDescent="0.3">
      <c r="A83" s="490" t="s">
        <v>1105</v>
      </c>
      <c r="B83" s="440">
        <v>0</v>
      </c>
      <c r="C83" s="440">
        <v>120</v>
      </c>
      <c r="D83" s="446">
        <v>28.2</v>
      </c>
      <c r="E83" s="590">
        <v>0.23</v>
      </c>
      <c r="G83" s="827"/>
      <c r="H83" s="831"/>
      <c r="I83" s="5" t="s">
        <v>1061</v>
      </c>
      <c r="J83" s="491">
        <v>186</v>
      </c>
      <c r="K83" s="491">
        <v>8538</v>
      </c>
      <c r="L83" s="492">
        <v>13759</v>
      </c>
      <c r="M83" s="492">
        <v>34598</v>
      </c>
      <c r="N83" s="492">
        <v>66696</v>
      </c>
      <c r="O83" s="492">
        <v>78956</v>
      </c>
      <c r="P83" s="492">
        <v>100250</v>
      </c>
      <c r="Q83" s="492">
        <v>116135</v>
      </c>
      <c r="R83" s="492">
        <v>128080</v>
      </c>
      <c r="S83" s="492">
        <v>140714</v>
      </c>
      <c r="T83" s="492">
        <v>144726</v>
      </c>
      <c r="U83" s="492">
        <v>147547</v>
      </c>
      <c r="V83" s="493">
        <v>148304</v>
      </c>
    </row>
    <row r="84" spans="1:22" x14ac:dyDescent="0.3">
      <c r="A84" s="490" t="s">
        <v>1106</v>
      </c>
      <c r="B84" s="440">
        <v>0</v>
      </c>
      <c r="C84" s="440">
        <v>84</v>
      </c>
      <c r="D84" s="446">
        <v>47.1</v>
      </c>
      <c r="E84" s="590">
        <v>0.16</v>
      </c>
      <c r="G84" s="827" t="s">
        <v>1106</v>
      </c>
      <c r="H84" s="830" t="s">
        <v>1073</v>
      </c>
      <c r="I84" s="5" t="s">
        <v>1053</v>
      </c>
      <c r="J84" s="290">
        <v>889</v>
      </c>
      <c r="K84" s="290">
        <v>6234</v>
      </c>
      <c r="L84" s="477">
        <v>12448</v>
      </c>
      <c r="M84" s="477">
        <v>21616</v>
      </c>
      <c r="N84" s="477">
        <v>64374</v>
      </c>
      <c r="O84" s="477">
        <v>75555</v>
      </c>
      <c r="P84" s="477">
        <v>83724</v>
      </c>
      <c r="Q84" s="477">
        <v>77089</v>
      </c>
      <c r="R84" s="477">
        <v>86593</v>
      </c>
      <c r="S84" s="477">
        <v>95507</v>
      </c>
      <c r="T84" s="477">
        <v>95810</v>
      </c>
      <c r="U84" s="477">
        <v>88763</v>
      </c>
      <c r="V84" s="494">
        <v>77457</v>
      </c>
    </row>
    <row r="85" spans="1:22" x14ac:dyDescent="0.3">
      <c r="A85" s="490" t="s">
        <v>1107</v>
      </c>
      <c r="B85" s="440">
        <v>0</v>
      </c>
      <c r="C85" s="440">
        <v>66</v>
      </c>
      <c r="D85" s="446">
        <v>1.5</v>
      </c>
      <c r="E85" s="590">
        <v>0.1</v>
      </c>
      <c r="G85" s="827"/>
      <c r="H85" s="717"/>
      <c r="I85" s="5" t="s">
        <v>1056</v>
      </c>
      <c r="J85" s="290">
        <v>889</v>
      </c>
      <c r="K85" s="290">
        <v>6234</v>
      </c>
      <c r="L85" s="477">
        <v>12448</v>
      </c>
      <c r="M85" s="477">
        <v>14163</v>
      </c>
      <c r="N85" s="477">
        <v>17666</v>
      </c>
      <c r="O85" s="477">
        <v>20459</v>
      </c>
      <c r="P85" s="477">
        <v>23292</v>
      </c>
      <c r="Q85" s="477">
        <v>26118</v>
      </c>
      <c r="R85" s="477">
        <v>25539</v>
      </c>
      <c r="S85" s="477">
        <v>28046</v>
      </c>
      <c r="T85" s="477">
        <v>33790</v>
      </c>
      <c r="U85" s="477">
        <v>39928</v>
      </c>
      <c r="V85" s="494">
        <v>46270</v>
      </c>
    </row>
    <row r="86" spans="1:22" x14ac:dyDescent="0.3">
      <c r="A86" s="490" t="s">
        <v>1108</v>
      </c>
      <c r="B86" s="440">
        <v>0</v>
      </c>
      <c r="C86" s="440">
        <v>170</v>
      </c>
      <c r="D86" s="446">
        <v>38.9</v>
      </c>
      <c r="E86" s="590">
        <v>0.26</v>
      </c>
      <c r="G86" s="827"/>
      <c r="H86" s="717"/>
      <c r="I86" s="5" t="s">
        <v>1058</v>
      </c>
      <c r="J86" s="290">
        <v>889</v>
      </c>
      <c r="K86" s="290">
        <v>6234</v>
      </c>
      <c r="L86" s="477">
        <v>12448</v>
      </c>
      <c r="M86" s="477">
        <v>4514</v>
      </c>
      <c r="N86" s="477">
        <v>5554</v>
      </c>
      <c r="O86" s="477">
        <v>6059</v>
      </c>
      <c r="P86" s="477">
        <v>6639</v>
      </c>
      <c r="Q86" s="477">
        <v>7119</v>
      </c>
      <c r="R86" s="477">
        <v>7758</v>
      </c>
      <c r="S86" s="477">
        <v>8342</v>
      </c>
      <c r="T86" s="477">
        <v>8768</v>
      </c>
      <c r="U86" s="477">
        <v>8999</v>
      </c>
      <c r="V86" s="494">
        <v>9099</v>
      </c>
    </row>
    <row r="87" spans="1:22" x14ac:dyDescent="0.3">
      <c r="A87" s="490" t="s">
        <v>1109</v>
      </c>
      <c r="B87" s="440">
        <v>0</v>
      </c>
      <c r="C87" s="440">
        <v>134</v>
      </c>
      <c r="D87" s="446">
        <v>6.5</v>
      </c>
      <c r="E87" s="590">
        <v>0.24</v>
      </c>
      <c r="G87" s="827"/>
      <c r="H87" s="831"/>
      <c r="I87" s="5" t="s">
        <v>1061</v>
      </c>
      <c r="J87" s="290">
        <v>889</v>
      </c>
      <c r="K87" s="290">
        <v>6234</v>
      </c>
      <c r="L87" s="477">
        <v>12448</v>
      </c>
      <c r="M87" s="477">
        <v>26537</v>
      </c>
      <c r="N87" s="477">
        <v>35067</v>
      </c>
      <c r="O87" s="477">
        <v>38184</v>
      </c>
      <c r="P87" s="477">
        <v>45837</v>
      </c>
      <c r="Q87" s="477">
        <v>50207</v>
      </c>
      <c r="R87" s="477">
        <v>52424</v>
      </c>
      <c r="S87" s="477">
        <v>54619</v>
      </c>
      <c r="T87" s="477">
        <v>52707</v>
      </c>
      <c r="U87" s="477">
        <v>50177</v>
      </c>
      <c r="V87" s="494">
        <v>46842</v>
      </c>
    </row>
    <row r="88" spans="1:22" ht="15" thickBot="1" x14ac:dyDescent="0.35">
      <c r="A88" s="635" t="s">
        <v>1110</v>
      </c>
      <c r="B88" s="636">
        <v>0</v>
      </c>
      <c r="C88" s="636">
        <v>252</v>
      </c>
      <c r="D88" s="637">
        <v>16.100000000000001</v>
      </c>
      <c r="E88" s="638">
        <v>0.42</v>
      </c>
      <c r="G88" s="827" t="s">
        <v>1107</v>
      </c>
      <c r="H88" s="819" t="s">
        <v>1073</v>
      </c>
      <c r="I88" s="5" t="s">
        <v>1053</v>
      </c>
      <c r="J88" s="495">
        <v>12</v>
      </c>
      <c r="K88" s="495">
        <v>15200</v>
      </c>
      <c r="L88" s="477">
        <v>23010</v>
      </c>
      <c r="M88" s="290">
        <v>34530</v>
      </c>
      <c r="N88" s="290">
        <v>0</v>
      </c>
      <c r="O88" s="290">
        <v>0</v>
      </c>
      <c r="P88" s="290">
        <v>0</v>
      </c>
      <c r="Q88" s="290">
        <v>0</v>
      </c>
      <c r="R88" s="290">
        <v>0</v>
      </c>
      <c r="S88" s="290">
        <v>0</v>
      </c>
      <c r="T88" s="290">
        <v>0</v>
      </c>
      <c r="U88" s="290">
        <v>0</v>
      </c>
      <c r="V88" s="489">
        <v>0</v>
      </c>
    </row>
    <row r="89" spans="1:22" x14ac:dyDescent="0.3">
      <c r="A89" s="496"/>
      <c r="G89" s="827"/>
      <c r="H89" s="820"/>
      <c r="I89" s="5" t="s">
        <v>1056</v>
      </c>
      <c r="J89" s="495">
        <v>12</v>
      </c>
      <c r="K89" s="495">
        <v>15200</v>
      </c>
      <c r="L89" s="477">
        <v>23010</v>
      </c>
      <c r="M89" s="290">
        <v>34530</v>
      </c>
      <c r="N89" s="290">
        <v>0</v>
      </c>
      <c r="O89" s="290">
        <v>0</v>
      </c>
      <c r="P89" s="290">
        <v>0</v>
      </c>
      <c r="Q89" s="290">
        <v>0</v>
      </c>
      <c r="R89" s="290">
        <v>0</v>
      </c>
      <c r="S89" s="290">
        <v>0</v>
      </c>
      <c r="T89" s="290">
        <v>0</v>
      </c>
      <c r="U89" s="290">
        <v>0</v>
      </c>
      <c r="V89" s="489">
        <v>0</v>
      </c>
    </row>
    <row r="90" spans="1:22" x14ac:dyDescent="0.3">
      <c r="A90" s="442" t="s">
        <v>1111</v>
      </c>
      <c r="B90" s="439" t="s">
        <v>1082</v>
      </c>
      <c r="C90" s="440">
        <v>0</v>
      </c>
      <c r="G90" s="827"/>
      <c r="H90" s="820"/>
      <c r="I90" s="5" t="s">
        <v>1058</v>
      </c>
      <c r="J90" s="290">
        <v>12</v>
      </c>
      <c r="K90" s="290">
        <v>15200</v>
      </c>
      <c r="L90" s="477">
        <v>23010</v>
      </c>
      <c r="M90" s="290">
        <v>34530</v>
      </c>
      <c r="N90" s="290">
        <v>0</v>
      </c>
      <c r="O90" s="290">
        <v>0</v>
      </c>
      <c r="P90" s="290">
        <v>0</v>
      </c>
      <c r="Q90" s="290">
        <v>0</v>
      </c>
      <c r="R90" s="290">
        <v>0</v>
      </c>
      <c r="S90" s="290">
        <v>0</v>
      </c>
      <c r="T90" s="290">
        <v>0</v>
      </c>
      <c r="U90" s="290">
        <v>0</v>
      </c>
      <c r="V90" s="489">
        <v>0</v>
      </c>
    </row>
    <row r="91" spans="1:22" x14ac:dyDescent="0.3">
      <c r="G91" s="827"/>
      <c r="H91" s="821"/>
      <c r="I91" s="5" t="s">
        <v>1061</v>
      </c>
      <c r="J91" s="290">
        <v>12</v>
      </c>
      <c r="K91" s="290">
        <v>15200</v>
      </c>
      <c r="L91" s="477">
        <v>23010</v>
      </c>
      <c r="M91" s="290">
        <v>34530</v>
      </c>
      <c r="N91" s="290">
        <v>0</v>
      </c>
      <c r="O91" s="290">
        <v>0</v>
      </c>
      <c r="P91" s="290">
        <v>0</v>
      </c>
      <c r="Q91" s="290">
        <v>0</v>
      </c>
      <c r="R91" s="290">
        <v>0</v>
      </c>
      <c r="S91" s="290">
        <v>0</v>
      </c>
      <c r="T91" s="290">
        <v>0</v>
      </c>
      <c r="U91" s="290">
        <v>0</v>
      </c>
      <c r="V91" s="489">
        <v>0</v>
      </c>
    </row>
    <row r="92" spans="1:22" ht="15" thickBot="1" x14ac:dyDescent="0.35">
      <c r="G92" s="827" t="s">
        <v>1108</v>
      </c>
      <c r="H92" s="830" t="s">
        <v>1073</v>
      </c>
      <c r="I92" s="5" t="s">
        <v>1053</v>
      </c>
      <c r="J92" s="290">
        <v>0</v>
      </c>
      <c r="K92" s="290">
        <v>1951</v>
      </c>
      <c r="L92" s="477">
        <v>4890</v>
      </c>
      <c r="M92" s="477">
        <v>8979</v>
      </c>
      <c r="N92" s="477">
        <v>1608</v>
      </c>
      <c r="O92" s="477">
        <v>795</v>
      </c>
      <c r="P92" s="477">
        <v>886</v>
      </c>
      <c r="Q92" s="477">
        <v>296</v>
      </c>
      <c r="R92" s="477">
        <v>142</v>
      </c>
      <c r="S92" s="477">
        <v>132</v>
      </c>
      <c r="T92" s="477">
        <v>120</v>
      </c>
      <c r="U92" s="477">
        <v>107</v>
      </c>
      <c r="V92" s="494">
        <v>91</v>
      </c>
    </row>
    <row r="93" spans="1:22" x14ac:dyDescent="0.3">
      <c r="A93" s="639" t="s">
        <v>1112</v>
      </c>
      <c r="B93" s="487"/>
      <c r="C93" s="488"/>
      <c r="G93" s="827"/>
      <c r="H93" s="717"/>
      <c r="I93" s="5" t="s">
        <v>1056</v>
      </c>
      <c r="J93" s="290">
        <v>0</v>
      </c>
      <c r="K93" s="290">
        <v>1951</v>
      </c>
      <c r="L93" s="477">
        <v>4890</v>
      </c>
      <c r="M93" s="477">
        <v>6212</v>
      </c>
      <c r="N93" s="477">
        <v>600</v>
      </c>
      <c r="O93" s="477">
        <v>258</v>
      </c>
      <c r="P93" s="477">
        <v>257</v>
      </c>
      <c r="Q93" s="477">
        <v>89</v>
      </c>
      <c r="R93" s="477">
        <v>31</v>
      </c>
      <c r="S93" s="477">
        <v>22</v>
      </c>
      <c r="T93" s="477">
        <v>18</v>
      </c>
      <c r="U93" s="477">
        <v>16</v>
      </c>
      <c r="V93" s="494">
        <v>14</v>
      </c>
    </row>
    <row r="94" spans="1:22" x14ac:dyDescent="0.3">
      <c r="A94" s="625" t="s">
        <v>1113</v>
      </c>
      <c r="B94" s="439" t="s">
        <v>1067</v>
      </c>
      <c r="C94" s="640">
        <v>2200</v>
      </c>
      <c r="G94" s="827"/>
      <c r="H94" s="717"/>
      <c r="I94" s="5" t="s">
        <v>1058</v>
      </c>
      <c r="J94" s="290">
        <v>0</v>
      </c>
      <c r="K94" s="290">
        <v>1951</v>
      </c>
      <c r="L94" s="477">
        <v>4890</v>
      </c>
      <c r="M94" s="477">
        <v>8820</v>
      </c>
      <c r="N94" s="477">
        <v>1516</v>
      </c>
      <c r="O94" s="477">
        <v>701</v>
      </c>
      <c r="P94" s="477">
        <v>707</v>
      </c>
      <c r="Q94" s="477">
        <v>207</v>
      </c>
      <c r="R94" s="477">
        <v>85</v>
      </c>
      <c r="S94" s="477">
        <v>66</v>
      </c>
      <c r="T94" s="477">
        <v>51</v>
      </c>
      <c r="U94" s="477">
        <v>38</v>
      </c>
      <c r="V94" s="494">
        <v>27</v>
      </c>
    </row>
    <row r="95" spans="1:22" x14ac:dyDescent="0.3">
      <c r="A95" s="641" t="s">
        <v>1114</v>
      </c>
      <c r="B95" s="10"/>
      <c r="C95" s="11"/>
      <c r="G95" s="827"/>
      <c r="H95" s="831"/>
      <c r="I95" s="5" t="s">
        <v>1061</v>
      </c>
      <c r="J95" s="290">
        <v>0</v>
      </c>
      <c r="K95" s="290">
        <v>1951</v>
      </c>
      <c r="L95" s="477">
        <v>4890</v>
      </c>
      <c r="M95" s="477">
        <v>11541</v>
      </c>
      <c r="N95" s="477">
        <v>1159</v>
      </c>
      <c r="O95" s="477">
        <v>606</v>
      </c>
      <c r="P95" s="477">
        <v>764</v>
      </c>
      <c r="Q95" s="477">
        <v>320</v>
      </c>
      <c r="R95" s="477">
        <v>148</v>
      </c>
      <c r="S95" s="477">
        <v>129</v>
      </c>
      <c r="T95" s="477">
        <v>113</v>
      </c>
      <c r="U95" s="477">
        <v>102</v>
      </c>
      <c r="V95" s="494">
        <v>91</v>
      </c>
    </row>
    <row r="96" spans="1:22" x14ac:dyDescent="0.3">
      <c r="A96" s="625" t="s">
        <v>1115</v>
      </c>
      <c r="B96" s="439" t="s">
        <v>1116</v>
      </c>
      <c r="C96" s="593">
        <v>3.5999999999999997E-2</v>
      </c>
      <c r="G96" s="832" t="s">
        <v>1109</v>
      </c>
      <c r="H96" s="741" t="s">
        <v>1073</v>
      </c>
      <c r="I96" s="5" t="s">
        <v>1053</v>
      </c>
      <c r="J96" s="290">
        <v>0</v>
      </c>
      <c r="K96" s="290">
        <v>17926</v>
      </c>
      <c r="L96" s="477">
        <v>26888</v>
      </c>
      <c r="M96" s="477">
        <v>51053</v>
      </c>
      <c r="N96" s="477">
        <v>32321</v>
      </c>
      <c r="O96" s="477">
        <v>3174</v>
      </c>
      <c r="P96" s="477">
        <v>0</v>
      </c>
      <c r="Q96" s="477">
        <v>0</v>
      </c>
      <c r="R96" s="477">
        <v>0</v>
      </c>
      <c r="S96" s="477">
        <v>0</v>
      </c>
      <c r="T96" s="477">
        <v>0</v>
      </c>
      <c r="U96" s="477">
        <v>0</v>
      </c>
      <c r="V96" s="494">
        <v>0</v>
      </c>
    </row>
    <row r="97" spans="1:41" x14ac:dyDescent="0.3">
      <c r="A97" s="625" t="s">
        <v>1117</v>
      </c>
      <c r="B97" s="439" t="s">
        <v>1118</v>
      </c>
      <c r="C97" s="592">
        <v>722</v>
      </c>
      <c r="G97" s="832"/>
      <c r="H97" s="741"/>
      <c r="I97" s="5" t="s">
        <v>1056</v>
      </c>
      <c r="J97" s="290">
        <v>0</v>
      </c>
      <c r="K97" s="290">
        <v>17926</v>
      </c>
      <c r="L97" s="477">
        <v>26888</v>
      </c>
      <c r="M97" s="477">
        <v>48596</v>
      </c>
      <c r="N97" s="477">
        <v>92011</v>
      </c>
      <c r="O97" s="477">
        <v>95765</v>
      </c>
      <c r="P97" s="477">
        <v>96916</v>
      </c>
      <c r="Q97" s="477">
        <v>95465</v>
      </c>
      <c r="R97" s="477">
        <v>86276</v>
      </c>
      <c r="S97" s="477">
        <v>80878</v>
      </c>
      <c r="T97" s="477">
        <v>79272</v>
      </c>
      <c r="U97" s="477">
        <v>81080</v>
      </c>
      <c r="V97" s="494">
        <v>82888</v>
      </c>
    </row>
    <row r="98" spans="1:41" x14ac:dyDescent="0.3">
      <c r="A98" s="625" t="s">
        <v>1119</v>
      </c>
      <c r="B98" s="439" t="s">
        <v>1120</v>
      </c>
      <c r="C98" s="592">
        <v>1</v>
      </c>
      <c r="G98" s="832"/>
      <c r="H98" s="741"/>
      <c r="I98" s="5" t="s">
        <v>1058</v>
      </c>
      <c r="J98" s="290">
        <v>0</v>
      </c>
      <c r="K98" s="290">
        <v>17926</v>
      </c>
      <c r="L98" s="477">
        <v>26888</v>
      </c>
      <c r="M98" s="477">
        <v>63231</v>
      </c>
      <c r="N98" s="477">
        <v>65706</v>
      </c>
      <c r="O98" s="477">
        <v>67329</v>
      </c>
      <c r="P98" s="477">
        <v>68510</v>
      </c>
      <c r="Q98" s="477">
        <v>68946</v>
      </c>
      <c r="R98" s="477">
        <v>70024</v>
      </c>
      <c r="S98" s="477">
        <v>70671</v>
      </c>
      <c r="T98" s="477">
        <v>70024</v>
      </c>
      <c r="U98" s="477">
        <v>67758</v>
      </c>
      <c r="V98" s="494">
        <v>65062</v>
      </c>
    </row>
    <row r="99" spans="1:41" x14ac:dyDescent="0.3">
      <c r="A99" s="625" t="s">
        <v>1121</v>
      </c>
      <c r="B99" s="439" t="s">
        <v>1118</v>
      </c>
      <c r="C99" s="592">
        <v>270</v>
      </c>
      <c r="G99" s="832"/>
      <c r="H99" s="741"/>
      <c r="I99" s="5" t="s">
        <v>1061</v>
      </c>
      <c r="J99" s="290">
        <v>0</v>
      </c>
      <c r="K99" s="290">
        <v>17926</v>
      </c>
      <c r="L99" s="477">
        <v>26888</v>
      </c>
      <c r="M99" s="477">
        <v>85605</v>
      </c>
      <c r="N99" s="477">
        <v>148223</v>
      </c>
      <c r="O99" s="477">
        <v>193765</v>
      </c>
      <c r="P99" s="477">
        <v>181171</v>
      </c>
      <c r="Q99" s="477">
        <v>161710</v>
      </c>
      <c r="R99" s="477">
        <v>149109</v>
      </c>
      <c r="S99" s="477">
        <v>136491</v>
      </c>
      <c r="T99" s="477">
        <v>128236</v>
      </c>
      <c r="U99" s="477">
        <v>120245</v>
      </c>
      <c r="V99" s="494">
        <v>131805</v>
      </c>
    </row>
    <row r="100" spans="1:41" x14ac:dyDescent="0.3">
      <c r="A100" s="625" t="s">
        <v>1122</v>
      </c>
      <c r="B100" s="439" t="s">
        <v>1116</v>
      </c>
      <c r="C100" s="590">
        <v>0.47</v>
      </c>
      <c r="G100" s="827" t="s">
        <v>1110</v>
      </c>
      <c r="H100" s="741" t="s">
        <v>1073</v>
      </c>
      <c r="I100" s="5" t="s">
        <v>1053</v>
      </c>
      <c r="J100" s="457">
        <v>1.0369999999999999</v>
      </c>
      <c r="K100" s="495">
        <v>105.5</v>
      </c>
      <c r="L100" s="498">
        <v>206.6</v>
      </c>
      <c r="M100" s="499">
        <v>305.2</v>
      </c>
      <c r="N100" s="290">
        <v>0</v>
      </c>
      <c r="O100" s="290">
        <v>0</v>
      </c>
      <c r="P100" s="290">
        <v>0</v>
      </c>
      <c r="Q100" s="290">
        <v>0</v>
      </c>
      <c r="R100" s="290">
        <v>0</v>
      </c>
      <c r="S100" s="290">
        <v>0</v>
      </c>
      <c r="T100" s="290">
        <v>0</v>
      </c>
      <c r="U100" s="290">
        <v>0</v>
      </c>
      <c r="V100" s="489">
        <v>0</v>
      </c>
    </row>
    <row r="101" spans="1:41" x14ac:dyDescent="0.3">
      <c r="A101" s="625" t="s">
        <v>1123</v>
      </c>
      <c r="B101" s="439" t="s">
        <v>79</v>
      </c>
      <c r="C101" s="612">
        <v>2.0100000000000001E-5</v>
      </c>
      <c r="G101" s="827"/>
      <c r="H101" s="741"/>
      <c r="I101" s="5" t="s">
        <v>1056</v>
      </c>
      <c r="J101" s="457">
        <v>1.0369999999999999</v>
      </c>
      <c r="K101" s="495">
        <v>105.5</v>
      </c>
      <c r="L101" s="498">
        <v>206.6</v>
      </c>
      <c r="M101" s="499">
        <v>305.2</v>
      </c>
      <c r="N101" s="290">
        <v>0</v>
      </c>
      <c r="O101" s="290">
        <v>0</v>
      </c>
      <c r="P101" s="290">
        <v>0</v>
      </c>
      <c r="Q101" s="290">
        <v>0</v>
      </c>
      <c r="R101" s="290">
        <v>0</v>
      </c>
      <c r="S101" s="290">
        <v>0</v>
      </c>
      <c r="T101" s="290">
        <v>0</v>
      </c>
      <c r="U101" s="290">
        <v>0</v>
      </c>
      <c r="V101" s="489">
        <v>0</v>
      </c>
    </row>
    <row r="102" spans="1:41" x14ac:dyDescent="0.3">
      <c r="A102" s="625" t="s">
        <v>1124</v>
      </c>
      <c r="B102" s="439" t="s">
        <v>79</v>
      </c>
      <c r="C102" s="612">
        <v>5.3099999999999999E-15</v>
      </c>
      <c r="G102" s="827"/>
      <c r="H102" s="741"/>
      <c r="I102" s="5" t="s">
        <v>1058</v>
      </c>
      <c r="J102" s="457">
        <v>1.0369999999999999</v>
      </c>
      <c r="K102" s="499">
        <v>105.5</v>
      </c>
      <c r="L102" s="498">
        <v>206.6</v>
      </c>
      <c r="M102" s="499">
        <v>305.2</v>
      </c>
      <c r="N102" s="290">
        <v>0</v>
      </c>
      <c r="O102" s="290">
        <v>0</v>
      </c>
      <c r="P102" s="290">
        <v>0</v>
      </c>
      <c r="Q102" s="290">
        <v>0</v>
      </c>
      <c r="R102" s="290">
        <v>0</v>
      </c>
      <c r="S102" s="290">
        <v>0</v>
      </c>
      <c r="T102" s="290">
        <v>0</v>
      </c>
      <c r="U102" s="290">
        <v>0</v>
      </c>
      <c r="V102" s="489">
        <v>0</v>
      </c>
    </row>
    <row r="103" spans="1:41" ht="15" thickBot="1" x14ac:dyDescent="0.35">
      <c r="A103" s="625" t="s">
        <v>1125</v>
      </c>
      <c r="B103" s="439" t="s">
        <v>79</v>
      </c>
      <c r="C103" s="642">
        <v>0.75</v>
      </c>
      <c r="G103" s="828"/>
      <c r="H103" s="813"/>
      <c r="I103" s="37" t="s">
        <v>1061</v>
      </c>
      <c r="J103" s="462">
        <v>1.0369999999999999</v>
      </c>
      <c r="K103" s="501">
        <v>105.5</v>
      </c>
      <c r="L103" s="502">
        <v>206.6</v>
      </c>
      <c r="M103" s="501">
        <v>305.2</v>
      </c>
      <c r="N103" s="503">
        <v>0</v>
      </c>
      <c r="O103" s="503">
        <v>0</v>
      </c>
      <c r="P103" s="503">
        <v>0</v>
      </c>
      <c r="Q103" s="503">
        <v>0</v>
      </c>
      <c r="R103" s="503">
        <v>0</v>
      </c>
      <c r="S103" s="503">
        <v>0</v>
      </c>
      <c r="T103" s="503">
        <v>0</v>
      </c>
      <c r="U103" s="503">
        <v>0</v>
      </c>
      <c r="V103" s="504">
        <v>0</v>
      </c>
    </row>
    <row r="104" spans="1:41" x14ac:dyDescent="0.3">
      <c r="A104" s="625" t="s">
        <v>1126</v>
      </c>
      <c r="B104" s="439" t="s">
        <v>79</v>
      </c>
      <c r="C104" s="642">
        <v>1.52</v>
      </c>
    </row>
    <row r="105" spans="1:41" ht="15" thickBot="1" x14ac:dyDescent="0.35">
      <c r="A105" s="628" t="s">
        <v>1127</v>
      </c>
      <c r="B105" s="599" t="s">
        <v>1116</v>
      </c>
      <c r="C105" s="643">
        <v>0.12</v>
      </c>
    </row>
    <row r="106" spans="1:41" ht="15" thickBot="1" x14ac:dyDescent="0.35"/>
    <row r="107" spans="1:41" x14ac:dyDescent="0.3">
      <c r="A107" s="505" t="s">
        <v>161</v>
      </c>
      <c r="B107" s="506"/>
      <c r="C107" s="507">
        <v>1990</v>
      </c>
      <c r="D107" s="507">
        <f t="shared" ref="D107:W107" si="7">C107+1</f>
        <v>1991</v>
      </c>
      <c r="E107" s="507">
        <f t="shared" si="7"/>
        <v>1992</v>
      </c>
      <c r="F107" s="507">
        <f t="shared" si="7"/>
        <v>1993</v>
      </c>
      <c r="G107" s="507">
        <f t="shared" si="7"/>
        <v>1994</v>
      </c>
      <c r="H107" s="507">
        <f t="shared" si="7"/>
        <v>1995</v>
      </c>
      <c r="I107" s="507">
        <f t="shared" si="7"/>
        <v>1996</v>
      </c>
      <c r="J107" s="507">
        <f t="shared" si="7"/>
        <v>1997</v>
      </c>
      <c r="K107" s="507">
        <f t="shared" si="7"/>
        <v>1998</v>
      </c>
      <c r="L107" s="507">
        <f t="shared" si="7"/>
        <v>1999</v>
      </c>
      <c r="M107" s="507">
        <f t="shared" si="7"/>
        <v>2000</v>
      </c>
      <c r="N107" s="507">
        <f t="shared" si="7"/>
        <v>2001</v>
      </c>
      <c r="O107" s="507">
        <f t="shared" si="7"/>
        <v>2002</v>
      </c>
      <c r="P107" s="507">
        <f t="shared" si="7"/>
        <v>2003</v>
      </c>
      <c r="Q107" s="507">
        <f t="shared" si="7"/>
        <v>2004</v>
      </c>
      <c r="R107" s="507">
        <f t="shared" si="7"/>
        <v>2005</v>
      </c>
      <c r="S107" s="507">
        <f t="shared" si="7"/>
        <v>2006</v>
      </c>
      <c r="T107" s="507">
        <f t="shared" si="7"/>
        <v>2007</v>
      </c>
      <c r="U107" s="507">
        <f t="shared" si="7"/>
        <v>2008</v>
      </c>
      <c r="V107" s="507">
        <f>U107+1</f>
        <v>2009</v>
      </c>
      <c r="W107" s="507">
        <f t="shared" si="7"/>
        <v>2010</v>
      </c>
      <c r="X107" s="507">
        <f>W107+5</f>
        <v>2015</v>
      </c>
      <c r="Y107" s="507">
        <f t="shared" ref="Y107:AD107" si="8">X107+5</f>
        <v>2020</v>
      </c>
      <c r="Z107" s="507">
        <f t="shared" si="8"/>
        <v>2025</v>
      </c>
      <c r="AA107" s="507">
        <f t="shared" si="8"/>
        <v>2030</v>
      </c>
      <c r="AB107" s="507">
        <f t="shared" si="8"/>
        <v>2035</v>
      </c>
      <c r="AC107" s="507">
        <f t="shared" si="8"/>
        <v>2040</v>
      </c>
      <c r="AD107" s="507">
        <f t="shared" si="8"/>
        <v>2045</v>
      </c>
      <c r="AE107" s="507">
        <f>AD107+5</f>
        <v>2050</v>
      </c>
      <c r="AF107" s="507">
        <f t="shared" ref="AF107:AN107" si="9">AE107+5</f>
        <v>2055</v>
      </c>
      <c r="AG107" s="507">
        <f t="shared" si="9"/>
        <v>2060</v>
      </c>
      <c r="AH107" s="507">
        <f t="shared" si="9"/>
        <v>2065</v>
      </c>
      <c r="AI107" s="507">
        <f t="shared" si="9"/>
        <v>2070</v>
      </c>
      <c r="AJ107" s="507">
        <f t="shared" si="9"/>
        <v>2075</v>
      </c>
      <c r="AK107" s="507">
        <f t="shared" si="9"/>
        <v>2080</v>
      </c>
      <c r="AL107" s="507">
        <f>AK107+5</f>
        <v>2085</v>
      </c>
      <c r="AM107" s="507">
        <f t="shared" si="9"/>
        <v>2090</v>
      </c>
      <c r="AN107" s="507">
        <f t="shared" si="9"/>
        <v>2095</v>
      </c>
      <c r="AO107" s="507">
        <f>AN107+5</f>
        <v>2100</v>
      </c>
    </row>
    <row r="108" spans="1:41" x14ac:dyDescent="0.3">
      <c r="A108" s="128" t="s">
        <v>1128</v>
      </c>
      <c r="B108" s="5" t="s">
        <v>1116</v>
      </c>
      <c r="C108" s="459">
        <v>0.28736400000000001</v>
      </c>
      <c r="D108" s="459">
        <v>0.2981974</v>
      </c>
      <c r="E108" s="459">
        <v>0.30549670000000007</v>
      </c>
      <c r="F108" s="459">
        <v>0.31168180000000001</v>
      </c>
      <c r="G108" s="459">
        <v>0.31517199999999995</v>
      </c>
      <c r="H108" s="459">
        <v>0.31796079999999999</v>
      </c>
      <c r="I108" s="459">
        <v>0.32052250000000004</v>
      </c>
      <c r="J108" s="459">
        <v>0.32208290000000001</v>
      </c>
      <c r="K108" s="459">
        <v>0.32290989999999997</v>
      </c>
      <c r="L108" s="459">
        <v>0.32416929999999999</v>
      </c>
      <c r="M108" s="459">
        <v>0.32495349999999995</v>
      </c>
      <c r="N108" s="459">
        <v>0.32570689999999991</v>
      </c>
      <c r="O108" s="459">
        <v>0.32634300000000005</v>
      </c>
      <c r="P108" s="459">
        <v>0.32621459999999991</v>
      </c>
      <c r="Q108" s="459">
        <v>0.32629450000000004</v>
      </c>
      <c r="R108" s="459">
        <v>0.32596909999999996</v>
      </c>
      <c r="S108" s="459">
        <v>0.32495520000000006</v>
      </c>
      <c r="T108" s="459">
        <v>0.32407759999999991</v>
      </c>
      <c r="U108" s="459">
        <v>0.32315309999999992</v>
      </c>
      <c r="V108" s="459">
        <v>0.32227409999999995</v>
      </c>
      <c r="W108" s="459">
        <v>0.32141790000000003</v>
      </c>
      <c r="X108" s="459">
        <v>0.31670500000000001</v>
      </c>
      <c r="Y108" s="459">
        <v>0.31125580000000003</v>
      </c>
      <c r="Z108" s="459">
        <v>0.30478420000000006</v>
      </c>
      <c r="AA108" s="459">
        <v>0.29713299999999998</v>
      </c>
      <c r="AB108" s="459">
        <v>0.28709869999999998</v>
      </c>
      <c r="AC108" s="459">
        <v>0.26998350000000004</v>
      </c>
      <c r="AD108" s="459">
        <v>0.24620709999999996</v>
      </c>
      <c r="AE108" s="459">
        <v>0.22189700000000001</v>
      </c>
      <c r="AF108" s="459">
        <v>0.20014000000000001</v>
      </c>
      <c r="AG108" s="459">
        <v>0.18160000000000001</v>
      </c>
      <c r="AH108" s="459">
        <v>0.16608999999999999</v>
      </c>
      <c r="AI108" s="459">
        <v>0.153</v>
      </c>
      <c r="AJ108" s="459">
        <v>0.14193</v>
      </c>
      <c r="AK108" s="459">
        <v>0.13231999999999999</v>
      </c>
      <c r="AL108" s="459">
        <v>0.124</v>
      </c>
      <c r="AM108" s="459">
        <v>0.11652999999999999</v>
      </c>
      <c r="AN108" s="459">
        <v>0.10983</v>
      </c>
      <c r="AO108" s="459">
        <v>0.10374</v>
      </c>
    </row>
    <row r="109" spans="1:41" ht="15" thickBot="1" x14ac:dyDescent="0.35">
      <c r="A109" s="508"/>
      <c r="C109" s="509"/>
      <c r="D109" s="509"/>
      <c r="E109" s="509"/>
      <c r="F109" s="509"/>
      <c r="G109" s="509"/>
      <c r="H109" s="509"/>
      <c r="I109" s="509"/>
      <c r="J109" s="59"/>
      <c r="K109" s="59"/>
      <c r="L109" s="59"/>
      <c r="M109" s="59"/>
      <c r="N109" s="59"/>
      <c r="O109" s="59"/>
      <c r="P109" s="59"/>
      <c r="Q109" s="59"/>
      <c r="R109" s="59"/>
      <c r="S109" s="59"/>
      <c r="T109" s="59"/>
      <c r="U109" s="59"/>
      <c r="V109" s="59"/>
      <c r="W109" s="59"/>
      <c r="X109" s="59"/>
      <c r="Y109" s="59"/>
      <c r="Z109" s="59"/>
      <c r="AA109" s="59"/>
      <c r="AB109" s="59"/>
      <c r="AC109" s="59"/>
      <c r="AD109" s="59"/>
      <c r="AE109" s="59"/>
    </row>
    <row r="110" spans="1:41" x14ac:dyDescent="0.3">
      <c r="A110" s="505" t="s">
        <v>161</v>
      </c>
      <c r="B110" s="506"/>
      <c r="C110" s="507">
        <v>1990</v>
      </c>
      <c r="D110" s="507">
        <f t="shared" ref="D110:H110" si="10">C110+1</f>
        <v>1991</v>
      </c>
      <c r="E110" s="507">
        <f t="shared" si="10"/>
        <v>1992</v>
      </c>
      <c r="F110" s="507">
        <f t="shared" si="10"/>
        <v>1993</v>
      </c>
      <c r="G110" s="507">
        <f t="shared" si="10"/>
        <v>1994</v>
      </c>
      <c r="H110" s="507">
        <f t="shared" si="10"/>
        <v>1995</v>
      </c>
      <c r="I110" s="510">
        <v>2000</v>
      </c>
      <c r="J110" s="510">
        <v>2005</v>
      </c>
      <c r="K110" s="510">
        <v>2010</v>
      </c>
    </row>
    <row r="111" spans="1:41" x14ac:dyDescent="0.3">
      <c r="A111" s="128" t="s">
        <v>1129</v>
      </c>
      <c r="B111" s="5" t="s">
        <v>1116</v>
      </c>
      <c r="C111" s="511">
        <v>-0.49597999999999998</v>
      </c>
      <c r="D111" s="511">
        <v>-1.9805299999999999</v>
      </c>
      <c r="E111" s="511">
        <v>-3.41805</v>
      </c>
      <c r="F111" s="511">
        <v>-1.58304</v>
      </c>
      <c r="G111" s="511">
        <v>-0.92832999999999999</v>
      </c>
      <c r="H111" s="511">
        <v>-0.71709999999999996</v>
      </c>
      <c r="I111" s="457">
        <v>-0.98099999999999998</v>
      </c>
      <c r="J111" s="457">
        <v>-0.96599999999999997</v>
      </c>
      <c r="K111" s="457">
        <v>-0.89600000000000002</v>
      </c>
    </row>
    <row r="112" spans="1:41" ht="15" thickBot="1" x14ac:dyDescent="0.35"/>
    <row r="113" spans="1:12" x14ac:dyDescent="0.3">
      <c r="A113" s="505" t="s">
        <v>161</v>
      </c>
      <c r="B113" s="506"/>
      <c r="C113" s="507">
        <v>2010</v>
      </c>
      <c r="D113" s="507">
        <v>2020</v>
      </c>
      <c r="E113" s="507">
        <v>2030</v>
      </c>
      <c r="F113" s="507">
        <v>2040</v>
      </c>
      <c r="G113" s="507">
        <v>2050</v>
      </c>
      <c r="H113" s="507">
        <f>G113+10</f>
        <v>2060</v>
      </c>
      <c r="I113" s="507">
        <f t="shared" ref="I113:L113" si="11">H113+10</f>
        <v>2070</v>
      </c>
      <c r="J113" s="507">
        <f t="shared" si="11"/>
        <v>2080</v>
      </c>
      <c r="K113" s="507">
        <f t="shared" si="11"/>
        <v>2090</v>
      </c>
      <c r="L113" s="507">
        <f t="shared" si="11"/>
        <v>2100</v>
      </c>
    </row>
    <row r="114" spans="1:12" x14ac:dyDescent="0.3">
      <c r="A114" s="128" t="s">
        <v>1130</v>
      </c>
      <c r="B114" s="829" t="s">
        <v>1116</v>
      </c>
      <c r="C114" s="511">
        <v>-0.71687999999999996</v>
      </c>
      <c r="D114" s="511">
        <v>-0.57694000000000001</v>
      </c>
      <c r="E114" s="511">
        <v>-0.48852000000000001</v>
      </c>
      <c r="F114" s="511">
        <v>-0.42674000000000001</v>
      </c>
      <c r="G114" s="511">
        <v>-0.41276000000000002</v>
      </c>
      <c r="H114" s="511">
        <v>-0.43195</v>
      </c>
      <c r="I114" s="511">
        <v>-0.41792000000000001</v>
      </c>
      <c r="J114" s="511">
        <v>-0.38228000000000001</v>
      </c>
      <c r="K114" s="511">
        <v>-0.35316999999999998</v>
      </c>
      <c r="L114" s="511">
        <v>-0.32284000000000002</v>
      </c>
    </row>
    <row r="115" spans="1:12" x14ac:dyDescent="0.3">
      <c r="A115" s="128" t="s">
        <v>1131</v>
      </c>
      <c r="B115" s="829"/>
      <c r="C115" s="511">
        <v>-0.71328999999999998</v>
      </c>
      <c r="D115" s="511">
        <v>-0.60463</v>
      </c>
      <c r="E115" s="511">
        <v>-0.51849000000000001</v>
      </c>
      <c r="F115" s="511">
        <v>-0.43097000000000002</v>
      </c>
      <c r="G115" s="511">
        <v>-0.34355999999999998</v>
      </c>
      <c r="H115" s="511">
        <v>-0.29632999999999998</v>
      </c>
      <c r="I115" s="511">
        <v>-0.25668999999999997</v>
      </c>
      <c r="J115" s="511">
        <v>-0.22572999999999999</v>
      </c>
      <c r="K115" s="511">
        <v>-0.22653000000000001</v>
      </c>
      <c r="L115" s="511">
        <v>-0.22386</v>
      </c>
    </row>
    <row r="116" spans="1:12" x14ac:dyDescent="0.3">
      <c r="A116" s="128" t="s">
        <v>1132</v>
      </c>
      <c r="B116" s="829"/>
      <c r="C116" s="511">
        <v>-0.75124999999999997</v>
      </c>
      <c r="D116" s="511">
        <v>-0.67084999999999995</v>
      </c>
      <c r="E116" s="511">
        <v>-0.57269999999999999</v>
      </c>
      <c r="F116" s="511">
        <v>-0.57465999999999995</v>
      </c>
      <c r="G116" s="511">
        <v>-0.52115</v>
      </c>
      <c r="H116" s="511">
        <v>-0.50936000000000003</v>
      </c>
      <c r="I116" s="511">
        <v>-0.38629999999999998</v>
      </c>
      <c r="J116" s="511">
        <v>-0.32024000000000002</v>
      </c>
      <c r="K116" s="511">
        <v>-0.32242999999999999</v>
      </c>
      <c r="L116" s="511">
        <v>-0.32754</v>
      </c>
    </row>
    <row r="117" spans="1:12" x14ac:dyDescent="0.3">
      <c r="A117" s="128" t="s">
        <v>1133</v>
      </c>
      <c r="B117" s="829"/>
      <c r="C117" s="511">
        <v>-0.69615000000000005</v>
      </c>
      <c r="D117" s="511">
        <v>-0.6482</v>
      </c>
      <c r="E117" s="511">
        <v>-0.57291999999999998</v>
      </c>
      <c r="F117" s="511">
        <v>-0.45195000000000002</v>
      </c>
      <c r="G117" s="511">
        <v>-0.34149000000000002</v>
      </c>
      <c r="H117" s="511">
        <v>-0.27417999999999998</v>
      </c>
      <c r="I117" s="511">
        <v>-0.22592999999999999</v>
      </c>
      <c r="J117" s="511">
        <v>-0.18895000000000001</v>
      </c>
      <c r="K117" s="511">
        <v>-0.12128</v>
      </c>
      <c r="L117" s="511">
        <v>-8.8349999999999998E-2</v>
      </c>
    </row>
    <row r="119" spans="1:12" x14ac:dyDescent="0.3">
      <c r="A119" s="442" t="s">
        <v>1134</v>
      </c>
      <c r="B119" s="439" t="s">
        <v>161</v>
      </c>
      <c r="C119" s="497">
        <v>2010</v>
      </c>
    </row>
    <row r="120" spans="1:12" x14ac:dyDescent="0.3">
      <c r="A120" s="442" t="s">
        <v>1135</v>
      </c>
      <c r="B120" s="439" t="s">
        <v>1116</v>
      </c>
      <c r="C120" s="500">
        <v>-0.3</v>
      </c>
    </row>
    <row r="121" spans="1:12" x14ac:dyDescent="0.3">
      <c r="C121" s="32"/>
    </row>
  </sheetData>
  <mergeCells count="39">
    <mergeCell ref="G88:G91"/>
    <mergeCell ref="H88:H91"/>
    <mergeCell ref="G72:G75"/>
    <mergeCell ref="H72:H75"/>
    <mergeCell ref="G76:G79"/>
    <mergeCell ref="H76:H79"/>
    <mergeCell ref="G84:G87"/>
    <mergeCell ref="H84:H87"/>
    <mergeCell ref="G80:G83"/>
    <mergeCell ref="H80:H83"/>
    <mergeCell ref="G100:G103"/>
    <mergeCell ref="H100:H103"/>
    <mergeCell ref="B114:B117"/>
    <mergeCell ref="G92:G95"/>
    <mergeCell ref="H92:H95"/>
    <mergeCell ref="G96:G99"/>
    <mergeCell ref="H96:H99"/>
    <mergeCell ref="D39:D43"/>
    <mergeCell ref="M2:O2"/>
    <mergeCell ref="M6:O6"/>
    <mergeCell ref="G59:G62"/>
    <mergeCell ref="H59:H62"/>
    <mergeCell ref="D72:D76"/>
    <mergeCell ref="D50:D59"/>
    <mergeCell ref="G51:G54"/>
    <mergeCell ref="H51:H54"/>
    <mergeCell ref="G55:G58"/>
    <mergeCell ref="H55:H58"/>
    <mergeCell ref="D61:D64"/>
    <mergeCell ref="G63:G66"/>
    <mergeCell ref="H63:H66"/>
    <mergeCell ref="D66:D70"/>
    <mergeCell ref="G68:G71"/>
    <mergeCell ref="H68:H71"/>
    <mergeCell ref="A33:C33"/>
    <mergeCell ref="A1:C1"/>
    <mergeCell ref="E1:G1"/>
    <mergeCell ref="I1:K1"/>
    <mergeCell ref="M1:O1"/>
  </mergeCell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XFD283"/>
  <sheetViews>
    <sheetView topLeftCell="A7" zoomScale="80" zoomScaleNormal="80" workbookViewId="0">
      <pane xSplit="2" topLeftCell="O1" activePane="topRight" state="frozen"/>
      <selection pane="topRight" activeCell="Z21" sqref="Z21"/>
    </sheetView>
  </sheetViews>
  <sheetFormatPr baseColWidth="10" defaultRowHeight="14.4" x14ac:dyDescent="0.3"/>
  <cols>
    <col min="1" max="1" width="63.44140625" customWidth="1"/>
    <col min="2" max="2" width="11.109375" customWidth="1"/>
    <col min="3" max="3" width="15.109375" bestFit="1" customWidth="1"/>
    <col min="4" max="4" width="11.5546875" bestFit="1" customWidth="1"/>
    <col min="5" max="5" width="18.33203125" customWidth="1"/>
    <col min="6" max="6" width="12.109375" bestFit="1" customWidth="1"/>
    <col min="7" max="7" width="13.44140625" bestFit="1" customWidth="1"/>
    <col min="8" max="16" width="11.5546875" bestFit="1" customWidth="1"/>
  </cols>
  <sheetData>
    <row r="1" spans="1:39" ht="31.2" x14ac:dyDescent="0.6">
      <c r="A1" s="79" t="s">
        <v>68</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row>
    <row r="2" spans="1:39" x14ac:dyDescent="0.3">
      <c r="A2" s="80" t="s">
        <v>222</v>
      </c>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row>
    <row r="3" spans="1:39" ht="15" thickBot="1" x14ac:dyDescent="0.35"/>
    <row r="4" spans="1:39" ht="15" thickBot="1" x14ac:dyDescent="0.35">
      <c r="A4" s="785" t="s">
        <v>69</v>
      </c>
      <c r="B4" s="786"/>
      <c r="C4" s="787"/>
      <c r="D4" s="41"/>
      <c r="E4" s="32"/>
      <c r="AH4" s="91"/>
    </row>
    <row r="5" spans="1:39" x14ac:dyDescent="0.3">
      <c r="A5" s="114" t="s">
        <v>71</v>
      </c>
      <c r="B5" s="118" t="s">
        <v>72</v>
      </c>
      <c r="C5" s="118">
        <v>3.5999999999999999E-3</v>
      </c>
      <c r="D5" s="13"/>
      <c r="E5" s="47" t="s">
        <v>794</v>
      </c>
      <c r="F5" s="381" t="s">
        <v>795</v>
      </c>
      <c r="G5" s="5">
        <v>365</v>
      </c>
      <c r="AH5" s="91"/>
    </row>
    <row r="6" spans="1:39" x14ac:dyDescent="0.3">
      <c r="A6" s="114" t="s">
        <v>74</v>
      </c>
      <c r="B6" s="60" t="s">
        <v>75</v>
      </c>
      <c r="C6" s="60">
        <v>23.884589999999999</v>
      </c>
      <c r="D6" s="13"/>
      <c r="E6" s="13"/>
      <c r="AH6" s="91"/>
      <c r="AJ6" s="57"/>
      <c r="AK6" s="57"/>
      <c r="AL6" s="40"/>
      <c r="AM6" s="40"/>
    </row>
    <row r="7" spans="1:39" x14ac:dyDescent="0.3">
      <c r="A7" s="114" t="s">
        <v>77</v>
      </c>
      <c r="B7" s="60" t="s">
        <v>78</v>
      </c>
      <c r="C7" s="119">
        <v>1.141552511E-4</v>
      </c>
      <c r="D7" s="13"/>
      <c r="E7" s="223">
        <f>1/C7</f>
        <v>8760.0000031886393</v>
      </c>
      <c r="AH7" s="91"/>
      <c r="AJ7" s="57"/>
      <c r="AK7" s="57"/>
      <c r="AL7" s="40"/>
      <c r="AM7" s="40"/>
    </row>
    <row r="8" spans="1:39" x14ac:dyDescent="0.3">
      <c r="A8" s="114" t="s">
        <v>80</v>
      </c>
      <c r="B8" s="60" t="s">
        <v>81</v>
      </c>
      <c r="C8" s="119">
        <v>1.0000000000000001E-15</v>
      </c>
      <c r="D8" s="13"/>
      <c r="AH8" s="91"/>
      <c r="AJ8" s="87"/>
      <c r="AK8" s="40"/>
      <c r="AL8" s="40"/>
      <c r="AM8" s="40"/>
    </row>
    <row r="9" spans="1:39" x14ac:dyDescent="0.3">
      <c r="A9" s="114" t="s">
        <v>83</v>
      </c>
      <c r="B9" s="60" t="s">
        <v>84</v>
      </c>
      <c r="C9" s="119">
        <v>1000000000</v>
      </c>
      <c r="D9" s="13"/>
      <c r="E9" s="382"/>
      <c r="AH9" s="91"/>
      <c r="AJ9" s="40"/>
      <c r="AK9" s="40"/>
      <c r="AL9" s="40"/>
      <c r="AM9" s="40"/>
    </row>
    <row r="10" spans="1:39" x14ac:dyDescent="0.3">
      <c r="A10" s="114" t="s">
        <v>85</v>
      </c>
      <c r="B10" s="60" t="s">
        <v>86</v>
      </c>
      <c r="C10" s="120">
        <v>2.3866348450000001</v>
      </c>
      <c r="D10" s="13"/>
      <c r="AH10" s="91"/>
      <c r="AJ10" s="40"/>
      <c r="AK10" s="40"/>
      <c r="AL10" s="40"/>
      <c r="AM10" s="40"/>
    </row>
    <row r="11" spans="1:39" x14ac:dyDescent="0.3">
      <c r="A11" s="114" t="s">
        <v>88</v>
      </c>
      <c r="B11" s="60" t="s">
        <v>89</v>
      </c>
      <c r="C11" s="120">
        <v>0.27272727200000002</v>
      </c>
      <c r="D11" s="13"/>
      <c r="AH11" s="91"/>
      <c r="AJ11" s="40"/>
      <c r="AK11" s="40"/>
      <c r="AL11" s="40"/>
      <c r="AM11" s="40"/>
    </row>
    <row r="12" spans="1:39" x14ac:dyDescent="0.3">
      <c r="A12" s="114" t="s">
        <v>90</v>
      </c>
      <c r="B12" s="60" t="s">
        <v>79</v>
      </c>
      <c r="C12" s="119">
        <v>0.01</v>
      </c>
      <c r="D12" s="10"/>
      <c r="AJ12" s="87"/>
      <c r="AK12" s="40"/>
      <c r="AL12" s="91"/>
      <c r="AM12" s="91"/>
    </row>
    <row r="13" spans="1:39" x14ac:dyDescent="0.3">
      <c r="A13" s="114" t="s">
        <v>200</v>
      </c>
      <c r="B13" s="60" t="s">
        <v>79</v>
      </c>
      <c r="C13" s="119">
        <v>1000000000</v>
      </c>
      <c r="D13" s="10"/>
      <c r="AJ13" s="87"/>
      <c r="AK13" s="144"/>
      <c r="AL13" s="91"/>
      <c r="AM13" s="91"/>
    </row>
    <row r="14" spans="1:39" x14ac:dyDescent="0.3">
      <c r="A14" s="114" t="s">
        <v>143</v>
      </c>
      <c r="B14" s="60" t="s">
        <v>79</v>
      </c>
      <c r="C14" s="119">
        <f>1000000000</f>
        <v>1000000000</v>
      </c>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row>
    <row r="15" spans="1:39" x14ac:dyDescent="0.3">
      <c r="A15" s="114" t="s">
        <v>172</v>
      </c>
      <c r="B15" s="60" t="s">
        <v>79</v>
      </c>
      <c r="C15" s="119">
        <v>1000000000000</v>
      </c>
      <c r="D15" s="10"/>
    </row>
    <row r="16" spans="1:39" x14ac:dyDescent="0.3">
      <c r="A16" s="114" t="s">
        <v>233</v>
      </c>
      <c r="B16" s="60" t="s">
        <v>157</v>
      </c>
      <c r="C16" s="119">
        <v>4.1868E-5</v>
      </c>
      <c r="D16" s="32"/>
      <c r="E16" s="293"/>
      <c r="L16" s="32"/>
      <c r="M16" s="32"/>
      <c r="N16" s="32"/>
      <c r="O16" s="32"/>
      <c r="P16" s="32"/>
      <c r="Q16" s="32"/>
      <c r="R16" s="32"/>
      <c r="S16" s="32"/>
      <c r="T16" s="32"/>
      <c r="U16" s="32"/>
      <c r="V16" s="32"/>
      <c r="W16" s="32"/>
      <c r="X16" s="32"/>
      <c r="Y16" s="32"/>
      <c r="Z16" s="32"/>
      <c r="AA16" s="32"/>
      <c r="AB16" s="32"/>
    </row>
    <row r="17" spans="1:2507" x14ac:dyDescent="0.3">
      <c r="A17" s="114" t="s">
        <v>162</v>
      </c>
      <c r="B17" s="60" t="s">
        <v>163</v>
      </c>
      <c r="C17" s="154">
        <v>0.47972599999999999</v>
      </c>
      <c r="D17" s="10"/>
      <c r="E17" s="47" t="s">
        <v>942</v>
      </c>
      <c r="F17" s="5" t="s">
        <v>79</v>
      </c>
      <c r="G17" s="30">
        <f>10^3</f>
        <v>1000</v>
      </c>
      <c r="H17" s="13"/>
      <c r="I17" s="13"/>
      <c r="J17" s="13"/>
      <c r="K17" s="32"/>
    </row>
    <row r="18" spans="1:2507" x14ac:dyDescent="0.3">
      <c r="A18" s="114" t="s">
        <v>158</v>
      </c>
      <c r="B18" s="60" t="s">
        <v>159</v>
      </c>
      <c r="C18" s="154">
        <v>5.5819999999999999</v>
      </c>
      <c r="D18" s="13"/>
      <c r="E18" s="47" t="s">
        <v>802</v>
      </c>
      <c r="F18" s="5" t="s">
        <v>79</v>
      </c>
      <c r="G18" s="30">
        <v>1000</v>
      </c>
      <c r="H18" s="32"/>
      <c r="I18" s="32"/>
      <c r="J18" s="32"/>
      <c r="K18" s="32"/>
      <c r="L18" s="13"/>
      <c r="M18" s="32"/>
      <c r="N18" s="32"/>
      <c r="O18" s="32"/>
      <c r="P18" s="32"/>
      <c r="Q18" s="32"/>
      <c r="R18" s="32"/>
      <c r="S18" s="32"/>
      <c r="T18" s="32"/>
      <c r="U18" s="32"/>
      <c r="V18" s="32"/>
      <c r="W18" s="32"/>
      <c r="X18" s="32"/>
      <c r="Y18" s="32"/>
      <c r="Z18" s="32"/>
      <c r="AA18" s="32"/>
      <c r="AB18" s="32"/>
    </row>
    <row r="19" spans="1:2507" x14ac:dyDescent="0.3">
      <c r="A19" s="114" t="s">
        <v>251</v>
      </c>
      <c r="B19" s="60" t="s">
        <v>199</v>
      </c>
      <c r="C19" s="155">
        <v>2.12</v>
      </c>
      <c r="D19" s="153"/>
      <c r="E19" s="47" t="s">
        <v>796</v>
      </c>
      <c r="F19" s="5" t="s">
        <v>79</v>
      </c>
      <c r="G19" s="5">
        <f>8760*3600</f>
        <v>31536000</v>
      </c>
    </row>
    <row r="20" spans="1:2507" x14ac:dyDescent="0.3">
      <c r="A20" s="114" t="s">
        <v>198</v>
      </c>
      <c r="B20" s="60" t="s">
        <v>197</v>
      </c>
      <c r="C20" s="60">
        <v>275</v>
      </c>
      <c r="E20" s="383" t="s">
        <v>680</v>
      </c>
      <c r="F20" s="118" t="s">
        <v>79</v>
      </c>
      <c r="G20" s="118">
        <v>1000000000000</v>
      </c>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row>
    <row r="21" spans="1:2507" x14ac:dyDescent="0.3">
      <c r="A21" s="114" t="s">
        <v>258</v>
      </c>
      <c r="B21" s="60" t="s">
        <v>79</v>
      </c>
      <c r="C21" s="61">
        <v>1000</v>
      </c>
      <c r="E21" s="114" t="s">
        <v>610</v>
      </c>
      <c r="F21" s="118" t="s">
        <v>79</v>
      </c>
      <c r="G21" s="118">
        <v>9.9999999999999995E-7</v>
      </c>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row>
    <row r="22" spans="1:2507" s="32" customFormat="1" x14ac:dyDescent="0.3">
      <c r="A22" s="114" t="s">
        <v>301</v>
      </c>
      <c r="B22" s="60" t="s">
        <v>79</v>
      </c>
      <c r="C22" s="60">
        <v>1000</v>
      </c>
      <c r="E22" s="114" t="s">
        <v>481</v>
      </c>
      <c r="F22" s="118" t="s">
        <v>79</v>
      </c>
      <c r="G22" s="118">
        <v>1000000000000</v>
      </c>
      <c r="I22" s="114" t="s">
        <v>1152</v>
      </c>
      <c r="J22" s="118" t="s">
        <v>79</v>
      </c>
      <c r="K22" s="526">
        <v>1000000</v>
      </c>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row>
    <row r="23" spans="1:2507" s="32" customFormat="1" x14ac:dyDescent="0.3">
      <c r="A23" s="114" t="s">
        <v>468</v>
      </c>
      <c r="B23" s="60" t="s">
        <v>79</v>
      </c>
      <c r="C23" s="119">
        <v>1000000</v>
      </c>
      <c r="E23" s="114" t="s">
        <v>552</v>
      </c>
      <c r="F23" s="118" t="s">
        <v>79</v>
      </c>
      <c r="G23" s="118">
        <v>1000000000000</v>
      </c>
      <c r="I23" s="114" t="s">
        <v>765</v>
      </c>
      <c r="J23" s="118" t="s">
        <v>79</v>
      </c>
      <c r="K23" s="118">
        <v>1000000000000000</v>
      </c>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row>
    <row r="24" spans="1:2507" ht="15" thickBot="1" x14ac:dyDescent="0.35">
      <c r="A24" s="114" t="s">
        <v>469</v>
      </c>
      <c r="B24" s="60" t="s">
        <v>79</v>
      </c>
      <c r="C24" s="348">
        <v>1000000000</v>
      </c>
      <c r="E24" s="114" t="s">
        <v>468</v>
      </c>
      <c r="F24" s="118" t="s">
        <v>79</v>
      </c>
      <c r="G24" s="118">
        <v>1000000</v>
      </c>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row>
    <row r="25" spans="1:2507" x14ac:dyDescent="0.3">
      <c r="A25" s="345" t="s">
        <v>70</v>
      </c>
      <c r="B25" s="346"/>
      <c r="C25" s="347">
        <v>1990</v>
      </c>
      <c r="D25" s="82">
        <v>1991</v>
      </c>
      <c r="E25" s="349">
        <v>1992</v>
      </c>
      <c r="F25" s="349">
        <v>1993</v>
      </c>
      <c r="G25" s="349">
        <v>1994</v>
      </c>
      <c r="H25" s="82">
        <v>1995</v>
      </c>
      <c r="I25" s="82">
        <v>1996</v>
      </c>
      <c r="J25" s="82">
        <v>1997</v>
      </c>
      <c r="K25" s="82">
        <v>1998</v>
      </c>
      <c r="L25" s="82">
        <v>1999</v>
      </c>
      <c r="M25" s="82">
        <v>2000</v>
      </c>
      <c r="N25" s="82">
        <v>2001</v>
      </c>
      <c r="O25" s="82">
        <v>2002</v>
      </c>
      <c r="P25" s="82">
        <v>2003</v>
      </c>
      <c r="Q25" s="82">
        <v>2004</v>
      </c>
      <c r="R25" s="82">
        <v>2005</v>
      </c>
      <c r="S25" s="82">
        <v>2006</v>
      </c>
      <c r="T25" s="82">
        <v>2007</v>
      </c>
      <c r="U25" s="82">
        <v>2008</v>
      </c>
      <c r="V25" s="82">
        <v>2009</v>
      </c>
      <c r="W25" s="83">
        <v>2010</v>
      </c>
      <c r="X25" s="84">
        <v>2011</v>
      </c>
      <c r="Y25" s="83">
        <v>2012</v>
      </c>
      <c r="Z25" s="83">
        <v>2013</v>
      </c>
      <c r="AA25" s="66">
        <v>2014</v>
      </c>
      <c r="AB25" s="66">
        <v>2015</v>
      </c>
      <c r="AC25" s="66">
        <v>2016</v>
      </c>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row>
    <row r="26" spans="1:2507" s="123" customFormat="1" x14ac:dyDescent="0.3">
      <c r="A26" s="350" t="s">
        <v>0</v>
      </c>
      <c r="B26" s="121"/>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359"/>
      <c r="AB26" s="122"/>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row>
    <row r="27" spans="1:2507" s="5" customFormat="1" x14ac:dyDescent="0.3">
      <c r="A27" s="114"/>
      <c r="B27" s="60"/>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60"/>
      <c r="AB27" s="336"/>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365"/>
    </row>
    <row r="28" spans="1:2507" s="5" customFormat="1" x14ac:dyDescent="0.3">
      <c r="A28" s="114" t="s">
        <v>76</v>
      </c>
      <c r="B28" s="60" t="s">
        <v>230</v>
      </c>
      <c r="C28" s="85">
        <v>5284886348</v>
      </c>
      <c r="D28" s="85">
        <v>5372078249</v>
      </c>
      <c r="E28" s="85">
        <v>5456141249</v>
      </c>
      <c r="F28" s="85">
        <v>5541075501</v>
      </c>
      <c r="G28" s="85">
        <v>5624840414</v>
      </c>
      <c r="H28" s="85">
        <v>5709757338</v>
      </c>
      <c r="I28" s="85">
        <v>5792568347</v>
      </c>
      <c r="J28" s="85">
        <v>5875398158</v>
      </c>
      <c r="K28" s="85">
        <v>5957237460</v>
      </c>
      <c r="L28" s="85">
        <v>6038067278</v>
      </c>
      <c r="M28" s="85">
        <v>6118075293</v>
      </c>
      <c r="N28" s="85">
        <v>6197638117</v>
      </c>
      <c r="O28" s="85">
        <v>6276824417.8828726</v>
      </c>
      <c r="P28" s="85">
        <v>6356259573.8989267</v>
      </c>
      <c r="Q28" s="85">
        <v>6436346997.9913721</v>
      </c>
      <c r="R28" s="85">
        <v>6517020798.2439661</v>
      </c>
      <c r="S28" s="85">
        <v>6598421257.4849863</v>
      </c>
      <c r="T28" s="85">
        <v>6680423046.9909286</v>
      </c>
      <c r="U28" s="85">
        <v>6763745673.2955341</v>
      </c>
      <c r="V28" s="85">
        <v>6847214549.1102009</v>
      </c>
      <c r="W28" s="85">
        <v>6930656699.3622274</v>
      </c>
      <c r="X28" s="85">
        <v>7012843635.3578157</v>
      </c>
      <c r="Y28" s="86">
        <v>7097400665.0772333</v>
      </c>
      <c r="Z28" s="86">
        <v>7182860114.6100826</v>
      </c>
      <c r="AA28" s="361">
        <v>7268986175.7391624</v>
      </c>
      <c r="AB28" s="86">
        <v>7355220411.6820297</v>
      </c>
      <c r="AC28" s="10">
        <v>7442135578</v>
      </c>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365"/>
    </row>
    <row r="29" spans="1:2507" s="5" customFormat="1" x14ac:dyDescent="0.3">
      <c r="A29" s="114" t="s">
        <v>412</v>
      </c>
      <c r="B29" s="60" t="s">
        <v>79</v>
      </c>
      <c r="H29" s="5">
        <v>0.47494035235993737</v>
      </c>
      <c r="I29" s="5">
        <v>0.48784484337985057</v>
      </c>
      <c r="J29" s="5">
        <v>0.48319453732010703</v>
      </c>
      <c r="K29" s="5">
        <v>0.46891386213666458</v>
      </c>
      <c r="L29" s="5">
        <v>0.45504898204107314</v>
      </c>
      <c r="M29" s="336">
        <v>0.47876220805998509</v>
      </c>
      <c r="N29" s="336">
        <v>0.47678696185711361</v>
      </c>
      <c r="O29" s="336">
        <v>0.47874893888354547</v>
      </c>
      <c r="P29" s="336">
        <v>0.47529703503778065</v>
      </c>
      <c r="Q29" s="336">
        <v>0.477544401524363</v>
      </c>
      <c r="R29" s="336">
        <v>0.45998380576232423</v>
      </c>
      <c r="S29" s="336">
        <v>0.46592174286451321</v>
      </c>
      <c r="T29" s="336">
        <v>0.46554885319992362</v>
      </c>
      <c r="U29" s="336">
        <v>0.46823780955770167</v>
      </c>
      <c r="V29" s="336">
        <v>0.46002547010738759</v>
      </c>
      <c r="W29" s="336">
        <v>0.45474576456496724</v>
      </c>
      <c r="X29" s="336">
        <v>0.44887567948184176</v>
      </c>
      <c r="Y29" s="336">
        <v>0.44103469213256719</v>
      </c>
      <c r="Z29" s="336">
        <v>0.44994734894394395</v>
      </c>
      <c r="AA29" s="360">
        <v>0.4547662603919192</v>
      </c>
      <c r="AB29" s="336"/>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365"/>
    </row>
    <row r="30" spans="1:2507" s="5" customFormat="1" x14ac:dyDescent="0.3">
      <c r="A30" s="114" t="s">
        <v>414</v>
      </c>
      <c r="B30" s="60" t="s">
        <v>79</v>
      </c>
      <c r="H30" s="336">
        <v>0.54260744461855404</v>
      </c>
      <c r="I30" s="336">
        <v>0.52693131937851889</v>
      </c>
      <c r="J30" s="336">
        <v>0.53825325832004678</v>
      </c>
      <c r="K30" s="336">
        <v>0.52972494786651469</v>
      </c>
      <c r="L30" s="336">
        <v>0.54608275737687884</v>
      </c>
      <c r="M30" s="336">
        <v>0.52240616888030911</v>
      </c>
      <c r="N30" s="336">
        <v>0.54118771997640025</v>
      </c>
      <c r="O30" s="336">
        <v>0.55770700413195928</v>
      </c>
      <c r="P30" s="336">
        <v>0.56234297993535398</v>
      </c>
      <c r="Q30" s="336">
        <v>0.56137058257140982</v>
      </c>
      <c r="R30" s="336">
        <v>0.58570403003733484</v>
      </c>
      <c r="S30" s="336">
        <v>0.58900267932487327</v>
      </c>
      <c r="T30" s="336">
        <v>0.5983201717080272</v>
      </c>
      <c r="U30" s="336">
        <v>0.59006885329059822</v>
      </c>
      <c r="V30" s="336">
        <v>0.58160262630188952</v>
      </c>
      <c r="W30" s="336">
        <v>0.5969505315378193</v>
      </c>
      <c r="X30" s="336">
        <v>0.60592468896184981</v>
      </c>
      <c r="Y30" s="336">
        <v>0.61913941594197808</v>
      </c>
      <c r="Z30" s="336">
        <v>0.64684157980827484</v>
      </c>
      <c r="AA30" s="360">
        <v>0.65189594744849411</v>
      </c>
      <c r="AB30" s="336"/>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365"/>
    </row>
    <row r="31" spans="1:2507" s="5" customFormat="1" x14ac:dyDescent="0.3">
      <c r="A31" s="114" t="s">
        <v>415</v>
      </c>
      <c r="B31" s="60" t="s">
        <v>79</v>
      </c>
      <c r="H31" s="89">
        <v>0.35876327289765275</v>
      </c>
      <c r="I31" s="89">
        <v>0.35519166497703214</v>
      </c>
      <c r="J31" s="89">
        <v>0.35566421261455511</v>
      </c>
      <c r="K31" s="89">
        <v>0.36169414628094781</v>
      </c>
      <c r="L31" s="89">
        <v>0.36509493728927023</v>
      </c>
      <c r="M31" s="89">
        <v>0.40196761209331283</v>
      </c>
      <c r="N31" s="89">
        <v>0.38535221433695499</v>
      </c>
      <c r="O31" s="89">
        <v>0.37722442993452976</v>
      </c>
      <c r="P31" s="89">
        <v>0.37435764125661741</v>
      </c>
      <c r="Q31" s="89">
        <v>0.36735303423745824</v>
      </c>
      <c r="R31" s="89">
        <v>0.34039365765541912</v>
      </c>
      <c r="S31" s="89">
        <v>0.33517148653000395</v>
      </c>
      <c r="T31" s="89">
        <v>0.33348407443623029</v>
      </c>
      <c r="U31" s="89">
        <v>0.34726513016810939</v>
      </c>
      <c r="V31" s="89">
        <v>0.3484083154083214</v>
      </c>
      <c r="W31" s="89">
        <v>0.35231242164498339</v>
      </c>
      <c r="X31" s="89">
        <v>0.34250085056914265</v>
      </c>
      <c r="Y31" s="89">
        <v>0.3322497357601053</v>
      </c>
      <c r="Z31" s="336">
        <v>0.31969590117942714</v>
      </c>
      <c r="AA31" s="360">
        <v>0.31525918329376301</v>
      </c>
      <c r="AB31" s="336"/>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365"/>
    </row>
    <row r="32" spans="1:2507" s="5" customFormat="1" x14ac:dyDescent="0.3">
      <c r="A32" s="114" t="s">
        <v>416</v>
      </c>
      <c r="B32" s="60" t="s">
        <v>79</v>
      </c>
      <c r="H32" s="60">
        <v>9.8629282483793212E-2</v>
      </c>
      <c r="I32" s="60">
        <v>0.11787701564444898</v>
      </c>
      <c r="J32" s="60">
        <v>0.10608252906539808</v>
      </c>
      <c r="K32" s="60">
        <v>0.10858090585253756</v>
      </c>
      <c r="L32" s="60">
        <v>8.8822305333850951E-2</v>
      </c>
      <c r="M32" s="60">
        <v>7.5626219026378089E-2</v>
      </c>
      <c r="N32" s="60">
        <v>7.3460065686644802E-2</v>
      </c>
      <c r="O32" s="60">
        <v>6.5068565933511027E-2</v>
      </c>
      <c r="P32" s="60">
        <v>6.3299378808028633E-2</v>
      </c>
      <c r="Q32" s="60">
        <v>7.1276383191131859E-2</v>
      </c>
      <c r="R32" s="60">
        <v>7.3902312307245963E-2</v>
      </c>
      <c r="S32" s="60">
        <v>7.582583414512277E-2</v>
      </c>
      <c r="T32" s="60">
        <v>6.8195753855742475E-2</v>
      </c>
      <c r="U32" s="60">
        <v>6.2666016541292391E-2</v>
      </c>
      <c r="V32" s="60">
        <v>6.9989058289789019E-2</v>
      </c>
      <c r="W32" s="60">
        <v>5.073704681719738E-2</v>
      </c>
      <c r="X32" s="60">
        <v>5.1574460469007627E-2</v>
      </c>
      <c r="Y32" s="60">
        <v>4.8610848297916627E-2</v>
      </c>
      <c r="Z32" s="336">
        <v>3.3462519012297999E-2</v>
      </c>
      <c r="AA32" s="360">
        <v>3.2844869257742916E-2</v>
      </c>
      <c r="AB32" s="336"/>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365"/>
    </row>
    <row r="33" spans="1:2507" s="123" customFormat="1" x14ac:dyDescent="0.3">
      <c r="A33" s="351" t="s">
        <v>201</v>
      </c>
      <c r="B33" s="121"/>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62"/>
      <c r="AB33" s="122"/>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row>
    <row r="34" spans="1:2507" x14ac:dyDescent="0.3">
      <c r="A34" s="114" t="s">
        <v>91</v>
      </c>
      <c r="B34" s="60" t="s">
        <v>92</v>
      </c>
      <c r="C34" s="61">
        <v>0.80425474470279823</v>
      </c>
      <c r="D34" s="61">
        <v>0.84100834494053678</v>
      </c>
      <c r="E34" s="61">
        <v>0.88257410707207096</v>
      </c>
      <c r="F34" s="61">
        <v>0.92517952645219959</v>
      </c>
      <c r="G34" s="61">
        <v>0.97251927495234636</v>
      </c>
      <c r="H34" s="61">
        <v>1.0602575075341525</v>
      </c>
      <c r="I34" s="61">
        <v>1.1056776788632727</v>
      </c>
      <c r="J34" s="61">
        <v>1.2903463301151419</v>
      </c>
      <c r="K34" s="61">
        <v>1.4172025337438179</v>
      </c>
      <c r="L34" s="61">
        <v>1.4737016614421428</v>
      </c>
      <c r="M34" s="61">
        <v>2.6459843451365654</v>
      </c>
      <c r="N34" s="61">
        <v>2.7048717825313453</v>
      </c>
      <c r="O34" s="61">
        <v>3.1296715450102379</v>
      </c>
      <c r="P34" s="61">
        <v>3.4697200909205494</v>
      </c>
      <c r="Q34" s="61">
        <v>3.9555142957287224</v>
      </c>
      <c r="R34" s="61">
        <v>3.9560890176996315</v>
      </c>
      <c r="S34" s="61">
        <v>4.200681334685477</v>
      </c>
      <c r="T34" s="61">
        <v>4.5682172897939228</v>
      </c>
      <c r="U34" s="61">
        <v>5.2127585981961264</v>
      </c>
      <c r="V34" s="61">
        <v>5.5578789882194757</v>
      </c>
      <c r="W34" s="61">
        <v>6.3839712444101071</v>
      </c>
      <c r="X34" s="61">
        <v>7.8826612540580649</v>
      </c>
      <c r="Y34" s="61">
        <v>10.105037981577686</v>
      </c>
      <c r="Z34" s="61"/>
      <c r="AA34" s="360"/>
      <c r="AB34" s="336"/>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row>
    <row r="35" spans="1:2507" x14ac:dyDescent="0.3">
      <c r="A35" s="114" t="s">
        <v>94</v>
      </c>
      <c r="B35" s="60" t="s">
        <v>92</v>
      </c>
      <c r="C35" s="61">
        <v>0.35299649195268978</v>
      </c>
      <c r="D35" s="61">
        <v>0.51586563749755376</v>
      </c>
      <c r="E35" s="61">
        <v>0.71492454383588633</v>
      </c>
      <c r="F35" s="61">
        <v>0.91590556014031244</v>
      </c>
      <c r="G35" s="61">
        <v>1.0378448477267395</v>
      </c>
      <c r="H35" s="61">
        <v>1.1591242358421463</v>
      </c>
      <c r="I35" s="61">
        <v>1.2288537238849544</v>
      </c>
      <c r="J35" s="61">
        <v>1.3240656171041556</v>
      </c>
      <c r="K35" s="61">
        <v>1.4884079785240143</v>
      </c>
      <c r="L35" s="61">
        <v>1.5300788574753446</v>
      </c>
      <c r="M35" s="61">
        <v>1.5807465736347022</v>
      </c>
      <c r="N35" s="61">
        <v>1.7830034338888128</v>
      </c>
      <c r="O35" s="61">
        <v>1.8830435171379032</v>
      </c>
      <c r="P35" s="61">
        <v>2.0057676656790568</v>
      </c>
      <c r="Q35" s="61">
        <v>2.2213013634395504</v>
      </c>
      <c r="R35" s="61">
        <v>2.3954692895801108</v>
      </c>
      <c r="S35" s="61">
        <v>2.7316041027828772</v>
      </c>
      <c r="T35" s="61">
        <v>3.3313660906676272</v>
      </c>
      <c r="U35" s="61">
        <v>4.4388767843147594</v>
      </c>
      <c r="V35" s="61">
        <v>5.4240034463920797</v>
      </c>
      <c r="W35" s="61">
        <v>7.8022583251616711</v>
      </c>
      <c r="X35" s="61">
        <v>10.281798451970328</v>
      </c>
      <c r="Y35" s="61">
        <v>12.209784128630959</v>
      </c>
      <c r="Z35" s="61"/>
      <c r="AA35" s="360"/>
      <c r="AB35" s="336"/>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row>
    <row r="36" spans="1:2507" x14ac:dyDescent="0.3">
      <c r="A36" s="114" t="s">
        <v>95</v>
      </c>
      <c r="B36" s="60" t="s">
        <v>92</v>
      </c>
      <c r="C36" s="61">
        <v>0.16499057</v>
      </c>
      <c r="D36" s="61">
        <v>0.16768147</v>
      </c>
      <c r="E36" s="61">
        <v>0.21825412</v>
      </c>
      <c r="F36" s="61">
        <v>0.24450376000000001</v>
      </c>
      <c r="G36" s="61">
        <v>0.24462182999999998</v>
      </c>
      <c r="H36" s="61">
        <v>0.26293196000000002</v>
      </c>
      <c r="I36" s="61">
        <v>0.27309483000000001</v>
      </c>
      <c r="J36" s="61">
        <v>0.27772338000000002</v>
      </c>
      <c r="K36" s="61">
        <v>0.26207404000000001</v>
      </c>
      <c r="L36" s="61">
        <v>0.26722632000000002</v>
      </c>
      <c r="M36" s="61">
        <v>0.30062303999999995</v>
      </c>
      <c r="N36" s="61">
        <v>0.15679414999999999</v>
      </c>
      <c r="O36" s="61">
        <v>0.16186449</v>
      </c>
      <c r="P36" s="61">
        <v>0.16539379999999998</v>
      </c>
      <c r="Q36" s="61">
        <v>0.13935132</v>
      </c>
      <c r="R36" s="61">
        <v>0.10021173</v>
      </c>
      <c r="S36" s="61">
        <v>0.14281664999999999</v>
      </c>
      <c r="T36" s="61">
        <v>0.11917675999999999</v>
      </c>
      <c r="U36" s="61">
        <v>9.9996440000000006E-2</v>
      </c>
      <c r="V36" s="61">
        <v>0.11247093</v>
      </c>
      <c r="W36" s="61">
        <v>0.14480620999999999</v>
      </c>
      <c r="X36" s="61">
        <v>0.2200387</v>
      </c>
      <c r="Y36" s="61">
        <v>0.22243911999999999</v>
      </c>
      <c r="Z36" s="61">
        <v>0.24061640000000001</v>
      </c>
      <c r="AA36" s="360">
        <v>0.27127102000000003</v>
      </c>
      <c r="AB36" s="336">
        <v>0</v>
      </c>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row>
    <row r="37" spans="1:2507" x14ac:dyDescent="0.3">
      <c r="A37" s="114" t="s">
        <v>96</v>
      </c>
      <c r="B37" s="60" t="s">
        <v>92</v>
      </c>
      <c r="C37" s="61">
        <v>6.346222E-2</v>
      </c>
      <c r="D37" s="61">
        <v>5.8381449999999994E-2</v>
      </c>
      <c r="E37" s="61">
        <v>6.4968289999999998E-2</v>
      </c>
      <c r="F37" s="61">
        <v>6.506953E-2</v>
      </c>
      <c r="G37" s="61">
        <v>6.7677360000000006E-2</v>
      </c>
      <c r="H37" s="61">
        <v>6.4205999999999999E-2</v>
      </c>
      <c r="I37" s="61">
        <v>5.606117E-2</v>
      </c>
      <c r="J37" s="61">
        <v>4.7472410000000007E-2</v>
      </c>
      <c r="K37" s="61">
        <v>2.5892259999999997E-2</v>
      </c>
      <c r="L37" s="61">
        <v>3.3874730000000006E-2</v>
      </c>
      <c r="M37" s="61">
        <v>3.8023679999999997E-2</v>
      </c>
      <c r="N37" s="61">
        <v>6.1790339999999999E-2</v>
      </c>
      <c r="O37" s="61">
        <v>5.8625540000000004E-2</v>
      </c>
      <c r="P37" s="61">
        <v>4.2497019999999996E-2</v>
      </c>
      <c r="Q37" s="61">
        <v>8.3304589999999998E-2</v>
      </c>
      <c r="R37" s="61">
        <v>0.10185614</v>
      </c>
      <c r="S37" s="61">
        <v>0.10121208</v>
      </c>
      <c r="T37" s="61">
        <v>0.13211313</v>
      </c>
      <c r="U37" s="61">
        <v>0.15293263000000001</v>
      </c>
      <c r="V37" s="61">
        <v>0.14861201999999998</v>
      </c>
      <c r="W37" s="61">
        <v>0.15202329000000001</v>
      </c>
      <c r="X37" s="61">
        <v>0.14950447</v>
      </c>
      <c r="Y37" s="61">
        <v>0.24690301000000001</v>
      </c>
      <c r="Z37" s="61">
        <v>0.29162874999999999</v>
      </c>
      <c r="AA37" s="360">
        <v>0.31618224</v>
      </c>
      <c r="AB37" s="336">
        <v>0</v>
      </c>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row>
    <row r="38" spans="1:2507" s="123" customFormat="1" x14ac:dyDescent="0.3">
      <c r="A38" s="124" t="s">
        <v>202</v>
      </c>
      <c r="B38" s="121"/>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363"/>
      <c r="AB38" s="122"/>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row>
    <row r="39" spans="1:2507" x14ac:dyDescent="0.3">
      <c r="A39" s="114" t="s">
        <v>626</v>
      </c>
      <c r="B39" s="60" t="s">
        <v>79</v>
      </c>
      <c r="C39" s="61">
        <v>0.10023895452040604</v>
      </c>
      <c r="D39" s="61">
        <v>9.8413004851735847E-2</v>
      </c>
      <c r="E39" s="61">
        <v>9.4704813690663039E-2</v>
      </c>
      <c r="F39" s="61">
        <v>8.852453198126721E-2</v>
      </c>
      <c r="G39" s="61">
        <v>8.5380362216446001E-2</v>
      </c>
      <c r="H39" s="61">
        <v>8.1790455185748609E-2</v>
      </c>
      <c r="I39" s="61">
        <v>7.839861446722847E-2</v>
      </c>
      <c r="J39" s="61">
        <v>7.7945852532871757E-2</v>
      </c>
      <c r="K39" s="61">
        <v>7.934861054352757E-2</v>
      </c>
      <c r="L39" s="61">
        <v>7.4927873871648731E-2</v>
      </c>
      <c r="M39" s="61">
        <v>7.0044982302432057E-2</v>
      </c>
      <c r="N39" s="61">
        <v>6.7543551311895711E-2</v>
      </c>
      <c r="O39" s="61">
        <v>6.4494499107987116E-2</v>
      </c>
      <c r="P39" s="61">
        <v>6.1632455294965152E-2</v>
      </c>
      <c r="Q39" s="61">
        <v>5.9529088739340083E-2</v>
      </c>
      <c r="R39" s="61">
        <v>5.6018523604260781E-2</v>
      </c>
      <c r="S39" s="61">
        <v>4.9721320655067729E-2</v>
      </c>
      <c r="T39" s="61">
        <v>4.7582647428187949E-2</v>
      </c>
      <c r="U39" s="61">
        <v>4.5323157015046182E-2</v>
      </c>
      <c r="V39" s="61">
        <v>4.1656283956667574E-2</v>
      </c>
      <c r="W39" s="61">
        <v>3.7650367975256026E-2</v>
      </c>
      <c r="X39" s="535"/>
      <c r="Y39" s="535"/>
      <c r="Z39" s="535"/>
      <c r="AA39" s="535"/>
      <c r="AB39" s="535"/>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row>
    <row r="40" spans="1:2507" x14ac:dyDescent="0.3">
      <c r="A40" s="114" t="s">
        <v>87</v>
      </c>
      <c r="B40" s="60" t="s">
        <v>79</v>
      </c>
      <c r="C40" s="61"/>
      <c r="D40" s="61"/>
      <c r="E40" s="61"/>
      <c r="F40" s="61"/>
      <c r="G40" s="60"/>
      <c r="H40" s="60">
        <v>0.22413023824294928</v>
      </c>
      <c r="I40" s="60">
        <v>0.2217251120457687</v>
      </c>
      <c r="J40" s="60">
        <v>0.23386523401297685</v>
      </c>
      <c r="K40" s="60">
        <v>0.24495146040651222</v>
      </c>
      <c r="L40" s="60">
        <v>0.25808112961507557</v>
      </c>
      <c r="M40" s="60">
        <v>0.25895336806622182</v>
      </c>
      <c r="N40" s="60">
        <v>0.26839279928237941</v>
      </c>
      <c r="O40" s="60">
        <v>0.27342594449637159</v>
      </c>
      <c r="P40" s="60">
        <v>0.26962043633910304</v>
      </c>
      <c r="Q40" s="60">
        <v>0.27883101711252167</v>
      </c>
      <c r="R40" s="60">
        <v>0.28083848258037541</v>
      </c>
      <c r="S40" s="60">
        <v>0.28373606863189066</v>
      </c>
      <c r="T40" s="60">
        <v>0.28937632319005824</v>
      </c>
      <c r="U40" s="60">
        <v>0.29916526010769801</v>
      </c>
      <c r="V40" s="60">
        <v>0.30729797046633461</v>
      </c>
      <c r="W40" s="60">
        <v>0.31046395435507762</v>
      </c>
      <c r="X40" s="60">
        <v>0.30204108495613075</v>
      </c>
      <c r="Y40" s="60">
        <v>0.31079123544643</v>
      </c>
      <c r="Z40" s="60">
        <v>0.29805204560119991</v>
      </c>
      <c r="AA40" s="364">
        <v>0.30326742711461208</v>
      </c>
      <c r="AB40" s="6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row>
    <row r="41" spans="1:2507" s="123" customFormat="1" x14ac:dyDescent="0.3">
      <c r="A41" s="124" t="s">
        <v>10</v>
      </c>
      <c r="B41" s="121"/>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363"/>
      <c r="AB41" s="122"/>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row>
    <row r="42" spans="1:2507" x14ac:dyDescent="0.3">
      <c r="A42" s="114" t="s">
        <v>116</v>
      </c>
      <c r="B42" s="60" t="s">
        <v>79</v>
      </c>
      <c r="C42" s="61">
        <v>0</v>
      </c>
      <c r="D42" s="61">
        <v>0</v>
      </c>
      <c r="E42" s="61">
        <v>0</v>
      </c>
      <c r="F42" s="61">
        <v>0</v>
      </c>
      <c r="G42" s="61">
        <v>0</v>
      </c>
      <c r="H42" s="61">
        <v>0</v>
      </c>
      <c r="I42" s="61">
        <v>0</v>
      </c>
      <c r="J42" s="61">
        <v>0</v>
      </c>
      <c r="K42" s="61">
        <v>0</v>
      </c>
      <c r="L42" s="61">
        <v>0</v>
      </c>
      <c r="M42" s="61">
        <v>0</v>
      </c>
      <c r="N42" s="61">
        <v>0</v>
      </c>
      <c r="O42" s="61">
        <v>0</v>
      </c>
      <c r="P42" s="61">
        <v>0</v>
      </c>
      <c r="Q42" s="61">
        <v>0</v>
      </c>
      <c r="R42" s="61">
        <v>1.6700000000000001E-6</v>
      </c>
      <c r="S42" s="61">
        <v>1.7305555555555575E-6</v>
      </c>
      <c r="T42" s="61">
        <v>1.6932432432432467E-6</v>
      </c>
      <c r="U42" s="61">
        <v>3.7210526315789581E-6</v>
      </c>
      <c r="V42" s="61">
        <v>5.2858974358974549E-6</v>
      </c>
      <c r="W42" s="61">
        <v>1.091999999999998E-5</v>
      </c>
      <c r="X42" s="61">
        <v>5.1774390243902388E-5</v>
      </c>
      <c r="Y42" s="61">
        <v>1.4935833333333334E-4</v>
      </c>
      <c r="Z42" s="61">
        <v>3.0823333333333282E-4</v>
      </c>
      <c r="AA42" s="360">
        <v>5.4970999999999818E-4</v>
      </c>
      <c r="AB42" s="336">
        <v>9.4086021505375905E-4</v>
      </c>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row>
    <row r="43" spans="1:2507" x14ac:dyDescent="0.3">
      <c r="A43" s="114" t="s">
        <v>117</v>
      </c>
      <c r="B43" s="60" t="s">
        <v>79</v>
      </c>
      <c r="C43" s="61">
        <v>0</v>
      </c>
      <c r="D43" s="61">
        <v>0</v>
      </c>
      <c r="E43" s="61">
        <v>0</v>
      </c>
      <c r="F43" s="61">
        <v>0</v>
      </c>
      <c r="G43" s="61">
        <v>0</v>
      </c>
      <c r="H43" s="61">
        <v>0</v>
      </c>
      <c r="I43" s="61">
        <v>0</v>
      </c>
      <c r="J43" s="61">
        <v>0</v>
      </c>
      <c r="K43" s="61">
        <v>0</v>
      </c>
      <c r="L43" s="61">
        <v>0</v>
      </c>
      <c r="M43" s="61">
        <v>0</v>
      </c>
      <c r="N43" s="61">
        <v>0</v>
      </c>
      <c r="O43" s="61">
        <v>0</v>
      </c>
      <c r="P43" s="61">
        <v>0</v>
      </c>
      <c r="Q43" s="61">
        <v>0</v>
      </c>
      <c r="R43" s="61">
        <v>4.5650999999999999E-3</v>
      </c>
      <c r="S43" s="61">
        <v>5.6163333333333386E-3</v>
      </c>
      <c r="T43" s="61">
        <v>6.9610270270270402E-3</v>
      </c>
      <c r="U43" s="61">
        <v>8.8113421052631834E-3</v>
      </c>
      <c r="V43" s="61">
        <v>1.0107012820512858E-2</v>
      </c>
      <c r="W43" s="61">
        <v>1.110156249999998E-2</v>
      </c>
      <c r="X43" s="61">
        <v>1.2934378048780476E-2</v>
      </c>
      <c r="Y43" s="61">
        <v>1.3861333333333335E-2</v>
      </c>
      <c r="Z43" s="61">
        <v>0</v>
      </c>
      <c r="AA43" s="360">
        <v>0</v>
      </c>
      <c r="AB43" s="336">
        <v>0</v>
      </c>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row>
    <row r="44" spans="1:2507" s="123" customFormat="1" x14ac:dyDescent="0.3">
      <c r="A44" s="124" t="s">
        <v>97</v>
      </c>
      <c r="B44" s="121"/>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363"/>
      <c r="AB44" s="122"/>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row>
    <row r="45" spans="1:2507" x14ac:dyDescent="0.3">
      <c r="A45" s="114"/>
      <c r="B45" s="60"/>
      <c r="C45" s="61"/>
      <c r="D45" s="61"/>
      <c r="E45" s="61"/>
      <c r="F45" s="61"/>
      <c r="G45" s="61"/>
      <c r="H45" s="61"/>
      <c r="I45" s="61"/>
      <c r="J45" s="61"/>
      <c r="K45" s="61"/>
      <c r="L45" s="61"/>
      <c r="M45" s="61"/>
      <c r="N45" s="61"/>
      <c r="O45" s="61"/>
      <c r="P45" s="61"/>
      <c r="Q45" s="61"/>
      <c r="R45" s="61"/>
      <c r="S45" s="61"/>
      <c r="T45" s="61"/>
      <c r="U45" s="61"/>
      <c r="V45" s="61"/>
      <c r="W45" s="61"/>
      <c r="X45" s="61"/>
      <c r="Y45" s="61"/>
      <c r="Z45" s="61"/>
      <c r="AA45" s="360"/>
      <c r="AB45" s="336"/>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row>
    <row r="46" spans="1:2507" x14ac:dyDescent="0.3">
      <c r="A46" s="114"/>
      <c r="B46" s="60"/>
      <c r="C46" s="61"/>
      <c r="D46" s="61"/>
      <c r="E46" s="61"/>
      <c r="F46" s="61"/>
      <c r="G46" s="61"/>
      <c r="H46" s="61"/>
      <c r="I46" s="61"/>
      <c r="J46" s="61"/>
      <c r="K46" s="61"/>
      <c r="L46" s="61"/>
      <c r="M46" s="61"/>
      <c r="N46" s="61"/>
      <c r="O46" s="61"/>
      <c r="P46" s="61"/>
      <c r="Q46" s="61"/>
      <c r="R46" s="61"/>
      <c r="S46" s="61"/>
      <c r="T46" s="61"/>
      <c r="U46" s="61"/>
      <c r="V46" s="61"/>
      <c r="W46" s="61"/>
      <c r="X46" s="61"/>
      <c r="Y46" s="61"/>
      <c r="Z46" s="61"/>
      <c r="AA46" s="360"/>
      <c r="AB46" s="336"/>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row>
    <row r="47" spans="1:2507" x14ac:dyDescent="0.3">
      <c r="A47" s="114"/>
      <c r="B47" s="60"/>
      <c r="C47" s="61"/>
      <c r="D47" s="61"/>
      <c r="E47" s="61"/>
      <c r="F47" s="61"/>
      <c r="G47" s="61"/>
      <c r="H47" s="61"/>
      <c r="I47" s="61"/>
      <c r="J47" s="61"/>
      <c r="K47" s="61"/>
      <c r="L47" s="61"/>
      <c r="M47" s="61"/>
      <c r="N47" s="61"/>
      <c r="O47" s="61"/>
      <c r="P47" s="61"/>
      <c r="Q47" s="61"/>
      <c r="R47" s="61"/>
      <c r="S47" s="61"/>
      <c r="T47" s="61"/>
      <c r="U47" s="61"/>
      <c r="V47" s="61"/>
      <c r="W47" s="61"/>
      <c r="X47" s="61"/>
      <c r="Y47" s="61"/>
      <c r="Z47" s="61"/>
      <c r="AA47" s="360"/>
      <c r="AB47" s="336"/>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row>
    <row r="48" spans="1:2507" s="123" customFormat="1" x14ac:dyDescent="0.3">
      <c r="A48" s="124"/>
      <c r="B48" s="121"/>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363"/>
      <c r="AB48" s="122"/>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row>
    <row r="49" spans="1:16384" x14ac:dyDescent="0.3">
      <c r="A49" s="114"/>
      <c r="B49" s="60"/>
      <c r="C49" s="61"/>
      <c r="D49" s="61"/>
      <c r="E49" s="61"/>
      <c r="F49" s="61"/>
      <c r="G49" s="61"/>
      <c r="H49" s="61"/>
      <c r="I49" s="61"/>
      <c r="J49" s="61"/>
      <c r="K49" s="61"/>
      <c r="L49" s="61"/>
      <c r="M49" s="61"/>
      <c r="N49" s="61"/>
      <c r="O49" s="61"/>
      <c r="P49" s="61"/>
      <c r="Q49" s="61"/>
      <c r="R49" s="61"/>
      <c r="S49" s="61"/>
      <c r="T49" s="61"/>
      <c r="U49" s="61"/>
      <c r="V49" s="61"/>
      <c r="W49" s="61"/>
      <c r="X49" s="61"/>
      <c r="Y49" s="61"/>
      <c r="Z49" s="61"/>
      <c r="AA49" s="360"/>
      <c r="AB49" s="336"/>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row>
    <row r="50" spans="1:16384" x14ac:dyDescent="0.3">
      <c r="A50" s="114"/>
      <c r="B50" s="60"/>
      <c r="C50" s="336"/>
      <c r="D50" s="61"/>
      <c r="E50" s="61"/>
      <c r="F50" s="61"/>
      <c r="G50" s="61"/>
      <c r="H50" s="61"/>
      <c r="I50" s="61"/>
      <c r="J50" s="61"/>
      <c r="K50" s="61"/>
      <c r="L50" s="61"/>
      <c r="M50" s="61"/>
      <c r="N50" s="61"/>
      <c r="O50" s="61"/>
      <c r="P50" s="61"/>
      <c r="Q50" s="61"/>
      <c r="R50" s="61"/>
      <c r="S50" s="61"/>
      <c r="T50" s="61"/>
      <c r="U50" s="61"/>
      <c r="V50" s="61"/>
      <c r="W50" s="61"/>
      <c r="X50" s="61"/>
      <c r="Y50" s="61"/>
      <c r="Z50" s="61"/>
      <c r="AA50" s="360"/>
      <c r="AB50" s="336"/>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row>
    <row r="51" spans="1:16384" x14ac:dyDescent="0.3">
      <c r="A51" s="114"/>
      <c r="B51" s="60"/>
      <c r="C51" s="61"/>
      <c r="D51" s="61"/>
      <c r="E51" s="61"/>
      <c r="F51" s="61"/>
      <c r="G51" s="61"/>
      <c r="H51" s="61"/>
      <c r="I51" s="61"/>
      <c r="J51" s="61"/>
      <c r="K51" s="61"/>
      <c r="L51" s="61"/>
      <c r="M51" s="61"/>
      <c r="N51" s="61"/>
      <c r="O51" s="61"/>
      <c r="P51" s="61"/>
      <c r="Q51" s="61"/>
      <c r="R51" s="61"/>
      <c r="S51" s="61"/>
      <c r="T51" s="61"/>
      <c r="U51" s="61"/>
      <c r="V51" s="61"/>
      <c r="W51" s="61"/>
      <c r="X51" s="61"/>
      <c r="Y51" s="61"/>
      <c r="Z51" s="61"/>
      <c r="AA51" s="360"/>
      <c r="AB51" s="336"/>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row>
    <row r="52" spans="1:16384" x14ac:dyDescent="0.3">
      <c r="A52" s="114"/>
      <c r="B52" s="60"/>
      <c r="C52" s="61"/>
      <c r="D52" s="61"/>
      <c r="E52" s="61"/>
      <c r="F52" s="61"/>
      <c r="G52" s="61"/>
      <c r="H52" s="61"/>
      <c r="I52" s="61"/>
      <c r="J52" s="61"/>
      <c r="K52" s="61"/>
      <c r="L52" s="61"/>
      <c r="M52" s="61"/>
      <c r="N52" s="61"/>
      <c r="O52" s="61"/>
      <c r="P52" s="61"/>
      <c r="Q52" s="61"/>
      <c r="R52" s="61"/>
      <c r="S52" s="61"/>
      <c r="T52" s="61"/>
      <c r="U52" s="61"/>
      <c r="V52" s="61"/>
      <c r="W52" s="61"/>
      <c r="X52" s="61"/>
      <c r="Y52" s="61"/>
      <c r="Z52" s="61"/>
      <c r="AA52" s="360"/>
      <c r="AB52" s="336"/>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row>
    <row r="53" spans="1:16384" x14ac:dyDescent="0.3">
      <c r="A53" s="114"/>
      <c r="B53" s="60"/>
      <c r="C53" s="61"/>
      <c r="D53" s="61"/>
      <c r="E53" s="61"/>
      <c r="F53" s="61"/>
      <c r="G53" s="61"/>
      <c r="H53" s="61"/>
      <c r="I53" s="61"/>
      <c r="J53" s="61"/>
      <c r="K53" s="61"/>
      <c r="L53" s="61"/>
      <c r="M53" s="61"/>
      <c r="N53" s="61"/>
      <c r="O53" s="61"/>
      <c r="P53" s="61"/>
      <c r="Q53" s="61"/>
      <c r="R53" s="61"/>
      <c r="S53" s="61"/>
      <c r="T53" s="61"/>
      <c r="U53" s="61"/>
      <c r="V53" s="61"/>
      <c r="W53" s="61"/>
      <c r="X53" s="61"/>
      <c r="Y53" s="61"/>
      <c r="Z53" s="61"/>
      <c r="AA53" s="360"/>
      <c r="AB53" s="336"/>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row>
    <row r="54" spans="1:16384" x14ac:dyDescent="0.3">
      <c r="A54" s="114"/>
      <c r="B54" s="60"/>
      <c r="C54" s="61"/>
      <c r="D54" s="61"/>
      <c r="E54" s="61"/>
      <c r="F54" s="61"/>
      <c r="G54" s="61"/>
      <c r="H54" s="61"/>
      <c r="I54" s="61"/>
      <c r="J54" s="61"/>
      <c r="K54" s="61"/>
      <c r="L54" s="61"/>
      <c r="M54" s="61"/>
      <c r="N54" s="61"/>
      <c r="O54" s="61"/>
      <c r="P54" s="61"/>
      <c r="Q54" s="61"/>
      <c r="R54" s="61"/>
      <c r="S54" s="61"/>
      <c r="T54" s="61"/>
      <c r="U54" s="61"/>
      <c r="V54" s="61"/>
      <c r="W54" s="61"/>
      <c r="X54" s="61"/>
      <c r="Y54" s="61"/>
      <c r="Z54" s="61"/>
      <c r="AA54" s="360"/>
      <c r="AB54" s="336"/>
    </row>
    <row r="55" spans="1:16384" s="123" customFormat="1" x14ac:dyDescent="0.3">
      <c r="A55" s="124" t="s">
        <v>627</v>
      </c>
      <c r="B55" s="121"/>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363"/>
      <c r="AB55" s="122"/>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row>
    <row r="56" spans="1:16384" x14ac:dyDescent="0.3">
      <c r="A56" s="114" t="s">
        <v>138</v>
      </c>
      <c r="B56" s="60" t="s">
        <v>344</v>
      </c>
      <c r="C56" s="61">
        <v>7096.8835246261006</v>
      </c>
      <c r="D56" s="61">
        <v>7971.6945287394492</v>
      </c>
      <c r="E56" s="61">
        <v>7707.2783396336472</v>
      </c>
      <c r="F56" s="61">
        <v>7846.7608777452169</v>
      </c>
      <c r="G56" s="61">
        <v>8705.0794069584281</v>
      </c>
      <c r="H56" s="61">
        <v>9052.8441084050537</v>
      </c>
      <c r="I56" s="61">
        <v>9171.9273117886114</v>
      </c>
      <c r="J56" s="61">
        <v>10472.882598545473</v>
      </c>
      <c r="K56" s="61">
        <v>9937.0873706095808</v>
      </c>
      <c r="L56" s="61">
        <v>9619.4772524608888</v>
      </c>
      <c r="M56" s="61">
        <v>9178.3659562678695</v>
      </c>
      <c r="N56" s="61">
        <v>10024.948550755016</v>
      </c>
      <c r="O56" s="61">
        <v>11835.252519246962</v>
      </c>
      <c r="P56" s="61">
        <v>14686.710467070612</v>
      </c>
      <c r="Q56" s="61">
        <v>16445.720935966816</v>
      </c>
      <c r="R56" s="61">
        <v>19650.714691848891</v>
      </c>
      <c r="S56" s="61">
        <v>25666.356544617964</v>
      </c>
      <c r="T56" s="61">
        <v>34701.534903066298</v>
      </c>
      <c r="U56" s="61">
        <v>46454.137824173791</v>
      </c>
      <c r="V56" s="61">
        <v>51905.079401325042</v>
      </c>
      <c r="W56" s="61">
        <v>59604.690808323372</v>
      </c>
      <c r="X56" s="61">
        <v>61162.803038967199</v>
      </c>
      <c r="Y56" s="61">
        <v>62278.469994203137</v>
      </c>
      <c r="Z56" s="61">
        <v>67260.472817618385</v>
      </c>
      <c r="AA56" s="360">
        <v>74207.514981640357</v>
      </c>
      <c r="AB56" s="336">
        <v>74847.366593530067</v>
      </c>
      <c r="AC56" t="str">
        <f t="shared" ref="AC56" si="0">+A56</f>
        <v>Biofuels</v>
      </c>
    </row>
    <row r="57" spans="1:16384" s="153" customFormat="1" x14ac:dyDescent="0.3">
      <c r="A57" s="222"/>
      <c r="B57" s="20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366"/>
      <c r="AB57" s="337"/>
    </row>
    <row r="58" spans="1:16384" x14ac:dyDescent="0.3">
      <c r="A58" s="114"/>
      <c r="B58" s="60"/>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367"/>
      <c r="AB58" s="336"/>
    </row>
    <row r="59" spans="1:16384" s="153" customFormat="1" x14ac:dyDescent="0.3">
      <c r="A59" s="114"/>
      <c r="B59" s="60"/>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367"/>
      <c r="AB59" s="241"/>
    </row>
    <row r="60" spans="1:16384" x14ac:dyDescent="0.3">
      <c r="A60" s="124" t="s">
        <v>704</v>
      </c>
      <c r="B60" s="121"/>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363"/>
      <c r="AB60" s="122"/>
      <c r="AC60" s="282"/>
      <c r="AD60" s="282"/>
      <c r="AE60" s="282"/>
      <c r="AF60" s="282"/>
      <c r="AG60" s="282"/>
      <c r="AH60" s="282"/>
      <c r="AI60" s="282"/>
      <c r="AJ60" s="282"/>
      <c r="AK60" s="282"/>
      <c r="AL60" s="282"/>
      <c r="AM60" s="282"/>
      <c r="AN60" s="282"/>
      <c r="AO60" s="282"/>
      <c r="AP60" s="282"/>
      <c r="AQ60" s="282"/>
      <c r="AR60" s="282"/>
      <c r="AS60" s="282"/>
      <c r="AT60" s="282"/>
      <c r="AU60" s="282"/>
      <c r="AV60" s="282"/>
      <c r="AW60" s="282"/>
      <c r="AX60" s="282"/>
      <c r="AY60" s="282"/>
      <c r="AZ60" s="282"/>
      <c r="BA60" s="282"/>
      <c r="BB60" s="282"/>
      <c r="BC60" s="282"/>
      <c r="BD60" s="282"/>
      <c r="BE60" s="282"/>
      <c r="BF60" s="282"/>
      <c r="BG60" s="282"/>
      <c r="BH60" s="282"/>
      <c r="BI60" s="282"/>
      <c r="BJ60" s="282"/>
      <c r="BK60" s="282"/>
      <c r="BL60" s="282"/>
      <c r="BM60" s="282"/>
      <c r="BN60" s="282"/>
      <c r="BO60" s="282"/>
      <c r="BP60" s="282"/>
      <c r="BQ60" s="282"/>
      <c r="BR60" s="282"/>
      <c r="BS60" s="282"/>
      <c r="BT60" s="282"/>
      <c r="BU60" s="282"/>
      <c r="BV60" s="282"/>
      <c r="BW60" s="282"/>
      <c r="BX60" s="282"/>
      <c r="BY60" s="282"/>
      <c r="BZ60" s="282"/>
      <c r="CA60" s="282"/>
      <c r="CB60" s="282"/>
      <c r="CC60" s="282"/>
      <c r="CD60" s="282"/>
      <c r="CE60" s="282"/>
      <c r="CF60" s="282"/>
      <c r="CG60" s="282"/>
      <c r="CH60" s="282"/>
      <c r="CI60" s="282"/>
      <c r="CJ60" s="282"/>
      <c r="CK60" s="282"/>
      <c r="CL60" s="282"/>
      <c r="CM60" s="282"/>
      <c r="CN60" s="282"/>
      <c r="CO60" s="282"/>
      <c r="CP60" s="282"/>
      <c r="CQ60" s="282"/>
      <c r="CR60" s="282"/>
      <c r="CS60" s="282"/>
      <c r="CT60" s="282"/>
      <c r="CU60" s="282"/>
      <c r="CV60" s="282"/>
      <c r="CW60" s="282"/>
      <c r="CX60" s="282"/>
      <c r="CY60" s="282"/>
      <c r="CZ60" s="282"/>
      <c r="DA60" s="282"/>
      <c r="DB60" s="282"/>
      <c r="DC60" s="282"/>
      <c r="DD60" s="282"/>
      <c r="DE60" s="282"/>
      <c r="DF60" s="282"/>
      <c r="DG60" s="282"/>
      <c r="DH60" s="282"/>
      <c r="DI60" s="282"/>
      <c r="DJ60" s="282"/>
      <c r="DK60" s="282"/>
      <c r="DL60" s="282"/>
      <c r="DM60" s="282"/>
      <c r="DN60" s="282"/>
      <c r="DO60" s="282"/>
      <c r="DP60" s="282"/>
      <c r="DQ60" s="282"/>
      <c r="DR60" s="282"/>
      <c r="DS60" s="282"/>
      <c r="DT60" s="282"/>
      <c r="DU60" s="282"/>
      <c r="DV60" s="282"/>
      <c r="DW60" s="282"/>
      <c r="DX60" s="282"/>
      <c r="DY60" s="282"/>
      <c r="DZ60" s="282"/>
      <c r="EA60" s="282"/>
      <c r="EB60" s="282"/>
      <c r="EC60" s="282"/>
      <c r="ED60" s="282"/>
      <c r="EE60" s="282"/>
      <c r="EF60" s="282"/>
      <c r="EG60" s="282"/>
      <c r="EH60" s="282"/>
      <c r="EI60" s="282"/>
      <c r="EJ60" s="282"/>
      <c r="EK60" s="282"/>
      <c r="EL60" s="282"/>
      <c r="EM60" s="282"/>
      <c r="EN60" s="282"/>
      <c r="EO60" s="282"/>
      <c r="EP60" s="282"/>
      <c r="EQ60" s="282"/>
      <c r="ER60" s="282"/>
      <c r="ES60" s="282"/>
      <c r="ET60" s="282"/>
      <c r="EU60" s="282"/>
      <c r="EV60" s="282"/>
      <c r="EW60" s="282"/>
      <c r="EX60" s="282"/>
      <c r="EY60" s="282"/>
      <c r="EZ60" s="282"/>
      <c r="FA60" s="282"/>
      <c r="FB60" s="282"/>
      <c r="FC60" s="282"/>
      <c r="FD60" s="282"/>
      <c r="FE60" s="282"/>
      <c r="FF60" s="282"/>
      <c r="FG60" s="282"/>
      <c r="FH60" s="282"/>
      <c r="FI60" s="282"/>
      <c r="FJ60" s="282"/>
      <c r="FK60" s="282"/>
      <c r="FL60" s="282"/>
      <c r="FM60" s="282"/>
      <c r="FN60" s="282"/>
      <c r="FO60" s="282"/>
      <c r="FP60" s="282"/>
      <c r="FQ60" s="282"/>
      <c r="FR60" s="282"/>
      <c r="FS60" s="282"/>
      <c r="FT60" s="282"/>
      <c r="FU60" s="282"/>
      <c r="FV60" s="282"/>
      <c r="FW60" s="282"/>
      <c r="FX60" s="282"/>
      <c r="FY60" s="282"/>
      <c r="FZ60" s="282"/>
      <c r="GA60" s="282"/>
      <c r="GB60" s="282"/>
      <c r="GC60" s="282"/>
      <c r="GD60" s="282"/>
      <c r="GE60" s="282"/>
      <c r="GF60" s="282"/>
      <c r="GG60" s="282"/>
      <c r="GH60" s="282"/>
      <c r="GI60" s="282"/>
      <c r="GJ60" s="282"/>
      <c r="GK60" s="282"/>
      <c r="GL60" s="282"/>
      <c r="GM60" s="282"/>
      <c r="GN60" s="282"/>
      <c r="GO60" s="282"/>
      <c r="GP60" s="282"/>
      <c r="GQ60" s="282"/>
      <c r="GR60" s="282"/>
      <c r="GS60" s="282"/>
      <c r="GT60" s="282"/>
      <c r="GU60" s="282"/>
      <c r="GV60" s="282"/>
      <c r="GW60" s="282"/>
      <c r="GX60" s="282"/>
      <c r="GY60" s="282"/>
      <c r="GZ60" s="282"/>
      <c r="HA60" s="282"/>
      <c r="HB60" s="282"/>
      <c r="HC60" s="282"/>
      <c r="HD60" s="282"/>
      <c r="HE60" s="282"/>
      <c r="HF60" s="282"/>
      <c r="HG60" s="282"/>
      <c r="HH60" s="282"/>
      <c r="HI60" s="282"/>
      <c r="HJ60" s="282"/>
      <c r="HK60" s="282"/>
      <c r="HL60" s="282"/>
      <c r="HM60" s="282"/>
      <c r="HN60" s="282"/>
      <c r="HO60" s="282"/>
      <c r="HP60" s="282"/>
      <c r="HQ60" s="282"/>
      <c r="HR60" s="282"/>
      <c r="HS60" s="282"/>
      <c r="HT60" s="282"/>
      <c r="HU60" s="282"/>
      <c r="HV60" s="282"/>
      <c r="HW60" s="282"/>
      <c r="HX60" s="282"/>
      <c r="HY60" s="282"/>
      <c r="HZ60" s="282"/>
      <c r="IA60" s="282"/>
      <c r="IB60" s="282"/>
      <c r="IC60" s="282"/>
      <c r="ID60" s="282"/>
      <c r="IE60" s="282"/>
      <c r="IF60" s="282"/>
      <c r="IG60" s="282"/>
      <c r="IH60" s="282"/>
      <c r="II60" s="282"/>
      <c r="IJ60" s="282"/>
      <c r="IK60" s="282"/>
      <c r="IL60" s="282"/>
      <c r="IM60" s="282"/>
      <c r="IN60" s="282"/>
      <c r="IO60" s="282"/>
      <c r="IP60" s="282"/>
      <c r="IQ60" s="282"/>
      <c r="IR60" s="282"/>
      <c r="IS60" s="282"/>
      <c r="IT60" s="282"/>
      <c r="IU60" s="282"/>
      <c r="IV60" s="282"/>
      <c r="IW60" s="282"/>
      <c r="IX60" s="282"/>
      <c r="IY60" s="282"/>
      <c r="IZ60" s="282"/>
      <c r="JA60" s="282"/>
      <c r="JB60" s="282"/>
      <c r="JC60" s="282"/>
      <c r="JD60" s="282"/>
      <c r="JE60" s="282"/>
      <c r="JF60" s="282"/>
      <c r="JG60" s="282"/>
      <c r="JH60" s="282"/>
      <c r="JI60" s="282"/>
      <c r="JJ60" s="282"/>
      <c r="JK60" s="282"/>
      <c r="JL60" s="282"/>
      <c r="JM60" s="282"/>
      <c r="JN60" s="282"/>
      <c r="JO60" s="282"/>
      <c r="JP60" s="282"/>
      <c r="JQ60" s="282"/>
      <c r="JR60" s="282"/>
      <c r="JS60" s="282"/>
      <c r="JT60" s="282"/>
      <c r="JU60" s="282"/>
      <c r="JV60" s="282"/>
      <c r="JW60" s="282"/>
      <c r="JX60" s="282"/>
      <c r="JY60" s="282"/>
      <c r="JZ60" s="282"/>
      <c r="KA60" s="282"/>
      <c r="KB60" s="282"/>
      <c r="KC60" s="282"/>
      <c r="KD60" s="282"/>
      <c r="KE60" s="282"/>
      <c r="KF60" s="282"/>
      <c r="KG60" s="282"/>
      <c r="KH60" s="282"/>
      <c r="KI60" s="282"/>
      <c r="KJ60" s="282"/>
      <c r="KK60" s="282"/>
      <c r="KL60" s="282"/>
      <c r="KM60" s="282"/>
      <c r="KN60" s="282"/>
      <c r="KO60" s="282"/>
      <c r="KP60" s="282"/>
      <c r="KQ60" s="282"/>
      <c r="KR60" s="282"/>
      <c r="KS60" s="282"/>
      <c r="KT60" s="282"/>
      <c r="KU60" s="282"/>
      <c r="KV60" s="282"/>
      <c r="KW60" s="282"/>
      <c r="KX60" s="282"/>
      <c r="KY60" s="282"/>
      <c r="KZ60" s="282"/>
      <c r="LA60" s="282"/>
      <c r="LB60" s="282"/>
      <c r="LC60" s="282"/>
      <c r="LD60" s="282"/>
      <c r="LE60" s="282"/>
      <c r="LF60" s="282"/>
      <c r="LG60" s="282"/>
      <c r="LH60" s="282"/>
      <c r="LI60" s="282"/>
      <c r="LJ60" s="282"/>
      <c r="LK60" s="282"/>
      <c r="LL60" s="282"/>
      <c r="LM60" s="282"/>
      <c r="LN60" s="282"/>
      <c r="LO60" s="282"/>
      <c r="LP60" s="282"/>
      <c r="LQ60" s="282"/>
      <c r="LR60" s="282"/>
      <c r="LS60" s="282"/>
      <c r="LT60" s="282"/>
      <c r="LU60" s="282"/>
      <c r="LV60" s="282"/>
      <c r="LW60" s="282"/>
      <c r="LX60" s="282"/>
      <c r="LY60" s="282"/>
      <c r="LZ60" s="282"/>
      <c r="MA60" s="282"/>
      <c r="MB60" s="282"/>
      <c r="MC60" s="282"/>
      <c r="MD60" s="282"/>
      <c r="ME60" s="282"/>
      <c r="MF60" s="282"/>
      <c r="MG60" s="282"/>
      <c r="MH60" s="282"/>
      <c r="MI60" s="282"/>
      <c r="MJ60" s="282"/>
      <c r="MK60" s="282"/>
      <c r="ML60" s="282"/>
      <c r="MM60" s="282"/>
      <c r="MN60" s="282"/>
      <c r="MO60" s="282"/>
      <c r="MP60" s="282"/>
      <c r="MQ60" s="282"/>
      <c r="MR60" s="282"/>
      <c r="MS60" s="282"/>
      <c r="MT60" s="282"/>
      <c r="MU60" s="282"/>
      <c r="MV60" s="282"/>
      <c r="MW60" s="282"/>
      <c r="MX60" s="282"/>
      <c r="MY60" s="282"/>
      <c r="MZ60" s="282"/>
      <c r="NA60" s="282"/>
      <c r="NB60" s="282"/>
      <c r="NC60" s="282"/>
      <c r="ND60" s="282"/>
      <c r="NE60" s="282"/>
      <c r="NF60" s="282"/>
      <c r="NG60" s="282"/>
      <c r="NH60" s="282"/>
      <c r="NI60" s="282"/>
      <c r="NJ60" s="282"/>
      <c r="NK60" s="282"/>
      <c r="NL60" s="282"/>
      <c r="NM60" s="282"/>
      <c r="NN60" s="282"/>
      <c r="NO60" s="282"/>
      <c r="NP60" s="282"/>
      <c r="NQ60" s="282"/>
      <c r="NR60" s="282"/>
      <c r="NS60" s="282"/>
      <c r="NT60" s="282"/>
      <c r="NU60" s="282"/>
      <c r="NV60" s="282"/>
      <c r="NW60" s="282"/>
      <c r="NX60" s="282"/>
      <c r="NY60" s="282"/>
      <c r="NZ60" s="282"/>
      <c r="OA60" s="282"/>
      <c r="OB60" s="282"/>
      <c r="OC60" s="282"/>
      <c r="OD60" s="282"/>
      <c r="OE60" s="282"/>
      <c r="OF60" s="282"/>
      <c r="OG60" s="282"/>
      <c r="OH60" s="282"/>
      <c r="OI60" s="282"/>
      <c r="OJ60" s="282"/>
      <c r="OK60" s="282"/>
      <c r="OL60" s="282"/>
      <c r="OM60" s="282"/>
      <c r="ON60" s="282"/>
      <c r="OO60" s="282"/>
      <c r="OP60" s="282"/>
      <c r="OQ60" s="282"/>
      <c r="OR60" s="282"/>
      <c r="OS60" s="282"/>
      <c r="OT60" s="282"/>
      <c r="OU60" s="282"/>
      <c r="OV60" s="282"/>
      <c r="OW60" s="282"/>
      <c r="OX60" s="282"/>
      <c r="OY60" s="282"/>
      <c r="OZ60" s="282"/>
      <c r="PA60" s="282"/>
      <c r="PB60" s="282"/>
      <c r="PC60" s="282"/>
      <c r="PD60" s="282"/>
      <c r="PE60" s="282"/>
      <c r="PF60" s="282"/>
      <c r="PG60" s="282"/>
      <c r="PH60" s="282"/>
      <c r="PI60" s="282"/>
      <c r="PJ60" s="282"/>
      <c r="PK60" s="282"/>
      <c r="PL60" s="282"/>
      <c r="PM60" s="282"/>
      <c r="PN60" s="282"/>
      <c r="PO60" s="282"/>
      <c r="PP60" s="282"/>
      <c r="PQ60" s="282"/>
      <c r="PR60" s="282"/>
      <c r="PS60" s="282"/>
      <c r="PT60" s="282"/>
      <c r="PU60" s="282"/>
      <c r="PV60" s="282"/>
      <c r="PW60" s="282"/>
      <c r="PX60" s="282"/>
      <c r="PY60" s="282"/>
      <c r="PZ60" s="282"/>
      <c r="QA60" s="282"/>
      <c r="QB60" s="282"/>
      <c r="QC60" s="282"/>
      <c r="QD60" s="282"/>
      <c r="QE60" s="282"/>
      <c r="QF60" s="282"/>
      <c r="QG60" s="282"/>
      <c r="QH60" s="282"/>
      <c r="QI60" s="282"/>
      <c r="QJ60" s="282"/>
      <c r="QK60" s="282"/>
      <c r="QL60" s="282"/>
      <c r="QM60" s="282"/>
      <c r="QN60" s="282"/>
      <c r="QO60" s="282"/>
      <c r="QP60" s="282"/>
      <c r="QQ60" s="282"/>
      <c r="QR60" s="282"/>
      <c r="QS60" s="282"/>
      <c r="QT60" s="282"/>
      <c r="QU60" s="282"/>
      <c r="QV60" s="282"/>
      <c r="QW60" s="282"/>
      <c r="QX60" s="282"/>
      <c r="QY60" s="282"/>
      <c r="QZ60" s="282"/>
      <c r="RA60" s="282"/>
      <c r="RB60" s="282"/>
      <c r="RC60" s="282"/>
      <c r="RD60" s="282"/>
      <c r="RE60" s="282"/>
      <c r="RF60" s="282"/>
      <c r="RG60" s="282"/>
      <c r="RH60" s="282"/>
      <c r="RI60" s="282"/>
      <c r="RJ60" s="282"/>
      <c r="RK60" s="282"/>
      <c r="RL60" s="282"/>
      <c r="RM60" s="282"/>
      <c r="RN60" s="282"/>
      <c r="RO60" s="282"/>
      <c r="RP60" s="282"/>
      <c r="RQ60" s="282"/>
      <c r="RR60" s="282"/>
      <c r="RS60" s="282"/>
      <c r="RT60" s="282"/>
      <c r="RU60" s="282"/>
      <c r="RV60" s="282"/>
      <c r="RW60" s="282"/>
      <c r="RX60" s="282"/>
      <c r="RY60" s="282"/>
      <c r="RZ60" s="282"/>
      <c r="SA60" s="282"/>
      <c r="SB60" s="282"/>
      <c r="SC60" s="282"/>
      <c r="SD60" s="282"/>
      <c r="SE60" s="282"/>
      <c r="SF60" s="282"/>
      <c r="SG60" s="282"/>
      <c r="SH60" s="282"/>
      <c r="SI60" s="282"/>
      <c r="SJ60" s="282"/>
      <c r="SK60" s="282"/>
      <c r="SL60" s="282"/>
      <c r="SM60" s="282"/>
      <c r="SN60" s="282"/>
      <c r="SO60" s="282"/>
      <c r="SP60" s="282"/>
      <c r="SQ60" s="282"/>
      <c r="SR60" s="282"/>
      <c r="SS60" s="282"/>
      <c r="ST60" s="282"/>
      <c r="SU60" s="282"/>
      <c r="SV60" s="282"/>
      <c r="SW60" s="282"/>
      <c r="SX60" s="282"/>
      <c r="SY60" s="282"/>
      <c r="SZ60" s="282"/>
      <c r="TA60" s="282"/>
      <c r="TB60" s="282"/>
      <c r="TC60" s="282"/>
      <c r="TD60" s="282"/>
      <c r="TE60" s="282"/>
      <c r="TF60" s="282"/>
      <c r="TG60" s="282"/>
      <c r="TH60" s="282"/>
      <c r="TI60" s="282"/>
      <c r="TJ60" s="282"/>
      <c r="TK60" s="282"/>
      <c r="TL60" s="282"/>
      <c r="TM60" s="282"/>
      <c r="TN60" s="282"/>
      <c r="TO60" s="282"/>
      <c r="TP60" s="282"/>
      <c r="TQ60" s="282"/>
      <c r="TR60" s="282"/>
      <c r="TS60" s="282"/>
      <c r="TT60" s="282"/>
      <c r="TU60" s="282"/>
      <c r="TV60" s="282"/>
      <c r="TW60" s="282"/>
      <c r="TX60" s="282"/>
      <c r="TY60" s="282"/>
      <c r="TZ60" s="282"/>
      <c r="UA60" s="282"/>
      <c r="UB60" s="282"/>
      <c r="UC60" s="282"/>
      <c r="UD60" s="282"/>
      <c r="UE60" s="282"/>
      <c r="UF60" s="282"/>
      <c r="UG60" s="282"/>
      <c r="UH60" s="282"/>
      <c r="UI60" s="282"/>
      <c r="UJ60" s="282"/>
      <c r="UK60" s="282"/>
      <c r="UL60" s="282"/>
      <c r="UM60" s="282"/>
      <c r="UN60" s="282"/>
      <c r="UO60" s="282"/>
      <c r="UP60" s="282"/>
      <c r="UQ60" s="282"/>
      <c r="UR60" s="282"/>
      <c r="US60" s="282"/>
      <c r="UT60" s="282"/>
      <c r="UU60" s="282"/>
      <c r="UV60" s="282"/>
      <c r="UW60" s="282"/>
      <c r="UX60" s="282"/>
      <c r="UY60" s="282"/>
      <c r="UZ60" s="282"/>
      <c r="VA60" s="282"/>
      <c r="VB60" s="282"/>
      <c r="VC60" s="282"/>
      <c r="VD60" s="282"/>
      <c r="VE60" s="282"/>
      <c r="VF60" s="282"/>
      <c r="VG60" s="282"/>
      <c r="VH60" s="282"/>
      <c r="VI60" s="282"/>
      <c r="VJ60" s="282"/>
      <c r="VK60" s="282"/>
      <c r="VL60" s="282"/>
      <c r="VM60" s="282"/>
      <c r="VN60" s="282"/>
      <c r="VO60" s="282"/>
      <c r="VP60" s="282"/>
      <c r="VQ60" s="282"/>
      <c r="VR60" s="282"/>
      <c r="VS60" s="282"/>
      <c r="VT60" s="282"/>
      <c r="VU60" s="282"/>
      <c r="VV60" s="282"/>
      <c r="VW60" s="282"/>
      <c r="VX60" s="282"/>
      <c r="VY60" s="282"/>
      <c r="VZ60" s="282"/>
      <c r="WA60" s="282"/>
      <c r="WB60" s="282"/>
      <c r="WC60" s="282"/>
      <c r="WD60" s="282"/>
      <c r="WE60" s="282"/>
      <c r="WF60" s="282"/>
      <c r="WG60" s="282"/>
      <c r="WH60" s="282"/>
      <c r="WI60" s="282"/>
      <c r="WJ60" s="282"/>
      <c r="WK60" s="282"/>
      <c r="WL60" s="282"/>
      <c r="WM60" s="282"/>
      <c r="WN60" s="282"/>
      <c r="WO60" s="282"/>
      <c r="WP60" s="282"/>
      <c r="WQ60" s="282"/>
      <c r="WR60" s="282"/>
      <c r="WS60" s="282"/>
      <c r="WT60" s="282"/>
      <c r="WU60" s="282"/>
      <c r="WV60" s="282"/>
      <c r="WW60" s="282"/>
      <c r="WX60" s="282"/>
      <c r="WY60" s="282"/>
      <c r="WZ60" s="282"/>
      <c r="XA60" s="282"/>
      <c r="XB60" s="282"/>
      <c r="XC60" s="282"/>
      <c r="XD60" s="282"/>
      <c r="XE60" s="282"/>
      <c r="XF60" s="282"/>
      <c r="XG60" s="282"/>
      <c r="XH60" s="282"/>
      <c r="XI60" s="282"/>
      <c r="XJ60" s="282"/>
      <c r="XK60" s="282"/>
      <c r="XL60" s="282"/>
      <c r="XM60" s="282"/>
      <c r="XN60" s="282"/>
      <c r="XO60" s="282"/>
      <c r="XP60" s="282"/>
      <c r="XQ60" s="282"/>
      <c r="XR60" s="282"/>
      <c r="XS60" s="282"/>
      <c r="XT60" s="282"/>
      <c r="XU60" s="282"/>
      <c r="XV60" s="282"/>
      <c r="XW60" s="282"/>
      <c r="XX60" s="282"/>
      <c r="XY60" s="282"/>
      <c r="XZ60" s="282"/>
      <c r="YA60" s="282"/>
      <c r="YB60" s="282"/>
      <c r="YC60" s="282"/>
      <c r="YD60" s="282"/>
      <c r="YE60" s="282"/>
      <c r="YF60" s="282"/>
      <c r="YG60" s="282"/>
      <c r="YH60" s="282"/>
      <c r="YI60" s="282"/>
      <c r="YJ60" s="282"/>
      <c r="YK60" s="282"/>
      <c r="YL60" s="282"/>
      <c r="YM60" s="282"/>
      <c r="YN60" s="282"/>
      <c r="YO60" s="282"/>
      <c r="YP60" s="282"/>
      <c r="YQ60" s="282"/>
      <c r="YR60" s="282"/>
      <c r="YS60" s="282"/>
      <c r="YT60" s="282"/>
      <c r="YU60" s="282"/>
      <c r="YV60" s="282"/>
      <c r="YW60" s="282"/>
      <c r="YX60" s="282"/>
      <c r="YY60" s="282"/>
      <c r="YZ60" s="282"/>
      <c r="ZA60" s="282"/>
      <c r="ZB60" s="282"/>
      <c r="ZC60" s="282"/>
      <c r="ZD60" s="282"/>
      <c r="ZE60" s="282"/>
      <c r="ZF60" s="282"/>
      <c r="ZG60" s="282"/>
      <c r="ZH60" s="282"/>
      <c r="ZI60" s="282"/>
      <c r="ZJ60" s="282"/>
      <c r="ZK60" s="282"/>
      <c r="ZL60" s="282"/>
      <c r="ZM60" s="282"/>
      <c r="ZN60" s="282"/>
      <c r="ZO60" s="282"/>
      <c r="ZP60" s="282"/>
      <c r="ZQ60" s="282"/>
      <c r="ZR60" s="282"/>
      <c r="ZS60" s="282"/>
      <c r="ZT60" s="282"/>
      <c r="ZU60" s="282"/>
      <c r="ZV60" s="282"/>
      <c r="ZW60" s="282"/>
      <c r="ZX60" s="282"/>
      <c r="ZY60" s="282"/>
      <c r="ZZ60" s="282"/>
      <c r="AAA60" s="282"/>
      <c r="AAB60" s="282"/>
      <c r="AAC60" s="282"/>
      <c r="AAD60" s="282"/>
      <c r="AAE60" s="282"/>
      <c r="AAF60" s="282"/>
      <c r="AAG60" s="282"/>
      <c r="AAH60" s="282"/>
      <c r="AAI60" s="282"/>
      <c r="AAJ60" s="282"/>
      <c r="AAK60" s="282"/>
      <c r="AAL60" s="282"/>
      <c r="AAM60" s="282"/>
      <c r="AAN60" s="282"/>
      <c r="AAO60" s="282"/>
      <c r="AAP60" s="282"/>
      <c r="AAQ60" s="282"/>
      <c r="AAR60" s="282"/>
      <c r="AAS60" s="282"/>
      <c r="AAT60" s="282"/>
      <c r="AAU60" s="282"/>
      <c r="AAV60" s="282"/>
      <c r="AAW60" s="282"/>
      <c r="AAX60" s="282"/>
      <c r="AAY60" s="282"/>
      <c r="AAZ60" s="282"/>
      <c r="ABA60" s="282"/>
      <c r="ABB60" s="282"/>
      <c r="ABC60" s="282"/>
      <c r="ABD60" s="282"/>
      <c r="ABE60" s="282"/>
      <c r="ABF60" s="282"/>
      <c r="ABG60" s="282"/>
      <c r="ABH60" s="282"/>
      <c r="ABI60" s="282"/>
      <c r="ABJ60" s="282"/>
      <c r="ABK60" s="282"/>
      <c r="ABL60" s="282"/>
      <c r="ABM60" s="282"/>
      <c r="ABN60" s="282"/>
      <c r="ABO60" s="282"/>
      <c r="ABP60" s="282"/>
      <c r="ABQ60" s="282"/>
      <c r="ABR60" s="282"/>
      <c r="ABS60" s="282"/>
      <c r="ABT60" s="282"/>
      <c r="ABU60" s="282"/>
      <c r="ABV60" s="282"/>
      <c r="ABW60" s="282"/>
      <c r="ABX60" s="282"/>
      <c r="ABY60" s="282"/>
      <c r="ABZ60" s="282"/>
      <c r="ACA60" s="282"/>
      <c r="ACB60" s="282"/>
      <c r="ACC60" s="282"/>
      <c r="ACD60" s="282"/>
      <c r="ACE60" s="282"/>
      <c r="ACF60" s="282"/>
      <c r="ACG60" s="282"/>
      <c r="ACH60" s="282"/>
      <c r="ACI60" s="282"/>
      <c r="ACJ60" s="282"/>
      <c r="ACK60" s="282"/>
      <c r="ACL60" s="282"/>
      <c r="ACM60" s="282"/>
      <c r="ACN60" s="282"/>
      <c r="ACO60" s="282"/>
      <c r="ACP60" s="282"/>
      <c r="ACQ60" s="282"/>
      <c r="ACR60" s="282"/>
      <c r="ACS60" s="282"/>
      <c r="ACT60" s="282"/>
      <c r="ACU60" s="282"/>
      <c r="ACV60" s="282"/>
      <c r="ACW60" s="282"/>
      <c r="ACX60" s="282"/>
      <c r="ACY60" s="282"/>
      <c r="ACZ60" s="282"/>
      <c r="ADA60" s="282"/>
      <c r="ADB60" s="282"/>
      <c r="ADC60" s="282"/>
      <c r="ADD60" s="282"/>
      <c r="ADE60" s="282"/>
      <c r="ADF60" s="282"/>
      <c r="ADG60" s="282"/>
      <c r="ADH60" s="282"/>
      <c r="ADI60" s="282"/>
      <c r="ADJ60" s="282"/>
      <c r="ADK60" s="282"/>
      <c r="ADL60" s="282"/>
      <c r="ADM60" s="282"/>
      <c r="ADN60" s="282"/>
      <c r="ADO60" s="282"/>
      <c r="ADP60" s="282"/>
      <c r="ADQ60" s="282"/>
      <c r="ADR60" s="282"/>
      <c r="ADS60" s="282"/>
      <c r="ADT60" s="282"/>
      <c r="ADU60" s="282"/>
      <c r="ADV60" s="282"/>
      <c r="ADW60" s="282"/>
      <c r="ADX60" s="282"/>
      <c r="ADY60" s="282"/>
      <c r="ADZ60" s="282"/>
      <c r="AEA60" s="282"/>
      <c r="AEB60" s="282"/>
      <c r="AEC60" s="282"/>
      <c r="AED60" s="282"/>
      <c r="AEE60" s="282"/>
      <c r="AEF60" s="282"/>
      <c r="AEG60" s="282"/>
      <c r="AEH60" s="282"/>
      <c r="AEI60" s="282"/>
      <c r="AEJ60" s="282"/>
      <c r="AEK60" s="282"/>
      <c r="AEL60" s="282"/>
      <c r="AEM60" s="282"/>
      <c r="AEN60" s="282"/>
      <c r="AEO60" s="282"/>
      <c r="AEP60" s="282"/>
      <c r="AEQ60" s="282"/>
      <c r="AER60" s="282"/>
      <c r="AES60" s="282"/>
      <c r="AET60" s="282"/>
      <c r="AEU60" s="282"/>
      <c r="AEV60" s="282"/>
      <c r="AEW60" s="282"/>
      <c r="AEX60" s="282"/>
      <c r="AEY60" s="282"/>
      <c r="AEZ60" s="282"/>
      <c r="AFA60" s="282"/>
      <c r="AFB60" s="282"/>
      <c r="AFC60" s="282"/>
      <c r="AFD60" s="282"/>
      <c r="AFE60" s="282"/>
      <c r="AFF60" s="282"/>
      <c r="AFG60" s="282"/>
      <c r="AFH60" s="282"/>
      <c r="AFI60" s="282"/>
      <c r="AFJ60" s="282"/>
      <c r="AFK60" s="282"/>
      <c r="AFL60" s="282"/>
      <c r="AFM60" s="282"/>
      <c r="AFN60" s="282"/>
      <c r="AFO60" s="282"/>
      <c r="AFP60" s="282"/>
      <c r="AFQ60" s="282"/>
      <c r="AFR60" s="282"/>
      <c r="AFS60" s="282"/>
      <c r="AFT60" s="282"/>
      <c r="AFU60" s="282"/>
      <c r="AFV60" s="282"/>
      <c r="AFW60" s="282"/>
      <c r="AFX60" s="282"/>
      <c r="AFY60" s="282"/>
      <c r="AFZ60" s="282"/>
      <c r="AGA60" s="282"/>
      <c r="AGB60" s="282"/>
      <c r="AGC60" s="282"/>
      <c r="AGD60" s="282"/>
      <c r="AGE60" s="282"/>
      <c r="AGF60" s="282"/>
      <c r="AGG60" s="282"/>
      <c r="AGH60" s="282"/>
      <c r="AGI60" s="282"/>
      <c r="AGJ60" s="282"/>
      <c r="AGK60" s="282"/>
      <c r="AGL60" s="282"/>
      <c r="AGM60" s="282"/>
      <c r="AGN60" s="282"/>
      <c r="AGO60" s="282"/>
      <c r="AGP60" s="282"/>
      <c r="AGQ60" s="282"/>
      <c r="AGR60" s="282"/>
      <c r="AGS60" s="282"/>
      <c r="AGT60" s="282"/>
      <c r="AGU60" s="282"/>
      <c r="AGV60" s="282"/>
      <c r="AGW60" s="282"/>
      <c r="AGX60" s="282"/>
      <c r="AGY60" s="282"/>
      <c r="AGZ60" s="282"/>
      <c r="AHA60" s="282"/>
      <c r="AHB60" s="282"/>
      <c r="AHC60" s="282"/>
      <c r="AHD60" s="282"/>
      <c r="AHE60" s="282"/>
      <c r="AHF60" s="282"/>
      <c r="AHG60" s="282"/>
      <c r="AHH60" s="282"/>
      <c r="AHI60" s="282"/>
      <c r="AHJ60" s="282"/>
      <c r="AHK60" s="282"/>
      <c r="AHL60" s="282"/>
      <c r="AHM60" s="282"/>
      <c r="AHN60" s="282"/>
      <c r="AHO60" s="282"/>
      <c r="AHP60" s="282"/>
      <c r="AHQ60" s="282"/>
      <c r="AHR60" s="282"/>
      <c r="AHS60" s="282"/>
      <c r="AHT60" s="282"/>
      <c r="AHU60" s="282"/>
      <c r="AHV60" s="282"/>
      <c r="AHW60" s="282"/>
      <c r="AHX60" s="282"/>
      <c r="AHY60" s="282"/>
      <c r="AHZ60" s="282"/>
      <c r="AIA60" s="282"/>
      <c r="AIB60" s="282"/>
      <c r="AIC60" s="282"/>
      <c r="AID60" s="282"/>
      <c r="AIE60" s="282"/>
      <c r="AIF60" s="282"/>
      <c r="AIG60" s="282"/>
      <c r="AIH60" s="282"/>
      <c r="AII60" s="282"/>
      <c r="AIJ60" s="282"/>
      <c r="AIK60" s="282"/>
      <c r="AIL60" s="282"/>
      <c r="AIM60" s="282"/>
      <c r="AIN60" s="282"/>
      <c r="AIO60" s="282"/>
      <c r="AIP60" s="282"/>
      <c r="AIQ60" s="282"/>
      <c r="AIR60" s="282"/>
      <c r="AIS60" s="282"/>
      <c r="AIT60" s="282"/>
      <c r="AIU60" s="282"/>
      <c r="AIV60" s="282"/>
      <c r="AIW60" s="282"/>
      <c r="AIX60" s="282"/>
      <c r="AIY60" s="282"/>
      <c r="AIZ60" s="282"/>
      <c r="AJA60" s="282"/>
      <c r="AJB60" s="282"/>
      <c r="AJC60" s="282"/>
      <c r="AJD60" s="282"/>
      <c r="AJE60" s="282"/>
      <c r="AJF60" s="282"/>
      <c r="AJG60" s="282"/>
      <c r="AJH60" s="282"/>
      <c r="AJI60" s="282"/>
      <c r="AJJ60" s="282"/>
      <c r="AJK60" s="282"/>
      <c r="AJL60" s="282"/>
      <c r="AJM60" s="282"/>
      <c r="AJN60" s="282"/>
      <c r="AJO60" s="282"/>
      <c r="AJP60" s="282"/>
      <c r="AJQ60" s="282"/>
      <c r="AJR60" s="282"/>
      <c r="AJS60" s="282"/>
      <c r="AJT60" s="282"/>
      <c r="AJU60" s="282"/>
      <c r="AJV60" s="282"/>
      <c r="AJW60" s="282"/>
      <c r="AJX60" s="282"/>
      <c r="AJY60" s="282"/>
      <c r="AJZ60" s="282"/>
      <c r="AKA60" s="282"/>
      <c r="AKB60" s="282"/>
      <c r="AKC60" s="282"/>
      <c r="AKD60" s="282"/>
      <c r="AKE60" s="282"/>
      <c r="AKF60" s="282"/>
      <c r="AKG60" s="282"/>
      <c r="AKH60" s="282"/>
      <c r="AKI60" s="282"/>
      <c r="AKJ60" s="282"/>
      <c r="AKK60" s="282"/>
      <c r="AKL60" s="282"/>
      <c r="AKM60" s="282"/>
      <c r="AKN60" s="282"/>
      <c r="AKO60" s="282"/>
      <c r="AKP60" s="282"/>
      <c r="AKQ60" s="282"/>
      <c r="AKR60" s="282"/>
      <c r="AKS60" s="282"/>
      <c r="AKT60" s="282"/>
      <c r="AKU60" s="282"/>
      <c r="AKV60" s="282"/>
      <c r="AKW60" s="282"/>
      <c r="AKX60" s="282"/>
      <c r="AKY60" s="282"/>
      <c r="AKZ60" s="282"/>
      <c r="ALA60" s="282"/>
      <c r="ALB60" s="282"/>
      <c r="ALC60" s="282"/>
      <c r="ALD60" s="282"/>
      <c r="ALE60" s="282"/>
      <c r="ALF60" s="282"/>
      <c r="ALG60" s="282"/>
      <c r="ALH60" s="282"/>
      <c r="ALI60" s="282"/>
      <c r="ALJ60" s="282"/>
      <c r="ALK60" s="282"/>
      <c r="ALL60" s="282"/>
      <c r="ALM60" s="282"/>
      <c r="ALN60" s="282"/>
      <c r="ALO60" s="282"/>
      <c r="ALP60" s="282"/>
      <c r="ALQ60" s="282"/>
      <c r="ALR60" s="282"/>
      <c r="ALS60" s="282"/>
      <c r="ALT60" s="282"/>
      <c r="ALU60" s="282"/>
      <c r="ALV60" s="282"/>
      <c r="ALW60" s="282"/>
      <c r="ALX60" s="282"/>
      <c r="ALY60" s="282"/>
      <c r="ALZ60" s="282"/>
      <c r="AMA60" s="282"/>
      <c r="AMB60" s="282"/>
      <c r="AMC60" s="282"/>
      <c r="AMD60" s="282"/>
      <c r="AME60" s="282"/>
      <c r="AMF60" s="282"/>
      <c r="AMG60" s="282"/>
      <c r="AMH60" s="282"/>
      <c r="AMI60" s="282"/>
      <c r="AMJ60" s="282"/>
      <c r="AMK60" s="282"/>
      <c r="AML60" s="282"/>
      <c r="AMM60" s="282"/>
      <c r="AMN60" s="282"/>
      <c r="AMO60" s="282"/>
      <c r="AMP60" s="282"/>
      <c r="AMQ60" s="282"/>
      <c r="AMR60" s="282"/>
      <c r="AMS60" s="282"/>
      <c r="AMT60" s="282"/>
      <c r="AMU60" s="282"/>
      <c r="AMV60" s="282"/>
      <c r="AMW60" s="282"/>
      <c r="AMX60" s="282"/>
      <c r="AMY60" s="282"/>
      <c r="AMZ60" s="282"/>
      <c r="ANA60" s="282"/>
      <c r="ANB60" s="282"/>
      <c r="ANC60" s="282"/>
      <c r="AND60" s="282"/>
      <c r="ANE60" s="282"/>
      <c r="ANF60" s="282"/>
      <c r="ANG60" s="282"/>
      <c r="ANH60" s="282"/>
      <c r="ANI60" s="282"/>
      <c r="ANJ60" s="282"/>
      <c r="ANK60" s="282"/>
      <c r="ANL60" s="282"/>
      <c r="ANM60" s="282"/>
      <c r="ANN60" s="282"/>
      <c r="ANO60" s="282"/>
      <c r="ANP60" s="282"/>
      <c r="ANQ60" s="282"/>
      <c r="ANR60" s="282"/>
      <c r="ANS60" s="282"/>
      <c r="ANT60" s="282"/>
      <c r="ANU60" s="282"/>
      <c r="ANV60" s="282"/>
      <c r="ANW60" s="282"/>
      <c r="ANX60" s="282"/>
      <c r="ANY60" s="282"/>
      <c r="ANZ60" s="282"/>
      <c r="AOA60" s="282"/>
      <c r="AOB60" s="282"/>
      <c r="AOC60" s="282"/>
      <c r="AOD60" s="282"/>
      <c r="AOE60" s="282"/>
      <c r="AOF60" s="282"/>
      <c r="AOG60" s="282"/>
      <c r="AOH60" s="282"/>
      <c r="AOI60" s="282"/>
      <c r="AOJ60" s="282"/>
      <c r="AOK60" s="282"/>
      <c r="AOL60" s="282"/>
      <c r="AOM60" s="282"/>
      <c r="AON60" s="282"/>
      <c r="AOO60" s="282"/>
      <c r="AOP60" s="282"/>
      <c r="AOQ60" s="282"/>
      <c r="AOR60" s="282"/>
      <c r="AOS60" s="282"/>
      <c r="AOT60" s="282"/>
      <c r="AOU60" s="282"/>
      <c r="AOV60" s="282"/>
      <c r="AOW60" s="282"/>
      <c r="AOX60" s="282"/>
      <c r="AOY60" s="282"/>
      <c r="AOZ60" s="282"/>
      <c r="APA60" s="282"/>
      <c r="APB60" s="282"/>
      <c r="APC60" s="282"/>
      <c r="APD60" s="282"/>
      <c r="APE60" s="282"/>
      <c r="APF60" s="282"/>
      <c r="APG60" s="282"/>
      <c r="APH60" s="282"/>
      <c r="API60" s="282"/>
      <c r="APJ60" s="282"/>
      <c r="APK60" s="282"/>
      <c r="APL60" s="282"/>
      <c r="APM60" s="282"/>
      <c r="APN60" s="282"/>
      <c r="APO60" s="282"/>
      <c r="APP60" s="282"/>
      <c r="APQ60" s="282"/>
      <c r="APR60" s="282"/>
      <c r="APS60" s="282"/>
      <c r="APT60" s="282"/>
      <c r="APU60" s="282"/>
      <c r="APV60" s="282"/>
      <c r="APW60" s="282"/>
      <c r="APX60" s="282"/>
      <c r="APY60" s="282"/>
      <c r="APZ60" s="282"/>
      <c r="AQA60" s="282"/>
      <c r="AQB60" s="282"/>
      <c r="AQC60" s="282"/>
      <c r="AQD60" s="282"/>
      <c r="AQE60" s="282"/>
      <c r="AQF60" s="282"/>
      <c r="AQG60" s="282"/>
      <c r="AQH60" s="282"/>
      <c r="AQI60" s="282"/>
      <c r="AQJ60" s="282"/>
      <c r="AQK60" s="282"/>
      <c r="AQL60" s="282"/>
      <c r="AQM60" s="282"/>
      <c r="AQN60" s="282"/>
      <c r="AQO60" s="282"/>
      <c r="AQP60" s="282"/>
      <c r="AQQ60" s="282"/>
      <c r="AQR60" s="282"/>
      <c r="AQS60" s="282"/>
      <c r="AQT60" s="282"/>
      <c r="AQU60" s="282"/>
      <c r="AQV60" s="282"/>
      <c r="AQW60" s="282"/>
      <c r="AQX60" s="282"/>
      <c r="AQY60" s="282"/>
      <c r="AQZ60" s="282"/>
      <c r="ARA60" s="282"/>
      <c r="ARB60" s="282"/>
      <c r="ARC60" s="282"/>
      <c r="ARD60" s="282"/>
      <c r="ARE60" s="282"/>
      <c r="ARF60" s="282"/>
      <c r="ARG60" s="282"/>
      <c r="ARH60" s="282"/>
      <c r="ARI60" s="282"/>
      <c r="ARJ60" s="282"/>
      <c r="ARK60" s="282"/>
      <c r="ARL60" s="282"/>
      <c r="ARM60" s="282"/>
      <c r="ARN60" s="282"/>
      <c r="ARO60" s="282"/>
      <c r="ARP60" s="282"/>
      <c r="ARQ60" s="282"/>
      <c r="ARR60" s="282"/>
      <c r="ARS60" s="282"/>
      <c r="ART60" s="282"/>
      <c r="ARU60" s="282"/>
      <c r="ARV60" s="282"/>
      <c r="ARW60" s="282"/>
      <c r="ARX60" s="282"/>
      <c r="ARY60" s="282"/>
      <c r="ARZ60" s="282"/>
      <c r="ASA60" s="282"/>
      <c r="ASB60" s="282"/>
      <c r="ASC60" s="282"/>
      <c r="ASD60" s="282"/>
      <c r="ASE60" s="282"/>
      <c r="ASF60" s="282"/>
      <c r="ASG60" s="282"/>
      <c r="ASH60" s="282"/>
      <c r="ASI60" s="282"/>
      <c r="ASJ60" s="282"/>
      <c r="ASK60" s="282"/>
      <c r="ASL60" s="282"/>
      <c r="ASM60" s="282"/>
      <c r="ASN60" s="282"/>
      <c r="ASO60" s="282"/>
      <c r="ASP60" s="282"/>
      <c r="ASQ60" s="282"/>
      <c r="ASR60" s="282"/>
      <c r="ASS60" s="282"/>
      <c r="AST60" s="282"/>
      <c r="ASU60" s="282"/>
      <c r="ASV60" s="282"/>
      <c r="ASW60" s="282"/>
      <c r="ASX60" s="282"/>
      <c r="ASY60" s="282"/>
      <c r="ASZ60" s="282"/>
      <c r="ATA60" s="282"/>
      <c r="ATB60" s="282"/>
      <c r="ATC60" s="282"/>
      <c r="ATD60" s="282"/>
      <c r="ATE60" s="282"/>
      <c r="ATF60" s="282"/>
      <c r="ATG60" s="282"/>
      <c r="ATH60" s="282"/>
      <c r="ATI60" s="282"/>
      <c r="ATJ60" s="282"/>
      <c r="ATK60" s="282"/>
      <c r="ATL60" s="282"/>
      <c r="ATM60" s="282"/>
      <c r="ATN60" s="282"/>
      <c r="ATO60" s="282"/>
      <c r="ATP60" s="282"/>
      <c r="ATQ60" s="282"/>
      <c r="ATR60" s="282"/>
      <c r="ATS60" s="282"/>
      <c r="ATT60" s="282"/>
      <c r="ATU60" s="282"/>
      <c r="ATV60" s="282"/>
      <c r="ATW60" s="282"/>
      <c r="ATX60" s="282"/>
      <c r="ATY60" s="282"/>
      <c r="ATZ60" s="282"/>
      <c r="AUA60" s="282"/>
      <c r="AUB60" s="282"/>
      <c r="AUC60" s="282"/>
      <c r="AUD60" s="282"/>
      <c r="AUE60" s="282"/>
      <c r="AUF60" s="282"/>
      <c r="AUG60" s="282"/>
      <c r="AUH60" s="282"/>
      <c r="AUI60" s="282"/>
      <c r="AUJ60" s="282"/>
      <c r="AUK60" s="282"/>
      <c r="AUL60" s="282"/>
      <c r="AUM60" s="282"/>
      <c r="AUN60" s="282"/>
      <c r="AUO60" s="282"/>
      <c r="AUP60" s="282"/>
      <c r="AUQ60" s="282"/>
      <c r="AUR60" s="282"/>
      <c r="AUS60" s="282"/>
      <c r="AUT60" s="282"/>
      <c r="AUU60" s="282"/>
      <c r="AUV60" s="282"/>
      <c r="AUW60" s="282"/>
      <c r="AUX60" s="282"/>
      <c r="AUY60" s="282"/>
      <c r="AUZ60" s="282"/>
      <c r="AVA60" s="282"/>
      <c r="AVB60" s="282"/>
      <c r="AVC60" s="282"/>
      <c r="AVD60" s="282"/>
      <c r="AVE60" s="282"/>
      <c r="AVF60" s="282"/>
      <c r="AVG60" s="282"/>
      <c r="AVH60" s="282"/>
      <c r="AVI60" s="282"/>
      <c r="AVJ60" s="282"/>
      <c r="AVK60" s="282"/>
      <c r="AVL60" s="282"/>
      <c r="AVM60" s="282"/>
      <c r="AVN60" s="282"/>
      <c r="AVO60" s="282"/>
      <c r="AVP60" s="282"/>
      <c r="AVQ60" s="282"/>
      <c r="AVR60" s="282"/>
      <c r="AVS60" s="282"/>
      <c r="AVT60" s="282"/>
      <c r="AVU60" s="282"/>
      <c r="AVV60" s="282"/>
      <c r="AVW60" s="282"/>
      <c r="AVX60" s="282"/>
      <c r="AVY60" s="282"/>
      <c r="AVZ60" s="282"/>
      <c r="AWA60" s="282"/>
      <c r="AWB60" s="282"/>
      <c r="AWC60" s="282"/>
      <c r="AWD60" s="282"/>
      <c r="AWE60" s="282"/>
      <c r="AWF60" s="282"/>
      <c r="AWG60" s="282"/>
      <c r="AWH60" s="282"/>
      <c r="AWI60" s="282"/>
      <c r="AWJ60" s="282"/>
      <c r="AWK60" s="282"/>
      <c r="AWL60" s="282"/>
      <c r="AWM60" s="282"/>
      <c r="AWN60" s="282"/>
      <c r="AWO60" s="282"/>
      <c r="AWP60" s="282"/>
      <c r="AWQ60" s="282"/>
      <c r="AWR60" s="282"/>
      <c r="AWS60" s="282"/>
      <c r="AWT60" s="282"/>
      <c r="AWU60" s="282"/>
      <c r="AWV60" s="282"/>
      <c r="AWW60" s="282"/>
      <c r="AWX60" s="282"/>
      <c r="AWY60" s="282"/>
      <c r="AWZ60" s="282"/>
      <c r="AXA60" s="282"/>
      <c r="AXB60" s="282"/>
      <c r="AXC60" s="282"/>
      <c r="AXD60" s="282"/>
      <c r="AXE60" s="282"/>
      <c r="AXF60" s="282"/>
      <c r="AXG60" s="282"/>
      <c r="AXH60" s="282"/>
      <c r="AXI60" s="282"/>
      <c r="AXJ60" s="282"/>
      <c r="AXK60" s="282"/>
      <c r="AXL60" s="282"/>
      <c r="AXM60" s="282"/>
      <c r="AXN60" s="282"/>
      <c r="AXO60" s="282"/>
      <c r="AXP60" s="282"/>
      <c r="AXQ60" s="282"/>
      <c r="AXR60" s="282"/>
      <c r="AXS60" s="282"/>
      <c r="AXT60" s="282"/>
      <c r="AXU60" s="282"/>
      <c r="AXV60" s="282"/>
      <c r="AXW60" s="282"/>
      <c r="AXX60" s="282"/>
      <c r="AXY60" s="282"/>
      <c r="AXZ60" s="282"/>
      <c r="AYA60" s="282"/>
      <c r="AYB60" s="282"/>
      <c r="AYC60" s="282"/>
      <c r="AYD60" s="282"/>
      <c r="AYE60" s="282"/>
      <c r="AYF60" s="282"/>
      <c r="AYG60" s="282"/>
      <c r="AYH60" s="282"/>
      <c r="AYI60" s="282"/>
      <c r="AYJ60" s="282"/>
      <c r="AYK60" s="282"/>
      <c r="AYL60" s="282"/>
      <c r="AYM60" s="282"/>
      <c r="AYN60" s="282"/>
      <c r="AYO60" s="282"/>
      <c r="AYP60" s="282"/>
      <c r="AYQ60" s="282"/>
      <c r="AYR60" s="282"/>
      <c r="AYS60" s="282"/>
      <c r="AYT60" s="282"/>
      <c r="AYU60" s="282"/>
      <c r="AYV60" s="282"/>
      <c r="AYW60" s="282"/>
      <c r="AYX60" s="282"/>
      <c r="AYY60" s="282"/>
      <c r="AYZ60" s="282"/>
      <c r="AZA60" s="282"/>
      <c r="AZB60" s="282"/>
      <c r="AZC60" s="282"/>
      <c r="AZD60" s="282"/>
      <c r="AZE60" s="282"/>
      <c r="AZF60" s="282"/>
      <c r="AZG60" s="282"/>
      <c r="AZH60" s="282"/>
      <c r="AZI60" s="282"/>
      <c r="AZJ60" s="282"/>
      <c r="AZK60" s="282"/>
      <c r="AZL60" s="282"/>
      <c r="AZM60" s="282"/>
      <c r="AZN60" s="282"/>
      <c r="AZO60" s="282"/>
      <c r="AZP60" s="282"/>
      <c r="AZQ60" s="282"/>
      <c r="AZR60" s="282"/>
      <c r="AZS60" s="282"/>
      <c r="AZT60" s="282"/>
      <c r="AZU60" s="282"/>
      <c r="AZV60" s="282"/>
      <c r="AZW60" s="282"/>
      <c r="AZX60" s="282"/>
      <c r="AZY60" s="282"/>
      <c r="AZZ60" s="282"/>
      <c r="BAA60" s="282"/>
      <c r="BAB60" s="282"/>
      <c r="BAC60" s="282"/>
      <c r="BAD60" s="282"/>
      <c r="BAE60" s="282"/>
      <c r="BAF60" s="282"/>
      <c r="BAG60" s="282"/>
      <c r="BAH60" s="282"/>
      <c r="BAI60" s="282"/>
      <c r="BAJ60" s="282"/>
      <c r="BAK60" s="282"/>
      <c r="BAL60" s="282"/>
      <c r="BAM60" s="282"/>
      <c r="BAN60" s="282"/>
      <c r="BAO60" s="282"/>
      <c r="BAP60" s="282"/>
      <c r="BAQ60" s="282"/>
      <c r="BAR60" s="282"/>
      <c r="BAS60" s="282"/>
      <c r="BAT60" s="282"/>
      <c r="BAU60" s="282"/>
      <c r="BAV60" s="282"/>
      <c r="BAW60" s="282"/>
      <c r="BAX60" s="282"/>
      <c r="BAY60" s="282"/>
      <c r="BAZ60" s="282"/>
      <c r="BBA60" s="282"/>
      <c r="BBB60" s="282"/>
      <c r="BBC60" s="282"/>
      <c r="BBD60" s="282"/>
      <c r="BBE60" s="282"/>
      <c r="BBF60" s="282"/>
      <c r="BBG60" s="282"/>
      <c r="BBH60" s="282"/>
      <c r="BBI60" s="282"/>
      <c r="BBJ60" s="282"/>
      <c r="BBK60" s="282"/>
      <c r="BBL60" s="282"/>
      <c r="BBM60" s="282"/>
      <c r="BBN60" s="282"/>
      <c r="BBO60" s="282"/>
      <c r="BBP60" s="282"/>
      <c r="BBQ60" s="282"/>
      <c r="BBR60" s="282"/>
      <c r="BBS60" s="282"/>
      <c r="BBT60" s="282"/>
      <c r="BBU60" s="282"/>
      <c r="BBV60" s="282"/>
      <c r="BBW60" s="282"/>
      <c r="BBX60" s="282"/>
      <c r="BBY60" s="282"/>
      <c r="BBZ60" s="282"/>
      <c r="BCA60" s="282"/>
      <c r="BCB60" s="282"/>
      <c r="BCC60" s="282"/>
      <c r="BCD60" s="282"/>
      <c r="BCE60" s="282"/>
      <c r="BCF60" s="282"/>
      <c r="BCG60" s="282"/>
      <c r="BCH60" s="282"/>
      <c r="BCI60" s="282"/>
      <c r="BCJ60" s="282"/>
      <c r="BCK60" s="282"/>
      <c r="BCL60" s="282"/>
      <c r="BCM60" s="282"/>
      <c r="BCN60" s="282"/>
      <c r="BCO60" s="282"/>
      <c r="BCP60" s="282"/>
      <c r="BCQ60" s="282"/>
      <c r="BCR60" s="282"/>
      <c r="BCS60" s="282"/>
      <c r="BCT60" s="282"/>
      <c r="BCU60" s="282"/>
      <c r="BCV60" s="282"/>
      <c r="BCW60" s="282"/>
      <c r="BCX60" s="282"/>
      <c r="BCY60" s="282"/>
      <c r="BCZ60" s="282"/>
      <c r="BDA60" s="282"/>
      <c r="BDB60" s="282"/>
      <c r="BDC60" s="282"/>
      <c r="BDD60" s="282"/>
      <c r="BDE60" s="282"/>
      <c r="BDF60" s="282"/>
      <c r="BDG60" s="282"/>
      <c r="BDH60" s="282"/>
      <c r="BDI60" s="282"/>
      <c r="BDJ60" s="282"/>
      <c r="BDK60" s="282"/>
      <c r="BDL60" s="282"/>
      <c r="BDM60" s="282"/>
      <c r="BDN60" s="282"/>
      <c r="BDO60" s="282"/>
      <c r="BDP60" s="282"/>
      <c r="BDQ60" s="282"/>
      <c r="BDR60" s="282"/>
      <c r="BDS60" s="282"/>
      <c r="BDT60" s="282"/>
      <c r="BDU60" s="282"/>
      <c r="BDV60" s="282"/>
      <c r="BDW60" s="282"/>
      <c r="BDX60" s="282"/>
      <c r="BDY60" s="282"/>
      <c r="BDZ60" s="282"/>
      <c r="BEA60" s="282"/>
      <c r="BEB60" s="282"/>
      <c r="BEC60" s="282"/>
      <c r="BED60" s="282"/>
      <c r="BEE60" s="282"/>
      <c r="BEF60" s="282"/>
      <c r="BEG60" s="282"/>
      <c r="BEH60" s="282"/>
      <c r="BEI60" s="282"/>
      <c r="BEJ60" s="282"/>
      <c r="BEK60" s="282"/>
      <c r="BEL60" s="282"/>
      <c r="BEM60" s="282"/>
      <c r="BEN60" s="282"/>
      <c r="BEO60" s="282"/>
      <c r="BEP60" s="282"/>
      <c r="BEQ60" s="282"/>
      <c r="BER60" s="282"/>
      <c r="BES60" s="282"/>
      <c r="BET60" s="282"/>
      <c r="BEU60" s="282"/>
      <c r="BEV60" s="282"/>
      <c r="BEW60" s="282"/>
      <c r="BEX60" s="282"/>
      <c r="BEY60" s="282"/>
      <c r="BEZ60" s="282"/>
      <c r="BFA60" s="282"/>
      <c r="BFB60" s="282"/>
      <c r="BFC60" s="282"/>
      <c r="BFD60" s="282"/>
      <c r="BFE60" s="282"/>
      <c r="BFF60" s="282"/>
      <c r="BFG60" s="282"/>
      <c r="BFH60" s="282"/>
      <c r="BFI60" s="282"/>
      <c r="BFJ60" s="282"/>
      <c r="BFK60" s="282"/>
      <c r="BFL60" s="282"/>
      <c r="BFM60" s="282"/>
      <c r="BFN60" s="282"/>
      <c r="BFO60" s="282"/>
      <c r="BFP60" s="282"/>
      <c r="BFQ60" s="282"/>
      <c r="BFR60" s="282"/>
      <c r="BFS60" s="282"/>
      <c r="BFT60" s="282"/>
      <c r="BFU60" s="282"/>
      <c r="BFV60" s="282"/>
      <c r="BFW60" s="282"/>
      <c r="BFX60" s="282"/>
      <c r="BFY60" s="282"/>
      <c r="BFZ60" s="282"/>
      <c r="BGA60" s="282"/>
      <c r="BGB60" s="282"/>
      <c r="BGC60" s="282"/>
      <c r="BGD60" s="282"/>
      <c r="BGE60" s="282"/>
      <c r="BGF60" s="282"/>
      <c r="BGG60" s="282"/>
      <c r="BGH60" s="282"/>
      <c r="BGI60" s="282"/>
      <c r="BGJ60" s="282"/>
      <c r="BGK60" s="282"/>
      <c r="BGL60" s="282"/>
      <c r="BGM60" s="282"/>
      <c r="BGN60" s="282"/>
      <c r="BGO60" s="282"/>
      <c r="BGP60" s="282"/>
      <c r="BGQ60" s="282"/>
      <c r="BGR60" s="282"/>
      <c r="BGS60" s="282"/>
      <c r="BGT60" s="282"/>
      <c r="BGU60" s="282"/>
      <c r="BGV60" s="282"/>
      <c r="BGW60" s="282"/>
      <c r="BGX60" s="282"/>
      <c r="BGY60" s="282"/>
      <c r="BGZ60" s="282"/>
      <c r="BHA60" s="282"/>
      <c r="BHB60" s="282"/>
      <c r="BHC60" s="282"/>
      <c r="BHD60" s="282"/>
      <c r="BHE60" s="282"/>
      <c r="BHF60" s="282"/>
      <c r="BHG60" s="282"/>
      <c r="BHH60" s="282"/>
      <c r="BHI60" s="282"/>
      <c r="BHJ60" s="282"/>
      <c r="BHK60" s="282"/>
      <c r="BHL60" s="282"/>
      <c r="BHM60" s="282"/>
      <c r="BHN60" s="282"/>
      <c r="BHO60" s="282"/>
      <c r="BHP60" s="282"/>
      <c r="BHQ60" s="282"/>
      <c r="BHR60" s="282"/>
      <c r="BHS60" s="282"/>
      <c r="BHT60" s="282"/>
      <c r="BHU60" s="282"/>
      <c r="BHV60" s="282"/>
      <c r="BHW60" s="282"/>
      <c r="BHX60" s="282"/>
      <c r="BHY60" s="282"/>
      <c r="BHZ60" s="282"/>
      <c r="BIA60" s="282"/>
      <c r="BIB60" s="282"/>
      <c r="BIC60" s="282"/>
      <c r="BID60" s="282"/>
      <c r="BIE60" s="282"/>
      <c r="BIF60" s="282"/>
      <c r="BIG60" s="282"/>
      <c r="BIH60" s="282"/>
      <c r="BII60" s="282"/>
      <c r="BIJ60" s="282"/>
      <c r="BIK60" s="282"/>
      <c r="BIL60" s="282"/>
      <c r="BIM60" s="282"/>
      <c r="BIN60" s="282"/>
      <c r="BIO60" s="282"/>
      <c r="BIP60" s="282"/>
      <c r="BIQ60" s="282"/>
      <c r="BIR60" s="282"/>
      <c r="BIS60" s="282"/>
      <c r="BIT60" s="282"/>
      <c r="BIU60" s="282"/>
      <c r="BIV60" s="282"/>
      <c r="BIW60" s="282"/>
      <c r="BIX60" s="282"/>
      <c r="BIY60" s="282"/>
      <c r="BIZ60" s="282"/>
      <c r="BJA60" s="282"/>
      <c r="BJB60" s="282"/>
      <c r="BJC60" s="282"/>
      <c r="BJD60" s="282"/>
      <c r="BJE60" s="282"/>
      <c r="BJF60" s="282"/>
      <c r="BJG60" s="282"/>
      <c r="BJH60" s="282"/>
      <c r="BJI60" s="282"/>
      <c r="BJJ60" s="282"/>
      <c r="BJK60" s="282"/>
      <c r="BJL60" s="282"/>
      <c r="BJM60" s="282"/>
      <c r="BJN60" s="282"/>
      <c r="BJO60" s="282"/>
      <c r="BJP60" s="282"/>
      <c r="BJQ60" s="282"/>
      <c r="BJR60" s="282"/>
      <c r="BJS60" s="282"/>
      <c r="BJT60" s="282"/>
      <c r="BJU60" s="282"/>
      <c r="BJV60" s="282"/>
      <c r="BJW60" s="282"/>
      <c r="BJX60" s="282"/>
      <c r="BJY60" s="282"/>
      <c r="BJZ60" s="282"/>
      <c r="BKA60" s="282"/>
      <c r="BKB60" s="282"/>
      <c r="BKC60" s="282"/>
      <c r="BKD60" s="282"/>
      <c r="BKE60" s="282"/>
      <c r="BKF60" s="282"/>
      <c r="BKG60" s="282"/>
      <c r="BKH60" s="282"/>
      <c r="BKI60" s="282"/>
      <c r="BKJ60" s="282"/>
      <c r="BKK60" s="282"/>
      <c r="BKL60" s="282"/>
      <c r="BKM60" s="282"/>
      <c r="BKN60" s="282"/>
      <c r="BKO60" s="282"/>
      <c r="BKP60" s="282"/>
      <c r="BKQ60" s="282"/>
      <c r="BKR60" s="282"/>
      <c r="BKS60" s="282"/>
      <c r="BKT60" s="282"/>
      <c r="BKU60" s="282"/>
      <c r="BKV60" s="282"/>
      <c r="BKW60" s="282"/>
      <c r="BKX60" s="282"/>
      <c r="BKY60" s="282"/>
      <c r="BKZ60" s="282"/>
      <c r="BLA60" s="282"/>
      <c r="BLB60" s="282"/>
      <c r="BLC60" s="282"/>
      <c r="BLD60" s="282"/>
      <c r="BLE60" s="282"/>
      <c r="BLF60" s="282"/>
      <c r="BLG60" s="282"/>
      <c r="BLH60" s="282"/>
      <c r="BLI60" s="282"/>
      <c r="BLJ60" s="282"/>
      <c r="BLK60" s="282"/>
      <c r="BLL60" s="282"/>
      <c r="BLM60" s="282"/>
      <c r="BLN60" s="282"/>
      <c r="BLO60" s="282"/>
      <c r="BLP60" s="282"/>
      <c r="BLQ60" s="282"/>
      <c r="BLR60" s="282"/>
      <c r="BLS60" s="282"/>
      <c r="BLT60" s="282"/>
      <c r="BLU60" s="282"/>
      <c r="BLV60" s="282"/>
      <c r="BLW60" s="282"/>
      <c r="BLX60" s="282"/>
      <c r="BLY60" s="282"/>
      <c r="BLZ60" s="282"/>
      <c r="BMA60" s="282"/>
      <c r="BMB60" s="282"/>
      <c r="BMC60" s="282"/>
      <c r="BMD60" s="282"/>
      <c r="BME60" s="282"/>
      <c r="BMF60" s="282"/>
      <c r="BMG60" s="282"/>
      <c r="BMH60" s="282"/>
      <c r="BMI60" s="282"/>
      <c r="BMJ60" s="282"/>
      <c r="BMK60" s="282"/>
      <c r="BML60" s="282"/>
      <c r="BMM60" s="282"/>
      <c r="BMN60" s="282"/>
      <c r="BMO60" s="282"/>
      <c r="BMP60" s="282"/>
      <c r="BMQ60" s="282"/>
      <c r="BMR60" s="282"/>
      <c r="BMS60" s="282"/>
      <c r="BMT60" s="282"/>
      <c r="BMU60" s="282"/>
      <c r="BMV60" s="282"/>
      <c r="BMW60" s="282"/>
      <c r="BMX60" s="282"/>
      <c r="BMY60" s="282"/>
      <c r="BMZ60" s="282"/>
      <c r="BNA60" s="282"/>
      <c r="BNB60" s="282"/>
      <c r="BNC60" s="282"/>
      <c r="BND60" s="282"/>
      <c r="BNE60" s="282"/>
      <c r="BNF60" s="282"/>
      <c r="BNG60" s="282"/>
      <c r="BNH60" s="282"/>
      <c r="BNI60" s="282"/>
      <c r="BNJ60" s="282"/>
      <c r="BNK60" s="282"/>
      <c r="BNL60" s="282"/>
      <c r="BNM60" s="282"/>
      <c r="BNN60" s="282"/>
      <c r="BNO60" s="282"/>
      <c r="BNP60" s="282"/>
      <c r="BNQ60" s="282"/>
      <c r="BNR60" s="282"/>
      <c r="BNS60" s="282"/>
      <c r="BNT60" s="282"/>
      <c r="BNU60" s="282"/>
      <c r="BNV60" s="282"/>
      <c r="BNW60" s="282"/>
      <c r="BNX60" s="282"/>
      <c r="BNY60" s="282"/>
      <c r="BNZ60" s="282"/>
      <c r="BOA60" s="282"/>
      <c r="BOB60" s="282"/>
      <c r="BOC60" s="282"/>
      <c r="BOD60" s="282"/>
      <c r="BOE60" s="282"/>
      <c r="BOF60" s="282"/>
      <c r="BOG60" s="282"/>
      <c r="BOH60" s="282"/>
      <c r="BOI60" s="282"/>
      <c r="BOJ60" s="282"/>
      <c r="BOK60" s="282"/>
      <c r="BOL60" s="282"/>
      <c r="BOM60" s="282"/>
      <c r="BON60" s="282"/>
      <c r="BOO60" s="282"/>
      <c r="BOP60" s="282"/>
      <c r="BOQ60" s="282"/>
      <c r="BOR60" s="282"/>
      <c r="BOS60" s="282"/>
      <c r="BOT60" s="282"/>
      <c r="BOU60" s="282"/>
      <c r="BOV60" s="282"/>
      <c r="BOW60" s="282"/>
      <c r="BOX60" s="282"/>
      <c r="BOY60" s="282"/>
      <c r="BOZ60" s="282"/>
      <c r="BPA60" s="282"/>
      <c r="BPB60" s="282"/>
      <c r="BPC60" s="282"/>
      <c r="BPD60" s="282"/>
      <c r="BPE60" s="282"/>
      <c r="BPF60" s="282"/>
      <c r="BPG60" s="282"/>
      <c r="BPH60" s="282"/>
      <c r="BPI60" s="282"/>
      <c r="BPJ60" s="282"/>
      <c r="BPK60" s="282"/>
      <c r="BPL60" s="282"/>
      <c r="BPM60" s="282"/>
      <c r="BPN60" s="282"/>
      <c r="BPO60" s="282"/>
      <c r="BPP60" s="282"/>
      <c r="BPQ60" s="282"/>
      <c r="BPR60" s="282"/>
      <c r="BPS60" s="282"/>
      <c r="BPT60" s="282"/>
      <c r="BPU60" s="282"/>
      <c r="BPV60" s="282"/>
      <c r="BPW60" s="282"/>
      <c r="BPX60" s="282"/>
      <c r="BPY60" s="282"/>
      <c r="BPZ60" s="282"/>
      <c r="BQA60" s="282"/>
      <c r="BQB60" s="282"/>
      <c r="BQC60" s="282"/>
      <c r="BQD60" s="282"/>
      <c r="BQE60" s="282"/>
      <c r="BQF60" s="282"/>
      <c r="BQG60" s="282"/>
      <c r="BQH60" s="282"/>
      <c r="BQI60" s="282"/>
      <c r="BQJ60" s="282"/>
      <c r="BQK60" s="282"/>
      <c r="BQL60" s="282"/>
      <c r="BQM60" s="282"/>
      <c r="BQN60" s="282"/>
      <c r="BQO60" s="282"/>
      <c r="BQP60" s="282"/>
      <c r="BQQ60" s="282"/>
      <c r="BQR60" s="282"/>
      <c r="BQS60" s="282"/>
      <c r="BQT60" s="282"/>
      <c r="BQU60" s="282"/>
      <c r="BQV60" s="282"/>
      <c r="BQW60" s="282"/>
      <c r="BQX60" s="282"/>
      <c r="BQY60" s="282"/>
      <c r="BQZ60" s="282"/>
      <c r="BRA60" s="282"/>
      <c r="BRB60" s="282"/>
      <c r="BRC60" s="282"/>
      <c r="BRD60" s="282"/>
      <c r="BRE60" s="282"/>
      <c r="BRF60" s="282"/>
      <c r="BRG60" s="282"/>
      <c r="BRH60" s="282"/>
      <c r="BRI60" s="282"/>
      <c r="BRJ60" s="282"/>
      <c r="BRK60" s="282"/>
      <c r="BRL60" s="282"/>
      <c r="BRM60" s="282"/>
      <c r="BRN60" s="282"/>
      <c r="BRO60" s="282"/>
      <c r="BRP60" s="282"/>
      <c r="BRQ60" s="282"/>
      <c r="BRR60" s="282"/>
      <c r="BRS60" s="282"/>
      <c r="BRT60" s="282"/>
      <c r="BRU60" s="282"/>
      <c r="BRV60" s="282"/>
      <c r="BRW60" s="282"/>
      <c r="BRX60" s="282"/>
      <c r="BRY60" s="282"/>
      <c r="BRZ60" s="282"/>
      <c r="BSA60" s="282"/>
      <c r="BSB60" s="282"/>
      <c r="BSC60" s="282"/>
      <c r="BSD60" s="282"/>
      <c r="BSE60" s="282"/>
      <c r="BSF60" s="282"/>
      <c r="BSG60" s="282"/>
      <c r="BSH60" s="282"/>
      <c r="BSI60" s="282"/>
      <c r="BSJ60" s="282"/>
      <c r="BSK60" s="282"/>
      <c r="BSL60" s="282"/>
      <c r="BSM60" s="282"/>
      <c r="BSN60" s="282"/>
      <c r="BSO60" s="282"/>
      <c r="BSP60" s="282"/>
      <c r="BSQ60" s="282"/>
      <c r="BSR60" s="282"/>
      <c r="BSS60" s="282"/>
      <c r="BST60" s="282"/>
      <c r="BSU60" s="282"/>
      <c r="BSV60" s="282"/>
      <c r="BSW60" s="282"/>
      <c r="BSX60" s="282"/>
      <c r="BSY60" s="282"/>
      <c r="BSZ60" s="282"/>
      <c r="BTA60" s="282"/>
      <c r="BTB60" s="282"/>
      <c r="BTC60" s="282"/>
      <c r="BTD60" s="282"/>
      <c r="BTE60" s="282"/>
      <c r="BTF60" s="282"/>
      <c r="BTG60" s="282"/>
      <c r="BTH60" s="282"/>
      <c r="BTI60" s="282"/>
      <c r="BTJ60" s="282"/>
      <c r="BTK60" s="282"/>
      <c r="BTL60" s="282"/>
      <c r="BTM60" s="282"/>
      <c r="BTN60" s="282"/>
      <c r="BTO60" s="282"/>
      <c r="BTP60" s="282"/>
      <c r="BTQ60" s="282"/>
      <c r="BTR60" s="282"/>
      <c r="BTS60" s="282"/>
      <c r="BTT60" s="282"/>
      <c r="BTU60" s="282"/>
      <c r="BTV60" s="282"/>
      <c r="BTW60" s="282"/>
      <c r="BTX60" s="282"/>
      <c r="BTY60" s="282"/>
      <c r="BTZ60" s="282"/>
      <c r="BUA60" s="282"/>
      <c r="BUB60" s="282"/>
      <c r="BUC60" s="282"/>
      <c r="BUD60" s="282"/>
      <c r="BUE60" s="282"/>
      <c r="BUF60" s="282"/>
      <c r="BUG60" s="282"/>
      <c r="BUH60" s="282"/>
      <c r="BUI60" s="282"/>
      <c r="BUJ60" s="282"/>
      <c r="BUK60" s="282"/>
      <c r="BUL60" s="282"/>
      <c r="BUM60" s="282"/>
      <c r="BUN60" s="282"/>
      <c r="BUO60" s="282"/>
      <c r="BUP60" s="282"/>
      <c r="BUQ60" s="282"/>
      <c r="BUR60" s="282"/>
      <c r="BUS60" s="282"/>
      <c r="BUT60" s="282"/>
      <c r="BUU60" s="282"/>
      <c r="BUV60" s="282"/>
      <c r="BUW60" s="282"/>
      <c r="BUX60" s="282"/>
      <c r="BUY60" s="282"/>
      <c r="BUZ60" s="282"/>
      <c r="BVA60" s="282"/>
      <c r="BVB60" s="282"/>
      <c r="BVC60" s="282"/>
      <c r="BVD60" s="282"/>
      <c r="BVE60" s="282"/>
      <c r="BVF60" s="282"/>
      <c r="BVG60" s="282"/>
      <c r="BVH60" s="282"/>
      <c r="BVI60" s="282"/>
      <c r="BVJ60" s="282"/>
      <c r="BVK60" s="282"/>
      <c r="BVL60" s="282"/>
      <c r="BVM60" s="282"/>
      <c r="BVN60" s="282"/>
      <c r="BVO60" s="282"/>
      <c r="BVP60" s="282"/>
      <c r="BVQ60" s="282"/>
      <c r="BVR60" s="282"/>
      <c r="BVS60" s="282"/>
      <c r="BVT60" s="282"/>
      <c r="BVU60" s="282"/>
      <c r="BVV60" s="282"/>
      <c r="BVW60" s="282"/>
      <c r="BVX60" s="282"/>
      <c r="BVY60" s="282"/>
      <c r="BVZ60" s="282"/>
      <c r="BWA60" s="282"/>
      <c r="BWB60" s="282"/>
      <c r="BWC60" s="282"/>
      <c r="BWD60" s="282"/>
      <c r="BWE60" s="282"/>
      <c r="BWF60" s="282"/>
      <c r="BWG60" s="282"/>
      <c r="BWH60" s="282"/>
      <c r="BWI60" s="282"/>
      <c r="BWJ60" s="282"/>
      <c r="BWK60" s="282"/>
      <c r="BWL60" s="282"/>
      <c r="BWM60" s="282"/>
      <c r="BWN60" s="282"/>
      <c r="BWO60" s="282"/>
      <c r="BWP60" s="282"/>
      <c r="BWQ60" s="282"/>
      <c r="BWR60" s="282"/>
      <c r="BWS60" s="282"/>
      <c r="BWT60" s="282"/>
      <c r="BWU60" s="282"/>
      <c r="BWV60" s="282"/>
      <c r="BWW60" s="282"/>
      <c r="BWX60" s="282"/>
      <c r="BWY60" s="282"/>
      <c r="BWZ60" s="282"/>
      <c r="BXA60" s="282"/>
      <c r="BXB60" s="282"/>
      <c r="BXC60" s="282"/>
      <c r="BXD60" s="282"/>
      <c r="BXE60" s="282"/>
      <c r="BXF60" s="282"/>
      <c r="BXG60" s="282"/>
      <c r="BXH60" s="282"/>
      <c r="BXI60" s="282"/>
      <c r="BXJ60" s="282"/>
      <c r="BXK60" s="282"/>
      <c r="BXL60" s="282"/>
      <c r="BXM60" s="282"/>
      <c r="BXN60" s="282"/>
      <c r="BXO60" s="282"/>
      <c r="BXP60" s="282"/>
      <c r="BXQ60" s="282"/>
      <c r="BXR60" s="282"/>
      <c r="BXS60" s="282"/>
      <c r="BXT60" s="282"/>
      <c r="BXU60" s="282"/>
      <c r="BXV60" s="282"/>
      <c r="BXW60" s="282"/>
      <c r="BXX60" s="282"/>
      <c r="BXY60" s="282"/>
      <c r="BXZ60" s="282"/>
      <c r="BYA60" s="282"/>
      <c r="BYB60" s="282"/>
      <c r="BYC60" s="282"/>
      <c r="BYD60" s="282"/>
      <c r="BYE60" s="282"/>
      <c r="BYF60" s="282"/>
      <c r="BYG60" s="282"/>
      <c r="BYH60" s="282"/>
      <c r="BYI60" s="282"/>
      <c r="BYJ60" s="282"/>
      <c r="BYK60" s="282"/>
      <c r="BYL60" s="282"/>
      <c r="BYM60" s="282"/>
      <c r="BYN60" s="282"/>
      <c r="BYO60" s="282"/>
      <c r="BYP60" s="282"/>
      <c r="BYQ60" s="282"/>
      <c r="BYR60" s="282"/>
      <c r="BYS60" s="282"/>
      <c r="BYT60" s="282"/>
      <c r="BYU60" s="282"/>
      <c r="BYV60" s="282"/>
      <c r="BYW60" s="282"/>
      <c r="BYX60" s="282"/>
      <c r="BYY60" s="282"/>
      <c r="BYZ60" s="282"/>
      <c r="BZA60" s="282"/>
      <c r="BZB60" s="282"/>
      <c r="BZC60" s="282"/>
      <c r="BZD60" s="282"/>
      <c r="BZE60" s="282"/>
      <c r="BZF60" s="282"/>
      <c r="BZG60" s="282"/>
      <c r="BZH60" s="282"/>
      <c r="BZI60" s="282"/>
      <c r="BZJ60" s="282"/>
      <c r="BZK60" s="282"/>
      <c r="BZL60" s="282"/>
      <c r="BZM60" s="282"/>
      <c r="BZN60" s="282"/>
      <c r="BZO60" s="282"/>
      <c r="BZP60" s="282"/>
      <c r="BZQ60" s="282"/>
      <c r="BZR60" s="282"/>
      <c r="BZS60" s="282"/>
      <c r="BZT60" s="282"/>
      <c r="BZU60" s="282"/>
      <c r="BZV60" s="282"/>
      <c r="BZW60" s="282"/>
      <c r="BZX60" s="282"/>
      <c r="BZY60" s="282"/>
      <c r="BZZ60" s="282"/>
      <c r="CAA60" s="282"/>
      <c r="CAB60" s="282"/>
      <c r="CAC60" s="282"/>
      <c r="CAD60" s="282"/>
      <c r="CAE60" s="282"/>
      <c r="CAF60" s="282"/>
      <c r="CAG60" s="282"/>
      <c r="CAH60" s="282"/>
      <c r="CAI60" s="282"/>
      <c r="CAJ60" s="282"/>
      <c r="CAK60" s="282"/>
      <c r="CAL60" s="282"/>
      <c r="CAM60" s="282"/>
      <c r="CAN60" s="282"/>
      <c r="CAO60" s="282"/>
      <c r="CAP60" s="282"/>
      <c r="CAQ60" s="282"/>
      <c r="CAR60" s="282"/>
      <c r="CAS60" s="282"/>
      <c r="CAT60" s="282"/>
      <c r="CAU60" s="282"/>
      <c r="CAV60" s="282"/>
      <c r="CAW60" s="282"/>
      <c r="CAX60" s="282"/>
      <c r="CAY60" s="282"/>
      <c r="CAZ60" s="282"/>
      <c r="CBA60" s="282"/>
      <c r="CBB60" s="282"/>
      <c r="CBC60" s="282"/>
      <c r="CBD60" s="282"/>
      <c r="CBE60" s="282"/>
      <c r="CBF60" s="282"/>
      <c r="CBG60" s="282"/>
      <c r="CBH60" s="282"/>
      <c r="CBI60" s="282"/>
      <c r="CBJ60" s="282"/>
      <c r="CBK60" s="282"/>
      <c r="CBL60" s="282"/>
      <c r="CBM60" s="282"/>
      <c r="CBN60" s="282"/>
      <c r="CBO60" s="282"/>
      <c r="CBP60" s="282"/>
      <c r="CBQ60" s="282"/>
      <c r="CBR60" s="282"/>
      <c r="CBS60" s="282"/>
      <c r="CBT60" s="282"/>
      <c r="CBU60" s="282"/>
      <c r="CBV60" s="282"/>
      <c r="CBW60" s="282"/>
      <c r="CBX60" s="282"/>
      <c r="CBY60" s="282"/>
      <c r="CBZ60" s="282"/>
      <c r="CCA60" s="282"/>
      <c r="CCB60" s="282"/>
      <c r="CCC60" s="282"/>
      <c r="CCD60" s="282"/>
      <c r="CCE60" s="282"/>
      <c r="CCF60" s="282"/>
      <c r="CCG60" s="282"/>
      <c r="CCH60" s="282"/>
      <c r="CCI60" s="282"/>
      <c r="CCJ60" s="282"/>
      <c r="CCK60" s="282"/>
      <c r="CCL60" s="282"/>
      <c r="CCM60" s="282"/>
      <c r="CCN60" s="282"/>
      <c r="CCO60" s="282"/>
      <c r="CCP60" s="282"/>
      <c r="CCQ60" s="282"/>
      <c r="CCR60" s="282"/>
      <c r="CCS60" s="282"/>
      <c r="CCT60" s="282"/>
      <c r="CCU60" s="282"/>
      <c r="CCV60" s="282"/>
      <c r="CCW60" s="282"/>
      <c r="CCX60" s="282"/>
      <c r="CCY60" s="282"/>
      <c r="CCZ60" s="282"/>
      <c r="CDA60" s="282"/>
      <c r="CDB60" s="282"/>
      <c r="CDC60" s="282"/>
      <c r="CDD60" s="282"/>
      <c r="CDE60" s="282"/>
      <c r="CDF60" s="282"/>
      <c r="CDG60" s="282"/>
      <c r="CDH60" s="282"/>
      <c r="CDI60" s="282"/>
      <c r="CDJ60" s="282"/>
      <c r="CDK60" s="282"/>
      <c r="CDL60" s="282"/>
      <c r="CDM60" s="282"/>
      <c r="CDN60" s="282"/>
      <c r="CDO60" s="282"/>
      <c r="CDP60" s="282"/>
      <c r="CDQ60" s="282"/>
      <c r="CDR60" s="282"/>
      <c r="CDS60" s="282"/>
      <c r="CDT60" s="282"/>
      <c r="CDU60" s="282"/>
      <c r="CDV60" s="282"/>
      <c r="CDW60" s="282"/>
      <c r="CDX60" s="282"/>
      <c r="CDY60" s="282"/>
      <c r="CDZ60" s="282"/>
      <c r="CEA60" s="282"/>
      <c r="CEB60" s="282"/>
      <c r="CEC60" s="282"/>
      <c r="CED60" s="282"/>
      <c r="CEE60" s="282"/>
      <c r="CEF60" s="282"/>
      <c r="CEG60" s="282"/>
      <c r="CEH60" s="282"/>
      <c r="CEI60" s="282"/>
      <c r="CEJ60" s="282"/>
      <c r="CEK60" s="282"/>
      <c r="CEL60" s="282"/>
      <c r="CEM60" s="282"/>
      <c r="CEN60" s="282"/>
      <c r="CEO60" s="282"/>
      <c r="CEP60" s="282"/>
      <c r="CEQ60" s="282"/>
      <c r="CER60" s="282"/>
      <c r="CES60" s="282"/>
      <c r="CET60" s="282"/>
      <c r="CEU60" s="282"/>
      <c r="CEV60" s="282"/>
      <c r="CEW60" s="282"/>
      <c r="CEX60" s="282"/>
      <c r="CEY60" s="282"/>
      <c r="CEZ60" s="282"/>
      <c r="CFA60" s="282"/>
      <c r="CFB60" s="282"/>
      <c r="CFC60" s="282"/>
      <c r="CFD60" s="282"/>
      <c r="CFE60" s="282"/>
      <c r="CFF60" s="282"/>
      <c r="CFG60" s="282"/>
      <c r="CFH60" s="282"/>
      <c r="CFI60" s="282"/>
      <c r="CFJ60" s="282"/>
      <c r="CFK60" s="282"/>
      <c r="CFL60" s="282"/>
      <c r="CFM60" s="282"/>
      <c r="CFN60" s="282"/>
      <c r="CFO60" s="282"/>
      <c r="CFP60" s="282"/>
      <c r="CFQ60" s="282"/>
      <c r="CFR60" s="282"/>
      <c r="CFS60" s="282"/>
      <c r="CFT60" s="282"/>
      <c r="CFU60" s="282"/>
      <c r="CFV60" s="282"/>
      <c r="CFW60" s="282"/>
      <c r="CFX60" s="282"/>
      <c r="CFY60" s="282"/>
      <c r="CFZ60" s="282"/>
      <c r="CGA60" s="282"/>
      <c r="CGB60" s="282"/>
      <c r="CGC60" s="282"/>
      <c r="CGD60" s="282"/>
      <c r="CGE60" s="282"/>
      <c r="CGF60" s="282"/>
      <c r="CGG60" s="282"/>
      <c r="CGH60" s="282"/>
      <c r="CGI60" s="282"/>
      <c r="CGJ60" s="282"/>
      <c r="CGK60" s="282"/>
      <c r="CGL60" s="282"/>
      <c r="CGM60" s="282"/>
      <c r="CGN60" s="282"/>
      <c r="CGO60" s="282"/>
      <c r="CGP60" s="282"/>
      <c r="CGQ60" s="282"/>
      <c r="CGR60" s="282"/>
      <c r="CGS60" s="282"/>
      <c r="CGT60" s="282"/>
      <c r="CGU60" s="282"/>
      <c r="CGV60" s="282"/>
      <c r="CGW60" s="282"/>
      <c r="CGX60" s="282"/>
      <c r="CGY60" s="282"/>
      <c r="CGZ60" s="282"/>
      <c r="CHA60" s="282"/>
      <c r="CHB60" s="282"/>
      <c r="CHC60" s="282"/>
      <c r="CHD60" s="282"/>
      <c r="CHE60" s="282"/>
      <c r="CHF60" s="282"/>
      <c r="CHG60" s="282"/>
      <c r="CHH60" s="282"/>
      <c r="CHI60" s="282"/>
      <c r="CHJ60" s="282"/>
      <c r="CHK60" s="282"/>
      <c r="CHL60" s="282"/>
      <c r="CHM60" s="282"/>
      <c r="CHN60" s="282"/>
      <c r="CHO60" s="282"/>
      <c r="CHP60" s="282"/>
      <c r="CHQ60" s="282"/>
      <c r="CHR60" s="282"/>
      <c r="CHS60" s="282"/>
      <c r="CHT60" s="282"/>
      <c r="CHU60" s="282"/>
      <c r="CHV60" s="282"/>
      <c r="CHW60" s="282"/>
      <c r="CHX60" s="282"/>
      <c r="CHY60" s="282"/>
      <c r="CHZ60" s="282"/>
      <c r="CIA60" s="282"/>
      <c r="CIB60" s="282"/>
      <c r="CIC60" s="282"/>
      <c r="CID60" s="282"/>
      <c r="CIE60" s="282"/>
      <c r="CIF60" s="282"/>
      <c r="CIG60" s="282"/>
      <c r="CIH60" s="282"/>
      <c r="CII60" s="282"/>
      <c r="CIJ60" s="282"/>
      <c r="CIK60" s="282"/>
      <c r="CIL60" s="282"/>
      <c r="CIM60" s="282"/>
      <c r="CIN60" s="282"/>
      <c r="CIO60" s="282"/>
      <c r="CIP60" s="282"/>
      <c r="CIQ60" s="282"/>
      <c r="CIR60" s="282"/>
      <c r="CIS60" s="282"/>
      <c r="CIT60" s="282"/>
      <c r="CIU60" s="282"/>
      <c r="CIV60" s="282"/>
      <c r="CIW60" s="282"/>
      <c r="CIX60" s="282"/>
      <c r="CIY60" s="282"/>
      <c r="CIZ60" s="282"/>
      <c r="CJA60" s="282"/>
      <c r="CJB60" s="282"/>
      <c r="CJC60" s="282"/>
      <c r="CJD60" s="282"/>
      <c r="CJE60" s="282"/>
      <c r="CJF60" s="282"/>
      <c r="CJG60" s="282"/>
      <c r="CJH60" s="282"/>
      <c r="CJI60" s="282"/>
      <c r="CJJ60" s="282"/>
      <c r="CJK60" s="282"/>
      <c r="CJL60" s="282"/>
      <c r="CJM60" s="282"/>
      <c r="CJN60" s="282"/>
      <c r="CJO60" s="282"/>
      <c r="CJP60" s="282"/>
      <c r="CJQ60" s="282"/>
      <c r="CJR60" s="282"/>
      <c r="CJS60" s="282"/>
      <c r="CJT60" s="282"/>
      <c r="CJU60" s="282"/>
      <c r="CJV60" s="282"/>
      <c r="CJW60" s="282"/>
      <c r="CJX60" s="282"/>
      <c r="CJY60" s="282"/>
      <c r="CJZ60" s="282"/>
      <c r="CKA60" s="282"/>
      <c r="CKB60" s="282"/>
      <c r="CKC60" s="282"/>
      <c r="CKD60" s="282"/>
      <c r="CKE60" s="282"/>
      <c r="CKF60" s="282"/>
      <c r="CKG60" s="282"/>
      <c r="CKH60" s="282"/>
      <c r="CKI60" s="282"/>
      <c r="CKJ60" s="282"/>
      <c r="CKK60" s="282"/>
      <c r="CKL60" s="282"/>
      <c r="CKM60" s="282"/>
      <c r="CKN60" s="282"/>
      <c r="CKO60" s="282"/>
      <c r="CKP60" s="282"/>
      <c r="CKQ60" s="282"/>
      <c r="CKR60" s="282"/>
      <c r="CKS60" s="282"/>
      <c r="CKT60" s="282"/>
      <c r="CKU60" s="282"/>
      <c r="CKV60" s="282"/>
      <c r="CKW60" s="282"/>
      <c r="CKX60" s="282"/>
      <c r="CKY60" s="282"/>
      <c r="CKZ60" s="282"/>
      <c r="CLA60" s="282"/>
      <c r="CLB60" s="282"/>
      <c r="CLC60" s="282"/>
      <c r="CLD60" s="282"/>
      <c r="CLE60" s="282"/>
      <c r="CLF60" s="282"/>
      <c r="CLG60" s="282"/>
      <c r="CLH60" s="282"/>
      <c r="CLI60" s="282"/>
      <c r="CLJ60" s="282"/>
      <c r="CLK60" s="282"/>
      <c r="CLL60" s="282"/>
      <c r="CLM60" s="282"/>
      <c r="CLN60" s="282"/>
      <c r="CLO60" s="282"/>
      <c r="CLP60" s="282"/>
      <c r="CLQ60" s="282"/>
      <c r="CLR60" s="282"/>
      <c r="CLS60" s="282"/>
      <c r="CLT60" s="282"/>
      <c r="CLU60" s="282"/>
      <c r="CLV60" s="282"/>
      <c r="CLW60" s="282"/>
      <c r="CLX60" s="282"/>
      <c r="CLY60" s="282"/>
      <c r="CLZ60" s="282"/>
      <c r="CMA60" s="282"/>
      <c r="CMB60" s="282"/>
      <c r="CMC60" s="282"/>
      <c r="CMD60" s="282"/>
      <c r="CME60" s="282"/>
      <c r="CMF60" s="282"/>
      <c r="CMG60" s="282"/>
      <c r="CMH60" s="282"/>
      <c r="CMI60" s="282"/>
      <c r="CMJ60" s="282"/>
      <c r="CMK60" s="282"/>
      <c r="CML60" s="282"/>
      <c r="CMM60" s="282"/>
      <c r="CMN60" s="282"/>
      <c r="CMO60" s="282"/>
      <c r="CMP60" s="282"/>
      <c r="CMQ60" s="282"/>
      <c r="CMR60" s="282"/>
      <c r="CMS60" s="282"/>
      <c r="CMT60" s="282"/>
      <c r="CMU60" s="282"/>
      <c r="CMV60" s="282"/>
      <c r="CMW60" s="282"/>
      <c r="CMX60" s="282"/>
      <c r="CMY60" s="282"/>
      <c r="CMZ60" s="282"/>
      <c r="CNA60" s="282"/>
      <c r="CNB60" s="282"/>
      <c r="CNC60" s="282"/>
      <c r="CND60" s="282"/>
      <c r="CNE60" s="282"/>
      <c r="CNF60" s="282"/>
      <c r="CNG60" s="282"/>
      <c r="CNH60" s="282"/>
      <c r="CNI60" s="282"/>
      <c r="CNJ60" s="282"/>
      <c r="CNK60" s="282"/>
      <c r="CNL60" s="282"/>
      <c r="CNM60" s="282"/>
      <c r="CNN60" s="282"/>
      <c r="CNO60" s="282"/>
      <c r="CNP60" s="282"/>
      <c r="CNQ60" s="282"/>
      <c r="CNR60" s="282"/>
      <c r="CNS60" s="282"/>
      <c r="CNT60" s="282"/>
      <c r="CNU60" s="282"/>
      <c r="CNV60" s="282"/>
      <c r="CNW60" s="282"/>
      <c r="CNX60" s="282"/>
      <c r="CNY60" s="282"/>
      <c r="CNZ60" s="282"/>
      <c r="COA60" s="282"/>
      <c r="COB60" s="282"/>
      <c r="COC60" s="282"/>
      <c r="COD60" s="282"/>
      <c r="COE60" s="282"/>
      <c r="COF60" s="282"/>
      <c r="COG60" s="282"/>
      <c r="COH60" s="282"/>
      <c r="COI60" s="282"/>
      <c r="COJ60" s="282"/>
      <c r="COK60" s="282"/>
      <c r="COL60" s="282"/>
      <c r="COM60" s="282"/>
      <c r="CON60" s="282"/>
      <c r="COO60" s="282"/>
      <c r="COP60" s="282"/>
      <c r="COQ60" s="282"/>
      <c r="COR60" s="282"/>
      <c r="COS60" s="282"/>
      <c r="COT60" s="282"/>
      <c r="COU60" s="282"/>
      <c r="COV60" s="282"/>
      <c r="COW60" s="282"/>
      <c r="COX60" s="282"/>
      <c r="COY60" s="282"/>
      <c r="COZ60" s="282"/>
      <c r="CPA60" s="282"/>
      <c r="CPB60" s="282"/>
      <c r="CPC60" s="282"/>
      <c r="CPD60" s="282"/>
      <c r="CPE60" s="282"/>
      <c r="CPF60" s="282"/>
      <c r="CPG60" s="282"/>
      <c r="CPH60" s="282"/>
      <c r="CPI60" s="282"/>
      <c r="CPJ60" s="282"/>
      <c r="CPK60" s="282"/>
      <c r="CPL60" s="282"/>
      <c r="CPM60" s="282"/>
      <c r="CPN60" s="282"/>
      <c r="CPO60" s="282"/>
      <c r="CPP60" s="282"/>
      <c r="CPQ60" s="282"/>
      <c r="CPR60" s="282"/>
      <c r="CPS60" s="282"/>
      <c r="CPT60" s="282"/>
      <c r="CPU60" s="282"/>
      <c r="CPV60" s="282"/>
      <c r="CPW60" s="282"/>
      <c r="CPX60" s="282"/>
      <c r="CPY60" s="282"/>
      <c r="CPZ60" s="282"/>
      <c r="CQA60" s="282"/>
      <c r="CQB60" s="282"/>
      <c r="CQC60" s="282"/>
      <c r="CQD60" s="282"/>
      <c r="CQE60" s="282"/>
      <c r="CQF60" s="282"/>
      <c r="CQG60" s="282"/>
      <c r="CQH60" s="282"/>
      <c r="CQI60" s="282"/>
      <c r="CQJ60" s="282"/>
      <c r="CQK60" s="282"/>
      <c r="CQL60" s="282"/>
      <c r="CQM60" s="282"/>
      <c r="CQN60" s="282"/>
      <c r="CQO60" s="282"/>
      <c r="CQP60" s="282"/>
      <c r="CQQ60" s="282"/>
      <c r="CQR60" s="282"/>
      <c r="CQS60" s="282"/>
      <c r="CQT60" s="282"/>
      <c r="CQU60" s="282"/>
      <c r="CQV60" s="282"/>
      <c r="CQW60" s="282"/>
      <c r="CQX60" s="282"/>
      <c r="CQY60" s="282"/>
      <c r="CQZ60" s="282"/>
      <c r="CRA60" s="282"/>
      <c r="CRB60" s="282"/>
      <c r="CRC60" s="282"/>
      <c r="CRD60" s="282"/>
      <c r="CRE60" s="282"/>
      <c r="CRF60" s="282"/>
      <c r="CRG60" s="282"/>
      <c r="CRH60" s="282"/>
      <c r="CRI60" s="282"/>
      <c r="CRJ60" s="282"/>
      <c r="CRK60" s="282"/>
      <c r="CRL60" s="123"/>
      <c r="CRM60" s="123"/>
      <c r="CRN60" s="123"/>
      <c r="CRO60" s="123"/>
      <c r="CRP60" s="123"/>
      <c r="CRQ60" s="123"/>
      <c r="CRR60" s="123"/>
      <c r="CRS60" s="123"/>
      <c r="CRT60" s="123"/>
      <c r="CRU60" s="123"/>
      <c r="CRV60" s="123"/>
      <c r="CRW60" s="123"/>
      <c r="CRX60" s="123"/>
      <c r="CRY60" s="123"/>
      <c r="CRZ60" s="123"/>
      <c r="CSA60" s="123"/>
      <c r="CSB60" s="123"/>
      <c r="CSC60" s="123"/>
      <c r="CSD60" s="123"/>
      <c r="CSE60" s="123"/>
      <c r="CSF60" s="123"/>
      <c r="CSG60" s="123"/>
      <c r="CSH60" s="123"/>
      <c r="CSI60" s="123"/>
      <c r="CSJ60" s="123"/>
      <c r="CSK60" s="123"/>
      <c r="CSL60" s="123"/>
      <c r="CSM60" s="123"/>
      <c r="CSN60" s="123"/>
      <c r="CSO60" s="123"/>
      <c r="CSP60" s="123"/>
      <c r="CSQ60" s="123"/>
      <c r="CSR60" s="123"/>
      <c r="CSS60" s="123"/>
      <c r="CST60" s="123"/>
      <c r="CSU60" s="123"/>
      <c r="CSV60" s="123"/>
      <c r="CSW60" s="123"/>
      <c r="CSX60" s="123"/>
      <c r="CSY60" s="123"/>
      <c r="CSZ60" s="123"/>
      <c r="CTA60" s="123"/>
      <c r="CTB60" s="123"/>
      <c r="CTC60" s="123"/>
      <c r="CTD60" s="123"/>
      <c r="CTE60" s="123"/>
      <c r="CTF60" s="123"/>
      <c r="CTG60" s="123"/>
      <c r="CTH60" s="123"/>
      <c r="CTI60" s="123"/>
      <c r="CTJ60" s="123"/>
      <c r="CTK60" s="123"/>
      <c r="CTL60" s="123"/>
      <c r="CTM60" s="123"/>
      <c r="CTN60" s="123"/>
      <c r="CTO60" s="123"/>
      <c r="CTP60" s="123"/>
      <c r="CTQ60" s="123"/>
      <c r="CTR60" s="123"/>
      <c r="CTS60" s="123"/>
      <c r="CTT60" s="123"/>
      <c r="CTU60" s="123"/>
      <c r="CTV60" s="123"/>
      <c r="CTW60" s="123"/>
      <c r="CTX60" s="123"/>
      <c r="CTY60" s="123"/>
      <c r="CTZ60" s="123"/>
      <c r="CUA60" s="123"/>
      <c r="CUB60" s="123"/>
      <c r="CUC60" s="123"/>
      <c r="CUD60" s="123"/>
      <c r="CUE60" s="123"/>
      <c r="CUF60" s="123"/>
      <c r="CUG60" s="123"/>
      <c r="CUH60" s="123"/>
      <c r="CUI60" s="123"/>
      <c r="CUJ60" s="123"/>
      <c r="CUK60" s="123"/>
      <c r="CUL60" s="123"/>
      <c r="CUM60" s="123"/>
      <c r="CUN60" s="123"/>
      <c r="CUO60" s="123"/>
      <c r="CUP60" s="123"/>
      <c r="CUQ60" s="123"/>
      <c r="CUR60" s="123"/>
      <c r="CUS60" s="123"/>
      <c r="CUT60" s="123"/>
      <c r="CUU60" s="123"/>
      <c r="CUV60" s="123"/>
      <c r="CUW60" s="123"/>
      <c r="CUX60" s="123"/>
      <c r="CUY60" s="123"/>
      <c r="CUZ60" s="123"/>
      <c r="CVA60" s="123"/>
      <c r="CVB60" s="123"/>
      <c r="CVC60" s="123"/>
      <c r="CVD60" s="123"/>
      <c r="CVE60" s="123"/>
      <c r="CVF60" s="123"/>
      <c r="CVG60" s="123"/>
      <c r="CVH60" s="123"/>
      <c r="CVI60" s="123"/>
      <c r="CVJ60" s="123"/>
      <c r="CVK60" s="123"/>
      <c r="CVL60" s="123"/>
      <c r="CVM60" s="123"/>
      <c r="CVN60" s="123"/>
      <c r="CVO60" s="123"/>
      <c r="CVP60" s="123"/>
      <c r="CVQ60" s="123"/>
      <c r="CVR60" s="123"/>
      <c r="CVS60" s="123"/>
      <c r="CVT60" s="123"/>
      <c r="CVU60" s="123"/>
      <c r="CVV60" s="123"/>
      <c r="CVW60" s="123"/>
      <c r="CVX60" s="123"/>
      <c r="CVY60" s="123"/>
      <c r="CVZ60" s="123"/>
      <c r="CWA60" s="123"/>
      <c r="CWB60" s="123"/>
      <c r="CWC60" s="123"/>
      <c r="CWD60" s="123"/>
      <c r="CWE60" s="123"/>
      <c r="CWF60" s="123"/>
      <c r="CWG60" s="123"/>
      <c r="CWH60" s="123"/>
      <c r="CWI60" s="123"/>
      <c r="CWJ60" s="123"/>
      <c r="CWK60" s="123"/>
      <c r="CWL60" s="123"/>
      <c r="CWM60" s="123"/>
      <c r="CWN60" s="123"/>
      <c r="CWO60" s="123"/>
      <c r="CWP60" s="123"/>
      <c r="CWQ60" s="123"/>
      <c r="CWR60" s="123"/>
      <c r="CWS60" s="123"/>
      <c r="CWT60" s="123"/>
      <c r="CWU60" s="123"/>
      <c r="CWV60" s="123"/>
      <c r="CWW60" s="123"/>
      <c r="CWX60" s="123"/>
      <c r="CWY60" s="123"/>
      <c r="CWZ60" s="123"/>
      <c r="CXA60" s="123"/>
      <c r="CXB60" s="123"/>
      <c r="CXC60" s="123"/>
      <c r="CXD60" s="123"/>
      <c r="CXE60" s="123"/>
      <c r="CXF60" s="123"/>
      <c r="CXG60" s="123"/>
      <c r="CXH60" s="123"/>
      <c r="CXI60" s="123"/>
      <c r="CXJ60" s="123"/>
      <c r="CXK60" s="123"/>
      <c r="CXL60" s="123"/>
      <c r="CXM60" s="123"/>
      <c r="CXN60" s="123"/>
      <c r="CXO60" s="123"/>
      <c r="CXP60" s="123"/>
      <c r="CXQ60" s="123"/>
      <c r="CXR60" s="123"/>
      <c r="CXS60" s="123"/>
      <c r="CXT60" s="123"/>
      <c r="CXU60" s="123"/>
      <c r="CXV60" s="123"/>
      <c r="CXW60" s="123"/>
      <c r="CXX60" s="123"/>
      <c r="CXY60" s="123"/>
      <c r="CXZ60" s="123"/>
      <c r="CYA60" s="123"/>
      <c r="CYB60" s="123"/>
      <c r="CYC60" s="123"/>
      <c r="CYD60" s="123"/>
      <c r="CYE60" s="123"/>
      <c r="CYF60" s="123"/>
      <c r="CYG60" s="123"/>
      <c r="CYH60" s="123"/>
      <c r="CYI60" s="123"/>
      <c r="CYJ60" s="123"/>
      <c r="CYK60" s="123"/>
      <c r="CYL60" s="123"/>
      <c r="CYM60" s="123"/>
      <c r="CYN60" s="123"/>
      <c r="CYO60" s="123"/>
      <c r="CYP60" s="123"/>
      <c r="CYQ60" s="123"/>
      <c r="CYR60" s="123"/>
      <c r="CYS60" s="123"/>
      <c r="CYT60" s="123"/>
      <c r="CYU60" s="123"/>
      <c r="CYV60" s="123"/>
      <c r="CYW60" s="123"/>
      <c r="CYX60" s="123"/>
      <c r="CYY60" s="123"/>
      <c r="CYZ60" s="123"/>
      <c r="CZA60" s="123"/>
      <c r="CZB60" s="123"/>
      <c r="CZC60" s="123"/>
      <c r="CZD60" s="123"/>
      <c r="CZE60" s="123"/>
      <c r="CZF60" s="123"/>
      <c r="CZG60" s="123"/>
      <c r="CZH60" s="123"/>
      <c r="CZI60" s="123"/>
      <c r="CZJ60" s="123"/>
      <c r="CZK60" s="123"/>
      <c r="CZL60" s="123"/>
      <c r="CZM60" s="123"/>
      <c r="CZN60" s="123"/>
      <c r="CZO60" s="123"/>
      <c r="CZP60" s="123"/>
      <c r="CZQ60" s="123"/>
      <c r="CZR60" s="123"/>
      <c r="CZS60" s="123"/>
      <c r="CZT60" s="123"/>
      <c r="CZU60" s="123"/>
      <c r="CZV60" s="123"/>
      <c r="CZW60" s="123"/>
      <c r="CZX60" s="123"/>
      <c r="CZY60" s="123"/>
      <c r="CZZ60" s="123"/>
      <c r="DAA60" s="123"/>
      <c r="DAB60" s="123"/>
      <c r="DAC60" s="123"/>
      <c r="DAD60" s="123"/>
      <c r="DAE60" s="123"/>
      <c r="DAF60" s="123"/>
      <c r="DAG60" s="123"/>
      <c r="DAH60" s="123"/>
      <c r="DAI60" s="123"/>
      <c r="DAJ60" s="123"/>
      <c r="DAK60" s="123"/>
      <c r="DAL60" s="123"/>
      <c r="DAM60" s="123"/>
      <c r="DAN60" s="123"/>
      <c r="DAO60" s="123"/>
      <c r="DAP60" s="123"/>
      <c r="DAQ60" s="123"/>
      <c r="DAR60" s="123"/>
      <c r="DAS60" s="123"/>
      <c r="DAT60" s="123"/>
      <c r="DAU60" s="123"/>
      <c r="DAV60" s="123"/>
      <c r="DAW60" s="123"/>
      <c r="DAX60" s="123"/>
      <c r="DAY60" s="123"/>
      <c r="DAZ60" s="123"/>
      <c r="DBA60" s="123"/>
      <c r="DBB60" s="123"/>
      <c r="DBC60" s="123"/>
      <c r="DBD60" s="123"/>
      <c r="DBE60" s="123"/>
      <c r="DBF60" s="123"/>
      <c r="DBG60" s="123"/>
      <c r="DBH60" s="123"/>
      <c r="DBI60" s="123"/>
      <c r="DBJ60" s="123"/>
      <c r="DBK60" s="123"/>
      <c r="DBL60" s="123"/>
      <c r="DBM60" s="123"/>
      <c r="DBN60" s="123"/>
      <c r="DBO60" s="123"/>
      <c r="DBP60" s="123"/>
      <c r="DBQ60" s="123"/>
      <c r="DBR60" s="123"/>
      <c r="DBS60" s="123"/>
      <c r="DBT60" s="123"/>
      <c r="DBU60" s="123"/>
      <c r="DBV60" s="123"/>
      <c r="DBW60" s="123"/>
      <c r="DBX60" s="123"/>
      <c r="DBY60" s="123"/>
      <c r="DBZ60" s="123"/>
      <c r="DCA60" s="123"/>
      <c r="DCB60" s="123"/>
      <c r="DCC60" s="123"/>
      <c r="DCD60" s="123"/>
      <c r="DCE60" s="123"/>
      <c r="DCF60" s="123"/>
      <c r="DCG60" s="123"/>
      <c r="DCH60" s="123"/>
      <c r="DCI60" s="123"/>
      <c r="DCJ60" s="123"/>
      <c r="DCK60" s="123"/>
      <c r="DCL60" s="123"/>
      <c r="DCM60" s="123"/>
      <c r="DCN60" s="123"/>
      <c r="DCO60" s="123"/>
      <c r="DCP60" s="123"/>
      <c r="DCQ60" s="123"/>
      <c r="DCR60" s="123"/>
      <c r="DCS60" s="123"/>
      <c r="DCT60" s="123"/>
      <c r="DCU60" s="123"/>
      <c r="DCV60" s="123"/>
      <c r="DCW60" s="123"/>
      <c r="DCX60" s="123"/>
      <c r="DCY60" s="123"/>
      <c r="DCZ60" s="123"/>
      <c r="DDA60" s="123"/>
      <c r="DDB60" s="123"/>
      <c r="DDC60" s="123"/>
      <c r="DDD60" s="123"/>
      <c r="DDE60" s="123"/>
      <c r="DDF60" s="123"/>
      <c r="DDG60" s="123"/>
      <c r="DDH60" s="123"/>
      <c r="DDI60" s="123"/>
      <c r="DDJ60" s="123"/>
      <c r="DDK60" s="123"/>
      <c r="DDL60" s="123"/>
      <c r="DDM60" s="123"/>
      <c r="DDN60" s="123"/>
      <c r="DDO60" s="123"/>
      <c r="DDP60" s="123"/>
      <c r="DDQ60" s="123"/>
      <c r="DDR60" s="123"/>
      <c r="DDS60" s="123"/>
      <c r="DDT60" s="123"/>
      <c r="DDU60" s="123"/>
      <c r="DDV60" s="123"/>
      <c r="DDW60" s="123"/>
      <c r="DDX60" s="123"/>
      <c r="DDY60" s="123"/>
      <c r="DDZ60" s="123"/>
      <c r="DEA60" s="123"/>
      <c r="DEB60" s="123"/>
      <c r="DEC60" s="123"/>
      <c r="DED60" s="123"/>
      <c r="DEE60" s="123"/>
      <c r="DEF60" s="123"/>
      <c r="DEG60" s="123"/>
      <c r="DEH60" s="123"/>
      <c r="DEI60" s="123"/>
      <c r="DEJ60" s="123"/>
      <c r="DEK60" s="123"/>
      <c r="DEL60" s="123"/>
      <c r="DEM60" s="123"/>
      <c r="DEN60" s="123"/>
      <c r="DEO60" s="123"/>
      <c r="DEP60" s="123"/>
      <c r="DEQ60" s="123"/>
      <c r="DER60" s="123"/>
      <c r="DES60" s="123"/>
      <c r="DET60" s="123"/>
      <c r="DEU60" s="123"/>
      <c r="DEV60" s="123"/>
      <c r="DEW60" s="123"/>
      <c r="DEX60" s="123"/>
      <c r="DEY60" s="123"/>
      <c r="DEZ60" s="123"/>
      <c r="DFA60" s="123"/>
      <c r="DFB60" s="123"/>
      <c r="DFC60" s="123"/>
      <c r="DFD60" s="123"/>
      <c r="DFE60" s="123"/>
      <c r="DFF60" s="123"/>
      <c r="DFG60" s="123"/>
      <c r="DFH60" s="123"/>
      <c r="DFI60" s="123"/>
      <c r="DFJ60" s="123"/>
      <c r="DFK60" s="123"/>
      <c r="DFL60" s="123"/>
      <c r="DFM60" s="123"/>
      <c r="DFN60" s="123"/>
      <c r="DFO60" s="123"/>
      <c r="DFP60" s="123"/>
      <c r="DFQ60" s="123"/>
      <c r="DFR60" s="123"/>
      <c r="DFS60" s="123"/>
      <c r="DFT60" s="123"/>
      <c r="DFU60" s="123"/>
      <c r="DFV60" s="123"/>
      <c r="DFW60" s="123"/>
      <c r="DFX60" s="123"/>
      <c r="DFY60" s="123"/>
      <c r="DFZ60" s="123"/>
      <c r="DGA60" s="123"/>
      <c r="DGB60" s="123"/>
      <c r="DGC60" s="123"/>
      <c r="DGD60" s="123"/>
      <c r="DGE60" s="123"/>
      <c r="DGF60" s="123"/>
      <c r="DGG60" s="123"/>
      <c r="DGH60" s="123"/>
      <c r="DGI60" s="123"/>
      <c r="DGJ60" s="123"/>
      <c r="DGK60" s="123"/>
      <c r="DGL60" s="123"/>
      <c r="DGM60" s="123"/>
      <c r="DGN60" s="123"/>
      <c r="DGO60" s="123"/>
      <c r="DGP60" s="123"/>
      <c r="DGQ60" s="123"/>
      <c r="DGR60" s="123"/>
      <c r="DGS60" s="123"/>
      <c r="DGT60" s="123"/>
      <c r="DGU60" s="123"/>
      <c r="DGV60" s="123"/>
      <c r="DGW60" s="123"/>
      <c r="DGX60" s="123"/>
      <c r="DGY60" s="123"/>
      <c r="DGZ60" s="123"/>
      <c r="DHA60" s="123"/>
      <c r="DHB60" s="123"/>
      <c r="DHC60" s="123"/>
      <c r="DHD60" s="123"/>
      <c r="DHE60" s="123"/>
      <c r="DHF60" s="123"/>
      <c r="DHG60" s="123"/>
      <c r="DHH60" s="123"/>
      <c r="DHI60" s="123"/>
      <c r="DHJ60" s="123"/>
      <c r="DHK60" s="123"/>
      <c r="DHL60" s="123"/>
      <c r="DHM60" s="123"/>
      <c r="DHN60" s="123"/>
      <c r="DHO60" s="123"/>
      <c r="DHP60" s="123"/>
      <c r="DHQ60" s="123"/>
      <c r="DHR60" s="123"/>
      <c r="DHS60" s="123"/>
      <c r="DHT60" s="123"/>
      <c r="DHU60" s="123"/>
      <c r="DHV60" s="123"/>
      <c r="DHW60" s="123"/>
      <c r="DHX60" s="123"/>
      <c r="DHY60" s="123"/>
      <c r="DHZ60" s="123"/>
      <c r="DIA60" s="123"/>
      <c r="DIB60" s="123"/>
      <c r="DIC60" s="123"/>
      <c r="DID60" s="123"/>
      <c r="DIE60" s="123"/>
      <c r="DIF60" s="123"/>
      <c r="DIG60" s="123"/>
      <c r="DIH60" s="123"/>
      <c r="DII60" s="123"/>
      <c r="DIJ60" s="123"/>
      <c r="DIK60" s="123"/>
      <c r="DIL60" s="123"/>
      <c r="DIM60" s="123"/>
      <c r="DIN60" s="123"/>
      <c r="DIO60" s="123"/>
      <c r="DIP60" s="123"/>
      <c r="DIQ60" s="123"/>
      <c r="DIR60" s="123"/>
      <c r="DIS60" s="123"/>
      <c r="DIT60" s="123"/>
      <c r="DIU60" s="123"/>
      <c r="DIV60" s="123"/>
      <c r="DIW60" s="123"/>
      <c r="DIX60" s="123"/>
      <c r="DIY60" s="123"/>
      <c r="DIZ60" s="123"/>
      <c r="DJA60" s="123"/>
      <c r="DJB60" s="123"/>
      <c r="DJC60" s="123"/>
      <c r="DJD60" s="123"/>
      <c r="DJE60" s="123"/>
      <c r="DJF60" s="123"/>
      <c r="DJG60" s="123"/>
      <c r="DJH60" s="123"/>
      <c r="DJI60" s="123"/>
      <c r="DJJ60" s="123"/>
      <c r="DJK60" s="123"/>
      <c r="DJL60" s="123"/>
      <c r="DJM60" s="123"/>
      <c r="DJN60" s="123"/>
      <c r="DJO60" s="123"/>
      <c r="DJP60" s="123"/>
      <c r="DJQ60" s="123"/>
      <c r="DJR60" s="123"/>
      <c r="DJS60" s="123"/>
      <c r="DJT60" s="123"/>
      <c r="DJU60" s="123"/>
      <c r="DJV60" s="123"/>
      <c r="DJW60" s="123"/>
      <c r="DJX60" s="123"/>
      <c r="DJY60" s="123"/>
      <c r="DJZ60" s="123"/>
      <c r="DKA60" s="123"/>
      <c r="DKB60" s="123"/>
      <c r="DKC60" s="123"/>
      <c r="DKD60" s="123"/>
      <c r="DKE60" s="123"/>
      <c r="DKF60" s="123"/>
      <c r="DKG60" s="123"/>
      <c r="DKH60" s="123"/>
      <c r="DKI60" s="123"/>
      <c r="DKJ60" s="123"/>
      <c r="DKK60" s="123"/>
      <c r="DKL60" s="123"/>
      <c r="DKM60" s="123"/>
      <c r="DKN60" s="123"/>
      <c r="DKO60" s="123"/>
      <c r="DKP60" s="123"/>
      <c r="DKQ60" s="123"/>
      <c r="DKR60" s="123"/>
      <c r="DKS60" s="123"/>
      <c r="DKT60" s="123"/>
      <c r="DKU60" s="123"/>
      <c r="DKV60" s="123"/>
      <c r="DKW60" s="123"/>
      <c r="DKX60" s="123"/>
      <c r="DKY60" s="123"/>
      <c r="DKZ60" s="123"/>
      <c r="DLA60" s="123"/>
      <c r="DLB60" s="123"/>
      <c r="DLC60" s="123"/>
      <c r="DLD60" s="123"/>
      <c r="DLE60" s="123"/>
      <c r="DLF60" s="123"/>
      <c r="DLG60" s="123"/>
      <c r="DLH60" s="123"/>
      <c r="DLI60" s="123"/>
      <c r="DLJ60" s="123"/>
      <c r="DLK60" s="123"/>
      <c r="DLL60" s="123"/>
      <c r="DLM60" s="123"/>
      <c r="DLN60" s="123"/>
      <c r="DLO60" s="123"/>
      <c r="DLP60" s="123"/>
      <c r="DLQ60" s="123"/>
      <c r="DLR60" s="123"/>
      <c r="DLS60" s="123"/>
      <c r="DLT60" s="123"/>
      <c r="DLU60" s="123"/>
      <c r="DLV60" s="123"/>
      <c r="DLW60" s="123"/>
      <c r="DLX60" s="123"/>
      <c r="DLY60" s="123"/>
      <c r="DLZ60" s="123"/>
      <c r="DMA60" s="123"/>
      <c r="DMB60" s="123"/>
      <c r="DMC60" s="123"/>
      <c r="DMD60" s="123"/>
      <c r="DME60" s="123"/>
      <c r="DMF60" s="123"/>
      <c r="DMG60" s="123"/>
      <c r="DMH60" s="123"/>
      <c r="DMI60" s="123"/>
      <c r="DMJ60" s="123"/>
      <c r="DMK60" s="123"/>
      <c r="DML60" s="123"/>
      <c r="DMM60" s="123"/>
      <c r="DMN60" s="123"/>
      <c r="DMO60" s="123"/>
      <c r="DMP60" s="123"/>
      <c r="DMQ60" s="123"/>
      <c r="DMR60" s="123"/>
      <c r="DMS60" s="123"/>
      <c r="DMT60" s="123"/>
      <c r="DMU60" s="123"/>
      <c r="DMV60" s="123"/>
      <c r="DMW60" s="123"/>
      <c r="DMX60" s="123"/>
      <c r="DMY60" s="123"/>
      <c r="DMZ60" s="123"/>
      <c r="DNA60" s="123"/>
      <c r="DNB60" s="123"/>
      <c r="DNC60" s="123"/>
      <c r="DND60" s="123"/>
      <c r="DNE60" s="123"/>
      <c r="DNF60" s="123"/>
      <c r="DNG60" s="123"/>
      <c r="DNH60" s="123"/>
      <c r="DNI60" s="123"/>
      <c r="DNJ60" s="123"/>
      <c r="DNK60" s="123"/>
      <c r="DNL60" s="123"/>
      <c r="DNM60" s="123"/>
      <c r="DNN60" s="123"/>
      <c r="DNO60" s="123"/>
      <c r="DNP60" s="123"/>
      <c r="DNQ60" s="123"/>
      <c r="DNR60" s="123"/>
      <c r="DNS60" s="123"/>
      <c r="DNT60" s="123"/>
      <c r="DNU60" s="123"/>
      <c r="DNV60" s="123"/>
      <c r="DNW60" s="123"/>
      <c r="DNX60" s="123"/>
      <c r="DNY60" s="123"/>
      <c r="DNZ60" s="123"/>
      <c r="DOA60" s="123"/>
      <c r="DOB60" s="123"/>
      <c r="DOC60" s="123"/>
      <c r="DOD60" s="123"/>
      <c r="DOE60" s="123"/>
      <c r="DOF60" s="123"/>
      <c r="DOG60" s="123"/>
      <c r="DOH60" s="123"/>
      <c r="DOI60" s="123"/>
      <c r="DOJ60" s="123"/>
      <c r="DOK60" s="123"/>
      <c r="DOL60" s="123"/>
      <c r="DOM60" s="123"/>
      <c r="DON60" s="123"/>
      <c r="DOO60" s="123"/>
      <c r="DOP60" s="123"/>
      <c r="DOQ60" s="123"/>
      <c r="DOR60" s="123"/>
      <c r="DOS60" s="123"/>
      <c r="DOT60" s="123"/>
      <c r="DOU60" s="123"/>
      <c r="DOV60" s="123"/>
      <c r="DOW60" s="123"/>
      <c r="DOX60" s="123"/>
      <c r="DOY60" s="123"/>
      <c r="DOZ60" s="123"/>
      <c r="DPA60" s="123"/>
      <c r="DPB60" s="123"/>
      <c r="DPC60" s="123"/>
      <c r="DPD60" s="123"/>
      <c r="DPE60" s="123"/>
      <c r="DPF60" s="123"/>
      <c r="DPG60" s="123"/>
      <c r="DPH60" s="123"/>
      <c r="DPI60" s="123"/>
      <c r="DPJ60" s="123"/>
      <c r="DPK60" s="123"/>
      <c r="DPL60" s="123"/>
      <c r="DPM60" s="123"/>
      <c r="DPN60" s="123"/>
      <c r="DPO60" s="123"/>
      <c r="DPP60" s="123"/>
      <c r="DPQ60" s="123"/>
      <c r="DPR60" s="123"/>
      <c r="DPS60" s="123"/>
      <c r="DPT60" s="123"/>
      <c r="DPU60" s="123"/>
      <c r="DPV60" s="123"/>
      <c r="DPW60" s="123"/>
      <c r="DPX60" s="123"/>
      <c r="DPY60" s="123"/>
      <c r="DPZ60" s="123"/>
      <c r="DQA60" s="123"/>
      <c r="DQB60" s="123"/>
      <c r="DQC60" s="123"/>
      <c r="DQD60" s="123"/>
      <c r="DQE60" s="123"/>
      <c r="DQF60" s="123"/>
      <c r="DQG60" s="123"/>
      <c r="DQH60" s="123"/>
      <c r="DQI60" s="123"/>
      <c r="DQJ60" s="123"/>
      <c r="DQK60" s="123"/>
      <c r="DQL60" s="123"/>
      <c r="DQM60" s="123"/>
      <c r="DQN60" s="123"/>
      <c r="DQO60" s="123"/>
      <c r="DQP60" s="123"/>
      <c r="DQQ60" s="123"/>
      <c r="DQR60" s="123"/>
      <c r="DQS60" s="123"/>
      <c r="DQT60" s="123"/>
      <c r="DQU60" s="123"/>
      <c r="DQV60" s="123"/>
      <c r="DQW60" s="123"/>
      <c r="DQX60" s="123"/>
      <c r="DQY60" s="123"/>
      <c r="DQZ60" s="123"/>
      <c r="DRA60" s="123"/>
      <c r="DRB60" s="123"/>
      <c r="DRC60" s="123"/>
      <c r="DRD60" s="123"/>
      <c r="DRE60" s="123"/>
      <c r="DRF60" s="123"/>
      <c r="DRG60" s="123"/>
      <c r="DRH60" s="123"/>
      <c r="DRI60" s="123"/>
      <c r="DRJ60" s="123"/>
      <c r="DRK60" s="123"/>
      <c r="DRL60" s="123"/>
      <c r="DRM60" s="123"/>
      <c r="DRN60" s="123"/>
      <c r="DRO60" s="123"/>
      <c r="DRP60" s="123"/>
      <c r="DRQ60" s="123"/>
      <c r="DRR60" s="123"/>
      <c r="DRS60" s="123"/>
      <c r="DRT60" s="123"/>
      <c r="DRU60" s="123"/>
      <c r="DRV60" s="123"/>
      <c r="DRW60" s="123"/>
      <c r="DRX60" s="123"/>
      <c r="DRY60" s="123"/>
      <c r="DRZ60" s="123"/>
      <c r="DSA60" s="123"/>
      <c r="DSB60" s="123"/>
      <c r="DSC60" s="123"/>
      <c r="DSD60" s="123"/>
      <c r="DSE60" s="123"/>
      <c r="DSF60" s="123"/>
      <c r="DSG60" s="123"/>
      <c r="DSH60" s="123"/>
      <c r="DSI60" s="123"/>
      <c r="DSJ60" s="123"/>
      <c r="DSK60" s="123"/>
      <c r="DSL60" s="123"/>
      <c r="DSM60" s="123"/>
      <c r="DSN60" s="123"/>
      <c r="DSO60" s="123"/>
      <c r="DSP60" s="123"/>
      <c r="DSQ60" s="123"/>
      <c r="DSR60" s="123"/>
      <c r="DSS60" s="123"/>
      <c r="DST60" s="123"/>
      <c r="DSU60" s="123"/>
      <c r="DSV60" s="123"/>
      <c r="DSW60" s="123"/>
      <c r="DSX60" s="123"/>
      <c r="DSY60" s="123"/>
      <c r="DSZ60" s="123"/>
      <c r="DTA60" s="123"/>
      <c r="DTB60" s="123"/>
      <c r="DTC60" s="123"/>
      <c r="DTD60" s="123"/>
      <c r="DTE60" s="123"/>
      <c r="DTF60" s="123"/>
      <c r="DTG60" s="123"/>
      <c r="DTH60" s="123"/>
      <c r="DTI60" s="123"/>
      <c r="DTJ60" s="123"/>
      <c r="DTK60" s="123"/>
      <c r="DTL60" s="123"/>
      <c r="DTM60" s="123"/>
      <c r="DTN60" s="123"/>
      <c r="DTO60" s="123"/>
      <c r="DTP60" s="123"/>
      <c r="DTQ60" s="123"/>
      <c r="DTR60" s="123"/>
      <c r="DTS60" s="123"/>
      <c r="DTT60" s="123"/>
      <c r="DTU60" s="123"/>
      <c r="DTV60" s="123"/>
      <c r="DTW60" s="123"/>
      <c r="DTX60" s="123"/>
      <c r="DTY60" s="123"/>
      <c r="DTZ60" s="123"/>
      <c r="DUA60" s="123"/>
      <c r="DUB60" s="123"/>
      <c r="DUC60" s="123"/>
      <c r="DUD60" s="123"/>
      <c r="DUE60" s="123"/>
      <c r="DUF60" s="123"/>
      <c r="DUG60" s="123"/>
      <c r="DUH60" s="123"/>
      <c r="DUI60" s="123"/>
      <c r="DUJ60" s="123"/>
      <c r="DUK60" s="123"/>
      <c r="DUL60" s="123"/>
      <c r="DUM60" s="123"/>
      <c r="DUN60" s="123"/>
      <c r="DUO60" s="123"/>
      <c r="DUP60" s="123"/>
      <c r="DUQ60" s="123"/>
      <c r="DUR60" s="123"/>
      <c r="DUS60" s="123"/>
      <c r="DUT60" s="123"/>
      <c r="DUU60" s="123"/>
      <c r="DUV60" s="123"/>
      <c r="DUW60" s="123"/>
      <c r="DUX60" s="123"/>
      <c r="DUY60" s="123"/>
      <c r="DUZ60" s="123"/>
      <c r="DVA60" s="123"/>
      <c r="DVB60" s="123"/>
      <c r="DVC60" s="123"/>
      <c r="DVD60" s="123"/>
      <c r="DVE60" s="123"/>
      <c r="DVF60" s="123"/>
      <c r="DVG60" s="123"/>
      <c r="DVH60" s="123"/>
      <c r="DVI60" s="123"/>
      <c r="DVJ60" s="123"/>
      <c r="DVK60" s="123"/>
      <c r="DVL60" s="123"/>
      <c r="DVM60" s="123"/>
      <c r="DVN60" s="123"/>
      <c r="DVO60" s="123"/>
      <c r="DVP60" s="123"/>
      <c r="DVQ60" s="123"/>
      <c r="DVR60" s="123"/>
      <c r="DVS60" s="123"/>
      <c r="DVT60" s="123"/>
      <c r="DVU60" s="123"/>
      <c r="DVV60" s="123"/>
      <c r="DVW60" s="123"/>
      <c r="DVX60" s="123"/>
      <c r="DVY60" s="123"/>
      <c r="DVZ60" s="123"/>
      <c r="DWA60" s="123"/>
      <c r="DWB60" s="123"/>
      <c r="DWC60" s="123"/>
      <c r="DWD60" s="123"/>
      <c r="DWE60" s="123"/>
      <c r="DWF60" s="123"/>
      <c r="DWG60" s="123"/>
      <c r="DWH60" s="123"/>
      <c r="DWI60" s="123"/>
      <c r="DWJ60" s="123"/>
      <c r="DWK60" s="123"/>
      <c r="DWL60" s="123"/>
      <c r="DWM60" s="123"/>
      <c r="DWN60" s="123"/>
      <c r="DWO60" s="123"/>
      <c r="DWP60" s="123"/>
      <c r="DWQ60" s="123"/>
      <c r="DWR60" s="123"/>
      <c r="DWS60" s="123"/>
      <c r="DWT60" s="123"/>
      <c r="DWU60" s="123"/>
      <c r="DWV60" s="123"/>
      <c r="DWW60" s="123"/>
      <c r="DWX60" s="123"/>
      <c r="DWY60" s="123"/>
      <c r="DWZ60" s="123"/>
      <c r="DXA60" s="123"/>
      <c r="DXB60" s="123"/>
      <c r="DXC60" s="123"/>
      <c r="DXD60" s="123"/>
      <c r="DXE60" s="123"/>
      <c r="DXF60" s="123"/>
      <c r="DXG60" s="123"/>
      <c r="DXH60" s="123"/>
      <c r="DXI60" s="123"/>
      <c r="DXJ60" s="123"/>
      <c r="DXK60" s="123"/>
      <c r="DXL60" s="123"/>
      <c r="DXM60" s="123"/>
      <c r="DXN60" s="123"/>
      <c r="DXO60" s="123"/>
      <c r="DXP60" s="123"/>
      <c r="DXQ60" s="123"/>
      <c r="DXR60" s="123"/>
      <c r="DXS60" s="123"/>
      <c r="DXT60" s="123"/>
      <c r="DXU60" s="123"/>
      <c r="DXV60" s="123"/>
      <c r="DXW60" s="123"/>
      <c r="DXX60" s="123"/>
      <c r="DXY60" s="123"/>
      <c r="DXZ60" s="123"/>
      <c r="DYA60" s="123"/>
      <c r="DYB60" s="123"/>
      <c r="DYC60" s="123"/>
      <c r="DYD60" s="123"/>
      <c r="DYE60" s="123"/>
      <c r="DYF60" s="123"/>
      <c r="DYG60" s="123"/>
      <c r="DYH60" s="123"/>
      <c r="DYI60" s="123"/>
      <c r="DYJ60" s="123"/>
      <c r="DYK60" s="123"/>
      <c r="DYL60" s="123"/>
      <c r="DYM60" s="123"/>
      <c r="DYN60" s="123"/>
      <c r="DYO60" s="123"/>
      <c r="DYP60" s="123"/>
      <c r="DYQ60" s="123"/>
      <c r="DYR60" s="123"/>
      <c r="DYS60" s="123"/>
      <c r="DYT60" s="123"/>
      <c r="DYU60" s="123"/>
      <c r="DYV60" s="123"/>
      <c r="DYW60" s="123"/>
      <c r="DYX60" s="123"/>
      <c r="DYY60" s="123"/>
      <c r="DYZ60" s="123"/>
      <c r="DZA60" s="123"/>
      <c r="DZB60" s="123"/>
      <c r="DZC60" s="123"/>
      <c r="DZD60" s="123"/>
      <c r="DZE60" s="123"/>
      <c r="DZF60" s="123"/>
      <c r="DZG60" s="123"/>
      <c r="DZH60" s="123"/>
      <c r="DZI60" s="123"/>
      <c r="DZJ60" s="123"/>
      <c r="DZK60" s="123"/>
      <c r="DZL60" s="123"/>
      <c r="DZM60" s="123"/>
      <c r="DZN60" s="123"/>
      <c r="DZO60" s="123"/>
      <c r="DZP60" s="123"/>
      <c r="DZQ60" s="123"/>
      <c r="DZR60" s="123"/>
      <c r="DZS60" s="123"/>
      <c r="DZT60" s="123"/>
      <c r="DZU60" s="123"/>
      <c r="DZV60" s="123"/>
      <c r="DZW60" s="123"/>
      <c r="DZX60" s="123"/>
      <c r="DZY60" s="123"/>
      <c r="DZZ60" s="123"/>
      <c r="EAA60" s="123"/>
      <c r="EAB60" s="123"/>
      <c r="EAC60" s="123"/>
      <c r="EAD60" s="123"/>
      <c r="EAE60" s="123"/>
      <c r="EAF60" s="123"/>
      <c r="EAG60" s="123"/>
      <c r="EAH60" s="123"/>
      <c r="EAI60" s="123"/>
      <c r="EAJ60" s="123"/>
      <c r="EAK60" s="123"/>
      <c r="EAL60" s="123"/>
      <c r="EAM60" s="123"/>
      <c r="EAN60" s="123"/>
      <c r="EAO60" s="123"/>
      <c r="EAP60" s="123"/>
      <c r="EAQ60" s="123"/>
      <c r="EAR60" s="123"/>
      <c r="EAS60" s="123"/>
      <c r="EAT60" s="123"/>
      <c r="EAU60" s="123"/>
      <c r="EAV60" s="123"/>
      <c r="EAW60" s="123"/>
      <c r="EAX60" s="123"/>
      <c r="EAY60" s="123"/>
      <c r="EAZ60" s="123"/>
      <c r="EBA60" s="123"/>
      <c r="EBB60" s="123"/>
      <c r="EBC60" s="123"/>
      <c r="EBD60" s="123"/>
      <c r="EBE60" s="123"/>
      <c r="EBF60" s="123"/>
      <c r="EBG60" s="123"/>
      <c r="EBH60" s="123"/>
      <c r="EBI60" s="123"/>
      <c r="EBJ60" s="123"/>
      <c r="EBK60" s="123"/>
      <c r="EBL60" s="123"/>
      <c r="EBM60" s="123"/>
      <c r="EBN60" s="123"/>
      <c r="EBO60" s="123"/>
      <c r="EBP60" s="123"/>
      <c r="EBQ60" s="123"/>
      <c r="EBR60" s="123"/>
      <c r="EBS60" s="123"/>
      <c r="EBT60" s="123"/>
      <c r="EBU60" s="123"/>
      <c r="EBV60" s="123"/>
      <c r="EBW60" s="123"/>
      <c r="EBX60" s="123"/>
      <c r="EBY60" s="123"/>
      <c r="EBZ60" s="123"/>
      <c r="ECA60" s="123"/>
      <c r="ECB60" s="123"/>
      <c r="ECC60" s="123"/>
      <c r="ECD60" s="123"/>
      <c r="ECE60" s="123"/>
      <c r="ECF60" s="123"/>
      <c r="ECG60" s="123"/>
      <c r="ECH60" s="123"/>
      <c r="ECI60" s="123"/>
      <c r="ECJ60" s="123"/>
      <c r="ECK60" s="123"/>
      <c r="ECL60" s="123"/>
      <c r="ECM60" s="123"/>
      <c r="ECN60" s="123"/>
      <c r="ECO60" s="123"/>
      <c r="ECP60" s="123"/>
      <c r="ECQ60" s="123"/>
      <c r="ECR60" s="123"/>
      <c r="ECS60" s="123"/>
      <c r="ECT60" s="123"/>
      <c r="ECU60" s="123"/>
      <c r="ECV60" s="123"/>
      <c r="ECW60" s="123"/>
      <c r="ECX60" s="123"/>
      <c r="ECY60" s="123"/>
      <c r="ECZ60" s="123"/>
      <c r="EDA60" s="123"/>
      <c r="EDB60" s="123"/>
      <c r="EDC60" s="123"/>
      <c r="EDD60" s="123"/>
      <c r="EDE60" s="123"/>
      <c r="EDF60" s="123"/>
      <c r="EDG60" s="123"/>
      <c r="EDH60" s="123"/>
      <c r="EDI60" s="123"/>
      <c r="EDJ60" s="123"/>
      <c r="EDK60" s="123"/>
      <c r="EDL60" s="123"/>
      <c r="EDM60" s="123"/>
      <c r="EDN60" s="123"/>
      <c r="EDO60" s="123"/>
      <c r="EDP60" s="123"/>
      <c r="EDQ60" s="123"/>
      <c r="EDR60" s="123"/>
      <c r="EDS60" s="123"/>
      <c r="EDT60" s="123"/>
      <c r="EDU60" s="123"/>
      <c r="EDV60" s="123"/>
      <c r="EDW60" s="123"/>
      <c r="EDX60" s="123"/>
      <c r="EDY60" s="123"/>
      <c r="EDZ60" s="123"/>
      <c r="EEA60" s="123"/>
      <c r="EEB60" s="123"/>
      <c r="EEC60" s="123"/>
      <c r="EED60" s="123"/>
      <c r="EEE60" s="123"/>
      <c r="EEF60" s="123"/>
      <c r="EEG60" s="123"/>
      <c r="EEH60" s="123"/>
      <c r="EEI60" s="123"/>
      <c r="EEJ60" s="123"/>
      <c r="EEK60" s="123"/>
      <c r="EEL60" s="123"/>
      <c r="EEM60" s="123"/>
      <c r="EEN60" s="123"/>
      <c r="EEO60" s="123"/>
      <c r="EEP60" s="123"/>
      <c r="EEQ60" s="123"/>
      <c r="EER60" s="123"/>
      <c r="EES60" s="123"/>
      <c r="EET60" s="123"/>
      <c r="EEU60" s="123"/>
      <c r="EEV60" s="123"/>
      <c r="EEW60" s="123"/>
      <c r="EEX60" s="123"/>
      <c r="EEY60" s="123"/>
      <c r="EEZ60" s="123"/>
      <c r="EFA60" s="123"/>
      <c r="EFB60" s="123"/>
      <c r="EFC60" s="123"/>
      <c r="EFD60" s="123"/>
      <c r="EFE60" s="123"/>
      <c r="EFF60" s="123"/>
      <c r="EFG60" s="123"/>
      <c r="EFH60" s="123"/>
      <c r="EFI60" s="123"/>
      <c r="EFJ60" s="123"/>
      <c r="EFK60" s="123"/>
      <c r="EFL60" s="123"/>
      <c r="EFM60" s="123"/>
      <c r="EFN60" s="123"/>
      <c r="EFO60" s="123"/>
      <c r="EFP60" s="123"/>
      <c r="EFQ60" s="123"/>
      <c r="EFR60" s="123"/>
      <c r="EFS60" s="123"/>
      <c r="EFT60" s="123"/>
      <c r="EFU60" s="123"/>
      <c r="EFV60" s="123"/>
      <c r="EFW60" s="123"/>
      <c r="EFX60" s="123"/>
      <c r="EFY60" s="123"/>
      <c r="EFZ60" s="123"/>
      <c r="EGA60" s="123"/>
      <c r="EGB60" s="123"/>
      <c r="EGC60" s="123"/>
      <c r="EGD60" s="123"/>
      <c r="EGE60" s="123"/>
      <c r="EGF60" s="123"/>
      <c r="EGG60" s="123"/>
      <c r="EGH60" s="123"/>
      <c r="EGI60" s="123"/>
      <c r="EGJ60" s="123"/>
      <c r="EGK60" s="123"/>
      <c r="EGL60" s="123"/>
      <c r="EGM60" s="123"/>
      <c r="EGN60" s="123"/>
      <c r="EGO60" s="123"/>
      <c r="EGP60" s="123"/>
      <c r="EGQ60" s="123"/>
      <c r="EGR60" s="123"/>
      <c r="EGS60" s="123"/>
      <c r="EGT60" s="123"/>
      <c r="EGU60" s="123"/>
      <c r="EGV60" s="123"/>
      <c r="EGW60" s="123"/>
      <c r="EGX60" s="123"/>
      <c r="EGY60" s="123"/>
      <c r="EGZ60" s="123"/>
      <c r="EHA60" s="123"/>
      <c r="EHB60" s="123"/>
      <c r="EHC60" s="123"/>
      <c r="EHD60" s="123"/>
      <c r="EHE60" s="123"/>
      <c r="EHF60" s="123"/>
      <c r="EHG60" s="123"/>
      <c r="EHH60" s="123"/>
      <c r="EHI60" s="123"/>
      <c r="EHJ60" s="123"/>
      <c r="EHK60" s="123"/>
      <c r="EHL60" s="123"/>
      <c r="EHM60" s="123"/>
      <c r="EHN60" s="123"/>
      <c r="EHO60" s="123"/>
      <c r="EHP60" s="123"/>
      <c r="EHQ60" s="123"/>
      <c r="EHR60" s="123"/>
      <c r="EHS60" s="123"/>
      <c r="EHT60" s="123"/>
      <c r="EHU60" s="123"/>
      <c r="EHV60" s="123"/>
      <c r="EHW60" s="123"/>
      <c r="EHX60" s="123"/>
      <c r="EHY60" s="123"/>
      <c r="EHZ60" s="123"/>
      <c r="EIA60" s="123"/>
      <c r="EIB60" s="123"/>
      <c r="EIC60" s="123"/>
      <c r="EID60" s="123"/>
      <c r="EIE60" s="123"/>
      <c r="EIF60" s="123"/>
      <c r="EIG60" s="123"/>
      <c r="EIH60" s="123"/>
      <c r="EII60" s="123"/>
      <c r="EIJ60" s="123"/>
      <c r="EIK60" s="123"/>
      <c r="EIL60" s="123"/>
      <c r="EIM60" s="123"/>
      <c r="EIN60" s="123"/>
      <c r="EIO60" s="123"/>
      <c r="EIP60" s="123"/>
      <c r="EIQ60" s="123"/>
      <c r="EIR60" s="123"/>
      <c r="EIS60" s="123"/>
      <c r="EIT60" s="123"/>
      <c r="EIU60" s="123"/>
      <c r="EIV60" s="123"/>
      <c r="EIW60" s="123"/>
      <c r="EIX60" s="123"/>
      <c r="EIY60" s="123"/>
      <c r="EIZ60" s="123"/>
      <c r="EJA60" s="123"/>
      <c r="EJB60" s="123"/>
      <c r="EJC60" s="123"/>
      <c r="EJD60" s="123"/>
      <c r="EJE60" s="123"/>
      <c r="EJF60" s="123"/>
      <c r="EJG60" s="123"/>
      <c r="EJH60" s="123"/>
      <c r="EJI60" s="123"/>
      <c r="EJJ60" s="123"/>
      <c r="EJK60" s="123"/>
      <c r="EJL60" s="123"/>
      <c r="EJM60" s="123"/>
      <c r="EJN60" s="123"/>
      <c r="EJO60" s="123"/>
      <c r="EJP60" s="123"/>
      <c r="EJQ60" s="123"/>
      <c r="EJR60" s="123"/>
      <c r="EJS60" s="123"/>
      <c r="EJT60" s="123"/>
      <c r="EJU60" s="123"/>
      <c r="EJV60" s="123"/>
      <c r="EJW60" s="123"/>
      <c r="EJX60" s="123"/>
      <c r="EJY60" s="123"/>
      <c r="EJZ60" s="123"/>
      <c r="EKA60" s="123"/>
      <c r="EKB60" s="123"/>
      <c r="EKC60" s="123"/>
      <c r="EKD60" s="123"/>
      <c r="EKE60" s="123"/>
      <c r="EKF60" s="123"/>
      <c r="EKG60" s="123"/>
      <c r="EKH60" s="123"/>
      <c r="EKI60" s="123"/>
      <c r="EKJ60" s="123"/>
      <c r="EKK60" s="123"/>
      <c r="EKL60" s="123"/>
      <c r="EKM60" s="123"/>
      <c r="EKN60" s="123"/>
      <c r="EKO60" s="123"/>
      <c r="EKP60" s="123"/>
      <c r="EKQ60" s="123"/>
      <c r="EKR60" s="123"/>
      <c r="EKS60" s="123"/>
      <c r="EKT60" s="123"/>
      <c r="EKU60" s="123"/>
      <c r="EKV60" s="123"/>
      <c r="EKW60" s="123"/>
      <c r="EKX60" s="123"/>
      <c r="EKY60" s="123"/>
      <c r="EKZ60" s="123"/>
      <c r="ELA60" s="123"/>
      <c r="ELB60" s="123"/>
      <c r="ELC60" s="123"/>
      <c r="ELD60" s="123"/>
      <c r="ELE60" s="123"/>
      <c r="ELF60" s="123"/>
      <c r="ELG60" s="123"/>
      <c r="ELH60" s="123"/>
      <c r="ELI60" s="123"/>
      <c r="ELJ60" s="123"/>
      <c r="ELK60" s="123"/>
      <c r="ELL60" s="123"/>
      <c r="ELM60" s="123"/>
      <c r="ELN60" s="123"/>
      <c r="ELO60" s="123"/>
      <c r="ELP60" s="123"/>
      <c r="ELQ60" s="123"/>
      <c r="ELR60" s="123"/>
      <c r="ELS60" s="123"/>
      <c r="ELT60" s="123"/>
      <c r="ELU60" s="123"/>
      <c r="ELV60" s="123"/>
      <c r="ELW60" s="123"/>
      <c r="ELX60" s="123"/>
      <c r="ELY60" s="123"/>
      <c r="ELZ60" s="123"/>
      <c r="EMA60" s="123"/>
      <c r="EMB60" s="123"/>
      <c r="EMC60" s="123"/>
      <c r="EMD60" s="123"/>
      <c r="EME60" s="123"/>
      <c r="EMF60" s="123"/>
      <c r="EMG60" s="123"/>
      <c r="EMH60" s="123"/>
      <c r="EMI60" s="123"/>
      <c r="EMJ60" s="123"/>
      <c r="EMK60" s="123"/>
      <c r="EML60" s="123"/>
      <c r="EMM60" s="123"/>
      <c r="EMN60" s="123"/>
      <c r="EMO60" s="123"/>
      <c r="EMP60" s="123"/>
      <c r="EMQ60" s="123"/>
      <c r="EMR60" s="123"/>
      <c r="EMS60" s="123"/>
      <c r="EMT60" s="123"/>
      <c r="EMU60" s="123"/>
      <c r="EMV60" s="123"/>
      <c r="EMW60" s="123"/>
      <c r="EMX60" s="123"/>
      <c r="EMY60" s="123"/>
      <c r="EMZ60" s="123"/>
      <c r="ENA60" s="123"/>
      <c r="ENB60" s="123"/>
      <c r="ENC60" s="123"/>
      <c r="END60" s="123"/>
      <c r="ENE60" s="123"/>
      <c r="ENF60" s="123"/>
      <c r="ENG60" s="123"/>
      <c r="ENH60" s="123"/>
      <c r="ENI60" s="123"/>
      <c r="ENJ60" s="123"/>
      <c r="ENK60" s="123"/>
      <c r="ENL60" s="123"/>
      <c r="ENM60" s="123"/>
      <c r="ENN60" s="123"/>
      <c r="ENO60" s="123"/>
      <c r="ENP60" s="123"/>
      <c r="ENQ60" s="123"/>
      <c r="ENR60" s="123"/>
      <c r="ENS60" s="123"/>
      <c r="ENT60" s="123"/>
      <c r="ENU60" s="123"/>
      <c r="ENV60" s="123"/>
      <c r="ENW60" s="123"/>
      <c r="ENX60" s="123"/>
      <c r="ENY60" s="123"/>
      <c r="ENZ60" s="123"/>
      <c r="EOA60" s="123"/>
      <c r="EOB60" s="123"/>
      <c r="EOC60" s="123"/>
      <c r="EOD60" s="123"/>
      <c r="EOE60" s="123"/>
      <c r="EOF60" s="123"/>
      <c r="EOG60" s="123"/>
      <c r="EOH60" s="123"/>
      <c r="EOI60" s="123"/>
      <c r="EOJ60" s="123"/>
      <c r="EOK60" s="123"/>
      <c r="EOL60" s="123"/>
      <c r="EOM60" s="123"/>
      <c r="EON60" s="123"/>
      <c r="EOO60" s="123"/>
      <c r="EOP60" s="123"/>
      <c r="EOQ60" s="123"/>
      <c r="EOR60" s="123"/>
      <c r="EOS60" s="123"/>
      <c r="EOT60" s="123"/>
      <c r="EOU60" s="123"/>
      <c r="EOV60" s="123"/>
      <c r="EOW60" s="123"/>
      <c r="EOX60" s="123"/>
      <c r="EOY60" s="123"/>
      <c r="EOZ60" s="123"/>
      <c r="EPA60" s="123"/>
      <c r="EPB60" s="123"/>
      <c r="EPC60" s="123"/>
      <c r="EPD60" s="123"/>
      <c r="EPE60" s="123"/>
      <c r="EPF60" s="123"/>
      <c r="EPG60" s="123"/>
      <c r="EPH60" s="123"/>
      <c r="EPI60" s="123"/>
      <c r="EPJ60" s="123"/>
      <c r="EPK60" s="123"/>
      <c r="EPL60" s="123"/>
      <c r="EPM60" s="123"/>
      <c r="EPN60" s="123"/>
      <c r="EPO60" s="123"/>
      <c r="EPP60" s="123"/>
      <c r="EPQ60" s="123"/>
      <c r="EPR60" s="123"/>
      <c r="EPS60" s="123"/>
      <c r="EPT60" s="123"/>
      <c r="EPU60" s="123"/>
      <c r="EPV60" s="123"/>
      <c r="EPW60" s="123"/>
      <c r="EPX60" s="123"/>
      <c r="EPY60" s="123"/>
      <c r="EPZ60" s="123"/>
      <c r="EQA60" s="123"/>
      <c r="EQB60" s="123"/>
      <c r="EQC60" s="123"/>
      <c r="EQD60" s="123"/>
      <c r="EQE60" s="123"/>
      <c r="EQF60" s="123"/>
      <c r="EQG60" s="123"/>
      <c r="EQH60" s="123"/>
      <c r="EQI60" s="123"/>
      <c r="EQJ60" s="123"/>
      <c r="EQK60" s="123"/>
      <c r="EQL60" s="123"/>
      <c r="EQM60" s="123"/>
      <c r="EQN60" s="123"/>
      <c r="EQO60" s="123"/>
      <c r="EQP60" s="123"/>
      <c r="EQQ60" s="123"/>
      <c r="EQR60" s="123"/>
      <c r="EQS60" s="123"/>
      <c r="EQT60" s="123"/>
      <c r="EQU60" s="123"/>
      <c r="EQV60" s="123"/>
      <c r="EQW60" s="123"/>
      <c r="EQX60" s="123"/>
      <c r="EQY60" s="123"/>
      <c r="EQZ60" s="123"/>
      <c r="ERA60" s="123"/>
      <c r="ERB60" s="123"/>
      <c r="ERC60" s="123"/>
      <c r="ERD60" s="123"/>
      <c r="ERE60" s="123"/>
      <c r="ERF60" s="123"/>
      <c r="ERG60" s="123"/>
      <c r="ERH60" s="123"/>
      <c r="ERI60" s="123"/>
      <c r="ERJ60" s="123"/>
      <c r="ERK60" s="123"/>
      <c r="ERL60" s="123"/>
      <c r="ERM60" s="123"/>
      <c r="ERN60" s="123"/>
      <c r="ERO60" s="123"/>
      <c r="ERP60" s="123"/>
      <c r="ERQ60" s="123"/>
      <c r="ERR60" s="123"/>
      <c r="ERS60" s="123"/>
      <c r="ERT60" s="123"/>
      <c r="ERU60" s="123"/>
      <c r="ERV60" s="123"/>
      <c r="ERW60" s="123"/>
      <c r="ERX60" s="123"/>
      <c r="ERY60" s="123"/>
      <c r="ERZ60" s="123"/>
      <c r="ESA60" s="123"/>
      <c r="ESB60" s="123"/>
      <c r="ESC60" s="123"/>
      <c r="ESD60" s="123"/>
      <c r="ESE60" s="123"/>
      <c r="ESF60" s="123"/>
      <c r="ESG60" s="123"/>
      <c r="ESH60" s="123"/>
      <c r="ESI60" s="123"/>
      <c r="ESJ60" s="123"/>
      <c r="ESK60" s="123"/>
      <c r="ESL60" s="123"/>
      <c r="ESM60" s="123"/>
      <c r="ESN60" s="123"/>
      <c r="ESO60" s="123"/>
      <c r="ESP60" s="123"/>
      <c r="ESQ60" s="123"/>
      <c r="ESR60" s="123"/>
      <c r="ESS60" s="123"/>
      <c r="EST60" s="123"/>
      <c r="ESU60" s="123"/>
      <c r="ESV60" s="123"/>
      <c r="ESW60" s="123"/>
      <c r="ESX60" s="123"/>
      <c r="ESY60" s="123"/>
      <c r="ESZ60" s="123"/>
      <c r="ETA60" s="123"/>
      <c r="ETB60" s="123"/>
      <c r="ETC60" s="123"/>
      <c r="ETD60" s="123"/>
      <c r="ETE60" s="123"/>
      <c r="ETF60" s="123"/>
      <c r="ETG60" s="123"/>
      <c r="ETH60" s="123"/>
      <c r="ETI60" s="123"/>
      <c r="ETJ60" s="123"/>
      <c r="ETK60" s="123"/>
      <c r="ETL60" s="123"/>
      <c r="ETM60" s="123"/>
      <c r="ETN60" s="123"/>
      <c r="ETO60" s="123"/>
      <c r="ETP60" s="123"/>
      <c r="ETQ60" s="123"/>
      <c r="ETR60" s="123"/>
      <c r="ETS60" s="123"/>
      <c r="ETT60" s="123"/>
      <c r="ETU60" s="123"/>
      <c r="ETV60" s="123"/>
      <c r="ETW60" s="123"/>
      <c r="ETX60" s="123"/>
      <c r="ETY60" s="123"/>
      <c r="ETZ60" s="123"/>
      <c r="EUA60" s="123"/>
      <c r="EUB60" s="123"/>
      <c r="EUC60" s="123"/>
      <c r="EUD60" s="123"/>
      <c r="EUE60" s="123"/>
      <c r="EUF60" s="123"/>
      <c r="EUG60" s="123"/>
      <c r="EUH60" s="123"/>
      <c r="EUI60" s="123"/>
      <c r="EUJ60" s="123"/>
      <c r="EUK60" s="123"/>
      <c r="EUL60" s="123"/>
      <c r="EUM60" s="123"/>
      <c r="EUN60" s="123"/>
      <c r="EUO60" s="123"/>
      <c r="EUP60" s="123"/>
      <c r="EUQ60" s="123"/>
      <c r="EUR60" s="123"/>
      <c r="EUS60" s="123"/>
      <c r="EUT60" s="123"/>
      <c r="EUU60" s="123"/>
      <c r="EUV60" s="123"/>
      <c r="EUW60" s="123"/>
      <c r="EUX60" s="123"/>
      <c r="EUY60" s="123"/>
      <c r="EUZ60" s="123"/>
      <c r="EVA60" s="123"/>
      <c r="EVB60" s="123"/>
      <c r="EVC60" s="123"/>
      <c r="EVD60" s="123"/>
      <c r="EVE60" s="123"/>
      <c r="EVF60" s="123"/>
      <c r="EVG60" s="123"/>
      <c r="EVH60" s="123"/>
      <c r="EVI60" s="123"/>
      <c r="EVJ60" s="123"/>
      <c r="EVK60" s="123"/>
      <c r="EVL60" s="123"/>
      <c r="EVM60" s="123"/>
      <c r="EVN60" s="123"/>
      <c r="EVO60" s="123"/>
      <c r="EVP60" s="123"/>
      <c r="EVQ60" s="123"/>
      <c r="EVR60" s="123"/>
      <c r="EVS60" s="123"/>
      <c r="EVT60" s="123"/>
      <c r="EVU60" s="123"/>
      <c r="EVV60" s="123"/>
      <c r="EVW60" s="123"/>
      <c r="EVX60" s="123"/>
      <c r="EVY60" s="123"/>
      <c r="EVZ60" s="123"/>
      <c r="EWA60" s="123"/>
      <c r="EWB60" s="123"/>
      <c r="EWC60" s="123"/>
      <c r="EWD60" s="123"/>
      <c r="EWE60" s="123"/>
      <c r="EWF60" s="123"/>
      <c r="EWG60" s="123"/>
      <c r="EWH60" s="123"/>
      <c r="EWI60" s="123"/>
      <c r="EWJ60" s="123"/>
      <c r="EWK60" s="123"/>
      <c r="EWL60" s="123"/>
      <c r="EWM60" s="123"/>
      <c r="EWN60" s="123"/>
      <c r="EWO60" s="123"/>
      <c r="EWP60" s="123"/>
      <c r="EWQ60" s="123"/>
      <c r="EWR60" s="123"/>
      <c r="EWS60" s="123"/>
      <c r="EWT60" s="123"/>
      <c r="EWU60" s="123"/>
      <c r="EWV60" s="123"/>
      <c r="EWW60" s="123"/>
      <c r="EWX60" s="123"/>
      <c r="EWY60" s="123"/>
      <c r="EWZ60" s="123"/>
      <c r="EXA60" s="123"/>
      <c r="EXB60" s="123"/>
      <c r="EXC60" s="123"/>
      <c r="EXD60" s="123"/>
      <c r="EXE60" s="123"/>
      <c r="EXF60" s="123"/>
      <c r="EXG60" s="123"/>
      <c r="EXH60" s="123"/>
      <c r="EXI60" s="123"/>
      <c r="EXJ60" s="123"/>
      <c r="EXK60" s="123"/>
      <c r="EXL60" s="123"/>
      <c r="EXM60" s="123"/>
      <c r="EXN60" s="123"/>
      <c r="EXO60" s="123"/>
      <c r="EXP60" s="123"/>
      <c r="EXQ60" s="123"/>
      <c r="EXR60" s="123"/>
      <c r="EXS60" s="123"/>
      <c r="EXT60" s="123"/>
      <c r="EXU60" s="123"/>
      <c r="EXV60" s="123"/>
      <c r="EXW60" s="123"/>
      <c r="EXX60" s="123"/>
      <c r="EXY60" s="123"/>
      <c r="EXZ60" s="123"/>
      <c r="EYA60" s="123"/>
      <c r="EYB60" s="123"/>
      <c r="EYC60" s="123"/>
      <c r="EYD60" s="123"/>
      <c r="EYE60" s="123"/>
      <c r="EYF60" s="123"/>
      <c r="EYG60" s="123"/>
      <c r="EYH60" s="123"/>
      <c r="EYI60" s="123"/>
      <c r="EYJ60" s="123"/>
      <c r="EYK60" s="123"/>
      <c r="EYL60" s="123"/>
      <c r="EYM60" s="123"/>
      <c r="EYN60" s="123"/>
      <c r="EYO60" s="123"/>
      <c r="EYP60" s="123"/>
      <c r="EYQ60" s="123"/>
      <c r="EYR60" s="123"/>
      <c r="EYS60" s="123"/>
      <c r="EYT60" s="123"/>
      <c r="EYU60" s="123"/>
      <c r="EYV60" s="123"/>
      <c r="EYW60" s="123"/>
      <c r="EYX60" s="123"/>
      <c r="EYY60" s="123"/>
      <c r="EYZ60" s="123"/>
      <c r="EZA60" s="123"/>
      <c r="EZB60" s="123"/>
      <c r="EZC60" s="123"/>
      <c r="EZD60" s="123"/>
      <c r="EZE60" s="123"/>
      <c r="EZF60" s="123"/>
      <c r="EZG60" s="123"/>
      <c r="EZH60" s="123"/>
      <c r="EZI60" s="123"/>
      <c r="EZJ60" s="123"/>
      <c r="EZK60" s="123"/>
      <c r="EZL60" s="123"/>
      <c r="EZM60" s="123"/>
      <c r="EZN60" s="123"/>
      <c r="EZO60" s="123"/>
      <c r="EZP60" s="123"/>
      <c r="EZQ60" s="123"/>
      <c r="EZR60" s="123"/>
      <c r="EZS60" s="123"/>
      <c r="EZT60" s="123"/>
      <c r="EZU60" s="123"/>
      <c r="EZV60" s="123"/>
      <c r="EZW60" s="123"/>
      <c r="EZX60" s="123"/>
      <c r="EZY60" s="123"/>
      <c r="EZZ60" s="123"/>
      <c r="FAA60" s="123"/>
      <c r="FAB60" s="123"/>
      <c r="FAC60" s="123"/>
      <c r="FAD60" s="123"/>
      <c r="FAE60" s="123"/>
      <c r="FAF60" s="123"/>
      <c r="FAG60" s="123"/>
      <c r="FAH60" s="123"/>
      <c r="FAI60" s="123"/>
      <c r="FAJ60" s="123"/>
      <c r="FAK60" s="123"/>
      <c r="FAL60" s="123"/>
      <c r="FAM60" s="123"/>
      <c r="FAN60" s="123"/>
      <c r="FAO60" s="123"/>
      <c r="FAP60" s="123"/>
      <c r="FAQ60" s="123"/>
      <c r="FAR60" s="123"/>
      <c r="FAS60" s="123"/>
      <c r="FAT60" s="123"/>
      <c r="FAU60" s="123"/>
      <c r="FAV60" s="123"/>
      <c r="FAW60" s="123"/>
      <c r="FAX60" s="123"/>
      <c r="FAY60" s="123"/>
      <c r="FAZ60" s="123"/>
      <c r="FBA60" s="123"/>
      <c r="FBB60" s="123"/>
      <c r="FBC60" s="123"/>
      <c r="FBD60" s="123"/>
      <c r="FBE60" s="123"/>
      <c r="FBF60" s="123"/>
      <c r="FBG60" s="123"/>
      <c r="FBH60" s="123"/>
      <c r="FBI60" s="123"/>
      <c r="FBJ60" s="123"/>
      <c r="FBK60" s="123"/>
      <c r="FBL60" s="123"/>
      <c r="FBM60" s="123"/>
      <c r="FBN60" s="123"/>
      <c r="FBO60" s="123"/>
      <c r="FBP60" s="123"/>
      <c r="FBQ60" s="123"/>
      <c r="FBR60" s="123"/>
      <c r="FBS60" s="123"/>
      <c r="FBT60" s="123"/>
      <c r="FBU60" s="123"/>
      <c r="FBV60" s="123"/>
      <c r="FBW60" s="123"/>
      <c r="FBX60" s="123"/>
      <c r="FBY60" s="123"/>
      <c r="FBZ60" s="123"/>
      <c r="FCA60" s="123"/>
      <c r="FCB60" s="123"/>
      <c r="FCC60" s="123"/>
      <c r="FCD60" s="123"/>
      <c r="FCE60" s="123"/>
      <c r="FCF60" s="123"/>
      <c r="FCG60" s="123"/>
      <c r="FCH60" s="123"/>
      <c r="FCI60" s="123"/>
      <c r="FCJ60" s="123"/>
      <c r="FCK60" s="123"/>
      <c r="FCL60" s="123"/>
      <c r="FCM60" s="123"/>
      <c r="FCN60" s="123"/>
      <c r="FCO60" s="123"/>
      <c r="FCP60" s="123"/>
      <c r="FCQ60" s="123"/>
      <c r="FCR60" s="123"/>
      <c r="FCS60" s="123"/>
      <c r="FCT60" s="123"/>
      <c r="FCU60" s="123"/>
      <c r="FCV60" s="123"/>
      <c r="FCW60" s="123"/>
      <c r="FCX60" s="123"/>
      <c r="FCY60" s="123"/>
      <c r="FCZ60" s="123"/>
      <c r="FDA60" s="123"/>
      <c r="FDB60" s="123"/>
      <c r="FDC60" s="123"/>
      <c r="FDD60" s="123"/>
      <c r="FDE60" s="123"/>
      <c r="FDF60" s="123"/>
      <c r="FDG60" s="123"/>
      <c r="FDH60" s="123"/>
      <c r="FDI60" s="123"/>
      <c r="FDJ60" s="123"/>
      <c r="FDK60" s="123"/>
      <c r="FDL60" s="123"/>
      <c r="FDM60" s="123"/>
      <c r="FDN60" s="123"/>
      <c r="FDO60" s="123"/>
      <c r="FDP60" s="123"/>
      <c r="FDQ60" s="123"/>
      <c r="FDR60" s="123"/>
      <c r="FDS60" s="123"/>
      <c r="FDT60" s="123"/>
      <c r="FDU60" s="123"/>
      <c r="FDV60" s="123"/>
      <c r="FDW60" s="123"/>
      <c r="FDX60" s="123"/>
      <c r="FDY60" s="123"/>
      <c r="FDZ60" s="123"/>
      <c r="FEA60" s="123"/>
      <c r="FEB60" s="123"/>
      <c r="FEC60" s="123"/>
      <c r="FED60" s="123"/>
      <c r="FEE60" s="123"/>
      <c r="FEF60" s="123"/>
      <c r="FEG60" s="123"/>
      <c r="FEH60" s="123"/>
      <c r="FEI60" s="123"/>
      <c r="FEJ60" s="123"/>
      <c r="FEK60" s="123"/>
      <c r="FEL60" s="123"/>
      <c r="FEM60" s="123"/>
      <c r="FEN60" s="123"/>
      <c r="FEO60" s="123"/>
      <c r="FEP60" s="123"/>
      <c r="FEQ60" s="123"/>
      <c r="FER60" s="123"/>
      <c r="FES60" s="123"/>
      <c r="FET60" s="123"/>
      <c r="FEU60" s="123"/>
      <c r="FEV60" s="123"/>
      <c r="FEW60" s="123"/>
      <c r="FEX60" s="123"/>
      <c r="FEY60" s="123"/>
      <c r="FEZ60" s="123"/>
      <c r="FFA60" s="123"/>
      <c r="FFB60" s="123"/>
      <c r="FFC60" s="123"/>
      <c r="FFD60" s="123"/>
      <c r="FFE60" s="123"/>
      <c r="FFF60" s="123"/>
      <c r="FFG60" s="123"/>
      <c r="FFH60" s="123"/>
      <c r="FFI60" s="123"/>
      <c r="FFJ60" s="123"/>
      <c r="FFK60" s="123"/>
      <c r="FFL60" s="123"/>
      <c r="FFM60" s="123"/>
      <c r="FFN60" s="123"/>
      <c r="FFO60" s="123"/>
      <c r="FFP60" s="123"/>
      <c r="FFQ60" s="123"/>
      <c r="FFR60" s="123"/>
      <c r="FFS60" s="123"/>
      <c r="FFT60" s="123"/>
      <c r="FFU60" s="123"/>
      <c r="FFV60" s="123"/>
      <c r="FFW60" s="123"/>
      <c r="FFX60" s="123"/>
      <c r="FFY60" s="123"/>
      <c r="FFZ60" s="123"/>
      <c r="FGA60" s="123"/>
      <c r="FGB60" s="123"/>
      <c r="FGC60" s="123"/>
      <c r="FGD60" s="123"/>
      <c r="FGE60" s="123"/>
      <c r="FGF60" s="123"/>
      <c r="FGG60" s="123"/>
      <c r="FGH60" s="123"/>
      <c r="FGI60" s="123"/>
      <c r="FGJ60" s="123"/>
      <c r="FGK60" s="123"/>
      <c r="FGL60" s="123"/>
      <c r="FGM60" s="123"/>
      <c r="FGN60" s="123"/>
      <c r="FGO60" s="123"/>
      <c r="FGP60" s="123"/>
      <c r="FGQ60" s="123"/>
      <c r="FGR60" s="123"/>
      <c r="FGS60" s="123"/>
      <c r="FGT60" s="123"/>
      <c r="FGU60" s="123"/>
      <c r="FGV60" s="123"/>
      <c r="FGW60" s="123"/>
      <c r="FGX60" s="123"/>
      <c r="FGY60" s="123"/>
      <c r="FGZ60" s="123"/>
      <c r="FHA60" s="123"/>
      <c r="FHB60" s="123"/>
      <c r="FHC60" s="123"/>
      <c r="FHD60" s="123"/>
      <c r="FHE60" s="123"/>
      <c r="FHF60" s="123"/>
      <c r="FHG60" s="123"/>
      <c r="FHH60" s="123"/>
      <c r="FHI60" s="123"/>
      <c r="FHJ60" s="123"/>
      <c r="FHK60" s="123"/>
      <c r="FHL60" s="123"/>
      <c r="FHM60" s="123"/>
      <c r="FHN60" s="123"/>
      <c r="FHO60" s="123"/>
      <c r="FHP60" s="123"/>
      <c r="FHQ60" s="123"/>
      <c r="FHR60" s="123"/>
      <c r="FHS60" s="123"/>
      <c r="FHT60" s="123"/>
      <c r="FHU60" s="123"/>
      <c r="FHV60" s="123"/>
      <c r="FHW60" s="123"/>
      <c r="FHX60" s="123"/>
      <c r="FHY60" s="123"/>
      <c r="FHZ60" s="123"/>
      <c r="FIA60" s="123"/>
      <c r="FIB60" s="123"/>
      <c r="FIC60" s="123"/>
      <c r="FID60" s="123"/>
      <c r="FIE60" s="123"/>
      <c r="FIF60" s="123"/>
      <c r="FIG60" s="123"/>
      <c r="FIH60" s="123"/>
      <c r="FII60" s="123"/>
      <c r="FIJ60" s="123"/>
      <c r="FIK60" s="123"/>
      <c r="FIL60" s="123"/>
      <c r="FIM60" s="123"/>
      <c r="FIN60" s="123"/>
      <c r="FIO60" s="123"/>
      <c r="FIP60" s="123"/>
      <c r="FIQ60" s="123"/>
      <c r="FIR60" s="123"/>
      <c r="FIS60" s="123"/>
      <c r="FIT60" s="123"/>
      <c r="FIU60" s="123"/>
      <c r="FIV60" s="123"/>
      <c r="FIW60" s="123"/>
      <c r="FIX60" s="123"/>
      <c r="FIY60" s="123"/>
      <c r="FIZ60" s="123"/>
      <c r="FJA60" s="123"/>
      <c r="FJB60" s="123"/>
      <c r="FJC60" s="123"/>
      <c r="FJD60" s="123"/>
      <c r="FJE60" s="123"/>
      <c r="FJF60" s="123"/>
      <c r="FJG60" s="123"/>
      <c r="FJH60" s="123"/>
      <c r="FJI60" s="123"/>
      <c r="FJJ60" s="123"/>
      <c r="FJK60" s="123"/>
      <c r="FJL60" s="123"/>
      <c r="FJM60" s="123"/>
      <c r="FJN60" s="123"/>
      <c r="FJO60" s="123"/>
      <c r="FJP60" s="123"/>
      <c r="FJQ60" s="123"/>
      <c r="FJR60" s="123"/>
      <c r="FJS60" s="123"/>
      <c r="FJT60" s="123"/>
      <c r="FJU60" s="123"/>
      <c r="FJV60" s="123"/>
      <c r="FJW60" s="123"/>
      <c r="FJX60" s="123"/>
      <c r="FJY60" s="123"/>
      <c r="FJZ60" s="123"/>
      <c r="FKA60" s="123"/>
      <c r="FKB60" s="123"/>
      <c r="FKC60" s="123"/>
      <c r="FKD60" s="123"/>
      <c r="FKE60" s="123"/>
      <c r="FKF60" s="123"/>
      <c r="FKG60" s="123"/>
      <c r="FKH60" s="123"/>
      <c r="FKI60" s="123"/>
      <c r="FKJ60" s="123"/>
      <c r="FKK60" s="123"/>
      <c r="FKL60" s="123"/>
      <c r="FKM60" s="123"/>
      <c r="FKN60" s="123"/>
      <c r="FKO60" s="123"/>
      <c r="FKP60" s="123"/>
      <c r="FKQ60" s="123"/>
      <c r="FKR60" s="123"/>
      <c r="FKS60" s="123"/>
      <c r="FKT60" s="123"/>
      <c r="FKU60" s="123"/>
      <c r="FKV60" s="123"/>
      <c r="FKW60" s="123"/>
      <c r="FKX60" s="123"/>
      <c r="FKY60" s="123"/>
      <c r="FKZ60" s="123"/>
      <c r="FLA60" s="123"/>
      <c r="FLB60" s="123"/>
      <c r="FLC60" s="123"/>
      <c r="FLD60" s="123"/>
      <c r="FLE60" s="123"/>
      <c r="FLF60" s="123"/>
      <c r="FLG60" s="123"/>
      <c r="FLH60" s="123"/>
      <c r="FLI60" s="123"/>
      <c r="FLJ60" s="123"/>
      <c r="FLK60" s="123"/>
      <c r="FLL60" s="123"/>
      <c r="FLM60" s="123"/>
      <c r="FLN60" s="123"/>
      <c r="FLO60" s="123"/>
      <c r="FLP60" s="123"/>
      <c r="FLQ60" s="123"/>
      <c r="FLR60" s="123"/>
      <c r="FLS60" s="123"/>
      <c r="FLT60" s="123"/>
      <c r="FLU60" s="123"/>
      <c r="FLV60" s="123"/>
      <c r="FLW60" s="123"/>
      <c r="FLX60" s="123"/>
      <c r="FLY60" s="123"/>
      <c r="FLZ60" s="123"/>
      <c r="FMA60" s="123"/>
      <c r="FMB60" s="123"/>
      <c r="FMC60" s="123"/>
      <c r="FMD60" s="123"/>
      <c r="FME60" s="123"/>
      <c r="FMF60" s="123"/>
      <c r="FMG60" s="123"/>
      <c r="FMH60" s="123"/>
      <c r="FMI60" s="123"/>
      <c r="FMJ60" s="123"/>
      <c r="FMK60" s="123"/>
      <c r="FML60" s="123"/>
      <c r="FMM60" s="123"/>
      <c r="FMN60" s="123"/>
      <c r="FMO60" s="123"/>
      <c r="FMP60" s="123"/>
      <c r="FMQ60" s="123"/>
      <c r="FMR60" s="123"/>
      <c r="FMS60" s="123"/>
      <c r="FMT60" s="123"/>
      <c r="FMU60" s="123"/>
      <c r="FMV60" s="123"/>
      <c r="FMW60" s="123"/>
      <c r="FMX60" s="123"/>
      <c r="FMY60" s="123"/>
      <c r="FMZ60" s="123"/>
      <c r="FNA60" s="123"/>
      <c r="FNB60" s="123"/>
      <c r="FNC60" s="123"/>
      <c r="FND60" s="123"/>
      <c r="FNE60" s="123"/>
      <c r="FNF60" s="123"/>
      <c r="FNG60" s="123"/>
      <c r="FNH60" s="123"/>
      <c r="FNI60" s="123"/>
      <c r="FNJ60" s="123"/>
      <c r="FNK60" s="123"/>
      <c r="FNL60" s="123"/>
      <c r="FNM60" s="123"/>
      <c r="FNN60" s="123"/>
      <c r="FNO60" s="123"/>
      <c r="FNP60" s="123"/>
      <c r="FNQ60" s="123"/>
      <c r="FNR60" s="123"/>
      <c r="FNS60" s="123"/>
      <c r="FNT60" s="123"/>
      <c r="FNU60" s="123"/>
      <c r="FNV60" s="123"/>
      <c r="FNW60" s="123"/>
      <c r="FNX60" s="123"/>
      <c r="FNY60" s="123"/>
      <c r="FNZ60" s="123"/>
      <c r="FOA60" s="123"/>
      <c r="FOB60" s="123"/>
      <c r="FOC60" s="123"/>
      <c r="FOD60" s="123"/>
      <c r="FOE60" s="123"/>
      <c r="FOF60" s="123"/>
      <c r="FOG60" s="123"/>
      <c r="FOH60" s="123"/>
      <c r="FOI60" s="123"/>
      <c r="FOJ60" s="123"/>
      <c r="FOK60" s="123"/>
      <c r="FOL60" s="123"/>
      <c r="FOM60" s="123"/>
      <c r="FON60" s="123"/>
      <c r="FOO60" s="123"/>
      <c r="FOP60" s="123"/>
      <c r="FOQ60" s="123"/>
      <c r="FOR60" s="123"/>
      <c r="FOS60" s="123"/>
      <c r="FOT60" s="123"/>
      <c r="FOU60" s="123"/>
      <c r="FOV60" s="123"/>
      <c r="FOW60" s="123"/>
      <c r="FOX60" s="123"/>
      <c r="FOY60" s="123"/>
      <c r="FOZ60" s="123"/>
      <c r="FPA60" s="123"/>
      <c r="FPB60" s="123"/>
      <c r="FPC60" s="123"/>
      <c r="FPD60" s="123"/>
      <c r="FPE60" s="123"/>
      <c r="FPF60" s="123"/>
      <c r="FPG60" s="123"/>
      <c r="FPH60" s="123"/>
      <c r="FPI60" s="123"/>
      <c r="FPJ60" s="123"/>
      <c r="FPK60" s="123"/>
      <c r="FPL60" s="123"/>
      <c r="FPM60" s="123"/>
      <c r="FPN60" s="123"/>
      <c r="FPO60" s="123"/>
      <c r="FPP60" s="123"/>
      <c r="FPQ60" s="123"/>
      <c r="FPR60" s="123"/>
      <c r="FPS60" s="123"/>
      <c r="FPT60" s="123"/>
      <c r="FPU60" s="123"/>
      <c r="FPV60" s="123"/>
      <c r="FPW60" s="123"/>
      <c r="FPX60" s="123"/>
      <c r="FPY60" s="123"/>
      <c r="FPZ60" s="123"/>
      <c r="FQA60" s="123"/>
      <c r="FQB60" s="123"/>
      <c r="FQC60" s="123"/>
      <c r="FQD60" s="123"/>
      <c r="FQE60" s="123"/>
      <c r="FQF60" s="123"/>
      <c r="FQG60" s="123"/>
      <c r="FQH60" s="123"/>
      <c r="FQI60" s="123"/>
      <c r="FQJ60" s="123"/>
      <c r="FQK60" s="123"/>
      <c r="FQL60" s="123"/>
      <c r="FQM60" s="123"/>
      <c r="FQN60" s="123"/>
      <c r="FQO60" s="123"/>
      <c r="FQP60" s="123"/>
      <c r="FQQ60" s="123"/>
      <c r="FQR60" s="123"/>
      <c r="FQS60" s="123"/>
      <c r="FQT60" s="123"/>
      <c r="FQU60" s="123"/>
      <c r="FQV60" s="123"/>
      <c r="FQW60" s="123"/>
      <c r="FQX60" s="123"/>
      <c r="FQY60" s="123"/>
      <c r="FQZ60" s="123"/>
      <c r="FRA60" s="123"/>
      <c r="FRB60" s="123"/>
      <c r="FRC60" s="123"/>
      <c r="FRD60" s="123"/>
      <c r="FRE60" s="123"/>
      <c r="FRF60" s="123"/>
      <c r="FRG60" s="123"/>
      <c r="FRH60" s="123"/>
      <c r="FRI60" s="123"/>
      <c r="FRJ60" s="123"/>
      <c r="FRK60" s="123"/>
      <c r="FRL60" s="123"/>
      <c r="FRM60" s="123"/>
      <c r="FRN60" s="123"/>
      <c r="FRO60" s="123"/>
      <c r="FRP60" s="123"/>
      <c r="FRQ60" s="123"/>
      <c r="FRR60" s="123"/>
      <c r="FRS60" s="123"/>
      <c r="FRT60" s="123"/>
      <c r="FRU60" s="123"/>
      <c r="FRV60" s="123"/>
      <c r="FRW60" s="123"/>
      <c r="FRX60" s="123"/>
      <c r="FRY60" s="123"/>
      <c r="FRZ60" s="123"/>
      <c r="FSA60" s="123"/>
      <c r="FSB60" s="123"/>
      <c r="FSC60" s="123"/>
      <c r="FSD60" s="123"/>
      <c r="FSE60" s="123"/>
      <c r="FSF60" s="123"/>
      <c r="FSG60" s="123"/>
      <c r="FSH60" s="123"/>
      <c r="FSI60" s="123"/>
      <c r="FSJ60" s="123"/>
      <c r="FSK60" s="123"/>
      <c r="FSL60" s="123"/>
      <c r="FSM60" s="123"/>
      <c r="FSN60" s="123"/>
      <c r="FSO60" s="123"/>
      <c r="FSP60" s="123"/>
      <c r="FSQ60" s="123"/>
      <c r="FSR60" s="123"/>
      <c r="FSS60" s="123"/>
      <c r="FST60" s="123"/>
      <c r="FSU60" s="123"/>
      <c r="FSV60" s="123"/>
      <c r="FSW60" s="123"/>
      <c r="FSX60" s="123"/>
      <c r="FSY60" s="123"/>
      <c r="FSZ60" s="123"/>
      <c r="FTA60" s="123"/>
      <c r="FTB60" s="123"/>
      <c r="FTC60" s="123"/>
      <c r="FTD60" s="123"/>
      <c r="FTE60" s="123"/>
      <c r="FTF60" s="123"/>
      <c r="FTG60" s="123"/>
      <c r="FTH60" s="123"/>
      <c r="FTI60" s="123"/>
      <c r="FTJ60" s="123"/>
      <c r="FTK60" s="123"/>
      <c r="FTL60" s="123"/>
      <c r="FTM60" s="123"/>
      <c r="FTN60" s="123"/>
      <c r="FTO60" s="123"/>
      <c r="FTP60" s="123"/>
      <c r="FTQ60" s="123"/>
      <c r="FTR60" s="123"/>
      <c r="FTS60" s="123"/>
      <c r="FTT60" s="123"/>
      <c r="FTU60" s="123"/>
      <c r="FTV60" s="123"/>
      <c r="FTW60" s="123"/>
      <c r="FTX60" s="123"/>
      <c r="FTY60" s="123"/>
      <c r="FTZ60" s="123"/>
      <c r="FUA60" s="123"/>
      <c r="FUB60" s="123"/>
      <c r="FUC60" s="123"/>
      <c r="FUD60" s="123"/>
      <c r="FUE60" s="123"/>
      <c r="FUF60" s="123"/>
      <c r="FUG60" s="123"/>
      <c r="FUH60" s="123"/>
      <c r="FUI60" s="123"/>
      <c r="FUJ60" s="123"/>
      <c r="FUK60" s="123"/>
      <c r="FUL60" s="123"/>
      <c r="FUM60" s="123"/>
      <c r="FUN60" s="123"/>
      <c r="FUO60" s="123"/>
      <c r="FUP60" s="123"/>
      <c r="FUQ60" s="123"/>
      <c r="FUR60" s="123"/>
      <c r="FUS60" s="123"/>
      <c r="FUT60" s="123"/>
      <c r="FUU60" s="123"/>
      <c r="FUV60" s="123"/>
      <c r="FUW60" s="123"/>
      <c r="FUX60" s="123"/>
      <c r="FUY60" s="123"/>
      <c r="FUZ60" s="123"/>
      <c r="FVA60" s="123"/>
      <c r="FVB60" s="123"/>
      <c r="FVC60" s="123"/>
      <c r="FVD60" s="123"/>
      <c r="FVE60" s="123"/>
      <c r="FVF60" s="123"/>
      <c r="FVG60" s="123"/>
      <c r="FVH60" s="123"/>
      <c r="FVI60" s="123"/>
      <c r="FVJ60" s="123"/>
      <c r="FVK60" s="123"/>
      <c r="FVL60" s="123"/>
      <c r="FVM60" s="123"/>
      <c r="FVN60" s="123"/>
      <c r="FVO60" s="123"/>
      <c r="FVP60" s="123"/>
      <c r="FVQ60" s="123"/>
      <c r="FVR60" s="123"/>
      <c r="FVS60" s="123"/>
      <c r="FVT60" s="123"/>
      <c r="FVU60" s="123"/>
      <c r="FVV60" s="123"/>
      <c r="FVW60" s="123"/>
      <c r="FVX60" s="123"/>
      <c r="FVY60" s="123"/>
      <c r="FVZ60" s="123"/>
      <c r="FWA60" s="123"/>
      <c r="FWB60" s="123"/>
      <c r="FWC60" s="123"/>
      <c r="FWD60" s="123"/>
      <c r="FWE60" s="123"/>
      <c r="FWF60" s="123"/>
      <c r="FWG60" s="123"/>
      <c r="FWH60" s="123"/>
      <c r="FWI60" s="123"/>
      <c r="FWJ60" s="123"/>
      <c r="FWK60" s="123"/>
      <c r="FWL60" s="123"/>
      <c r="FWM60" s="123"/>
      <c r="FWN60" s="123"/>
      <c r="FWO60" s="123"/>
      <c r="FWP60" s="123"/>
      <c r="FWQ60" s="123"/>
      <c r="FWR60" s="123"/>
      <c r="FWS60" s="123"/>
      <c r="FWT60" s="123"/>
      <c r="FWU60" s="123"/>
      <c r="FWV60" s="123"/>
      <c r="FWW60" s="123"/>
      <c r="FWX60" s="123"/>
      <c r="FWY60" s="123"/>
      <c r="FWZ60" s="123"/>
      <c r="FXA60" s="123"/>
      <c r="FXB60" s="123"/>
      <c r="FXC60" s="123"/>
      <c r="FXD60" s="123"/>
      <c r="FXE60" s="123"/>
      <c r="FXF60" s="123"/>
      <c r="FXG60" s="123"/>
      <c r="FXH60" s="123"/>
      <c r="FXI60" s="123"/>
      <c r="FXJ60" s="123"/>
      <c r="FXK60" s="123"/>
      <c r="FXL60" s="123"/>
      <c r="FXM60" s="123"/>
      <c r="FXN60" s="123"/>
      <c r="FXO60" s="123"/>
      <c r="FXP60" s="123"/>
      <c r="FXQ60" s="123"/>
      <c r="FXR60" s="123"/>
      <c r="FXS60" s="123"/>
      <c r="FXT60" s="123"/>
      <c r="FXU60" s="123"/>
      <c r="FXV60" s="123"/>
      <c r="FXW60" s="123"/>
      <c r="FXX60" s="123"/>
      <c r="FXY60" s="123"/>
      <c r="FXZ60" s="123"/>
      <c r="FYA60" s="123"/>
      <c r="FYB60" s="123"/>
      <c r="FYC60" s="123"/>
      <c r="FYD60" s="123"/>
      <c r="FYE60" s="123"/>
      <c r="FYF60" s="123"/>
      <c r="FYG60" s="123"/>
      <c r="FYH60" s="123"/>
      <c r="FYI60" s="123"/>
      <c r="FYJ60" s="123"/>
      <c r="FYK60" s="123"/>
      <c r="FYL60" s="123"/>
      <c r="FYM60" s="123"/>
      <c r="FYN60" s="123"/>
      <c r="FYO60" s="123"/>
      <c r="FYP60" s="123"/>
      <c r="FYQ60" s="123"/>
      <c r="FYR60" s="123"/>
      <c r="FYS60" s="123"/>
      <c r="FYT60" s="123"/>
      <c r="FYU60" s="123"/>
      <c r="FYV60" s="123"/>
      <c r="FYW60" s="123"/>
      <c r="FYX60" s="123"/>
      <c r="FYY60" s="123"/>
      <c r="FYZ60" s="123"/>
      <c r="FZA60" s="123"/>
      <c r="FZB60" s="123"/>
      <c r="FZC60" s="123"/>
      <c r="FZD60" s="123"/>
      <c r="FZE60" s="123"/>
      <c r="FZF60" s="123"/>
      <c r="FZG60" s="123"/>
      <c r="FZH60" s="123"/>
      <c r="FZI60" s="123"/>
      <c r="FZJ60" s="123"/>
      <c r="FZK60" s="123"/>
      <c r="FZL60" s="123"/>
      <c r="FZM60" s="123"/>
      <c r="FZN60" s="123"/>
      <c r="FZO60" s="123"/>
      <c r="FZP60" s="123"/>
      <c r="FZQ60" s="123"/>
      <c r="FZR60" s="123"/>
      <c r="FZS60" s="123"/>
      <c r="FZT60" s="123"/>
      <c r="FZU60" s="123"/>
      <c r="FZV60" s="123"/>
      <c r="FZW60" s="123"/>
      <c r="FZX60" s="123"/>
      <c r="FZY60" s="123"/>
      <c r="FZZ60" s="123"/>
      <c r="GAA60" s="123"/>
      <c r="GAB60" s="123"/>
      <c r="GAC60" s="123"/>
      <c r="GAD60" s="123"/>
      <c r="GAE60" s="123"/>
      <c r="GAF60" s="123"/>
      <c r="GAG60" s="123"/>
      <c r="GAH60" s="123"/>
      <c r="GAI60" s="123"/>
      <c r="GAJ60" s="123"/>
      <c r="GAK60" s="123"/>
      <c r="GAL60" s="123"/>
      <c r="GAM60" s="123"/>
      <c r="GAN60" s="123"/>
      <c r="GAO60" s="123"/>
      <c r="GAP60" s="123"/>
      <c r="GAQ60" s="123"/>
      <c r="GAR60" s="123"/>
      <c r="GAS60" s="123"/>
      <c r="GAT60" s="123"/>
      <c r="GAU60" s="123"/>
      <c r="GAV60" s="123"/>
      <c r="GAW60" s="123"/>
      <c r="GAX60" s="123"/>
      <c r="GAY60" s="123"/>
      <c r="GAZ60" s="123"/>
      <c r="GBA60" s="123"/>
      <c r="GBB60" s="123"/>
      <c r="GBC60" s="123"/>
      <c r="GBD60" s="123"/>
      <c r="GBE60" s="123"/>
      <c r="GBF60" s="123"/>
      <c r="GBG60" s="123"/>
      <c r="GBH60" s="123"/>
      <c r="GBI60" s="123"/>
      <c r="GBJ60" s="123"/>
      <c r="GBK60" s="123"/>
      <c r="GBL60" s="123"/>
      <c r="GBM60" s="123"/>
      <c r="GBN60" s="123"/>
      <c r="GBO60" s="123"/>
      <c r="GBP60" s="123"/>
      <c r="GBQ60" s="123"/>
      <c r="GBR60" s="123"/>
      <c r="GBS60" s="123"/>
      <c r="GBT60" s="123"/>
      <c r="GBU60" s="123"/>
      <c r="GBV60" s="123"/>
      <c r="GBW60" s="123"/>
      <c r="GBX60" s="123"/>
      <c r="GBY60" s="123"/>
      <c r="GBZ60" s="123"/>
      <c r="GCA60" s="123"/>
      <c r="GCB60" s="123"/>
      <c r="GCC60" s="123"/>
      <c r="GCD60" s="123"/>
      <c r="GCE60" s="123"/>
      <c r="GCF60" s="123"/>
      <c r="GCG60" s="123"/>
      <c r="GCH60" s="123"/>
      <c r="GCI60" s="123"/>
      <c r="GCJ60" s="123"/>
      <c r="GCK60" s="123"/>
      <c r="GCL60" s="123"/>
      <c r="GCM60" s="123"/>
      <c r="GCN60" s="123"/>
      <c r="GCO60" s="123"/>
      <c r="GCP60" s="123"/>
      <c r="GCQ60" s="123"/>
      <c r="GCR60" s="123"/>
      <c r="GCS60" s="123"/>
      <c r="GCT60" s="123"/>
      <c r="GCU60" s="123"/>
      <c r="GCV60" s="123"/>
      <c r="GCW60" s="123"/>
      <c r="GCX60" s="123"/>
      <c r="GCY60" s="123"/>
      <c r="GCZ60" s="123"/>
      <c r="GDA60" s="123"/>
      <c r="GDB60" s="123"/>
      <c r="GDC60" s="123"/>
      <c r="GDD60" s="123"/>
      <c r="GDE60" s="123"/>
      <c r="GDF60" s="123"/>
      <c r="GDG60" s="123"/>
      <c r="GDH60" s="123"/>
      <c r="GDI60" s="123"/>
      <c r="GDJ60" s="123"/>
      <c r="GDK60" s="123"/>
      <c r="GDL60" s="123"/>
      <c r="GDM60" s="123"/>
      <c r="GDN60" s="123"/>
      <c r="GDO60" s="123"/>
      <c r="GDP60" s="123"/>
      <c r="GDQ60" s="123"/>
      <c r="GDR60" s="123"/>
      <c r="GDS60" s="123"/>
      <c r="GDT60" s="123"/>
      <c r="GDU60" s="123"/>
      <c r="GDV60" s="123"/>
      <c r="GDW60" s="123"/>
      <c r="GDX60" s="123"/>
      <c r="GDY60" s="123"/>
      <c r="GDZ60" s="123"/>
      <c r="GEA60" s="123"/>
      <c r="GEB60" s="123"/>
      <c r="GEC60" s="123"/>
      <c r="GED60" s="123"/>
      <c r="GEE60" s="123"/>
      <c r="GEF60" s="123"/>
      <c r="GEG60" s="123"/>
      <c r="GEH60" s="123"/>
      <c r="GEI60" s="123"/>
      <c r="GEJ60" s="123"/>
      <c r="GEK60" s="123"/>
      <c r="GEL60" s="123"/>
      <c r="GEM60" s="123"/>
      <c r="GEN60" s="123"/>
      <c r="GEO60" s="123"/>
      <c r="GEP60" s="123"/>
      <c r="GEQ60" s="123"/>
      <c r="GER60" s="123"/>
      <c r="GES60" s="123"/>
      <c r="GET60" s="123"/>
      <c r="GEU60" s="123"/>
      <c r="GEV60" s="123"/>
      <c r="GEW60" s="123"/>
      <c r="GEX60" s="123"/>
      <c r="GEY60" s="123"/>
      <c r="GEZ60" s="123"/>
      <c r="GFA60" s="123"/>
      <c r="GFB60" s="123"/>
      <c r="GFC60" s="123"/>
      <c r="GFD60" s="123"/>
      <c r="GFE60" s="123"/>
      <c r="GFF60" s="123"/>
      <c r="GFG60" s="123"/>
      <c r="GFH60" s="123"/>
      <c r="GFI60" s="123"/>
      <c r="GFJ60" s="123"/>
      <c r="GFK60" s="123"/>
      <c r="GFL60" s="123"/>
      <c r="GFM60" s="123"/>
      <c r="GFN60" s="123"/>
      <c r="GFO60" s="123"/>
      <c r="GFP60" s="123"/>
      <c r="GFQ60" s="123"/>
      <c r="GFR60" s="123"/>
      <c r="GFS60" s="123"/>
      <c r="GFT60" s="123"/>
      <c r="GFU60" s="123"/>
      <c r="GFV60" s="123"/>
      <c r="GFW60" s="123"/>
      <c r="GFX60" s="123"/>
      <c r="GFY60" s="123"/>
      <c r="GFZ60" s="123"/>
      <c r="GGA60" s="123"/>
      <c r="GGB60" s="123"/>
      <c r="GGC60" s="123"/>
      <c r="GGD60" s="123"/>
      <c r="GGE60" s="123"/>
      <c r="GGF60" s="123"/>
      <c r="GGG60" s="123"/>
      <c r="GGH60" s="123"/>
      <c r="GGI60" s="123"/>
      <c r="GGJ60" s="123"/>
      <c r="GGK60" s="123"/>
      <c r="GGL60" s="123"/>
      <c r="GGM60" s="123"/>
      <c r="GGN60" s="123"/>
      <c r="GGO60" s="123"/>
      <c r="GGP60" s="123"/>
      <c r="GGQ60" s="123"/>
      <c r="GGR60" s="123"/>
      <c r="GGS60" s="123"/>
      <c r="GGT60" s="123"/>
      <c r="GGU60" s="123"/>
      <c r="GGV60" s="123"/>
      <c r="GGW60" s="123"/>
      <c r="GGX60" s="123"/>
      <c r="GGY60" s="123"/>
      <c r="GGZ60" s="123"/>
      <c r="GHA60" s="123"/>
      <c r="GHB60" s="123"/>
      <c r="GHC60" s="123"/>
      <c r="GHD60" s="123"/>
      <c r="GHE60" s="123"/>
      <c r="GHF60" s="123"/>
      <c r="GHG60" s="123"/>
      <c r="GHH60" s="123"/>
      <c r="GHI60" s="123"/>
      <c r="GHJ60" s="123"/>
      <c r="GHK60" s="123"/>
      <c r="GHL60" s="123"/>
      <c r="GHM60" s="123"/>
      <c r="GHN60" s="123"/>
      <c r="GHO60" s="123"/>
      <c r="GHP60" s="123"/>
      <c r="GHQ60" s="123"/>
      <c r="GHR60" s="123"/>
      <c r="GHS60" s="123"/>
      <c r="GHT60" s="123"/>
      <c r="GHU60" s="123"/>
      <c r="GHV60" s="123"/>
      <c r="GHW60" s="123"/>
      <c r="GHX60" s="123"/>
      <c r="GHY60" s="123"/>
      <c r="GHZ60" s="123"/>
      <c r="GIA60" s="123"/>
      <c r="GIB60" s="123"/>
      <c r="GIC60" s="123"/>
      <c r="GID60" s="123"/>
      <c r="GIE60" s="123"/>
      <c r="GIF60" s="123"/>
      <c r="GIG60" s="123"/>
      <c r="GIH60" s="123"/>
      <c r="GII60" s="123"/>
      <c r="GIJ60" s="123"/>
      <c r="GIK60" s="123"/>
      <c r="GIL60" s="123"/>
      <c r="GIM60" s="123"/>
      <c r="GIN60" s="123"/>
      <c r="GIO60" s="123"/>
      <c r="GIP60" s="123"/>
      <c r="GIQ60" s="123"/>
      <c r="GIR60" s="123"/>
      <c r="GIS60" s="123"/>
      <c r="GIT60" s="123"/>
      <c r="GIU60" s="123"/>
      <c r="GIV60" s="123"/>
      <c r="GIW60" s="123"/>
      <c r="GIX60" s="123"/>
      <c r="GIY60" s="123"/>
      <c r="GIZ60" s="123"/>
      <c r="GJA60" s="123"/>
      <c r="GJB60" s="123"/>
      <c r="GJC60" s="123"/>
      <c r="GJD60" s="123"/>
      <c r="GJE60" s="123"/>
      <c r="GJF60" s="123"/>
      <c r="GJG60" s="123"/>
      <c r="GJH60" s="123"/>
      <c r="GJI60" s="123"/>
      <c r="GJJ60" s="123"/>
      <c r="GJK60" s="123"/>
      <c r="GJL60" s="123"/>
      <c r="GJM60" s="123"/>
      <c r="GJN60" s="123"/>
      <c r="GJO60" s="123"/>
      <c r="GJP60" s="123"/>
      <c r="GJQ60" s="123"/>
      <c r="GJR60" s="123"/>
      <c r="GJS60" s="123"/>
      <c r="GJT60" s="123"/>
      <c r="GJU60" s="123"/>
      <c r="GJV60" s="123"/>
      <c r="GJW60" s="123"/>
      <c r="GJX60" s="123"/>
      <c r="GJY60" s="123"/>
      <c r="GJZ60" s="123"/>
      <c r="GKA60" s="123"/>
      <c r="GKB60" s="123"/>
      <c r="GKC60" s="123"/>
      <c r="GKD60" s="123"/>
      <c r="GKE60" s="123"/>
      <c r="GKF60" s="123"/>
      <c r="GKG60" s="123"/>
      <c r="GKH60" s="123"/>
      <c r="GKI60" s="123"/>
      <c r="GKJ60" s="123"/>
      <c r="GKK60" s="123"/>
      <c r="GKL60" s="123"/>
      <c r="GKM60" s="123"/>
      <c r="GKN60" s="123"/>
      <c r="GKO60" s="123"/>
      <c r="GKP60" s="123"/>
      <c r="GKQ60" s="123"/>
      <c r="GKR60" s="123"/>
      <c r="GKS60" s="123"/>
      <c r="GKT60" s="123"/>
      <c r="GKU60" s="123"/>
      <c r="GKV60" s="123"/>
      <c r="GKW60" s="123"/>
      <c r="GKX60" s="123"/>
      <c r="GKY60" s="123"/>
      <c r="GKZ60" s="123"/>
      <c r="GLA60" s="123"/>
      <c r="GLB60" s="123"/>
      <c r="GLC60" s="123"/>
      <c r="GLD60" s="123"/>
      <c r="GLE60" s="123"/>
      <c r="GLF60" s="123"/>
      <c r="GLG60" s="123"/>
      <c r="GLH60" s="123"/>
      <c r="GLI60" s="123"/>
      <c r="GLJ60" s="123"/>
      <c r="GLK60" s="123"/>
      <c r="GLL60" s="123"/>
      <c r="GLM60" s="123"/>
      <c r="GLN60" s="123"/>
      <c r="GLO60" s="123"/>
      <c r="GLP60" s="123"/>
      <c r="GLQ60" s="123"/>
      <c r="GLR60" s="123"/>
      <c r="GLS60" s="123"/>
      <c r="GLT60" s="123"/>
      <c r="GLU60" s="123"/>
      <c r="GLV60" s="123"/>
      <c r="GLW60" s="123"/>
      <c r="GLX60" s="123"/>
      <c r="GLY60" s="123"/>
      <c r="GLZ60" s="123"/>
      <c r="GMA60" s="123"/>
      <c r="GMB60" s="123"/>
      <c r="GMC60" s="123"/>
      <c r="GMD60" s="123"/>
      <c r="GME60" s="123"/>
      <c r="GMF60" s="123"/>
      <c r="GMG60" s="123"/>
      <c r="GMH60" s="123"/>
      <c r="GMI60" s="123"/>
      <c r="GMJ60" s="123"/>
      <c r="GMK60" s="123"/>
      <c r="GML60" s="123"/>
      <c r="GMM60" s="123"/>
      <c r="GMN60" s="123"/>
      <c r="GMO60" s="123"/>
      <c r="GMP60" s="123"/>
      <c r="GMQ60" s="123"/>
      <c r="GMR60" s="123"/>
      <c r="GMS60" s="123"/>
      <c r="GMT60" s="123"/>
      <c r="GMU60" s="123"/>
      <c r="GMV60" s="123"/>
      <c r="GMW60" s="123"/>
      <c r="GMX60" s="123"/>
      <c r="GMY60" s="123"/>
      <c r="GMZ60" s="123"/>
      <c r="GNA60" s="123"/>
      <c r="GNB60" s="123"/>
      <c r="GNC60" s="123"/>
      <c r="GND60" s="123"/>
      <c r="GNE60" s="123"/>
      <c r="GNF60" s="123"/>
      <c r="GNG60" s="123"/>
      <c r="GNH60" s="123"/>
      <c r="GNI60" s="123"/>
      <c r="GNJ60" s="123"/>
      <c r="GNK60" s="123"/>
      <c r="GNL60" s="123"/>
      <c r="GNM60" s="123"/>
      <c r="GNN60" s="123"/>
      <c r="GNO60" s="123"/>
      <c r="GNP60" s="123"/>
      <c r="GNQ60" s="123"/>
      <c r="GNR60" s="123"/>
      <c r="GNS60" s="123"/>
      <c r="GNT60" s="123"/>
      <c r="GNU60" s="123"/>
      <c r="GNV60" s="123"/>
      <c r="GNW60" s="123"/>
      <c r="GNX60" s="123"/>
      <c r="GNY60" s="123"/>
      <c r="GNZ60" s="123"/>
      <c r="GOA60" s="123"/>
      <c r="GOB60" s="123"/>
      <c r="GOC60" s="123"/>
      <c r="GOD60" s="123"/>
      <c r="GOE60" s="123"/>
      <c r="GOF60" s="123"/>
      <c r="GOG60" s="123"/>
      <c r="GOH60" s="123"/>
      <c r="GOI60" s="123"/>
      <c r="GOJ60" s="123"/>
      <c r="GOK60" s="123"/>
      <c r="GOL60" s="123"/>
      <c r="GOM60" s="123"/>
      <c r="GON60" s="123"/>
      <c r="GOO60" s="123"/>
      <c r="GOP60" s="123"/>
      <c r="GOQ60" s="123"/>
      <c r="GOR60" s="123"/>
      <c r="GOS60" s="123"/>
      <c r="GOT60" s="123"/>
      <c r="GOU60" s="123"/>
      <c r="GOV60" s="123"/>
      <c r="GOW60" s="123"/>
      <c r="GOX60" s="123"/>
      <c r="GOY60" s="123"/>
      <c r="GOZ60" s="123"/>
      <c r="GPA60" s="123"/>
      <c r="GPB60" s="123"/>
      <c r="GPC60" s="123"/>
      <c r="GPD60" s="123"/>
      <c r="GPE60" s="123"/>
      <c r="GPF60" s="123"/>
      <c r="GPG60" s="123"/>
      <c r="GPH60" s="123"/>
      <c r="GPI60" s="123"/>
      <c r="GPJ60" s="123"/>
      <c r="GPK60" s="123"/>
      <c r="GPL60" s="123"/>
      <c r="GPM60" s="123"/>
      <c r="GPN60" s="123"/>
      <c r="GPO60" s="123"/>
      <c r="GPP60" s="123"/>
      <c r="GPQ60" s="123"/>
      <c r="GPR60" s="123"/>
      <c r="GPS60" s="123"/>
      <c r="GPT60" s="123"/>
      <c r="GPU60" s="123"/>
      <c r="GPV60" s="123"/>
      <c r="GPW60" s="123"/>
      <c r="GPX60" s="123"/>
      <c r="GPY60" s="123"/>
      <c r="GPZ60" s="123"/>
      <c r="GQA60" s="123"/>
      <c r="GQB60" s="123"/>
      <c r="GQC60" s="123"/>
      <c r="GQD60" s="123"/>
      <c r="GQE60" s="123"/>
      <c r="GQF60" s="123"/>
      <c r="GQG60" s="123"/>
      <c r="GQH60" s="123"/>
      <c r="GQI60" s="123"/>
      <c r="GQJ60" s="123"/>
      <c r="GQK60" s="123"/>
      <c r="GQL60" s="123"/>
      <c r="GQM60" s="123"/>
      <c r="GQN60" s="123"/>
      <c r="GQO60" s="123"/>
      <c r="GQP60" s="123"/>
      <c r="GQQ60" s="123"/>
      <c r="GQR60" s="123"/>
      <c r="GQS60" s="123"/>
      <c r="GQT60" s="123"/>
      <c r="GQU60" s="123"/>
      <c r="GQV60" s="123"/>
      <c r="GQW60" s="123"/>
      <c r="GQX60" s="123"/>
      <c r="GQY60" s="123"/>
      <c r="GQZ60" s="123"/>
      <c r="GRA60" s="123"/>
      <c r="GRB60" s="123"/>
      <c r="GRC60" s="123"/>
      <c r="GRD60" s="123"/>
      <c r="GRE60" s="123"/>
      <c r="GRF60" s="123"/>
      <c r="GRG60" s="123"/>
      <c r="GRH60" s="123"/>
      <c r="GRI60" s="123"/>
      <c r="GRJ60" s="123"/>
      <c r="GRK60" s="123"/>
      <c r="GRL60" s="123"/>
      <c r="GRM60" s="123"/>
      <c r="GRN60" s="123"/>
      <c r="GRO60" s="123"/>
      <c r="GRP60" s="123"/>
      <c r="GRQ60" s="123"/>
      <c r="GRR60" s="123"/>
      <c r="GRS60" s="123"/>
      <c r="GRT60" s="123"/>
      <c r="GRU60" s="123"/>
      <c r="GRV60" s="123"/>
      <c r="GRW60" s="123"/>
      <c r="GRX60" s="123"/>
      <c r="GRY60" s="123"/>
      <c r="GRZ60" s="123"/>
      <c r="GSA60" s="123"/>
      <c r="GSB60" s="123"/>
      <c r="GSC60" s="123"/>
      <c r="GSD60" s="123"/>
      <c r="GSE60" s="123"/>
      <c r="GSF60" s="123"/>
      <c r="GSG60" s="123"/>
      <c r="GSH60" s="123"/>
      <c r="GSI60" s="123"/>
      <c r="GSJ60" s="123"/>
      <c r="GSK60" s="123"/>
      <c r="GSL60" s="123"/>
      <c r="GSM60" s="123"/>
      <c r="GSN60" s="123"/>
      <c r="GSO60" s="123"/>
      <c r="GSP60" s="123"/>
      <c r="GSQ60" s="123"/>
      <c r="GSR60" s="123"/>
      <c r="GSS60" s="123"/>
      <c r="GST60" s="123"/>
      <c r="GSU60" s="123"/>
      <c r="GSV60" s="123"/>
      <c r="GSW60" s="123"/>
      <c r="GSX60" s="123"/>
      <c r="GSY60" s="123"/>
      <c r="GSZ60" s="123"/>
      <c r="GTA60" s="123"/>
      <c r="GTB60" s="123"/>
      <c r="GTC60" s="123"/>
      <c r="GTD60" s="123"/>
      <c r="GTE60" s="123"/>
      <c r="GTF60" s="123"/>
      <c r="GTG60" s="123"/>
      <c r="GTH60" s="123"/>
      <c r="GTI60" s="123"/>
      <c r="GTJ60" s="123"/>
      <c r="GTK60" s="123"/>
      <c r="GTL60" s="123"/>
      <c r="GTM60" s="123"/>
      <c r="GTN60" s="123"/>
      <c r="GTO60" s="123"/>
      <c r="GTP60" s="123"/>
      <c r="GTQ60" s="123"/>
      <c r="GTR60" s="123"/>
      <c r="GTS60" s="123"/>
      <c r="GTT60" s="123"/>
      <c r="GTU60" s="123"/>
      <c r="GTV60" s="123"/>
      <c r="GTW60" s="123"/>
      <c r="GTX60" s="123"/>
      <c r="GTY60" s="123"/>
      <c r="GTZ60" s="123"/>
      <c r="GUA60" s="123"/>
      <c r="GUB60" s="123"/>
      <c r="GUC60" s="123"/>
      <c r="GUD60" s="123"/>
      <c r="GUE60" s="123"/>
      <c r="GUF60" s="123"/>
      <c r="GUG60" s="123"/>
      <c r="GUH60" s="123"/>
      <c r="GUI60" s="123"/>
      <c r="GUJ60" s="123"/>
      <c r="GUK60" s="123"/>
      <c r="GUL60" s="123"/>
      <c r="GUM60" s="123"/>
      <c r="GUN60" s="123"/>
      <c r="GUO60" s="123"/>
      <c r="GUP60" s="123"/>
      <c r="GUQ60" s="123"/>
      <c r="GUR60" s="123"/>
      <c r="GUS60" s="123"/>
      <c r="GUT60" s="123"/>
      <c r="GUU60" s="123"/>
      <c r="GUV60" s="123"/>
      <c r="GUW60" s="123"/>
      <c r="GUX60" s="123"/>
      <c r="GUY60" s="123"/>
      <c r="GUZ60" s="123"/>
      <c r="GVA60" s="123"/>
      <c r="GVB60" s="123"/>
      <c r="GVC60" s="123"/>
      <c r="GVD60" s="123"/>
      <c r="GVE60" s="123"/>
      <c r="GVF60" s="123"/>
      <c r="GVG60" s="123"/>
      <c r="GVH60" s="123"/>
      <c r="GVI60" s="123"/>
      <c r="GVJ60" s="123"/>
      <c r="GVK60" s="123"/>
      <c r="GVL60" s="123"/>
      <c r="GVM60" s="123"/>
      <c r="GVN60" s="123"/>
      <c r="GVO60" s="123"/>
      <c r="GVP60" s="123"/>
      <c r="GVQ60" s="123"/>
      <c r="GVR60" s="123"/>
      <c r="GVS60" s="123"/>
      <c r="GVT60" s="123"/>
      <c r="GVU60" s="123"/>
      <c r="GVV60" s="123"/>
      <c r="GVW60" s="123"/>
      <c r="GVX60" s="123"/>
      <c r="GVY60" s="123"/>
      <c r="GVZ60" s="123"/>
      <c r="GWA60" s="123"/>
      <c r="GWB60" s="123"/>
      <c r="GWC60" s="123"/>
      <c r="GWD60" s="123"/>
      <c r="GWE60" s="123"/>
      <c r="GWF60" s="123"/>
      <c r="GWG60" s="123"/>
      <c r="GWH60" s="123"/>
      <c r="GWI60" s="123"/>
      <c r="GWJ60" s="123"/>
      <c r="GWK60" s="123"/>
      <c r="GWL60" s="123"/>
      <c r="GWM60" s="123"/>
      <c r="GWN60" s="123"/>
      <c r="GWO60" s="123"/>
      <c r="GWP60" s="123"/>
      <c r="GWQ60" s="123"/>
      <c r="GWR60" s="123"/>
      <c r="GWS60" s="123"/>
      <c r="GWT60" s="123"/>
      <c r="GWU60" s="123"/>
      <c r="GWV60" s="123"/>
      <c r="GWW60" s="123"/>
      <c r="GWX60" s="123"/>
      <c r="GWY60" s="123"/>
      <c r="GWZ60" s="123"/>
      <c r="GXA60" s="123"/>
      <c r="GXB60" s="123"/>
      <c r="GXC60" s="123"/>
      <c r="GXD60" s="123"/>
      <c r="GXE60" s="123"/>
      <c r="GXF60" s="123"/>
      <c r="GXG60" s="123"/>
      <c r="GXH60" s="123"/>
      <c r="GXI60" s="123"/>
      <c r="GXJ60" s="123"/>
      <c r="GXK60" s="123"/>
      <c r="GXL60" s="123"/>
      <c r="GXM60" s="123"/>
      <c r="GXN60" s="123"/>
      <c r="GXO60" s="123"/>
      <c r="GXP60" s="123"/>
      <c r="GXQ60" s="123"/>
      <c r="GXR60" s="123"/>
      <c r="GXS60" s="123"/>
      <c r="GXT60" s="123"/>
      <c r="GXU60" s="123"/>
      <c r="GXV60" s="123"/>
      <c r="GXW60" s="123"/>
      <c r="GXX60" s="123"/>
      <c r="GXY60" s="123"/>
      <c r="GXZ60" s="123"/>
      <c r="GYA60" s="123"/>
      <c r="GYB60" s="123"/>
      <c r="GYC60" s="123"/>
      <c r="GYD60" s="123"/>
      <c r="GYE60" s="123"/>
      <c r="GYF60" s="123"/>
      <c r="GYG60" s="123"/>
      <c r="GYH60" s="123"/>
      <c r="GYI60" s="123"/>
      <c r="GYJ60" s="123"/>
      <c r="GYK60" s="123"/>
      <c r="GYL60" s="123"/>
      <c r="GYM60" s="123"/>
      <c r="GYN60" s="123"/>
      <c r="GYO60" s="123"/>
      <c r="GYP60" s="123"/>
      <c r="GYQ60" s="123"/>
      <c r="GYR60" s="123"/>
      <c r="GYS60" s="123"/>
      <c r="GYT60" s="123"/>
      <c r="GYU60" s="123"/>
      <c r="GYV60" s="123"/>
      <c r="GYW60" s="123"/>
      <c r="GYX60" s="123"/>
      <c r="GYY60" s="123"/>
      <c r="GYZ60" s="123"/>
      <c r="GZA60" s="123"/>
      <c r="GZB60" s="123"/>
      <c r="GZC60" s="123"/>
      <c r="GZD60" s="123"/>
      <c r="GZE60" s="123"/>
      <c r="GZF60" s="123"/>
      <c r="GZG60" s="123"/>
      <c r="GZH60" s="123"/>
      <c r="GZI60" s="123"/>
      <c r="GZJ60" s="123"/>
      <c r="GZK60" s="123"/>
      <c r="GZL60" s="123"/>
      <c r="GZM60" s="123"/>
      <c r="GZN60" s="123"/>
      <c r="GZO60" s="123"/>
      <c r="GZP60" s="123"/>
      <c r="GZQ60" s="123"/>
      <c r="GZR60" s="123"/>
      <c r="GZS60" s="123"/>
      <c r="GZT60" s="123"/>
      <c r="GZU60" s="123"/>
      <c r="GZV60" s="123"/>
      <c r="GZW60" s="123"/>
      <c r="GZX60" s="123"/>
      <c r="GZY60" s="123"/>
      <c r="GZZ60" s="123"/>
      <c r="HAA60" s="123"/>
      <c r="HAB60" s="123"/>
      <c r="HAC60" s="123"/>
      <c r="HAD60" s="123"/>
      <c r="HAE60" s="123"/>
      <c r="HAF60" s="123"/>
      <c r="HAG60" s="123"/>
      <c r="HAH60" s="123"/>
      <c r="HAI60" s="123"/>
      <c r="HAJ60" s="123"/>
      <c r="HAK60" s="123"/>
      <c r="HAL60" s="123"/>
      <c r="HAM60" s="123"/>
      <c r="HAN60" s="123"/>
      <c r="HAO60" s="123"/>
      <c r="HAP60" s="123"/>
      <c r="HAQ60" s="123"/>
      <c r="HAR60" s="123"/>
      <c r="HAS60" s="123"/>
      <c r="HAT60" s="123"/>
      <c r="HAU60" s="123"/>
      <c r="HAV60" s="123"/>
      <c r="HAW60" s="123"/>
      <c r="HAX60" s="123"/>
      <c r="HAY60" s="123"/>
      <c r="HAZ60" s="123"/>
      <c r="HBA60" s="123"/>
      <c r="HBB60" s="123"/>
      <c r="HBC60" s="123"/>
      <c r="HBD60" s="123"/>
      <c r="HBE60" s="123"/>
      <c r="HBF60" s="123"/>
      <c r="HBG60" s="123"/>
      <c r="HBH60" s="123"/>
      <c r="HBI60" s="123"/>
      <c r="HBJ60" s="123"/>
      <c r="HBK60" s="123"/>
      <c r="HBL60" s="123"/>
      <c r="HBM60" s="123"/>
      <c r="HBN60" s="123"/>
      <c r="HBO60" s="123"/>
      <c r="HBP60" s="123"/>
      <c r="HBQ60" s="123"/>
      <c r="HBR60" s="123"/>
      <c r="HBS60" s="123"/>
      <c r="HBT60" s="123"/>
      <c r="HBU60" s="123"/>
      <c r="HBV60" s="123"/>
      <c r="HBW60" s="123"/>
      <c r="HBX60" s="123"/>
      <c r="HBY60" s="123"/>
      <c r="HBZ60" s="123"/>
      <c r="HCA60" s="123"/>
      <c r="HCB60" s="123"/>
      <c r="HCC60" s="123"/>
      <c r="HCD60" s="123"/>
      <c r="HCE60" s="123"/>
      <c r="HCF60" s="123"/>
      <c r="HCG60" s="123"/>
      <c r="HCH60" s="123"/>
      <c r="HCI60" s="123"/>
      <c r="HCJ60" s="123"/>
      <c r="HCK60" s="123"/>
      <c r="HCL60" s="123"/>
      <c r="HCM60" s="123"/>
      <c r="HCN60" s="123"/>
      <c r="HCO60" s="123"/>
      <c r="HCP60" s="123"/>
      <c r="HCQ60" s="123"/>
      <c r="HCR60" s="123"/>
      <c r="HCS60" s="123"/>
      <c r="HCT60" s="123"/>
      <c r="HCU60" s="123"/>
      <c r="HCV60" s="123"/>
      <c r="HCW60" s="123"/>
      <c r="HCX60" s="123"/>
      <c r="HCY60" s="123"/>
      <c r="HCZ60" s="123"/>
      <c r="HDA60" s="123"/>
      <c r="HDB60" s="123"/>
      <c r="HDC60" s="123"/>
      <c r="HDD60" s="123"/>
      <c r="HDE60" s="123"/>
      <c r="HDF60" s="123"/>
      <c r="HDG60" s="123"/>
      <c r="HDH60" s="123"/>
      <c r="HDI60" s="123"/>
      <c r="HDJ60" s="123"/>
      <c r="HDK60" s="123"/>
      <c r="HDL60" s="123"/>
      <c r="HDM60" s="123"/>
      <c r="HDN60" s="123"/>
      <c r="HDO60" s="123"/>
      <c r="HDP60" s="123"/>
      <c r="HDQ60" s="123"/>
      <c r="HDR60" s="123"/>
      <c r="HDS60" s="123"/>
      <c r="HDT60" s="123"/>
      <c r="HDU60" s="123"/>
      <c r="HDV60" s="123"/>
      <c r="HDW60" s="123"/>
      <c r="HDX60" s="123"/>
      <c r="HDY60" s="123"/>
      <c r="HDZ60" s="123"/>
      <c r="HEA60" s="123"/>
      <c r="HEB60" s="123"/>
      <c r="HEC60" s="123"/>
      <c r="HED60" s="123"/>
      <c r="HEE60" s="123"/>
      <c r="HEF60" s="123"/>
      <c r="HEG60" s="123"/>
      <c r="HEH60" s="123"/>
      <c r="HEI60" s="123"/>
      <c r="HEJ60" s="123"/>
      <c r="HEK60" s="123"/>
      <c r="HEL60" s="123"/>
      <c r="HEM60" s="123"/>
      <c r="HEN60" s="123"/>
      <c r="HEO60" s="123"/>
      <c r="HEP60" s="123"/>
      <c r="HEQ60" s="123"/>
      <c r="HER60" s="123"/>
      <c r="HES60" s="123"/>
      <c r="HET60" s="123"/>
      <c r="HEU60" s="123"/>
      <c r="HEV60" s="123"/>
      <c r="HEW60" s="123"/>
      <c r="HEX60" s="123"/>
      <c r="HEY60" s="123"/>
      <c r="HEZ60" s="123"/>
      <c r="HFA60" s="123"/>
      <c r="HFB60" s="123"/>
      <c r="HFC60" s="123"/>
      <c r="HFD60" s="123"/>
      <c r="HFE60" s="123"/>
      <c r="HFF60" s="123"/>
      <c r="HFG60" s="123"/>
      <c r="HFH60" s="123"/>
      <c r="HFI60" s="123"/>
      <c r="HFJ60" s="123"/>
      <c r="HFK60" s="123"/>
      <c r="HFL60" s="123"/>
      <c r="HFM60" s="123"/>
      <c r="HFN60" s="123"/>
      <c r="HFO60" s="123"/>
      <c r="HFP60" s="123"/>
      <c r="HFQ60" s="123"/>
      <c r="HFR60" s="123"/>
      <c r="HFS60" s="123"/>
      <c r="HFT60" s="123"/>
      <c r="HFU60" s="123"/>
      <c r="HFV60" s="123"/>
      <c r="HFW60" s="123"/>
      <c r="HFX60" s="123"/>
      <c r="HFY60" s="123"/>
      <c r="HFZ60" s="123"/>
      <c r="HGA60" s="123"/>
      <c r="HGB60" s="123"/>
      <c r="HGC60" s="123"/>
      <c r="HGD60" s="123"/>
      <c r="HGE60" s="123"/>
      <c r="HGF60" s="123"/>
      <c r="HGG60" s="123"/>
      <c r="HGH60" s="123"/>
      <c r="HGI60" s="123"/>
      <c r="HGJ60" s="123"/>
      <c r="HGK60" s="123"/>
      <c r="HGL60" s="123"/>
      <c r="HGM60" s="123"/>
      <c r="HGN60" s="123"/>
      <c r="HGO60" s="123"/>
      <c r="HGP60" s="123"/>
      <c r="HGQ60" s="123"/>
      <c r="HGR60" s="123"/>
      <c r="HGS60" s="123"/>
      <c r="HGT60" s="123"/>
      <c r="HGU60" s="123"/>
      <c r="HGV60" s="123"/>
      <c r="HGW60" s="123"/>
      <c r="HGX60" s="123"/>
      <c r="HGY60" s="123"/>
      <c r="HGZ60" s="123"/>
      <c r="HHA60" s="123"/>
      <c r="HHB60" s="123"/>
      <c r="HHC60" s="123"/>
      <c r="HHD60" s="123"/>
      <c r="HHE60" s="123"/>
      <c r="HHF60" s="123"/>
      <c r="HHG60" s="123"/>
      <c r="HHH60" s="123"/>
      <c r="HHI60" s="123"/>
      <c r="HHJ60" s="123"/>
      <c r="HHK60" s="123"/>
      <c r="HHL60" s="123"/>
      <c r="HHM60" s="123"/>
      <c r="HHN60" s="123"/>
      <c r="HHO60" s="123"/>
      <c r="HHP60" s="123"/>
      <c r="HHQ60" s="123"/>
      <c r="HHR60" s="123"/>
      <c r="HHS60" s="123"/>
      <c r="HHT60" s="123"/>
      <c r="HHU60" s="123"/>
      <c r="HHV60" s="123"/>
      <c r="HHW60" s="123"/>
      <c r="HHX60" s="123"/>
      <c r="HHY60" s="123"/>
      <c r="HHZ60" s="123"/>
      <c r="HIA60" s="123"/>
      <c r="HIB60" s="123"/>
      <c r="HIC60" s="123"/>
      <c r="HID60" s="123"/>
      <c r="HIE60" s="123"/>
      <c r="HIF60" s="123"/>
      <c r="HIG60" s="123"/>
      <c r="HIH60" s="123"/>
      <c r="HII60" s="123"/>
      <c r="HIJ60" s="123"/>
      <c r="HIK60" s="123"/>
      <c r="HIL60" s="123"/>
      <c r="HIM60" s="123"/>
      <c r="HIN60" s="123"/>
      <c r="HIO60" s="123"/>
      <c r="HIP60" s="123"/>
      <c r="HIQ60" s="123"/>
      <c r="HIR60" s="123"/>
      <c r="HIS60" s="123"/>
      <c r="HIT60" s="123"/>
      <c r="HIU60" s="123"/>
      <c r="HIV60" s="123"/>
      <c r="HIW60" s="123"/>
      <c r="HIX60" s="123"/>
      <c r="HIY60" s="123"/>
      <c r="HIZ60" s="123"/>
      <c r="HJA60" s="123"/>
      <c r="HJB60" s="123"/>
      <c r="HJC60" s="123"/>
      <c r="HJD60" s="123"/>
      <c r="HJE60" s="123"/>
      <c r="HJF60" s="123"/>
      <c r="HJG60" s="123"/>
      <c r="HJH60" s="123"/>
      <c r="HJI60" s="123"/>
      <c r="HJJ60" s="123"/>
      <c r="HJK60" s="123"/>
      <c r="HJL60" s="123"/>
      <c r="HJM60" s="123"/>
      <c r="HJN60" s="123"/>
      <c r="HJO60" s="123"/>
      <c r="HJP60" s="123"/>
      <c r="HJQ60" s="123"/>
      <c r="HJR60" s="123"/>
      <c r="HJS60" s="123"/>
      <c r="HJT60" s="123"/>
      <c r="HJU60" s="123"/>
      <c r="HJV60" s="123"/>
      <c r="HJW60" s="123"/>
      <c r="HJX60" s="123"/>
      <c r="HJY60" s="123"/>
      <c r="HJZ60" s="123"/>
      <c r="HKA60" s="123"/>
      <c r="HKB60" s="123"/>
      <c r="HKC60" s="123"/>
      <c r="HKD60" s="123"/>
      <c r="HKE60" s="123"/>
      <c r="HKF60" s="123"/>
      <c r="HKG60" s="123"/>
      <c r="HKH60" s="123"/>
      <c r="HKI60" s="123"/>
      <c r="HKJ60" s="123"/>
      <c r="HKK60" s="123"/>
      <c r="HKL60" s="123"/>
      <c r="HKM60" s="123"/>
      <c r="HKN60" s="123"/>
      <c r="HKO60" s="123"/>
      <c r="HKP60" s="123"/>
      <c r="HKQ60" s="123"/>
      <c r="HKR60" s="123"/>
      <c r="HKS60" s="123"/>
      <c r="HKT60" s="123"/>
      <c r="HKU60" s="123"/>
      <c r="HKV60" s="123"/>
      <c r="HKW60" s="123"/>
      <c r="HKX60" s="123"/>
      <c r="HKY60" s="123"/>
      <c r="HKZ60" s="123"/>
      <c r="HLA60" s="123"/>
      <c r="HLB60" s="123"/>
      <c r="HLC60" s="123"/>
      <c r="HLD60" s="123"/>
      <c r="HLE60" s="123"/>
      <c r="HLF60" s="123"/>
      <c r="HLG60" s="123"/>
      <c r="HLH60" s="123"/>
      <c r="HLI60" s="123"/>
      <c r="HLJ60" s="123"/>
      <c r="HLK60" s="123"/>
      <c r="HLL60" s="123"/>
      <c r="HLM60" s="123"/>
      <c r="HLN60" s="123"/>
      <c r="HLO60" s="123"/>
      <c r="HLP60" s="123"/>
      <c r="HLQ60" s="123"/>
      <c r="HLR60" s="123"/>
      <c r="HLS60" s="123"/>
      <c r="HLT60" s="123"/>
      <c r="HLU60" s="123"/>
      <c r="HLV60" s="123"/>
      <c r="HLW60" s="123"/>
      <c r="HLX60" s="123"/>
      <c r="HLY60" s="123"/>
      <c r="HLZ60" s="123"/>
      <c r="HMA60" s="123"/>
      <c r="HMB60" s="123"/>
      <c r="HMC60" s="123"/>
      <c r="HMD60" s="123"/>
      <c r="HME60" s="123"/>
      <c r="HMF60" s="123"/>
      <c r="HMG60" s="123"/>
      <c r="HMH60" s="123"/>
      <c r="HMI60" s="123"/>
      <c r="HMJ60" s="123"/>
      <c r="HMK60" s="123"/>
      <c r="HML60" s="123"/>
      <c r="HMM60" s="123"/>
      <c r="HMN60" s="123"/>
      <c r="HMO60" s="123"/>
      <c r="HMP60" s="123"/>
      <c r="HMQ60" s="123"/>
      <c r="HMR60" s="123"/>
      <c r="HMS60" s="123"/>
      <c r="HMT60" s="123"/>
      <c r="HMU60" s="123"/>
      <c r="HMV60" s="123"/>
      <c r="HMW60" s="123"/>
      <c r="HMX60" s="123"/>
      <c r="HMY60" s="123"/>
      <c r="HMZ60" s="123"/>
      <c r="HNA60" s="123"/>
      <c r="HNB60" s="123"/>
      <c r="HNC60" s="123"/>
      <c r="HND60" s="123"/>
      <c r="HNE60" s="123"/>
      <c r="HNF60" s="123"/>
      <c r="HNG60" s="123"/>
      <c r="HNH60" s="123"/>
      <c r="HNI60" s="123"/>
      <c r="HNJ60" s="123"/>
      <c r="HNK60" s="123"/>
      <c r="HNL60" s="123"/>
      <c r="HNM60" s="123"/>
      <c r="HNN60" s="123"/>
      <c r="HNO60" s="123"/>
      <c r="HNP60" s="123"/>
      <c r="HNQ60" s="123"/>
      <c r="HNR60" s="123"/>
      <c r="HNS60" s="123"/>
      <c r="HNT60" s="123"/>
      <c r="HNU60" s="123"/>
      <c r="HNV60" s="123"/>
      <c r="HNW60" s="123"/>
      <c r="HNX60" s="123"/>
      <c r="HNY60" s="123"/>
      <c r="HNZ60" s="123"/>
      <c r="HOA60" s="123"/>
      <c r="HOB60" s="123"/>
      <c r="HOC60" s="123"/>
      <c r="HOD60" s="123"/>
      <c r="HOE60" s="123"/>
      <c r="HOF60" s="123"/>
      <c r="HOG60" s="123"/>
      <c r="HOH60" s="123"/>
      <c r="HOI60" s="123"/>
      <c r="HOJ60" s="123"/>
      <c r="HOK60" s="123"/>
      <c r="HOL60" s="123"/>
      <c r="HOM60" s="123"/>
      <c r="HON60" s="123"/>
      <c r="HOO60" s="123"/>
      <c r="HOP60" s="123"/>
      <c r="HOQ60" s="123"/>
      <c r="HOR60" s="123"/>
      <c r="HOS60" s="123"/>
      <c r="HOT60" s="123"/>
      <c r="HOU60" s="123"/>
      <c r="HOV60" s="123"/>
      <c r="HOW60" s="123"/>
      <c r="HOX60" s="123"/>
      <c r="HOY60" s="123"/>
      <c r="HOZ60" s="123"/>
      <c r="HPA60" s="123"/>
      <c r="HPB60" s="123"/>
      <c r="HPC60" s="123"/>
      <c r="HPD60" s="123"/>
      <c r="HPE60" s="123"/>
      <c r="HPF60" s="123"/>
      <c r="HPG60" s="123"/>
      <c r="HPH60" s="123"/>
      <c r="HPI60" s="123"/>
      <c r="HPJ60" s="123"/>
      <c r="HPK60" s="123"/>
      <c r="HPL60" s="123"/>
      <c r="HPM60" s="123"/>
      <c r="HPN60" s="123"/>
      <c r="HPO60" s="123"/>
      <c r="HPP60" s="123"/>
      <c r="HPQ60" s="123"/>
      <c r="HPR60" s="123"/>
      <c r="HPS60" s="123"/>
      <c r="HPT60" s="123"/>
      <c r="HPU60" s="123"/>
      <c r="HPV60" s="123"/>
      <c r="HPW60" s="123"/>
      <c r="HPX60" s="123"/>
      <c r="HPY60" s="123"/>
      <c r="HPZ60" s="123"/>
      <c r="HQA60" s="123"/>
      <c r="HQB60" s="123"/>
      <c r="HQC60" s="123"/>
      <c r="HQD60" s="123"/>
      <c r="HQE60" s="123"/>
      <c r="HQF60" s="123"/>
      <c r="HQG60" s="123"/>
      <c r="HQH60" s="123"/>
      <c r="HQI60" s="123"/>
      <c r="HQJ60" s="123"/>
      <c r="HQK60" s="123"/>
      <c r="HQL60" s="123"/>
      <c r="HQM60" s="123"/>
      <c r="HQN60" s="123"/>
      <c r="HQO60" s="123"/>
      <c r="HQP60" s="123"/>
      <c r="HQQ60" s="123"/>
      <c r="HQR60" s="123"/>
      <c r="HQS60" s="123"/>
      <c r="HQT60" s="123"/>
      <c r="HQU60" s="123"/>
      <c r="HQV60" s="123"/>
      <c r="HQW60" s="123"/>
      <c r="HQX60" s="123"/>
      <c r="HQY60" s="123"/>
      <c r="HQZ60" s="123"/>
      <c r="HRA60" s="123"/>
      <c r="HRB60" s="123"/>
      <c r="HRC60" s="123"/>
      <c r="HRD60" s="123"/>
      <c r="HRE60" s="123"/>
      <c r="HRF60" s="123"/>
      <c r="HRG60" s="123"/>
      <c r="HRH60" s="123"/>
      <c r="HRI60" s="123"/>
      <c r="HRJ60" s="123"/>
      <c r="HRK60" s="123"/>
      <c r="HRL60" s="123"/>
      <c r="HRM60" s="123"/>
      <c r="HRN60" s="123"/>
      <c r="HRO60" s="123"/>
      <c r="HRP60" s="123"/>
      <c r="HRQ60" s="123"/>
      <c r="HRR60" s="123"/>
      <c r="HRS60" s="123"/>
      <c r="HRT60" s="123"/>
      <c r="HRU60" s="123"/>
      <c r="HRV60" s="123"/>
      <c r="HRW60" s="123"/>
      <c r="HRX60" s="123"/>
      <c r="HRY60" s="123"/>
      <c r="HRZ60" s="123"/>
      <c r="HSA60" s="123"/>
      <c r="HSB60" s="123"/>
      <c r="HSC60" s="123"/>
      <c r="HSD60" s="123"/>
      <c r="HSE60" s="123"/>
      <c r="HSF60" s="123"/>
      <c r="HSG60" s="123"/>
      <c r="HSH60" s="123"/>
      <c r="HSI60" s="123"/>
      <c r="HSJ60" s="123"/>
      <c r="HSK60" s="123"/>
      <c r="HSL60" s="123"/>
      <c r="HSM60" s="123"/>
      <c r="HSN60" s="123"/>
      <c r="HSO60" s="123"/>
      <c r="HSP60" s="123"/>
      <c r="HSQ60" s="123"/>
      <c r="HSR60" s="123"/>
      <c r="HSS60" s="123"/>
      <c r="HST60" s="123"/>
      <c r="HSU60" s="123"/>
      <c r="HSV60" s="123"/>
      <c r="HSW60" s="123"/>
      <c r="HSX60" s="123"/>
      <c r="HSY60" s="123"/>
      <c r="HSZ60" s="123"/>
      <c r="HTA60" s="123"/>
      <c r="HTB60" s="123"/>
      <c r="HTC60" s="123"/>
      <c r="HTD60" s="123"/>
      <c r="HTE60" s="123"/>
      <c r="HTF60" s="123"/>
      <c r="HTG60" s="123"/>
      <c r="HTH60" s="123"/>
      <c r="HTI60" s="123"/>
      <c r="HTJ60" s="123"/>
      <c r="HTK60" s="123"/>
      <c r="HTL60" s="123"/>
      <c r="HTM60" s="123"/>
      <c r="HTN60" s="123"/>
      <c r="HTO60" s="123"/>
      <c r="HTP60" s="123"/>
      <c r="HTQ60" s="123"/>
      <c r="HTR60" s="123"/>
      <c r="HTS60" s="123"/>
      <c r="HTT60" s="123"/>
      <c r="HTU60" s="123"/>
      <c r="HTV60" s="123"/>
      <c r="HTW60" s="123"/>
      <c r="HTX60" s="123"/>
      <c r="HTY60" s="123"/>
      <c r="HTZ60" s="123"/>
      <c r="HUA60" s="123"/>
      <c r="HUB60" s="123"/>
      <c r="HUC60" s="123"/>
      <c r="HUD60" s="123"/>
      <c r="HUE60" s="123"/>
      <c r="HUF60" s="123"/>
      <c r="HUG60" s="123"/>
      <c r="HUH60" s="123"/>
      <c r="HUI60" s="123"/>
      <c r="HUJ60" s="123"/>
      <c r="HUK60" s="123"/>
      <c r="HUL60" s="123"/>
      <c r="HUM60" s="123"/>
      <c r="HUN60" s="123"/>
      <c r="HUO60" s="123"/>
      <c r="HUP60" s="123"/>
      <c r="HUQ60" s="123"/>
      <c r="HUR60" s="123"/>
      <c r="HUS60" s="123"/>
      <c r="HUT60" s="123"/>
      <c r="HUU60" s="123"/>
      <c r="HUV60" s="123"/>
      <c r="HUW60" s="123"/>
      <c r="HUX60" s="123"/>
      <c r="HUY60" s="123"/>
      <c r="HUZ60" s="123"/>
      <c r="HVA60" s="123"/>
      <c r="HVB60" s="123"/>
      <c r="HVC60" s="123"/>
      <c r="HVD60" s="123"/>
      <c r="HVE60" s="123"/>
      <c r="HVF60" s="123"/>
      <c r="HVG60" s="123"/>
      <c r="HVH60" s="123"/>
      <c r="HVI60" s="123"/>
      <c r="HVJ60" s="123"/>
      <c r="HVK60" s="123"/>
      <c r="HVL60" s="123"/>
      <c r="HVM60" s="123"/>
      <c r="HVN60" s="123"/>
      <c r="HVO60" s="123"/>
      <c r="HVP60" s="123"/>
      <c r="HVQ60" s="123"/>
      <c r="HVR60" s="123"/>
      <c r="HVS60" s="123"/>
      <c r="HVT60" s="123"/>
      <c r="HVU60" s="123"/>
      <c r="HVV60" s="123"/>
      <c r="HVW60" s="123"/>
      <c r="HVX60" s="123"/>
      <c r="HVY60" s="123"/>
      <c r="HVZ60" s="123"/>
      <c r="HWA60" s="123"/>
      <c r="HWB60" s="123"/>
      <c r="HWC60" s="123"/>
      <c r="HWD60" s="123"/>
      <c r="HWE60" s="123"/>
      <c r="HWF60" s="123"/>
      <c r="HWG60" s="123"/>
      <c r="HWH60" s="123"/>
      <c r="HWI60" s="123"/>
      <c r="HWJ60" s="123"/>
      <c r="HWK60" s="123"/>
      <c r="HWL60" s="123"/>
      <c r="HWM60" s="123"/>
      <c r="HWN60" s="123"/>
      <c r="HWO60" s="123"/>
      <c r="HWP60" s="123"/>
      <c r="HWQ60" s="123"/>
      <c r="HWR60" s="123"/>
      <c r="HWS60" s="123"/>
      <c r="HWT60" s="123"/>
      <c r="HWU60" s="123"/>
      <c r="HWV60" s="123"/>
      <c r="HWW60" s="123"/>
      <c r="HWX60" s="123"/>
      <c r="HWY60" s="123"/>
      <c r="HWZ60" s="123"/>
      <c r="HXA60" s="123"/>
      <c r="HXB60" s="123"/>
      <c r="HXC60" s="123"/>
      <c r="HXD60" s="123"/>
      <c r="HXE60" s="123"/>
      <c r="HXF60" s="123"/>
      <c r="HXG60" s="123"/>
      <c r="HXH60" s="123"/>
      <c r="HXI60" s="123"/>
      <c r="HXJ60" s="123"/>
      <c r="HXK60" s="123"/>
      <c r="HXL60" s="123"/>
      <c r="HXM60" s="123"/>
      <c r="HXN60" s="123"/>
      <c r="HXO60" s="123"/>
      <c r="HXP60" s="123"/>
      <c r="HXQ60" s="123"/>
      <c r="HXR60" s="123"/>
      <c r="HXS60" s="123"/>
      <c r="HXT60" s="123"/>
      <c r="HXU60" s="123"/>
      <c r="HXV60" s="123"/>
      <c r="HXW60" s="123"/>
      <c r="HXX60" s="123"/>
      <c r="HXY60" s="123"/>
      <c r="HXZ60" s="123"/>
      <c r="HYA60" s="123"/>
      <c r="HYB60" s="123"/>
      <c r="HYC60" s="123"/>
      <c r="HYD60" s="123"/>
      <c r="HYE60" s="123"/>
      <c r="HYF60" s="123"/>
      <c r="HYG60" s="123"/>
      <c r="HYH60" s="123"/>
      <c r="HYI60" s="123"/>
      <c r="HYJ60" s="123"/>
      <c r="HYK60" s="123"/>
      <c r="HYL60" s="123"/>
      <c r="HYM60" s="123"/>
      <c r="HYN60" s="123"/>
      <c r="HYO60" s="123"/>
      <c r="HYP60" s="123"/>
      <c r="HYQ60" s="123"/>
      <c r="HYR60" s="123"/>
      <c r="HYS60" s="123"/>
      <c r="HYT60" s="123"/>
      <c r="HYU60" s="123"/>
      <c r="HYV60" s="123"/>
      <c r="HYW60" s="123"/>
      <c r="HYX60" s="123"/>
      <c r="HYY60" s="123"/>
      <c r="HYZ60" s="123"/>
      <c r="HZA60" s="123"/>
      <c r="HZB60" s="123"/>
      <c r="HZC60" s="123"/>
      <c r="HZD60" s="123"/>
      <c r="HZE60" s="123"/>
      <c r="HZF60" s="123"/>
      <c r="HZG60" s="123"/>
      <c r="HZH60" s="123"/>
      <c r="HZI60" s="123"/>
      <c r="HZJ60" s="123"/>
      <c r="HZK60" s="123"/>
      <c r="HZL60" s="123"/>
      <c r="HZM60" s="123"/>
      <c r="HZN60" s="123"/>
      <c r="HZO60" s="123"/>
      <c r="HZP60" s="123"/>
      <c r="HZQ60" s="123"/>
      <c r="HZR60" s="123"/>
      <c r="HZS60" s="123"/>
      <c r="HZT60" s="123"/>
      <c r="HZU60" s="123"/>
      <c r="HZV60" s="123"/>
      <c r="HZW60" s="123"/>
      <c r="HZX60" s="123"/>
      <c r="HZY60" s="123"/>
      <c r="HZZ60" s="123"/>
      <c r="IAA60" s="123"/>
      <c r="IAB60" s="123"/>
      <c r="IAC60" s="123"/>
      <c r="IAD60" s="123"/>
      <c r="IAE60" s="123"/>
      <c r="IAF60" s="123"/>
      <c r="IAG60" s="123"/>
      <c r="IAH60" s="123"/>
      <c r="IAI60" s="123"/>
      <c r="IAJ60" s="123"/>
      <c r="IAK60" s="123"/>
      <c r="IAL60" s="123"/>
      <c r="IAM60" s="123"/>
      <c r="IAN60" s="123"/>
      <c r="IAO60" s="123"/>
      <c r="IAP60" s="123"/>
      <c r="IAQ60" s="123"/>
      <c r="IAR60" s="123"/>
      <c r="IAS60" s="123"/>
      <c r="IAT60" s="123"/>
      <c r="IAU60" s="123"/>
      <c r="IAV60" s="123"/>
      <c r="IAW60" s="123"/>
      <c r="IAX60" s="123"/>
      <c r="IAY60" s="123"/>
      <c r="IAZ60" s="123"/>
      <c r="IBA60" s="123"/>
      <c r="IBB60" s="123"/>
      <c r="IBC60" s="123"/>
      <c r="IBD60" s="123"/>
      <c r="IBE60" s="123"/>
      <c r="IBF60" s="123"/>
      <c r="IBG60" s="123"/>
      <c r="IBH60" s="123"/>
      <c r="IBI60" s="123"/>
      <c r="IBJ60" s="123"/>
      <c r="IBK60" s="123"/>
      <c r="IBL60" s="123"/>
      <c r="IBM60" s="123"/>
      <c r="IBN60" s="123"/>
      <c r="IBO60" s="123"/>
      <c r="IBP60" s="123"/>
      <c r="IBQ60" s="123"/>
      <c r="IBR60" s="123"/>
      <c r="IBS60" s="123"/>
      <c r="IBT60" s="123"/>
      <c r="IBU60" s="123"/>
      <c r="IBV60" s="123"/>
      <c r="IBW60" s="123"/>
      <c r="IBX60" s="123"/>
      <c r="IBY60" s="123"/>
      <c r="IBZ60" s="123"/>
      <c r="ICA60" s="123"/>
      <c r="ICB60" s="123"/>
      <c r="ICC60" s="123"/>
      <c r="ICD60" s="123"/>
      <c r="ICE60" s="123"/>
      <c r="ICF60" s="123"/>
      <c r="ICG60" s="123"/>
      <c r="ICH60" s="123"/>
      <c r="ICI60" s="123"/>
      <c r="ICJ60" s="123"/>
      <c r="ICK60" s="123"/>
      <c r="ICL60" s="123"/>
      <c r="ICM60" s="123"/>
      <c r="ICN60" s="123"/>
      <c r="ICO60" s="123"/>
      <c r="ICP60" s="123"/>
      <c r="ICQ60" s="123"/>
      <c r="ICR60" s="123"/>
      <c r="ICS60" s="123"/>
      <c r="ICT60" s="123"/>
      <c r="ICU60" s="123"/>
      <c r="ICV60" s="123"/>
      <c r="ICW60" s="123"/>
      <c r="ICX60" s="123"/>
      <c r="ICY60" s="123"/>
      <c r="ICZ60" s="123"/>
      <c r="IDA60" s="123"/>
      <c r="IDB60" s="123"/>
      <c r="IDC60" s="123"/>
      <c r="IDD60" s="123"/>
      <c r="IDE60" s="123"/>
      <c r="IDF60" s="123"/>
      <c r="IDG60" s="123"/>
      <c r="IDH60" s="123"/>
      <c r="IDI60" s="123"/>
      <c r="IDJ60" s="123"/>
      <c r="IDK60" s="123"/>
      <c r="IDL60" s="123"/>
      <c r="IDM60" s="123"/>
      <c r="IDN60" s="123"/>
      <c r="IDO60" s="123"/>
      <c r="IDP60" s="123"/>
      <c r="IDQ60" s="123"/>
      <c r="IDR60" s="123"/>
      <c r="IDS60" s="123"/>
      <c r="IDT60" s="123"/>
      <c r="IDU60" s="123"/>
      <c r="IDV60" s="123"/>
      <c r="IDW60" s="123"/>
      <c r="IDX60" s="123"/>
      <c r="IDY60" s="123"/>
      <c r="IDZ60" s="123"/>
      <c r="IEA60" s="123"/>
      <c r="IEB60" s="123"/>
      <c r="IEC60" s="123"/>
      <c r="IED60" s="123"/>
      <c r="IEE60" s="123"/>
      <c r="IEF60" s="123"/>
      <c r="IEG60" s="123"/>
      <c r="IEH60" s="123"/>
      <c r="IEI60" s="123"/>
      <c r="IEJ60" s="123"/>
      <c r="IEK60" s="123"/>
      <c r="IEL60" s="123"/>
      <c r="IEM60" s="123"/>
      <c r="IEN60" s="123"/>
      <c r="IEO60" s="123"/>
      <c r="IEP60" s="123"/>
      <c r="IEQ60" s="123"/>
      <c r="IER60" s="123"/>
      <c r="IES60" s="123"/>
      <c r="IET60" s="123"/>
      <c r="IEU60" s="123"/>
      <c r="IEV60" s="123"/>
      <c r="IEW60" s="123"/>
      <c r="IEX60" s="123"/>
      <c r="IEY60" s="123"/>
      <c r="IEZ60" s="123"/>
      <c r="IFA60" s="123"/>
      <c r="IFB60" s="123"/>
      <c r="IFC60" s="123"/>
      <c r="IFD60" s="123"/>
      <c r="IFE60" s="123"/>
      <c r="IFF60" s="123"/>
      <c r="IFG60" s="123"/>
      <c r="IFH60" s="123"/>
      <c r="IFI60" s="123"/>
      <c r="IFJ60" s="123"/>
      <c r="IFK60" s="123"/>
      <c r="IFL60" s="123"/>
      <c r="IFM60" s="123"/>
      <c r="IFN60" s="123"/>
      <c r="IFO60" s="123"/>
      <c r="IFP60" s="123"/>
      <c r="IFQ60" s="123"/>
      <c r="IFR60" s="123"/>
      <c r="IFS60" s="123"/>
      <c r="IFT60" s="123"/>
      <c r="IFU60" s="123"/>
      <c r="IFV60" s="123"/>
      <c r="IFW60" s="123"/>
      <c r="IFX60" s="123"/>
      <c r="IFY60" s="123"/>
      <c r="IFZ60" s="123"/>
      <c r="IGA60" s="123"/>
      <c r="IGB60" s="123"/>
      <c r="IGC60" s="123"/>
      <c r="IGD60" s="123"/>
      <c r="IGE60" s="123"/>
      <c r="IGF60" s="123"/>
      <c r="IGG60" s="123"/>
      <c r="IGH60" s="123"/>
      <c r="IGI60" s="123"/>
      <c r="IGJ60" s="123"/>
      <c r="IGK60" s="123"/>
      <c r="IGL60" s="123"/>
      <c r="IGM60" s="123"/>
      <c r="IGN60" s="123"/>
      <c r="IGO60" s="123"/>
      <c r="IGP60" s="123"/>
      <c r="IGQ60" s="123"/>
      <c r="IGR60" s="123"/>
      <c r="IGS60" s="123"/>
      <c r="IGT60" s="123"/>
      <c r="IGU60" s="123"/>
      <c r="IGV60" s="123"/>
      <c r="IGW60" s="123"/>
      <c r="IGX60" s="123"/>
      <c r="IGY60" s="123"/>
      <c r="IGZ60" s="123"/>
      <c r="IHA60" s="123"/>
      <c r="IHB60" s="123"/>
      <c r="IHC60" s="123"/>
      <c r="IHD60" s="123"/>
      <c r="IHE60" s="123"/>
      <c r="IHF60" s="123"/>
      <c r="IHG60" s="123"/>
      <c r="IHH60" s="123"/>
      <c r="IHI60" s="123"/>
      <c r="IHJ60" s="123"/>
      <c r="IHK60" s="123"/>
      <c r="IHL60" s="123"/>
      <c r="IHM60" s="123"/>
      <c r="IHN60" s="123"/>
      <c r="IHO60" s="123"/>
      <c r="IHP60" s="123"/>
      <c r="IHQ60" s="123"/>
      <c r="IHR60" s="123"/>
      <c r="IHS60" s="123"/>
      <c r="IHT60" s="123"/>
      <c r="IHU60" s="123"/>
      <c r="IHV60" s="123"/>
      <c r="IHW60" s="123"/>
      <c r="IHX60" s="123"/>
      <c r="IHY60" s="123"/>
      <c r="IHZ60" s="123"/>
      <c r="IIA60" s="123"/>
      <c r="IIB60" s="123"/>
      <c r="IIC60" s="123"/>
      <c r="IID60" s="123"/>
      <c r="IIE60" s="123"/>
      <c r="IIF60" s="123"/>
      <c r="IIG60" s="123"/>
      <c r="IIH60" s="123"/>
      <c r="III60" s="123"/>
      <c r="IIJ60" s="123"/>
      <c r="IIK60" s="123"/>
      <c r="IIL60" s="123"/>
      <c r="IIM60" s="123"/>
      <c r="IIN60" s="123"/>
      <c r="IIO60" s="123"/>
      <c r="IIP60" s="123"/>
      <c r="IIQ60" s="123"/>
      <c r="IIR60" s="123"/>
      <c r="IIS60" s="123"/>
      <c r="IIT60" s="123"/>
      <c r="IIU60" s="123"/>
      <c r="IIV60" s="123"/>
      <c r="IIW60" s="123"/>
      <c r="IIX60" s="123"/>
      <c r="IIY60" s="123"/>
      <c r="IIZ60" s="123"/>
      <c r="IJA60" s="123"/>
      <c r="IJB60" s="123"/>
      <c r="IJC60" s="123"/>
      <c r="IJD60" s="123"/>
      <c r="IJE60" s="123"/>
      <c r="IJF60" s="123"/>
      <c r="IJG60" s="123"/>
      <c r="IJH60" s="123"/>
      <c r="IJI60" s="123"/>
      <c r="IJJ60" s="123"/>
      <c r="IJK60" s="123"/>
      <c r="IJL60" s="123"/>
      <c r="IJM60" s="123"/>
      <c r="IJN60" s="123"/>
      <c r="IJO60" s="123"/>
      <c r="IJP60" s="123"/>
      <c r="IJQ60" s="123"/>
      <c r="IJR60" s="123"/>
      <c r="IJS60" s="123"/>
      <c r="IJT60" s="123"/>
      <c r="IJU60" s="123"/>
      <c r="IJV60" s="123"/>
      <c r="IJW60" s="123"/>
      <c r="IJX60" s="123"/>
      <c r="IJY60" s="123"/>
      <c r="IJZ60" s="123"/>
      <c r="IKA60" s="123"/>
      <c r="IKB60" s="123"/>
      <c r="IKC60" s="123"/>
      <c r="IKD60" s="123"/>
      <c r="IKE60" s="123"/>
      <c r="IKF60" s="123"/>
      <c r="IKG60" s="123"/>
      <c r="IKH60" s="123"/>
      <c r="IKI60" s="123"/>
      <c r="IKJ60" s="123"/>
      <c r="IKK60" s="123"/>
      <c r="IKL60" s="123"/>
      <c r="IKM60" s="123"/>
      <c r="IKN60" s="123"/>
      <c r="IKO60" s="123"/>
      <c r="IKP60" s="123"/>
      <c r="IKQ60" s="123"/>
      <c r="IKR60" s="123"/>
      <c r="IKS60" s="123"/>
      <c r="IKT60" s="123"/>
      <c r="IKU60" s="123"/>
      <c r="IKV60" s="123"/>
      <c r="IKW60" s="123"/>
      <c r="IKX60" s="123"/>
      <c r="IKY60" s="123"/>
      <c r="IKZ60" s="123"/>
      <c r="ILA60" s="123"/>
      <c r="ILB60" s="123"/>
      <c r="ILC60" s="123"/>
      <c r="ILD60" s="123"/>
      <c r="ILE60" s="123"/>
      <c r="ILF60" s="123"/>
      <c r="ILG60" s="123"/>
      <c r="ILH60" s="123"/>
      <c r="ILI60" s="123"/>
      <c r="ILJ60" s="123"/>
      <c r="ILK60" s="123"/>
      <c r="ILL60" s="123"/>
      <c r="ILM60" s="123"/>
      <c r="ILN60" s="123"/>
      <c r="ILO60" s="123"/>
      <c r="ILP60" s="123"/>
      <c r="ILQ60" s="123"/>
      <c r="ILR60" s="123"/>
      <c r="ILS60" s="123"/>
      <c r="ILT60" s="123"/>
      <c r="ILU60" s="123"/>
      <c r="ILV60" s="123"/>
      <c r="ILW60" s="123"/>
      <c r="ILX60" s="123"/>
      <c r="ILY60" s="123"/>
      <c r="ILZ60" s="123"/>
      <c r="IMA60" s="123"/>
      <c r="IMB60" s="123"/>
      <c r="IMC60" s="123"/>
      <c r="IMD60" s="123"/>
      <c r="IME60" s="123"/>
      <c r="IMF60" s="123"/>
      <c r="IMG60" s="123"/>
      <c r="IMH60" s="123"/>
      <c r="IMI60" s="123"/>
      <c r="IMJ60" s="123"/>
      <c r="IMK60" s="123"/>
      <c r="IML60" s="123"/>
      <c r="IMM60" s="123"/>
      <c r="IMN60" s="123"/>
      <c r="IMO60" s="123"/>
      <c r="IMP60" s="123"/>
      <c r="IMQ60" s="123"/>
      <c r="IMR60" s="123"/>
      <c r="IMS60" s="123"/>
      <c r="IMT60" s="123"/>
      <c r="IMU60" s="123"/>
      <c r="IMV60" s="123"/>
      <c r="IMW60" s="123"/>
      <c r="IMX60" s="123"/>
      <c r="IMY60" s="123"/>
      <c r="IMZ60" s="123"/>
      <c r="INA60" s="123"/>
      <c r="INB60" s="123"/>
      <c r="INC60" s="123"/>
      <c r="IND60" s="123"/>
      <c r="INE60" s="123"/>
      <c r="INF60" s="123"/>
      <c r="ING60" s="123"/>
      <c r="INH60" s="123"/>
      <c r="INI60" s="123"/>
      <c r="INJ60" s="123"/>
      <c r="INK60" s="123"/>
      <c r="INL60" s="123"/>
      <c r="INM60" s="123"/>
      <c r="INN60" s="123"/>
      <c r="INO60" s="123"/>
      <c r="INP60" s="123"/>
      <c r="INQ60" s="123"/>
      <c r="INR60" s="123"/>
      <c r="INS60" s="123"/>
      <c r="INT60" s="123"/>
      <c r="INU60" s="123"/>
      <c r="INV60" s="123"/>
      <c r="INW60" s="123"/>
      <c r="INX60" s="123"/>
      <c r="INY60" s="123"/>
      <c r="INZ60" s="123"/>
      <c r="IOA60" s="123"/>
      <c r="IOB60" s="123"/>
      <c r="IOC60" s="123"/>
      <c r="IOD60" s="123"/>
      <c r="IOE60" s="123"/>
      <c r="IOF60" s="123"/>
      <c r="IOG60" s="123"/>
      <c r="IOH60" s="123"/>
      <c r="IOI60" s="123"/>
      <c r="IOJ60" s="123"/>
      <c r="IOK60" s="123"/>
      <c r="IOL60" s="123"/>
      <c r="IOM60" s="123"/>
      <c r="ION60" s="123"/>
      <c r="IOO60" s="123"/>
      <c r="IOP60" s="123"/>
      <c r="IOQ60" s="123"/>
      <c r="IOR60" s="123"/>
      <c r="IOS60" s="123"/>
      <c r="IOT60" s="123"/>
      <c r="IOU60" s="123"/>
      <c r="IOV60" s="123"/>
      <c r="IOW60" s="123"/>
      <c r="IOX60" s="123"/>
      <c r="IOY60" s="123"/>
      <c r="IOZ60" s="123"/>
      <c r="IPA60" s="123"/>
      <c r="IPB60" s="123"/>
      <c r="IPC60" s="123"/>
      <c r="IPD60" s="123"/>
      <c r="IPE60" s="123"/>
      <c r="IPF60" s="123"/>
      <c r="IPG60" s="123"/>
      <c r="IPH60" s="123"/>
      <c r="IPI60" s="123"/>
      <c r="IPJ60" s="123"/>
      <c r="IPK60" s="123"/>
      <c r="IPL60" s="123"/>
      <c r="IPM60" s="123"/>
      <c r="IPN60" s="123"/>
      <c r="IPO60" s="123"/>
      <c r="IPP60" s="123"/>
      <c r="IPQ60" s="123"/>
      <c r="IPR60" s="123"/>
      <c r="IPS60" s="123"/>
      <c r="IPT60" s="123"/>
      <c r="IPU60" s="123"/>
      <c r="IPV60" s="123"/>
      <c r="IPW60" s="123"/>
      <c r="IPX60" s="123"/>
      <c r="IPY60" s="123"/>
      <c r="IPZ60" s="123"/>
      <c r="IQA60" s="123"/>
      <c r="IQB60" s="123"/>
      <c r="IQC60" s="123"/>
      <c r="IQD60" s="123"/>
      <c r="IQE60" s="123"/>
      <c r="IQF60" s="123"/>
      <c r="IQG60" s="123"/>
      <c r="IQH60" s="123"/>
      <c r="IQI60" s="123"/>
      <c r="IQJ60" s="123"/>
      <c r="IQK60" s="123"/>
      <c r="IQL60" s="123"/>
      <c r="IQM60" s="123"/>
      <c r="IQN60" s="123"/>
      <c r="IQO60" s="123"/>
      <c r="IQP60" s="123"/>
      <c r="IQQ60" s="123"/>
      <c r="IQR60" s="123"/>
      <c r="IQS60" s="123"/>
      <c r="IQT60" s="123"/>
      <c r="IQU60" s="123"/>
      <c r="IQV60" s="123"/>
      <c r="IQW60" s="123"/>
      <c r="IQX60" s="123"/>
      <c r="IQY60" s="123"/>
      <c r="IQZ60" s="123"/>
      <c r="IRA60" s="123"/>
      <c r="IRB60" s="123"/>
      <c r="IRC60" s="123"/>
      <c r="IRD60" s="123"/>
      <c r="IRE60" s="123"/>
      <c r="IRF60" s="123"/>
      <c r="IRG60" s="123"/>
      <c r="IRH60" s="123"/>
      <c r="IRI60" s="123"/>
      <c r="IRJ60" s="123"/>
      <c r="IRK60" s="123"/>
      <c r="IRL60" s="123"/>
      <c r="IRM60" s="123"/>
      <c r="IRN60" s="123"/>
      <c r="IRO60" s="123"/>
      <c r="IRP60" s="123"/>
      <c r="IRQ60" s="123"/>
      <c r="IRR60" s="123"/>
      <c r="IRS60" s="123"/>
      <c r="IRT60" s="123"/>
      <c r="IRU60" s="123"/>
      <c r="IRV60" s="123"/>
      <c r="IRW60" s="123"/>
      <c r="IRX60" s="123"/>
      <c r="IRY60" s="123"/>
      <c r="IRZ60" s="123"/>
      <c r="ISA60" s="123"/>
      <c r="ISB60" s="123"/>
      <c r="ISC60" s="123"/>
      <c r="ISD60" s="123"/>
      <c r="ISE60" s="123"/>
      <c r="ISF60" s="123"/>
      <c r="ISG60" s="123"/>
      <c r="ISH60" s="123"/>
      <c r="ISI60" s="123"/>
      <c r="ISJ60" s="123"/>
      <c r="ISK60" s="123"/>
      <c r="ISL60" s="123"/>
      <c r="ISM60" s="123"/>
      <c r="ISN60" s="123"/>
      <c r="ISO60" s="123"/>
      <c r="ISP60" s="123"/>
      <c r="ISQ60" s="123"/>
      <c r="ISR60" s="123"/>
      <c r="ISS60" s="123"/>
      <c r="IST60" s="123"/>
      <c r="ISU60" s="123"/>
      <c r="ISV60" s="123"/>
      <c r="ISW60" s="123"/>
      <c r="ISX60" s="123"/>
      <c r="ISY60" s="123"/>
      <c r="ISZ60" s="123"/>
      <c r="ITA60" s="123"/>
      <c r="ITB60" s="123"/>
      <c r="ITC60" s="123"/>
      <c r="ITD60" s="123"/>
      <c r="ITE60" s="123"/>
      <c r="ITF60" s="123"/>
      <c r="ITG60" s="123"/>
      <c r="ITH60" s="123"/>
      <c r="ITI60" s="123"/>
      <c r="ITJ60" s="123"/>
      <c r="ITK60" s="123"/>
      <c r="ITL60" s="123"/>
      <c r="ITM60" s="123"/>
      <c r="ITN60" s="123"/>
      <c r="ITO60" s="123"/>
      <c r="ITP60" s="123"/>
      <c r="ITQ60" s="123"/>
      <c r="ITR60" s="123"/>
      <c r="ITS60" s="123"/>
      <c r="ITT60" s="123"/>
      <c r="ITU60" s="123"/>
      <c r="ITV60" s="123"/>
      <c r="ITW60" s="123"/>
      <c r="ITX60" s="123"/>
      <c r="ITY60" s="123"/>
      <c r="ITZ60" s="123"/>
      <c r="IUA60" s="123"/>
      <c r="IUB60" s="123"/>
      <c r="IUC60" s="123"/>
      <c r="IUD60" s="123"/>
      <c r="IUE60" s="123"/>
      <c r="IUF60" s="123"/>
      <c r="IUG60" s="123"/>
      <c r="IUH60" s="123"/>
      <c r="IUI60" s="123"/>
      <c r="IUJ60" s="123"/>
      <c r="IUK60" s="123"/>
      <c r="IUL60" s="123"/>
      <c r="IUM60" s="123"/>
      <c r="IUN60" s="123"/>
      <c r="IUO60" s="123"/>
      <c r="IUP60" s="123"/>
      <c r="IUQ60" s="123"/>
      <c r="IUR60" s="123"/>
      <c r="IUS60" s="123"/>
      <c r="IUT60" s="123"/>
      <c r="IUU60" s="123"/>
      <c r="IUV60" s="123"/>
      <c r="IUW60" s="123"/>
      <c r="IUX60" s="123"/>
      <c r="IUY60" s="123"/>
      <c r="IUZ60" s="123"/>
      <c r="IVA60" s="123"/>
      <c r="IVB60" s="123"/>
      <c r="IVC60" s="123"/>
      <c r="IVD60" s="123"/>
      <c r="IVE60" s="123"/>
      <c r="IVF60" s="123"/>
      <c r="IVG60" s="123"/>
      <c r="IVH60" s="123"/>
      <c r="IVI60" s="123"/>
      <c r="IVJ60" s="123"/>
      <c r="IVK60" s="123"/>
      <c r="IVL60" s="123"/>
      <c r="IVM60" s="123"/>
      <c r="IVN60" s="123"/>
      <c r="IVO60" s="123"/>
      <c r="IVP60" s="123"/>
      <c r="IVQ60" s="123"/>
      <c r="IVR60" s="123"/>
      <c r="IVS60" s="123"/>
      <c r="IVT60" s="123"/>
      <c r="IVU60" s="123"/>
      <c r="IVV60" s="123"/>
      <c r="IVW60" s="123"/>
      <c r="IVX60" s="123"/>
      <c r="IVY60" s="123"/>
      <c r="IVZ60" s="123"/>
      <c r="IWA60" s="123"/>
      <c r="IWB60" s="123"/>
      <c r="IWC60" s="123"/>
      <c r="IWD60" s="123"/>
      <c r="IWE60" s="123"/>
      <c r="IWF60" s="123"/>
      <c r="IWG60" s="123"/>
      <c r="IWH60" s="123"/>
      <c r="IWI60" s="123"/>
      <c r="IWJ60" s="123"/>
      <c r="IWK60" s="123"/>
      <c r="IWL60" s="123"/>
      <c r="IWM60" s="123"/>
      <c r="IWN60" s="123"/>
      <c r="IWO60" s="123"/>
      <c r="IWP60" s="123"/>
      <c r="IWQ60" s="123"/>
      <c r="IWR60" s="123"/>
      <c r="IWS60" s="123"/>
      <c r="IWT60" s="123"/>
      <c r="IWU60" s="123"/>
      <c r="IWV60" s="123"/>
      <c r="IWW60" s="123"/>
      <c r="IWX60" s="123"/>
      <c r="IWY60" s="123"/>
      <c r="IWZ60" s="123"/>
      <c r="IXA60" s="123"/>
      <c r="IXB60" s="123"/>
      <c r="IXC60" s="123"/>
      <c r="IXD60" s="123"/>
      <c r="IXE60" s="123"/>
      <c r="IXF60" s="123"/>
      <c r="IXG60" s="123"/>
      <c r="IXH60" s="123"/>
      <c r="IXI60" s="123"/>
      <c r="IXJ60" s="123"/>
      <c r="IXK60" s="123"/>
      <c r="IXL60" s="123"/>
      <c r="IXM60" s="123"/>
      <c r="IXN60" s="123"/>
      <c r="IXO60" s="123"/>
      <c r="IXP60" s="123"/>
      <c r="IXQ60" s="123"/>
      <c r="IXR60" s="123"/>
      <c r="IXS60" s="123"/>
      <c r="IXT60" s="123"/>
      <c r="IXU60" s="123"/>
      <c r="IXV60" s="123"/>
      <c r="IXW60" s="123"/>
      <c r="IXX60" s="123"/>
      <c r="IXY60" s="123"/>
      <c r="IXZ60" s="123"/>
      <c r="IYA60" s="123"/>
      <c r="IYB60" s="123"/>
      <c r="IYC60" s="123"/>
      <c r="IYD60" s="123"/>
      <c r="IYE60" s="123"/>
      <c r="IYF60" s="123"/>
      <c r="IYG60" s="123"/>
      <c r="IYH60" s="123"/>
      <c r="IYI60" s="123"/>
      <c r="IYJ60" s="123"/>
      <c r="IYK60" s="123"/>
      <c r="IYL60" s="123"/>
      <c r="IYM60" s="123"/>
      <c r="IYN60" s="123"/>
      <c r="IYO60" s="123"/>
      <c r="IYP60" s="123"/>
      <c r="IYQ60" s="123"/>
      <c r="IYR60" s="123"/>
      <c r="IYS60" s="123"/>
      <c r="IYT60" s="123"/>
      <c r="IYU60" s="123"/>
      <c r="IYV60" s="123"/>
      <c r="IYW60" s="123"/>
      <c r="IYX60" s="123"/>
      <c r="IYY60" s="123"/>
      <c r="IYZ60" s="123"/>
      <c r="IZA60" s="123"/>
      <c r="IZB60" s="123"/>
      <c r="IZC60" s="123"/>
      <c r="IZD60" s="123"/>
      <c r="IZE60" s="123"/>
      <c r="IZF60" s="123"/>
      <c r="IZG60" s="123"/>
      <c r="IZH60" s="123"/>
      <c r="IZI60" s="123"/>
      <c r="IZJ60" s="123"/>
      <c r="IZK60" s="123"/>
      <c r="IZL60" s="123"/>
      <c r="IZM60" s="123"/>
      <c r="IZN60" s="123"/>
      <c r="IZO60" s="123"/>
      <c r="IZP60" s="123"/>
      <c r="IZQ60" s="123"/>
      <c r="IZR60" s="123"/>
      <c r="IZS60" s="123"/>
      <c r="IZT60" s="123"/>
      <c r="IZU60" s="123"/>
      <c r="IZV60" s="123"/>
      <c r="IZW60" s="123"/>
      <c r="IZX60" s="123"/>
      <c r="IZY60" s="123"/>
      <c r="IZZ60" s="123"/>
      <c r="JAA60" s="123"/>
      <c r="JAB60" s="123"/>
      <c r="JAC60" s="123"/>
      <c r="JAD60" s="123"/>
      <c r="JAE60" s="123"/>
      <c r="JAF60" s="123"/>
      <c r="JAG60" s="123"/>
      <c r="JAH60" s="123"/>
      <c r="JAI60" s="123"/>
      <c r="JAJ60" s="123"/>
      <c r="JAK60" s="123"/>
      <c r="JAL60" s="123"/>
      <c r="JAM60" s="123"/>
      <c r="JAN60" s="123"/>
      <c r="JAO60" s="123"/>
      <c r="JAP60" s="123"/>
      <c r="JAQ60" s="123"/>
      <c r="JAR60" s="123"/>
      <c r="JAS60" s="123"/>
      <c r="JAT60" s="123"/>
      <c r="JAU60" s="123"/>
      <c r="JAV60" s="123"/>
      <c r="JAW60" s="123"/>
      <c r="JAX60" s="123"/>
      <c r="JAY60" s="123"/>
      <c r="JAZ60" s="123"/>
      <c r="JBA60" s="123"/>
      <c r="JBB60" s="123"/>
      <c r="JBC60" s="123"/>
      <c r="JBD60" s="123"/>
      <c r="JBE60" s="123"/>
      <c r="JBF60" s="123"/>
      <c r="JBG60" s="123"/>
      <c r="JBH60" s="123"/>
      <c r="JBI60" s="123"/>
      <c r="JBJ60" s="123"/>
      <c r="JBK60" s="123"/>
      <c r="JBL60" s="123"/>
      <c r="JBM60" s="123"/>
      <c r="JBN60" s="123"/>
      <c r="JBO60" s="123"/>
      <c r="JBP60" s="123"/>
      <c r="JBQ60" s="123"/>
      <c r="JBR60" s="123"/>
      <c r="JBS60" s="123"/>
      <c r="JBT60" s="123"/>
      <c r="JBU60" s="123"/>
      <c r="JBV60" s="123"/>
      <c r="JBW60" s="123"/>
      <c r="JBX60" s="123"/>
      <c r="JBY60" s="123"/>
      <c r="JBZ60" s="123"/>
      <c r="JCA60" s="123"/>
      <c r="JCB60" s="123"/>
      <c r="JCC60" s="123"/>
      <c r="JCD60" s="123"/>
      <c r="JCE60" s="123"/>
      <c r="JCF60" s="123"/>
      <c r="JCG60" s="123"/>
      <c r="JCH60" s="123"/>
      <c r="JCI60" s="123"/>
      <c r="JCJ60" s="123"/>
      <c r="JCK60" s="123"/>
      <c r="JCL60" s="123"/>
      <c r="JCM60" s="123"/>
      <c r="JCN60" s="123"/>
      <c r="JCO60" s="123"/>
      <c r="JCP60" s="123"/>
      <c r="JCQ60" s="123"/>
      <c r="JCR60" s="123"/>
      <c r="JCS60" s="123"/>
      <c r="JCT60" s="123"/>
      <c r="JCU60" s="123"/>
      <c r="JCV60" s="123"/>
      <c r="JCW60" s="123"/>
      <c r="JCX60" s="123"/>
      <c r="JCY60" s="123"/>
      <c r="JCZ60" s="123"/>
      <c r="JDA60" s="123"/>
      <c r="JDB60" s="123"/>
      <c r="JDC60" s="123"/>
      <c r="JDD60" s="123"/>
      <c r="JDE60" s="123"/>
      <c r="JDF60" s="123"/>
      <c r="JDG60" s="123"/>
      <c r="JDH60" s="123"/>
      <c r="JDI60" s="123"/>
      <c r="JDJ60" s="123"/>
      <c r="JDK60" s="123"/>
      <c r="JDL60" s="123"/>
      <c r="JDM60" s="123"/>
      <c r="JDN60" s="123"/>
      <c r="JDO60" s="123"/>
      <c r="JDP60" s="123"/>
      <c r="JDQ60" s="123"/>
      <c r="JDR60" s="123"/>
      <c r="JDS60" s="123"/>
      <c r="JDT60" s="123"/>
      <c r="JDU60" s="123"/>
      <c r="JDV60" s="123"/>
      <c r="JDW60" s="123"/>
      <c r="JDX60" s="123"/>
      <c r="JDY60" s="123"/>
      <c r="JDZ60" s="123"/>
      <c r="JEA60" s="123"/>
      <c r="JEB60" s="123"/>
      <c r="JEC60" s="123"/>
      <c r="JED60" s="123"/>
      <c r="JEE60" s="123"/>
      <c r="JEF60" s="123"/>
      <c r="JEG60" s="123"/>
      <c r="JEH60" s="123"/>
      <c r="JEI60" s="123"/>
      <c r="JEJ60" s="123"/>
      <c r="JEK60" s="123"/>
      <c r="JEL60" s="123"/>
      <c r="JEM60" s="123"/>
      <c r="JEN60" s="123"/>
      <c r="JEO60" s="123"/>
      <c r="JEP60" s="123"/>
      <c r="JEQ60" s="123"/>
      <c r="JER60" s="123"/>
      <c r="JES60" s="123"/>
      <c r="JET60" s="123"/>
      <c r="JEU60" s="123"/>
      <c r="JEV60" s="123"/>
      <c r="JEW60" s="123"/>
      <c r="JEX60" s="123"/>
      <c r="JEY60" s="123"/>
      <c r="JEZ60" s="123"/>
      <c r="JFA60" s="123"/>
      <c r="JFB60" s="123"/>
      <c r="JFC60" s="123"/>
      <c r="JFD60" s="123"/>
      <c r="JFE60" s="123"/>
      <c r="JFF60" s="123"/>
      <c r="JFG60" s="123"/>
      <c r="JFH60" s="123"/>
      <c r="JFI60" s="123"/>
      <c r="JFJ60" s="123"/>
      <c r="JFK60" s="123"/>
      <c r="JFL60" s="123"/>
      <c r="JFM60" s="123"/>
      <c r="JFN60" s="123"/>
      <c r="JFO60" s="123"/>
      <c r="JFP60" s="123"/>
      <c r="JFQ60" s="123"/>
      <c r="JFR60" s="123"/>
      <c r="JFS60" s="123"/>
      <c r="JFT60" s="123"/>
      <c r="JFU60" s="123"/>
      <c r="JFV60" s="123"/>
      <c r="JFW60" s="123"/>
      <c r="JFX60" s="123"/>
      <c r="JFY60" s="123"/>
      <c r="JFZ60" s="123"/>
      <c r="JGA60" s="123"/>
      <c r="JGB60" s="123"/>
      <c r="JGC60" s="123"/>
      <c r="JGD60" s="123"/>
      <c r="JGE60" s="123"/>
      <c r="JGF60" s="123"/>
      <c r="JGG60" s="123"/>
      <c r="JGH60" s="123"/>
      <c r="JGI60" s="123"/>
      <c r="JGJ60" s="123"/>
      <c r="JGK60" s="123"/>
      <c r="JGL60" s="123"/>
      <c r="JGM60" s="123"/>
      <c r="JGN60" s="123"/>
      <c r="JGO60" s="123"/>
      <c r="JGP60" s="123"/>
      <c r="JGQ60" s="123"/>
      <c r="JGR60" s="123"/>
      <c r="JGS60" s="123"/>
      <c r="JGT60" s="123"/>
      <c r="JGU60" s="123"/>
      <c r="JGV60" s="123"/>
      <c r="JGW60" s="123"/>
      <c r="JGX60" s="123"/>
      <c r="JGY60" s="123"/>
      <c r="JGZ60" s="123"/>
      <c r="JHA60" s="123"/>
      <c r="JHB60" s="123"/>
      <c r="JHC60" s="123"/>
      <c r="JHD60" s="123"/>
      <c r="JHE60" s="123"/>
      <c r="JHF60" s="123"/>
      <c r="JHG60" s="123"/>
      <c r="JHH60" s="123"/>
      <c r="JHI60" s="123"/>
      <c r="JHJ60" s="123"/>
      <c r="JHK60" s="123"/>
      <c r="JHL60" s="123"/>
      <c r="JHM60" s="123"/>
      <c r="JHN60" s="123"/>
      <c r="JHO60" s="123"/>
      <c r="JHP60" s="123"/>
      <c r="JHQ60" s="123"/>
      <c r="JHR60" s="123"/>
      <c r="JHS60" s="123"/>
      <c r="JHT60" s="123"/>
      <c r="JHU60" s="123"/>
      <c r="JHV60" s="123"/>
      <c r="JHW60" s="123"/>
      <c r="JHX60" s="123"/>
      <c r="JHY60" s="123"/>
      <c r="JHZ60" s="123"/>
      <c r="JIA60" s="123"/>
      <c r="JIB60" s="123"/>
      <c r="JIC60" s="123"/>
      <c r="JID60" s="123"/>
      <c r="JIE60" s="123"/>
      <c r="JIF60" s="123"/>
      <c r="JIG60" s="123"/>
      <c r="JIH60" s="123"/>
      <c r="JII60" s="123"/>
      <c r="JIJ60" s="123"/>
      <c r="JIK60" s="123"/>
      <c r="JIL60" s="123"/>
      <c r="JIM60" s="123"/>
      <c r="JIN60" s="123"/>
      <c r="JIO60" s="123"/>
      <c r="JIP60" s="123"/>
      <c r="JIQ60" s="123"/>
      <c r="JIR60" s="123"/>
      <c r="JIS60" s="123"/>
      <c r="JIT60" s="123"/>
      <c r="JIU60" s="123"/>
      <c r="JIV60" s="123"/>
      <c r="JIW60" s="123"/>
      <c r="JIX60" s="123"/>
      <c r="JIY60" s="123"/>
      <c r="JIZ60" s="123"/>
      <c r="JJA60" s="123"/>
      <c r="JJB60" s="123"/>
      <c r="JJC60" s="123"/>
      <c r="JJD60" s="123"/>
      <c r="JJE60" s="123"/>
      <c r="JJF60" s="123"/>
      <c r="JJG60" s="123"/>
      <c r="JJH60" s="123"/>
      <c r="JJI60" s="123"/>
      <c r="JJJ60" s="123"/>
      <c r="JJK60" s="123"/>
      <c r="JJL60" s="123"/>
      <c r="JJM60" s="123"/>
      <c r="JJN60" s="123"/>
      <c r="JJO60" s="123"/>
      <c r="JJP60" s="123"/>
      <c r="JJQ60" s="123"/>
      <c r="JJR60" s="123"/>
      <c r="JJS60" s="123"/>
      <c r="JJT60" s="123"/>
      <c r="JJU60" s="123"/>
      <c r="JJV60" s="123"/>
      <c r="JJW60" s="123"/>
      <c r="JJX60" s="123"/>
      <c r="JJY60" s="123"/>
      <c r="JJZ60" s="123"/>
      <c r="JKA60" s="123"/>
      <c r="JKB60" s="123"/>
      <c r="JKC60" s="123"/>
      <c r="JKD60" s="123"/>
      <c r="JKE60" s="123"/>
      <c r="JKF60" s="123"/>
      <c r="JKG60" s="123"/>
      <c r="JKH60" s="123"/>
      <c r="JKI60" s="123"/>
      <c r="JKJ60" s="123"/>
      <c r="JKK60" s="123"/>
      <c r="JKL60" s="123"/>
      <c r="JKM60" s="123"/>
      <c r="JKN60" s="123"/>
      <c r="JKO60" s="123"/>
      <c r="JKP60" s="123"/>
      <c r="JKQ60" s="123"/>
      <c r="JKR60" s="123"/>
      <c r="JKS60" s="123"/>
      <c r="JKT60" s="123"/>
      <c r="JKU60" s="123"/>
      <c r="JKV60" s="123"/>
      <c r="JKW60" s="123"/>
      <c r="JKX60" s="123"/>
      <c r="JKY60" s="123"/>
      <c r="JKZ60" s="123"/>
      <c r="JLA60" s="123"/>
      <c r="JLB60" s="123"/>
      <c r="JLC60" s="123"/>
      <c r="JLD60" s="123"/>
      <c r="JLE60" s="123"/>
      <c r="JLF60" s="123"/>
      <c r="JLG60" s="123"/>
      <c r="JLH60" s="123"/>
      <c r="JLI60" s="123"/>
      <c r="JLJ60" s="123"/>
      <c r="JLK60" s="123"/>
      <c r="JLL60" s="123"/>
      <c r="JLM60" s="123"/>
      <c r="JLN60" s="123"/>
      <c r="JLO60" s="123"/>
      <c r="JLP60" s="123"/>
      <c r="JLQ60" s="123"/>
      <c r="JLR60" s="123"/>
      <c r="JLS60" s="123"/>
      <c r="JLT60" s="123"/>
      <c r="JLU60" s="123"/>
      <c r="JLV60" s="123"/>
      <c r="JLW60" s="123"/>
      <c r="JLX60" s="123"/>
      <c r="JLY60" s="123"/>
      <c r="JLZ60" s="123"/>
      <c r="JMA60" s="123"/>
      <c r="JMB60" s="123"/>
      <c r="JMC60" s="123"/>
      <c r="JMD60" s="123"/>
      <c r="JME60" s="123"/>
      <c r="JMF60" s="123"/>
      <c r="JMG60" s="123"/>
      <c r="JMH60" s="123"/>
      <c r="JMI60" s="123"/>
      <c r="JMJ60" s="123"/>
      <c r="JMK60" s="123"/>
      <c r="JML60" s="123"/>
      <c r="JMM60" s="123"/>
      <c r="JMN60" s="123"/>
      <c r="JMO60" s="123"/>
      <c r="JMP60" s="123"/>
      <c r="JMQ60" s="123"/>
      <c r="JMR60" s="123"/>
      <c r="JMS60" s="123"/>
      <c r="JMT60" s="123"/>
      <c r="JMU60" s="123"/>
      <c r="JMV60" s="123"/>
      <c r="JMW60" s="123"/>
      <c r="JMX60" s="123"/>
      <c r="JMY60" s="123"/>
      <c r="JMZ60" s="123"/>
      <c r="JNA60" s="123"/>
      <c r="JNB60" s="123"/>
      <c r="JNC60" s="123"/>
      <c r="JND60" s="123"/>
      <c r="JNE60" s="123"/>
      <c r="JNF60" s="123"/>
      <c r="JNG60" s="123"/>
      <c r="JNH60" s="123"/>
      <c r="JNI60" s="123"/>
      <c r="JNJ60" s="123"/>
      <c r="JNK60" s="123"/>
      <c r="JNL60" s="123"/>
      <c r="JNM60" s="123"/>
      <c r="JNN60" s="123"/>
      <c r="JNO60" s="123"/>
      <c r="JNP60" s="123"/>
      <c r="JNQ60" s="123"/>
      <c r="JNR60" s="123"/>
      <c r="JNS60" s="123"/>
      <c r="JNT60" s="123"/>
      <c r="JNU60" s="123"/>
      <c r="JNV60" s="123"/>
      <c r="JNW60" s="123"/>
      <c r="JNX60" s="123"/>
      <c r="JNY60" s="123"/>
      <c r="JNZ60" s="123"/>
      <c r="JOA60" s="123"/>
      <c r="JOB60" s="123"/>
      <c r="JOC60" s="123"/>
      <c r="JOD60" s="123"/>
      <c r="JOE60" s="123"/>
      <c r="JOF60" s="123"/>
      <c r="JOG60" s="123"/>
      <c r="JOH60" s="123"/>
      <c r="JOI60" s="123"/>
      <c r="JOJ60" s="123"/>
      <c r="JOK60" s="123"/>
      <c r="JOL60" s="123"/>
      <c r="JOM60" s="123"/>
      <c r="JON60" s="123"/>
      <c r="JOO60" s="123"/>
      <c r="JOP60" s="123"/>
      <c r="JOQ60" s="123"/>
      <c r="JOR60" s="123"/>
      <c r="JOS60" s="123"/>
      <c r="JOT60" s="123"/>
      <c r="JOU60" s="123"/>
      <c r="JOV60" s="123"/>
      <c r="JOW60" s="123"/>
      <c r="JOX60" s="123"/>
      <c r="JOY60" s="123"/>
      <c r="JOZ60" s="123"/>
      <c r="JPA60" s="123"/>
      <c r="JPB60" s="123"/>
      <c r="JPC60" s="123"/>
      <c r="JPD60" s="123"/>
      <c r="JPE60" s="123"/>
      <c r="JPF60" s="123"/>
      <c r="JPG60" s="123"/>
      <c r="JPH60" s="123"/>
      <c r="JPI60" s="123"/>
      <c r="JPJ60" s="123"/>
      <c r="JPK60" s="123"/>
      <c r="JPL60" s="123"/>
      <c r="JPM60" s="123"/>
      <c r="JPN60" s="123"/>
      <c r="JPO60" s="123"/>
      <c r="JPP60" s="123"/>
      <c r="JPQ60" s="123"/>
      <c r="JPR60" s="123"/>
      <c r="JPS60" s="123"/>
      <c r="JPT60" s="123"/>
      <c r="JPU60" s="123"/>
      <c r="JPV60" s="123"/>
      <c r="JPW60" s="123"/>
      <c r="JPX60" s="123"/>
      <c r="JPY60" s="123"/>
      <c r="JPZ60" s="123"/>
      <c r="JQA60" s="123"/>
      <c r="JQB60" s="123"/>
      <c r="JQC60" s="123"/>
      <c r="JQD60" s="123"/>
      <c r="JQE60" s="123"/>
      <c r="JQF60" s="123"/>
      <c r="JQG60" s="123"/>
      <c r="JQH60" s="123"/>
      <c r="JQI60" s="123"/>
      <c r="JQJ60" s="123"/>
      <c r="JQK60" s="123"/>
      <c r="JQL60" s="123"/>
      <c r="JQM60" s="123"/>
      <c r="JQN60" s="123"/>
      <c r="JQO60" s="123"/>
      <c r="JQP60" s="123"/>
      <c r="JQQ60" s="123"/>
      <c r="JQR60" s="123"/>
      <c r="JQS60" s="123"/>
      <c r="JQT60" s="123"/>
      <c r="JQU60" s="123"/>
      <c r="JQV60" s="123"/>
      <c r="JQW60" s="123"/>
      <c r="JQX60" s="123"/>
      <c r="JQY60" s="123"/>
      <c r="JQZ60" s="123"/>
      <c r="JRA60" s="123"/>
      <c r="JRB60" s="123"/>
      <c r="JRC60" s="123"/>
      <c r="JRD60" s="123"/>
      <c r="JRE60" s="123"/>
      <c r="JRF60" s="123"/>
      <c r="JRG60" s="123"/>
      <c r="JRH60" s="123"/>
      <c r="JRI60" s="123"/>
      <c r="JRJ60" s="123"/>
      <c r="JRK60" s="123"/>
      <c r="JRL60" s="123"/>
      <c r="JRM60" s="123"/>
      <c r="JRN60" s="123"/>
      <c r="JRO60" s="123"/>
      <c r="JRP60" s="123"/>
      <c r="JRQ60" s="123"/>
      <c r="JRR60" s="123"/>
      <c r="JRS60" s="123"/>
      <c r="JRT60" s="123"/>
      <c r="JRU60" s="123"/>
      <c r="JRV60" s="123"/>
      <c r="JRW60" s="123"/>
      <c r="JRX60" s="123"/>
      <c r="JRY60" s="123"/>
      <c r="JRZ60" s="123"/>
      <c r="JSA60" s="123"/>
      <c r="JSB60" s="123"/>
      <c r="JSC60" s="123"/>
      <c r="JSD60" s="123"/>
      <c r="JSE60" s="123"/>
      <c r="JSF60" s="123"/>
      <c r="JSG60" s="123"/>
      <c r="JSH60" s="123"/>
      <c r="JSI60" s="123"/>
      <c r="JSJ60" s="123"/>
      <c r="JSK60" s="123"/>
      <c r="JSL60" s="123"/>
      <c r="JSM60" s="123"/>
      <c r="JSN60" s="123"/>
      <c r="JSO60" s="123"/>
      <c r="JSP60" s="123"/>
      <c r="JSQ60" s="123"/>
      <c r="JSR60" s="123"/>
      <c r="JSS60" s="123"/>
      <c r="JST60" s="123"/>
      <c r="JSU60" s="123"/>
      <c r="JSV60" s="123"/>
      <c r="JSW60" s="123"/>
      <c r="JSX60" s="123"/>
      <c r="JSY60" s="123"/>
      <c r="JSZ60" s="123"/>
      <c r="JTA60" s="123"/>
      <c r="JTB60" s="123"/>
      <c r="JTC60" s="123"/>
      <c r="JTD60" s="123"/>
      <c r="JTE60" s="123"/>
      <c r="JTF60" s="123"/>
      <c r="JTG60" s="123"/>
      <c r="JTH60" s="123"/>
      <c r="JTI60" s="123"/>
      <c r="JTJ60" s="123"/>
      <c r="JTK60" s="123"/>
      <c r="JTL60" s="123"/>
      <c r="JTM60" s="123"/>
      <c r="JTN60" s="123"/>
      <c r="JTO60" s="123"/>
      <c r="JTP60" s="123"/>
      <c r="JTQ60" s="123"/>
      <c r="JTR60" s="123"/>
      <c r="JTS60" s="123"/>
      <c r="JTT60" s="123"/>
      <c r="JTU60" s="123"/>
      <c r="JTV60" s="123"/>
      <c r="JTW60" s="123"/>
      <c r="JTX60" s="123"/>
      <c r="JTY60" s="123"/>
      <c r="JTZ60" s="123"/>
      <c r="JUA60" s="123"/>
      <c r="JUB60" s="123"/>
      <c r="JUC60" s="123"/>
      <c r="JUD60" s="123"/>
      <c r="JUE60" s="123"/>
      <c r="JUF60" s="123"/>
      <c r="JUG60" s="123"/>
      <c r="JUH60" s="123"/>
      <c r="JUI60" s="123"/>
      <c r="JUJ60" s="123"/>
      <c r="JUK60" s="123"/>
      <c r="JUL60" s="123"/>
      <c r="JUM60" s="123"/>
      <c r="JUN60" s="123"/>
      <c r="JUO60" s="123"/>
      <c r="JUP60" s="123"/>
      <c r="JUQ60" s="123"/>
      <c r="JUR60" s="123"/>
      <c r="JUS60" s="123"/>
      <c r="JUT60" s="123"/>
      <c r="JUU60" s="123"/>
      <c r="JUV60" s="123"/>
      <c r="JUW60" s="123"/>
      <c r="JUX60" s="123"/>
      <c r="JUY60" s="123"/>
      <c r="JUZ60" s="123"/>
      <c r="JVA60" s="123"/>
      <c r="JVB60" s="123"/>
      <c r="JVC60" s="123"/>
      <c r="JVD60" s="123"/>
      <c r="JVE60" s="123"/>
      <c r="JVF60" s="123"/>
      <c r="JVG60" s="123"/>
      <c r="JVH60" s="123"/>
      <c r="JVI60" s="123"/>
      <c r="JVJ60" s="123"/>
      <c r="JVK60" s="123"/>
      <c r="JVL60" s="123"/>
      <c r="JVM60" s="123"/>
      <c r="JVN60" s="123"/>
      <c r="JVO60" s="123"/>
      <c r="JVP60" s="123"/>
      <c r="JVQ60" s="123"/>
      <c r="JVR60" s="123"/>
      <c r="JVS60" s="123"/>
      <c r="JVT60" s="123"/>
      <c r="JVU60" s="123"/>
      <c r="JVV60" s="123"/>
      <c r="JVW60" s="123"/>
      <c r="JVX60" s="123"/>
      <c r="JVY60" s="123"/>
      <c r="JVZ60" s="123"/>
      <c r="JWA60" s="123"/>
      <c r="JWB60" s="123"/>
      <c r="JWC60" s="123"/>
      <c r="JWD60" s="123"/>
      <c r="JWE60" s="123"/>
      <c r="JWF60" s="123"/>
      <c r="JWG60" s="123"/>
      <c r="JWH60" s="123"/>
      <c r="JWI60" s="123"/>
      <c r="JWJ60" s="123"/>
      <c r="JWK60" s="123"/>
      <c r="JWL60" s="123"/>
      <c r="JWM60" s="123"/>
      <c r="JWN60" s="123"/>
      <c r="JWO60" s="123"/>
      <c r="JWP60" s="123"/>
      <c r="JWQ60" s="123"/>
      <c r="JWR60" s="123"/>
      <c r="JWS60" s="123"/>
      <c r="JWT60" s="123"/>
      <c r="JWU60" s="123"/>
      <c r="JWV60" s="123"/>
      <c r="JWW60" s="123"/>
      <c r="JWX60" s="123"/>
      <c r="JWY60" s="123"/>
      <c r="JWZ60" s="123"/>
      <c r="JXA60" s="123"/>
      <c r="JXB60" s="123"/>
      <c r="JXC60" s="123"/>
      <c r="JXD60" s="123"/>
      <c r="JXE60" s="123"/>
      <c r="JXF60" s="123"/>
      <c r="JXG60" s="123"/>
      <c r="JXH60" s="123"/>
      <c r="JXI60" s="123"/>
      <c r="JXJ60" s="123"/>
      <c r="JXK60" s="123"/>
      <c r="JXL60" s="123"/>
      <c r="JXM60" s="123"/>
      <c r="JXN60" s="123"/>
      <c r="JXO60" s="123"/>
      <c r="JXP60" s="123"/>
      <c r="JXQ60" s="123"/>
      <c r="JXR60" s="123"/>
      <c r="JXS60" s="123"/>
      <c r="JXT60" s="123"/>
      <c r="JXU60" s="123"/>
      <c r="JXV60" s="123"/>
      <c r="JXW60" s="123"/>
      <c r="JXX60" s="123"/>
      <c r="JXY60" s="123"/>
      <c r="JXZ60" s="123"/>
      <c r="JYA60" s="123"/>
      <c r="JYB60" s="123"/>
      <c r="JYC60" s="123"/>
      <c r="JYD60" s="123"/>
      <c r="JYE60" s="123"/>
      <c r="JYF60" s="123"/>
      <c r="JYG60" s="123"/>
      <c r="JYH60" s="123"/>
      <c r="JYI60" s="123"/>
      <c r="JYJ60" s="123"/>
      <c r="JYK60" s="123"/>
      <c r="JYL60" s="123"/>
      <c r="JYM60" s="123"/>
      <c r="JYN60" s="123"/>
      <c r="JYO60" s="123"/>
      <c r="JYP60" s="123"/>
      <c r="JYQ60" s="123"/>
      <c r="JYR60" s="123"/>
      <c r="JYS60" s="123"/>
      <c r="JYT60" s="123"/>
      <c r="JYU60" s="123"/>
      <c r="JYV60" s="123"/>
      <c r="JYW60" s="123"/>
      <c r="JYX60" s="123"/>
      <c r="JYY60" s="123"/>
      <c r="JYZ60" s="123"/>
      <c r="JZA60" s="123"/>
      <c r="JZB60" s="123"/>
      <c r="JZC60" s="123"/>
      <c r="JZD60" s="123"/>
      <c r="JZE60" s="123"/>
      <c r="JZF60" s="123"/>
      <c r="JZG60" s="123"/>
      <c r="JZH60" s="123"/>
      <c r="JZI60" s="123"/>
      <c r="JZJ60" s="123"/>
      <c r="JZK60" s="123"/>
      <c r="JZL60" s="123"/>
      <c r="JZM60" s="123"/>
      <c r="JZN60" s="123"/>
      <c r="JZO60" s="123"/>
      <c r="JZP60" s="123"/>
      <c r="JZQ60" s="123"/>
      <c r="JZR60" s="123"/>
      <c r="JZS60" s="123"/>
      <c r="JZT60" s="123"/>
      <c r="JZU60" s="123"/>
      <c r="JZV60" s="123"/>
      <c r="JZW60" s="123"/>
      <c r="JZX60" s="123"/>
      <c r="JZY60" s="123"/>
      <c r="JZZ60" s="123"/>
      <c r="KAA60" s="123"/>
      <c r="KAB60" s="123"/>
      <c r="KAC60" s="123"/>
      <c r="KAD60" s="123"/>
      <c r="KAE60" s="123"/>
      <c r="KAF60" s="123"/>
      <c r="KAG60" s="123"/>
      <c r="KAH60" s="123"/>
      <c r="KAI60" s="123"/>
      <c r="KAJ60" s="123"/>
      <c r="KAK60" s="123"/>
      <c r="KAL60" s="123"/>
      <c r="KAM60" s="123"/>
      <c r="KAN60" s="123"/>
      <c r="KAO60" s="123"/>
      <c r="KAP60" s="123"/>
      <c r="KAQ60" s="123"/>
      <c r="KAR60" s="123"/>
      <c r="KAS60" s="123"/>
      <c r="KAT60" s="123"/>
      <c r="KAU60" s="123"/>
      <c r="KAV60" s="123"/>
      <c r="KAW60" s="123"/>
      <c r="KAX60" s="123"/>
      <c r="KAY60" s="123"/>
      <c r="KAZ60" s="123"/>
      <c r="KBA60" s="123"/>
      <c r="KBB60" s="123"/>
      <c r="KBC60" s="123"/>
      <c r="KBD60" s="123"/>
      <c r="KBE60" s="123"/>
      <c r="KBF60" s="123"/>
      <c r="KBG60" s="123"/>
      <c r="KBH60" s="123"/>
      <c r="KBI60" s="123"/>
      <c r="KBJ60" s="123"/>
      <c r="KBK60" s="123"/>
      <c r="KBL60" s="123"/>
      <c r="KBM60" s="123"/>
      <c r="KBN60" s="123"/>
      <c r="KBO60" s="123"/>
      <c r="KBP60" s="123"/>
      <c r="KBQ60" s="123"/>
      <c r="KBR60" s="123"/>
      <c r="KBS60" s="123"/>
      <c r="KBT60" s="123"/>
      <c r="KBU60" s="123"/>
      <c r="KBV60" s="123"/>
      <c r="KBW60" s="123"/>
      <c r="KBX60" s="123"/>
      <c r="KBY60" s="123"/>
      <c r="KBZ60" s="123"/>
      <c r="KCA60" s="123"/>
      <c r="KCB60" s="123"/>
      <c r="KCC60" s="123"/>
      <c r="KCD60" s="123"/>
      <c r="KCE60" s="123"/>
      <c r="KCF60" s="123"/>
      <c r="KCG60" s="123"/>
      <c r="KCH60" s="123"/>
      <c r="KCI60" s="123"/>
      <c r="KCJ60" s="123"/>
      <c r="KCK60" s="123"/>
      <c r="KCL60" s="123"/>
      <c r="KCM60" s="123"/>
      <c r="KCN60" s="123"/>
      <c r="KCO60" s="123"/>
      <c r="KCP60" s="123"/>
      <c r="KCQ60" s="123"/>
      <c r="KCR60" s="123"/>
      <c r="KCS60" s="123"/>
      <c r="KCT60" s="123"/>
      <c r="KCU60" s="123"/>
      <c r="KCV60" s="123"/>
      <c r="KCW60" s="123"/>
      <c r="KCX60" s="123"/>
      <c r="KCY60" s="123"/>
      <c r="KCZ60" s="123"/>
      <c r="KDA60" s="123"/>
      <c r="KDB60" s="123"/>
      <c r="KDC60" s="123"/>
      <c r="KDD60" s="123"/>
      <c r="KDE60" s="123"/>
      <c r="KDF60" s="123"/>
      <c r="KDG60" s="123"/>
      <c r="KDH60" s="123"/>
      <c r="KDI60" s="123"/>
      <c r="KDJ60" s="123"/>
      <c r="KDK60" s="123"/>
      <c r="KDL60" s="123"/>
      <c r="KDM60" s="123"/>
      <c r="KDN60" s="123"/>
      <c r="KDO60" s="123"/>
      <c r="KDP60" s="123"/>
      <c r="KDQ60" s="123"/>
      <c r="KDR60" s="123"/>
      <c r="KDS60" s="123"/>
      <c r="KDT60" s="123"/>
      <c r="KDU60" s="123"/>
      <c r="KDV60" s="123"/>
      <c r="KDW60" s="123"/>
      <c r="KDX60" s="123"/>
      <c r="KDY60" s="123"/>
      <c r="KDZ60" s="123"/>
      <c r="KEA60" s="123"/>
      <c r="KEB60" s="123"/>
      <c r="KEC60" s="123"/>
      <c r="KED60" s="123"/>
      <c r="KEE60" s="123"/>
      <c r="KEF60" s="123"/>
      <c r="KEG60" s="123"/>
      <c r="KEH60" s="123"/>
      <c r="KEI60" s="123"/>
      <c r="KEJ60" s="123"/>
      <c r="KEK60" s="123"/>
      <c r="KEL60" s="123"/>
      <c r="KEM60" s="123"/>
      <c r="KEN60" s="123"/>
      <c r="KEO60" s="123"/>
      <c r="KEP60" s="123"/>
      <c r="KEQ60" s="123"/>
      <c r="KER60" s="123"/>
      <c r="KES60" s="123"/>
      <c r="KET60" s="123"/>
      <c r="KEU60" s="123"/>
      <c r="KEV60" s="123"/>
      <c r="KEW60" s="123"/>
      <c r="KEX60" s="123"/>
      <c r="KEY60" s="123"/>
      <c r="KEZ60" s="123"/>
      <c r="KFA60" s="123"/>
      <c r="KFB60" s="123"/>
      <c r="KFC60" s="123"/>
      <c r="KFD60" s="123"/>
      <c r="KFE60" s="123"/>
      <c r="KFF60" s="123"/>
      <c r="KFG60" s="123"/>
      <c r="KFH60" s="123"/>
      <c r="KFI60" s="123"/>
      <c r="KFJ60" s="123"/>
      <c r="KFK60" s="123"/>
      <c r="KFL60" s="123"/>
      <c r="KFM60" s="123"/>
      <c r="KFN60" s="123"/>
      <c r="KFO60" s="123"/>
      <c r="KFP60" s="123"/>
      <c r="KFQ60" s="123"/>
      <c r="KFR60" s="123"/>
      <c r="KFS60" s="123"/>
      <c r="KFT60" s="123"/>
      <c r="KFU60" s="123"/>
      <c r="KFV60" s="123"/>
      <c r="KFW60" s="123"/>
      <c r="KFX60" s="123"/>
      <c r="KFY60" s="123"/>
      <c r="KFZ60" s="123"/>
      <c r="KGA60" s="123"/>
      <c r="KGB60" s="123"/>
      <c r="KGC60" s="123"/>
      <c r="KGD60" s="123"/>
      <c r="KGE60" s="123"/>
      <c r="KGF60" s="123"/>
      <c r="KGG60" s="123"/>
      <c r="KGH60" s="123"/>
      <c r="KGI60" s="123"/>
      <c r="KGJ60" s="123"/>
      <c r="KGK60" s="123"/>
      <c r="KGL60" s="123"/>
      <c r="KGM60" s="123"/>
      <c r="KGN60" s="123"/>
      <c r="KGO60" s="123"/>
      <c r="KGP60" s="123"/>
      <c r="KGQ60" s="123"/>
      <c r="KGR60" s="123"/>
      <c r="KGS60" s="123"/>
      <c r="KGT60" s="123"/>
      <c r="KGU60" s="123"/>
      <c r="KGV60" s="123"/>
      <c r="KGW60" s="123"/>
      <c r="KGX60" s="123"/>
      <c r="KGY60" s="123"/>
      <c r="KGZ60" s="123"/>
      <c r="KHA60" s="123"/>
      <c r="KHB60" s="123"/>
      <c r="KHC60" s="123"/>
      <c r="KHD60" s="123"/>
      <c r="KHE60" s="123"/>
      <c r="KHF60" s="123"/>
      <c r="KHG60" s="123"/>
      <c r="KHH60" s="123"/>
      <c r="KHI60" s="123"/>
      <c r="KHJ60" s="123"/>
      <c r="KHK60" s="123"/>
      <c r="KHL60" s="123"/>
      <c r="KHM60" s="123"/>
      <c r="KHN60" s="123"/>
      <c r="KHO60" s="123"/>
      <c r="KHP60" s="123"/>
      <c r="KHQ60" s="123"/>
      <c r="KHR60" s="123"/>
      <c r="KHS60" s="123"/>
      <c r="KHT60" s="123"/>
      <c r="KHU60" s="123"/>
      <c r="KHV60" s="123"/>
      <c r="KHW60" s="123"/>
      <c r="KHX60" s="123"/>
      <c r="KHY60" s="123"/>
      <c r="KHZ60" s="123"/>
      <c r="KIA60" s="123"/>
      <c r="KIB60" s="123"/>
      <c r="KIC60" s="123"/>
      <c r="KID60" s="123"/>
      <c r="KIE60" s="123"/>
      <c r="KIF60" s="123"/>
      <c r="KIG60" s="123"/>
      <c r="KIH60" s="123"/>
      <c r="KII60" s="123"/>
      <c r="KIJ60" s="123"/>
      <c r="KIK60" s="123"/>
      <c r="KIL60" s="123"/>
      <c r="KIM60" s="123"/>
      <c r="KIN60" s="123"/>
      <c r="KIO60" s="123"/>
      <c r="KIP60" s="123"/>
      <c r="KIQ60" s="123"/>
      <c r="KIR60" s="123"/>
      <c r="KIS60" s="123"/>
      <c r="KIT60" s="123"/>
      <c r="KIU60" s="123"/>
      <c r="KIV60" s="123"/>
      <c r="KIW60" s="123"/>
      <c r="KIX60" s="123"/>
      <c r="KIY60" s="123"/>
      <c r="KIZ60" s="123"/>
      <c r="KJA60" s="123"/>
      <c r="KJB60" s="123"/>
      <c r="KJC60" s="123"/>
      <c r="KJD60" s="123"/>
      <c r="KJE60" s="123"/>
      <c r="KJF60" s="123"/>
      <c r="KJG60" s="123"/>
      <c r="KJH60" s="123"/>
      <c r="KJI60" s="123"/>
      <c r="KJJ60" s="123"/>
      <c r="KJK60" s="123"/>
      <c r="KJL60" s="123"/>
      <c r="KJM60" s="123"/>
      <c r="KJN60" s="123"/>
      <c r="KJO60" s="123"/>
      <c r="KJP60" s="123"/>
      <c r="KJQ60" s="123"/>
      <c r="KJR60" s="123"/>
      <c r="KJS60" s="123"/>
      <c r="KJT60" s="123"/>
      <c r="KJU60" s="123"/>
      <c r="KJV60" s="123"/>
      <c r="KJW60" s="123"/>
      <c r="KJX60" s="123"/>
      <c r="KJY60" s="123"/>
      <c r="KJZ60" s="123"/>
      <c r="KKA60" s="123"/>
      <c r="KKB60" s="123"/>
      <c r="KKC60" s="123"/>
      <c r="KKD60" s="123"/>
      <c r="KKE60" s="123"/>
      <c r="KKF60" s="123"/>
      <c r="KKG60" s="123"/>
      <c r="KKH60" s="123"/>
      <c r="KKI60" s="123"/>
      <c r="KKJ60" s="123"/>
      <c r="KKK60" s="123"/>
      <c r="KKL60" s="123"/>
      <c r="KKM60" s="123"/>
      <c r="KKN60" s="123"/>
      <c r="KKO60" s="123"/>
      <c r="KKP60" s="123"/>
      <c r="KKQ60" s="123"/>
      <c r="KKR60" s="123"/>
      <c r="KKS60" s="123"/>
      <c r="KKT60" s="123"/>
      <c r="KKU60" s="123"/>
      <c r="KKV60" s="123"/>
      <c r="KKW60" s="123"/>
      <c r="KKX60" s="123"/>
      <c r="KKY60" s="123"/>
      <c r="KKZ60" s="123"/>
      <c r="KLA60" s="123"/>
      <c r="KLB60" s="123"/>
      <c r="KLC60" s="123"/>
      <c r="KLD60" s="123"/>
      <c r="KLE60" s="123"/>
      <c r="KLF60" s="123"/>
      <c r="KLG60" s="123"/>
      <c r="KLH60" s="123"/>
      <c r="KLI60" s="123"/>
      <c r="KLJ60" s="123"/>
      <c r="KLK60" s="123"/>
      <c r="KLL60" s="123"/>
      <c r="KLM60" s="123"/>
      <c r="KLN60" s="123"/>
      <c r="KLO60" s="123"/>
      <c r="KLP60" s="123"/>
      <c r="KLQ60" s="123"/>
      <c r="KLR60" s="123"/>
      <c r="KLS60" s="123"/>
      <c r="KLT60" s="123"/>
      <c r="KLU60" s="123"/>
      <c r="KLV60" s="123"/>
      <c r="KLW60" s="123"/>
      <c r="KLX60" s="123"/>
      <c r="KLY60" s="123"/>
      <c r="KLZ60" s="123"/>
      <c r="KMA60" s="123"/>
      <c r="KMB60" s="123"/>
      <c r="KMC60" s="123"/>
      <c r="KMD60" s="123"/>
      <c r="KME60" s="123"/>
      <c r="KMF60" s="123"/>
      <c r="KMG60" s="123"/>
      <c r="KMH60" s="123"/>
      <c r="KMI60" s="123"/>
      <c r="KMJ60" s="123"/>
      <c r="KMK60" s="123"/>
      <c r="KML60" s="123"/>
      <c r="KMM60" s="123"/>
      <c r="KMN60" s="123"/>
      <c r="KMO60" s="123"/>
      <c r="KMP60" s="123"/>
      <c r="KMQ60" s="123"/>
      <c r="KMR60" s="123"/>
      <c r="KMS60" s="123"/>
      <c r="KMT60" s="123"/>
      <c r="KMU60" s="123"/>
      <c r="KMV60" s="123"/>
      <c r="KMW60" s="123"/>
      <c r="KMX60" s="123"/>
      <c r="KMY60" s="123"/>
      <c r="KMZ60" s="123"/>
      <c r="KNA60" s="123"/>
      <c r="KNB60" s="123"/>
      <c r="KNC60" s="123"/>
      <c r="KND60" s="123"/>
      <c r="KNE60" s="123"/>
      <c r="KNF60" s="123"/>
      <c r="KNG60" s="123"/>
      <c r="KNH60" s="123"/>
      <c r="KNI60" s="123"/>
      <c r="KNJ60" s="123"/>
      <c r="KNK60" s="123"/>
      <c r="KNL60" s="123"/>
      <c r="KNM60" s="123"/>
      <c r="KNN60" s="123"/>
      <c r="KNO60" s="123"/>
      <c r="KNP60" s="123"/>
      <c r="KNQ60" s="123"/>
      <c r="KNR60" s="123"/>
      <c r="KNS60" s="123"/>
      <c r="KNT60" s="123"/>
      <c r="KNU60" s="123"/>
      <c r="KNV60" s="123"/>
      <c r="KNW60" s="123"/>
      <c r="KNX60" s="123"/>
      <c r="KNY60" s="123"/>
      <c r="KNZ60" s="123"/>
      <c r="KOA60" s="123"/>
      <c r="KOB60" s="123"/>
      <c r="KOC60" s="123"/>
      <c r="KOD60" s="123"/>
      <c r="KOE60" s="123"/>
      <c r="KOF60" s="123"/>
      <c r="KOG60" s="123"/>
      <c r="KOH60" s="123"/>
      <c r="KOI60" s="123"/>
      <c r="KOJ60" s="123"/>
      <c r="KOK60" s="123"/>
      <c r="KOL60" s="123"/>
      <c r="KOM60" s="123"/>
      <c r="KON60" s="123"/>
      <c r="KOO60" s="123"/>
      <c r="KOP60" s="123"/>
      <c r="KOQ60" s="123"/>
      <c r="KOR60" s="123"/>
      <c r="KOS60" s="123"/>
      <c r="KOT60" s="123"/>
      <c r="KOU60" s="123"/>
      <c r="KOV60" s="123"/>
      <c r="KOW60" s="123"/>
      <c r="KOX60" s="123"/>
      <c r="KOY60" s="123"/>
      <c r="KOZ60" s="123"/>
      <c r="KPA60" s="123"/>
      <c r="KPB60" s="123"/>
      <c r="KPC60" s="123"/>
      <c r="KPD60" s="123"/>
      <c r="KPE60" s="123"/>
      <c r="KPF60" s="123"/>
      <c r="KPG60" s="123"/>
      <c r="KPH60" s="123"/>
      <c r="KPI60" s="123"/>
      <c r="KPJ60" s="123"/>
      <c r="KPK60" s="123"/>
      <c r="KPL60" s="123"/>
      <c r="KPM60" s="123"/>
      <c r="KPN60" s="123"/>
      <c r="KPO60" s="123"/>
      <c r="KPP60" s="123"/>
      <c r="KPQ60" s="123"/>
      <c r="KPR60" s="123"/>
      <c r="KPS60" s="123"/>
      <c r="KPT60" s="123"/>
      <c r="KPU60" s="123"/>
      <c r="KPV60" s="123"/>
      <c r="KPW60" s="123"/>
      <c r="KPX60" s="123"/>
      <c r="KPY60" s="123"/>
      <c r="KPZ60" s="123"/>
      <c r="KQA60" s="123"/>
      <c r="KQB60" s="123"/>
      <c r="KQC60" s="123"/>
      <c r="KQD60" s="123"/>
      <c r="KQE60" s="123"/>
      <c r="KQF60" s="123"/>
      <c r="KQG60" s="123"/>
      <c r="KQH60" s="123"/>
      <c r="KQI60" s="123"/>
      <c r="KQJ60" s="123"/>
      <c r="KQK60" s="123"/>
      <c r="KQL60" s="123"/>
      <c r="KQM60" s="123"/>
      <c r="KQN60" s="123"/>
      <c r="KQO60" s="123"/>
      <c r="KQP60" s="123"/>
      <c r="KQQ60" s="123"/>
      <c r="KQR60" s="123"/>
      <c r="KQS60" s="123"/>
      <c r="KQT60" s="123"/>
      <c r="KQU60" s="123"/>
      <c r="KQV60" s="123"/>
      <c r="KQW60" s="123"/>
      <c r="KQX60" s="123"/>
      <c r="KQY60" s="123"/>
      <c r="KQZ60" s="123"/>
      <c r="KRA60" s="123"/>
      <c r="KRB60" s="123"/>
      <c r="KRC60" s="123"/>
      <c r="KRD60" s="123"/>
      <c r="KRE60" s="123"/>
      <c r="KRF60" s="123"/>
      <c r="KRG60" s="123"/>
      <c r="KRH60" s="123"/>
      <c r="KRI60" s="123"/>
      <c r="KRJ60" s="123"/>
      <c r="KRK60" s="123"/>
      <c r="KRL60" s="123"/>
      <c r="KRM60" s="123"/>
      <c r="KRN60" s="123"/>
      <c r="KRO60" s="123"/>
      <c r="KRP60" s="123"/>
      <c r="KRQ60" s="123"/>
      <c r="KRR60" s="123"/>
      <c r="KRS60" s="123"/>
      <c r="KRT60" s="123"/>
      <c r="KRU60" s="123"/>
      <c r="KRV60" s="123"/>
      <c r="KRW60" s="123"/>
      <c r="KRX60" s="123"/>
      <c r="KRY60" s="123"/>
      <c r="KRZ60" s="123"/>
      <c r="KSA60" s="123"/>
      <c r="KSB60" s="123"/>
      <c r="KSC60" s="123"/>
      <c r="KSD60" s="123"/>
      <c r="KSE60" s="123"/>
      <c r="KSF60" s="123"/>
      <c r="KSG60" s="123"/>
      <c r="KSH60" s="123"/>
      <c r="KSI60" s="123"/>
      <c r="KSJ60" s="123"/>
      <c r="KSK60" s="123"/>
      <c r="KSL60" s="123"/>
      <c r="KSM60" s="123"/>
      <c r="KSN60" s="123"/>
      <c r="KSO60" s="123"/>
      <c r="KSP60" s="123"/>
      <c r="KSQ60" s="123"/>
      <c r="KSR60" s="123"/>
      <c r="KSS60" s="123"/>
      <c r="KST60" s="123"/>
      <c r="KSU60" s="123"/>
      <c r="KSV60" s="123"/>
      <c r="KSW60" s="123"/>
      <c r="KSX60" s="123"/>
      <c r="KSY60" s="123"/>
      <c r="KSZ60" s="123"/>
      <c r="KTA60" s="123"/>
      <c r="KTB60" s="123"/>
      <c r="KTC60" s="123"/>
      <c r="KTD60" s="123"/>
      <c r="KTE60" s="123"/>
      <c r="KTF60" s="123"/>
      <c r="KTG60" s="123"/>
      <c r="KTH60" s="123"/>
      <c r="KTI60" s="123"/>
      <c r="KTJ60" s="123"/>
      <c r="KTK60" s="123"/>
      <c r="KTL60" s="123"/>
      <c r="KTM60" s="123"/>
      <c r="KTN60" s="123"/>
      <c r="KTO60" s="123"/>
      <c r="KTP60" s="123"/>
      <c r="KTQ60" s="123"/>
      <c r="KTR60" s="123"/>
      <c r="KTS60" s="123"/>
      <c r="KTT60" s="123"/>
      <c r="KTU60" s="123"/>
      <c r="KTV60" s="123"/>
      <c r="KTW60" s="123"/>
      <c r="KTX60" s="123"/>
      <c r="KTY60" s="123"/>
      <c r="KTZ60" s="123"/>
      <c r="KUA60" s="123"/>
      <c r="KUB60" s="123"/>
      <c r="KUC60" s="123"/>
      <c r="KUD60" s="123"/>
      <c r="KUE60" s="123"/>
      <c r="KUF60" s="123"/>
      <c r="KUG60" s="123"/>
      <c r="KUH60" s="123"/>
      <c r="KUI60" s="123"/>
      <c r="KUJ60" s="123"/>
      <c r="KUK60" s="123"/>
      <c r="KUL60" s="123"/>
      <c r="KUM60" s="123"/>
      <c r="KUN60" s="123"/>
      <c r="KUO60" s="123"/>
      <c r="KUP60" s="123"/>
      <c r="KUQ60" s="123"/>
      <c r="KUR60" s="123"/>
      <c r="KUS60" s="123"/>
      <c r="KUT60" s="123"/>
      <c r="KUU60" s="123"/>
      <c r="KUV60" s="123"/>
      <c r="KUW60" s="123"/>
      <c r="KUX60" s="123"/>
      <c r="KUY60" s="123"/>
      <c r="KUZ60" s="123"/>
      <c r="KVA60" s="123"/>
      <c r="KVB60" s="123"/>
      <c r="KVC60" s="123"/>
      <c r="KVD60" s="123"/>
      <c r="KVE60" s="123"/>
      <c r="KVF60" s="123"/>
      <c r="KVG60" s="123"/>
      <c r="KVH60" s="123"/>
      <c r="KVI60" s="123"/>
      <c r="KVJ60" s="123"/>
      <c r="KVK60" s="123"/>
      <c r="KVL60" s="123"/>
      <c r="KVM60" s="123"/>
      <c r="KVN60" s="123"/>
      <c r="KVO60" s="123"/>
      <c r="KVP60" s="123"/>
      <c r="KVQ60" s="123"/>
      <c r="KVR60" s="123"/>
      <c r="KVS60" s="123"/>
      <c r="KVT60" s="123"/>
      <c r="KVU60" s="123"/>
      <c r="KVV60" s="123"/>
      <c r="KVW60" s="123"/>
      <c r="KVX60" s="123"/>
      <c r="KVY60" s="123"/>
      <c r="KVZ60" s="123"/>
      <c r="KWA60" s="123"/>
      <c r="KWB60" s="123"/>
      <c r="KWC60" s="123"/>
      <c r="KWD60" s="123"/>
      <c r="KWE60" s="123"/>
      <c r="KWF60" s="123"/>
      <c r="KWG60" s="123"/>
      <c r="KWH60" s="123"/>
      <c r="KWI60" s="123"/>
      <c r="KWJ60" s="123"/>
      <c r="KWK60" s="123"/>
      <c r="KWL60" s="123"/>
      <c r="KWM60" s="123"/>
      <c r="KWN60" s="123"/>
      <c r="KWO60" s="123"/>
      <c r="KWP60" s="123"/>
      <c r="KWQ60" s="123"/>
      <c r="KWR60" s="123"/>
      <c r="KWS60" s="123"/>
      <c r="KWT60" s="123"/>
      <c r="KWU60" s="123"/>
      <c r="KWV60" s="123"/>
      <c r="KWW60" s="123"/>
      <c r="KWX60" s="123"/>
      <c r="KWY60" s="123"/>
      <c r="KWZ60" s="123"/>
      <c r="KXA60" s="123"/>
      <c r="KXB60" s="123"/>
      <c r="KXC60" s="123"/>
      <c r="KXD60" s="123"/>
      <c r="KXE60" s="123"/>
      <c r="KXF60" s="123"/>
      <c r="KXG60" s="123"/>
      <c r="KXH60" s="123"/>
      <c r="KXI60" s="123"/>
      <c r="KXJ60" s="123"/>
      <c r="KXK60" s="123"/>
      <c r="KXL60" s="123"/>
      <c r="KXM60" s="123"/>
      <c r="KXN60" s="123"/>
      <c r="KXO60" s="123"/>
      <c r="KXP60" s="123"/>
      <c r="KXQ60" s="123"/>
      <c r="KXR60" s="123"/>
      <c r="KXS60" s="123"/>
      <c r="KXT60" s="123"/>
      <c r="KXU60" s="123"/>
      <c r="KXV60" s="123"/>
      <c r="KXW60" s="123"/>
      <c r="KXX60" s="123"/>
      <c r="KXY60" s="123"/>
      <c r="KXZ60" s="123"/>
      <c r="KYA60" s="123"/>
      <c r="KYB60" s="123"/>
      <c r="KYC60" s="123"/>
      <c r="KYD60" s="123"/>
      <c r="KYE60" s="123"/>
      <c r="KYF60" s="123"/>
      <c r="KYG60" s="123"/>
      <c r="KYH60" s="123"/>
      <c r="KYI60" s="123"/>
      <c r="KYJ60" s="123"/>
      <c r="KYK60" s="123"/>
      <c r="KYL60" s="123"/>
      <c r="KYM60" s="123"/>
      <c r="KYN60" s="123"/>
      <c r="KYO60" s="123"/>
      <c r="KYP60" s="123"/>
      <c r="KYQ60" s="123"/>
      <c r="KYR60" s="123"/>
      <c r="KYS60" s="123"/>
      <c r="KYT60" s="123"/>
      <c r="KYU60" s="123"/>
      <c r="KYV60" s="123"/>
      <c r="KYW60" s="123"/>
      <c r="KYX60" s="123"/>
      <c r="KYY60" s="123"/>
      <c r="KYZ60" s="123"/>
      <c r="KZA60" s="123"/>
      <c r="KZB60" s="123"/>
      <c r="KZC60" s="123"/>
      <c r="KZD60" s="123"/>
      <c r="KZE60" s="123"/>
      <c r="KZF60" s="123"/>
      <c r="KZG60" s="123"/>
      <c r="KZH60" s="123"/>
      <c r="KZI60" s="123"/>
      <c r="KZJ60" s="123"/>
      <c r="KZK60" s="123"/>
      <c r="KZL60" s="123"/>
      <c r="KZM60" s="123"/>
      <c r="KZN60" s="123"/>
      <c r="KZO60" s="123"/>
      <c r="KZP60" s="123"/>
      <c r="KZQ60" s="123"/>
      <c r="KZR60" s="123"/>
      <c r="KZS60" s="123"/>
      <c r="KZT60" s="123"/>
      <c r="KZU60" s="123"/>
      <c r="KZV60" s="123"/>
      <c r="KZW60" s="123"/>
      <c r="KZX60" s="123"/>
      <c r="KZY60" s="123"/>
      <c r="KZZ60" s="123"/>
      <c r="LAA60" s="123"/>
      <c r="LAB60" s="123"/>
      <c r="LAC60" s="123"/>
      <c r="LAD60" s="123"/>
      <c r="LAE60" s="123"/>
      <c r="LAF60" s="123"/>
      <c r="LAG60" s="123"/>
      <c r="LAH60" s="123"/>
      <c r="LAI60" s="123"/>
      <c r="LAJ60" s="123"/>
      <c r="LAK60" s="123"/>
      <c r="LAL60" s="123"/>
      <c r="LAM60" s="123"/>
      <c r="LAN60" s="123"/>
      <c r="LAO60" s="123"/>
      <c r="LAP60" s="123"/>
      <c r="LAQ60" s="123"/>
      <c r="LAR60" s="123"/>
      <c r="LAS60" s="123"/>
      <c r="LAT60" s="123"/>
      <c r="LAU60" s="123"/>
      <c r="LAV60" s="123"/>
      <c r="LAW60" s="123"/>
      <c r="LAX60" s="123"/>
      <c r="LAY60" s="123"/>
      <c r="LAZ60" s="123"/>
      <c r="LBA60" s="123"/>
      <c r="LBB60" s="123"/>
      <c r="LBC60" s="123"/>
      <c r="LBD60" s="123"/>
      <c r="LBE60" s="123"/>
      <c r="LBF60" s="123"/>
      <c r="LBG60" s="123"/>
      <c r="LBH60" s="123"/>
      <c r="LBI60" s="123"/>
      <c r="LBJ60" s="123"/>
      <c r="LBK60" s="123"/>
      <c r="LBL60" s="123"/>
      <c r="LBM60" s="123"/>
      <c r="LBN60" s="123"/>
      <c r="LBO60" s="123"/>
      <c r="LBP60" s="123"/>
      <c r="LBQ60" s="123"/>
      <c r="LBR60" s="123"/>
      <c r="LBS60" s="123"/>
      <c r="LBT60" s="123"/>
      <c r="LBU60" s="123"/>
      <c r="LBV60" s="123"/>
      <c r="LBW60" s="123"/>
      <c r="LBX60" s="123"/>
      <c r="LBY60" s="123"/>
      <c r="LBZ60" s="123"/>
      <c r="LCA60" s="123"/>
      <c r="LCB60" s="123"/>
      <c r="LCC60" s="123"/>
      <c r="LCD60" s="123"/>
      <c r="LCE60" s="123"/>
      <c r="LCF60" s="123"/>
      <c r="LCG60" s="123"/>
      <c r="LCH60" s="123"/>
      <c r="LCI60" s="123"/>
      <c r="LCJ60" s="123"/>
      <c r="LCK60" s="123"/>
      <c r="LCL60" s="123"/>
      <c r="LCM60" s="123"/>
      <c r="LCN60" s="123"/>
      <c r="LCO60" s="123"/>
      <c r="LCP60" s="123"/>
      <c r="LCQ60" s="123"/>
      <c r="LCR60" s="123"/>
      <c r="LCS60" s="123"/>
      <c r="LCT60" s="123"/>
      <c r="LCU60" s="123"/>
      <c r="LCV60" s="123"/>
      <c r="LCW60" s="123"/>
      <c r="LCX60" s="123"/>
      <c r="LCY60" s="123"/>
      <c r="LCZ60" s="123"/>
      <c r="LDA60" s="123"/>
      <c r="LDB60" s="123"/>
      <c r="LDC60" s="123"/>
      <c r="LDD60" s="123"/>
      <c r="LDE60" s="123"/>
      <c r="LDF60" s="123"/>
      <c r="LDG60" s="123"/>
      <c r="LDH60" s="123"/>
      <c r="LDI60" s="123"/>
      <c r="LDJ60" s="123"/>
      <c r="LDK60" s="123"/>
      <c r="LDL60" s="123"/>
      <c r="LDM60" s="123"/>
      <c r="LDN60" s="123"/>
      <c r="LDO60" s="123"/>
      <c r="LDP60" s="123"/>
      <c r="LDQ60" s="123"/>
      <c r="LDR60" s="123"/>
      <c r="LDS60" s="123"/>
      <c r="LDT60" s="123"/>
      <c r="LDU60" s="123"/>
      <c r="LDV60" s="123"/>
      <c r="LDW60" s="123"/>
      <c r="LDX60" s="123"/>
      <c r="LDY60" s="123"/>
      <c r="LDZ60" s="123"/>
      <c r="LEA60" s="123"/>
      <c r="LEB60" s="123"/>
      <c r="LEC60" s="123"/>
      <c r="LED60" s="123"/>
      <c r="LEE60" s="123"/>
      <c r="LEF60" s="123"/>
      <c r="LEG60" s="123"/>
      <c r="LEH60" s="123"/>
      <c r="LEI60" s="123"/>
      <c r="LEJ60" s="123"/>
      <c r="LEK60" s="123"/>
      <c r="LEL60" s="123"/>
      <c r="LEM60" s="123"/>
      <c r="LEN60" s="123"/>
      <c r="LEO60" s="123"/>
      <c r="LEP60" s="123"/>
      <c r="LEQ60" s="123"/>
      <c r="LER60" s="123"/>
      <c r="LES60" s="123"/>
      <c r="LET60" s="123"/>
      <c r="LEU60" s="123"/>
      <c r="LEV60" s="123"/>
      <c r="LEW60" s="123"/>
      <c r="LEX60" s="123"/>
      <c r="LEY60" s="123"/>
      <c r="LEZ60" s="123"/>
      <c r="LFA60" s="123"/>
      <c r="LFB60" s="123"/>
      <c r="LFC60" s="123"/>
      <c r="LFD60" s="123"/>
      <c r="LFE60" s="123"/>
      <c r="LFF60" s="123"/>
      <c r="LFG60" s="123"/>
      <c r="LFH60" s="123"/>
      <c r="LFI60" s="123"/>
      <c r="LFJ60" s="123"/>
      <c r="LFK60" s="123"/>
      <c r="LFL60" s="123"/>
      <c r="LFM60" s="123"/>
      <c r="LFN60" s="123"/>
      <c r="LFO60" s="123"/>
      <c r="LFP60" s="123"/>
      <c r="LFQ60" s="123"/>
      <c r="LFR60" s="123"/>
      <c r="LFS60" s="123"/>
      <c r="LFT60" s="123"/>
      <c r="LFU60" s="123"/>
      <c r="LFV60" s="123"/>
      <c r="LFW60" s="123"/>
      <c r="LFX60" s="123"/>
      <c r="LFY60" s="123"/>
      <c r="LFZ60" s="123"/>
      <c r="LGA60" s="123"/>
      <c r="LGB60" s="123"/>
      <c r="LGC60" s="123"/>
      <c r="LGD60" s="123"/>
      <c r="LGE60" s="123"/>
      <c r="LGF60" s="123"/>
      <c r="LGG60" s="123"/>
      <c r="LGH60" s="123"/>
      <c r="LGI60" s="123"/>
      <c r="LGJ60" s="123"/>
      <c r="LGK60" s="123"/>
      <c r="LGL60" s="123"/>
      <c r="LGM60" s="123"/>
      <c r="LGN60" s="123"/>
      <c r="LGO60" s="123"/>
      <c r="LGP60" s="123"/>
      <c r="LGQ60" s="123"/>
      <c r="LGR60" s="123"/>
      <c r="LGS60" s="123"/>
      <c r="LGT60" s="123"/>
      <c r="LGU60" s="123"/>
      <c r="LGV60" s="123"/>
      <c r="LGW60" s="123"/>
      <c r="LGX60" s="123"/>
      <c r="LGY60" s="123"/>
      <c r="LGZ60" s="123"/>
      <c r="LHA60" s="123"/>
      <c r="LHB60" s="123"/>
      <c r="LHC60" s="123"/>
      <c r="LHD60" s="123"/>
      <c r="LHE60" s="123"/>
      <c r="LHF60" s="123"/>
      <c r="LHG60" s="123"/>
      <c r="LHH60" s="123"/>
      <c r="LHI60" s="123"/>
      <c r="LHJ60" s="123"/>
      <c r="LHK60" s="123"/>
      <c r="LHL60" s="123"/>
      <c r="LHM60" s="123"/>
      <c r="LHN60" s="123"/>
      <c r="LHO60" s="123"/>
      <c r="LHP60" s="123"/>
      <c r="LHQ60" s="123"/>
      <c r="LHR60" s="123"/>
      <c r="LHS60" s="123"/>
      <c r="LHT60" s="123"/>
      <c r="LHU60" s="123"/>
      <c r="LHV60" s="123"/>
      <c r="LHW60" s="123"/>
      <c r="LHX60" s="123"/>
      <c r="LHY60" s="123"/>
      <c r="LHZ60" s="123"/>
      <c r="LIA60" s="123"/>
      <c r="LIB60" s="123"/>
      <c r="LIC60" s="123"/>
      <c r="LID60" s="123"/>
      <c r="LIE60" s="123"/>
      <c r="LIF60" s="123"/>
      <c r="LIG60" s="123"/>
      <c r="LIH60" s="123"/>
      <c r="LII60" s="123"/>
      <c r="LIJ60" s="123"/>
      <c r="LIK60" s="123"/>
      <c r="LIL60" s="123"/>
      <c r="LIM60" s="123"/>
      <c r="LIN60" s="123"/>
      <c r="LIO60" s="123"/>
      <c r="LIP60" s="123"/>
      <c r="LIQ60" s="123"/>
      <c r="LIR60" s="123"/>
      <c r="LIS60" s="123"/>
      <c r="LIT60" s="123"/>
      <c r="LIU60" s="123"/>
      <c r="LIV60" s="123"/>
      <c r="LIW60" s="123"/>
      <c r="LIX60" s="123"/>
      <c r="LIY60" s="123"/>
      <c r="LIZ60" s="123"/>
      <c r="LJA60" s="123"/>
      <c r="LJB60" s="123"/>
      <c r="LJC60" s="123"/>
      <c r="LJD60" s="123"/>
      <c r="LJE60" s="123"/>
      <c r="LJF60" s="123"/>
      <c r="LJG60" s="123"/>
      <c r="LJH60" s="123"/>
      <c r="LJI60" s="123"/>
      <c r="LJJ60" s="123"/>
      <c r="LJK60" s="123"/>
      <c r="LJL60" s="123"/>
      <c r="LJM60" s="123"/>
      <c r="LJN60" s="123"/>
      <c r="LJO60" s="123"/>
      <c r="LJP60" s="123"/>
      <c r="LJQ60" s="123"/>
      <c r="LJR60" s="123"/>
      <c r="LJS60" s="123"/>
      <c r="LJT60" s="123"/>
      <c r="LJU60" s="123"/>
      <c r="LJV60" s="123"/>
      <c r="LJW60" s="123"/>
      <c r="LJX60" s="123"/>
      <c r="LJY60" s="123"/>
      <c r="LJZ60" s="123"/>
      <c r="LKA60" s="123"/>
      <c r="LKB60" s="123"/>
      <c r="LKC60" s="123"/>
      <c r="LKD60" s="123"/>
      <c r="LKE60" s="123"/>
      <c r="LKF60" s="123"/>
      <c r="LKG60" s="123"/>
      <c r="LKH60" s="123"/>
      <c r="LKI60" s="123"/>
      <c r="LKJ60" s="123"/>
      <c r="LKK60" s="123"/>
      <c r="LKL60" s="123"/>
      <c r="LKM60" s="123"/>
      <c r="LKN60" s="123"/>
      <c r="LKO60" s="123"/>
      <c r="LKP60" s="123"/>
      <c r="LKQ60" s="123"/>
      <c r="LKR60" s="123"/>
      <c r="LKS60" s="123"/>
      <c r="LKT60" s="123"/>
      <c r="LKU60" s="123"/>
      <c r="LKV60" s="123"/>
      <c r="LKW60" s="123"/>
      <c r="LKX60" s="123"/>
      <c r="LKY60" s="123"/>
      <c r="LKZ60" s="123"/>
      <c r="LLA60" s="123"/>
      <c r="LLB60" s="123"/>
      <c r="LLC60" s="123"/>
      <c r="LLD60" s="123"/>
      <c r="LLE60" s="123"/>
      <c r="LLF60" s="123"/>
      <c r="LLG60" s="123"/>
      <c r="LLH60" s="123"/>
      <c r="LLI60" s="123"/>
      <c r="LLJ60" s="123"/>
      <c r="LLK60" s="123"/>
      <c r="LLL60" s="123"/>
      <c r="LLM60" s="123"/>
      <c r="LLN60" s="123"/>
      <c r="LLO60" s="123"/>
      <c r="LLP60" s="123"/>
      <c r="LLQ60" s="123"/>
      <c r="LLR60" s="123"/>
      <c r="LLS60" s="123"/>
      <c r="LLT60" s="123"/>
      <c r="LLU60" s="123"/>
      <c r="LLV60" s="123"/>
      <c r="LLW60" s="123"/>
      <c r="LLX60" s="123"/>
      <c r="LLY60" s="123"/>
      <c r="LLZ60" s="123"/>
      <c r="LMA60" s="123"/>
      <c r="LMB60" s="123"/>
      <c r="LMC60" s="123"/>
      <c r="LMD60" s="123"/>
      <c r="LME60" s="123"/>
      <c r="LMF60" s="123"/>
      <c r="LMG60" s="123"/>
      <c r="LMH60" s="123"/>
      <c r="LMI60" s="123"/>
      <c r="LMJ60" s="123"/>
      <c r="LMK60" s="123"/>
      <c r="LML60" s="123"/>
      <c r="LMM60" s="123"/>
      <c r="LMN60" s="123"/>
      <c r="LMO60" s="123"/>
      <c r="LMP60" s="123"/>
      <c r="LMQ60" s="123"/>
      <c r="LMR60" s="123"/>
      <c r="LMS60" s="123"/>
      <c r="LMT60" s="123"/>
      <c r="LMU60" s="123"/>
      <c r="LMV60" s="123"/>
      <c r="LMW60" s="123"/>
      <c r="LMX60" s="123"/>
      <c r="LMY60" s="123"/>
      <c r="LMZ60" s="123"/>
      <c r="LNA60" s="123"/>
      <c r="LNB60" s="123"/>
      <c r="LNC60" s="123"/>
      <c r="LND60" s="123"/>
      <c r="LNE60" s="123"/>
      <c r="LNF60" s="123"/>
      <c r="LNG60" s="123"/>
      <c r="LNH60" s="123"/>
      <c r="LNI60" s="123"/>
      <c r="LNJ60" s="123"/>
      <c r="LNK60" s="123"/>
      <c r="LNL60" s="123"/>
      <c r="LNM60" s="123"/>
      <c r="LNN60" s="123"/>
      <c r="LNO60" s="123"/>
      <c r="LNP60" s="123"/>
      <c r="LNQ60" s="123"/>
      <c r="LNR60" s="123"/>
      <c r="LNS60" s="123"/>
      <c r="LNT60" s="123"/>
      <c r="LNU60" s="123"/>
      <c r="LNV60" s="123"/>
      <c r="LNW60" s="123"/>
      <c r="LNX60" s="123"/>
      <c r="LNY60" s="123"/>
      <c r="LNZ60" s="123"/>
      <c r="LOA60" s="123"/>
      <c r="LOB60" s="123"/>
      <c r="LOC60" s="123"/>
      <c r="LOD60" s="123"/>
      <c r="LOE60" s="123"/>
      <c r="LOF60" s="123"/>
      <c r="LOG60" s="123"/>
      <c r="LOH60" s="123"/>
      <c r="LOI60" s="123"/>
      <c r="LOJ60" s="123"/>
      <c r="LOK60" s="123"/>
      <c r="LOL60" s="123"/>
      <c r="LOM60" s="123"/>
      <c r="LON60" s="123"/>
      <c r="LOO60" s="123"/>
      <c r="LOP60" s="123"/>
      <c r="LOQ60" s="123"/>
      <c r="LOR60" s="123"/>
      <c r="LOS60" s="123"/>
      <c r="LOT60" s="123"/>
      <c r="LOU60" s="123"/>
      <c r="LOV60" s="123"/>
      <c r="LOW60" s="123"/>
      <c r="LOX60" s="123"/>
      <c r="LOY60" s="123"/>
      <c r="LOZ60" s="123"/>
      <c r="LPA60" s="123"/>
      <c r="LPB60" s="123"/>
      <c r="LPC60" s="123"/>
      <c r="LPD60" s="123"/>
      <c r="LPE60" s="123"/>
      <c r="LPF60" s="123"/>
      <c r="LPG60" s="123"/>
      <c r="LPH60" s="123"/>
      <c r="LPI60" s="123"/>
      <c r="LPJ60" s="123"/>
      <c r="LPK60" s="123"/>
      <c r="LPL60" s="123"/>
      <c r="LPM60" s="123"/>
      <c r="LPN60" s="123"/>
      <c r="LPO60" s="123"/>
      <c r="LPP60" s="123"/>
      <c r="LPQ60" s="123"/>
      <c r="LPR60" s="123"/>
      <c r="LPS60" s="123"/>
      <c r="LPT60" s="123"/>
      <c r="LPU60" s="123"/>
      <c r="LPV60" s="123"/>
      <c r="LPW60" s="123"/>
      <c r="LPX60" s="123"/>
      <c r="LPY60" s="123"/>
      <c r="LPZ60" s="123"/>
      <c r="LQA60" s="123"/>
      <c r="LQB60" s="123"/>
      <c r="LQC60" s="123"/>
      <c r="LQD60" s="123"/>
      <c r="LQE60" s="123"/>
      <c r="LQF60" s="123"/>
      <c r="LQG60" s="123"/>
      <c r="LQH60" s="123"/>
      <c r="LQI60" s="123"/>
      <c r="LQJ60" s="123"/>
      <c r="LQK60" s="123"/>
      <c r="LQL60" s="123"/>
      <c r="LQM60" s="123"/>
      <c r="LQN60" s="123"/>
      <c r="LQO60" s="123"/>
      <c r="LQP60" s="123"/>
      <c r="LQQ60" s="123"/>
      <c r="LQR60" s="123"/>
      <c r="LQS60" s="123"/>
      <c r="LQT60" s="123"/>
      <c r="LQU60" s="123"/>
      <c r="LQV60" s="123"/>
      <c r="LQW60" s="123"/>
      <c r="LQX60" s="123"/>
      <c r="LQY60" s="123"/>
      <c r="LQZ60" s="123"/>
      <c r="LRA60" s="123"/>
      <c r="LRB60" s="123"/>
      <c r="LRC60" s="123"/>
      <c r="LRD60" s="123"/>
      <c r="LRE60" s="123"/>
      <c r="LRF60" s="123"/>
      <c r="LRG60" s="123"/>
      <c r="LRH60" s="123"/>
      <c r="LRI60" s="123"/>
      <c r="LRJ60" s="123"/>
      <c r="LRK60" s="123"/>
      <c r="LRL60" s="123"/>
      <c r="LRM60" s="123"/>
      <c r="LRN60" s="123"/>
      <c r="LRO60" s="123"/>
      <c r="LRP60" s="123"/>
      <c r="LRQ60" s="123"/>
      <c r="LRR60" s="123"/>
      <c r="LRS60" s="123"/>
      <c r="LRT60" s="123"/>
      <c r="LRU60" s="123"/>
      <c r="LRV60" s="123"/>
      <c r="LRW60" s="123"/>
      <c r="LRX60" s="123"/>
      <c r="LRY60" s="123"/>
      <c r="LRZ60" s="123"/>
      <c r="LSA60" s="123"/>
      <c r="LSB60" s="123"/>
      <c r="LSC60" s="123"/>
      <c r="LSD60" s="123"/>
      <c r="LSE60" s="123"/>
      <c r="LSF60" s="123"/>
      <c r="LSG60" s="123"/>
      <c r="LSH60" s="123"/>
      <c r="LSI60" s="123"/>
      <c r="LSJ60" s="123"/>
      <c r="LSK60" s="123"/>
      <c r="LSL60" s="123"/>
      <c r="LSM60" s="123"/>
      <c r="LSN60" s="123"/>
      <c r="LSO60" s="123"/>
      <c r="LSP60" s="123"/>
      <c r="LSQ60" s="123"/>
      <c r="LSR60" s="123"/>
      <c r="LSS60" s="123"/>
      <c r="LST60" s="123"/>
      <c r="LSU60" s="123"/>
      <c r="LSV60" s="123"/>
      <c r="LSW60" s="123"/>
      <c r="LSX60" s="123"/>
      <c r="LSY60" s="123"/>
      <c r="LSZ60" s="123"/>
      <c r="LTA60" s="123"/>
      <c r="LTB60" s="123"/>
      <c r="LTC60" s="123"/>
      <c r="LTD60" s="123"/>
      <c r="LTE60" s="123"/>
      <c r="LTF60" s="123"/>
      <c r="LTG60" s="123"/>
      <c r="LTH60" s="123"/>
      <c r="LTI60" s="123"/>
      <c r="LTJ60" s="123"/>
      <c r="LTK60" s="123"/>
      <c r="LTL60" s="123"/>
      <c r="LTM60" s="123"/>
      <c r="LTN60" s="123"/>
      <c r="LTO60" s="123"/>
      <c r="LTP60" s="123"/>
      <c r="LTQ60" s="123"/>
      <c r="LTR60" s="123"/>
      <c r="LTS60" s="123"/>
      <c r="LTT60" s="123"/>
      <c r="LTU60" s="123"/>
      <c r="LTV60" s="123"/>
      <c r="LTW60" s="123"/>
      <c r="LTX60" s="123"/>
      <c r="LTY60" s="123"/>
      <c r="LTZ60" s="123"/>
      <c r="LUA60" s="123"/>
      <c r="LUB60" s="123"/>
      <c r="LUC60" s="123"/>
      <c r="LUD60" s="123"/>
      <c r="LUE60" s="123"/>
      <c r="LUF60" s="123"/>
      <c r="LUG60" s="123"/>
      <c r="LUH60" s="123"/>
      <c r="LUI60" s="123"/>
      <c r="LUJ60" s="123"/>
      <c r="LUK60" s="123"/>
      <c r="LUL60" s="123"/>
      <c r="LUM60" s="123"/>
      <c r="LUN60" s="123"/>
      <c r="LUO60" s="123"/>
      <c r="LUP60" s="123"/>
      <c r="LUQ60" s="123"/>
      <c r="LUR60" s="123"/>
      <c r="LUS60" s="123"/>
      <c r="LUT60" s="123"/>
      <c r="LUU60" s="123"/>
      <c r="LUV60" s="123"/>
      <c r="LUW60" s="123"/>
      <c r="LUX60" s="123"/>
      <c r="LUY60" s="123"/>
      <c r="LUZ60" s="123"/>
      <c r="LVA60" s="123"/>
      <c r="LVB60" s="123"/>
      <c r="LVC60" s="123"/>
      <c r="LVD60" s="123"/>
      <c r="LVE60" s="123"/>
      <c r="LVF60" s="123"/>
      <c r="LVG60" s="123"/>
      <c r="LVH60" s="123"/>
      <c r="LVI60" s="123"/>
      <c r="LVJ60" s="123"/>
      <c r="LVK60" s="123"/>
      <c r="LVL60" s="123"/>
      <c r="LVM60" s="123"/>
      <c r="LVN60" s="123"/>
      <c r="LVO60" s="123"/>
      <c r="LVP60" s="123"/>
      <c r="LVQ60" s="123"/>
      <c r="LVR60" s="123"/>
      <c r="LVS60" s="123"/>
      <c r="LVT60" s="123"/>
      <c r="LVU60" s="123"/>
      <c r="LVV60" s="123"/>
      <c r="LVW60" s="123"/>
      <c r="LVX60" s="123"/>
      <c r="LVY60" s="123"/>
      <c r="LVZ60" s="123"/>
      <c r="LWA60" s="123"/>
      <c r="LWB60" s="123"/>
      <c r="LWC60" s="123"/>
      <c r="LWD60" s="123"/>
      <c r="LWE60" s="123"/>
      <c r="LWF60" s="123"/>
      <c r="LWG60" s="123"/>
      <c r="LWH60" s="123"/>
      <c r="LWI60" s="123"/>
      <c r="LWJ60" s="123"/>
      <c r="LWK60" s="123"/>
      <c r="LWL60" s="123"/>
      <c r="LWM60" s="123"/>
      <c r="LWN60" s="123"/>
      <c r="LWO60" s="123"/>
      <c r="LWP60" s="123"/>
      <c r="LWQ60" s="123"/>
      <c r="LWR60" s="123"/>
      <c r="LWS60" s="123"/>
      <c r="LWT60" s="123"/>
      <c r="LWU60" s="123"/>
      <c r="LWV60" s="123"/>
      <c r="LWW60" s="123"/>
      <c r="LWX60" s="123"/>
      <c r="LWY60" s="123"/>
      <c r="LWZ60" s="123"/>
      <c r="LXA60" s="123"/>
      <c r="LXB60" s="123"/>
      <c r="LXC60" s="123"/>
      <c r="LXD60" s="123"/>
      <c r="LXE60" s="123"/>
      <c r="LXF60" s="123"/>
      <c r="LXG60" s="123"/>
      <c r="LXH60" s="123"/>
      <c r="LXI60" s="123"/>
      <c r="LXJ60" s="123"/>
      <c r="LXK60" s="123"/>
      <c r="LXL60" s="123"/>
      <c r="LXM60" s="123"/>
      <c r="LXN60" s="123"/>
      <c r="LXO60" s="123"/>
      <c r="LXP60" s="123"/>
      <c r="LXQ60" s="123"/>
      <c r="LXR60" s="123"/>
      <c r="LXS60" s="123"/>
      <c r="LXT60" s="123"/>
      <c r="LXU60" s="123"/>
      <c r="LXV60" s="123"/>
      <c r="LXW60" s="123"/>
      <c r="LXX60" s="123"/>
      <c r="LXY60" s="123"/>
      <c r="LXZ60" s="123"/>
      <c r="LYA60" s="123"/>
      <c r="LYB60" s="123"/>
      <c r="LYC60" s="123"/>
      <c r="LYD60" s="123"/>
      <c r="LYE60" s="123"/>
      <c r="LYF60" s="123"/>
      <c r="LYG60" s="123"/>
      <c r="LYH60" s="123"/>
      <c r="LYI60" s="123"/>
      <c r="LYJ60" s="123"/>
      <c r="LYK60" s="123"/>
      <c r="LYL60" s="123"/>
      <c r="LYM60" s="123"/>
      <c r="LYN60" s="123"/>
      <c r="LYO60" s="123"/>
      <c r="LYP60" s="123"/>
      <c r="LYQ60" s="123"/>
      <c r="LYR60" s="123"/>
      <c r="LYS60" s="123"/>
      <c r="LYT60" s="123"/>
      <c r="LYU60" s="123"/>
      <c r="LYV60" s="123"/>
      <c r="LYW60" s="123"/>
      <c r="LYX60" s="123"/>
      <c r="LYY60" s="123"/>
      <c r="LYZ60" s="123"/>
      <c r="LZA60" s="123"/>
      <c r="LZB60" s="123"/>
      <c r="LZC60" s="123"/>
      <c r="LZD60" s="123"/>
      <c r="LZE60" s="123"/>
      <c r="LZF60" s="123"/>
      <c r="LZG60" s="123"/>
      <c r="LZH60" s="123"/>
      <c r="LZI60" s="123"/>
      <c r="LZJ60" s="123"/>
      <c r="LZK60" s="123"/>
      <c r="LZL60" s="123"/>
      <c r="LZM60" s="123"/>
      <c r="LZN60" s="123"/>
      <c r="LZO60" s="123"/>
      <c r="LZP60" s="123"/>
      <c r="LZQ60" s="123"/>
      <c r="LZR60" s="123"/>
      <c r="LZS60" s="123"/>
      <c r="LZT60" s="123"/>
      <c r="LZU60" s="123"/>
      <c r="LZV60" s="123"/>
      <c r="LZW60" s="123"/>
      <c r="LZX60" s="123"/>
      <c r="LZY60" s="123"/>
      <c r="LZZ60" s="123"/>
      <c r="MAA60" s="123"/>
      <c r="MAB60" s="123"/>
      <c r="MAC60" s="123"/>
      <c r="MAD60" s="123"/>
      <c r="MAE60" s="123"/>
      <c r="MAF60" s="123"/>
      <c r="MAG60" s="123"/>
      <c r="MAH60" s="123"/>
      <c r="MAI60" s="123"/>
      <c r="MAJ60" s="123"/>
      <c r="MAK60" s="123"/>
      <c r="MAL60" s="123"/>
      <c r="MAM60" s="123"/>
      <c r="MAN60" s="123"/>
      <c r="MAO60" s="123"/>
      <c r="MAP60" s="123"/>
      <c r="MAQ60" s="123"/>
      <c r="MAR60" s="123"/>
      <c r="MAS60" s="123"/>
      <c r="MAT60" s="123"/>
      <c r="MAU60" s="123"/>
      <c r="MAV60" s="123"/>
      <c r="MAW60" s="123"/>
      <c r="MAX60" s="123"/>
      <c r="MAY60" s="123"/>
      <c r="MAZ60" s="123"/>
      <c r="MBA60" s="123"/>
      <c r="MBB60" s="123"/>
      <c r="MBC60" s="123"/>
      <c r="MBD60" s="123"/>
      <c r="MBE60" s="123"/>
      <c r="MBF60" s="123"/>
      <c r="MBG60" s="123"/>
      <c r="MBH60" s="123"/>
      <c r="MBI60" s="123"/>
      <c r="MBJ60" s="123"/>
      <c r="MBK60" s="123"/>
      <c r="MBL60" s="123"/>
      <c r="MBM60" s="123"/>
      <c r="MBN60" s="123"/>
      <c r="MBO60" s="123"/>
      <c r="MBP60" s="123"/>
      <c r="MBQ60" s="123"/>
      <c r="MBR60" s="123"/>
      <c r="MBS60" s="123"/>
      <c r="MBT60" s="123"/>
      <c r="MBU60" s="123"/>
      <c r="MBV60" s="123"/>
      <c r="MBW60" s="123"/>
      <c r="MBX60" s="123"/>
      <c r="MBY60" s="123"/>
      <c r="MBZ60" s="123"/>
      <c r="MCA60" s="123"/>
      <c r="MCB60" s="123"/>
      <c r="MCC60" s="123"/>
      <c r="MCD60" s="123"/>
      <c r="MCE60" s="123"/>
      <c r="MCF60" s="123"/>
      <c r="MCG60" s="123"/>
      <c r="MCH60" s="123"/>
      <c r="MCI60" s="123"/>
      <c r="MCJ60" s="123"/>
      <c r="MCK60" s="123"/>
      <c r="MCL60" s="123"/>
      <c r="MCM60" s="123"/>
      <c r="MCN60" s="123"/>
      <c r="MCO60" s="123"/>
      <c r="MCP60" s="123"/>
      <c r="MCQ60" s="123"/>
      <c r="MCR60" s="123"/>
      <c r="MCS60" s="123"/>
      <c r="MCT60" s="123"/>
      <c r="MCU60" s="123"/>
      <c r="MCV60" s="123"/>
      <c r="MCW60" s="123"/>
      <c r="MCX60" s="123"/>
      <c r="MCY60" s="123"/>
      <c r="MCZ60" s="123"/>
      <c r="MDA60" s="123"/>
      <c r="MDB60" s="123"/>
      <c r="MDC60" s="123"/>
      <c r="MDD60" s="123"/>
      <c r="MDE60" s="123"/>
      <c r="MDF60" s="123"/>
      <c r="MDG60" s="123"/>
      <c r="MDH60" s="123"/>
      <c r="MDI60" s="123"/>
      <c r="MDJ60" s="123"/>
      <c r="MDK60" s="123"/>
      <c r="MDL60" s="123"/>
      <c r="MDM60" s="123"/>
      <c r="MDN60" s="123"/>
      <c r="MDO60" s="123"/>
      <c r="MDP60" s="123"/>
      <c r="MDQ60" s="123"/>
      <c r="MDR60" s="123"/>
      <c r="MDS60" s="123"/>
      <c r="MDT60" s="123"/>
      <c r="MDU60" s="123"/>
      <c r="MDV60" s="123"/>
      <c r="MDW60" s="123"/>
      <c r="MDX60" s="123"/>
      <c r="MDY60" s="123"/>
      <c r="MDZ60" s="123"/>
      <c r="MEA60" s="123"/>
      <c r="MEB60" s="123"/>
      <c r="MEC60" s="123"/>
      <c r="MED60" s="123"/>
      <c r="MEE60" s="123"/>
      <c r="MEF60" s="123"/>
      <c r="MEG60" s="123"/>
      <c r="MEH60" s="123"/>
      <c r="MEI60" s="123"/>
      <c r="MEJ60" s="123"/>
      <c r="MEK60" s="123"/>
      <c r="MEL60" s="123"/>
      <c r="MEM60" s="123"/>
      <c r="MEN60" s="123"/>
      <c r="MEO60" s="123"/>
      <c r="MEP60" s="123"/>
      <c r="MEQ60" s="123"/>
      <c r="MER60" s="123"/>
      <c r="MES60" s="123"/>
      <c r="MET60" s="123"/>
      <c r="MEU60" s="123"/>
      <c r="MEV60" s="123"/>
      <c r="MEW60" s="123"/>
      <c r="MEX60" s="123"/>
      <c r="MEY60" s="123"/>
      <c r="MEZ60" s="123"/>
      <c r="MFA60" s="123"/>
      <c r="MFB60" s="123"/>
      <c r="MFC60" s="123"/>
      <c r="MFD60" s="123"/>
      <c r="MFE60" s="123"/>
      <c r="MFF60" s="123"/>
      <c r="MFG60" s="123"/>
      <c r="MFH60" s="123"/>
      <c r="MFI60" s="123"/>
      <c r="MFJ60" s="123"/>
      <c r="MFK60" s="123"/>
      <c r="MFL60" s="123"/>
      <c r="MFM60" s="123"/>
      <c r="MFN60" s="123"/>
      <c r="MFO60" s="123"/>
      <c r="MFP60" s="123"/>
      <c r="MFQ60" s="123"/>
      <c r="MFR60" s="123"/>
      <c r="MFS60" s="123"/>
      <c r="MFT60" s="123"/>
      <c r="MFU60" s="123"/>
      <c r="MFV60" s="123"/>
      <c r="MFW60" s="123"/>
      <c r="MFX60" s="123"/>
      <c r="MFY60" s="123"/>
      <c r="MFZ60" s="123"/>
      <c r="MGA60" s="123"/>
      <c r="MGB60" s="123"/>
      <c r="MGC60" s="123"/>
      <c r="MGD60" s="123"/>
      <c r="MGE60" s="123"/>
      <c r="MGF60" s="123"/>
      <c r="MGG60" s="123"/>
      <c r="MGH60" s="123"/>
      <c r="MGI60" s="123"/>
      <c r="MGJ60" s="123"/>
      <c r="MGK60" s="123"/>
      <c r="MGL60" s="123"/>
      <c r="MGM60" s="123"/>
      <c r="MGN60" s="123"/>
      <c r="MGO60" s="123"/>
      <c r="MGP60" s="123"/>
      <c r="MGQ60" s="123"/>
      <c r="MGR60" s="123"/>
      <c r="MGS60" s="123"/>
      <c r="MGT60" s="123"/>
      <c r="MGU60" s="123"/>
      <c r="MGV60" s="123"/>
      <c r="MGW60" s="123"/>
      <c r="MGX60" s="123"/>
      <c r="MGY60" s="123"/>
      <c r="MGZ60" s="123"/>
      <c r="MHA60" s="123"/>
      <c r="MHB60" s="123"/>
      <c r="MHC60" s="123"/>
      <c r="MHD60" s="123"/>
      <c r="MHE60" s="123"/>
      <c r="MHF60" s="123"/>
      <c r="MHG60" s="123"/>
      <c r="MHH60" s="123"/>
      <c r="MHI60" s="123"/>
      <c r="MHJ60" s="123"/>
      <c r="MHK60" s="123"/>
      <c r="MHL60" s="123"/>
      <c r="MHM60" s="123"/>
      <c r="MHN60" s="123"/>
      <c r="MHO60" s="123"/>
      <c r="MHP60" s="123"/>
      <c r="MHQ60" s="123"/>
      <c r="MHR60" s="123"/>
      <c r="MHS60" s="123"/>
      <c r="MHT60" s="123"/>
      <c r="MHU60" s="123"/>
      <c r="MHV60" s="123"/>
      <c r="MHW60" s="123"/>
      <c r="MHX60" s="123"/>
      <c r="MHY60" s="123"/>
      <c r="MHZ60" s="123"/>
      <c r="MIA60" s="123"/>
      <c r="MIB60" s="123"/>
      <c r="MIC60" s="123"/>
      <c r="MID60" s="123"/>
      <c r="MIE60" s="123"/>
      <c r="MIF60" s="123"/>
      <c r="MIG60" s="123"/>
      <c r="MIH60" s="123"/>
      <c r="MII60" s="123"/>
      <c r="MIJ60" s="123"/>
      <c r="MIK60" s="123"/>
      <c r="MIL60" s="123"/>
      <c r="MIM60" s="123"/>
      <c r="MIN60" s="123"/>
      <c r="MIO60" s="123"/>
      <c r="MIP60" s="123"/>
      <c r="MIQ60" s="123"/>
      <c r="MIR60" s="123"/>
      <c r="MIS60" s="123"/>
      <c r="MIT60" s="123"/>
      <c r="MIU60" s="123"/>
      <c r="MIV60" s="123"/>
      <c r="MIW60" s="123"/>
      <c r="MIX60" s="123"/>
      <c r="MIY60" s="123"/>
      <c r="MIZ60" s="123"/>
      <c r="MJA60" s="123"/>
      <c r="MJB60" s="123"/>
      <c r="MJC60" s="123"/>
      <c r="MJD60" s="123"/>
      <c r="MJE60" s="123"/>
      <c r="MJF60" s="123"/>
      <c r="MJG60" s="123"/>
      <c r="MJH60" s="123"/>
      <c r="MJI60" s="123"/>
      <c r="MJJ60" s="123"/>
      <c r="MJK60" s="123"/>
      <c r="MJL60" s="123"/>
      <c r="MJM60" s="123"/>
      <c r="MJN60" s="123"/>
      <c r="MJO60" s="123"/>
      <c r="MJP60" s="123"/>
      <c r="MJQ60" s="123"/>
      <c r="MJR60" s="123"/>
      <c r="MJS60" s="123"/>
      <c r="MJT60" s="123"/>
      <c r="MJU60" s="123"/>
      <c r="MJV60" s="123"/>
      <c r="MJW60" s="123"/>
      <c r="MJX60" s="123"/>
      <c r="MJY60" s="123"/>
      <c r="MJZ60" s="123"/>
      <c r="MKA60" s="123"/>
      <c r="MKB60" s="123"/>
      <c r="MKC60" s="123"/>
      <c r="MKD60" s="123"/>
      <c r="MKE60" s="123"/>
      <c r="MKF60" s="123"/>
      <c r="MKG60" s="123"/>
      <c r="MKH60" s="123"/>
      <c r="MKI60" s="123"/>
      <c r="MKJ60" s="123"/>
      <c r="MKK60" s="123"/>
      <c r="MKL60" s="123"/>
      <c r="MKM60" s="123"/>
      <c r="MKN60" s="123"/>
      <c r="MKO60" s="123"/>
      <c r="MKP60" s="123"/>
      <c r="MKQ60" s="123"/>
      <c r="MKR60" s="123"/>
      <c r="MKS60" s="123"/>
      <c r="MKT60" s="123"/>
      <c r="MKU60" s="123"/>
      <c r="MKV60" s="123"/>
      <c r="MKW60" s="123"/>
      <c r="MKX60" s="123"/>
      <c r="MKY60" s="123"/>
      <c r="MKZ60" s="123"/>
      <c r="MLA60" s="123"/>
      <c r="MLB60" s="123"/>
      <c r="MLC60" s="123"/>
      <c r="MLD60" s="123"/>
      <c r="MLE60" s="123"/>
      <c r="MLF60" s="123"/>
      <c r="MLG60" s="123"/>
      <c r="MLH60" s="123"/>
      <c r="MLI60" s="123"/>
      <c r="MLJ60" s="123"/>
      <c r="MLK60" s="123"/>
      <c r="MLL60" s="123"/>
      <c r="MLM60" s="123"/>
      <c r="MLN60" s="123"/>
      <c r="MLO60" s="123"/>
      <c r="MLP60" s="123"/>
      <c r="MLQ60" s="123"/>
      <c r="MLR60" s="123"/>
      <c r="MLS60" s="123"/>
      <c r="MLT60" s="123"/>
      <c r="MLU60" s="123"/>
      <c r="MLV60" s="123"/>
      <c r="MLW60" s="123"/>
      <c r="MLX60" s="123"/>
      <c r="MLY60" s="123"/>
      <c r="MLZ60" s="123"/>
      <c r="MMA60" s="123"/>
      <c r="MMB60" s="123"/>
      <c r="MMC60" s="123"/>
      <c r="MMD60" s="123"/>
      <c r="MME60" s="123"/>
      <c r="MMF60" s="123"/>
      <c r="MMG60" s="123"/>
      <c r="MMH60" s="123"/>
      <c r="MMI60" s="123"/>
      <c r="MMJ60" s="123"/>
      <c r="MMK60" s="123"/>
      <c r="MML60" s="123"/>
      <c r="MMM60" s="123"/>
      <c r="MMN60" s="123"/>
      <c r="MMO60" s="123"/>
      <c r="MMP60" s="123"/>
      <c r="MMQ60" s="123"/>
      <c r="MMR60" s="123"/>
      <c r="MMS60" s="123"/>
      <c r="MMT60" s="123"/>
      <c r="MMU60" s="123"/>
      <c r="MMV60" s="123"/>
      <c r="MMW60" s="123"/>
      <c r="MMX60" s="123"/>
      <c r="MMY60" s="123"/>
      <c r="MMZ60" s="123"/>
      <c r="MNA60" s="123"/>
      <c r="MNB60" s="123"/>
      <c r="MNC60" s="123"/>
      <c r="MND60" s="123"/>
      <c r="MNE60" s="123"/>
      <c r="MNF60" s="123"/>
      <c r="MNG60" s="123"/>
      <c r="MNH60" s="123"/>
      <c r="MNI60" s="123"/>
      <c r="MNJ60" s="123"/>
      <c r="MNK60" s="123"/>
      <c r="MNL60" s="123"/>
      <c r="MNM60" s="123"/>
      <c r="MNN60" s="123"/>
      <c r="MNO60" s="123"/>
      <c r="MNP60" s="123"/>
      <c r="MNQ60" s="123"/>
      <c r="MNR60" s="123"/>
      <c r="MNS60" s="123"/>
      <c r="MNT60" s="123"/>
      <c r="MNU60" s="123"/>
      <c r="MNV60" s="123"/>
      <c r="MNW60" s="123"/>
      <c r="MNX60" s="123"/>
      <c r="MNY60" s="123"/>
      <c r="MNZ60" s="123"/>
      <c r="MOA60" s="123"/>
      <c r="MOB60" s="123"/>
      <c r="MOC60" s="123"/>
      <c r="MOD60" s="123"/>
      <c r="MOE60" s="123"/>
      <c r="MOF60" s="123"/>
      <c r="MOG60" s="123"/>
      <c r="MOH60" s="123"/>
      <c r="MOI60" s="123"/>
      <c r="MOJ60" s="123"/>
      <c r="MOK60" s="123"/>
      <c r="MOL60" s="123"/>
      <c r="MOM60" s="123"/>
      <c r="MON60" s="123"/>
      <c r="MOO60" s="123"/>
      <c r="MOP60" s="123"/>
      <c r="MOQ60" s="123"/>
      <c r="MOR60" s="123"/>
      <c r="MOS60" s="123"/>
      <c r="MOT60" s="123"/>
      <c r="MOU60" s="123"/>
      <c r="MOV60" s="123"/>
      <c r="MOW60" s="123"/>
      <c r="MOX60" s="123"/>
      <c r="MOY60" s="123"/>
      <c r="MOZ60" s="123"/>
      <c r="MPA60" s="123"/>
      <c r="MPB60" s="123"/>
      <c r="MPC60" s="123"/>
      <c r="MPD60" s="123"/>
      <c r="MPE60" s="123"/>
      <c r="MPF60" s="123"/>
      <c r="MPG60" s="123"/>
      <c r="MPH60" s="123"/>
      <c r="MPI60" s="123"/>
      <c r="MPJ60" s="123"/>
      <c r="MPK60" s="123"/>
      <c r="MPL60" s="123"/>
      <c r="MPM60" s="123"/>
      <c r="MPN60" s="123"/>
      <c r="MPO60" s="123"/>
      <c r="MPP60" s="123"/>
      <c r="MPQ60" s="123"/>
      <c r="MPR60" s="123"/>
      <c r="MPS60" s="123"/>
      <c r="MPT60" s="123"/>
      <c r="MPU60" s="123"/>
      <c r="MPV60" s="123"/>
      <c r="MPW60" s="123"/>
      <c r="MPX60" s="123"/>
      <c r="MPY60" s="123"/>
      <c r="MPZ60" s="123"/>
      <c r="MQA60" s="123"/>
      <c r="MQB60" s="123"/>
      <c r="MQC60" s="123"/>
      <c r="MQD60" s="123"/>
      <c r="MQE60" s="123"/>
      <c r="MQF60" s="123"/>
      <c r="MQG60" s="123"/>
      <c r="MQH60" s="123"/>
      <c r="MQI60" s="123"/>
      <c r="MQJ60" s="123"/>
      <c r="MQK60" s="123"/>
      <c r="MQL60" s="123"/>
      <c r="MQM60" s="123"/>
      <c r="MQN60" s="123"/>
      <c r="MQO60" s="123"/>
      <c r="MQP60" s="123"/>
      <c r="MQQ60" s="123"/>
      <c r="MQR60" s="123"/>
      <c r="MQS60" s="123"/>
      <c r="MQT60" s="123"/>
      <c r="MQU60" s="123"/>
      <c r="MQV60" s="123"/>
      <c r="MQW60" s="123"/>
      <c r="MQX60" s="123"/>
      <c r="MQY60" s="123"/>
      <c r="MQZ60" s="123"/>
      <c r="MRA60" s="123"/>
      <c r="MRB60" s="123"/>
      <c r="MRC60" s="123"/>
      <c r="MRD60" s="123"/>
      <c r="MRE60" s="123"/>
      <c r="MRF60" s="123"/>
      <c r="MRG60" s="123"/>
      <c r="MRH60" s="123"/>
      <c r="MRI60" s="123"/>
      <c r="MRJ60" s="123"/>
      <c r="MRK60" s="123"/>
      <c r="MRL60" s="123"/>
      <c r="MRM60" s="123"/>
      <c r="MRN60" s="123"/>
      <c r="MRO60" s="123"/>
      <c r="MRP60" s="123"/>
      <c r="MRQ60" s="123"/>
      <c r="MRR60" s="123"/>
      <c r="MRS60" s="123"/>
      <c r="MRT60" s="123"/>
      <c r="MRU60" s="123"/>
      <c r="MRV60" s="123"/>
      <c r="MRW60" s="123"/>
      <c r="MRX60" s="123"/>
      <c r="MRY60" s="123"/>
      <c r="MRZ60" s="123"/>
      <c r="MSA60" s="123"/>
      <c r="MSB60" s="123"/>
      <c r="MSC60" s="123"/>
      <c r="MSD60" s="123"/>
      <c r="MSE60" s="123"/>
      <c r="MSF60" s="123"/>
      <c r="MSG60" s="123"/>
      <c r="MSH60" s="123"/>
      <c r="MSI60" s="123"/>
      <c r="MSJ60" s="123"/>
      <c r="MSK60" s="123"/>
      <c r="MSL60" s="123"/>
      <c r="MSM60" s="123"/>
      <c r="MSN60" s="123"/>
      <c r="MSO60" s="123"/>
      <c r="MSP60" s="123"/>
      <c r="MSQ60" s="123"/>
      <c r="MSR60" s="123"/>
      <c r="MSS60" s="123"/>
      <c r="MST60" s="123"/>
      <c r="MSU60" s="123"/>
      <c r="MSV60" s="123"/>
      <c r="MSW60" s="123"/>
      <c r="MSX60" s="123"/>
      <c r="MSY60" s="123"/>
      <c r="MSZ60" s="123"/>
      <c r="MTA60" s="123"/>
      <c r="MTB60" s="123"/>
      <c r="MTC60" s="123"/>
      <c r="MTD60" s="123"/>
      <c r="MTE60" s="123"/>
      <c r="MTF60" s="123"/>
      <c r="MTG60" s="123"/>
      <c r="MTH60" s="123"/>
      <c r="MTI60" s="123"/>
      <c r="MTJ60" s="123"/>
      <c r="MTK60" s="123"/>
      <c r="MTL60" s="123"/>
      <c r="MTM60" s="123"/>
      <c r="MTN60" s="123"/>
      <c r="MTO60" s="123"/>
      <c r="MTP60" s="123"/>
      <c r="MTQ60" s="123"/>
      <c r="MTR60" s="123"/>
      <c r="MTS60" s="123"/>
      <c r="MTT60" s="123"/>
      <c r="MTU60" s="123"/>
      <c r="MTV60" s="123"/>
      <c r="MTW60" s="123"/>
      <c r="MTX60" s="123"/>
      <c r="MTY60" s="123"/>
      <c r="MTZ60" s="123"/>
      <c r="MUA60" s="123"/>
      <c r="MUB60" s="123"/>
      <c r="MUC60" s="123"/>
      <c r="MUD60" s="123"/>
      <c r="MUE60" s="123"/>
      <c r="MUF60" s="123"/>
      <c r="MUG60" s="123"/>
      <c r="MUH60" s="123"/>
      <c r="MUI60" s="123"/>
      <c r="MUJ60" s="123"/>
      <c r="MUK60" s="123"/>
      <c r="MUL60" s="123"/>
      <c r="MUM60" s="123"/>
      <c r="MUN60" s="123"/>
      <c r="MUO60" s="123"/>
      <c r="MUP60" s="123"/>
      <c r="MUQ60" s="123"/>
      <c r="MUR60" s="123"/>
      <c r="MUS60" s="123"/>
      <c r="MUT60" s="123"/>
      <c r="MUU60" s="123"/>
      <c r="MUV60" s="123"/>
      <c r="MUW60" s="123"/>
      <c r="MUX60" s="123"/>
      <c r="MUY60" s="123"/>
      <c r="MUZ60" s="123"/>
      <c r="MVA60" s="123"/>
      <c r="MVB60" s="123"/>
      <c r="MVC60" s="123"/>
      <c r="MVD60" s="123"/>
      <c r="MVE60" s="123"/>
      <c r="MVF60" s="123"/>
      <c r="MVG60" s="123"/>
      <c r="MVH60" s="123"/>
      <c r="MVI60" s="123"/>
      <c r="MVJ60" s="123"/>
      <c r="MVK60" s="123"/>
      <c r="MVL60" s="123"/>
      <c r="MVM60" s="123"/>
      <c r="MVN60" s="123"/>
      <c r="MVO60" s="123"/>
      <c r="MVP60" s="123"/>
      <c r="MVQ60" s="123"/>
      <c r="MVR60" s="123"/>
      <c r="MVS60" s="123"/>
      <c r="MVT60" s="123"/>
      <c r="MVU60" s="123"/>
      <c r="MVV60" s="123"/>
      <c r="MVW60" s="123"/>
      <c r="MVX60" s="123"/>
      <c r="MVY60" s="123"/>
      <c r="MVZ60" s="123"/>
      <c r="MWA60" s="123"/>
      <c r="MWB60" s="123"/>
      <c r="MWC60" s="123"/>
      <c r="MWD60" s="123"/>
      <c r="MWE60" s="123"/>
      <c r="MWF60" s="123"/>
      <c r="MWG60" s="123"/>
      <c r="MWH60" s="123"/>
      <c r="MWI60" s="123"/>
      <c r="MWJ60" s="123"/>
      <c r="MWK60" s="123"/>
      <c r="MWL60" s="123"/>
      <c r="MWM60" s="123"/>
      <c r="MWN60" s="123"/>
      <c r="MWO60" s="123"/>
      <c r="MWP60" s="123"/>
      <c r="MWQ60" s="123"/>
      <c r="MWR60" s="123"/>
      <c r="MWS60" s="123"/>
      <c r="MWT60" s="123"/>
      <c r="MWU60" s="123"/>
      <c r="MWV60" s="123"/>
      <c r="MWW60" s="123"/>
      <c r="MWX60" s="123"/>
      <c r="MWY60" s="123"/>
      <c r="MWZ60" s="123"/>
      <c r="MXA60" s="123"/>
      <c r="MXB60" s="123"/>
      <c r="MXC60" s="123"/>
      <c r="MXD60" s="123"/>
      <c r="MXE60" s="123"/>
      <c r="MXF60" s="123"/>
      <c r="MXG60" s="123"/>
      <c r="MXH60" s="123"/>
      <c r="MXI60" s="123"/>
      <c r="MXJ60" s="123"/>
      <c r="MXK60" s="123"/>
      <c r="MXL60" s="123"/>
      <c r="MXM60" s="123"/>
      <c r="MXN60" s="123"/>
      <c r="MXO60" s="123"/>
      <c r="MXP60" s="123"/>
      <c r="MXQ60" s="123"/>
      <c r="MXR60" s="123"/>
      <c r="MXS60" s="123"/>
      <c r="MXT60" s="123"/>
      <c r="MXU60" s="123"/>
      <c r="MXV60" s="123"/>
      <c r="MXW60" s="123"/>
      <c r="MXX60" s="123"/>
      <c r="MXY60" s="123"/>
      <c r="MXZ60" s="123"/>
      <c r="MYA60" s="123"/>
      <c r="MYB60" s="123"/>
      <c r="MYC60" s="123"/>
      <c r="MYD60" s="123"/>
      <c r="MYE60" s="123"/>
      <c r="MYF60" s="123"/>
      <c r="MYG60" s="123"/>
      <c r="MYH60" s="123"/>
      <c r="MYI60" s="123"/>
      <c r="MYJ60" s="123"/>
      <c r="MYK60" s="123"/>
      <c r="MYL60" s="123"/>
      <c r="MYM60" s="123"/>
      <c r="MYN60" s="123"/>
      <c r="MYO60" s="123"/>
      <c r="MYP60" s="123"/>
      <c r="MYQ60" s="123"/>
      <c r="MYR60" s="123"/>
      <c r="MYS60" s="123"/>
      <c r="MYT60" s="123"/>
      <c r="MYU60" s="123"/>
      <c r="MYV60" s="123"/>
      <c r="MYW60" s="123"/>
      <c r="MYX60" s="123"/>
      <c r="MYY60" s="123"/>
      <c r="MYZ60" s="123"/>
      <c r="MZA60" s="123"/>
      <c r="MZB60" s="123"/>
      <c r="MZC60" s="123"/>
      <c r="MZD60" s="123"/>
      <c r="MZE60" s="123"/>
      <c r="MZF60" s="123"/>
      <c r="MZG60" s="123"/>
      <c r="MZH60" s="123"/>
      <c r="MZI60" s="123"/>
      <c r="MZJ60" s="123"/>
      <c r="MZK60" s="123"/>
      <c r="MZL60" s="123"/>
      <c r="MZM60" s="123"/>
      <c r="MZN60" s="123"/>
      <c r="MZO60" s="123"/>
      <c r="MZP60" s="123"/>
      <c r="MZQ60" s="123"/>
      <c r="MZR60" s="123"/>
      <c r="MZS60" s="123"/>
      <c r="MZT60" s="123"/>
      <c r="MZU60" s="123"/>
      <c r="MZV60" s="123"/>
      <c r="MZW60" s="123"/>
      <c r="MZX60" s="123"/>
      <c r="MZY60" s="123"/>
      <c r="MZZ60" s="123"/>
      <c r="NAA60" s="123"/>
      <c r="NAB60" s="123"/>
      <c r="NAC60" s="123"/>
      <c r="NAD60" s="123"/>
      <c r="NAE60" s="123"/>
      <c r="NAF60" s="123"/>
      <c r="NAG60" s="123"/>
      <c r="NAH60" s="123"/>
      <c r="NAI60" s="123"/>
      <c r="NAJ60" s="123"/>
      <c r="NAK60" s="123"/>
      <c r="NAL60" s="123"/>
      <c r="NAM60" s="123"/>
      <c r="NAN60" s="123"/>
      <c r="NAO60" s="123"/>
      <c r="NAP60" s="123"/>
      <c r="NAQ60" s="123"/>
      <c r="NAR60" s="123"/>
      <c r="NAS60" s="123"/>
      <c r="NAT60" s="123"/>
      <c r="NAU60" s="123"/>
      <c r="NAV60" s="123"/>
      <c r="NAW60" s="123"/>
      <c r="NAX60" s="123"/>
      <c r="NAY60" s="123"/>
      <c r="NAZ60" s="123"/>
      <c r="NBA60" s="123"/>
      <c r="NBB60" s="123"/>
      <c r="NBC60" s="123"/>
      <c r="NBD60" s="123"/>
      <c r="NBE60" s="123"/>
      <c r="NBF60" s="123"/>
      <c r="NBG60" s="123"/>
      <c r="NBH60" s="123"/>
      <c r="NBI60" s="123"/>
      <c r="NBJ60" s="123"/>
      <c r="NBK60" s="123"/>
      <c r="NBL60" s="123"/>
      <c r="NBM60" s="123"/>
      <c r="NBN60" s="123"/>
      <c r="NBO60" s="123"/>
      <c r="NBP60" s="123"/>
      <c r="NBQ60" s="123"/>
      <c r="NBR60" s="123"/>
      <c r="NBS60" s="123"/>
      <c r="NBT60" s="123"/>
      <c r="NBU60" s="123"/>
      <c r="NBV60" s="123"/>
      <c r="NBW60" s="123"/>
      <c r="NBX60" s="123"/>
      <c r="NBY60" s="123"/>
      <c r="NBZ60" s="123"/>
      <c r="NCA60" s="123"/>
      <c r="NCB60" s="123"/>
      <c r="NCC60" s="123"/>
      <c r="NCD60" s="123"/>
      <c r="NCE60" s="123"/>
      <c r="NCF60" s="123"/>
      <c r="NCG60" s="123"/>
      <c r="NCH60" s="123"/>
      <c r="NCI60" s="123"/>
      <c r="NCJ60" s="123"/>
      <c r="NCK60" s="123"/>
      <c r="NCL60" s="123"/>
      <c r="NCM60" s="123"/>
      <c r="NCN60" s="123"/>
      <c r="NCO60" s="123"/>
      <c r="NCP60" s="123"/>
      <c r="NCQ60" s="123"/>
      <c r="NCR60" s="123"/>
      <c r="NCS60" s="123"/>
      <c r="NCT60" s="123"/>
      <c r="NCU60" s="123"/>
      <c r="NCV60" s="123"/>
      <c r="NCW60" s="123"/>
      <c r="NCX60" s="123"/>
      <c r="NCY60" s="123"/>
      <c r="NCZ60" s="123"/>
      <c r="NDA60" s="123"/>
      <c r="NDB60" s="123"/>
      <c r="NDC60" s="123"/>
      <c r="NDD60" s="123"/>
      <c r="NDE60" s="123"/>
      <c r="NDF60" s="123"/>
      <c r="NDG60" s="123"/>
      <c r="NDH60" s="123"/>
      <c r="NDI60" s="123"/>
      <c r="NDJ60" s="123"/>
      <c r="NDK60" s="123"/>
      <c r="NDL60" s="123"/>
      <c r="NDM60" s="123"/>
      <c r="NDN60" s="123"/>
      <c r="NDO60" s="123"/>
      <c r="NDP60" s="123"/>
      <c r="NDQ60" s="123"/>
      <c r="NDR60" s="123"/>
      <c r="NDS60" s="123"/>
      <c r="NDT60" s="123"/>
      <c r="NDU60" s="123"/>
      <c r="NDV60" s="123"/>
      <c r="NDW60" s="123"/>
      <c r="NDX60" s="123"/>
      <c r="NDY60" s="123"/>
      <c r="NDZ60" s="123"/>
      <c r="NEA60" s="123"/>
      <c r="NEB60" s="123"/>
      <c r="NEC60" s="123"/>
      <c r="NED60" s="123"/>
      <c r="NEE60" s="123"/>
      <c r="NEF60" s="123"/>
      <c r="NEG60" s="123"/>
      <c r="NEH60" s="123"/>
      <c r="NEI60" s="123"/>
      <c r="NEJ60" s="123"/>
      <c r="NEK60" s="123"/>
      <c r="NEL60" s="123"/>
      <c r="NEM60" s="123"/>
      <c r="NEN60" s="123"/>
      <c r="NEO60" s="123"/>
      <c r="NEP60" s="123"/>
      <c r="NEQ60" s="123"/>
      <c r="NER60" s="123"/>
      <c r="NES60" s="123"/>
      <c r="NET60" s="123"/>
      <c r="NEU60" s="123"/>
      <c r="NEV60" s="123"/>
      <c r="NEW60" s="123"/>
      <c r="NEX60" s="123"/>
      <c r="NEY60" s="123"/>
      <c r="NEZ60" s="123"/>
      <c r="NFA60" s="123"/>
      <c r="NFB60" s="123"/>
      <c r="NFC60" s="123"/>
      <c r="NFD60" s="123"/>
      <c r="NFE60" s="123"/>
      <c r="NFF60" s="123"/>
      <c r="NFG60" s="123"/>
      <c r="NFH60" s="123"/>
      <c r="NFI60" s="123"/>
      <c r="NFJ60" s="123"/>
      <c r="NFK60" s="123"/>
      <c r="NFL60" s="123"/>
      <c r="NFM60" s="123"/>
      <c r="NFN60" s="123"/>
      <c r="NFO60" s="123"/>
      <c r="NFP60" s="123"/>
      <c r="NFQ60" s="123"/>
      <c r="NFR60" s="123"/>
      <c r="NFS60" s="123"/>
      <c r="NFT60" s="123"/>
      <c r="NFU60" s="123"/>
      <c r="NFV60" s="123"/>
      <c r="NFW60" s="123"/>
      <c r="NFX60" s="123"/>
      <c r="NFY60" s="123"/>
      <c r="NFZ60" s="123"/>
      <c r="NGA60" s="123"/>
      <c r="NGB60" s="123"/>
      <c r="NGC60" s="123"/>
      <c r="NGD60" s="123"/>
      <c r="NGE60" s="123"/>
      <c r="NGF60" s="123"/>
      <c r="NGG60" s="123"/>
      <c r="NGH60" s="123"/>
      <c r="NGI60" s="123"/>
      <c r="NGJ60" s="123"/>
      <c r="NGK60" s="123"/>
      <c r="NGL60" s="123"/>
      <c r="NGM60" s="123"/>
      <c r="NGN60" s="123"/>
      <c r="NGO60" s="123"/>
      <c r="NGP60" s="123"/>
      <c r="NGQ60" s="123"/>
      <c r="NGR60" s="123"/>
      <c r="NGS60" s="123"/>
      <c r="NGT60" s="123"/>
      <c r="NGU60" s="123"/>
      <c r="NGV60" s="123"/>
      <c r="NGW60" s="123"/>
      <c r="NGX60" s="123"/>
      <c r="NGY60" s="123"/>
      <c r="NGZ60" s="123"/>
      <c r="NHA60" s="123"/>
      <c r="NHB60" s="123"/>
      <c r="NHC60" s="123"/>
      <c r="NHD60" s="123"/>
      <c r="NHE60" s="123"/>
      <c r="NHF60" s="123"/>
      <c r="NHG60" s="123"/>
      <c r="NHH60" s="123"/>
      <c r="NHI60" s="123"/>
      <c r="NHJ60" s="123"/>
      <c r="NHK60" s="123"/>
      <c r="NHL60" s="123"/>
      <c r="NHM60" s="123"/>
      <c r="NHN60" s="123"/>
      <c r="NHO60" s="123"/>
      <c r="NHP60" s="123"/>
      <c r="NHQ60" s="123"/>
      <c r="NHR60" s="123"/>
      <c r="NHS60" s="123"/>
      <c r="NHT60" s="123"/>
      <c r="NHU60" s="123"/>
      <c r="NHV60" s="123"/>
      <c r="NHW60" s="123"/>
      <c r="NHX60" s="123"/>
      <c r="NHY60" s="123"/>
      <c r="NHZ60" s="123"/>
      <c r="NIA60" s="123"/>
      <c r="NIB60" s="123"/>
      <c r="NIC60" s="123"/>
      <c r="NID60" s="123"/>
      <c r="NIE60" s="123"/>
      <c r="NIF60" s="123"/>
      <c r="NIG60" s="123"/>
      <c r="NIH60" s="123"/>
      <c r="NII60" s="123"/>
      <c r="NIJ60" s="123"/>
      <c r="NIK60" s="123"/>
      <c r="NIL60" s="123"/>
      <c r="NIM60" s="123"/>
      <c r="NIN60" s="123"/>
      <c r="NIO60" s="123"/>
      <c r="NIP60" s="123"/>
      <c r="NIQ60" s="123"/>
      <c r="NIR60" s="123"/>
      <c r="NIS60" s="123"/>
      <c r="NIT60" s="123"/>
      <c r="NIU60" s="123"/>
      <c r="NIV60" s="123"/>
      <c r="NIW60" s="123"/>
      <c r="NIX60" s="123"/>
      <c r="NIY60" s="123"/>
      <c r="NIZ60" s="123"/>
      <c r="NJA60" s="123"/>
      <c r="NJB60" s="123"/>
      <c r="NJC60" s="123"/>
      <c r="NJD60" s="123"/>
      <c r="NJE60" s="123"/>
      <c r="NJF60" s="123"/>
      <c r="NJG60" s="123"/>
      <c r="NJH60" s="123"/>
      <c r="NJI60" s="123"/>
      <c r="NJJ60" s="123"/>
      <c r="NJK60" s="123"/>
      <c r="NJL60" s="123"/>
      <c r="NJM60" s="123"/>
      <c r="NJN60" s="123"/>
      <c r="NJO60" s="123"/>
      <c r="NJP60" s="123"/>
      <c r="NJQ60" s="123"/>
      <c r="NJR60" s="123"/>
      <c r="NJS60" s="123"/>
      <c r="NJT60" s="123"/>
      <c r="NJU60" s="123"/>
      <c r="NJV60" s="123"/>
      <c r="NJW60" s="123"/>
      <c r="NJX60" s="123"/>
      <c r="NJY60" s="123"/>
      <c r="NJZ60" s="123"/>
      <c r="NKA60" s="123"/>
      <c r="NKB60" s="123"/>
      <c r="NKC60" s="123"/>
      <c r="NKD60" s="123"/>
      <c r="NKE60" s="123"/>
      <c r="NKF60" s="123"/>
      <c r="NKG60" s="123"/>
      <c r="NKH60" s="123"/>
      <c r="NKI60" s="123"/>
      <c r="NKJ60" s="123"/>
      <c r="NKK60" s="123"/>
      <c r="NKL60" s="123"/>
      <c r="NKM60" s="123"/>
      <c r="NKN60" s="123"/>
      <c r="NKO60" s="123"/>
      <c r="NKP60" s="123"/>
      <c r="NKQ60" s="123"/>
      <c r="NKR60" s="123"/>
      <c r="NKS60" s="123"/>
      <c r="NKT60" s="123"/>
      <c r="NKU60" s="123"/>
      <c r="NKV60" s="123"/>
      <c r="NKW60" s="123"/>
      <c r="NKX60" s="123"/>
      <c r="NKY60" s="123"/>
      <c r="NKZ60" s="123"/>
      <c r="NLA60" s="123"/>
      <c r="NLB60" s="123"/>
      <c r="NLC60" s="123"/>
      <c r="NLD60" s="123"/>
      <c r="NLE60" s="123"/>
      <c r="NLF60" s="123"/>
      <c r="NLG60" s="123"/>
      <c r="NLH60" s="123"/>
      <c r="NLI60" s="123"/>
      <c r="NLJ60" s="123"/>
      <c r="NLK60" s="123"/>
      <c r="NLL60" s="123"/>
      <c r="NLM60" s="123"/>
      <c r="NLN60" s="123"/>
      <c r="NLO60" s="123"/>
      <c r="NLP60" s="123"/>
      <c r="NLQ60" s="123"/>
      <c r="NLR60" s="123"/>
      <c r="NLS60" s="123"/>
      <c r="NLT60" s="123"/>
      <c r="NLU60" s="123"/>
      <c r="NLV60" s="123"/>
      <c r="NLW60" s="123"/>
      <c r="NLX60" s="123"/>
      <c r="NLY60" s="123"/>
      <c r="NLZ60" s="123"/>
      <c r="NMA60" s="123"/>
      <c r="NMB60" s="123"/>
      <c r="NMC60" s="123"/>
      <c r="NMD60" s="123"/>
      <c r="NME60" s="123"/>
      <c r="NMF60" s="123"/>
      <c r="NMG60" s="123"/>
      <c r="NMH60" s="123"/>
      <c r="NMI60" s="123"/>
      <c r="NMJ60" s="123"/>
      <c r="NMK60" s="123"/>
      <c r="NML60" s="123"/>
      <c r="NMM60" s="123"/>
      <c r="NMN60" s="123"/>
      <c r="NMO60" s="123"/>
      <c r="NMP60" s="123"/>
      <c r="NMQ60" s="123"/>
      <c r="NMR60" s="123"/>
      <c r="NMS60" s="123"/>
      <c r="NMT60" s="123"/>
      <c r="NMU60" s="123"/>
      <c r="NMV60" s="123"/>
      <c r="NMW60" s="123"/>
      <c r="NMX60" s="123"/>
      <c r="NMY60" s="123"/>
      <c r="NMZ60" s="123"/>
      <c r="NNA60" s="123"/>
      <c r="NNB60" s="123"/>
      <c r="NNC60" s="123"/>
      <c r="NND60" s="123"/>
      <c r="NNE60" s="123"/>
      <c r="NNF60" s="123"/>
      <c r="NNG60" s="123"/>
      <c r="NNH60" s="123"/>
      <c r="NNI60" s="123"/>
      <c r="NNJ60" s="123"/>
      <c r="NNK60" s="123"/>
      <c r="NNL60" s="123"/>
      <c r="NNM60" s="123"/>
      <c r="NNN60" s="123"/>
      <c r="NNO60" s="123"/>
      <c r="NNP60" s="123"/>
      <c r="NNQ60" s="123"/>
      <c r="NNR60" s="123"/>
      <c r="NNS60" s="123"/>
      <c r="NNT60" s="123"/>
      <c r="NNU60" s="123"/>
      <c r="NNV60" s="123"/>
      <c r="NNW60" s="123"/>
      <c r="NNX60" s="123"/>
      <c r="NNY60" s="123"/>
      <c r="NNZ60" s="123"/>
      <c r="NOA60" s="123"/>
      <c r="NOB60" s="123"/>
      <c r="NOC60" s="123"/>
      <c r="NOD60" s="123"/>
      <c r="NOE60" s="123"/>
      <c r="NOF60" s="123"/>
      <c r="NOG60" s="123"/>
      <c r="NOH60" s="123"/>
      <c r="NOI60" s="123"/>
      <c r="NOJ60" s="123"/>
      <c r="NOK60" s="123"/>
      <c r="NOL60" s="123"/>
      <c r="NOM60" s="123"/>
      <c r="NON60" s="123"/>
      <c r="NOO60" s="123"/>
      <c r="NOP60" s="123"/>
      <c r="NOQ60" s="123"/>
      <c r="NOR60" s="123"/>
      <c r="NOS60" s="123"/>
      <c r="NOT60" s="123"/>
      <c r="NOU60" s="123"/>
      <c r="NOV60" s="123"/>
      <c r="NOW60" s="123"/>
      <c r="NOX60" s="123"/>
      <c r="NOY60" s="123"/>
      <c r="NOZ60" s="123"/>
      <c r="NPA60" s="123"/>
      <c r="NPB60" s="123"/>
      <c r="NPC60" s="123"/>
      <c r="NPD60" s="123"/>
      <c r="NPE60" s="123"/>
      <c r="NPF60" s="123"/>
      <c r="NPG60" s="123"/>
      <c r="NPH60" s="123"/>
      <c r="NPI60" s="123"/>
      <c r="NPJ60" s="123"/>
      <c r="NPK60" s="123"/>
      <c r="NPL60" s="123"/>
      <c r="NPM60" s="123"/>
      <c r="NPN60" s="123"/>
      <c r="NPO60" s="123"/>
      <c r="NPP60" s="123"/>
      <c r="NPQ60" s="123"/>
      <c r="NPR60" s="123"/>
      <c r="NPS60" s="123"/>
      <c r="NPT60" s="123"/>
      <c r="NPU60" s="123"/>
      <c r="NPV60" s="123"/>
      <c r="NPW60" s="123"/>
      <c r="NPX60" s="123"/>
      <c r="NPY60" s="123"/>
      <c r="NPZ60" s="123"/>
      <c r="NQA60" s="123"/>
      <c r="NQB60" s="123"/>
      <c r="NQC60" s="123"/>
      <c r="NQD60" s="123"/>
      <c r="NQE60" s="123"/>
      <c r="NQF60" s="123"/>
      <c r="NQG60" s="123"/>
      <c r="NQH60" s="123"/>
      <c r="NQI60" s="123"/>
      <c r="NQJ60" s="123"/>
      <c r="NQK60" s="123"/>
      <c r="NQL60" s="123"/>
      <c r="NQM60" s="123"/>
      <c r="NQN60" s="123"/>
      <c r="NQO60" s="123"/>
      <c r="NQP60" s="123"/>
      <c r="NQQ60" s="123"/>
      <c r="NQR60" s="123"/>
      <c r="NQS60" s="123"/>
      <c r="NQT60" s="123"/>
      <c r="NQU60" s="123"/>
      <c r="NQV60" s="123"/>
      <c r="NQW60" s="123"/>
      <c r="NQX60" s="123"/>
      <c r="NQY60" s="123"/>
      <c r="NQZ60" s="123"/>
      <c r="NRA60" s="123"/>
      <c r="NRB60" s="123"/>
      <c r="NRC60" s="123"/>
      <c r="NRD60" s="123"/>
      <c r="NRE60" s="123"/>
      <c r="NRF60" s="123"/>
      <c r="NRG60" s="123"/>
      <c r="NRH60" s="123"/>
      <c r="NRI60" s="123"/>
      <c r="NRJ60" s="123"/>
      <c r="NRK60" s="123"/>
      <c r="NRL60" s="123"/>
      <c r="NRM60" s="123"/>
      <c r="NRN60" s="123"/>
      <c r="NRO60" s="123"/>
      <c r="NRP60" s="123"/>
      <c r="NRQ60" s="123"/>
      <c r="NRR60" s="123"/>
      <c r="NRS60" s="123"/>
      <c r="NRT60" s="123"/>
      <c r="NRU60" s="123"/>
      <c r="NRV60" s="123"/>
      <c r="NRW60" s="123"/>
      <c r="NRX60" s="123"/>
      <c r="NRY60" s="123"/>
      <c r="NRZ60" s="123"/>
      <c r="NSA60" s="123"/>
      <c r="NSB60" s="123"/>
      <c r="NSC60" s="123"/>
      <c r="NSD60" s="123"/>
      <c r="NSE60" s="123"/>
      <c r="NSF60" s="123"/>
      <c r="NSG60" s="123"/>
      <c r="NSH60" s="123"/>
      <c r="NSI60" s="123"/>
      <c r="NSJ60" s="123"/>
      <c r="NSK60" s="123"/>
      <c r="NSL60" s="123"/>
      <c r="NSM60" s="123"/>
      <c r="NSN60" s="123"/>
      <c r="NSO60" s="123"/>
      <c r="NSP60" s="123"/>
      <c r="NSQ60" s="123"/>
      <c r="NSR60" s="123"/>
      <c r="NSS60" s="123"/>
      <c r="NST60" s="123"/>
      <c r="NSU60" s="123"/>
      <c r="NSV60" s="123"/>
      <c r="NSW60" s="123"/>
      <c r="NSX60" s="123"/>
      <c r="NSY60" s="123"/>
      <c r="NSZ60" s="123"/>
      <c r="NTA60" s="123"/>
      <c r="NTB60" s="123"/>
      <c r="NTC60" s="123"/>
      <c r="NTD60" s="123"/>
      <c r="NTE60" s="123"/>
      <c r="NTF60" s="123"/>
      <c r="NTG60" s="123"/>
      <c r="NTH60" s="123"/>
      <c r="NTI60" s="123"/>
      <c r="NTJ60" s="123"/>
      <c r="NTK60" s="123"/>
      <c r="NTL60" s="123"/>
      <c r="NTM60" s="123"/>
      <c r="NTN60" s="123"/>
      <c r="NTO60" s="123"/>
      <c r="NTP60" s="123"/>
      <c r="NTQ60" s="123"/>
      <c r="NTR60" s="123"/>
      <c r="NTS60" s="123"/>
      <c r="NTT60" s="123"/>
      <c r="NTU60" s="123"/>
      <c r="NTV60" s="123"/>
      <c r="NTW60" s="123"/>
      <c r="NTX60" s="123"/>
      <c r="NTY60" s="123"/>
      <c r="NTZ60" s="123"/>
      <c r="NUA60" s="123"/>
      <c r="NUB60" s="123"/>
      <c r="NUC60" s="123"/>
      <c r="NUD60" s="123"/>
      <c r="NUE60" s="123"/>
      <c r="NUF60" s="123"/>
      <c r="NUG60" s="123"/>
      <c r="NUH60" s="123"/>
      <c r="NUI60" s="123"/>
      <c r="NUJ60" s="123"/>
      <c r="NUK60" s="123"/>
      <c r="NUL60" s="123"/>
      <c r="NUM60" s="123"/>
      <c r="NUN60" s="123"/>
      <c r="NUO60" s="123"/>
      <c r="NUP60" s="123"/>
      <c r="NUQ60" s="123"/>
      <c r="NUR60" s="123"/>
      <c r="NUS60" s="123"/>
      <c r="NUT60" s="123"/>
      <c r="NUU60" s="123"/>
      <c r="NUV60" s="123"/>
      <c r="NUW60" s="123"/>
      <c r="NUX60" s="123"/>
      <c r="NUY60" s="123"/>
      <c r="NUZ60" s="123"/>
      <c r="NVA60" s="123"/>
      <c r="NVB60" s="123"/>
      <c r="NVC60" s="123"/>
      <c r="NVD60" s="123"/>
      <c r="NVE60" s="123"/>
      <c r="NVF60" s="123"/>
      <c r="NVG60" s="123"/>
      <c r="NVH60" s="123"/>
      <c r="NVI60" s="123"/>
      <c r="NVJ60" s="123"/>
      <c r="NVK60" s="123"/>
      <c r="NVL60" s="123"/>
      <c r="NVM60" s="123"/>
      <c r="NVN60" s="123"/>
      <c r="NVO60" s="123"/>
      <c r="NVP60" s="123"/>
      <c r="NVQ60" s="123"/>
      <c r="NVR60" s="123"/>
      <c r="NVS60" s="123"/>
      <c r="NVT60" s="123"/>
      <c r="NVU60" s="123"/>
      <c r="NVV60" s="123"/>
      <c r="NVW60" s="123"/>
      <c r="NVX60" s="123"/>
      <c r="NVY60" s="123"/>
      <c r="NVZ60" s="123"/>
      <c r="NWA60" s="123"/>
      <c r="NWB60" s="123"/>
      <c r="NWC60" s="123"/>
      <c r="NWD60" s="123"/>
      <c r="NWE60" s="123"/>
      <c r="NWF60" s="123"/>
      <c r="NWG60" s="123"/>
      <c r="NWH60" s="123"/>
      <c r="NWI60" s="123"/>
      <c r="NWJ60" s="123"/>
      <c r="NWK60" s="123"/>
      <c r="NWL60" s="123"/>
      <c r="NWM60" s="123"/>
      <c r="NWN60" s="123"/>
      <c r="NWO60" s="123"/>
      <c r="NWP60" s="123"/>
      <c r="NWQ60" s="123"/>
      <c r="NWR60" s="123"/>
      <c r="NWS60" s="123"/>
      <c r="NWT60" s="123"/>
      <c r="NWU60" s="123"/>
      <c r="NWV60" s="123"/>
      <c r="NWW60" s="123"/>
      <c r="NWX60" s="123"/>
      <c r="NWY60" s="123"/>
      <c r="NWZ60" s="123"/>
      <c r="NXA60" s="123"/>
      <c r="NXB60" s="123"/>
      <c r="NXC60" s="123"/>
      <c r="NXD60" s="123"/>
      <c r="NXE60" s="123"/>
      <c r="NXF60" s="123"/>
      <c r="NXG60" s="123"/>
      <c r="NXH60" s="123"/>
      <c r="NXI60" s="123"/>
      <c r="NXJ60" s="123"/>
      <c r="NXK60" s="123"/>
      <c r="NXL60" s="123"/>
      <c r="NXM60" s="123"/>
      <c r="NXN60" s="123"/>
      <c r="NXO60" s="123"/>
      <c r="NXP60" s="123"/>
      <c r="NXQ60" s="123"/>
      <c r="NXR60" s="123"/>
      <c r="NXS60" s="123"/>
      <c r="NXT60" s="123"/>
      <c r="NXU60" s="123"/>
      <c r="NXV60" s="123"/>
      <c r="NXW60" s="123"/>
      <c r="NXX60" s="123"/>
      <c r="NXY60" s="123"/>
      <c r="NXZ60" s="123"/>
      <c r="NYA60" s="123"/>
      <c r="NYB60" s="123"/>
      <c r="NYC60" s="123"/>
      <c r="NYD60" s="123"/>
      <c r="NYE60" s="123"/>
      <c r="NYF60" s="123"/>
      <c r="NYG60" s="123"/>
      <c r="NYH60" s="123"/>
      <c r="NYI60" s="123"/>
      <c r="NYJ60" s="123"/>
      <c r="NYK60" s="123"/>
      <c r="NYL60" s="123"/>
      <c r="NYM60" s="123"/>
      <c r="NYN60" s="123"/>
      <c r="NYO60" s="123"/>
      <c r="NYP60" s="123"/>
      <c r="NYQ60" s="123"/>
      <c r="NYR60" s="123"/>
      <c r="NYS60" s="123"/>
      <c r="NYT60" s="123"/>
      <c r="NYU60" s="123"/>
      <c r="NYV60" s="123"/>
      <c r="NYW60" s="123"/>
      <c r="NYX60" s="123"/>
      <c r="NYY60" s="123"/>
      <c r="NYZ60" s="123"/>
      <c r="NZA60" s="123"/>
      <c r="NZB60" s="123"/>
      <c r="NZC60" s="123"/>
      <c r="NZD60" s="123"/>
      <c r="NZE60" s="123"/>
      <c r="NZF60" s="123"/>
      <c r="NZG60" s="123"/>
      <c r="NZH60" s="123"/>
      <c r="NZI60" s="123"/>
      <c r="NZJ60" s="123"/>
      <c r="NZK60" s="123"/>
      <c r="NZL60" s="123"/>
      <c r="NZM60" s="123"/>
      <c r="NZN60" s="123"/>
      <c r="NZO60" s="123"/>
      <c r="NZP60" s="123"/>
      <c r="NZQ60" s="123"/>
      <c r="NZR60" s="123"/>
      <c r="NZS60" s="123"/>
      <c r="NZT60" s="123"/>
      <c r="NZU60" s="123"/>
      <c r="NZV60" s="123"/>
      <c r="NZW60" s="123"/>
      <c r="NZX60" s="123"/>
      <c r="NZY60" s="123"/>
      <c r="NZZ60" s="123"/>
      <c r="OAA60" s="123"/>
      <c r="OAB60" s="123"/>
      <c r="OAC60" s="123"/>
      <c r="OAD60" s="123"/>
      <c r="OAE60" s="123"/>
      <c r="OAF60" s="123"/>
      <c r="OAG60" s="123"/>
      <c r="OAH60" s="123"/>
      <c r="OAI60" s="123"/>
      <c r="OAJ60" s="123"/>
      <c r="OAK60" s="123"/>
      <c r="OAL60" s="123"/>
      <c r="OAM60" s="123"/>
      <c r="OAN60" s="123"/>
      <c r="OAO60" s="123"/>
      <c r="OAP60" s="123"/>
      <c r="OAQ60" s="123"/>
      <c r="OAR60" s="123"/>
      <c r="OAS60" s="123"/>
      <c r="OAT60" s="123"/>
      <c r="OAU60" s="123"/>
      <c r="OAV60" s="123"/>
      <c r="OAW60" s="123"/>
      <c r="OAX60" s="123"/>
      <c r="OAY60" s="123"/>
      <c r="OAZ60" s="123"/>
      <c r="OBA60" s="123"/>
      <c r="OBB60" s="123"/>
      <c r="OBC60" s="123"/>
      <c r="OBD60" s="123"/>
      <c r="OBE60" s="123"/>
      <c r="OBF60" s="123"/>
      <c r="OBG60" s="123"/>
      <c r="OBH60" s="123"/>
      <c r="OBI60" s="123"/>
      <c r="OBJ60" s="123"/>
      <c r="OBK60" s="123"/>
      <c r="OBL60" s="123"/>
      <c r="OBM60" s="123"/>
      <c r="OBN60" s="123"/>
      <c r="OBO60" s="123"/>
      <c r="OBP60" s="123"/>
      <c r="OBQ60" s="123"/>
      <c r="OBR60" s="123"/>
      <c r="OBS60" s="123"/>
      <c r="OBT60" s="123"/>
      <c r="OBU60" s="123"/>
      <c r="OBV60" s="123"/>
      <c r="OBW60" s="123"/>
      <c r="OBX60" s="123"/>
      <c r="OBY60" s="123"/>
      <c r="OBZ60" s="123"/>
      <c r="OCA60" s="123"/>
      <c r="OCB60" s="123"/>
      <c r="OCC60" s="123"/>
      <c r="OCD60" s="123"/>
      <c r="OCE60" s="123"/>
      <c r="OCF60" s="123"/>
      <c r="OCG60" s="123"/>
      <c r="OCH60" s="123"/>
      <c r="OCI60" s="123"/>
      <c r="OCJ60" s="123"/>
      <c r="OCK60" s="123"/>
      <c r="OCL60" s="123"/>
      <c r="OCM60" s="123"/>
      <c r="OCN60" s="123"/>
      <c r="OCO60" s="123"/>
      <c r="OCP60" s="123"/>
      <c r="OCQ60" s="123"/>
      <c r="OCR60" s="123"/>
      <c r="OCS60" s="123"/>
      <c r="OCT60" s="123"/>
      <c r="OCU60" s="123"/>
      <c r="OCV60" s="123"/>
      <c r="OCW60" s="123"/>
      <c r="OCX60" s="123"/>
      <c r="OCY60" s="123"/>
      <c r="OCZ60" s="123"/>
      <c r="ODA60" s="123"/>
      <c r="ODB60" s="123"/>
      <c r="ODC60" s="123"/>
      <c r="ODD60" s="123"/>
      <c r="ODE60" s="123"/>
      <c r="ODF60" s="123"/>
      <c r="ODG60" s="123"/>
      <c r="ODH60" s="123"/>
      <c r="ODI60" s="123"/>
      <c r="ODJ60" s="123"/>
      <c r="ODK60" s="123"/>
      <c r="ODL60" s="123"/>
      <c r="ODM60" s="123"/>
      <c r="ODN60" s="123"/>
      <c r="ODO60" s="123"/>
      <c r="ODP60" s="123"/>
      <c r="ODQ60" s="123"/>
      <c r="ODR60" s="123"/>
      <c r="ODS60" s="123"/>
      <c r="ODT60" s="123"/>
      <c r="ODU60" s="123"/>
      <c r="ODV60" s="123"/>
      <c r="ODW60" s="123"/>
      <c r="ODX60" s="123"/>
      <c r="ODY60" s="123"/>
      <c r="ODZ60" s="123"/>
      <c r="OEA60" s="123"/>
      <c r="OEB60" s="123"/>
      <c r="OEC60" s="123"/>
      <c r="OED60" s="123"/>
      <c r="OEE60" s="123"/>
      <c r="OEF60" s="123"/>
      <c r="OEG60" s="123"/>
      <c r="OEH60" s="123"/>
      <c r="OEI60" s="123"/>
      <c r="OEJ60" s="123"/>
      <c r="OEK60" s="123"/>
      <c r="OEL60" s="123"/>
      <c r="OEM60" s="123"/>
      <c r="OEN60" s="123"/>
      <c r="OEO60" s="123"/>
      <c r="OEP60" s="123"/>
      <c r="OEQ60" s="123"/>
      <c r="OER60" s="123"/>
      <c r="OES60" s="123"/>
      <c r="OET60" s="123"/>
      <c r="OEU60" s="123"/>
      <c r="OEV60" s="123"/>
      <c r="OEW60" s="123"/>
      <c r="OEX60" s="123"/>
      <c r="OEY60" s="123"/>
      <c r="OEZ60" s="123"/>
      <c r="OFA60" s="123"/>
      <c r="OFB60" s="123"/>
      <c r="OFC60" s="123"/>
      <c r="OFD60" s="123"/>
      <c r="OFE60" s="123"/>
      <c r="OFF60" s="123"/>
      <c r="OFG60" s="123"/>
      <c r="OFH60" s="123"/>
      <c r="OFI60" s="123"/>
      <c r="OFJ60" s="123"/>
      <c r="OFK60" s="123"/>
      <c r="OFL60" s="123"/>
      <c r="OFM60" s="123"/>
      <c r="OFN60" s="123"/>
      <c r="OFO60" s="123"/>
      <c r="OFP60" s="123"/>
      <c r="OFQ60" s="123"/>
      <c r="OFR60" s="123"/>
      <c r="OFS60" s="123"/>
      <c r="OFT60" s="123"/>
      <c r="OFU60" s="123"/>
      <c r="OFV60" s="123"/>
      <c r="OFW60" s="123"/>
      <c r="OFX60" s="123"/>
      <c r="OFY60" s="123"/>
      <c r="OFZ60" s="123"/>
      <c r="OGA60" s="123"/>
      <c r="OGB60" s="123"/>
      <c r="OGC60" s="123"/>
      <c r="OGD60" s="123"/>
      <c r="OGE60" s="123"/>
      <c r="OGF60" s="123"/>
      <c r="OGG60" s="123"/>
      <c r="OGH60" s="123"/>
      <c r="OGI60" s="123"/>
      <c r="OGJ60" s="123"/>
      <c r="OGK60" s="123"/>
      <c r="OGL60" s="123"/>
      <c r="OGM60" s="123"/>
      <c r="OGN60" s="123"/>
      <c r="OGO60" s="123"/>
      <c r="OGP60" s="123"/>
      <c r="OGQ60" s="123"/>
      <c r="OGR60" s="123"/>
      <c r="OGS60" s="123"/>
      <c r="OGT60" s="123"/>
      <c r="OGU60" s="123"/>
      <c r="OGV60" s="123"/>
      <c r="OGW60" s="123"/>
      <c r="OGX60" s="123"/>
      <c r="OGY60" s="123"/>
      <c r="OGZ60" s="123"/>
      <c r="OHA60" s="123"/>
      <c r="OHB60" s="123"/>
      <c r="OHC60" s="123"/>
      <c r="OHD60" s="123"/>
      <c r="OHE60" s="123"/>
      <c r="OHF60" s="123"/>
      <c r="OHG60" s="123"/>
      <c r="OHH60" s="123"/>
      <c r="OHI60" s="123"/>
      <c r="OHJ60" s="123"/>
      <c r="OHK60" s="123"/>
      <c r="OHL60" s="123"/>
      <c r="OHM60" s="123"/>
      <c r="OHN60" s="123"/>
      <c r="OHO60" s="123"/>
      <c r="OHP60" s="123"/>
      <c r="OHQ60" s="123"/>
      <c r="OHR60" s="123"/>
      <c r="OHS60" s="123"/>
      <c r="OHT60" s="123"/>
      <c r="OHU60" s="123"/>
      <c r="OHV60" s="123"/>
      <c r="OHW60" s="123"/>
      <c r="OHX60" s="123"/>
      <c r="OHY60" s="123"/>
      <c r="OHZ60" s="123"/>
      <c r="OIA60" s="123"/>
      <c r="OIB60" s="123"/>
      <c r="OIC60" s="123"/>
      <c r="OID60" s="123"/>
      <c r="OIE60" s="123"/>
      <c r="OIF60" s="123"/>
      <c r="OIG60" s="123"/>
      <c r="OIH60" s="123"/>
      <c r="OII60" s="123"/>
      <c r="OIJ60" s="123"/>
      <c r="OIK60" s="123"/>
      <c r="OIL60" s="123"/>
      <c r="OIM60" s="123"/>
      <c r="OIN60" s="123"/>
      <c r="OIO60" s="123"/>
      <c r="OIP60" s="123"/>
      <c r="OIQ60" s="123"/>
      <c r="OIR60" s="123"/>
      <c r="OIS60" s="123"/>
      <c r="OIT60" s="123"/>
      <c r="OIU60" s="123"/>
      <c r="OIV60" s="123"/>
      <c r="OIW60" s="123"/>
      <c r="OIX60" s="123"/>
      <c r="OIY60" s="123"/>
      <c r="OIZ60" s="123"/>
      <c r="OJA60" s="123"/>
      <c r="OJB60" s="123"/>
      <c r="OJC60" s="123"/>
      <c r="OJD60" s="123"/>
      <c r="OJE60" s="123"/>
      <c r="OJF60" s="123"/>
      <c r="OJG60" s="123"/>
      <c r="OJH60" s="123"/>
      <c r="OJI60" s="123"/>
      <c r="OJJ60" s="123"/>
      <c r="OJK60" s="123"/>
      <c r="OJL60" s="123"/>
      <c r="OJM60" s="123"/>
      <c r="OJN60" s="123"/>
      <c r="OJO60" s="123"/>
      <c r="OJP60" s="123"/>
      <c r="OJQ60" s="123"/>
      <c r="OJR60" s="123"/>
      <c r="OJS60" s="123"/>
      <c r="OJT60" s="123"/>
      <c r="OJU60" s="123"/>
      <c r="OJV60" s="123"/>
      <c r="OJW60" s="123"/>
      <c r="OJX60" s="123"/>
      <c r="OJY60" s="123"/>
      <c r="OJZ60" s="123"/>
      <c r="OKA60" s="123"/>
      <c r="OKB60" s="123"/>
      <c r="OKC60" s="123"/>
      <c r="OKD60" s="123"/>
      <c r="OKE60" s="123"/>
      <c r="OKF60" s="123"/>
      <c r="OKG60" s="123"/>
      <c r="OKH60" s="123"/>
      <c r="OKI60" s="123"/>
      <c r="OKJ60" s="123"/>
      <c r="OKK60" s="123"/>
      <c r="OKL60" s="123"/>
      <c r="OKM60" s="123"/>
      <c r="OKN60" s="123"/>
      <c r="OKO60" s="123"/>
      <c r="OKP60" s="123"/>
      <c r="OKQ60" s="123"/>
      <c r="OKR60" s="123"/>
      <c r="OKS60" s="123"/>
      <c r="OKT60" s="123"/>
      <c r="OKU60" s="123"/>
      <c r="OKV60" s="123"/>
      <c r="OKW60" s="123"/>
      <c r="OKX60" s="123"/>
      <c r="OKY60" s="123"/>
      <c r="OKZ60" s="123"/>
      <c r="OLA60" s="123"/>
      <c r="OLB60" s="123"/>
      <c r="OLC60" s="123"/>
      <c r="OLD60" s="123"/>
      <c r="OLE60" s="123"/>
      <c r="OLF60" s="123"/>
      <c r="OLG60" s="123"/>
      <c r="OLH60" s="123"/>
      <c r="OLI60" s="123"/>
      <c r="OLJ60" s="123"/>
      <c r="OLK60" s="123"/>
      <c r="OLL60" s="123"/>
      <c r="OLM60" s="123"/>
      <c r="OLN60" s="123"/>
      <c r="OLO60" s="123"/>
      <c r="OLP60" s="123"/>
      <c r="OLQ60" s="123"/>
      <c r="OLR60" s="123"/>
      <c r="OLS60" s="123"/>
      <c r="OLT60" s="123"/>
      <c r="OLU60" s="123"/>
      <c r="OLV60" s="123"/>
      <c r="OLW60" s="123"/>
      <c r="OLX60" s="123"/>
      <c r="OLY60" s="123"/>
      <c r="OLZ60" s="123"/>
      <c r="OMA60" s="123"/>
      <c r="OMB60" s="123"/>
      <c r="OMC60" s="123"/>
      <c r="OMD60" s="123"/>
      <c r="OME60" s="123"/>
      <c r="OMF60" s="123"/>
      <c r="OMG60" s="123"/>
      <c r="OMH60" s="123"/>
      <c r="OMI60" s="123"/>
      <c r="OMJ60" s="123"/>
      <c r="OMK60" s="123"/>
      <c r="OML60" s="123"/>
      <c r="OMM60" s="123"/>
      <c r="OMN60" s="123"/>
      <c r="OMO60" s="123"/>
      <c r="OMP60" s="123"/>
      <c r="OMQ60" s="123"/>
      <c r="OMR60" s="123"/>
      <c r="OMS60" s="123"/>
      <c r="OMT60" s="123"/>
      <c r="OMU60" s="123"/>
      <c r="OMV60" s="123"/>
      <c r="OMW60" s="123"/>
      <c r="OMX60" s="123"/>
      <c r="OMY60" s="123"/>
      <c r="OMZ60" s="123"/>
      <c r="ONA60" s="123"/>
      <c r="ONB60" s="123"/>
      <c r="ONC60" s="123"/>
      <c r="OND60" s="123"/>
      <c r="ONE60" s="123"/>
      <c r="ONF60" s="123"/>
      <c r="ONG60" s="123"/>
      <c r="ONH60" s="123"/>
      <c r="ONI60" s="123"/>
      <c r="ONJ60" s="123"/>
      <c r="ONK60" s="123"/>
      <c r="ONL60" s="123"/>
      <c r="ONM60" s="123"/>
      <c r="ONN60" s="123"/>
      <c r="ONO60" s="123"/>
      <c r="ONP60" s="123"/>
      <c r="ONQ60" s="123"/>
      <c r="ONR60" s="123"/>
      <c r="ONS60" s="123"/>
      <c r="ONT60" s="123"/>
      <c r="ONU60" s="123"/>
      <c r="ONV60" s="123"/>
      <c r="ONW60" s="123"/>
      <c r="ONX60" s="123"/>
      <c r="ONY60" s="123"/>
      <c r="ONZ60" s="123"/>
      <c r="OOA60" s="123"/>
      <c r="OOB60" s="123"/>
      <c r="OOC60" s="123"/>
      <c r="OOD60" s="123"/>
      <c r="OOE60" s="123"/>
      <c r="OOF60" s="123"/>
      <c r="OOG60" s="123"/>
      <c r="OOH60" s="123"/>
      <c r="OOI60" s="123"/>
      <c r="OOJ60" s="123"/>
      <c r="OOK60" s="123"/>
      <c r="OOL60" s="123"/>
      <c r="OOM60" s="123"/>
      <c r="OON60" s="123"/>
      <c r="OOO60" s="123"/>
      <c r="OOP60" s="123"/>
      <c r="OOQ60" s="123"/>
      <c r="OOR60" s="123"/>
      <c r="OOS60" s="123"/>
      <c r="OOT60" s="123"/>
      <c r="OOU60" s="123"/>
      <c r="OOV60" s="123"/>
      <c r="OOW60" s="123"/>
      <c r="OOX60" s="123"/>
      <c r="OOY60" s="123"/>
      <c r="OOZ60" s="123"/>
      <c r="OPA60" s="123"/>
      <c r="OPB60" s="123"/>
      <c r="OPC60" s="123"/>
      <c r="OPD60" s="123"/>
      <c r="OPE60" s="123"/>
      <c r="OPF60" s="123"/>
      <c r="OPG60" s="123"/>
      <c r="OPH60" s="123"/>
      <c r="OPI60" s="123"/>
      <c r="OPJ60" s="123"/>
      <c r="OPK60" s="123"/>
      <c r="OPL60" s="123"/>
      <c r="OPM60" s="123"/>
      <c r="OPN60" s="123"/>
      <c r="OPO60" s="123"/>
      <c r="OPP60" s="123"/>
      <c r="OPQ60" s="123"/>
      <c r="OPR60" s="123"/>
      <c r="OPS60" s="123"/>
      <c r="OPT60" s="123"/>
      <c r="OPU60" s="123"/>
      <c r="OPV60" s="123"/>
      <c r="OPW60" s="123"/>
      <c r="OPX60" s="123"/>
      <c r="OPY60" s="123"/>
      <c r="OPZ60" s="123"/>
      <c r="OQA60" s="123"/>
      <c r="OQB60" s="123"/>
      <c r="OQC60" s="123"/>
      <c r="OQD60" s="123"/>
      <c r="OQE60" s="123"/>
      <c r="OQF60" s="123"/>
      <c r="OQG60" s="123"/>
      <c r="OQH60" s="123"/>
      <c r="OQI60" s="123"/>
      <c r="OQJ60" s="123"/>
      <c r="OQK60" s="123"/>
      <c r="OQL60" s="123"/>
      <c r="OQM60" s="123"/>
      <c r="OQN60" s="123"/>
      <c r="OQO60" s="123"/>
      <c r="OQP60" s="123"/>
      <c r="OQQ60" s="123"/>
      <c r="OQR60" s="123"/>
      <c r="OQS60" s="123"/>
      <c r="OQT60" s="123"/>
      <c r="OQU60" s="123"/>
      <c r="OQV60" s="123"/>
      <c r="OQW60" s="123"/>
      <c r="OQX60" s="123"/>
      <c r="OQY60" s="123"/>
      <c r="OQZ60" s="123"/>
      <c r="ORA60" s="123"/>
      <c r="ORB60" s="123"/>
      <c r="ORC60" s="123"/>
      <c r="ORD60" s="123"/>
      <c r="ORE60" s="123"/>
      <c r="ORF60" s="123"/>
      <c r="ORG60" s="123"/>
      <c r="ORH60" s="123"/>
      <c r="ORI60" s="123"/>
      <c r="ORJ60" s="123"/>
      <c r="ORK60" s="123"/>
      <c r="ORL60" s="123"/>
      <c r="ORM60" s="123"/>
      <c r="ORN60" s="123"/>
      <c r="ORO60" s="123"/>
      <c r="ORP60" s="123"/>
      <c r="ORQ60" s="123"/>
      <c r="ORR60" s="123"/>
      <c r="ORS60" s="123"/>
      <c r="ORT60" s="123"/>
      <c r="ORU60" s="123"/>
      <c r="ORV60" s="123"/>
      <c r="ORW60" s="123"/>
      <c r="ORX60" s="123"/>
      <c r="ORY60" s="123"/>
      <c r="ORZ60" s="123"/>
      <c r="OSA60" s="123"/>
      <c r="OSB60" s="123"/>
      <c r="OSC60" s="123"/>
      <c r="OSD60" s="123"/>
      <c r="OSE60" s="123"/>
      <c r="OSF60" s="123"/>
      <c r="OSG60" s="123"/>
      <c r="OSH60" s="123"/>
      <c r="OSI60" s="123"/>
      <c r="OSJ60" s="123"/>
      <c r="OSK60" s="123"/>
      <c r="OSL60" s="123"/>
      <c r="OSM60" s="123"/>
      <c r="OSN60" s="123"/>
      <c r="OSO60" s="123"/>
      <c r="OSP60" s="123"/>
      <c r="OSQ60" s="123"/>
      <c r="OSR60" s="123"/>
      <c r="OSS60" s="123"/>
      <c r="OST60" s="123"/>
      <c r="OSU60" s="123"/>
      <c r="OSV60" s="123"/>
      <c r="OSW60" s="123"/>
      <c r="OSX60" s="123"/>
      <c r="OSY60" s="123"/>
      <c r="OSZ60" s="123"/>
      <c r="OTA60" s="123"/>
      <c r="OTB60" s="123"/>
      <c r="OTC60" s="123"/>
      <c r="OTD60" s="123"/>
      <c r="OTE60" s="123"/>
      <c r="OTF60" s="123"/>
      <c r="OTG60" s="123"/>
      <c r="OTH60" s="123"/>
      <c r="OTI60" s="123"/>
      <c r="OTJ60" s="123"/>
      <c r="OTK60" s="123"/>
      <c r="OTL60" s="123"/>
      <c r="OTM60" s="123"/>
      <c r="OTN60" s="123"/>
      <c r="OTO60" s="123"/>
      <c r="OTP60" s="123"/>
      <c r="OTQ60" s="123"/>
      <c r="OTR60" s="123"/>
      <c r="OTS60" s="123"/>
      <c r="OTT60" s="123"/>
      <c r="OTU60" s="123"/>
      <c r="OTV60" s="123"/>
      <c r="OTW60" s="123"/>
      <c r="OTX60" s="123"/>
      <c r="OTY60" s="123"/>
      <c r="OTZ60" s="123"/>
      <c r="OUA60" s="123"/>
      <c r="OUB60" s="123"/>
      <c r="OUC60" s="123"/>
      <c r="OUD60" s="123"/>
      <c r="OUE60" s="123"/>
      <c r="OUF60" s="123"/>
      <c r="OUG60" s="123"/>
      <c r="OUH60" s="123"/>
      <c r="OUI60" s="123"/>
      <c r="OUJ60" s="123"/>
      <c r="OUK60" s="123"/>
      <c r="OUL60" s="123"/>
      <c r="OUM60" s="123"/>
      <c r="OUN60" s="123"/>
      <c r="OUO60" s="123"/>
      <c r="OUP60" s="123"/>
      <c r="OUQ60" s="123"/>
      <c r="OUR60" s="123"/>
      <c r="OUS60" s="123"/>
      <c r="OUT60" s="123"/>
      <c r="OUU60" s="123"/>
      <c r="OUV60" s="123"/>
      <c r="OUW60" s="123"/>
      <c r="OUX60" s="123"/>
      <c r="OUY60" s="123"/>
      <c r="OUZ60" s="123"/>
      <c r="OVA60" s="123"/>
      <c r="OVB60" s="123"/>
      <c r="OVC60" s="123"/>
      <c r="OVD60" s="123"/>
      <c r="OVE60" s="123"/>
      <c r="OVF60" s="123"/>
      <c r="OVG60" s="123"/>
      <c r="OVH60" s="123"/>
      <c r="OVI60" s="123"/>
      <c r="OVJ60" s="123"/>
      <c r="OVK60" s="123"/>
      <c r="OVL60" s="123"/>
      <c r="OVM60" s="123"/>
      <c r="OVN60" s="123"/>
      <c r="OVO60" s="123"/>
      <c r="OVP60" s="123"/>
      <c r="OVQ60" s="123"/>
      <c r="OVR60" s="123"/>
      <c r="OVS60" s="123"/>
      <c r="OVT60" s="123"/>
      <c r="OVU60" s="123"/>
      <c r="OVV60" s="123"/>
      <c r="OVW60" s="123"/>
      <c r="OVX60" s="123"/>
      <c r="OVY60" s="123"/>
      <c r="OVZ60" s="123"/>
      <c r="OWA60" s="123"/>
      <c r="OWB60" s="123"/>
      <c r="OWC60" s="123"/>
      <c r="OWD60" s="123"/>
      <c r="OWE60" s="123"/>
      <c r="OWF60" s="123"/>
      <c r="OWG60" s="123"/>
      <c r="OWH60" s="123"/>
      <c r="OWI60" s="123"/>
      <c r="OWJ60" s="123"/>
      <c r="OWK60" s="123"/>
      <c r="OWL60" s="123"/>
      <c r="OWM60" s="123"/>
      <c r="OWN60" s="123"/>
      <c r="OWO60" s="123"/>
      <c r="OWP60" s="123"/>
      <c r="OWQ60" s="123"/>
      <c r="OWR60" s="123"/>
      <c r="OWS60" s="123"/>
      <c r="OWT60" s="123"/>
      <c r="OWU60" s="123"/>
      <c r="OWV60" s="123"/>
      <c r="OWW60" s="123"/>
      <c r="OWX60" s="123"/>
      <c r="OWY60" s="123"/>
      <c r="OWZ60" s="123"/>
      <c r="OXA60" s="123"/>
      <c r="OXB60" s="123"/>
      <c r="OXC60" s="123"/>
      <c r="OXD60" s="123"/>
      <c r="OXE60" s="123"/>
      <c r="OXF60" s="123"/>
      <c r="OXG60" s="123"/>
      <c r="OXH60" s="123"/>
      <c r="OXI60" s="123"/>
      <c r="OXJ60" s="123"/>
      <c r="OXK60" s="123"/>
      <c r="OXL60" s="123"/>
      <c r="OXM60" s="123"/>
      <c r="OXN60" s="123"/>
      <c r="OXO60" s="123"/>
      <c r="OXP60" s="123"/>
      <c r="OXQ60" s="123"/>
      <c r="OXR60" s="123"/>
      <c r="OXS60" s="123"/>
      <c r="OXT60" s="123"/>
      <c r="OXU60" s="123"/>
      <c r="OXV60" s="123"/>
      <c r="OXW60" s="123"/>
      <c r="OXX60" s="123"/>
      <c r="OXY60" s="123"/>
      <c r="OXZ60" s="123"/>
      <c r="OYA60" s="123"/>
      <c r="OYB60" s="123"/>
      <c r="OYC60" s="123"/>
      <c r="OYD60" s="123"/>
      <c r="OYE60" s="123"/>
      <c r="OYF60" s="123"/>
      <c r="OYG60" s="123"/>
      <c r="OYH60" s="123"/>
      <c r="OYI60" s="123"/>
      <c r="OYJ60" s="123"/>
      <c r="OYK60" s="123"/>
      <c r="OYL60" s="123"/>
      <c r="OYM60" s="123"/>
      <c r="OYN60" s="123"/>
      <c r="OYO60" s="123"/>
      <c r="OYP60" s="123"/>
      <c r="OYQ60" s="123"/>
      <c r="OYR60" s="123"/>
      <c r="OYS60" s="123"/>
      <c r="OYT60" s="123"/>
      <c r="OYU60" s="123"/>
      <c r="OYV60" s="123"/>
      <c r="OYW60" s="123"/>
      <c r="OYX60" s="123"/>
      <c r="OYY60" s="123"/>
      <c r="OYZ60" s="123"/>
      <c r="OZA60" s="123"/>
      <c r="OZB60" s="123"/>
      <c r="OZC60" s="123"/>
      <c r="OZD60" s="123"/>
      <c r="OZE60" s="123"/>
      <c r="OZF60" s="123"/>
      <c r="OZG60" s="123"/>
      <c r="OZH60" s="123"/>
      <c r="OZI60" s="123"/>
      <c r="OZJ60" s="123"/>
      <c r="OZK60" s="123"/>
      <c r="OZL60" s="123"/>
      <c r="OZM60" s="123"/>
      <c r="OZN60" s="123"/>
      <c r="OZO60" s="123"/>
      <c r="OZP60" s="123"/>
      <c r="OZQ60" s="123"/>
      <c r="OZR60" s="123"/>
      <c r="OZS60" s="123"/>
      <c r="OZT60" s="123"/>
      <c r="OZU60" s="123"/>
      <c r="OZV60" s="123"/>
      <c r="OZW60" s="123"/>
      <c r="OZX60" s="123"/>
      <c r="OZY60" s="123"/>
      <c r="OZZ60" s="123"/>
      <c r="PAA60" s="123"/>
      <c r="PAB60" s="123"/>
      <c r="PAC60" s="123"/>
      <c r="PAD60" s="123"/>
      <c r="PAE60" s="123"/>
      <c r="PAF60" s="123"/>
      <c r="PAG60" s="123"/>
      <c r="PAH60" s="123"/>
      <c r="PAI60" s="123"/>
      <c r="PAJ60" s="123"/>
      <c r="PAK60" s="123"/>
      <c r="PAL60" s="123"/>
      <c r="PAM60" s="123"/>
      <c r="PAN60" s="123"/>
      <c r="PAO60" s="123"/>
      <c r="PAP60" s="123"/>
      <c r="PAQ60" s="123"/>
      <c r="PAR60" s="123"/>
      <c r="PAS60" s="123"/>
      <c r="PAT60" s="123"/>
      <c r="PAU60" s="123"/>
      <c r="PAV60" s="123"/>
      <c r="PAW60" s="123"/>
      <c r="PAX60" s="123"/>
      <c r="PAY60" s="123"/>
      <c r="PAZ60" s="123"/>
      <c r="PBA60" s="123"/>
      <c r="PBB60" s="123"/>
      <c r="PBC60" s="123"/>
      <c r="PBD60" s="123"/>
      <c r="PBE60" s="123"/>
      <c r="PBF60" s="123"/>
      <c r="PBG60" s="123"/>
      <c r="PBH60" s="123"/>
      <c r="PBI60" s="123"/>
      <c r="PBJ60" s="123"/>
      <c r="PBK60" s="123"/>
      <c r="PBL60" s="123"/>
      <c r="PBM60" s="123"/>
      <c r="PBN60" s="123"/>
      <c r="PBO60" s="123"/>
      <c r="PBP60" s="123"/>
      <c r="PBQ60" s="123"/>
      <c r="PBR60" s="123"/>
      <c r="PBS60" s="123"/>
      <c r="PBT60" s="123"/>
      <c r="PBU60" s="123"/>
      <c r="PBV60" s="123"/>
      <c r="PBW60" s="123"/>
      <c r="PBX60" s="123"/>
      <c r="PBY60" s="123"/>
      <c r="PBZ60" s="123"/>
      <c r="PCA60" s="123"/>
      <c r="PCB60" s="123"/>
      <c r="PCC60" s="123"/>
      <c r="PCD60" s="123"/>
      <c r="PCE60" s="123"/>
      <c r="PCF60" s="123"/>
      <c r="PCG60" s="123"/>
      <c r="PCH60" s="123"/>
      <c r="PCI60" s="123"/>
      <c r="PCJ60" s="123"/>
      <c r="PCK60" s="123"/>
      <c r="PCL60" s="123"/>
      <c r="PCM60" s="123"/>
      <c r="PCN60" s="123"/>
      <c r="PCO60" s="123"/>
      <c r="PCP60" s="123"/>
      <c r="PCQ60" s="123"/>
      <c r="PCR60" s="123"/>
      <c r="PCS60" s="123"/>
      <c r="PCT60" s="123"/>
      <c r="PCU60" s="123"/>
      <c r="PCV60" s="123"/>
      <c r="PCW60" s="123"/>
      <c r="PCX60" s="123"/>
      <c r="PCY60" s="123"/>
      <c r="PCZ60" s="123"/>
      <c r="PDA60" s="123"/>
      <c r="PDB60" s="123"/>
      <c r="PDC60" s="123"/>
      <c r="PDD60" s="123"/>
      <c r="PDE60" s="123"/>
      <c r="PDF60" s="123"/>
      <c r="PDG60" s="123"/>
      <c r="PDH60" s="123"/>
      <c r="PDI60" s="123"/>
      <c r="PDJ60" s="123"/>
      <c r="PDK60" s="123"/>
      <c r="PDL60" s="123"/>
      <c r="PDM60" s="123"/>
      <c r="PDN60" s="123"/>
      <c r="PDO60" s="123"/>
      <c r="PDP60" s="123"/>
      <c r="PDQ60" s="123"/>
      <c r="PDR60" s="123"/>
      <c r="PDS60" s="123"/>
      <c r="PDT60" s="123"/>
      <c r="PDU60" s="123"/>
      <c r="PDV60" s="123"/>
      <c r="PDW60" s="123"/>
      <c r="PDX60" s="123"/>
      <c r="PDY60" s="123"/>
      <c r="PDZ60" s="123"/>
      <c r="PEA60" s="123"/>
      <c r="PEB60" s="123"/>
      <c r="PEC60" s="123"/>
      <c r="PED60" s="123"/>
      <c r="PEE60" s="123"/>
      <c r="PEF60" s="123"/>
      <c r="PEG60" s="123"/>
      <c r="PEH60" s="123"/>
      <c r="PEI60" s="123"/>
      <c r="PEJ60" s="123"/>
      <c r="PEK60" s="123"/>
      <c r="PEL60" s="123"/>
      <c r="PEM60" s="123"/>
      <c r="PEN60" s="123"/>
      <c r="PEO60" s="123"/>
      <c r="PEP60" s="123"/>
      <c r="PEQ60" s="123"/>
      <c r="PER60" s="123"/>
      <c r="PES60" s="123"/>
      <c r="PET60" s="123"/>
      <c r="PEU60" s="123"/>
      <c r="PEV60" s="123"/>
      <c r="PEW60" s="123"/>
      <c r="PEX60" s="123"/>
      <c r="PEY60" s="123"/>
      <c r="PEZ60" s="123"/>
      <c r="PFA60" s="123"/>
      <c r="PFB60" s="123"/>
      <c r="PFC60" s="123"/>
      <c r="PFD60" s="123"/>
      <c r="PFE60" s="123"/>
      <c r="PFF60" s="123"/>
      <c r="PFG60" s="123"/>
      <c r="PFH60" s="123"/>
      <c r="PFI60" s="123"/>
      <c r="PFJ60" s="123"/>
      <c r="PFK60" s="123"/>
      <c r="PFL60" s="123"/>
      <c r="PFM60" s="123"/>
      <c r="PFN60" s="123"/>
      <c r="PFO60" s="123"/>
      <c r="PFP60" s="123"/>
      <c r="PFQ60" s="123"/>
      <c r="PFR60" s="123"/>
      <c r="PFS60" s="123"/>
      <c r="PFT60" s="123"/>
      <c r="PFU60" s="123"/>
      <c r="PFV60" s="123"/>
      <c r="PFW60" s="123"/>
      <c r="PFX60" s="123"/>
      <c r="PFY60" s="123"/>
      <c r="PFZ60" s="123"/>
      <c r="PGA60" s="123"/>
      <c r="PGB60" s="123"/>
      <c r="PGC60" s="123"/>
      <c r="PGD60" s="123"/>
      <c r="PGE60" s="123"/>
      <c r="PGF60" s="123"/>
      <c r="PGG60" s="123"/>
      <c r="PGH60" s="123"/>
      <c r="PGI60" s="123"/>
      <c r="PGJ60" s="123"/>
      <c r="PGK60" s="123"/>
      <c r="PGL60" s="123"/>
      <c r="PGM60" s="123"/>
      <c r="PGN60" s="123"/>
      <c r="PGO60" s="123"/>
      <c r="PGP60" s="123"/>
      <c r="PGQ60" s="123"/>
      <c r="PGR60" s="123"/>
      <c r="PGS60" s="123"/>
      <c r="PGT60" s="123"/>
      <c r="PGU60" s="123"/>
      <c r="PGV60" s="123"/>
      <c r="PGW60" s="123"/>
      <c r="PGX60" s="123"/>
      <c r="PGY60" s="123"/>
      <c r="PGZ60" s="123"/>
      <c r="PHA60" s="123"/>
      <c r="PHB60" s="123"/>
      <c r="PHC60" s="123"/>
      <c r="PHD60" s="123"/>
      <c r="PHE60" s="123"/>
      <c r="PHF60" s="123"/>
      <c r="PHG60" s="123"/>
      <c r="PHH60" s="123"/>
      <c r="PHI60" s="123"/>
      <c r="PHJ60" s="123"/>
      <c r="PHK60" s="123"/>
      <c r="PHL60" s="123"/>
      <c r="PHM60" s="123"/>
      <c r="PHN60" s="123"/>
      <c r="PHO60" s="123"/>
      <c r="PHP60" s="123"/>
      <c r="PHQ60" s="123"/>
      <c r="PHR60" s="123"/>
      <c r="PHS60" s="123"/>
      <c r="PHT60" s="123"/>
      <c r="PHU60" s="123"/>
      <c r="PHV60" s="123"/>
      <c r="PHW60" s="123"/>
      <c r="PHX60" s="123"/>
      <c r="PHY60" s="123"/>
      <c r="PHZ60" s="123"/>
      <c r="PIA60" s="123"/>
      <c r="PIB60" s="123"/>
      <c r="PIC60" s="123"/>
      <c r="PID60" s="123"/>
      <c r="PIE60" s="123"/>
      <c r="PIF60" s="123"/>
      <c r="PIG60" s="123"/>
      <c r="PIH60" s="123"/>
      <c r="PII60" s="123"/>
      <c r="PIJ60" s="123"/>
      <c r="PIK60" s="123"/>
      <c r="PIL60" s="123"/>
      <c r="PIM60" s="123"/>
      <c r="PIN60" s="123"/>
      <c r="PIO60" s="123"/>
      <c r="PIP60" s="123"/>
      <c r="PIQ60" s="123"/>
      <c r="PIR60" s="123"/>
      <c r="PIS60" s="123"/>
      <c r="PIT60" s="123"/>
      <c r="PIU60" s="123"/>
      <c r="PIV60" s="123"/>
      <c r="PIW60" s="123"/>
      <c r="PIX60" s="123"/>
      <c r="PIY60" s="123"/>
      <c r="PIZ60" s="123"/>
      <c r="PJA60" s="123"/>
      <c r="PJB60" s="123"/>
      <c r="PJC60" s="123"/>
      <c r="PJD60" s="123"/>
      <c r="PJE60" s="123"/>
      <c r="PJF60" s="123"/>
      <c r="PJG60" s="123"/>
      <c r="PJH60" s="123"/>
      <c r="PJI60" s="123"/>
      <c r="PJJ60" s="123"/>
      <c r="PJK60" s="123"/>
      <c r="PJL60" s="123"/>
      <c r="PJM60" s="123"/>
      <c r="PJN60" s="123"/>
      <c r="PJO60" s="123"/>
      <c r="PJP60" s="123"/>
      <c r="PJQ60" s="123"/>
      <c r="PJR60" s="123"/>
      <c r="PJS60" s="123"/>
      <c r="PJT60" s="123"/>
      <c r="PJU60" s="123"/>
      <c r="PJV60" s="123"/>
      <c r="PJW60" s="123"/>
      <c r="PJX60" s="123"/>
      <c r="PJY60" s="123"/>
      <c r="PJZ60" s="123"/>
      <c r="PKA60" s="123"/>
      <c r="PKB60" s="123"/>
      <c r="PKC60" s="123"/>
      <c r="PKD60" s="123"/>
      <c r="PKE60" s="123"/>
      <c r="PKF60" s="123"/>
      <c r="PKG60" s="123"/>
      <c r="PKH60" s="123"/>
      <c r="PKI60" s="123"/>
      <c r="PKJ60" s="123"/>
      <c r="PKK60" s="123"/>
      <c r="PKL60" s="123"/>
      <c r="PKM60" s="123"/>
      <c r="PKN60" s="123"/>
      <c r="PKO60" s="123"/>
      <c r="PKP60" s="123"/>
      <c r="PKQ60" s="123"/>
      <c r="PKR60" s="123"/>
      <c r="PKS60" s="123"/>
      <c r="PKT60" s="123"/>
      <c r="PKU60" s="123"/>
      <c r="PKV60" s="123"/>
      <c r="PKW60" s="123"/>
      <c r="PKX60" s="123"/>
      <c r="PKY60" s="123"/>
      <c r="PKZ60" s="123"/>
      <c r="PLA60" s="123"/>
      <c r="PLB60" s="123"/>
      <c r="PLC60" s="123"/>
      <c r="PLD60" s="123"/>
      <c r="PLE60" s="123"/>
      <c r="PLF60" s="123"/>
      <c r="PLG60" s="123"/>
      <c r="PLH60" s="123"/>
      <c r="PLI60" s="123"/>
      <c r="PLJ60" s="123"/>
      <c r="PLK60" s="123"/>
      <c r="PLL60" s="123"/>
      <c r="PLM60" s="123"/>
      <c r="PLN60" s="123"/>
      <c r="PLO60" s="123"/>
      <c r="PLP60" s="123"/>
      <c r="PLQ60" s="123"/>
      <c r="PLR60" s="123"/>
      <c r="PLS60" s="123"/>
      <c r="PLT60" s="123"/>
      <c r="PLU60" s="123"/>
      <c r="PLV60" s="123"/>
      <c r="PLW60" s="123"/>
      <c r="PLX60" s="123"/>
      <c r="PLY60" s="123"/>
      <c r="PLZ60" s="123"/>
      <c r="PMA60" s="123"/>
      <c r="PMB60" s="123"/>
      <c r="PMC60" s="123"/>
      <c r="PMD60" s="123"/>
      <c r="PME60" s="123"/>
      <c r="PMF60" s="123"/>
      <c r="PMG60" s="123"/>
      <c r="PMH60" s="123"/>
      <c r="PMI60" s="123"/>
      <c r="PMJ60" s="123"/>
      <c r="PMK60" s="123"/>
      <c r="PML60" s="123"/>
      <c r="PMM60" s="123"/>
      <c r="PMN60" s="123"/>
      <c r="PMO60" s="123"/>
      <c r="PMP60" s="123"/>
      <c r="PMQ60" s="123"/>
      <c r="PMR60" s="123"/>
      <c r="PMS60" s="123"/>
      <c r="PMT60" s="123"/>
      <c r="PMU60" s="123"/>
      <c r="PMV60" s="123"/>
      <c r="PMW60" s="123"/>
      <c r="PMX60" s="123"/>
      <c r="PMY60" s="123"/>
      <c r="PMZ60" s="123"/>
      <c r="PNA60" s="123"/>
      <c r="PNB60" s="123"/>
      <c r="PNC60" s="123"/>
      <c r="PND60" s="123"/>
      <c r="PNE60" s="123"/>
      <c r="PNF60" s="123"/>
      <c r="PNG60" s="123"/>
      <c r="PNH60" s="123"/>
      <c r="PNI60" s="123"/>
      <c r="PNJ60" s="123"/>
      <c r="PNK60" s="123"/>
      <c r="PNL60" s="123"/>
      <c r="PNM60" s="123"/>
      <c r="PNN60" s="123"/>
      <c r="PNO60" s="123"/>
      <c r="PNP60" s="123"/>
      <c r="PNQ60" s="123"/>
      <c r="PNR60" s="123"/>
      <c r="PNS60" s="123"/>
      <c r="PNT60" s="123"/>
      <c r="PNU60" s="123"/>
      <c r="PNV60" s="123"/>
      <c r="PNW60" s="123"/>
      <c r="PNX60" s="123"/>
      <c r="PNY60" s="123"/>
      <c r="PNZ60" s="123"/>
      <c r="POA60" s="123"/>
      <c r="POB60" s="123"/>
      <c r="POC60" s="123"/>
      <c r="POD60" s="123"/>
      <c r="POE60" s="123"/>
      <c r="POF60" s="123"/>
      <c r="POG60" s="123"/>
      <c r="POH60" s="123"/>
      <c r="POI60" s="123"/>
      <c r="POJ60" s="123"/>
      <c r="POK60" s="123"/>
      <c r="POL60" s="123"/>
      <c r="POM60" s="123"/>
      <c r="PON60" s="123"/>
      <c r="POO60" s="123"/>
      <c r="POP60" s="123"/>
      <c r="POQ60" s="123"/>
      <c r="POR60" s="123"/>
      <c r="POS60" s="123"/>
      <c r="POT60" s="123"/>
      <c r="POU60" s="123"/>
      <c r="POV60" s="123"/>
      <c r="POW60" s="123"/>
      <c r="POX60" s="123"/>
      <c r="POY60" s="123"/>
      <c r="POZ60" s="123"/>
      <c r="PPA60" s="123"/>
      <c r="PPB60" s="123"/>
      <c r="PPC60" s="123"/>
      <c r="PPD60" s="123"/>
      <c r="PPE60" s="123"/>
      <c r="PPF60" s="123"/>
      <c r="PPG60" s="123"/>
      <c r="PPH60" s="123"/>
      <c r="PPI60" s="123"/>
      <c r="PPJ60" s="123"/>
      <c r="PPK60" s="123"/>
      <c r="PPL60" s="123"/>
      <c r="PPM60" s="123"/>
      <c r="PPN60" s="123"/>
      <c r="PPO60" s="123"/>
      <c r="PPP60" s="123"/>
      <c r="PPQ60" s="123"/>
      <c r="PPR60" s="123"/>
      <c r="PPS60" s="123"/>
      <c r="PPT60" s="123"/>
      <c r="PPU60" s="123"/>
      <c r="PPV60" s="123"/>
      <c r="PPW60" s="123"/>
      <c r="PPX60" s="123"/>
      <c r="PPY60" s="123"/>
      <c r="PPZ60" s="123"/>
      <c r="PQA60" s="123"/>
      <c r="PQB60" s="123"/>
      <c r="PQC60" s="123"/>
      <c r="PQD60" s="123"/>
      <c r="PQE60" s="123"/>
      <c r="PQF60" s="123"/>
      <c r="PQG60" s="123"/>
      <c r="PQH60" s="123"/>
      <c r="PQI60" s="123"/>
      <c r="PQJ60" s="123"/>
      <c r="PQK60" s="123"/>
      <c r="PQL60" s="123"/>
      <c r="PQM60" s="123"/>
      <c r="PQN60" s="123"/>
      <c r="PQO60" s="123"/>
      <c r="PQP60" s="123"/>
      <c r="PQQ60" s="123"/>
      <c r="PQR60" s="123"/>
      <c r="PQS60" s="123"/>
      <c r="PQT60" s="123"/>
      <c r="PQU60" s="123"/>
      <c r="PQV60" s="123"/>
      <c r="PQW60" s="123"/>
      <c r="PQX60" s="123"/>
      <c r="PQY60" s="123"/>
      <c r="PQZ60" s="123"/>
      <c r="PRA60" s="123"/>
      <c r="PRB60" s="123"/>
      <c r="PRC60" s="123"/>
      <c r="PRD60" s="123"/>
      <c r="PRE60" s="123"/>
      <c r="PRF60" s="123"/>
      <c r="PRG60" s="123"/>
      <c r="PRH60" s="123"/>
      <c r="PRI60" s="123"/>
      <c r="PRJ60" s="123"/>
      <c r="PRK60" s="123"/>
      <c r="PRL60" s="123"/>
      <c r="PRM60" s="123"/>
      <c r="PRN60" s="123"/>
      <c r="PRO60" s="123"/>
      <c r="PRP60" s="123"/>
      <c r="PRQ60" s="123"/>
      <c r="PRR60" s="123"/>
      <c r="PRS60" s="123"/>
      <c r="PRT60" s="123"/>
      <c r="PRU60" s="123"/>
      <c r="PRV60" s="123"/>
      <c r="PRW60" s="123"/>
      <c r="PRX60" s="123"/>
      <c r="PRY60" s="123"/>
      <c r="PRZ60" s="123"/>
      <c r="PSA60" s="123"/>
      <c r="PSB60" s="123"/>
      <c r="PSC60" s="123"/>
      <c r="PSD60" s="123"/>
      <c r="PSE60" s="123"/>
      <c r="PSF60" s="123"/>
      <c r="PSG60" s="123"/>
      <c r="PSH60" s="123"/>
      <c r="PSI60" s="123"/>
      <c r="PSJ60" s="123"/>
      <c r="PSK60" s="123"/>
      <c r="PSL60" s="123"/>
      <c r="PSM60" s="123"/>
      <c r="PSN60" s="123"/>
      <c r="PSO60" s="123"/>
      <c r="PSP60" s="123"/>
      <c r="PSQ60" s="123"/>
      <c r="PSR60" s="123"/>
      <c r="PSS60" s="123"/>
      <c r="PST60" s="123"/>
      <c r="PSU60" s="123"/>
      <c r="PSV60" s="123"/>
      <c r="PSW60" s="123"/>
      <c r="PSX60" s="123"/>
      <c r="PSY60" s="123"/>
      <c r="PSZ60" s="123"/>
      <c r="PTA60" s="123"/>
      <c r="PTB60" s="123"/>
      <c r="PTC60" s="123"/>
      <c r="PTD60" s="123"/>
      <c r="PTE60" s="123"/>
      <c r="PTF60" s="123"/>
      <c r="PTG60" s="123"/>
      <c r="PTH60" s="123"/>
      <c r="PTI60" s="123"/>
      <c r="PTJ60" s="123"/>
      <c r="PTK60" s="123"/>
      <c r="PTL60" s="123"/>
      <c r="PTM60" s="123"/>
      <c r="PTN60" s="123"/>
      <c r="PTO60" s="123"/>
      <c r="PTP60" s="123"/>
      <c r="PTQ60" s="123"/>
      <c r="PTR60" s="123"/>
      <c r="PTS60" s="123"/>
      <c r="PTT60" s="123"/>
      <c r="PTU60" s="123"/>
      <c r="PTV60" s="123"/>
      <c r="PTW60" s="123"/>
      <c r="PTX60" s="123"/>
      <c r="PTY60" s="123"/>
      <c r="PTZ60" s="123"/>
      <c r="PUA60" s="123"/>
      <c r="PUB60" s="123"/>
      <c r="PUC60" s="123"/>
      <c r="PUD60" s="123"/>
      <c r="PUE60" s="123"/>
      <c r="PUF60" s="123"/>
      <c r="PUG60" s="123"/>
      <c r="PUH60" s="123"/>
      <c r="PUI60" s="123"/>
      <c r="PUJ60" s="123"/>
      <c r="PUK60" s="123"/>
      <c r="PUL60" s="123"/>
      <c r="PUM60" s="123"/>
      <c r="PUN60" s="123"/>
      <c r="PUO60" s="123"/>
      <c r="PUP60" s="123"/>
      <c r="PUQ60" s="123"/>
      <c r="PUR60" s="123"/>
      <c r="PUS60" s="123"/>
      <c r="PUT60" s="123"/>
      <c r="PUU60" s="123"/>
      <c r="PUV60" s="123"/>
      <c r="PUW60" s="123"/>
      <c r="PUX60" s="123"/>
      <c r="PUY60" s="123"/>
      <c r="PUZ60" s="123"/>
      <c r="PVA60" s="123"/>
      <c r="PVB60" s="123"/>
      <c r="PVC60" s="123"/>
      <c r="PVD60" s="123"/>
      <c r="PVE60" s="123"/>
      <c r="PVF60" s="123"/>
      <c r="PVG60" s="123"/>
      <c r="PVH60" s="123"/>
      <c r="PVI60" s="123"/>
      <c r="PVJ60" s="123"/>
      <c r="PVK60" s="123"/>
      <c r="PVL60" s="123"/>
      <c r="PVM60" s="123"/>
      <c r="PVN60" s="123"/>
      <c r="PVO60" s="123"/>
      <c r="PVP60" s="123"/>
      <c r="PVQ60" s="123"/>
      <c r="PVR60" s="123"/>
      <c r="PVS60" s="123"/>
      <c r="PVT60" s="123"/>
      <c r="PVU60" s="123"/>
      <c r="PVV60" s="123"/>
      <c r="PVW60" s="123"/>
      <c r="PVX60" s="123"/>
      <c r="PVY60" s="123"/>
      <c r="PVZ60" s="123"/>
      <c r="PWA60" s="123"/>
      <c r="PWB60" s="123"/>
      <c r="PWC60" s="123"/>
      <c r="PWD60" s="123"/>
      <c r="PWE60" s="123"/>
      <c r="PWF60" s="123"/>
      <c r="PWG60" s="123"/>
      <c r="PWH60" s="123"/>
      <c r="PWI60" s="123"/>
      <c r="PWJ60" s="123"/>
      <c r="PWK60" s="123"/>
      <c r="PWL60" s="123"/>
      <c r="PWM60" s="123"/>
      <c r="PWN60" s="123"/>
      <c r="PWO60" s="123"/>
      <c r="PWP60" s="123"/>
      <c r="PWQ60" s="123"/>
      <c r="PWR60" s="123"/>
      <c r="PWS60" s="123"/>
      <c r="PWT60" s="123"/>
      <c r="PWU60" s="123"/>
      <c r="PWV60" s="123"/>
      <c r="PWW60" s="123"/>
      <c r="PWX60" s="123"/>
      <c r="PWY60" s="123"/>
      <c r="PWZ60" s="123"/>
      <c r="PXA60" s="123"/>
      <c r="PXB60" s="123"/>
      <c r="PXC60" s="123"/>
      <c r="PXD60" s="123"/>
      <c r="PXE60" s="123"/>
      <c r="PXF60" s="123"/>
      <c r="PXG60" s="123"/>
      <c r="PXH60" s="123"/>
      <c r="PXI60" s="123"/>
      <c r="PXJ60" s="123"/>
      <c r="PXK60" s="123"/>
      <c r="PXL60" s="123"/>
      <c r="PXM60" s="123"/>
      <c r="PXN60" s="123"/>
      <c r="PXO60" s="123"/>
      <c r="PXP60" s="123"/>
      <c r="PXQ60" s="123"/>
      <c r="PXR60" s="123"/>
      <c r="PXS60" s="123"/>
      <c r="PXT60" s="123"/>
      <c r="PXU60" s="123"/>
      <c r="PXV60" s="123"/>
      <c r="PXW60" s="123"/>
      <c r="PXX60" s="123"/>
      <c r="PXY60" s="123"/>
      <c r="PXZ60" s="123"/>
      <c r="PYA60" s="123"/>
      <c r="PYB60" s="123"/>
      <c r="PYC60" s="123"/>
      <c r="PYD60" s="123"/>
      <c r="PYE60" s="123"/>
      <c r="PYF60" s="123"/>
      <c r="PYG60" s="123"/>
      <c r="PYH60" s="123"/>
      <c r="PYI60" s="123"/>
      <c r="PYJ60" s="123"/>
      <c r="PYK60" s="123"/>
      <c r="PYL60" s="123"/>
      <c r="PYM60" s="123"/>
      <c r="PYN60" s="123"/>
      <c r="PYO60" s="123"/>
      <c r="PYP60" s="123"/>
      <c r="PYQ60" s="123"/>
      <c r="PYR60" s="123"/>
      <c r="PYS60" s="123"/>
      <c r="PYT60" s="123"/>
      <c r="PYU60" s="123"/>
      <c r="PYV60" s="123"/>
      <c r="PYW60" s="123"/>
      <c r="PYX60" s="123"/>
      <c r="PYY60" s="123"/>
      <c r="PYZ60" s="123"/>
      <c r="PZA60" s="123"/>
      <c r="PZB60" s="123"/>
      <c r="PZC60" s="123"/>
      <c r="PZD60" s="123"/>
      <c r="PZE60" s="123"/>
      <c r="PZF60" s="123"/>
      <c r="PZG60" s="123"/>
      <c r="PZH60" s="123"/>
      <c r="PZI60" s="123"/>
      <c r="PZJ60" s="123"/>
      <c r="PZK60" s="123"/>
      <c r="PZL60" s="123"/>
      <c r="PZM60" s="123"/>
      <c r="PZN60" s="123"/>
      <c r="PZO60" s="123"/>
      <c r="PZP60" s="123"/>
      <c r="PZQ60" s="123"/>
      <c r="PZR60" s="123"/>
      <c r="PZS60" s="123"/>
      <c r="PZT60" s="123"/>
      <c r="PZU60" s="123"/>
      <c r="PZV60" s="123"/>
      <c r="PZW60" s="123"/>
      <c r="PZX60" s="123"/>
      <c r="PZY60" s="123"/>
      <c r="PZZ60" s="123"/>
      <c r="QAA60" s="123"/>
      <c r="QAB60" s="123"/>
      <c r="QAC60" s="123"/>
      <c r="QAD60" s="123"/>
      <c r="QAE60" s="123"/>
      <c r="QAF60" s="123"/>
      <c r="QAG60" s="123"/>
      <c r="QAH60" s="123"/>
      <c r="QAI60" s="123"/>
      <c r="QAJ60" s="123"/>
      <c r="QAK60" s="123"/>
      <c r="QAL60" s="123"/>
      <c r="QAM60" s="123"/>
      <c r="QAN60" s="123"/>
      <c r="QAO60" s="123"/>
      <c r="QAP60" s="123"/>
      <c r="QAQ60" s="123"/>
      <c r="QAR60" s="123"/>
      <c r="QAS60" s="123"/>
      <c r="QAT60" s="123"/>
      <c r="QAU60" s="123"/>
      <c r="QAV60" s="123"/>
      <c r="QAW60" s="123"/>
      <c r="QAX60" s="123"/>
      <c r="QAY60" s="123"/>
      <c r="QAZ60" s="123"/>
      <c r="QBA60" s="123"/>
      <c r="QBB60" s="123"/>
      <c r="QBC60" s="123"/>
      <c r="QBD60" s="123"/>
      <c r="QBE60" s="123"/>
      <c r="QBF60" s="123"/>
      <c r="QBG60" s="123"/>
      <c r="QBH60" s="123"/>
      <c r="QBI60" s="123"/>
      <c r="QBJ60" s="123"/>
      <c r="QBK60" s="123"/>
      <c r="QBL60" s="123"/>
      <c r="QBM60" s="123"/>
      <c r="QBN60" s="123"/>
      <c r="QBO60" s="123"/>
      <c r="QBP60" s="123"/>
      <c r="QBQ60" s="123"/>
      <c r="QBR60" s="123"/>
      <c r="QBS60" s="123"/>
      <c r="QBT60" s="123"/>
      <c r="QBU60" s="123"/>
      <c r="QBV60" s="123"/>
      <c r="QBW60" s="123"/>
      <c r="QBX60" s="123"/>
      <c r="QBY60" s="123"/>
      <c r="QBZ60" s="123"/>
      <c r="QCA60" s="123"/>
      <c r="QCB60" s="123"/>
      <c r="QCC60" s="123"/>
      <c r="QCD60" s="123"/>
      <c r="QCE60" s="123"/>
      <c r="QCF60" s="123"/>
      <c r="QCG60" s="123"/>
      <c r="QCH60" s="123"/>
      <c r="QCI60" s="123"/>
      <c r="QCJ60" s="123"/>
      <c r="QCK60" s="123"/>
      <c r="QCL60" s="123"/>
      <c r="QCM60" s="123"/>
      <c r="QCN60" s="123"/>
      <c r="QCO60" s="123"/>
      <c r="QCP60" s="123"/>
      <c r="QCQ60" s="123"/>
      <c r="QCR60" s="123"/>
      <c r="QCS60" s="123"/>
      <c r="QCT60" s="123"/>
      <c r="QCU60" s="123"/>
      <c r="QCV60" s="123"/>
      <c r="QCW60" s="123"/>
      <c r="QCX60" s="123"/>
      <c r="QCY60" s="123"/>
      <c r="QCZ60" s="123"/>
      <c r="QDA60" s="123"/>
      <c r="QDB60" s="123"/>
      <c r="QDC60" s="123"/>
      <c r="QDD60" s="123"/>
      <c r="QDE60" s="123"/>
      <c r="QDF60" s="123"/>
      <c r="QDG60" s="123"/>
      <c r="QDH60" s="123"/>
      <c r="QDI60" s="123"/>
      <c r="QDJ60" s="123"/>
      <c r="QDK60" s="123"/>
      <c r="QDL60" s="123"/>
      <c r="QDM60" s="123"/>
      <c r="QDN60" s="123"/>
      <c r="QDO60" s="123"/>
      <c r="QDP60" s="123"/>
      <c r="QDQ60" s="123"/>
      <c r="QDR60" s="123"/>
      <c r="QDS60" s="123"/>
      <c r="QDT60" s="123"/>
      <c r="QDU60" s="123"/>
      <c r="QDV60" s="123"/>
      <c r="QDW60" s="123"/>
      <c r="QDX60" s="123"/>
      <c r="QDY60" s="123"/>
      <c r="QDZ60" s="123"/>
      <c r="QEA60" s="123"/>
      <c r="QEB60" s="123"/>
      <c r="QEC60" s="123"/>
      <c r="QED60" s="123"/>
      <c r="QEE60" s="123"/>
      <c r="QEF60" s="123"/>
      <c r="QEG60" s="123"/>
      <c r="QEH60" s="123"/>
      <c r="QEI60" s="123"/>
      <c r="QEJ60" s="123"/>
      <c r="QEK60" s="123"/>
      <c r="QEL60" s="123"/>
      <c r="QEM60" s="123"/>
      <c r="QEN60" s="123"/>
      <c r="QEO60" s="123"/>
      <c r="QEP60" s="123"/>
      <c r="QEQ60" s="123"/>
      <c r="QER60" s="123"/>
      <c r="QES60" s="123"/>
      <c r="QET60" s="123"/>
      <c r="QEU60" s="123"/>
      <c r="QEV60" s="123"/>
      <c r="QEW60" s="123"/>
      <c r="QEX60" s="123"/>
      <c r="QEY60" s="123"/>
      <c r="QEZ60" s="123"/>
      <c r="QFA60" s="123"/>
      <c r="QFB60" s="123"/>
      <c r="QFC60" s="123"/>
      <c r="QFD60" s="123"/>
      <c r="QFE60" s="123"/>
      <c r="QFF60" s="123"/>
      <c r="QFG60" s="123"/>
      <c r="QFH60" s="123"/>
      <c r="QFI60" s="123"/>
      <c r="QFJ60" s="123"/>
      <c r="QFK60" s="123"/>
      <c r="QFL60" s="123"/>
      <c r="QFM60" s="123"/>
      <c r="QFN60" s="123"/>
      <c r="QFO60" s="123"/>
      <c r="QFP60" s="123"/>
      <c r="QFQ60" s="123"/>
      <c r="QFR60" s="123"/>
      <c r="QFS60" s="123"/>
      <c r="QFT60" s="123"/>
      <c r="QFU60" s="123"/>
      <c r="QFV60" s="123"/>
      <c r="QFW60" s="123"/>
      <c r="QFX60" s="123"/>
      <c r="QFY60" s="123"/>
      <c r="QFZ60" s="123"/>
      <c r="QGA60" s="123"/>
      <c r="QGB60" s="123"/>
      <c r="QGC60" s="123"/>
      <c r="QGD60" s="123"/>
      <c r="QGE60" s="123"/>
      <c r="QGF60" s="123"/>
      <c r="QGG60" s="123"/>
      <c r="QGH60" s="123"/>
      <c r="QGI60" s="123"/>
      <c r="QGJ60" s="123"/>
      <c r="QGK60" s="123"/>
      <c r="QGL60" s="123"/>
      <c r="QGM60" s="123"/>
      <c r="QGN60" s="123"/>
      <c r="QGO60" s="123"/>
      <c r="QGP60" s="123"/>
      <c r="QGQ60" s="123"/>
      <c r="QGR60" s="123"/>
      <c r="QGS60" s="123"/>
      <c r="QGT60" s="123"/>
      <c r="QGU60" s="123"/>
      <c r="QGV60" s="123"/>
      <c r="QGW60" s="123"/>
      <c r="QGX60" s="123"/>
      <c r="QGY60" s="123"/>
      <c r="QGZ60" s="123"/>
      <c r="QHA60" s="123"/>
      <c r="QHB60" s="123"/>
      <c r="QHC60" s="123"/>
      <c r="QHD60" s="123"/>
      <c r="QHE60" s="123"/>
      <c r="QHF60" s="123"/>
      <c r="QHG60" s="123"/>
      <c r="QHH60" s="123"/>
      <c r="QHI60" s="123"/>
      <c r="QHJ60" s="123"/>
      <c r="QHK60" s="123"/>
      <c r="QHL60" s="123"/>
      <c r="QHM60" s="123"/>
      <c r="QHN60" s="123"/>
      <c r="QHO60" s="123"/>
      <c r="QHP60" s="123"/>
      <c r="QHQ60" s="123"/>
      <c r="QHR60" s="123"/>
      <c r="QHS60" s="123"/>
      <c r="QHT60" s="123"/>
      <c r="QHU60" s="123"/>
      <c r="QHV60" s="123"/>
      <c r="QHW60" s="123"/>
      <c r="QHX60" s="123"/>
      <c r="QHY60" s="123"/>
      <c r="QHZ60" s="123"/>
      <c r="QIA60" s="123"/>
      <c r="QIB60" s="123"/>
      <c r="QIC60" s="123"/>
      <c r="QID60" s="123"/>
      <c r="QIE60" s="123"/>
      <c r="QIF60" s="123"/>
      <c r="QIG60" s="123"/>
      <c r="QIH60" s="123"/>
      <c r="QII60" s="123"/>
      <c r="QIJ60" s="123"/>
      <c r="QIK60" s="123"/>
      <c r="QIL60" s="123"/>
      <c r="QIM60" s="123"/>
      <c r="QIN60" s="123"/>
      <c r="QIO60" s="123"/>
      <c r="QIP60" s="123"/>
      <c r="QIQ60" s="123"/>
      <c r="QIR60" s="123"/>
      <c r="QIS60" s="123"/>
      <c r="QIT60" s="123"/>
      <c r="QIU60" s="123"/>
      <c r="QIV60" s="123"/>
      <c r="QIW60" s="123"/>
      <c r="QIX60" s="123"/>
      <c r="QIY60" s="123"/>
      <c r="QIZ60" s="123"/>
      <c r="QJA60" s="123"/>
      <c r="QJB60" s="123"/>
      <c r="QJC60" s="123"/>
      <c r="QJD60" s="123"/>
      <c r="QJE60" s="123"/>
      <c r="QJF60" s="123"/>
      <c r="QJG60" s="123"/>
      <c r="QJH60" s="123"/>
      <c r="QJI60" s="123"/>
      <c r="QJJ60" s="123"/>
      <c r="QJK60" s="123"/>
      <c r="QJL60" s="123"/>
      <c r="QJM60" s="123"/>
      <c r="QJN60" s="123"/>
      <c r="QJO60" s="123"/>
      <c r="QJP60" s="123"/>
      <c r="QJQ60" s="123"/>
      <c r="QJR60" s="123"/>
      <c r="QJS60" s="123"/>
      <c r="QJT60" s="123"/>
      <c r="QJU60" s="123"/>
      <c r="QJV60" s="123"/>
      <c r="QJW60" s="123"/>
      <c r="QJX60" s="123"/>
      <c r="QJY60" s="123"/>
      <c r="QJZ60" s="123"/>
      <c r="QKA60" s="123"/>
      <c r="QKB60" s="123"/>
      <c r="QKC60" s="123"/>
      <c r="QKD60" s="123"/>
      <c r="QKE60" s="123"/>
      <c r="QKF60" s="123"/>
      <c r="QKG60" s="123"/>
      <c r="QKH60" s="123"/>
      <c r="QKI60" s="123"/>
      <c r="QKJ60" s="123"/>
      <c r="QKK60" s="123"/>
      <c r="QKL60" s="123"/>
      <c r="QKM60" s="123"/>
      <c r="QKN60" s="123"/>
      <c r="QKO60" s="123"/>
      <c r="QKP60" s="123"/>
      <c r="QKQ60" s="123"/>
      <c r="QKR60" s="123"/>
      <c r="QKS60" s="123"/>
      <c r="QKT60" s="123"/>
      <c r="QKU60" s="123"/>
      <c r="QKV60" s="123"/>
      <c r="QKW60" s="123"/>
      <c r="QKX60" s="123"/>
      <c r="QKY60" s="123"/>
      <c r="QKZ60" s="123"/>
      <c r="QLA60" s="123"/>
      <c r="QLB60" s="123"/>
      <c r="QLC60" s="123"/>
      <c r="QLD60" s="123"/>
      <c r="QLE60" s="123"/>
      <c r="QLF60" s="123"/>
      <c r="QLG60" s="123"/>
      <c r="QLH60" s="123"/>
      <c r="QLI60" s="123"/>
      <c r="QLJ60" s="123"/>
      <c r="QLK60" s="123"/>
      <c r="QLL60" s="123"/>
      <c r="QLM60" s="123"/>
      <c r="QLN60" s="123"/>
      <c r="QLO60" s="123"/>
      <c r="QLP60" s="123"/>
      <c r="QLQ60" s="123"/>
      <c r="QLR60" s="123"/>
      <c r="QLS60" s="123"/>
      <c r="QLT60" s="123"/>
      <c r="QLU60" s="123"/>
      <c r="QLV60" s="123"/>
      <c r="QLW60" s="123"/>
      <c r="QLX60" s="123"/>
      <c r="QLY60" s="123"/>
      <c r="QLZ60" s="123"/>
      <c r="QMA60" s="123"/>
      <c r="QMB60" s="123"/>
      <c r="QMC60" s="123"/>
      <c r="QMD60" s="123"/>
      <c r="QME60" s="123"/>
      <c r="QMF60" s="123"/>
      <c r="QMG60" s="123"/>
      <c r="QMH60" s="123"/>
      <c r="QMI60" s="123"/>
      <c r="QMJ60" s="123"/>
      <c r="QMK60" s="123"/>
      <c r="QML60" s="123"/>
      <c r="QMM60" s="123"/>
      <c r="QMN60" s="123"/>
      <c r="QMO60" s="123"/>
      <c r="QMP60" s="123"/>
      <c r="QMQ60" s="123"/>
      <c r="QMR60" s="123"/>
      <c r="QMS60" s="123"/>
      <c r="QMT60" s="123"/>
      <c r="QMU60" s="123"/>
      <c r="QMV60" s="123"/>
      <c r="QMW60" s="123"/>
      <c r="QMX60" s="123"/>
      <c r="QMY60" s="123"/>
      <c r="QMZ60" s="123"/>
      <c r="QNA60" s="123"/>
      <c r="QNB60" s="123"/>
      <c r="QNC60" s="123"/>
      <c r="QND60" s="123"/>
      <c r="QNE60" s="123"/>
      <c r="QNF60" s="123"/>
      <c r="QNG60" s="123"/>
      <c r="QNH60" s="123"/>
      <c r="QNI60" s="123"/>
      <c r="QNJ60" s="123"/>
      <c r="QNK60" s="123"/>
      <c r="QNL60" s="123"/>
      <c r="QNM60" s="123"/>
      <c r="QNN60" s="123"/>
      <c r="QNO60" s="123"/>
      <c r="QNP60" s="123"/>
      <c r="QNQ60" s="123"/>
      <c r="QNR60" s="123"/>
      <c r="QNS60" s="123"/>
      <c r="QNT60" s="123"/>
      <c r="QNU60" s="123"/>
      <c r="QNV60" s="123"/>
      <c r="QNW60" s="123"/>
      <c r="QNX60" s="123"/>
      <c r="QNY60" s="123"/>
      <c r="QNZ60" s="123"/>
      <c r="QOA60" s="123"/>
      <c r="QOB60" s="123"/>
      <c r="QOC60" s="123"/>
      <c r="QOD60" s="123"/>
      <c r="QOE60" s="123"/>
      <c r="QOF60" s="123"/>
      <c r="QOG60" s="123"/>
      <c r="QOH60" s="123"/>
      <c r="QOI60" s="123"/>
      <c r="QOJ60" s="123"/>
      <c r="QOK60" s="123"/>
      <c r="QOL60" s="123"/>
      <c r="QOM60" s="123"/>
      <c r="QON60" s="123"/>
      <c r="QOO60" s="123"/>
      <c r="QOP60" s="123"/>
      <c r="QOQ60" s="123"/>
      <c r="QOR60" s="123"/>
      <c r="QOS60" s="123"/>
      <c r="QOT60" s="123"/>
      <c r="QOU60" s="123"/>
      <c r="QOV60" s="123"/>
      <c r="QOW60" s="123"/>
      <c r="QOX60" s="123"/>
      <c r="QOY60" s="123"/>
      <c r="QOZ60" s="123"/>
      <c r="QPA60" s="123"/>
      <c r="QPB60" s="123"/>
      <c r="QPC60" s="123"/>
      <c r="QPD60" s="123"/>
      <c r="QPE60" s="123"/>
      <c r="QPF60" s="123"/>
      <c r="QPG60" s="123"/>
      <c r="QPH60" s="123"/>
      <c r="QPI60" s="123"/>
      <c r="QPJ60" s="123"/>
      <c r="QPK60" s="123"/>
      <c r="QPL60" s="123"/>
      <c r="QPM60" s="123"/>
      <c r="QPN60" s="123"/>
      <c r="QPO60" s="123"/>
      <c r="QPP60" s="123"/>
      <c r="QPQ60" s="123"/>
      <c r="QPR60" s="123"/>
      <c r="QPS60" s="123"/>
      <c r="QPT60" s="123"/>
      <c r="QPU60" s="123"/>
      <c r="QPV60" s="123"/>
      <c r="QPW60" s="123"/>
      <c r="QPX60" s="123"/>
      <c r="QPY60" s="123"/>
      <c r="QPZ60" s="123"/>
      <c r="QQA60" s="123"/>
      <c r="QQB60" s="123"/>
      <c r="QQC60" s="123"/>
      <c r="QQD60" s="123"/>
      <c r="QQE60" s="123"/>
      <c r="QQF60" s="123"/>
      <c r="QQG60" s="123"/>
      <c r="QQH60" s="123"/>
      <c r="QQI60" s="123"/>
      <c r="QQJ60" s="123"/>
      <c r="QQK60" s="123"/>
      <c r="QQL60" s="123"/>
      <c r="QQM60" s="123"/>
      <c r="QQN60" s="123"/>
      <c r="QQO60" s="123"/>
      <c r="QQP60" s="123"/>
      <c r="QQQ60" s="123"/>
      <c r="QQR60" s="123"/>
      <c r="QQS60" s="123"/>
      <c r="QQT60" s="123"/>
      <c r="QQU60" s="123"/>
      <c r="QQV60" s="123"/>
      <c r="QQW60" s="123"/>
      <c r="QQX60" s="123"/>
      <c r="QQY60" s="123"/>
      <c r="QQZ60" s="123"/>
      <c r="QRA60" s="123"/>
      <c r="QRB60" s="123"/>
      <c r="QRC60" s="123"/>
      <c r="QRD60" s="123"/>
      <c r="QRE60" s="123"/>
      <c r="QRF60" s="123"/>
      <c r="QRG60" s="123"/>
      <c r="QRH60" s="123"/>
      <c r="QRI60" s="123"/>
      <c r="QRJ60" s="123"/>
      <c r="QRK60" s="123"/>
      <c r="QRL60" s="123"/>
      <c r="QRM60" s="123"/>
      <c r="QRN60" s="123"/>
      <c r="QRO60" s="123"/>
      <c r="QRP60" s="123"/>
      <c r="QRQ60" s="123"/>
      <c r="QRR60" s="123"/>
      <c r="QRS60" s="123"/>
      <c r="QRT60" s="123"/>
      <c r="QRU60" s="123"/>
      <c r="QRV60" s="123"/>
      <c r="QRW60" s="123"/>
      <c r="QRX60" s="123"/>
      <c r="QRY60" s="123"/>
      <c r="QRZ60" s="123"/>
      <c r="QSA60" s="123"/>
      <c r="QSB60" s="123"/>
      <c r="QSC60" s="123"/>
      <c r="QSD60" s="123"/>
      <c r="QSE60" s="123"/>
      <c r="QSF60" s="123"/>
      <c r="QSG60" s="123"/>
      <c r="QSH60" s="123"/>
      <c r="QSI60" s="123"/>
      <c r="QSJ60" s="123"/>
      <c r="QSK60" s="123"/>
      <c r="QSL60" s="123"/>
      <c r="QSM60" s="123"/>
      <c r="QSN60" s="123"/>
      <c r="QSO60" s="123"/>
      <c r="QSP60" s="123"/>
      <c r="QSQ60" s="123"/>
      <c r="QSR60" s="123"/>
      <c r="QSS60" s="123"/>
      <c r="QST60" s="123"/>
      <c r="QSU60" s="123"/>
      <c r="QSV60" s="123"/>
      <c r="QSW60" s="123"/>
      <c r="QSX60" s="123"/>
      <c r="QSY60" s="123"/>
      <c r="QSZ60" s="123"/>
      <c r="QTA60" s="123"/>
      <c r="QTB60" s="123"/>
      <c r="QTC60" s="123"/>
      <c r="QTD60" s="123"/>
      <c r="QTE60" s="123"/>
      <c r="QTF60" s="123"/>
      <c r="QTG60" s="123"/>
      <c r="QTH60" s="123"/>
      <c r="QTI60" s="123"/>
      <c r="QTJ60" s="123"/>
      <c r="QTK60" s="123"/>
      <c r="QTL60" s="123"/>
      <c r="QTM60" s="123"/>
      <c r="QTN60" s="123"/>
      <c r="QTO60" s="123"/>
      <c r="QTP60" s="123"/>
      <c r="QTQ60" s="123"/>
      <c r="QTR60" s="123"/>
      <c r="QTS60" s="123"/>
      <c r="QTT60" s="123"/>
      <c r="QTU60" s="123"/>
      <c r="QTV60" s="123"/>
      <c r="QTW60" s="123"/>
      <c r="QTX60" s="123"/>
      <c r="QTY60" s="123"/>
      <c r="QTZ60" s="123"/>
      <c r="QUA60" s="123"/>
      <c r="QUB60" s="123"/>
      <c r="QUC60" s="123"/>
      <c r="QUD60" s="123"/>
      <c r="QUE60" s="123"/>
      <c r="QUF60" s="123"/>
      <c r="QUG60" s="123"/>
      <c r="QUH60" s="123"/>
      <c r="QUI60" s="123"/>
      <c r="QUJ60" s="123"/>
      <c r="QUK60" s="123"/>
      <c r="QUL60" s="123"/>
      <c r="QUM60" s="123"/>
      <c r="QUN60" s="123"/>
      <c r="QUO60" s="123"/>
      <c r="QUP60" s="123"/>
      <c r="QUQ60" s="123"/>
      <c r="QUR60" s="123"/>
      <c r="QUS60" s="123"/>
      <c r="QUT60" s="123"/>
      <c r="QUU60" s="123"/>
      <c r="QUV60" s="123"/>
      <c r="QUW60" s="123"/>
      <c r="QUX60" s="123"/>
      <c r="QUY60" s="123"/>
      <c r="QUZ60" s="123"/>
      <c r="QVA60" s="123"/>
      <c r="QVB60" s="123"/>
      <c r="QVC60" s="123"/>
      <c r="QVD60" s="123"/>
      <c r="QVE60" s="123"/>
      <c r="QVF60" s="123"/>
      <c r="QVG60" s="123"/>
      <c r="QVH60" s="123"/>
      <c r="QVI60" s="123"/>
      <c r="QVJ60" s="123"/>
      <c r="QVK60" s="123"/>
      <c r="QVL60" s="123"/>
      <c r="QVM60" s="123"/>
      <c r="QVN60" s="123"/>
      <c r="QVO60" s="123"/>
      <c r="QVP60" s="123"/>
      <c r="QVQ60" s="123"/>
      <c r="QVR60" s="123"/>
      <c r="QVS60" s="123"/>
      <c r="QVT60" s="123"/>
      <c r="QVU60" s="123"/>
      <c r="QVV60" s="123"/>
      <c r="QVW60" s="123"/>
      <c r="QVX60" s="123"/>
      <c r="QVY60" s="123"/>
      <c r="QVZ60" s="123"/>
      <c r="QWA60" s="123"/>
      <c r="QWB60" s="123"/>
      <c r="QWC60" s="123"/>
      <c r="QWD60" s="123"/>
      <c r="QWE60" s="123"/>
      <c r="QWF60" s="123"/>
      <c r="QWG60" s="123"/>
      <c r="QWH60" s="123"/>
      <c r="QWI60" s="123"/>
      <c r="QWJ60" s="123"/>
      <c r="QWK60" s="123"/>
      <c r="QWL60" s="123"/>
      <c r="QWM60" s="123"/>
      <c r="QWN60" s="123"/>
      <c r="QWO60" s="123"/>
      <c r="QWP60" s="123"/>
      <c r="QWQ60" s="123"/>
      <c r="QWR60" s="123"/>
      <c r="QWS60" s="123"/>
      <c r="QWT60" s="123"/>
      <c r="QWU60" s="123"/>
      <c r="QWV60" s="123"/>
      <c r="QWW60" s="123"/>
      <c r="QWX60" s="123"/>
      <c r="QWY60" s="123"/>
      <c r="QWZ60" s="123"/>
      <c r="QXA60" s="123"/>
      <c r="QXB60" s="123"/>
      <c r="QXC60" s="123"/>
      <c r="QXD60" s="123"/>
      <c r="QXE60" s="123"/>
      <c r="QXF60" s="123"/>
      <c r="QXG60" s="123"/>
      <c r="QXH60" s="123"/>
      <c r="QXI60" s="123"/>
      <c r="QXJ60" s="123"/>
      <c r="QXK60" s="123"/>
      <c r="QXL60" s="123"/>
      <c r="QXM60" s="123"/>
      <c r="QXN60" s="123"/>
      <c r="QXO60" s="123"/>
      <c r="QXP60" s="123"/>
      <c r="QXQ60" s="123"/>
      <c r="QXR60" s="123"/>
      <c r="QXS60" s="123"/>
      <c r="QXT60" s="123"/>
      <c r="QXU60" s="123"/>
      <c r="QXV60" s="123"/>
      <c r="QXW60" s="123"/>
      <c r="QXX60" s="123"/>
      <c r="QXY60" s="123"/>
      <c r="QXZ60" s="123"/>
      <c r="QYA60" s="123"/>
      <c r="QYB60" s="123"/>
      <c r="QYC60" s="123"/>
      <c r="QYD60" s="123"/>
      <c r="QYE60" s="123"/>
      <c r="QYF60" s="123"/>
      <c r="QYG60" s="123"/>
      <c r="QYH60" s="123"/>
      <c r="QYI60" s="123"/>
      <c r="QYJ60" s="123"/>
      <c r="QYK60" s="123"/>
      <c r="QYL60" s="123"/>
      <c r="QYM60" s="123"/>
      <c r="QYN60" s="123"/>
      <c r="QYO60" s="123"/>
      <c r="QYP60" s="123"/>
      <c r="QYQ60" s="123"/>
      <c r="QYR60" s="123"/>
      <c r="QYS60" s="123"/>
      <c r="QYT60" s="123"/>
      <c r="QYU60" s="123"/>
      <c r="QYV60" s="123"/>
      <c r="QYW60" s="123"/>
      <c r="QYX60" s="123"/>
      <c r="QYY60" s="123"/>
      <c r="QYZ60" s="123"/>
      <c r="QZA60" s="123"/>
      <c r="QZB60" s="123"/>
      <c r="QZC60" s="123"/>
      <c r="QZD60" s="123"/>
      <c r="QZE60" s="123"/>
      <c r="QZF60" s="123"/>
      <c r="QZG60" s="123"/>
      <c r="QZH60" s="123"/>
      <c r="QZI60" s="123"/>
      <c r="QZJ60" s="123"/>
      <c r="QZK60" s="123"/>
      <c r="QZL60" s="123"/>
      <c r="QZM60" s="123"/>
      <c r="QZN60" s="123"/>
      <c r="QZO60" s="123"/>
      <c r="QZP60" s="123"/>
      <c r="QZQ60" s="123"/>
      <c r="QZR60" s="123"/>
      <c r="QZS60" s="123"/>
      <c r="QZT60" s="123"/>
      <c r="QZU60" s="123"/>
      <c r="QZV60" s="123"/>
      <c r="QZW60" s="123"/>
      <c r="QZX60" s="123"/>
      <c r="QZY60" s="123"/>
      <c r="QZZ60" s="123"/>
      <c r="RAA60" s="123"/>
      <c r="RAB60" s="123"/>
      <c r="RAC60" s="123"/>
      <c r="RAD60" s="123"/>
      <c r="RAE60" s="123"/>
      <c r="RAF60" s="123"/>
      <c r="RAG60" s="123"/>
      <c r="RAH60" s="123"/>
      <c r="RAI60" s="123"/>
      <c r="RAJ60" s="123"/>
      <c r="RAK60" s="123"/>
      <c r="RAL60" s="123"/>
      <c r="RAM60" s="123"/>
      <c r="RAN60" s="123"/>
      <c r="RAO60" s="123"/>
      <c r="RAP60" s="123"/>
      <c r="RAQ60" s="123"/>
      <c r="RAR60" s="123"/>
      <c r="RAS60" s="123"/>
      <c r="RAT60" s="123"/>
      <c r="RAU60" s="123"/>
      <c r="RAV60" s="123"/>
      <c r="RAW60" s="123"/>
      <c r="RAX60" s="123"/>
      <c r="RAY60" s="123"/>
      <c r="RAZ60" s="123"/>
      <c r="RBA60" s="123"/>
      <c r="RBB60" s="123"/>
      <c r="RBC60" s="123"/>
      <c r="RBD60" s="123"/>
      <c r="RBE60" s="123"/>
      <c r="RBF60" s="123"/>
      <c r="RBG60" s="123"/>
      <c r="RBH60" s="123"/>
      <c r="RBI60" s="123"/>
      <c r="RBJ60" s="123"/>
      <c r="RBK60" s="123"/>
      <c r="RBL60" s="123"/>
      <c r="RBM60" s="123"/>
      <c r="RBN60" s="123"/>
      <c r="RBO60" s="123"/>
      <c r="RBP60" s="123"/>
      <c r="RBQ60" s="123"/>
      <c r="RBR60" s="123"/>
      <c r="RBS60" s="123"/>
      <c r="RBT60" s="123"/>
      <c r="RBU60" s="123"/>
      <c r="RBV60" s="123"/>
      <c r="RBW60" s="123"/>
      <c r="RBX60" s="123"/>
      <c r="RBY60" s="123"/>
      <c r="RBZ60" s="123"/>
      <c r="RCA60" s="123"/>
      <c r="RCB60" s="123"/>
      <c r="RCC60" s="123"/>
      <c r="RCD60" s="123"/>
      <c r="RCE60" s="123"/>
      <c r="RCF60" s="123"/>
      <c r="RCG60" s="123"/>
      <c r="RCH60" s="123"/>
      <c r="RCI60" s="123"/>
      <c r="RCJ60" s="123"/>
      <c r="RCK60" s="123"/>
      <c r="RCL60" s="123"/>
      <c r="RCM60" s="123"/>
      <c r="RCN60" s="123"/>
      <c r="RCO60" s="123"/>
      <c r="RCP60" s="123"/>
      <c r="RCQ60" s="123"/>
      <c r="RCR60" s="123"/>
      <c r="RCS60" s="123"/>
      <c r="RCT60" s="123"/>
      <c r="RCU60" s="123"/>
      <c r="RCV60" s="123"/>
      <c r="RCW60" s="123"/>
      <c r="RCX60" s="123"/>
      <c r="RCY60" s="123"/>
      <c r="RCZ60" s="123"/>
      <c r="RDA60" s="123"/>
      <c r="RDB60" s="123"/>
      <c r="RDC60" s="123"/>
      <c r="RDD60" s="123"/>
      <c r="RDE60" s="123"/>
      <c r="RDF60" s="123"/>
      <c r="RDG60" s="123"/>
      <c r="RDH60" s="123"/>
      <c r="RDI60" s="123"/>
      <c r="RDJ60" s="123"/>
      <c r="RDK60" s="123"/>
      <c r="RDL60" s="123"/>
      <c r="RDM60" s="123"/>
      <c r="RDN60" s="123"/>
      <c r="RDO60" s="123"/>
      <c r="RDP60" s="123"/>
      <c r="RDQ60" s="123"/>
      <c r="RDR60" s="123"/>
      <c r="RDS60" s="123"/>
      <c r="RDT60" s="123"/>
      <c r="RDU60" s="123"/>
      <c r="RDV60" s="123"/>
      <c r="RDW60" s="123"/>
      <c r="RDX60" s="123"/>
      <c r="RDY60" s="123"/>
      <c r="RDZ60" s="123"/>
      <c r="REA60" s="123"/>
      <c r="REB60" s="123"/>
      <c r="REC60" s="123"/>
      <c r="RED60" s="123"/>
      <c r="REE60" s="123"/>
      <c r="REF60" s="123"/>
      <c r="REG60" s="123"/>
      <c r="REH60" s="123"/>
      <c r="REI60" s="123"/>
      <c r="REJ60" s="123"/>
      <c r="REK60" s="123"/>
      <c r="REL60" s="123"/>
      <c r="REM60" s="123"/>
      <c r="REN60" s="123"/>
      <c r="REO60" s="123"/>
      <c r="REP60" s="123"/>
      <c r="REQ60" s="123"/>
      <c r="RER60" s="123"/>
      <c r="RES60" s="123"/>
      <c r="RET60" s="123"/>
      <c r="REU60" s="123"/>
      <c r="REV60" s="123"/>
      <c r="REW60" s="123"/>
      <c r="REX60" s="123"/>
      <c r="REY60" s="123"/>
      <c r="REZ60" s="123"/>
      <c r="RFA60" s="123"/>
      <c r="RFB60" s="123"/>
      <c r="RFC60" s="123"/>
      <c r="RFD60" s="123"/>
      <c r="RFE60" s="123"/>
      <c r="RFF60" s="123"/>
      <c r="RFG60" s="123"/>
      <c r="RFH60" s="123"/>
      <c r="RFI60" s="123"/>
      <c r="RFJ60" s="123"/>
      <c r="RFK60" s="123"/>
      <c r="RFL60" s="123"/>
      <c r="RFM60" s="123"/>
      <c r="RFN60" s="123"/>
      <c r="RFO60" s="123"/>
      <c r="RFP60" s="123"/>
      <c r="RFQ60" s="123"/>
      <c r="RFR60" s="123"/>
      <c r="RFS60" s="123"/>
      <c r="RFT60" s="123"/>
      <c r="RFU60" s="123"/>
      <c r="RFV60" s="123"/>
      <c r="RFW60" s="123"/>
      <c r="RFX60" s="123"/>
      <c r="RFY60" s="123"/>
      <c r="RFZ60" s="123"/>
      <c r="RGA60" s="123"/>
      <c r="RGB60" s="123"/>
      <c r="RGC60" s="123"/>
      <c r="RGD60" s="123"/>
      <c r="RGE60" s="123"/>
      <c r="RGF60" s="123"/>
      <c r="RGG60" s="123"/>
      <c r="RGH60" s="123"/>
      <c r="RGI60" s="123"/>
      <c r="RGJ60" s="123"/>
      <c r="RGK60" s="123"/>
      <c r="RGL60" s="123"/>
      <c r="RGM60" s="123"/>
      <c r="RGN60" s="123"/>
      <c r="RGO60" s="123"/>
      <c r="RGP60" s="123"/>
      <c r="RGQ60" s="123"/>
      <c r="RGR60" s="123"/>
      <c r="RGS60" s="123"/>
      <c r="RGT60" s="123"/>
      <c r="RGU60" s="123"/>
      <c r="RGV60" s="123"/>
      <c r="RGW60" s="123"/>
      <c r="RGX60" s="123"/>
      <c r="RGY60" s="123"/>
      <c r="RGZ60" s="123"/>
      <c r="RHA60" s="123"/>
      <c r="RHB60" s="123"/>
      <c r="RHC60" s="123"/>
      <c r="RHD60" s="123"/>
      <c r="RHE60" s="123"/>
      <c r="RHF60" s="123"/>
      <c r="RHG60" s="123"/>
      <c r="RHH60" s="123"/>
      <c r="RHI60" s="123"/>
      <c r="RHJ60" s="123"/>
      <c r="RHK60" s="123"/>
      <c r="RHL60" s="123"/>
      <c r="RHM60" s="123"/>
      <c r="RHN60" s="123"/>
      <c r="RHO60" s="123"/>
      <c r="RHP60" s="123"/>
      <c r="RHQ60" s="123"/>
      <c r="RHR60" s="123"/>
      <c r="RHS60" s="123"/>
      <c r="RHT60" s="123"/>
      <c r="RHU60" s="123"/>
      <c r="RHV60" s="123"/>
      <c r="RHW60" s="123"/>
      <c r="RHX60" s="123"/>
      <c r="RHY60" s="123"/>
      <c r="RHZ60" s="123"/>
      <c r="RIA60" s="123"/>
      <c r="RIB60" s="123"/>
      <c r="RIC60" s="123"/>
      <c r="RID60" s="123"/>
      <c r="RIE60" s="123"/>
      <c r="RIF60" s="123"/>
      <c r="RIG60" s="123"/>
      <c r="RIH60" s="123"/>
      <c r="RII60" s="123"/>
      <c r="RIJ60" s="123"/>
      <c r="RIK60" s="123"/>
      <c r="RIL60" s="123"/>
      <c r="RIM60" s="123"/>
      <c r="RIN60" s="123"/>
      <c r="RIO60" s="123"/>
      <c r="RIP60" s="123"/>
      <c r="RIQ60" s="123"/>
      <c r="RIR60" s="123"/>
      <c r="RIS60" s="123"/>
      <c r="RIT60" s="123"/>
      <c r="RIU60" s="123"/>
      <c r="RIV60" s="123"/>
      <c r="RIW60" s="123"/>
      <c r="RIX60" s="123"/>
      <c r="RIY60" s="123"/>
      <c r="RIZ60" s="123"/>
      <c r="RJA60" s="123"/>
      <c r="RJB60" s="123"/>
      <c r="RJC60" s="123"/>
      <c r="RJD60" s="123"/>
      <c r="RJE60" s="123"/>
      <c r="RJF60" s="123"/>
      <c r="RJG60" s="123"/>
      <c r="RJH60" s="123"/>
      <c r="RJI60" s="123"/>
      <c r="RJJ60" s="123"/>
      <c r="RJK60" s="123"/>
      <c r="RJL60" s="123"/>
      <c r="RJM60" s="123"/>
      <c r="RJN60" s="123"/>
      <c r="RJO60" s="123"/>
      <c r="RJP60" s="123"/>
      <c r="RJQ60" s="123"/>
      <c r="RJR60" s="123"/>
      <c r="RJS60" s="123"/>
      <c r="RJT60" s="123"/>
      <c r="RJU60" s="123"/>
      <c r="RJV60" s="123"/>
      <c r="RJW60" s="123"/>
      <c r="RJX60" s="123"/>
      <c r="RJY60" s="123"/>
      <c r="RJZ60" s="123"/>
      <c r="RKA60" s="123"/>
      <c r="RKB60" s="123"/>
      <c r="RKC60" s="123"/>
      <c r="RKD60" s="123"/>
      <c r="RKE60" s="123"/>
      <c r="RKF60" s="123"/>
      <c r="RKG60" s="123"/>
      <c r="RKH60" s="123"/>
      <c r="RKI60" s="123"/>
      <c r="RKJ60" s="123"/>
      <c r="RKK60" s="123"/>
      <c r="RKL60" s="123"/>
      <c r="RKM60" s="123"/>
      <c r="RKN60" s="123"/>
      <c r="RKO60" s="123"/>
      <c r="RKP60" s="123"/>
      <c r="RKQ60" s="123"/>
      <c r="RKR60" s="123"/>
      <c r="RKS60" s="123"/>
      <c r="RKT60" s="123"/>
      <c r="RKU60" s="123"/>
      <c r="RKV60" s="123"/>
      <c r="RKW60" s="123"/>
      <c r="RKX60" s="123"/>
      <c r="RKY60" s="123"/>
      <c r="RKZ60" s="123"/>
      <c r="RLA60" s="123"/>
      <c r="RLB60" s="123"/>
      <c r="RLC60" s="123"/>
      <c r="RLD60" s="123"/>
      <c r="RLE60" s="123"/>
      <c r="RLF60" s="123"/>
      <c r="RLG60" s="123"/>
      <c r="RLH60" s="123"/>
      <c r="RLI60" s="123"/>
      <c r="RLJ60" s="123"/>
      <c r="RLK60" s="123"/>
      <c r="RLL60" s="123"/>
      <c r="RLM60" s="123"/>
      <c r="RLN60" s="123"/>
      <c r="RLO60" s="123"/>
      <c r="RLP60" s="123"/>
      <c r="RLQ60" s="123"/>
      <c r="RLR60" s="123"/>
      <c r="RLS60" s="123"/>
      <c r="RLT60" s="123"/>
      <c r="RLU60" s="123"/>
      <c r="RLV60" s="123"/>
      <c r="RLW60" s="123"/>
      <c r="RLX60" s="123"/>
      <c r="RLY60" s="123"/>
      <c r="RLZ60" s="123"/>
      <c r="RMA60" s="123"/>
      <c r="RMB60" s="123"/>
      <c r="RMC60" s="123"/>
      <c r="RMD60" s="123"/>
      <c r="RME60" s="123"/>
      <c r="RMF60" s="123"/>
      <c r="RMG60" s="123"/>
      <c r="RMH60" s="123"/>
      <c r="RMI60" s="123"/>
      <c r="RMJ60" s="123"/>
      <c r="RMK60" s="123"/>
      <c r="RML60" s="123"/>
      <c r="RMM60" s="123"/>
      <c r="RMN60" s="123"/>
      <c r="RMO60" s="123"/>
      <c r="RMP60" s="123"/>
      <c r="RMQ60" s="123"/>
      <c r="RMR60" s="123"/>
      <c r="RMS60" s="123"/>
      <c r="RMT60" s="123"/>
      <c r="RMU60" s="123"/>
      <c r="RMV60" s="123"/>
      <c r="RMW60" s="123"/>
      <c r="RMX60" s="123"/>
      <c r="RMY60" s="123"/>
      <c r="RMZ60" s="123"/>
      <c r="RNA60" s="123"/>
      <c r="RNB60" s="123"/>
      <c r="RNC60" s="123"/>
      <c r="RND60" s="123"/>
      <c r="RNE60" s="123"/>
      <c r="RNF60" s="123"/>
      <c r="RNG60" s="123"/>
      <c r="RNH60" s="123"/>
      <c r="RNI60" s="123"/>
      <c r="RNJ60" s="123"/>
      <c r="RNK60" s="123"/>
      <c r="RNL60" s="123"/>
      <c r="RNM60" s="123"/>
      <c r="RNN60" s="123"/>
      <c r="RNO60" s="123"/>
      <c r="RNP60" s="123"/>
      <c r="RNQ60" s="123"/>
      <c r="RNR60" s="123"/>
      <c r="RNS60" s="123"/>
      <c r="RNT60" s="123"/>
      <c r="RNU60" s="123"/>
      <c r="RNV60" s="123"/>
      <c r="RNW60" s="123"/>
      <c r="RNX60" s="123"/>
      <c r="RNY60" s="123"/>
      <c r="RNZ60" s="123"/>
      <c r="ROA60" s="123"/>
      <c r="ROB60" s="123"/>
      <c r="ROC60" s="123"/>
      <c r="ROD60" s="123"/>
      <c r="ROE60" s="123"/>
      <c r="ROF60" s="123"/>
      <c r="ROG60" s="123"/>
      <c r="ROH60" s="123"/>
      <c r="ROI60" s="123"/>
      <c r="ROJ60" s="123"/>
      <c r="ROK60" s="123"/>
      <c r="ROL60" s="123"/>
      <c r="ROM60" s="123"/>
      <c r="RON60" s="123"/>
      <c r="ROO60" s="123"/>
      <c r="ROP60" s="123"/>
      <c r="ROQ60" s="123"/>
      <c r="ROR60" s="123"/>
      <c r="ROS60" s="123"/>
      <c r="ROT60" s="123"/>
      <c r="ROU60" s="123"/>
      <c r="ROV60" s="123"/>
      <c r="ROW60" s="123"/>
      <c r="ROX60" s="123"/>
      <c r="ROY60" s="123"/>
      <c r="ROZ60" s="123"/>
      <c r="RPA60" s="123"/>
      <c r="RPB60" s="123"/>
      <c r="RPC60" s="123"/>
      <c r="RPD60" s="123"/>
      <c r="RPE60" s="123"/>
      <c r="RPF60" s="123"/>
      <c r="RPG60" s="123"/>
      <c r="RPH60" s="123"/>
      <c r="RPI60" s="123"/>
      <c r="RPJ60" s="123"/>
      <c r="RPK60" s="123"/>
      <c r="RPL60" s="123"/>
      <c r="RPM60" s="123"/>
      <c r="RPN60" s="123"/>
      <c r="RPO60" s="123"/>
      <c r="RPP60" s="123"/>
      <c r="RPQ60" s="123"/>
      <c r="RPR60" s="123"/>
      <c r="RPS60" s="123"/>
      <c r="RPT60" s="123"/>
      <c r="RPU60" s="123"/>
      <c r="RPV60" s="123"/>
      <c r="RPW60" s="123"/>
      <c r="RPX60" s="123"/>
      <c r="RPY60" s="123"/>
      <c r="RPZ60" s="123"/>
      <c r="RQA60" s="123"/>
      <c r="RQB60" s="123"/>
      <c r="RQC60" s="123"/>
      <c r="RQD60" s="123"/>
      <c r="RQE60" s="123"/>
      <c r="RQF60" s="123"/>
      <c r="RQG60" s="123"/>
      <c r="RQH60" s="123"/>
      <c r="RQI60" s="123"/>
      <c r="RQJ60" s="123"/>
      <c r="RQK60" s="123"/>
      <c r="RQL60" s="123"/>
      <c r="RQM60" s="123"/>
      <c r="RQN60" s="123"/>
      <c r="RQO60" s="123"/>
      <c r="RQP60" s="123"/>
      <c r="RQQ60" s="123"/>
      <c r="RQR60" s="123"/>
      <c r="RQS60" s="123"/>
      <c r="RQT60" s="123"/>
      <c r="RQU60" s="123"/>
      <c r="RQV60" s="123"/>
      <c r="RQW60" s="123"/>
      <c r="RQX60" s="123"/>
      <c r="RQY60" s="123"/>
      <c r="RQZ60" s="123"/>
      <c r="RRA60" s="123"/>
      <c r="RRB60" s="123"/>
      <c r="RRC60" s="123"/>
      <c r="RRD60" s="123"/>
      <c r="RRE60" s="123"/>
      <c r="RRF60" s="123"/>
      <c r="RRG60" s="123"/>
      <c r="RRH60" s="123"/>
      <c r="RRI60" s="123"/>
      <c r="RRJ60" s="123"/>
      <c r="RRK60" s="123"/>
      <c r="RRL60" s="123"/>
      <c r="RRM60" s="123"/>
      <c r="RRN60" s="123"/>
      <c r="RRO60" s="123"/>
      <c r="RRP60" s="123"/>
      <c r="RRQ60" s="123"/>
      <c r="RRR60" s="123"/>
      <c r="RRS60" s="123"/>
      <c r="RRT60" s="123"/>
      <c r="RRU60" s="123"/>
      <c r="RRV60" s="123"/>
      <c r="RRW60" s="123"/>
      <c r="RRX60" s="123"/>
      <c r="RRY60" s="123"/>
      <c r="RRZ60" s="123"/>
      <c r="RSA60" s="123"/>
      <c r="RSB60" s="123"/>
      <c r="RSC60" s="123"/>
      <c r="RSD60" s="123"/>
      <c r="RSE60" s="123"/>
      <c r="RSF60" s="123"/>
      <c r="RSG60" s="123"/>
      <c r="RSH60" s="123"/>
      <c r="RSI60" s="123"/>
      <c r="RSJ60" s="123"/>
      <c r="RSK60" s="123"/>
      <c r="RSL60" s="123"/>
      <c r="RSM60" s="123"/>
      <c r="RSN60" s="123"/>
      <c r="RSO60" s="123"/>
      <c r="RSP60" s="123"/>
      <c r="RSQ60" s="123"/>
      <c r="RSR60" s="123"/>
      <c r="RSS60" s="123"/>
      <c r="RST60" s="123"/>
      <c r="RSU60" s="123"/>
      <c r="RSV60" s="123"/>
      <c r="RSW60" s="123"/>
      <c r="RSX60" s="123"/>
      <c r="RSY60" s="123"/>
      <c r="RSZ60" s="123"/>
      <c r="RTA60" s="123"/>
      <c r="RTB60" s="123"/>
      <c r="RTC60" s="123"/>
      <c r="RTD60" s="123"/>
      <c r="RTE60" s="123"/>
      <c r="RTF60" s="123"/>
      <c r="RTG60" s="123"/>
      <c r="RTH60" s="123"/>
      <c r="RTI60" s="123"/>
      <c r="RTJ60" s="123"/>
      <c r="RTK60" s="123"/>
      <c r="RTL60" s="123"/>
      <c r="RTM60" s="123"/>
      <c r="RTN60" s="123"/>
      <c r="RTO60" s="123"/>
      <c r="RTP60" s="123"/>
      <c r="RTQ60" s="123"/>
      <c r="RTR60" s="123"/>
      <c r="RTS60" s="123"/>
      <c r="RTT60" s="123"/>
      <c r="RTU60" s="123"/>
      <c r="RTV60" s="123"/>
      <c r="RTW60" s="123"/>
      <c r="RTX60" s="123"/>
      <c r="RTY60" s="123"/>
      <c r="RTZ60" s="123"/>
      <c r="RUA60" s="123"/>
      <c r="RUB60" s="123"/>
      <c r="RUC60" s="123"/>
      <c r="RUD60" s="123"/>
      <c r="RUE60" s="123"/>
      <c r="RUF60" s="123"/>
      <c r="RUG60" s="123"/>
      <c r="RUH60" s="123"/>
      <c r="RUI60" s="123"/>
      <c r="RUJ60" s="123"/>
      <c r="RUK60" s="123"/>
      <c r="RUL60" s="123"/>
      <c r="RUM60" s="123"/>
      <c r="RUN60" s="123"/>
      <c r="RUO60" s="123"/>
      <c r="RUP60" s="123"/>
      <c r="RUQ60" s="123"/>
      <c r="RUR60" s="123"/>
      <c r="RUS60" s="123"/>
      <c r="RUT60" s="123"/>
      <c r="RUU60" s="123"/>
      <c r="RUV60" s="123"/>
      <c r="RUW60" s="123"/>
      <c r="RUX60" s="123"/>
      <c r="RUY60" s="123"/>
      <c r="RUZ60" s="123"/>
      <c r="RVA60" s="123"/>
      <c r="RVB60" s="123"/>
      <c r="RVC60" s="123"/>
      <c r="RVD60" s="123"/>
      <c r="RVE60" s="123"/>
      <c r="RVF60" s="123"/>
      <c r="RVG60" s="123"/>
      <c r="RVH60" s="123"/>
      <c r="RVI60" s="123"/>
      <c r="RVJ60" s="123"/>
      <c r="RVK60" s="123"/>
      <c r="RVL60" s="123"/>
      <c r="RVM60" s="123"/>
      <c r="RVN60" s="123"/>
      <c r="RVO60" s="123"/>
      <c r="RVP60" s="123"/>
      <c r="RVQ60" s="123"/>
      <c r="RVR60" s="123"/>
      <c r="RVS60" s="123"/>
      <c r="RVT60" s="123"/>
      <c r="RVU60" s="123"/>
      <c r="RVV60" s="123"/>
      <c r="RVW60" s="123"/>
      <c r="RVX60" s="123"/>
      <c r="RVY60" s="123"/>
      <c r="RVZ60" s="123"/>
      <c r="RWA60" s="123"/>
      <c r="RWB60" s="123"/>
      <c r="RWC60" s="123"/>
      <c r="RWD60" s="123"/>
      <c r="RWE60" s="123"/>
      <c r="RWF60" s="123"/>
      <c r="RWG60" s="123"/>
      <c r="RWH60" s="123"/>
      <c r="RWI60" s="123"/>
      <c r="RWJ60" s="123"/>
      <c r="RWK60" s="123"/>
      <c r="RWL60" s="123"/>
      <c r="RWM60" s="123"/>
      <c r="RWN60" s="123"/>
      <c r="RWO60" s="123"/>
      <c r="RWP60" s="123"/>
      <c r="RWQ60" s="123"/>
      <c r="RWR60" s="123"/>
      <c r="RWS60" s="123"/>
      <c r="RWT60" s="123"/>
      <c r="RWU60" s="123"/>
      <c r="RWV60" s="123"/>
      <c r="RWW60" s="123"/>
      <c r="RWX60" s="123"/>
      <c r="RWY60" s="123"/>
      <c r="RWZ60" s="123"/>
      <c r="RXA60" s="123"/>
      <c r="RXB60" s="123"/>
      <c r="RXC60" s="123"/>
      <c r="RXD60" s="123"/>
      <c r="RXE60" s="123"/>
      <c r="RXF60" s="123"/>
      <c r="RXG60" s="123"/>
      <c r="RXH60" s="123"/>
      <c r="RXI60" s="123"/>
      <c r="RXJ60" s="123"/>
      <c r="RXK60" s="123"/>
      <c r="RXL60" s="123"/>
      <c r="RXM60" s="123"/>
      <c r="RXN60" s="123"/>
      <c r="RXO60" s="123"/>
      <c r="RXP60" s="123"/>
      <c r="RXQ60" s="123"/>
      <c r="RXR60" s="123"/>
      <c r="RXS60" s="123"/>
      <c r="RXT60" s="123"/>
      <c r="RXU60" s="123"/>
      <c r="RXV60" s="123"/>
      <c r="RXW60" s="123"/>
      <c r="RXX60" s="123"/>
      <c r="RXY60" s="123"/>
      <c r="RXZ60" s="123"/>
      <c r="RYA60" s="123"/>
      <c r="RYB60" s="123"/>
      <c r="RYC60" s="123"/>
      <c r="RYD60" s="123"/>
      <c r="RYE60" s="123"/>
      <c r="RYF60" s="123"/>
      <c r="RYG60" s="123"/>
      <c r="RYH60" s="123"/>
      <c r="RYI60" s="123"/>
      <c r="RYJ60" s="123"/>
      <c r="RYK60" s="123"/>
      <c r="RYL60" s="123"/>
      <c r="RYM60" s="123"/>
      <c r="RYN60" s="123"/>
      <c r="RYO60" s="123"/>
      <c r="RYP60" s="123"/>
      <c r="RYQ60" s="123"/>
      <c r="RYR60" s="123"/>
      <c r="RYS60" s="123"/>
      <c r="RYT60" s="123"/>
      <c r="RYU60" s="123"/>
      <c r="RYV60" s="123"/>
      <c r="RYW60" s="123"/>
      <c r="RYX60" s="123"/>
      <c r="RYY60" s="123"/>
      <c r="RYZ60" s="123"/>
      <c r="RZA60" s="123"/>
      <c r="RZB60" s="123"/>
      <c r="RZC60" s="123"/>
      <c r="RZD60" s="123"/>
      <c r="RZE60" s="123"/>
      <c r="RZF60" s="123"/>
      <c r="RZG60" s="123"/>
      <c r="RZH60" s="123"/>
      <c r="RZI60" s="123"/>
      <c r="RZJ60" s="123"/>
      <c r="RZK60" s="123"/>
      <c r="RZL60" s="123"/>
      <c r="RZM60" s="123"/>
      <c r="RZN60" s="123"/>
      <c r="RZO60" s="123"/>
      <c r="RZP60" s="123"/>
      <c r="RZQ60" s="123"/>
      <c r="RZR60" s="123"/>
      <c r="RZS60" s="123"/>
      <c r="RZT60" s="123"/>
      <c r="RZU60" s="123"/>
      <c r="RZV60" s="123"/>
      <c r="RZW60" s="123"/>
      <c r="RZX60" s="123"/>
      <c r="RZY60" s="123"/>
      <c r="RZZ60" s="123"/>
      <c r="SAA60" s="123"/>
      <c r="SAB60" s="123"/>
      <c r="SAC60" s="123"/>
      <c r="SAD60" s="123"/>
      <c r="SAE60" s="123"/>
      <c r="SAF60" s="123"/>
      <c r="SAG60" s="123"/>
      <c r="SAH60" s="123"/>
      <c r="SAI60" s="123"/>
      <c r="SAJ60" s="123"/>
      <c r="SAK60" s="123"/>
      <c r="SAL60" s="123"/>
      <c r="SAM60" s="123"/>
      <c r="SAN60" s="123"/>
      <c r="SAO60" s="123"/>
      <c r="SAP60" s="123"/>
      <c r="SAQ60" s="123"/>
      <c r="SAR60" s="123"/>
      <c r="SAS60" s="123"/>
      <c r="SAT60" s="123"/>
      <c r="SAU60" s="123"/>
      <c r="SAV60" s="123"/>
      <c r="SAW60" s="123"/>
      <c r="SAX60" s="123"/>
      <c r="SAY60" s="123"/>
      <c r="SAZ60" s="123"/>
      <c r="SBA60" s="123"/>
      <c r="SBB60" s="123"/>
      <c r="SBC60" s="123"/>
      <c r="SBD60" s="123"/>
      <c r="SBE60" s="123"/>
      <c r="SBF60" s="123"/>
      <c r="SBG60" s="123"/>
      <c r="SBH60" s="123"/>
      <c r="SBI60" s="123"/>
      <c r="SBJ60" s="123"/>
      <c r="SBK60" s="123"/>
      <c r="SBL60" s="123"/>
      <c r="SBM60" s="123"/>
      <c r="SBN60" s="123"/>
      <c r="SBO60" s="123"/>
      <c r="SBP60" s="123"/>
      <c r="SBQ60" s="123"/>
      <c r="SBR60" s="123"/>
      <c r="SBS60" s="123"/>
      <c r="SBT60" s="123"/>
      <c r="SBU60" s="123"/>
      <c r="SBV60" s="123"/>
      <c r="SBW60" s="123"/>
      <c r="SBX60" s="123"/>
      <c r="SBY60" s="123"/>
      <c r="SBZ60" s="123"/>
      <c r="SCA60" s="123"/>
      <c r="SCB60" s="123"/>
      <c r="SCC60" s="123"/>
      <c r="SCD60" s="123"/>
      <c r="SCE60" s="123"/>
      <c r="SCF60" s="123"/>
      <c r="SCG60" s="123"/>
      <c r="SCH60" s="123"/>
      <c r="SCI60" s="123"/>
      <c r="SCJ60" s="123"/>
      <c r="SCK60" s="123"/>
      <c r="SCL60" s="123"/>
      <c r="SCM60" s="123"/>
      <c r="SCN60" s="123"/>
      <c r="SCO60" s="123"/>
      <c r="SCP60" s="123"/>
      <c r="SCQ60" s="123"/>
      <c r="SCR60" s="123"/>
      <c r="SCS60" s="123"/>
      <c r="SCT60" s="123"/>
      <c r="SCU60" s="123"/>
      <c r="SCV60" s="123"/>
      <c r="SCW60" s="123"/>
      <c r="SCX60" s="123"/>
      <c r="SCY60" s="123"/>
      <c r="SCZ60" s="123"/>
      <c r="SDA60" s="123"/>
      <c r="SDB60" s="123"/>
      <c r="SDC60" s="123"/>
      <c r="SDD60" s="123"/>
      <c r="SDE60" s="123"/>
      <c r="SDF60" s="123"/>
      <c r="SDG60" s="123"/>
      <c r="SDH60" s="123"/>
      <c r="SDI60" s="123"/>
      <c r="SDJ60" s="123"/>
      <c r="SDK60" s="123"/>
      <c r="SDL60" s="123"/>
      <c r="SDM60" s="123"/>
      <c r="SDN60" s="123"/>
      <c r="SDO60" s="123"/>
      <c r="SDP60" s="123"/>
      <c r="SDQ60" s="123"/>
      <c r="SDR60" s="123"/>
      <c r="SDS60" s="123"/>
      <c r="SDT60" s="123"/>
      <c r="SDU60" s="123"/>
      <c r="SDV60" s="123"/>
      <c r="SDW60" s="123"/>
      <c r="SDX60" s="123"/>
      <c r="SDY60" s="123"/>
      <c r="SDZ60" s="123"/>
      <c r="SEA60" s="123"/>
      <c r="SEB60" s="123"/>
      <c r="SEC60" s="123"/>
      <c r="SED60" s="123"/>
      <c r="SEE60" s="123"/>
      <c r="SEF60" s="123"/>
      <c r="SEG60" s="123"/>
      <c r="SEH60" s="123"/>
      <c r="SEI60" s="123"/>
      <c r="SEJ60" s="123"/>
      <c r="SEK60" s="123"/>
      <c r="SEL60" s="123"/>
      <c r="SEM60" s="123"/>
      <c r="SEN60" s="123"/>
      <c r="SEO60" s="123"/>
      <c r="SEP60" s="123"/>
      <c r="SEQ60" s="123"/>
      <c r="SER60" s="123"/>
      <c r="SES60" s="123"/>
      <c r="SET60" s="123"/>
      <c r="SEU60" s="123"/>
      <c r="SEV60" s="123"/>
      <c r="SEW60" s="123"/>
      <c r="SEX60" s="123"/>
      <c r="SEY60" s="123"/>
      <c r="SEZ60" s="123"/>
      <c r="SFA60" s="123"/>
      <c r="SFB60" s="123"/>
      <c r="SFC60" s="123"/>
      <c r="SFD60" s="123"/>
      <c r="SFE60" s="123"/>
      <c r="SFF60" s="123"/>
      <c r="SFG60" s="123"/>
      <c r="SFH60" s="123"/>
      <c r="SFI60" s="123"/>
      <c r="SFJ60" s="123"/>
      <c r="SFK60" s="123"/>
      <c r="SFL60" s="123"/>
      <c r="SFM60" s="123"/>
      <c r="SFN60" s="123"/>
      <c r="SFO60" s="123"/>
      <c r="SFP60" s="123"/>
      <c r="SFQ60" s="123"/>
      <c r="SFR60" s="123"/>
      <c r="SFS60" s="123"/>
      <c r="SFT60" s="123"/>
      <c r="SFU60" s="123"/>
      <c r="SFV60" s="123"/>
      <c r="SFW60" s="123"/>
      <c r="SFX60" s="123"/>
      <c r="SFY60" s="123"/>
      <c r="SFZ60" s="123"/>
      <c r="SGA60" s="123"/>
      <c r="SGB60" s="123"/>
      <c r="SGC60" s="123"/>
      <c r="SGD60" s="123"/>
      <c r="SGE60" s="123"/>
      <c r="SGF60" s="123"/>
      <c r="SGG60" s="123"/>
      <c r="SGH60" s="123"/>
      <c r="SGI60" s="123"/>
      <c r="SGJ60" s="123"/>
      <c r="SGK60" s="123"/>
      <c r="SGL60" s="123"/>
      <c r="SGM60" s="123"/>
      <c r="SGN60" s="123"/>
      <c r="SGO60" s="123"/>
      <c r="SGP60" s="123"/>
      <c r="SGQ60" s="123"/>
      <c r="SGR60" s="123"/>
      <c r="SGS60" s="123"/>
      <c r="SGT60" s="123"/>
      <c r="SGU60" s="123"/>
      <c r="SGV60" s="123"/>
      <c r="SGW60" s="123"/>
      <c r="SGX60" s="123"/>
      <c r="SGY60" s="123"/>
      <c r="SGZ60" s="123"/>
      <c r="SHA60" s="123"/>
      <c r="SHB60" s="123"/>
      <c r="SHC60" s="123"/>
      <c r="SHD60" s="123"/>
      <c r="SHE60" s="123"/>
      <c r="SHF60" s="123"/>
      <c r="SHG60" s="123"/>
      <c r="SHH60" s="123"/>
      <c r="SHI60" s="123"/>
      <c r="SHJ60" s="123"/>
      <c r="SHK60" s="123"/>
      <c r="SHL60" s="123"/>
      <c r="SHM60" s="123"/>
      <c r="SHN60" s="123"/>
      <c r="SHO60" s="123"/>
      <c r="SHP60" s="123"/>
      <c r="SHQ60" s="123"/>
      <c r="SHR60" s="123"/>
      <c r="SHS60" s="123"/>
      <c r="SHT60" s="123"/>
      <c r="SHU60" s="123"/>
      <c r="SHV60" s="123"/>
      <c r="SHW60" s="123"/>
      <c r="SHX60" s="123"/>
      <c r="SHY60" s="123"/>
      <c r="SHZ60" s="123"/>
      <c r="SIA60" s="123"/>
      <c r="SIB60" s="123"/>
      <c r="SIC60" s="123"/>
      <c r="SID60" s="123"/>
      <c r="SIE60" s="123"/>
      <c r="SIF60" s="123"/>
      <c r="SIG60" s="123"/>
      <c r="SIH60" s="123"/>
      <c r="SII60" s="123"/>
      <c r="SIJ60" s="123"/>
      <c r="SIK60" s="123"/>
      <c r="SIL60" s="123"/>
      <c r="SIM60" s="123"/>
      <c r="SIN60" s="123"/>
      <c r="SIO60" s="123"/>
      <c r="SIP60" s="123"/>
      <c r="SIQ60" s="123"/>
      <c r="SIR60" s="123"/>
      <c r="SIS60" s="123"/>
      <c r="SIT60" s="123"/>
      <c r="SIU60" s="123"/>
      <c r="SIV60" s="123"/>
      <c r="SIW60" s="123"/>
      <c r="SIX60" s="123"/>
      <c r="SIY60" s="123"/>
      <c r="SIZ60" s="123"/>
      <c r="SJA60" s="123"/>
      <c r="SJB60" s="123"/>
      <c r="SJC60" s="123"/>
      <c r="SJD60" s="123"/>
      <c r="SJE60" s="123"/>
      <c r="SJF60" s="123"/>
      <c r="SJG60" s="123"/>
      <c r="SJH60" s="123"/>
      <c r="SJI60" s="123"/>
      <c r="SJJ60" s="123"/>
      <c r="SJK60" s="123"/>
      <c r="SJL60" s="123"/>
      <c r="SJM60" s="123"/>
      <c r="SJN60" s="123"/>
      <c r="SJO60" s="123"/>
      <c r="SJP60" s="123"/>
      <c r="SJQ60" s="123"/>
      <c r="SJR60" s="123"/>
      <c r="SJS60" s="123"/>
      <c r="SJT60" s="123"/>
      <c r="SJU60" s="123"/>
      <c r="SJV60" s="123"/>
      <c r="SJW60" s="123"/>
      <c r="SJX60" s="123"/>
      <c r="SJY60" s="123"/>
      <c r="SJZ60" s="123"/>
      <c r="SKA60" s="123"/>
      <c r="SKB60" s="123"/>
      <c r="SKC60" s="123"/>
      <c r="SKD60" s="123"/>
      <c r="SKE60" s="123"/>
      <c r="SKF60" s="123"/>
      <c r="SKG60" s="123"/>
      <c r="SKH60" s="123"/>
      <c r="SKI60" s="123"/>
      <c r="SKJ60" s="123"/>
      <c r="SKK60" s="123"/>
      <c r="SKL60" s="123"/>
      <c r="SKM60" s="123"/>
      <c r="SKN60" s="123"/>
      <c r="SKO60" s="123"/>
      <c r="SKP60" s="123"/>
      <c r="SKQ60" s="123"/>
      <c r="SKR60" s="123"/>
      <c r="SKS60" s="123"/>
      <c r="SKT60" s="123"/>
      <c r="SKU60" s="123"/>
      <c r="SKV60" s="123"/>
      <c r="SKW60" s="123"/>
      <c r="SKX60" s="123"/>
      <c r="SKY60" s="123"/>
      <c r="SKZ60" s="123"/>
      <c r="SLA60" s="123"/>
      <c r="SLB60" s="123"/>
      <c r="SLC60" s="123"/>
      <c r="SLD60" s="123"/>
      <c r="SLE60" s="123"/>
      <c r="SLF60" s="123"/>
      <c r="SLG60" s="123"/>
      <c r="SLH60" s="123"/>
      <c r="SLI60" s="123"/>
      <c r="SLJ60" s="123"/>
      <c r="SLK60" s="123"/>
      <c r="SLL60" s="123"/>
      <c r="SLM60" s="123"/>
      <c r="SLN60" s="123"/>
      <c r="SLO60" s="123"/>
      <c r="SLP60" s="123"/>
      <c r="SLQ60" s="123"/>
      <c r="SLR60" s="123"/>
      <c r="SLS60" s="123"/>
      <c r="SLT60" s="123"/>
      <c r="SLU60" s="123"/>
      <c r="SLV60" s="123"/>
      <c r="SLW60" s="123"/>
      <c r="SLX60" s="123"/>
      <c r="SLY60" s="123"/>
      <c r="SLZ60" s="123"/>
      <c r="SMA60" s="123"/>
      <c r="SMB60" s="123"/>
      <c r="SMC60" s="123"/>
      <c r="SMD60" s="123"/>
      <c r="SME60" s="123"/>
      <c r="SMF60" s="123"/>
      <c r="SMG60" s="123"/>
      <c r="SMH60" s="123"/>
      <c r="SMI60" s="123"/>
      <c r="SMJ60" s="123"/>
      <c r="SMK60" s="123"/>
      <c r="SML60" s="123"/>
      <c r="SMM60" s="123"/>
      <c r="SMN60" s="123"/>
      <c r="SMO60" s="123"/>
      <c r="SMP60" s="123"/>
      <c r="SMQ60" s="123"/>
      <c r="SMR60" s="123"/>
      <c r="SMS60" s="123"/>
      <c r="SMT60" s="123"/>
      <c r="SMU60" s="123"/>
      <c r="SMV60" s="123"/>
      <c r="SMW60" s="123"/>
      <c r="SMX60" s="123"/>
      <c r="SMY60" s="123"/>
      <c r="SMZ60" s="123"/>
      <c r="SNA60" s="123"/>
      <c r="SNB60" s="123"/>
      <c r="SNC60" s="123"/>
      <c r="SND60" s="123"/>
      <c r="SNE60" s="123"/>
      <c r="SNF60" s="123"/>
      <c r="SNG60" s="123"/>
      <c r="SNH60" s="123"/>
      <c r="SNI60" s="123"/>
      <c r="SNJ60" s="123"/>
      <c r="SNK60" s="123"/>
      <c r="SNL60" s="123"/>
      <c r="SNM60" s="123"/>
      <c r="SNN60" s="123"/>
      <c r="SNO60" s="123"/>
      <c r="SNP60" s="123"/>
      <c r="SNQ60" s="123"/>
      <c r="SNR60" s="123"/>
      <c r="SNS60" s="123"/>
      <c r="SNT60" s="123"/>
      <c r="SNU60" s="123"/>
      <c r="SNV60" s="123"/>
      <c r="SNW60" s="123"/>
      <c r="SNX60" s="123"/>
      <c r="SNY60" s="123"/>
      <c r="SNZ60" s="123"/>
      <c r="SOA60" s="123"/>
      <c r="SOB60" s="123"/>
      <c r="SOC60" s="123"/>
      <c r="SOD60" s="123"/>
      <c r="SOE60" s="123"/>
      <c r="SOF60" s="123"/>
      <c r="SOG60" s="123"/>
      <c r="SOH60" s="123"/>
      <c r="SOI60" s="123"/>
      <c r="SOJ60" s="123"/>
      <c r="SOK60" s="123"/>
      <c r="SOL60" s="123"/>
      <c r="SOM60" s="123"/>
      <c r="SON60" s="123"/>
      <c r="SOO60" s="123"/>
      <c r="SOP60" s="123"/>
      <c r="SOQ60" s="123"/>
      <c r="SOR60" s="123"/>
      <c r="SOS60" s="123"/>
      <c r="SOT60" s="123"/>
      <c r="SOU60" s="123"/>
      <c r="SOV60" s="123"/>
      <c r="SOW60" s="123"/>
      <c r="SOX60" s="123"/>
      <c r="SOY60" s="123"/>
      <c r="SOZ60" s="123"/>
      <c r="SPA60" s="123"/>
      <c r="SPB60" s="123"/>
      <c r="SPC60" s="123"/>
      <c r="SPD60" s="123"/>
      <c r="SPE60" s="123"/>
      <c r="SPF60" s="123"/>
      <c r="SPG60" s="123"/>
      <c r="SPH60" s="123"/>
      <c r="SPI60" s="123"/>
      <c r="SPJ60" s="123"/>
      <c r="SPK60" s="123"/>
      <c r="SPL60" s="123"/>
      <c r="SPM60" s="123"/>
      <c r="SPN60" s="123"/>
      <c r="SPO60" s="123"/>
      <c r="SPP60" s="123"/>
      <c r="SPQ60" s="123"/>
      <c r="SPR60" s="123"/>
      <c r="SPS60" s="123"/>
      <c r="SPT60" s="123"/>
      <c r="SPU60" s="123"/>
      <c r="SPV60" s="123"/>
      <c r="SPW60" s="123"/>
      <c r="SPX60" s="123"/>
      <c r="SPY60" s="123"/>
      <c r="SPZ60" s="123"/>
      <c r="SQA60" s="123"/>
      <c r="SQB60" s="123"/>
      <c r="SQC60" s="123"/>
      <c r="SQD60" s="123"/>
      <c r="SQE60" s="123"/>
      <c r="SQF60" s="123"/>
      <c r="SQG60" s="123"/>
      <c r="SQH60" s="123"/>
      <c r="SQI60" s="123"/>
      <c r="SQJ60" s="123"/>
      <c r="SQK60" s="123"/>
      <c r="SQL60" s="123"/>
      <c r="SQM60" s="123"/>
      <c r="SQN60" s="123"/>
      <c r="SQO60" s="123"/>
      <c r="SQP60" s="123"/>
      <c r="SQQ60" s="123"/>
      <c r="SQR60" s="123"/>
      <c r="SQS60" s="123"/>
      <c r="SQT60" s="123"/>
      <c r="SQU60" s="123"/>
      <c r="SQV60" s="123"/>
      <c r="SQW60" s="123"/>
      <c r="SQX60" s="123"/>
      <c r="SQY60" s="123"/>
      <c r="SQZ60" s="123"/>
      <c r="SRA60" s="123"/>
      <c r="SRB60" s="123"/>
      <c r="SRC60" s="123"/>
      <c r="SRD60" s="123"/>
      <c r="SRE60" s="123"/>
      <c r="SRF60" s="123"/>
      <c r="SRG60" s="123"/>
      <c r="SRH60" s="123"/>
      <c r="SRI60" s="123"/>
      <c r="SRJ60" s="123"/>
      <c r="SRK60" s="123"/>
      <c r="SRL60" s="123"/>
      <c r="SRM60" s="123"/>
      <c r="SRN60" s="123"/>
      <c r="SRO60" s="123"/>
      <c r="SRP60" s="123"/>
      <c r="SRQ60" s="123"/>
      <c r="SRR60" s="123"/>
      <c r="SRS60" s="123"/>
      <c r="SRT60" s="123"/>
      <c r="SRU60" s="123"/>
      <c r="SRV60" s="123"/>
      <c r="SRW60" s="123"/>
      <c r="SRX60" s="123"/>
      <c r="SRY60" s="123"/>
      <c r="SRZ60" s="123"/>
      <c r="SSA60" s="123"/>
      <c r="SSB60" s="123"/>
      <c r="SSC60" s="123"/>
      <c r="SSD60" s="123"/>
      <c r="SSE60" s="123"/>
      <c r="SSF60" s="123"/>
      <c r="SSG60" s="123"/>
      <c r="SSH60" s="123"/>
      <c r="SSI60" s="123"/>
      <c r="SSJ60" s="123"/>
      <c r="SSK60" s="123"/>
      <c r="SSL60" s="123"/>
      <c r="SSM60" s="123"/>
      <c r="SSN60" s="123"/>
      <c r="SSO60" s="123"/>
      <c r="SSP60" s="123"/>
      <c r="SSQ60" s="123"/>
      <c r="SSR60" s="123"/>
      <c r="SSS60" s="123"/>
      <c r="SST60" s="123"/>
      <c r="SSU60" s="123"/>
      <c r="SSV60" s="123"/>
      <c r="SSW60" s="123"/>
      <c r="SSX60" s="123"/>
      <c r="SSY60" s="123"/>
      <c r="SSZ60" s="123"/>
      <c r="STA60" s="123"/>
      <c r="STB60" s="123"/>
      <c r="STC60" s="123"/>
      <c r="STD60" s="123"/>
      <c r="STE60" s="123"/>
      <c r="STF60" s="123"/>
      <c r="STG60" s="123"/>
      <c r="STH60" s="123"/>
      <c r="STI60" s="123"/>
      <c r="STJ60" s="123"/>
      <c r="STK60" s="123"/>
      <c r="STL60" s="123"/>
      <c r="STM60" s="123"/>
      <c r="STN60" s="123"/>
      <c r="STO60" s="123"/>
      <c r="STP60" s="123"/>
      <c r="STQ60" s="123"/>
      <c r="STR60" s="123"/>
      <c r="STS60" s="123"/>
      <c r="STT60" s="123"/>
      <c r="STU60" s="123"/>
      <c r="STV60" s="123"/>
      <c r="STW60" s="123"/>
      <c r="STX60" s="123"/>
      <c r="STY60" s="123"/>
      <c r="STZ60" s="123"/>
      <c r="SUA60" s="123"/>
      <c r="SUB60" s="123"/>
      <c r="SUC60" s="123"/>
      <c r="SUD60" s="123"/>
      <c r="SUE60" s="123"/>
      <c r="SUF60" s="123"/>
      <c r="SUG60" s="123"/>
      <c r="SUH60" s="123"/>
      <c r="SUI60" s="123"/>
      <c r="SUJ60" s="123"/>
      <c r="SUK60" s="123"/>
      <c r="SUL60" s="123"/>
      <c r="SUM60" s="123"/>
      <c r="SUN60" s="123"/>
      <c r="SUO60" s="123"/>
      <c r="SUP60" s="123"/>
      <c r="SUQ60" s="123"/>
      <c r="SUR60" s="123"/>
      <c r="SUS60" s="123"/>
      <c r="SUT60" s="123"/>
      <c r="SUU60" s="123"/>
      <c r="SUV60" s="123"/>
      <c r="SUW60" s="123"/>
      <c r="SUX60" s="123"/>
      <c r="SUY60" s="123"/>
      <c r="SUZ60" s="123"/>
      <c r="SVA60" s="123"/>
      <c r="SVB60" s="123"/>
      <c r="SVC60" s="123"/>
      <c r="SVD60" s="123"/>
      <c r="SVE60" s="123"/>
      <c r="SVF60" s="123"/>
      <c r="SVG60" s="123"/>
      <c r="SVH60" s="123"/>
      <c r="SVI60" s="123"/>
      <c r="SVJ60" s="123"/>
      <c r="SVK60" s="123"/>
      <c r="SVL60" s="123"/>
      <c r="SVM60" s="123"/>
      <c r="SVN60" s="123"/>
      <c r="SVO60" s="123"/>
      <c r="SVP60" s="123"/>
      <c r="SVQ60" s="123"/>
      <c r="SVR60" s="123"/>
      <c r="SVS60" s="123"/>
      <c r="SVT60" s="123"/>
      <c r="SVU60" s="123"/>
      <c r="SVV60" s="123"/>
      <c r="SVW60" s="123"/>
      <c r="SVX60" s="123"/>
      <c r="SVY60" s="123"/>
      <c r="SVZ60" s="123"/>
      <c r="SWA60" s="123"/>
      <c r="SWB60" s="123"/>
      <c r="SWC60" s="123"/>
      <c r="SWD60" s="123"/>
      <c r="SWE60" s="123"/>
      <c r="SWF60" s="123"/>
      <c r="SWG60" s="123"/>
      <c r="SWH60" s="123"/>
      <c r="SWI60" s="123"/>
      <c r="SWJ60" s="123"/>
      <c r="SWK60" s="123"/>
      <c r="SWL60" s="123"/>
      <c r="SWM60" s="123"/>
      <c r="SWN60" s="123"/>
      <c r="SWO60" s="123"/>
      <c r="SWP60" s="123"/>
      <c r="SWQ60" s="123"/>
      <c r="SWR60" s="123"/>
      <c r="SWS60" s="123"/>
      <c r="SWT60" s="123"/>
      <c r="SWU60" s="123"/>
      <c r="SWV60" s="123"/>
      <c r="SWW60" s="123"/>
      <c r="SWX60" s="123"/>
      <c r="SWY60" s="123"/>
      <c r="SWZ60" s="123"/>
      <c r="SXA60" s="123"/>
      <c r="SXB60" s="123"/>
      <c r="SXC60" s="123"/>
      <c r="SXD60" s="123"/>
      <c r="SXE60" s="123"/>
      <c r="SXF60" s="123"/>
      <c r="SXG60" s="123"/>
      <c r="SXH60" s="123"/>
      <c r="SXI60" s="123"/>
      <c r="SXJ60" s="123"/>
      <c r="SXK60" s="123"/>
      <c r="SXL60" s="123"/>
      <c r="SXM60" s="123"/>
      <c r="SXN60" s="123"/>
      <c r="SXO60" s="123"/>
      <c r="SXP60" s="123"/>
      <c r="SXQ60" s="123"/>
      <c r="SXR60" s="123"/>
      <c r="SXS60" s="123"/>
      <c r="SXT60" s="123"/>
      <c r="SXU60" s="123"/>
      <c r="SXV60" s="123"/>
      <c r="SXW60" s="123"/>
      <c r="SXX60" s="123"/>
      <c r="SXY60" s="123"/>
      <c r="SXZ60" s="123"/>
      <c r="SYA60" s="123"/>
      <c r="SYB60" s="123"/>
      <c r="SYC60" s="123"/>
      <c r="SYD60" s="123"/>
      <c r="SYE60" s="123"/>
      <c r="SYF60" s="123"/>
      <c r="SYG60" s="123"/>
      <c r="SYH60" s="123"/>
      <c r="SYI60" s="123"/>
      <c r="SYJ60" s="123"/>
      <c r="SYK60" s="123"/>
      <c r="SYL60" s="123"/>
      <c r="SYM60" s="123"/>
      <c r="SYN60" s="123"/>
      <c r="SYO60" s="123"/>
      <c r="SYP60" s="123"/>
      <c r="SYQ60" s="123"/>
      <c r="SYR60" s="123"/>
      <c r="SYS60" s="123"/>
      <c r="SYT60" s="123"/>
      <c r="SYU60" s="123"/>
      <c r="SYV60" s="123"/>
      <c r="SYW60" s="123"/>
      <c r="SYX60" s="123"/>
      <c r="SYY60" s="123"/>
      <c r="SYZ60" s="123"/>
      <c r="SZA60" s="123"/>
      <c r="SZB60" s="123"/>
      <c r="SZC60" s="123"/>
      <c r="SZD60" s="123"/>
      <c r="SZE60" s="123"/>
      <c r="SZF60" s="123"/>
      <c r="SZG60" s="123"/>
      <c r="SZH60" s="123"/>
      <c r="SZI60" s="123"/>
      <c r="SZJ60" s="123"/>
      <c r="SZK60" s="123"/>
      <c r="SZL60" s="123"/>
      <c r="SZM60" s="123"/>
      <c r="SZN60" s="123"/>
      <c r="SZO60" s="123"/>
      <c r="SZP60" s="123"/>
      <c r="SZQ60" s="123"/>
      <c r="SZR60" s="123"/>
      <c r="SZS60" s="123"/>
      <c r="SZT60" s="123"/>
      <c r="SZU60" s="123"/>
      <c r="SZV60" s="123"/>
      <c r="SZW60" s="123"/>
      <c r="SZX60" s="123"/>
      <c r="SZY60" s="123"/>
      <c r="SZZ60" s="123"/>
      <c r="TAA60" s="123"/>
      <c r="TAB60" s="123"/>
      <c r="TAC60" s="123"/>
      <c r="TAD60" s="123"/>
      <c r="TAE60" s="123"/>
      <c r="TAF60" s="123"/>
      <c r="TAG60" s="123"/>
      <c r="TAH60" s="123"/>
      <c r="TAI60" s="123"/>
      <c r="TAJ60" s="123"/>
      <c r="TAK60" s="123"/>
      <c r="TAL60" s="123"/>
      <c r="TAM60" s="123"/>
      <c r="TAN60" s="123"/>
      <c r="TAO60" s="123"/>
      <c r="TAP60" s="123"/>
      <c r="TAQ60" s="123"/>
      <c r="TAR60" s="123"/>
      <c r="TAS60" s="123"/>
      <c r="TAT60" s="123"/>
      <c r="TAU60" s="123"/>
      <c r="TAV60" s="123"/>
      <c r="TAW60" s="123"/>
      <c r="TAX60" s="123"/>
      <c r="TAY60" s="123"/>
      <c r="TAZ60" s="123"/>
      <c r="TBA60" s="123"/>
      <c r="TBB60" s="123"/>
      <c r="TBC60" s="123"/>
      <c r="TBD60" s="123"/>
      <c r="TBE60" s="123"/>
      <c r="TBF60" s="123"/>
      <c r="TBG60" s="123"/>
      <c r="TBH60" s="123"/>
      <c r="TBI60" s="123"/>
      <c r="TBJ60" s="123"/>
      <c r="TBK60" s="123"/>
      <c r="TBL60" s="123"/>
      <c r="TBM60" s="123"/>
      <c r="TBN60" s="123"/>
      <c r="TBO60" s="123"/>
      <c r="TBP60" s="123"/>
      <c r="TBQ60" s="123"/>
      <c r="TBR60" s="123"/>
      <c r="TBS60" s="123"/>
      <c r="TBT60" s="123"/>
      <c r="TBU60" s="123"/>
      <c r="TBV60" s="123"/>
      <c r="TBW60" s="123"/>
      <c r="TBX60" s="123"/>
      <c r="TBY60" s="123"/>
      <c r="TBZ60" s="123"/>
      <c r="TCA60" s="123"/>
      <c r="TCB60" s="123"/>
      <c r="TCC60" s="123"/>
      <c r="TCD60" s="123"/>
      <c r="TCE60" s="123"/>
      <c r="TCF60" s="123"/>
      <c r="TCG60" s="123"/>
      <c r="TCH60" s="123"/>
      <c r="TCI60" s="123"/>
      <c r="TCJ60" s="123"/>
      <c r="TCK60" s="123"/>
      <c r="TCL60" s="123"/>
      <c r="TCM60" s="123"/>
      <c r="TCN60" s="123"/>
      <c r="TCO60" s="123"/>
      <c r="TCP60" s="123"/>
      <c r="TCQ60" s="123"/>
      <c r="TCR60" s="123"/>
      <c r="TCS60" s="123"/>
      <c r="TCT60" s="123"/>
      <c r="TCU60" s="123"/>
      <c r="TCV60" s="123"/>
      <c r="TCW60" s="123"/>
      <c r="TCX60" s="123"/>
      <c r="TCY60" s="123"/>
      <c r="TCZ60" s="123"/>
      <c r="TDA60" s="123"/>
      <c r="TDB60" s="123"/>
      <c r="TDC60" s="123"/>
      <c r="TDD60" s="123"/>
      <c r="TDE60" s="123"/>
      <c r="TDF60" s="123"/>
      <c r="TDG60" s="123"/>
      <c r="TDH60" s="123"/>
      <c r="TDI60" s="123"/>
      <c r="TDJ60" s="123"/>
      <c r="TDK60" s="123"/>
      <c r="TDL60" s="123"/>
      <c r="TDM60" s="123"/>
      <c r="TDN60" s="123"/>
      <c r="TDO60" s="123"/>
      <c r="TDP60" s="123"/>
      <c r="TDQ60" s="123"/>
      <c r="TDR60" s="123"/>
      <c r="TDS60" s="123"/>
      <c r="TDT60" s="123"/>
      <c r="TDU60" s="123"/>
      <c r="TDV60" s="123"/>
      <c r="TDW60" s="123"/>
      <c r="TDX60" s="123"/>
      <c r="TDY60" s="123"/>
      <c r="TDZ60" s="123"/>
      <c r="TEA60" s="123"/>
      <c r="TEB60" s="123"/>
      <c r="TEC60" s="123"/>
      <c r="TED60" s="123"/>
      <c r="TEE60" s="123"/>
      <c r="TEF60" s="123"/>
      <c r="TEG60" s="123"/>
      <c r="TEH60" s="123"/>
      <c r="TEI60" s="123"/>
      <c r="TEJ60" s="123"/>
      <c r="TEK60" s="123"/>
      <c r="TEL60" s="123"/>
      <c r="TEM60" s="123"/>
      <c r="TEN60" s="123"/>
      <c r="TEO60" s="123"/>
      <c r="TEP60" s="123"/>
      <c r="TEQ60" s="123"/>
      <c r="TER60" s="123"/>
      <c r="TES60" s="123"/>
      <c r="TET60" s="123"/>
      <c r="TEU60" s="123"/>
      <c r="TEV60" s="123"/>
      <c r="TEW60" s="123"/>
      <c r="TEX60" s="123"/>
      <c r="TEY60" s="123"/>
      <c r="TEZ60" s="123"/>
      <c r="TFA60" s="123"/>
      <c r="TFB60" s="123"/>
      <c r="TFC60" s="123"/>
      <c r="TFD60" s="123"/>
      <c r="TFE60" s="123"/>
      <c r="TFF60" s="123"/>
      <c r="TFG60" s="123"/>
      <c r="TFH60" s="123"/>
      <c r="TFI60" s="123"/>
      <c r="TFJ60" s="123"/>
      <c r="TFK60" s="123"/>
      <c r="TFL60" s="123"/>
      <c r="TFM60" s="123"/>
      <c r="TFN60" s="123"/>
      <c r="TFO60" s="123"/>
      <c r="TFP60" s="123"/>
      <c r="TFQ60" s="123"/>
      <c r="TFR60" s="123"/>
      <c r="TFS60" s="123"/>
      <c r="TFT60" s="123"/>
      <c r="TFU60" s="123"/>
      <c r="TFV60" s="123"/>
      <c r="TFW60" s="123"/>
      <c r="TFX60" s="123"/>
      <c r="TFY60" s="123"/>
      <c r="TFZ60" s="123"/>
      <c r="TGA60" s="123"/>
      <c r="TGB60" s="123"/>
      <c r="TGC60" s="123"/>
      <c r="TGD60" s="123"/>
      <c r="TGE60" s="123"/>
      <c r="TGF60" s="123"/>
      <c r="TGG60" s="123"/>
      <c r="TGH60" s="123"/>
      <c r="TGI60" s="123"/>
      <c r="TGJ60" s="123"/>
      <c r="TGK60" s="123"/>
      <c r="TGL60" s="123"/>
      <c r="TGM60" s="123"/>
      <c r="TGN60" s="123"/>
      <c r="TGO60" s="123"/>
      <c r="TGP60" s="123"/>
      <c r="TGQ60" s="123"/>
      <c r="TGR60" s="123"/>
      <c r="TGS60" s="123"/>
      <c r="TGT60" s="123"/>
      <c r="TGU60" s="123"/>
      <c r="TGV60" s="123"/>
      <c r="TGW60" s="123"/>
      <c r="TGX60" s="123"/>
      <c r="TGY60" s="123"/>
      <c r="TGZ60" s="123"/>
      <c r="THA60" s="123"/>
      <c r="THB60" s="123"/>
      <c r="THC60" s="123"/>
      <c r="THD60" s="123"/>
      <c r="THE60" s="123"/>
      <c r="THF60" s="123"/>
      <c r="THG60" s="123"/>
      <c r="THH60" s="123"/>
      <c r="THI60" s="123"/>
      <c r="THJ60" s="123"/>
      <c r="THK60" s="123"/>
      <c r="THL60" s="123"/>
      <c r="THM60" s="123"/>
      <c r="THN60" s="123"/>
      <c r="THO60" s="123"/>
      <c r="THP60" s="123"/>
      <c r="THQ60" s="123"/>
      <c r="THR60" s="123"/>
      <c r="THS60" s="123"/>
      <c r="THT60" s="123"/>
      <c r="THU60" s="123"/>
      <c r="THV60" s="123"/>
      <c r="THW60" s="123"/>
      <c r="THX60" s="123"/>
      <c r="THY60" s="123"/>
      <c r="THZ60" s="123"/>
      <c r="TIA60" s="123"/>
      <c r="TIB60" s="123"/>
      <c r="TIC60" s="123"/>
      <c r="TID60" s="123"/>
      <c r="TIE60" s="123"/>
      <c r="TIF60" s="123"/>
      <c r="TIG60" s="123"/>
      <c r="TIH60" s="123"/>
      <c r="TII60" s="123"/>
      <c r="TIJ60" s="123"/>
      <c r="TIK60" s="123"/>
      <c r="TIL60" s="123"/>
      <c r="TIM60" s="123"/>
      <c r="TIN60" s="123"/>
      <c r="TIO60" s="123"/>
      <c r="TIP60" s="123"/>
      <c r="TIQ60" s="123"/>
      <c r="TIR60" s="123"/>
      <c r="TIS60" s="123"/>
      <c r="TIT60" s="123"/>
      <c r="TIU60" s="123"/>
      <c r="TIV60" s="123"/>
      <c r="TIW60" s="123"/>
      <c r="TIX60" s="123"/>
      <c r="TIY60" s="123"/>
      <c r="TIZ60" s="123"/>
      <c r="TJA60" s="123"/>
      <c r="TJB60" s="123"/>
      <c r="TJC60" s="123"/>
      <c r="TJD60" s="123"/>
      <c r="TJE60" s="123"/>
      <c r="TJF60" s="123"/>
      <c r="TJG60" s="123"/>
      <c r="TJH60" s="123"/>
      <c r="TJI60" s="123"/>
      <c r="TJJ60" s="123"/>
      <c r="TJK60" s="123"/>
      <c r="TJL60" s="123"/>
      <c r="TJM60" s="123"/>
      <c r="TJN60" s="123"/>
      <c r="TJO60" s="123"/>
      <c r="TJP60" s="123"/>
      <c r="TJQ60" s="123"/>
      <c r="TJR60" s="123"/>
      <c r="TJS60" s="123"/>
      <c r="TJT60" s="123"/>
      <c r="TJU60" s="123"/>
      <c r="TJV60" s="123"/>
      <c r="TJW60" s="123"/>
      <c r="TJX60" s="123"/>
      <c r="TJY60" s="123"/>
      <c r="TJZ60" s="123"/>
      <c r="TKA60" s="123"/>
      <c r="TKB60" s="123"/>
      <c r="TKC60" s="123"/>
      <c r="TKD60" s="123"/>
      <c r="TKE60" s="123"/>
      <c r="TKF60" s="123"/>
      <c r="TKG60" s="123"/>
      <c r="TKH60" s="123"/>
      <c r="TKI60" s="123"/>
      <c r="TKJ60" s="123"/>
      <c r="TKK60" s="123"/>
      <c r="TKL60" s="123"/>
      <c r="TKM60" s="123"/>
      <c r="TKN60" s="123"/>
      <c r="TKO60" s="123"/>
      <c r="TKP60" s="123"/>
      <c r="TKQ60" s="123"/>
      <c r="TKR60" s="123"/>
      <c r="TKS60" s="123"/>
      <c r="TKT60" s="123"/>
      <c r="TKU60" s="123"/>
      <c r="TKV60" s="123"/>
      <c r="TKW60" s="123"/>
      <c r="TKX60" s="123"/>
      <c r="TKY60" s="123"/>
      <c r="TKZ60" s="123"/>
      <c r="TLA60" s="123"/>
      <c r="TLB60" s="123"/>
      <c r="TLC60" s="123"/>
      <c r="TLD60" s="123"/>
      <c r="TLE60" s="123"/>
      <c r="TLF60" s="123"/>
      <c r="TLG60" s="123"/>
      <c r="TLH60" s="123"/>
      <c r="TLI60" s="123"/>
      <c r="TLJ60" s="123"/>
      <c r="TLK60" s="123"/>
      <c r="TLL60" s="123"/>
      <c r="TLM60" s="123"/>
      <c r="TLN60" s="123"/>
      <c r="TLO60" s="123"/>
      <c r="TLP60" s="123"/>
      <c r="TLQ60" s="123"/>
      <c r="TLR60" s="123"/>
      <c r="TLS60" s="123"/>
      <c r="TLT60" s="123"/>
      <c r="TLU60" s="123"/>
      <c r="TLV60" s="123"/>
      <c r="TLW60" s="123"/>
      <c r="TLX60" s="123"/>
      <c r="TLY60" s="123"/>
      <c r="TLZ60" s="123"/>
      <c r="TMA60" s="123"/>
      <c r="TMB60" s="123"/>
      <c r="TMC60" s="123"/>
      <c r="TMD60" s="123"/>
      <c r="TME60" s="123"/>
      <c r="TMF60" s="123"/>
      <c r="TMG60" s="123"/>
      <c r="TMH60" s="123"/>
      <c r="TMI60" s="123"/>
      <c r="TMJ60" s="123"/>
      <c r="TMK60" s="123"/>
      <c r="TML60" s="123"/>
      <c r="TMM60" s="123"/>
      <c r="TMN60" s="123"/>
      <c r="TMO60" s="123"/>
      <c r="TMP60" s="123"/>
      <c r="TMQ60" s="123"/>
      <c r="TMR60" s="123"/>
      <c r="TMS60" s="123"/>
      <c r="TMT60" s="123"/>
      <c r="TMU60" s="123"/>
      <c r="TMV60" s="123"/>
      <c r="TMW60" s="123"/>
      <c r="TMX60" s="123"/>
      <c r="TMY60" s="123"/>
      <c r="TMZ60" s="123"/>
      <c r="TNA60" s="123"/>
      <c r="TNB60" s="123"/>
      <c r="TNC60" s="123"/>
      <c r="TND60" s="123"/>
      <c r="TNE60" s="123"/>
      <c r="TNF60" s="123"/>
      <c r="TNG60" s="123"/>
      <c r="TNH60" s="123"/>
      <c r="TNI60" s="123"/>
      <c r="TNJ60" s="123"/>
      <c r="TNK60" s="123"/>
      <c r="TNL60" s="123"/>
      <c r="TNM60" s="123"/>
      <c r="TNN60" s="123"/>
      <c r="TNO60" s="123"/>
      <c r="TNP60" s="123"/>
      <c r="TNQ60" s="123"/>
      <c r="TNR60" s="123"/>
      <c r="TNS60" s="123"/>
      <c r="TNT60" s="123"/>
      <c r="TNU60" s="123"/>
      <c r="TNV60" s="123"/>
      <c r="TNW60" s="123"/>
      <c r="TNX60" s="123"/>
      <c r="TNY60" s="123"/>
      <c r="TNZ60" s="123"/>
      <c r="TOA60" s="123"/>
      <c r="TOB60" s="123"/>
      <c r="TOC60" s="123"/>
      <c r="TOD60" s="123"/>
      <c r="TOE60" s="123"/>
      <c r="TOF60" s="123"/>
      <c r="TOG60" s="123"/>
      <c r="TOH60" s="123"/>
      <c r="TOI60" s="123"/>
      <c r="TOJ60" s="123"/>
      <c r="TOK60" s="123"/>
      <c r="TOL60" s="123"/>
      <c r="TOM60" s="123"/>
      <c r="TON60" s="123"/>
      <c r="TOO60" s="123"/>
      <c r="TOP60" s="123"/>
      <c r="TOQ60" s="123"/>
      <c r="TOR60" s="123"/>
      <c r="TOS60" s="123"/>
      <c r="TOT60" s="123"/>
      <c r="TOU60" s="123"/>
      <c r="TOV60" s="123"/>
      <c r="TOW60" s="123"/>
      <c r="TOX60" s="123"/>
      <c r="TOY60" s="123"/>
      <c r="TOZ60" s="123"/>
      <c r="TPA60" s="123"/>
      <c r="TPB60" s="123"/>
      <c r="TPC60" s="123"/>
      <c r="TPD60" s="123"/>
      <c r="TPE60" s="123"/>
      <c r="TPF60" s="123"/>
      <c r="TPG60" s="123"/>
      <c r="TPH60" s="123"/>
      <c r="TPI60" s="123"/>
      <c r="TPJ60" s="123"/>
      <c r="TPK60" s="123"/>
      <c r="TPL60" s="123"/>
      <c r="TPM60" s="123"/>
      <c r="TPN60" s="123"/>
      <c r="TPO60" s="123"/>
      <c r="TPP60" s="123"/>
      <c r="TPQ60" s="123"/>
      <c r="TPR60" s="123"/>
      <c r="TPS60" s="123"/>
      <c r="TPT60" s="123"/>
      <c r="TPU60" s="123"/>
      <c r="TPV60" s="123"/>
      <c r="TPW60" s="123"/>
      <c r="TPX60" s="123"/>
      <c r="TPY60" s="123"/>
      <c r="TPZ60" s="123"/>
      <c r="TQA60" s="123"/>
      <c r="TQB60" s="123"/>
      <c r="TQC60" s="123"/>
      <c r="TQD60" s="123"/>
      <c r="TQE60" s="123"/>
      <c r="TQF60" s="123"/>
      <c r="TQG60" s="123"/>
      <c r="TQH60" s="123"/>
      <c r="TQI60" s="123"/>
      <c r="TQJ60" s="123"/>
      <c r="TQK60" s="123"/>
      <c r="TQL60" s="123"/>
      <c r="TQM60" s="123"/>
      <c r="TQN60" s="123"/>
      <c r="TQO60" s="123"/>
      <c r="TQP60" s="123"/>
      <c r="TQQ60" s="123"/>
      <c r="TQR60" s="123"/>
      <c r="TQS60" s="123"/>
      <c r="TQT60" s="123"/>
      <c r="TQU60" s="123"/>
      <c r="TQV60" s="123"/>
      <c r="TQW60" s="123"/>
      <c r="TQX60" s="123"/>
      <c r="TQY60" s="123"/>
      <c r="TQZ60" s="123"/>
      <c r="TRA60" s="123"/>
      <c r="TRB60" s="123"/>
      <c r="TRC60" s="123"/>
      <c r="TRD60" s="123"/>
      <c r="TRE60" s="123"/>
      <c r="TRF60" s="123"/>
      <c r="TRG60" s="123"/>
      <c r="TRH60" s="123"/>
      <c r="TRI60" s="123"/>
      <c r="TRJ60" s="123"/>
      <c r="TRK60" s="123"/>
      <c r="TRL60" s="123"/>
      <c r="TRM60" s="123"/>
      <c r="TRN60" s="123"/>
      <c r="TRO60" s="123"/>
      <c r="TRP60" s="123"/>
      <c r="TRQ60" s="123"/>
      <c r="TRR60" s="123"/>
      <c r="TRS60" s="123"/>
      <c r="TRT60" s="123"/>
      <c r="TRU60" s="123"/>
      <c r="TRV60" s="123"/>
      <c r="TRW60" s="123"/>
      <c r="TRX60" s="123"/>
      <c r="TRY60" s="123"/>
      <c r="TRZ60" s="123"/>
      <c r="TSA60" s="123"/>
      <c r="TSB60" s="123"/>
      <c r="TSC60" s="123"/>
      <c r="TSD60" s="123"/>
      <c r="TSE60" s="123"/>
      <c r="TSF60" s="123"/>
      <c r="TSG60" s="123"/>
      <c r="TSH60" s="123"/>
      <c r="TSI60" s="123"/>
      <c r="TSJ60" s="123"/>
      <c r="TSK60" s="123"/>
      <c r="TSL60" s="123"/>
      <c r="TSM60" s="123"/>
      <c r="TSN60" s="123"/>
      <c r="TSO60" s="123"/>
      <c r="TSP60" s="123"/>
      <c r="TSQ60" s="123"/>
      <c r="TSR60" s="123"/>
      <c r="TSS60" s="123"/>
      <c r="TST60" s="123"/>
      <c r="TSU60" s="123"/>
      <c r="TSV60" s="123"/>
      <c r="TSW60" s="123"/>
      <c r="TSX60" s="123"/>
      <c r="TSY60" s="123"/>
      <c r="TSZ60" s="123"/>
      <c r="TTA60" s="123"/>
      <c r="TTB60" s="123"/>
      <c r="TTC60" s="123"/>
      <c r="TTD60" s="123"/>
      <c r="TTE60" s="123"/>
      <c r="TTF60" s="123"/>
      <c r="TTG60" s="123"/>
      <c r="TTH60" s="123"/>
      <c r="TTI60" s="123"/>
      <c r="TTJ60" s="123"/>
      <c r="TTK60" s="123"/>
      <c r="TTL60" s="123"/>
      <c r="TTM60" s="123"/>
      <c r="TTN60" s="123"/>
      <c r="TTO60" s="123"/>
      <c r="TTP60" s="123"/>
      <c r="TTQ60" s="123"/>
      <c r="TTR60" s="123"/>
      <c r="TTS60" s="123"/>
      <c r="TTT60" s="123"/>
      <c r="TTU60" s="123"/>
      <c r="TTV60" s="123"/>
      <c r="TTW60" s="123"/>
      <c r="TTX60" s="123"/>
      <c r="TTY60" s="123"/>
      <c r="TTZ60" s="123"/>
      <c r="TUA60" s="123"/>
      <c r="TUB60" s="123"/>
      <c r="TUC60" s="123"/>
      <c r="TUD60" s="123"/>
      <c r="TUE60" s="123"/>
      <c r="TUF60" s="123"/>
      <c r="TUG60" s="123"/>
      <c r="TUH60" s="123"/>
      <c r="TUI60" s="123"/>
      <c r="TUJ60" s="123"/>
      <c r="TUK60" s="123"/>
      <c r="TUL60" s="123"/>
      <c r="TUM60" s="123"/>
      <c r="TUN60" s="123"/>
      <c r="TUO60" s="123"/>
      <c r="TUP60" s="123"/>
      <c r="TUQ60" s="123"/>
      <c r="TUR60" s="123"/>
      <c r="TUS60" s="123"/>
      <c r="TUT60" s="123"/>
      <c r="TUU60" s="123"/>
      <c r="TUV60" s="123"/>
      <c r="TUW60" s="123"/>
      <c r="TUX60" s="123"/>
      <c r="TUY60" s="123"/>
      <c r="TUZ60" s="123"/>
      <c r="TVA60" s="123"/>
      <c r="TVB60" s="123"/>
      <c r="TVC60" s="123"/>
      <c r="TVD60" s="123"/>
      <c r="TVE60" s="123"/>
      <c r="TVF60" s="123"/>
      <c r="TVG60" s="123"/>
      <c r="TVH60" s="123"/>
      <c r="TVI60" s="123"/>
      <c r="TVJ60" s="123"/>
      <c r="TVK60" s="123"/>
      <c r="TVL60" s="123"/>
      <c r="TVM60" s="123"/>
      <c r="TVN60" s="123"/>
      <c r="TVO60" s="123"/>
      <c r="TVP60" s="123"/>
      <c r="TVQ60" s="123"/>
      <c r="TVR60" s="123"/>
      <c r="TVS60" s="123"/>
      <c r="TVT60" s="123"/>
      <c r="TVU60" s="123"/>
      <c r="TVV60" s="123"/>
      <c r="TVW60" s="123"/>
      <c r="TVX60" s="123"/>
      <c r="TVY60" s="123"/>
      <c r="TVZ60" s="123"/>
      <c r="TWA60" s="123"/>
      <c r="TWB60" s="123"/>
      <c r="TWC60" s="123"/>
      <c r="TWD60" s="123"/>
      <c r="TWE60" s="123"/>
      <c r="TWF60" s="123"/>
      <c r="TWG60" s="123"/>
      <c r="TWH60" s="123"/>
      <c r="TWI60" s="123"/>
      <c r="TWJ60" s="123"/>
      <c r="TWK60" s="123"/>
      <c r="TWL60" s="123"/>
      <c r="TWM60" s="123"/>
      <c r="TWN60" s="123"/>
      <c r="TWO60" s="123"/>
      <c r="TWP60" s="123"/>
      <c r="TWQ60" s="123"/>
      <c r="TWR60" s="123"/>
      <c r="TWS60" s="123"/>
      <c r="TWT60" s="123"/>
      <c r="TWU60" s="123"/>
      <c r="TWV60" s="123"/>
      <c r="TWW60" s="123"/>
      <c r="TWX60" s="123"/>
      <c r="TWY60" s="123"/>
      <c r="TWZ60" s="123"/>
      <c r="TXA60" s="123"/>
      <c r="TXB60" s="123"/>
      <c r="TXC60" s="123"/>
      <c r="TXD60" s="123"/>
      <c r="TXE60" s="123"/>
      <c r="TXF60" s="123"/>
      <c r="TXG60" s="123"/>
      <c r="TXH60" s="123"/>
      <c r="TXI60" s="123"/>
      <c r="TXJ60" s="123"/>
      <c r="TXK60" s="123"/>
      <c r="TXL60" s="123"/>
      <c r="TXM60" s="123"/>
      <c r="TXN60" s="123"/>
      <c r="TXO60" s="123"/>
      <c r="TXP60" s="123"/>
      <c r="TXQ60" s="123"/>
      <c r="TXR60" s="123"/>
      <c r="TXS60" s="123"/>
      <c r="TXT60" s="123"/>
      <c r="TXU60" s="123"/>
      <c r="TXV60" s="123"/>
      <c r="TXW60" s="123"/>
      <c r="TXX60" s="123"/>
      <c r="TXY60" s="123"/>
      <c r="TXZ60" s="123"/>
      <c r="TYA60" s="123"/>
      <c r="TYB60" s="123"/>
      <c r="TYC60" s="123"/>
      <c r="TYD60" s="123"/>
      <c r="TYE60" s="123"/>
      <c r="TYF60" s="123"/>
      <c r="TYG60" s="123"/>
      <c r="TYH60" s="123"/>
      <c r="TYI60" s="123"/>
      <c r="TYJ60" s="123"/>
      <c r="TYK60" s="123"/>
      <c r="TYL60" s="123"/>
      <c r="TYM60" s="123"/>
      <c r="TYN60" s="123"/>
      <c r="TYO60" s="123"/>
      <c r="TYP60" s="123"/>
      <c r="TYQ60" s="123"/>
      <c r="TYR60" s="123"/>
      <c r="TYS60" s="123"/>
      <c r="TYT60" s="123"/>
      <c r="TYU60" s="123"/>
      <c r="TYV60" s="123"/>
      <c r="TYW60" s="123"/>
      <c r="TYX60" s="123"/>
      <c r="TYY60" s="123"/>
      <c r="TYZ60" s="123"/>
      <c r="TZA60" s="123"/>
      <c r="TZB60" s="123"/>
      <c r="TZC60" s="123"/>
      <c r="TZD60" s="123"/>
      <c r="TZE60" s="123"/>
      <c r="TZF60" s="123"/>
      <c r="TZG60" s="123"/>
      <c r="TZH60" s="123"/>
      <c r="TZI60" s="123"/>
      <c r="TZJ60" s="123"/>
      <c r="TZK60" s="123"/>
      <c r="TZL60" s="123"/>
      <c r="TZM60" s="123"/>
      <c r="TZN60" s="123"/>
      <c r="TZO60" s="123"/>
      <c r="TZP60" s="123"/>
      <c r="TZQ60" s="123"/>
      <c r="TZR60" s="123"/>
      <c r="TZS60" s="123"/>
      <c r="TZT60" s="123"/>
      <c r="TZU60" s="123"/>
      <c r="TZV60" s="123"/>
      <c r="TZW60" s="123"/>
      <c r="TZX60" s="123"/>
      <c r="TZY60" s="123"/>
      <c r="TZZ60" s="123"/>
      <c r="UAA60" s="123"/>
      <c r="UAB60" s="123"/>
      <c r="UAC60" s="123"/>
      <c r="UAD60" s="123"/>
      <c r="UAE60" s="123"/>
      <c r="UAF60" s="123"/>
      <c r="UAG60" s="123"/>
      <c r="UAH60" s="123"/>
      <c r="UAI60" s="123"/>
      <c r="UAJ60" s="123"/>
      <c r="UAK60" s="123"/>
      <c r="UAL60" s="123"/>
      <c r="UAM60" s="123"/>
      <c r="UAN60" s="123"/>
      <c r="UAO60" s="123"/>
      <c r="UAP60" s="123"/>
      <c r="UAQ60" s="123"/>
      <c r="UAR60" s="123"/>
      <c r="UAS60" s="123"/>
      <c r="UAT60" s="123"/>
      <c r="UAU60" s="123"/>
      <c r="UAV60" s="123"/>
      <c r="UAW60" s="123"/>
      <c r="UAX60" s="123"/>
      <c r="UAY60" s="123"/>
      <c r="UAZ60" s="123"/>
      <c r="UBA60" s="123"/>
      <c r="UBB60" s="123"/>
      <c r="UBC60" s="123"/>
      <c r="UBD60" s="123"/>
      <c r="UBE60" s="123"/>
      <c r="UBF60" s="123"/>
      <c r="UBG60" s="123"/>
      <c r="UBH60" s="123"/>
      <c r="UBI60" s="123"/>
      <c r="UBJ60" s="123"/>
      <c r="UBK60" s="123"/>
      <c r="UBL60" s="123"/>
      <c r="UBM60" s="123"/>
      <c r="UBN60" s="123"/>
      <c r="UBO60" s="123"/>
      <c r="UBP60" s="123"/>
      <c r="UBQ60" s="123"/>
      <c r="UBR60" s="123"/>
      <c r="UBS60" s="123"/>
      <c r="UBT60" s="123"/>
      <c r="UBU60" s="123"/>
      <c r="UBV60" s="123"/>
      <c r="UBW60" s="123"/>
      <c r="UBX60" s="123"/>
      <c r="UBY60" s="123"/>
      <c r="UBZ60" s="123"/>
      <c r="UCA60" s="123"/>
      <c r="UCB60" s="123"/>
      <c r="UCC60" s="123"/>
      <c r="UCD60" s="123"/>
      <c r="UCE60" s="123"/>
      <c r="UCF60" s="123"/>
      <c r="UCG60" s="123"/>
      <c r="UCH60" s="123"/>
      <c r="UCI60" s="123"/>
      <c r="UCJ60" s="123"/>
      <c r="UCK60" s="123"/>
      <c r="UCL60" s="123"/>
      <c r="UCM60" s="123"/>
      <c r="UCN60" s="123"/>
      <c r="UCO60" s="123"/>
      <c r="UCP60" s="123"/>
      <c r="UCQ60" s="123"/>
      <c r="UCR60" s="123"/>
      <c r="UCS60" s="123"/>
      <c r="UCT60" s="123"/>
      <c r="UCU60" s="123"/>
      <c r="UCV60" s="123"/>
      <c r="UCW60" s="123"/>
      <c r="UCX60" s="123"/>
      <c r="UCY60" s="123"/>
      <c r="UCZ60" s="123"/>
      <c r="UDA60" s="123"/>
      <c r="UDB60" s="123"/>
      <c r="UDC60" s="123"/>
      <c r="UDD60" s="123"/>
      <c r="UDE60" s="123"/>
      <c r="UDF60" s="123"/>
      <c r="UDG60" s="123"/>
      <c r="UDH60" s="123"/>
      <c r="UDI60" s="123"/>
      <c r="UDJ60" s="123"/>
      <c r="UDK60" s="123"/>
      <c r="UDL60" s="123"/>
      <c r="UDM60" s="123"/>
      <c r="UDN60" s="123"/>
      <c r="UDO60" s="123"/>
      <c r="UDP60" s="123"/>
      <c r="UDQ60" s="123"/>
      <c r="UDR60" s="123"/>
      <c r="UDS60" s="123"/>
      <c r="UDT60" s="123"/>
      <c r="UDU60" s="123"/>
      <c r="UDV60" s="123"/>
      <c r="UDW60" s="123"/>
      <c r="UDX60" s="123"/>
      <c r="UDY60" s="123"/>
      <c r="UDZ60" s="123"/>
      <c r="UEA60" s="123"/>
      <c r="UEB60" s="123"/>
      <c r="UEC60" s="123"/>
      <c r="UED60" s="123"/>
      <c r="UEE60" s="123"/>
      <c r="UEF60" s="123"/>
      <c r="UEG60" s="123"/>
      <c r="UEH60" s="123"/>
      <c r="UEI60" s="123"/>
      <c r="UEJ60" s="123"/>
      <c r="UEK60" s="123"/>
      <c r="UEL60" s="123"/>
      <c r="UEM60" s="123"/>
      <c r="UEN60" s="123"/>
      <c r="UEO60" s="123"/>
      <c r="UEP60" s="123"/>
      <c r="UEQ60" s="123"/>
      <c r="UER60" s="123"/>
      <c r="UES60" s="123"/>
      <c r="UET60" s="123"/>
      <c r="UEU60" s="123"/>
      <c r="UEV60" s="123"/>
      <c r="UEW60" s="123"/>
      <c r="UEX60" s="123"/>
      <c r="UEY60" s="123"/>
      <c r="UEZ60" s="123"/>
      <c r="UFA60" s="123"/>
      <c r="UFB60" s="123"/>
      <c r="UFC60" s="123"/>
      <c r="UFD60" s="123"/>
      <c r="UFE60" s="123"/>
      <c r="UFF60" s="123"/>
      <c r="UFG60" s="123"/>
      <c r="UFH60" s="123"/>
      <c r="UFI60" s="123"/>
      <c r="UFJ60" s="123"/>
      <c r="UFK60" s="123"/>
      <c r="UFL60" s="123"/>
      <c r="UFM60" s="123"/>
      <c r="UFN60" s="123"/>
      <c r="UFO60" s="123"/>
      <c r="UFP60" s="123"/>
      <c r="UFQ60" s="123"/>
      <c r="UFR60" s="123"/>
      <c r="UFS60" s="123"/>
      <c r="UFT60" s="123"/>
      <c r="UFU60" s="123"/>
      <c r="UFV60" s="123"/>
      <c r="UFW60" s="123"/>
      <c r="UFX60" s="123"/>
      <c r="UFY60" s="123"/>
      <c r="UFZ60" s="123"/>
      <c r="UGA60" s="123"/>
      <c r="UGB60" s="123"/>
      <c r="UGC60" s="123"/>
      <c r="UGD60" s="123"/>
      <c r="UGE60" s="123"/>
      <c r="UGF60" s="123"/>
      <c r="UGG60" s="123"/>
      <c r="UGH60" s="123"/>
      <c r="UGI60" s="123"/>
      <c r="UGJ60" s="123"/>
      <c r="UGK60" s="123"/>
      <c r="UGL60" s="123"/>
      <c r="UGM60" s="123"/>
      <c r="UGN60" s="123"/>
      <c r="UGO60" s="123"/>
      <c r="UGP60" s="123"/>
      <c r="UGQ60" s="123"/>
      <c r="UGR60" s="123"/>
      <c r="UGS60" s="123"/>
      <c r="UGT60" s="123"/>
      <c r="UGU60" s="123"/>
      <c r="UGV60" s="123"/>
      <c r="UGW60" s="123"/>
      <c r="UGX60" s="123"/>
      <c r="UGY60" s="123"/>
      <c r="UGZ60" s="123"/>
      <c r="UHA60" s="123"/>
      <c r="UHB60" s="123"/>
      <c r="UHC60" s="123"/>
      <c r="UHD60" s="123"/>
      <c r="UHE60" s="123"/>
      <c r="UHF60" s="123"/>
      <c r="UHG60" s="123"/>
      <c r="UHH60" s="123"/>
      <c r="UHI60" s="123"/>
      <c r="UHJ60" s="123"/>
      <c r="UHK60" s="123"/>
      <c r="UHL60" s="123"/>
      <c r="UHM60" s="123"/>
      <c r="UHN60" s="123"/>
      <c r="UHO60" s="123"/>
      <c r="UHP60" s="123"/>
      <c r="UHQ60" s="123"/>
      <c r="UHR60" s="123"/>
      <c r="UHS60" s="123"/>
      <c r="UHT60" s="123"/>
      <c r="UHU60" s="123"/>
      <c r="UHV60" s="123"/>
      <c r="UHW60" s="123"/>
      <c r="UHX60" s="123"/>
      <c r="UHY60" s="123"/>
      <c r="UHZ60" s="123"/>
      <c r="UIA60" s="123"/>
      <c r="UIB60" s="123"/>
      <c r="UIC60" s="123"/>
      <c r="UID60" s="123"/>
      <c r="UIE60" s="123"/>
      <c r="UIF60" s="123"/>
      <c r="UIG60" s="123"/>
      <c r="UIH60" s="123"/>
      <c r="UII60" s="123"/>
      <c r="UIJ60" s="123"/>
      <c r="UIK60" s="123"/>
      <c r="UIL60" s="123"/>
      <c r="UIM60" s="123"/>
      <c r="UIN60" s="123"/>
      <c r="UIO60" s="123"/>
      <c r="UIP60" s="123"/>
      <c r="UIQ60" s="123"/>
      <c r="UIR60" s="123"/>
      <c r="UIS60" s="123"/>
      <c r="UIT60" s="123"/>
      <c r="UIU60" s="123"/>
      <c r="UIV60" s="123"/>
      <c r="UIW60" s="123"/>
      <c r="UIX60" s="123"/>
      <c r="UIY60" s="123"/>
      <c r="UIZ60" s="123"/>
      <c r="UJA60" s="123"/>
      <c r="UJB60" s="123"/>
      <c r="UJC60" s="123"/>
      <c r="UJD60" s="123"/>
      <c r="UJE60" s="123"/>
      <c r="UJF60" s="123"/>
      <c r="UJG60" s="123"/>
      <c r="UJH60" s="123"/>
      <c r="UJI60" s="123"/>
      <c r="UJJ60" s="123"/>
      <c r="UJK60" s="123"/>
      <c r="UJL60" s="123"/>
      <c r="UJM60" s="123"/>
      <c r="UJN60" s="123"/>
      <c r="UJO60" s="123"/>
      <c r="UJP60" s="123"/>
      <c r="UJQ60" s="123"/>
      <c r="UJR60" s="123"/>
      <c r="UJS60" s="123"/>
      <c r="UJT60" s="123"/>
      <c r="UJU60" s="123"/>
      <c r="UJV60" s="123"/>
      <c r="UJW60" s="123"/>
      <c r="UJX60" s="123"/>
      <c r="UJY60" s="123"/>
      <c r="UJZ60" s="123"/>
      <c r="UKA60" s="123"/>
      <c r="UKB60" s="123"/>
      <c r="UKC60" s="123"/>
      <c r="UKD60" s="123"/>
      <c r="UKE60" s="123"/>
      <c r="UKF60" s="123"/>
      <c r="UKG60" s="123"/>
      <c r="UKH60" s="123"/>
      <c r="UKI60" s="123"/>
      <c r="UKJ60" s="123"/>
      <c r="UKK60" s="123"/>
      <c r="UKL60" s="123"/>
      <c r="UKM60" s="123"/>
      <c r="UKN60" s="123"/>
      <c r="UKO60" s="123"/>
      <c r="UKP60" s="123"/>
      <c r="UKQ60" s="123"/>
      <c r="UKR60" s="123"/>
      <c r="UKS60" s="123"/>
      <c r="UKT60" s="123"/>
      <c r="UKU60" s="123"/>
      <c r="UKV60" s="123"/>
      <c r="UKW60" s="123"/>
      <c r="UKX60" s="123"/>
      <c r="UKY60" s="123"/>
      <c r="UKZ60" s="123"/>
      <c r="ULA60" s="123"/>
      <c r="ULB60" s="123"/>
      <c r="ULC60" s="123"/>
      <c r="ULD60" s="123"/>
      <c r="ULE60" s="123"/>
      <c r="ULF60" s="123"/>
      <c r="ULG60" s="123"/>
      <c r="ULH60" s="123"/>
      <c r="ULI60" s="123"/>
      <c r="ULJ60" s="123"/>
      <c r="ULK60" s="123"/>
      <c r="ULL60" s="123"/>
      <c r="ULM60" s="123"/>
      <c r="ULN60" s="123"/>
      <c r="ULO60" s="123"/>
      <c r="ULP60" s="123"/>
      <c r="ULQ60" s="123"/>
      <c r="ULR60" s="123"/>
      <c r="ULS60" s="123"/>
      <c r="ULT60" s="123"/>
      <c r="ULU60" s="123"/>
      <c r="ULV60" s="123"/>
      <c r="ULW60" s="123"/>
      <c r="ULX60" s="123"/>
      <c r="ULY60" s="123"/>
      <c r="ULZ60" s="123"/>
      <c r="UMA60" s="123"/>
      <c r="UMB60" s="123"/>
      <c r="UMC60" s="123"/>
      <c r="UMD60" s="123"/>
      <c r="UME60" s="123"/>
      <c r="UMF60" s="123"/>
      <c r="UMG60" s="123"/>
      <c r="UMH60" s="123"/>
      <c r="UMI60" s="123"/>
      <c r="UMJ60" s="123"/>
      <c r="UMK60" s="123"/>
      <c r="UML60" s="123"/>
      <c r="UMM60" s="123"/>
      <c r="UMN60" s="123"/>
      <c r="UMO60" s="123"/>
      <c r="UMP60" s="123"/>
      <c r="UMQ60" s="123"/>
      <c r="UMR60" s="123"/>
      <c r="UMS60" s="123"/>
      <c r="UMT60" s="123"/>
      <c r="UMU60" s="123"/>
      <c r="UMV60" s="123"/>
      <c r="UMW60" s="123"/>
      <c r="UMX60" s="123"/>
      <c r="UMY60" s="123"/>
      <c r="UMZ60" s="123"/>
      <c r="UNA60" s="123"/>
      <c r="UNB60" s="123"/>
      <c r="UNC60" s="123"/>
      <c r="UND60" s="123"/>
      <c r="UNE60" s="123"/>
      <c r="UNF60" s="123"/>
      <c r="UNG60" s="123"/>
      <c r="UNH60" s="123"/>
      <c r="UNI60" s="123"/>
      <c r="UNJ60" s="123"/>
      <c r="UNK60" s="123"/>
      <c r="UNL60" s="123"/>
      <c r="UNM60" s="123"/>
      <c r="UNN60" s="123"/>
      <c r="UNO60" s="123"/>
      <c r="UNP60" s="123"/>
      <c r="UNQ60" s="123"/>
      <c r="UNR60" s="123"/>
      <c r="UNS60" s="123"/>
      <c r="UNT60" s="123"/>
      <c r="UNU60" s="123"/>
      <c r="UNV60" s="123"/>
      <c r="UNW60" s="123"/>
      <c r="UNX60" s="123"/>
      <c r="UNY60" s="123"/>
      <c r="UNZ60" s="123"/>
      <c r="UOA60" s="123"/>
      <c r="UOB60" s="123"/>
      <c r="UOC60" s="123"/>
      <c r="UOD60" s="123"/>
      <c r="UOE60" s="123"/>
      <c r="UOF60" s="123"/>
      <c r="UOG60" s="123"/>
      <c r="UOH60" s="123"/>
      <c r="UOI60" s="123"/>
      <c r="UOJ60" s="123"/>
      <c r="UOK60" s="123"/>
      <c r="UOL60" s="123"/>
      <c r="UOM60" s="123"/>
      <c r="UON60" s="123"/>
      <c r="UOO60" s="123"/>
      <c r="UOP60" s="123"/>
      <c r="UOQ60" s="123"/>
      <c r="UOR60" s="123"/>
      <c r="UOS60" s="123"/>
      <c r="UOT60" s="123"/>
      <c r="UOU60" s="123"/>
      <c r="UOV60" s="123"/>
      <c r="UOW60" s="123"/>
      <c r="UOX60" s="123"/>
      <c r="UOY60" s="123"/>
      <c r="UOZ60" s="123"/>
      <c r="UPA60" s="123"/>
      <c r="UPB60" s="123"/>
      <c r="UPC60" s="123"/>
      <c r="UPD60" s="123"/>
      <c r="UPE60" s="123"/>
      <c r="UPF60" s="123"/>
      <c r="UPG60" s="123"/>
      <c r="UPH60" s="123"/>
      <c r="UPI60" s="123"/>
      <c r="UPJ60" s="123"/>
      <c r="UPK60" s="123"/>
      <c r="UPL60" s="123"/>
      <c r="UPM60" s="123"/>
      <c r="UPN60" s="123"/>
      <c r="UPO60" s="123"/>
      <c r="UPP60" s="123"/>
      <c r="UPQ60" s="123"/>
      <c r="UPR60" s="123"/>
      <c r="UPS60" s="123"/>
      <c r="UPT60" s="123"/>
      <c r="UPU60" s="123"/>
      <c r="UPV60" s="123"/>
      <c r="UPW60" s="123"/>
      <c r="UPX60" s="123"/>
      <c r="UPY60" s="123"/>
      <c r="UPZ60" s="123"/>
      <c r="UQA60" s="123"/>
      <c r="UQB60" s="123"/>
      <c r="UQC60" s="123"/>
      <c r="UQD60" s="123"/>
      <c r="UQE60" s="123"/>
      <c r="UQF60" s="123"/>
      <c r="UQG60" s="123"/>
      <c r="UQH60" s="123"/>
      <c r="UQI60" s="123"/>
      <c r="UQJ60" s="123"/>
      <c r="UQK60" s="123"/>
      <c r="UQL60" s="123"/>
      <c r="UQM60" s="123"/>
      <c r="UQN60" s="123"/>
      <c r="UQO60" s="123"/>
      <c r="UQP60" s="123"/>
      <c r="UQQ60" s="123"/>
      <c r="UQR60" s="123"/>
      <c r="UQS60" s="123"/>
      <c r="UQT60" s="123"/>
      <c r="UQU60" s="123"/>
      <c r="UQV60" s="123"/>
      <c r="UQW60" s="123"/>
      <c r="UQX60" s="123"/>
      <c r="UQY60" s="123"/>
      <c r="UQZ60" s="123"/>
      <c r="URA60" s="123"/>
      <c r="URB60" s="123"/>
      <c r="URC60" s="123"/>
      <c r="URD60" s="123"/>
      <c r="URE60" s="123"/>
      <c r="URF60" s="123"/>
      <c r="URG60" s="123"/>
      <c r="URH60" s="123"/>
      <c r="URI60" s="123"/>
      <c r="URJ60" s="123"/>
      <c r="URK60" s="123"/>
      <c r="URL60" s="123"/>
      <c r="URM60" s="123"/>
      <c r="URN60" s="123"/>
      <c r="URO60" s="123"/>
      <c r="URP60" s="123"/>
      <c r="URQ60" s="123"/>
      <c r="URR60" s="123"/>
      <c r="URS60" s="123"/>
      <c r="URT60" s="123"/>
      <c r="URU60" s="123"/>
      <c r="URV60" s="123"/>
      <c r="URW60" s="123"/>
      <c r="URX60" s="123"/>
      <c r="URY60" s="123"/>
      <c r="URZ60" s="123"/>
      <c r="USA60" s="123"/>
      <c r="USB60" s="123"/>
      <c r="USC60" s="123"/>
      <c r="USD60" s="123"/>
      <c r="USE60" s="123"/>
      <c r="USF60" s="123"/>
      <c r="USG60" s="123"/>
      <c r="USH60" s="123"/>
      <c r="USI60" s="123"/>
      <c r="USJ60" s="123"/>
      <c r="USK60" s="123"/>
      <c r="USL60" s="123"/>
      <c r="USM60" s="123"/>
      <c r="USN60" s="123"/>
      <c r="USO60" s="123"/>
      <c r="USP60" s="123"/>
      <c r="USQ60" s="123"/>
      <c r="USR60" s="123"/>
      <c r="USS60" s="123"/>
      <c r="UST60" s="123"/>
      <c r="USU60" s="123"/>
      <c r="USV60" s="123"/>
      <c r="USW60" s="123"/>
      <c r="USX60" s="123"/>
      <c r="USY60" s="123"/>
      <c r="USZ60" s="123"/>
      <c r="UTA60" s="123"/>
      <c r="UTB60" s="123"/>
      <c r="UTC60" s="123"/>
      <c r="UTD60" s="123"/>
      <c r="UTE60" s="123"/>
      <c r="UTF60" s="123"/>
      <c r="UTG60" s="123"/>
      <c r="UTH60" s="123"/>
      <c r="UTI60" s="123"/>
      <c r="UTJ60" s="123"/>
      <c r="UTK60" s="123"/>
      <c r="UTL60" s="123"/>
      <c r="UTM60" s="123"/>
      <c r="UTN60" s="123"/>
      <c r="UTO60" s="123"/>
      <c r="UTP60" s="123"/>
      <c r="UTQ60" s="123"/>
      <c r="UTR60" s="123"/>
      <c r="UTS60" s="123"/>
      <c r="UTT60" s="123"/>
      <c r="UTU60" s="123"/>
      <c r="UTV60" s="123"/>
      <c r="UTW60" s="123"/>
      <c r="UTX60" s="123"/>
      <c r="UTY60" s="123"/>
      <c r="UTZ60" s="123"/>
      <c r="UUA60" s="123"/>
      <c r="UUB60" s="123"/>
      <c r="UUC60" s="123"/>
      <c r="UUD60" s="123"/>
      <c r="UUE60" s="123"/>
      <c r="UUF60" s="123"/>
      <c r="UUG60" s="123"/>
      <c r="UUH60" s="123"/>
      <c r="UUI60" s="123"/>
      <c r="UUJ60" s="123"/>
      <c r="UUK60" s="123"/>
      <c r="UUL60" s="123"/>
      <c r="UUM60" s="123"/>
      <c r="UUN60" s="123"/>
      <c r="UUO60" s="123"/>
      <c r="UUP60" s="123"/>
      <c r="UUQ60" s="123"/>
      <c r="UUR60" s="123"/>
      <c r="UUS60" s="123"/>
      <c r="UUT60" s="123"/>
      <c r="UUU60" s="123"/>
      <c r="UUV60" s="123"/>
      <c r="UUW60" s="123"/>
      <c r="UUX60" s="123"/>
      <c r="UUY60" s="123"/>
      <c r="UUZ60" s="123"/>
      <c r="UVA60" s="123"/>
      <c r="UVB60" s="123"/>
      <c r="UVC60" s="123"/>
      <c r="UVD60" s="123"/>
      <c r="UVE60" s="123"/>
      <c r="UVF60" s="123"/>
      <c r="UVG60" s="123"/>
      <c r="UVH60" s="123"/>
      <c r="UVI60" s="123"/>
      <c r="UVJ60" s="123"/>
      <c r="UVK60" s="123"/>
      <c r="UVL60" s="123"/>
      <c r="UVM60" s="123"/>
      <c r="UVN60" s="123"/>
      <c r="UVO60" s="123"/>
      <c r="UVP60" s="123"/>
      <c r="UVQ60" s="123"/>
      <c r="UVR60" s="123"/>
      <c r="UVS60" s="123"/>
      <c r="UVT60" s="123"/>
      <c r="UVU60" s="123"/>
      <c r="UVV60" s="123"/>
      <c r="UVW60" s="123"/>
      <c r="UVX60" s="123"/>
      <c r="UVY60" s="123"/>
      <c r="UVZ60" s="123"/>
      <c r="UWA60" s="123"/>
      <c r="UWB60" s="123"/>
      <c r="UWC60" s="123"/>
      <c r="UWD60" s="123"/>
      <c r="UWE60" s="123"/>
      <c r="UWF60" s="123"/>
      <c r="UWG60" s="123"/>
      <c r="UWH60" s="123"/>
      <c r="UWI60" s="123"/>
      <c r="UWJ60" s="123"/>
      <c r="UWK60" s="123"/>
      <c r="UWL60" s="123"/>
      <c r="UWM60" s="123"/>
      <c r="UWN60" s="123"/>
      <c r="UWO60" s="123"/>
      <c r="UWP60" s="123"/>
      <c r="UWQ60" s="123"/>
      <c r="UWR60" s="123"/>
      <c r="UWS60" s="123"/>
      <c r="UWT60" s="123"/>
      <c r="UWU60" s="123"/>
      <c r="UWV60" s="123"/>
      <c r="UWW60" s="123"/>
      <c r="UWX60" s="123"/>
      <c r="UWY60" s="123"/>
      <c r="UWZ60" s="123"/>
      <c r="UXA60" s="123"/>
      <c r="UXB60" s="123"/>
      <c r="UXC60" s="123"/>
      <c r="UXD60" s="123"/>
      <c r="UXE60" s="123"/>
      <c r="UXF60" s="123"/>
      <c r="UXG60" s="123"/>
      <c r="UXH60" s="123"/>
      <c r="UXI60" s="123"/>
      <c r="UXJ60" s="123"/>
      <c r="UXK60" s="123"/>
      <c r="UXL60" s="123"/>
      <c r="UXM60" s="123"/>
      <c r="UXN60" s="123"/>
      <c r="UXO60" s="123"/>
      <c r="UXP60" s="123"/>
      <c r="UXQ60" s="123"/>
      <c r="UXR60" s="123"/>
      <c r="UXS60" s="123"/>
      <c r="UXT60" s="123"/>
      <c r="UXU60" s="123"/>
      <c r="UXV60" s="123"/>
      <c r="UXW60" s="123"/>
      <c r="UXX60" s="123"/>
      <c r="UXY60" s="123"/>
      <c r="UXZ60" s="123"/>
      <c r="UYA60" s="123"/>
      <c r="UYB60" s="123"/>
      <c r="UYC60" s="123"/>
      <c r="UYD60" s="123"/>
      <c r="UYE60" s="123"/>
      <c r="UYF60" s="123"/>
      <c r="UYG60" s="123"/>
      <c r="UYH60" s="123"/>
      <c r="UYI60" s="123"/>
      <c r="UYJ60" s="123"/>
      <c r="UYK60" s="123"/>
      <c r="UYL60" s="123"/>
      <c r="UYM60" s="123"/>
      <c r="UYN60" s="123"/>
      <c r="UYO60" s="123"/>
      <c r="UYP60" s="123"/>
      <c r="UYQ60" s="123"/>
      <c r="UYR60" s="123"/>
      <c r="UYS60" s="123"/>
      <c r="UYT60" s="123"/>
      <c r="UYU60" s="123"/>
      <c r="UYV60" s="123"/>
      <c r="UYW60" s="123"/>
      <c r="UYX60" s="123"/>
      <c r="UYY60" s="123"/>
      <c r="UYZ60" s="123"/>
      <c r="UZA60" s="123"/>
      <c r="UZB60" s="123"/>
      <c r="UZC60" s="123"/>
      <c r="UZD60" s="123"/>
      <c r="UZE60" s="123"/>
      <c r="UZF60" s="123"/>
      <c r="UZG60" s="123"/>
      <c r="UZH60" s="123"/>
      <c r="UZI60" s="123"/>
      <c r="UZJ60" s="123"/>
      <c r="UZK60" s="123"/>
      <c r="UZL60" s="123"/>
      <c r="UZM60" s="123"/>
      <c r="UZN60" s="123"/>
      <c r="UZO60" s="123"/>
      <c r="UZP60" s="123"/>
      <c r="UZQ60" s="123"/>
      <c r="UZR60" s="123"/>
      <c r="UZS60" s="123"/>
      <c r="UZT60" s="123"/>
      <c r="UZU60" s="123"/>
      <c r="UZV60" s="123"/>
      <c r="UZW60" s="123"/>
      <c r="UZX60" s="123"/>
      <c r="UZY60" s="123"/>
      <c r="UZZ60" s="123"/>
      <c r="VAA60" s="123"/>
      <c r="VAB60" s="123"/>
      <c r="VAC60" s="123"/>
      <c r="VAD60" s="123"/>
      <c r="VAE60" s="123"/>
      <c r="VAF60" s="123"/>
      <c r="VAG60" s="123"/>
      <c r="VAH60" s="123"/>
      <c r="VAI60" s="123"/>
      <c r="VAJ60" s="123"/>
      <c r="VAK60" s="123"/>
      <c r="VAL60" s="123"/>
      <c r="VAM60" s="123"/>
      <c r="VAN60" s="123"/>
      <c r="VAO60" s="123"/>
      <c r="VAP60" s="123"/>
      <c r="VAQ60" s="123"/>
      <c r="VAR60" s="123"/>
      <c r="VAS60" s="123"/>
      <c r="VAT60" s="123"/>
      <c r="VAU60" s="123"/>
      <c r="VAV60" s="123"/>
      <c r="VAW60" s="123"/>
      <c r="VAX60" s="123"/>
      <c r="VAY60" s="123"/>
      <c r="VAZ60" s="123"/>
      <c r="VBA60" s="123"/>
      <c r="VBB60" s="123"/>
      <c r="VBC60" s="123"/>
      <c r="VBD60" s="123"/>
      <c r="VBE60" s="123"/>
      <c r="VBF60" s="123"/>
      <c r="VBG60" s="123"/>
      <c r="VBH60" s="123"/>
      <c r="VBI60" s="123"/>
      <c r="VBJ60" s="123"/>
      <c r="VBK60" s="123"/>
      <c r="VBL60" s="123"/>
      <c r="VBM60" s="123"/>
      <c r="VBN60" s="123"/>
      <c r="VBO60" s="123"/>
      <c r="VBP60" s="123"/>
      <c r="VBQ60" s="123"/>
      <c r="VBR60" s="123"/>
      <c r="VBS60" s="123"/>
      <c r="VBT60" s="123"/>
      <c r="VBU60" s="123"/>
      <c r="VBV60" s="123"/>
      <c r="VBW60" s="123"/>
      <c r="VBX60" s="123"/>
      <c r="VBY60" s="123"/>
      <c r="VBZ60" s="123"/>
      <c r="VCA60" s="123"/>
      <c r="VCB60" s="123"/>
      <c r="VCC60" s="123"/>
      <c r="VCD60" s="123"/>
      <c r="VCE60" s="123"/>
      <c r="VCF60" s="123"/>
      <c r="VCG60" s="123"/>
      <c r="VCH60" s="123"/>
      <c r="VCI60" s="123"/>
      <c r="VCJ60" s="123"/>
      <c r="VCK60" s="123"/>
      <c r="VCL60" s="123"/>
      <c r="VCM60" s="123"/>
      <c r="VCN60" s="123"/>
      <c r="VCO60" s="123"/>
      <c r="VCP60" s="123"/>
      <c r="VCQ60" s="123"/>
      <c r="VCR60" s="123"/>
      <c r="VCS60" s="123"/>
      <c r="VCT60" s="123"/>
      <c r="VCU60" s="123"/>
      <c r="VCV60" s="123"/>
      <c r="VCW60" s="123"/>
      <c r="VCX60" s="123"/>
      <c r="VCY60" s="123"/>
      <c r="VCZ60" s="123"/>
      <c r="VDA60" s="123"/>
      <c r="VDB60" s="123"/>
      <c r="VDC60" s="123"/>
      <c r="VDD60" s="123"/>
      <c r="VDE60" s="123"/>
      <c r="VDF60" s="123"/>
      <c r="VDG60" s="123"/>
      <c r="VDH60" s="123"/>
      <c r="VDI60" s="123"/>
      <c r="VDJ60" s="123"/>
      <c r="VDK60" s="123"/>
      <c r="VDL60" s="123"/>
      <c r="VDM60" s="123"/>
      <c r="VDN60" s="123"/>
      <c r="VDO60" s="123"/>
      <c r="VDP60" s="123"/>
      <c r="VDQ60" s="123"/>
      <c r="VDR60" s="123"/>
      <c r="VDS60" s="123"/>
      <c r="VDT60" s="123"/>
      <c r="VDU60" s="123"/>
      <c r="VDV60" s="123"/>
      <c r="VDW60" s="123"/>
      <c r="VDX60" s="123"/>
      <c r="VDY60" s="123"/>
      <c r="VDZ60" s="123"/>
      <c r="VEA60" s="123"/>
      <c r="VEB60" s="123"/>
      <c r="VEC60" s="123"/>
      <c r="VED60" s="123"/>
      <c r="VEE60" s="123"/>
      <c r="VEF60" s="123"/>
      <c r="VEG60" s="123"/>
      <c r="VEH60" s="123"/>
      <c r="VEI60" s="123"/>
      <c r="VEJ60" s="123"/>
      <c r="VEK60" s="123"/>
      <c r="VEL60" s="123"/>
      <c r="VEM60" s="123"/>
      <c r="VEN60" s="123"/>
      <c r="VEO60" s="123"/>
      <c r="VEP60" s="123"/>
      <c r="VEQ60" s="123"/>
      <c r="VER60" s="123"/>
      <c r="VES60" s="123"/>
      <c r="VET60" s="123"/>
      <c r="VEU60" s="123"/>
      <c r="VEV60" s="123"/>
      <c r="VEW60" s="123"/>
      <c r="VEX60" s="123"/>
      <c r="VEY60" s="123"/>
      <c r="VEZ60" s="123"/>
      <c r="VFA60" s="123"/>
      <c r="VFB60" s="123"/>
      <c r="VFC60" s="123"/>
      <c r="VFD60" s="123"/>
      <c r="VFE60" s="123"/>
      <c r="VFF60" s="123"/>
      <c r="VFG60" s="123"/>
      <c r="VFH60" s="123"/>
      <c r="VFI60" s="123"/>
      <c r="VFJ60" s="123"/>
      <c r="VFK60" s="123"/>
      <c r="VFL60" s="123"/>
      <c r="VFM60" s="123"/>
      <c r="VFN60" s="123"/>
      <c r="VFO60" s="123"/>
      <c r="VFP60" s="123"/>
      <c r="VFQ60" s="123"/>
      <c r="VFR60" s="123"/>
      <c r="VFS60" s="123"/>
      <c r="VFT60" s="123"/>
      <c r="VFU60" s="123"/>
      <c r="VFV60" s="123"/>
      <c r="VFW60" s="123"/>
      <c r="VFX60" s="123"/>
      <c r="VFY60" s="123"/>
      <c r="VFZ60" s="123"/>
      <c r="VGA60" s="123"/>
      <c r="VGB60" s="123"/>
      <c r="VGC60" s="123"/>
      <c r="VGD60" s="123"/>
      <c r="VGE60" s="123"/>
      <c r="VGF60" s="123"/>
      <c r="VGG60" s="123"/>
      <c r="VGH60" s="123"/>
      <c r="VGI60" s="123"/>
      <c r="VGJ60" s="123"/>
      <c r="VGK60" s="123"/>
      <c r="VGL60" s="123"/>
      <c r="VGM60" s="123"/>
      <c r="VGN60" s="123"/>
      <c r="VGO60" s="123"/>
      <c r="VGP60" s="123"/>
      <c r="VGQ60" s="123"/>
      <c r="VGR60" s="123"/>
      <c r="VGS60" s="123"/>
      <c r="VGT60" s="123"/>
      <c r="VGU60" s="123"/>
      <c r="VGV60" s="123"/>
      <c r="VGW60" s="123"/>
      <c r="VGX60" s="123"/>
      <c r="VGY60" s="123"/>
      <c r="VGZ60" s="123"/>
      <c r="VHA60" s="123"/>
      <c r="VHB60" s="123"/>
      <c r="VHC60" s="123"/>
      <c r="VHD60" s="123"/>
      <c r="VHE60" s="123"/>
      <c r="VHF60" s="123"/>
      <c r="VHG60" s="123"/>
      <c r="VHH60" s="123"/>
      <c r="VHI60" s="123"/>
      <c r="VHJ60" s="123"/>
      <c r="VHK60" s="123"/>
      <c r="VHL60" s="123"/>
      <c r="VHM60" s="123"/>
      <c r="VHN60" s="123"/>
      <c r="VHO60" s="123"/>
      <c r="VHP60" s="123"/>
      <c r="VHQ60" s="123"/>
      <c r="VHR60" s="123"/>
      <c r="VHS60" s="123"/>
      <c r="VHT60" s="123"/>
      <c r="VHU60" s="123"/>
      <c r="VHV60" s="123"/>
      <c r="VHW60" s="123"/>
      <c r="VHX60" s="123"/>
      <c r="VHY60" s="123"/>
      <c r="VHZ60" s="123"/>
      <c r="VIA60" s="123"/>
      <c r="VIB60" s="123"/>
      <c r="VIC60" s="123"/>
      <c r="VID60" s="123"/>
      <c r="VIE60" s="123"/>
      <c r="VIF60" s="123"/>
      <c r="VIG60" s="123"/>
      <c r="VIH60" s="123"/>
      <c r="VII60" s="123"/>
      <c r="VIJ60" s="123"/>
      <c r="VIK60" s="123"/>
      <c r="VIL60" s="123"/>
      <c r="VIM60" s="123"/>
      <c r="VIN60" s="123"/>
      <c r="VIO60" s="123"/>
      <c r="VIP60" s="123"/>
      <c r="VIQ60" s="123"/>
      <c r="VIR60" s="123"/>
      <c r="VIS60" s="123"/>
      <c r="VIT60" s="123"/>
      <c r="VIU60" s="123"/>
      <c r="VIV60" s="123"/>
      <c r="VIW60" s="123"/>
      <c r="VIX60" s="123"/>
      <c r="VIY60" s="123"/>
      <c r="VIZ60" s="123"/>
      <c r="VJA60" s="123"/>
      <c r="VJB60" s="123"/>
      <c r="VJC60" s="123"/>
      <c r="VJD60" s="123"/>
      <c r="VJE60" s="123"/>
      <c r="VJF60" s="123"/>
      <c r="VJG60" s="123"/>
      <c r="VJH60" s="123"/>
      <c r="VJI60" s="123"/>
      <c r="VJJ60" s="123"/>
      <c r="VJK60" s="123"/>
      <c r="VJL60" s="123"/>
      <c r="VJM60" s="123"/>
      <c r="VJN60" s="123"/>
      <c r="VJO60" s="123"/>
      <c r="VJP60" s="123"/>
      <c r="VJQ60" s="123"/>
      <c r="VJR60" s="123"/>
      <c r="VJS60" s="123"/>
      <c r="VJT60" s="123"/>
      <c r="VJU60" s="123"/>
      <c r="VJV60" s="123"/>
      <c r="VJW60" s="123"/>
      <c r="VJX60" s="123"/>
      <c r="VJY60" s="123"/>
      <c r="VJZ60" s="123"/>
      <c r="VKA60" s="123"/>
      <c r="VKB60" s="123"/>
      <c r="VKC60" s="123"/>
      <c r="VKD60" s="123"/>
      <c r="VKE60" s="123"/>
      <c r="VKF60" s="123"/>
      <c r="VKG60" s="123"/>
      <c r="VKH60" s="123"/>
      <c r="VKI60" s="123"/>
      <c r="VKJ60" s="123"/>
      <c r="VKK60" s="123"/>
      <c r="VKL60" s="123"/>
      <c r="VKM60" s="123"/>
      <c r="VKN60" s="123"/>
      <c r="VKO60" s="123"/>
      <c r="VKP60" s="123"/>
      <c r="VKQ60" s="123"/>
      <c r="VKR60" s="123"/>
      <c r="VKS60" s="123"/>
      <c r="VKT60" s="123"/>
      <c r="VKU60" s="123"/>
      <c r="VKV60" s="123"/>
      <c r="VKW60" s="123"/>
      <c r="VKX60" s="123"/>
      <c r="VKY60" s="123"/>
      <c r="VKZ60" s="123"/>
      <c r="VLA60" s="123"/>
      <c r="VLB60" s="123"/>
      <c r="VLC60" s="123"/>
      <c r="VLD60" s="123"/>
      <c r="VLE60" s="123"/>
      <c r="VLF60" s="123"/>
      <c r="VLG60" s="123"/>
      <c r="VLH60" s="123"/>
      <c r="VLI60" s="123"/>
      <c r="VLJ60" s="123"/>
      <c r="VLK60" s="123"/>
      <c r="VLL60" s="123"/>
      <c r="VLM60" s="123"/>
      <c r="VLN60" s="123"/>
      <c r="VLO60" s="123"/>
      <c r="VLP60" s="123"/>
      <c r="VLQ60" s="123"/>
      <c r="VLR60" s="123"/>
      <c r="VLS60" s="123"/>
      <c r="VLT60" s="123"/>
      <c r="VLU60" s="123"/>
      <c r="VLV60" s="123"/>
      <c r="VLW60" s="123"/>
      <c r="VLX60" s="123"/>
      <c r="VLY60" s="123"/>
      <c r="VLZ60" s="123"/>
      <c r="VMA60" s="123"/>
      <c r="VMB60" s="123"/>
      <c r="VMC60" s="123"/>
      <c r="VMD60" s="123"/>
      <c r="VME60" s="123"/>
      <c r="VMF60" s="123"/>
      <c r="VMG60" s="123"/>
      <c r="VMH60" s="123"/>
      <c r="VMI60" s="123"/>
      <c r="VMJ60" s="123"/>
      <c r="VMK60" s="123"/>
      <c r="VML60" s="123"/>
      <c r="VMM60" s="123"/>
      <c r="VMN60" s="123"/>
      <c r="VMO60" s="123"/>
      <c r="VMP60" s="123"/>
      <c r="VMQ60" s="123"/>
      <c r="VMR60" s="123"/>
      <c r="VMS60" s="123"/>
      <c r="VMT60" s="123"/>
      <c r="VMU60" s="123"/>
      <c r="VMV60" s="123"/>
      <c r="VMW60" s="123"/>
      <c r="VMX60" s="123"/>
      <c r="VMY60" s="123"/>
      <c r="VMZ60" s="123"/>
      <c r="VNA60" s="123"/>
      <c r="VNB60" s="123"/>
      <c r="VNC60" s="123"/>
      <c r="VND60" s="123"/>
      <c r="VNE60" s="123"/>
      <c r="VNF60" s="123"/>
      <c r="VNG60" s="123"/>
      <c r="VNH60" s="123"/>
      <c r="VNI60" s="123"/>
      <c r="VNJ60" s="123"/>
      <c r="VNK60" s="123"/>
      <c r="VNL60" s="123"/>
      <c r="VNM60" s="123"/>
      <c r="VNN60" s="123"/>
      <c r="VNO60" s="123"/>
      <c r="VNP60" s="123"/>
      <c r="VNQ60" s="123"/>
      <c r="VNR60" s="123"/>
      <c r="VNS60" s="123"/>
      <c r="VNT60" s="123"/>
      <c r="VNU60" s="123"/>
      <c r="VNV60" s="123"/>
      <c r="VNW60" s="123"/>
      <c r="VNX60" s="123"/>
      <c r="VNY60" s="123"/>
      <c r="VNZ60" s="123"/>
      <c r="VOA60" s="123"/>
      <c r="VOB60" s="123"/>
      <c r="VOC60" s="123"/>
      <c r="VOD60" s="123"/>
      <c r="VOE60" s="123"/>
      <c r="VOF60" s="123"/>
      <c r="VOG60" s="123"/>
      <c r="VOH60" s="123"/>
      <c r="VOI60" s="123"/>
      <c r="VOJ60" s="123"/>
      <c r="VOK60" s="123"/>
      <c r="VOL60" s="123"/>
      <c r="VOM60" s="123"/>
      <c r="VON60" s="123"/>
      <c r="VOO60" s="123"/>
      <c r="VOP60" s="123"/>
      <c r="VOQ60" s="123"/>
      <c r="VOR60" s="123"/>
      <c r="VOS60" s="123"/>
      <c r="VOT60" s="123"/>
      <c r="VOU60" s="123"/>
      <c r="VOV60" s="123"/>
      <c r="VOW60" s="123"/>
      <c r="VOX60" s="123"/>
      <c r="VOY60" s="123"/>
      <c r="VOZ60" s="123"/>
      <c r="VPA60" s="123"/>
      <c r="VPB60" s="123"/>
      <c r="VPC60" s="123"/>
      <c r="VPD60" s="123"/>
      <c r="VPE60" s="123"/>
      <c r="VPF60" s="123"/>
      <c r="VPG60" s="123"/>
      <c r="VPH60" s="123"/>
      <c r="VPI60" s="123"/>
      <c r="VPJ60" s="123"/>
      <c r="VPK60" s="123"/>
      <c r="VPL60" s="123"/>
      <c r="VPM60" s="123"/>
      <c r="VPN60" s="123"/>
      <c r="VPO60" s="123"/>
      <c r="VPP60" s="123"/>
      <c r="VPQ60" s="123"/>
      <c r="VPR60" s="123"/>
      <c r="VPS60" s="123"/>
      <c r="VPT60" s="123"/>
      <c r="VPU60" s="123"/>
      <c r="VPV60" s="123"/>
      <c r="VPW60" s="123"/>
      <c r="VPX60" s="123"/>
      <c r="VPY60" s="123"/>
      <c r="VPZ60" s="123"/>
      <c r="VQA60" s="123"/>
      <c r="VQB60" s="123"/>
      <c r="VQC60" s="123"/>
      <c r="VQD60" s="123"/>
      <c r="VQE60" s="123"/>
      <c r="VQF60" s="123"/>
      <c r="VQG60" s="123"/>
      <c r="VQH60" s="123"/>
      <c r="VQI60" s="123"/>
      <c r="VQJ60" s="123"/>
      <c r="VQK60" s="123"/>
      <c r="VQL60" s="123"/>
      <c r="VQM60" s="123"/>
      <c r="VQN60" s="123"/>
      <c r="VQO60" s="123"/>
      <c r="VQP60" s="123"/>
      <c r="VQQ60" s="123"/>
      <c r="VQR60" s="123"/>
      <c r="VQS60" s="123"/>
      <c r="VQT60" s="123"/>
      <c r="VQU60" s="123"/>
      <c r="VQV60" s="123"/>
      <c r="VQW60" s="123"/>
      <c r="VQX60" s="123"/>
      <c r="VQY60" s="123"/>
      <c r="VQZ60" s="123"/>
      <c r="VRA60" s="123"/>
      <c r="VRB60" s="123"/>
      <c r="VRC60" s="123"/>
      <c r="VRD60" s="123"/>
      <c r="VRE60" s="123"/>
      <c r="VRF60" s="123"/>
      <c r="VRG60" s="123"/>
      <c r="VRH60" s="123"/>
      <c r="VRI60" s="123"/>
      <c r="VRJ60" s="123"/>
      <c r="VRK60" s="123"/>
      <c r="VRL60" s="123"/>
      <c r="VRM60" s="123"/>
      <c r="VRN60" s="123"/>
      <c r="VRO60" s="123"/>
      <c r="VRP60" s="123"/>
      <c r="VRQ60" s="123"/>
      <c r="VRR60" s="123"/>
      <c r="VRS60" s="123"/>
      <c r="VRT60" s="123"/>
      <c r="VRU60" s="123"/>
      <c r="VRV60" s="123"/>
      <c r="VRW60" s="123"/>
      <c r="VRX60" s="123"/>
      <c r="VRY60" s="123"/>
      <c r="VRZ60" s="123"/>
      <c r="VSA60" s="123"/>
      <c r="VSB60" s="123"/>
      <c r="VSC60" s="123"/>
      <c r="VSD60" s="123"/>
      <c r="VSE60" s="123"/>
      <c r="VSF60" s="123"/>
      <c r="VSG60" s="123"/>
      <c r="VSH60" s="123"/>
      <c r="VSI60" s="123"/>
      <c r="VSJ60" s="123"/>
      <c r="VSK60" s="123"/>
      <c r="VSL60" s="123"/>
      <c r="VSM60" s="123"/>
      <c r="VSN60" s="123"/>
      <c r="VSO60" s="123"/>
      <c r="VSP60" s="123"/>
      <c r="VSQ60" s="123"/>
      <c r="VSR60" s="123"/>
      <c r="VSS60" s="123"/>
      <c r="VST60" s="123"/>
      <c r="VSU60" s="123"/>
      <c r="VSV60" s="123"/>
      <c r="VSW60" s="123"/>
      <c r="VSX60" s="123"/>
      <c r="VSY60" s="123"/>
      <c r="VSZ60" s="123"/>
      <c r="VTA60" s="123"/>
      <c r="VTB60" s="123"/>
      <c r="VTC60" s="123"/>
      <c r="VTD60" s="123"/>
      <c r="VTE60" s="123"/>
      <c r="VTF60" s="123"/>
      <c r="VTG60" s="123"/>
      <c r="VTH60" s="123"/>
      <c r="VTI60" s="123"/>
      <c r="VTJ60" s="123"/>
      <c r="VTK60" s="123"/>
      <c r="VTL60" s="123"/>
      <c r="VTM60" s="123"/>
      <c r="VTN60" s="123"/>
      <c r="VTO60" s="123"/>
      <c r="VTP60" s="123"/>
      <c r="VTQ60" s="123"/>
      <c r="VTR60" s="123"/>
      <c r="VTS60" s="123"/>
      <c r="VTT60" s="123"/>
      <c r="VTU60" s="123"/>
      <c r="VTV60" s="123"/>
      <c r="VTW60" s="123"/>
      <c r="VTX60" s="123"/>
      <c r="VTY60" s="123"/>
      <c r="VTZ60" s="123"/>
      <c r="VUA60" s="123"/>
      <c r="VUB60" s="123"/>
      <c r="VUC60" s="123"/>
      <c r="VUD60" s="123"/>
      <c r="VUE60" s="123"/>
      <c r="VUF60" s="123"/>
      <c r="VUG60" s="123"/>
      <c r="VUH60" s="123"/>
      <c r="VUI60" s="123"/>
      <c r="VUJ60" s="123"/>
      <c r="VUK60" s="123"/>
      <c r="VUL60" s="123"/>
      <c r="VUM60" s="123"/>
      <c r="VUN60" s="123"/>
      <c r="VUO60" s="123"/>
      <c r="VUP60" s="123"/>
      <c r="VUQ60" s="123"/>
      <c r="VUR60" s="123"/>
      <c r="VUS60" s="123"/>
      <c r="VUT60" s="123"/>
      <c r="VUU60" s="123"/>
      <c r="VUV60" s="123"/>
      <c r="VUW60" s="123"/>
      <c r="VUX60" s="123"/>
      <c r="VUY60" s="123"/>
      <c r="VUZ60" s="123"/>
      <c r="VVA60" s="123"/>
      <c r="VVB60" s="123"/>
      <c r="VVC60" s="123"/>
      <c r="VVD60" s="123"/>
      <c r="VVE60" s="123"/>
      <c r="VVF60" s="123"/>
      <c r="VVG60" s="123"/>
      <c r="VVH60" s="123"/>
      <c r="VVI60" s="123"/>
      <c r="VVJ60" s="123"/>
      <c r="VVK60" s="123"/>
      <c r="VVL60" s="123"/>
      <c r="VVM60" s="123"/>
      <c r="VVN60" s="123"/>
      <c r="VVO60" s="123"/>
      <c r="VVP60" s="123"/>
      <c r="VVQ60" s="123"/>
      <c r="VVR60" s="123"/>
      <c r="VVS60" s="123"/>
      <c r="VVT60" s="123"/>
      <c r="VVU60" s="123"/>
      <c r="VVV60" s="123"/>
      <c r="VVW60" s="123"/>
      <c r="VVX60" s="123"/>
      <c r="VVY60" s="123"/>
      <c r="VVZ60" s="123"/>
      <c r="VWA60" s="123"/>
      <c r="VWB60" s="123"/>
      <c r="VWC60" s="123"/>
      <c r="VWD60" s="123"/>
      <c r="VWE60" s="123"/>
      <c r="VWF60" s="123"/>
      <c r="VWG60" s="123"/>
      <c r="VWH60" s="123"/>
      <c r="VWI60" s="123"/>
      <c r="VWJ60" s="123"/>
      <c r="VWK60" s="123"/>
      <c r="VWL60" s="123"/>
      <c r="VWM60" s="123"/>
      <c r="VWN60" s="123"/>
      <c r="VWO60" s="123"/>
      <c r="VWP60" s="123"/>
      <c r="VWQ60" s="123"/>
      <c r="VWR60" s="123"/>
      <c r="VWS60" s="123"/>
      <c r="VWT60" s="123"/>
      <c r="VWU60" s="123"/>
      <c r="VWV60" s="123"/>
      <c r="VWW60" s="123"/>
      <c r="VWX60" s="123"/>
      <c r="VWY60" s="123"/>
      <c r="VWZ60" s="123"/>
      <c r="VXA60" s="123"/>
      <c r="VXB60" s="123"/>
      <c r="VXC60" s="123"/>
      <c r="VXD60" s="123"/>
      <c r="VXE60" s="123"/>
      <c r="VXF60" s="123"/>
      <c r="VXG60" s="123"/>
      <c r="VXH60" s="123"/>
      <c r="VXI60" s="123"/>
      <c r="VXJ60" s="123"/>
      <c r="VXK60" s="123"/>
      <c r="VXL60" s="123"/>
      <c r="VXM60" s="123"/>
      <c r="VXN60" s="123"/>
      <c r="VXO60" s="123"/>
      <c r="VXP60" s="123"/>
      <c r="VXQ60" s="123"/>
      <c r="VXR60" s="123"/>
      <c r="VXS60" s="123"/>
      <c r="VXT60" s="123"/>
      <c r="VXU60" s="123"/>
      <c r="VXV60" s="123"/>
      <c r="VXW60" s="123"/>
      <c r="VXX60" s="123"/>
      <c r="VXY60" s="123"/>
      <c r="VXZ60" s="123"/>
      <c r="VYA60" s="123"/>
      <c r="VYB60" s="123"/>
      <c r="VYC60" s="123"/>
      <c r="VYD60" s="123"/>
      <c r="VYE60" s="123"/>
      <c r="VYF60" s="123"/>
      <c r="VYG60" s="123"/>
      <c r="VYH60" s="123"/>
      <c r="VYI60" s="123"/>
      <c r="VYJ60" s="123"/>
      <c r="VYK60" s="123"/>
      <c r="VYL60" s="123"/>
      <c r="VYM60" s="123"/>
      <c r="VYN60" s="123"/>
      <c r="VYO60" s="123"/>
      <c r="VYP60" s="123"/>
      <c r="VYQ60" s="123"/>
      <c r="VYR60" s="123"/>
      <c r="VYS60" s="123"/>
      <c r="VYT60" s="123"/>
      <c r="VYU60" s="123"/>
      <c r="VYV60" s="123"/>
      <c r="VYW60" s="123"/>
      <c r="VYX60" s="123"/>
      <c r="VYY60" s="123"/>
      <c r="VYZ60" s="123"/>
      <c r="VZA60" s="123"/>
      <c r="VZB60" s="123"/>
      <c r="VZC60" s="123"/>
      <c r="VZD60" s="123"/>
      <c r="VZE60" s="123"/>
      <c r="VZF60" s="123"/>
      <c r="VZG60" s="123"/>
      <c r="VZH60" s="123"/>
      <c r="VZI60" s="123"/>
      <c r="VZJ60" s="123"/>
      <c r="VZK60" s="123"/>
      <c r="VZL60" s="123"/>
      <c r="VZM60" s="123"/>
      <c r="VZN60" s="123"/>
      <c r="VZO60" s="123"/>
      <c r="VZP60" s="123"/>
      <c r="VZQ60" s="123"/>
      <c r="VZR60" s="123"/>
      <c r="VZS60" s="123"/>
      <c r="VZT60" s="123"/>
      <c r="VZU60" s="123"/>
      <c r="VZV60" s="123"/>
      <c r="VZW60" s="123"/>
      <c r="VZX60" s="123"/>
      <c r="VZY60" s="123"/>
      <c r="VZZ60" s="123"/>
      <c r="WAA60" s="123"/>
      <c r="WAB60" s="123"/>
      <c r="WAC60" s="123"/>
      <c r="WAD60" s="123"/>
      <c r="WAE60" s="123"/>
      <c r="WAF60" s="123"/>
      <c r="WAG60" s="123"/>
      <c r="WAH60" s="123"/>
      <c r="WAI60" s="123"/>
      <c r="WAJ60" s="123"/>
      <c r="WAK60" s="123"/>
      <c r="WAL60" s="123"/>
      <c r="WAM60" s="123"/>
      <c r="WAN60" s="123"/>
      <c r="WAO60" s="123"/>
      <c r="WAP60" s="123"/>
      <c r="WAQ60" s="123"/>
      <c r="WAR60" s="123"/>
      <c r="WAS60" s="123"/>
      <c r="WAT60" s="123"/>
      <c r="WAU60" s="123"/>
      <c r="WAV60" s="123"/>
      <c r="WAW60" s="123"/>
      <c r="WAX60" s="123"/>
      <c r="WAY60" s="123"/>
      <c r="WAZ60" s="123"/>
      <c r="WBA60" s="123"/>
      <c r="WBB60" s="123"/>
      <c r="WBC60" s="123"/>
      <c r="WBD60" s="123"/>
      <c r="WBE60" s="123"/>
      <c r="WBF60" s="123"/>
      <c r="WBG60" s="123"/>
      <c r="WBH60" s="123"/>
      <c r="WBI60" s="123"/>
      <c r="WBJ60" s="123"/>
      <c r="WBK60" s="123"/>
      <c r="WBL60" s="123"/>
      <c r="WBM60" s="123"/>
      <c r="WBN60" s="123"/>
      <c r="WBO60" s="123"/>
      <c r="WBP60" s="123"/>
      <c r="WBQ60" s="123"/>
      <c r="WBR60" s="123"/>
      <c r="WBS60" s="123"/>
      <c r="WBT60" s="123"/>
      <c r="WBU60" s="123"/>
      <c r="WBV60" s="123"/>
      <c r="WBW60" s="123"/>
      <c r="WBX60" s="123"/>
      <c r="WBY60" s="123"/>
      <c r="WBZ60" s="123"/>
      <c r="WCA60" s="123"/>
      <c r="WCB60" s="123"/>
      <c r="WCC60" s="123"/>
      <c r="WCD60" s="123"/>
      <c r="WCE60" s="123"/>
      <c r="WCF60" s="123"/>
      <c r="WCG60" s="123"/>
      <c r="WCH60" s="123"/>
      <c r="WCI60" s="123"/>
      <c r="WCJ60" s="123"/>
      <c r="WCK60" s="123"/>
      <c r="WCL60" s="123"/>
      <c r="WCM60" s="123"/>
      <c r="WCN60" s="123"/>
      <c r="WCO60" s="123"/>
      <c r="WCP60" s="123"/>
      <c r="WCQ60" s="123"/>
      <c r="WCR60" s="123"/>
      <c r="WCS60" s="123"/>
      <c r="WCT60" s="123"/>
      <c r="WCU60" s="123"/>
      <c r="WCV60" s="123"/>
      <c r="WCW60" s="123"/>
      <c r="WCX60" s="123"/>
      <c r="WCY60" s="123"/>
      <c r="WCZ60" s="123"/>
      <c r="WDA60" s="123"/>
      <c r="WDB60" s="123"/>
      <c r="WDC60" s="123"/>
      <c r="WDD60" s="123"/>
      <c r="WDE60" s="123"/>
      <c r="WDF60" s="123"/>
      <c r="WDG60" s="123"/>
      <c r="WDH60" s="123"/>
      <c r="WDI60" s="123"/>
      <c r="WDJ60" s="123"/>
      <c r="WDK60" s="123"/>
      <c r="WDL60" s="123"/>
      <c r="WDM60" s="123"/>
      <c r="WDN60" s="123"/>
      <c r="WDO60" s="123"/>
      <c r="WDP60" s="123"/>
      <c r="WDQ60" s="123"/>
      <c r="WDR60" s="123"/>
      <c r="WDS60" s="123"/>
      <c r="WDT60" s="123"/>
      <c r="WDU60" s="123"/>
      <c r="WDV60" s="123"/>
      <c r="WDW60" s="123"/>
      <c r="WDX60" s="123"/>
      <c r="WDY60" s="123"/>
      <c r="WDZ60" s="123"/>
      <c r="WEA60" s="123"/>
      <c r="WEB60" s="123"/>
      <c r="WEC60" s="123"/>
      <c r="WED60" s="123"/>
      <c r="WEE60" s="123"/>
      <c r="WEF60" s="123"/>
      <c r="WEG60" s="123"/>
      <c r="WEH60" s="123"/>
      <c r="WEI60" s="123"/>
      <c r="WEJ60" s="123"/>
      <c r="WEK60" s="123"/>
      <c r="WEL60" s="123"/>
      <c r="WEM60" s="123"/>
      <c r="WEN60" s="123"/>
      <c r="WEO60" s="123"/>
      <c r="WEP60" s="123"/>
      <c r="WEQ60" s="123"/>
      <c r="WER60" s="123"/>
      <c r="WES60" s="123"/>
      <c r="WET60" s="123"/>
      <c r="WEU60" s="123"/>
      <c r="WEV60" s="123"/>
      <c r="WEW60" s="123"/>
      <c r="WEX60" s="123"/>
      <c r="WEY60" s="123"/>
      <c r="WEZ60" s="123"/>
      <c r="WFA60" s="123"/>
      <c r="WFB60" s="123"/>
      <c r="WFC60" s="123"/>
      <c r="WFD60" s="123"/>
      <c r="WFE60" s="123"/>
      <c r="WFF60" s="123"/>
      <c r="WFG60" s="123"/>
      <c r="WFH60" s="123"/>
      <c r="WFI60" s="123"/>
      <c r="WFJ60" s="123"/>
      <c r="WFK60" s="123"/>
      <c r="WFL60" s="123"/>
      <c r="WFM60" s="123"/>
      <c r="WFN60" s="123"/>
      <c r="WFO60" s="123"/>
      <c r="WFP60" s="123"/>
      <c r="WFQ60" s="123"/>
      <c r="WFR60" s="123"/>
      <c r="WFS60" s="123"/>
      <c r="WFT60" s="123"/>
      <c r="WFU60" s="123"/>
      <c r="WFV60" s="123"/>
      <c r="WFW60" s="123"/>
      <c r="WFX60" s="123"/>
      <c r="WFY60" s="123"/>
      <c r="WFZ60" s="123"/>
      <c r="WGA60" s="123"/>
      <c r="WGB60" s="123"/>
      <c r="WGC60" s="123"/>
      <c r="WGD60" s="123"/>
      <c r="WGE60" s="123"/>
      <c r="WGF60" s="123"/>
      <c r="WGG60" s="123"/>
      <c r="WGH60" s="123"/>
      <c r="WGI60" s="123"/>
      <c r="WGJ60" s="123"/>
      <c r="WGK60" s="123"/>
      <c r="WGL60" s="123"/>
      <c r="WGM60" s="123"/>
      <c r="WGN60" s="123"/>
      <c r="WGO60" s="123"/>
      <c r="WGP60" s="123"/>
      <c r="WGQ60" s="123"/>
      <c r="WGR60" s="123"/>
      <c r="WGS60" s="123"/>
      <c r="WGT60" s="123"/>
      <c r="WGU60" s="123"/>
      <c r="WGV60" s="123"/>
      <c r="WGW60" s="123"/>
      <c r="WGX60" s="123"/>
      <c r="WGY60" s="123"/>
      <c r="WGZ60" s="123"/>
      <c r="WHA60" s="123"/>
      <c r="WHB60" s="123"/>
      <c r="WHC60" s="123"/>
      <c r="WHD60" s="123"/>
      <c r="WHE60" s="123"/>
      <c r="WHF60" s="123"/>
      <c r="WHG60" s="123"/>
      <c r="WHH60" s="123"/>
      <c r="WHI60" s="123"/>
      <c r="WHJ60" s="123"/>
      <c r="WHK60" s="123"/>
      <c r="WHL60" s="123"/>
      <c r="WHM60" s="123"/>
      <c r="WHN60" s="123"/>
      <c r="WHO60" s="123"/>
      <c r="WHP60" s="123"/>
      <c r="WHQ60" s="123"/>
      <c r="WHR60" s="123"/>
      <c r="WHS60" s="123"/>
      <c r="WHT60" s="123"/>
      <c r="WHU60" s="123"/>
      <c r="WHV60" s="123"/>
      <c r="WHW60" s="123"/>
      <c r="WHX60" s="123"/>
      <c r="WHY60" s="123"/>
      <c r="WHZ60" s="123"/>
      <c r="WIA60" s="123"/>
      <c r="WIB60" s="123"/>
      <c r="WIC60" s="123"/>
      <c r="WID60" s="123"/>
      <c r="WIE60" s="123"/>
      <c r="WIF60" s="123"/>
      <c r="WIG60" s="123"/>
      <c r="WIH60" s="123"/>
      <c r="WII60" s="123"/>
      <c r="WIJ60" s="123"/>
      <c r="WIK60" s="123"/>
      <c r="WIL60" s="123"/>
      <c r="WIM60" s="123"/>
      <c r="WIN60" s="123"/>
      <c r="WIO60" s="123"/>
      <c r="WIP60" s="123"/>
      <c r="WIQ60" s="123"/>
      <c r="WIR60" s="123"/>
      <c r="WIS60" s="123"/>
      <c r="WIT60" s="123"/>
      <c r="WIU60" s="123"/>
      <c r="WIV60" s="123"/>
      <c r="WIW60" s="123"/>
      <c r="WIX60" s="123"/>
      <c r="WIY60" s="123"/>
      <c r="WIZ60" s="123"/>
      <c r="WJA60" s="123"/>
      <c r="WJB60" s="123"/>
      <c r="WJC60" s="123"/>
      <c r="WJD60" s="123"/>
      <c r="WJE60" s="123"/>
      <c r="WJF60" s="123"/>
      <c r="WJG60" s="123"/>
      <c r="WJH60" s="123"/>
      <c r="WJI60" s="123"/>
      <c r="WJJ60" s="123"/>
      <c r="WJK60" s="123"/>
      <c r="WJL60" s="123"/>
      <c r="WJM60" s="123"/>
      <c r="WJN60" s="123"/>
      <c r="WJO60" s="123"/>
      <c r="WJP60" s="123"/>
      <c r="WJQ60" s="123"/>
      <c r="WJR60" s="123"/>
      <c r="WJS60" s="123"/>
      <c r="WJT60" s="123"/>
      <c r="WJU60" s="123"/>
      <c r="WJV60" s="123"/>
      <c r="WJW60" s="123"/>
      <c r="WJX60" s="123"/>
      <c r="WJY60" s="123"/>
      <c r="WJZ60" s="123"/>
      <c r="WKA60" s="123"/>
      <c r="WKB60" s="123"/>
      <c r="WKC60" s="123"/>
      <c r="WKD60" s="123"/>
      <c r="WKE60" s="123"/>
      <c r="WKF60" s="123"/>
      <c r="WKG60" s="123"/>
      <c r="WKH60" s="123"/>
      <c r="WKI60" s="123"/>
      <c r="WKJ60" s="123"/>
      <c r="WKK60" s="123"/>
      <c r="WKL60" s="123"/>
      <c r="WKM60" s="123"/>
      <c r="WKN60" s="123"/>
      <c r="WKO60" s="123"/>
      <c r="WKP60" s="123"/>
      <c r="WKQ60" s="123"/>
      <c r="WKR60" s="123"/>
      <c r="WKS60" s="123"/>
      <c r="WKT60" s="123"/>
      <c r="WKU60" s="123"/>
      <c r="WKV60" s="123"/>
      <c r="WKW60" s="123"/>
      <c r="WKX60" s="123"/>
      <c r="WKY60" s="123"/>
      <c r="WKZ60" s="123"/>
      <c r="WLA60" s="123"/>
      <c r="WLB60" s="123"/>
      <c r="WLC60" s="123"/>
      <c r="WLD60" s="123"/>
      <c r="WLE60" s="123"/>
      <c r="WLF60" s="123"/>
      <c r="WLG60" s="123"/>
      <c r="WLH60" s="123"/>
      <c r="WLI60" s="123"/>
      <c r="WLJ60" s="123"/>
      <c r="WLK60" s="123"/>
      <c r="WLL60" s="123"/>
      <c r="WLM60" s="123"/>
      <c r="WLN60" s="123"/>
      <c r="WLO60" s="123"/>
      <c r="WLP60" s="123"/>
      <c r="WLQ60" s="123"/>
      <c r="WLR60" s="123"/>
      <c r="WLS60" s="123"/>
      <c r="WLT60" s="123"/>
      <c r="WLU60" s="123"/>
      <c r="WLV60" s="123"/>
      <c r="WLW60" s="123"/>
      <c r="WLX60" s="123"/>
      <c r="WLY60" s="123"/>
      <c r="WLZ60" s="123"/>
      <c r="WMA60" s="123"/>
      <c r="WMB60" s="123"/>
      <c r="WMC60" s="123"/>
      <c r="WMD60" s="123"/>
      <c r="WME60" s="123"/>
      <c r="WMF60" s="123"/>
      <c r="WMG60" s="123"/>
      <c r="WMH60" s="123"/>
      <c r="WMI60" s="123"/>
      <c r="WMJ60" s="123"/>
      <c r="WMK60" s="123"/>
      <c r="WML60" s="123"/>
      <c r="WMM60" s="123"/>
      <c r="WMN60" s="123"/>
      <c r="WMO60" s="123"/>
      <c r="WMP60" s="123"/>
      <c r="WMQ60" s="123"/>
      <c r="WMR60" s="123"/>
      <c r="WMS60" s="123"/>
      <c r="WMT60" s="123"/>
      <c r="WMU60" s="123"/>
      <c r="WMV60" s="123"/>
      <c r="WMW60" s="123"/>
      <c r="WMX60" s="123"/>
      <c r="WMY60" s="123"/>
      <c r="WMZ60" s="123"/>
      <c r="WNA60" s="123"/>
      <c r="WNB60" s="123"/>
      <c r="WNC60" s="123"/>
      <c r="WND60" s="123"/>
      <c r="WNE60" s="123"/>
      <c r="WNF60" s="123"/>
      <c r="WNG60" s="123"/>
      <c r="WNH60" s="123"/>
      <c r="WNI60" s="123"/>
      <c r="WNJ60" s="123"/>
      <c r="WNK60" s="123"/>
      <c r="WNL60" s="123"/>
      <c r="WNM60" s="123"/>
      <c r="WNN60" s="123"/>
      <c r="WNO60" s="123"/>
      <c r="WNP60" s="123"/>
      <c r="WNQ60" s="123"/>
      <c r="WNR60" s="123"/>
      <c r="WNS60" s="123"/>
      <c r="WNT60" s="123"/>
      <c r="WNU60" s="123"/>
      <c r="WNV60" s="123"/>
      <c r="WNW60" s="123"/>
      <c r="WNX60" s="123"/>
      <c r="WNY60" s="123"/>
      <c r="WNZ60" s="123"/>
      <c r="WOA60" s="123"/>
      <c r="WOB60" s="123"/>
      <c r="WOC60" s="123"/>
      <c r="WOD60" s="123"/>
      <c r="WOE60" s="123"/>
      <c r="WOF60" s="123"/>
      <c r="WOG60" s="123"/>
      <c r="WOH60" s="123"/>
      <c r="WOI60" s="123"/>
      <c r="WOJ60" s="123"/>
      <c r="WOK60" s="123"/>
      <c r="WOL60" s="123"/>
      <c r="WOM60" s="123"/>
      <c r="WON60" s="123"/>
      <c r="WOO60" s="123"/>
      <c r="WOP60" s="123"/>
      <c r="WOQ60" s="123"/>
      <c r="WOR60" s="123"/>
      <c r="WOS60" s="123"/>
      <c r="WOT60" s="123"/>
      <c r="WOU60" s="123"/>
      <c r="WOV60" s="123"/>
      <c r="WOW60" s="123"/>
      <c r="WOX60" s="123"/>
      <c r="WOY60" s="123"/>
      <c r="WOZ60" s="123"/>
      <c r="WPA60" s="123"/>
      <c r="WPB60" s="123"/>
      <c r="WPC60" s="123"/>
      <c r="WPD60" s="123"/>
      <c r="WPE60" s="123"/>
      <c r="WPF60" s="123"/>
      <c r="WPG60" s="123"/>
      <c r="WPH60" s="123"/>
      <c r="WPI60" s="123"/>
      <c r="WPJ60" s="123"/>
      <c r="WPK60" s="123"/>
      <c r="WPL60" s="123"/>
      <c r="WPM60" s="123"/>
      <c r="WPN60" s="123"/>
      <c r="WPO60" s="123"/>
      <c r="WPP60" s="123"/>
      <c r="WPQ60" s="123"/>
      <c r="WPR60" s="123"/>
      <c r="WPS60" s="123"/>
      <c r="WPT60" s="123"/>
      <c r="WPU60" s="123"/>
      <c r="WPV60" s="123"/>
      <c r="WPW60" s="123"/>
      <c r="WPX60" s="123"/>
      <c r="WPY60" s="123"/>
      <c r="WPZ60" s="123"/>
      <c r="WQA60" s="123"/>
      <c r="WQB60" s="123"/>
      <c r="WQC60" s="123"/>
      <c r="WQD60" s="123"/>
      <c r="WQE60" s="123"/>
      <c r="WQF60" s="123"/>
      <c r="WQG60" s="123"/>
      <c r="WQH60" s="123"/>
      <c r="WQI60" s="123"/>
      <c r="WQJ60" s="123"/>
      <c r="WQK60" s="123"/>
      <c r="WQL60" s="123"/>
      <c r="WQM60" s="123"/>
      <c r="WQN60" s="123"/>
      <c r="WQO60" s="123"/>
      <c r="WQP60" s="123"/>
      <c r="WQQ60" s="123"/>
      <c r="WQR60" s="123"/>
      <c r="WQS60" s="123"/>
      <c r="WQT60" s="123"/>
      <c r="WQU60" s="123"/>
      <c r="WQV60" s="123"/>
      <c r="WQW60" s="123"/>
      <c r="WQX60" s="123"/>
      <c r="WQY60" s="123"/>
      <c r="WQZ60" s="123"/>
      <c r="WRA60" s="123"/>
      <c r="WRB60" s="123"/>
      <c r="WRC60" s="123"/>
      <c r="WRD60" s="123"/>
      <c r="WRE60" s="123"/>
      <c r="WRF60" s="123"/>
      <c r="WRG60" s="123"/>
      <c r="WRH60" s="123"/>
      <c r="WRI60" s="123"/>
      <c r="WRJ60" s="123"/>
      <c r="WRK60" s="123"/>
      <c r="WRL60" s="123"/>
      <c r="WRM60" s="123"/>
      <c r="WRN60" s="123"/>
      <c r="WRO60" s="123"/>
      <c r="WRP60" s="123"/>
      <c r="WRQ60" s="123"/>
      <c r="WRR60" s="123"/>
      <c r="WRS60" s="123"/>
      <c r="WRT60" s="123"/>
      <c r="WRU60" s="123"/>
      <c r="WRV60" s="123"/>
      <c r="WRW60" s="123"/>
      <c r="WRX60" s="123"/>
      <c r="WRY60" s="123"/>
      <c r="WRZ60" s="123"/>
      <c r="WSA60" s="123"/>
      <c r="WSB60" s="123"/>
      <c r="WSC60" s="123"/>
      <c r="WSD60" s="123"/>
      <c r="WSE60" s="123"/>
      <c r="WSF60" s="123"/>
      <c r="WSG60" s="123"/>
      <c r="WSH60" s="123"/>
      <c r="WSI60" s="123"/>
      <c r="WSJ60" s="123"/>
      <c r="WSK60" s="123"/>
      <c r="WSL60" s="123"/>
      <c r="WSM60" s="123"/>
      <c r="WSN60" s="123"/>
      <c r="WSO60" s="123"/>
      <c r="WSP60" s="123"/>
      <c r="WSQ60" s="123"/>
      <c r="WSR60" s="123"/>
      <c r="WSS60" s="123"/>
      <c r="WST60" s="123"/>
      <c r="WSU60" s="123"/>
      <c r="WSV60" s="123"/>
      <c r="WSW60" s="123"/>
      <c r="WSX60" s="123"/>
      <c r="WSY60" s="123"/>
      <c r="WSZ60" s="123"/>
      <c r="WTA60" s="123"/>
      <c r="WTB60" s="123"/>
      <c r="WTC60" s="123"/>
      <c r="WTD60" s="123"/>
      <c r="WTE60" s="123"/>
      <c r="WTF60" s="123"/>
      <c r="WTG60" s="123"/>
      <c r="WTH60" s="123"/>
      <c r="WTI60" s="123"/>
      <c r="WTJ60" s="123"/>
      <c r="WTK60" s="123"/>
      <c r="WTL60" s="123"/>
      <c r="WTM60" s="123"/>
      <c r="WTN60" s="123"/>
      <c r="WTO60" s="123"/>
      <c r="WTP60" s="123"/>
      <c r="WTQ60" s="123"/>
      <c r="WTR60" s="123"/>
      <c r="WTS60" s="123"/>
      <c r="WTT60" s="123"/>
      <c r="WTU60" s="123"/>
      <c r="WTV60" s="123"/>
      <c r="WTW60" s="123"/>
      <c r="WTX60" s="123"/>
      <c r="WTY60" s="123"/>
      <c r="WTZ60" s="123"/>
      <c r="WUA60" s="123"/>
      <c r="WUB60" s="123"/>
      <c r="WUC60" s="123"/>
      <c r="WUD60" s="123"/>
      <c r="WUE60" s="123"/>
      <c r="WUF60" s="123"/>
      <c r="WUG60" s="123"/>
      <c r="WUH60" s="123"/>
      <c r="WUI60" s="123"/>
      <c r="WUJ60" s="123"/>
      <c r="WUK60" s="123"/>
      <c r="WUL60" s="123"/>
      <c r="WUM60" s="123"/>
      <c r="WUN60" s="123"/>
      <c r="WUO60" s="123"/>
      <c r="WUP60" s="123"/>
      <c r="WUQ60" s="123"/>
      <c r="WUR60" s="123"/>
      <c r="WUS60" s="123"/>
      <c r="WUT60" s="123"/>
      <c r="WUU60" s="123"/>
      <c r="WUV60" s="123"/>
      <c r="WUW60" s="123"/>
      <c r="WUX60" s="123"/>
      <c r="WUY60" s="123"/>
      <c r="WUZ60" s="123"/>
      <c r="WVA60" s="123"/>
      <c r="WVB60" s="123"/>
      <c r="WVC60" s="123"/>
      <c r="WVD60" s="123"/>
      <c r="WVE60" s="123"/>
      <c r="WVF60" s="123"/>
      <c r="WVG60" s="123"/>
      <c r="WVH60" s="123"/>
      <c r="WVI60" s="123"/>
      <c r="WVJ60" s="123"/>
      <c r="WVK60" s="123"/>
      <c r="WVL60" s="123"/>
      <c r="WVM60" s="123"/>
      <c r="WVN60" s="123"/>
      <c r="WVO60" s="123"/>
      <c r="WVP60" s="123"/>
      <c r="WVQ60" s="123"/>
      <c r="WVR60" s="123"/>
      <c r="WVS60" s="123"/>
      <c r="WVT60" s="123"/>
      <c r="WVU60" s="123"/>
      <c r="WVV60" s="123"/>
      <c r="WVW60" s="123"/>
      <c r="WVX60" s="123"/>
      <c r="WVY60" s="123"/>
      <c r="WVZ60" s="123"/>
      <c r="WWA60" s="123"/>
      <c r="WWB60" s="123"/>
      <c r="WWC60" s="123"/>
      <c r="WWD60" s="123"/>
      <c r="WWE60" s="123"/>
      <c r="WWF60" s="123"/>
      <c r="WWG60" s="123"/>
      <c r="WWH60" s="123"/>
      <c r="WWI60" s="123"/>
      <c r="WWJ60" s="123"/>
      <c r="WWK60" s="123"/>
      <c r="WWL60" s="123"/>
      <c r="WWM60" s="123"/>
      <c r="WWN60" s="123"/>
      <c r="WWO60" s="123"/>
      <c r="WWP60" s="123"/>
      <c r="WWQ60" s="123"/>
      <c r="WWR60" s="123"/>
      <c r="WWS60" s="123"/>
      <c r="WWT60" s="123"/>
      <c r="WWU60" s="123"/>
      <c r="WWV60" s="123"/>
      <c r="WWW60" s="123"/>
      <c r="WWX60" s="123"/>
      <c r="WWY60" s="123"/>
      <c r="WWZ60" s="123"/>
      <c r="WXA60" s="123"/>
      <c r="WXB60" s="123"/>
      <c r="WXC60" s="123"/>
      <c r="WXD60" s="123"/>
      <c r="WXE60" s="123"/>
      <c r="WXF60" s="123"/>
      <c r="WXG60" s="123"/>
      <c r="WXH60" s="123"/>
      <c r="WXI60" s="123"/>
      <c r="WXJ60" s="123"/>
      <c r="WXK60" s="123"/>
      <c r="WXL60" s="123"/>
      <c r="WXM60" s="123"/>
      <c r="WXN60" s="123"/>
      <c r="WXO60" s="123"/>
      <c r="WXP60" s="123"/>
      <c r="WXQ60" s="123"/>
      <c r="WXR60" s="123"/>
      <c r="WXS60" s="123"/>
      <c r="WXT60" s="123"/>
      <c r="WXU60" s="123"/>
      <c r="WXV60" s="123"/>
      <c r="WXW60" s="123"/>
      <c r="WXX60" s="123"/>
      <c r="WXY60" s="123"/>
      <c r="WXZ60" s="123"/>
      <c r="WYA60" s="123"/>
      <c r="WYB60" s="123"/>
      <c r="WYC60" s="123"/>
      <c r="WYD60" s="123"/>
      <c r="WYE60" s="123"/>
      <c r="WYF60" s="123"/>
      <c r="WYG60" s="123"/>
      <c r="WYH60" s="123"/>
      <c r="WYI60" s="123"/>
      <c r="WYJ60" s="123"/>
      <c r="WYK60" s="123"/>
      <c r="WYL60" s="123"/>
      <c r="WYM60" s="123"/>
      <c r="WYN60" s="123"/>
      <c r="WYO60" s="123"/>
      <c r="WYP60" s="123"/>
      <c r="WYQ60" s="123"/>
      <c r="WYR60" s="123"/>
      <c r="WYS60" s="123"/>
      <c r="WYT60" s="123"/>
      <c r="WYU60" s="123"/>
      <c r="WYV60" s="123"/>
      <c r="WYW60" s="123"/>
      <c r="WYX60" s="123"/>
      <c r="WYY60" s="123"/>
      <c r="WYZ60" s="123"/>
      <c r="WZA60" s="123"/>
      <c r="WZB60" s="123"/>
      <c r="WZC60" s="123"/>
      <c r="WZD60" s="123"/>
      <c r="WZE60" s="123"/>
      <c r="WZF60" s="123"/>
      <c r="WZG60" s="123"/>
      <c r="WZH60" s="123"/>
      <c r="WZI60" s="123"/>
      <c r="WZJ60" s="123"/>
      <c r="WZK60" s="123"/>
      <c r="WZL60" s="123"/>
      <c r="WZM60" s="123"/>
      <c r="WZN60" s="123"/>
      <c r="WZO60" s="123"/>
      <c r="WZP60" s="123"/>
      <c r="WZQ60" s="123"/>
      <c r="WZR60" s="123"/>
      <c r="WZS60" s="123"/>
      <c r="WZT60" s="123"/>
      <c r="WZU60" s="123"/>
      <c r="WZV60" s="123"/>
      <c r="WZW60" s="123"/>
      <c r="WZX60" s="123"/>
      <c r="WZY60" s="123"/>
      <c r="WZZ60" s="123"/>
      <c r="XAA60" s="123"/>
      <c r="XAB60" s="123"/>
      <c r="XAC60" s="123"/>
      <c r="XAD60" s="123"/>
      <c r="XAE60" s="123"/>
      <c r="XAF60" s="123"/>
      <c r="XAG60" s="123"/>
      <c r="XAH60" s="123"/>
      <c r="XAI60" s="123"/>
      <c r="XAJ60" s="123"/>
      <c r="XAK60" s="123"/>
      <c r="XAL60" s="123"/>
      <c r="XAM60" s="123"/>
      <c r="XAN60" s="123"/>
      <c r="XAO60" s="123"/>
      <c r="XAP60" s="123"/>
      <c r="XAQ60" s="123"/>
      <c r="XAR60" s="123"/>
      <c r="XAS60" s="123"/>
      <c r="XAT60" s="123"/>
      <c r="XAU60" s="123"/>
      <c r="XAV60" s="123"/>
      <c r="XAW60" s="123"/>
      <c r="XAX60" s="123"/>
      <c r="XAY60" s="123"/>
      <c r="XAZ60" s="123"/>
      <c r="XBA60" s="123"/>
      <c r="XBB60" s="123"/>
      <c r="XBC60" s="123"/>
      <c r="XBD60" s="123"/>
      <c r="XBE60" s="123"/>
      <c r="XBF60" s="123"/>
      <c r="XBG60" s="123"/>
      <c r="XBH60" s="123"/>
      <c r="XBI60" s="123"/>
      <c r="XBJ60" s="123"/>
      <c r="XBK60" s="123"/>
      <c r="XBL60" s="123"/>
      <c r="XBM60" s="123"/>
      <c r="XBN60" s="123"/>
      <c r="XBO60" s="123"/>
      <c r="XBP60" s="123"/>
      <c r="XBQ60" s="123"/>
      <c r="XBR60" s="123"/>
      <c r="XBS60" s="123"/>
      <c r="XBT60" s="123"/>
      <c r="XBU60" s="123"/>
      <c r="XBV60" s="123"/>
      <c r="XBW60" s="123"/>
      <c r="XBX60" s="123"/>
      <c r="XBY60" s="123"/>
      <c r="XBZ60" s="123"/>
      <c r="XCA60" s="123"/>
      <c r="XCB60" s="123"/>
      <c r="XCC60" s="123"/>
      <c r="XCD60" s="123"/>
      <c r="XCE60" s="123"/>
      <c r="XCF60" s="123"/>
      <c r="XCG60" s="123"/>
      <c r="XCH60" s="123"/>
      <c r="XCI60" s="123"/>
      <c r="XCJ60" s="123"/>
      <c r="XCK60" s="123"/>
      <c r="XCL60" s="123"/>
      <c r="XCM60" s="123"/>
      <c r="XCN60" s="123"/>
      <c r="XCO60" s="123"/>
      <c r="XCP60" s="123"/>
      <c r="XCQ60" s="123"/>
      <c r="XCR60" s="123"/>
      <c r="XCS60" s="123"/>
      <c r="XCT60" s="123"/>
      <c r="XCU60" s="123"/>
      <c r="XCV60" s="123"/>
      <c r="XCW60" s="123"/>
      <c r="XCX60" s="123"/>
      <c r="XCY60" s="123"/>
      <c r="XCZ60" s="123"/>
      <c r="XDA60" s="123"/>
      <c r="XDB60" s="123"/>
      <c r="XDC60" s="123"/>
      <c r="XDD60" s="123"/>
      <c r="XDE60" s="123"/>
      <c r="XDF60" s="123"/>
      <c r="XDG60" s="123"/>
      <c r="XDH60" s="123"/>
      <c r="XDI60" s="123"/>
      <c r="XDJ60" s="123"/>
      <c r="XDK60" s="123"/>
      <c r="XDL60" s="123"/>
      <c r="XDM60" s="123"/>
      <c r="XDN60" s="123"/>
      <c r="XDO60" s="123"/>
      <c r="XDP60" s="123"/>
      <c r="XDQ60" s="123"/>
      <c r="XDR60" s="123"/>
      <c r="XDS60" s="123"/>
      <c r="XDT60" s="123"/>
      <c r="XDU60" s="123"/>
      <c r="XDV60" s="123"/>
      <c r="XDW60" s="123"/>
      <c r="XDX60" s="123"/>
      <c r="XDY60" s="123"/>
      <c r="XDZ60" s="123"/>
      <c r="XEA60" s="123"/>
      <c r="XEB60" s="123"/>
      <c r="XEC60" s="123"/>
      <c r="XED60" s="123"/>
      <c r="XEE60" s="123"/>
      <c r="XEF60" s="123"/>
      <c r="XEG60" s="123"/>
      <c r="XEH60" s="123"/>
      <c r="XEI60" s="123"/>
      <c r="XEJ60" s="123"/>
      <c r="XEK60" s="123"/>
      <c r="XEL60" s="123"/>
      <c r="XEM60" s="123"/>
      <c r="XEN60" s="123"/>
      <c r="XEO60" s="123"/>
      <c r="XEP60" s="123"/>
      <c r="XEQ60" s="123"/>
      <c r="XER60" s="123"/>
      <c r="XES60" s="123"/>
      <c r="XET60" s="123"/>
      <c r="XEU60" s="123"/>
      <c r="XEV60" s="123"/>
      <c r="XEW60" s="123"/>
      <c r="XEX60" s="123"/>
      <c r="XEY60" s="123"/>
      <c r="XEZ60" s="123"/>
      <c r="XFA60" s="123"/>
      <c r="XFB60" s="123"/>
      <c r="XFC60" s="123"/>
      <c r="XFD60" s="123"/>
    </row>
    <row r="61" spans="1:16384" x14ac:dyDescent="0.3">
      <c r="A61" s="274" t="s">
        <v>629</v>
      </c>
      <c r="B61" s="224" t="s">
        <v>210</v>
      </c>
      <c r="C61" s="275"/>
      <c r="D61" s="275"/>
      <c r="E61" s="275"/>
      <c r="F61" s="275"/>
      <c r="G61" s="275"/>
      <c r="H61" s="275">
        <v>0.37315398812196321</v>
      </c>
      <c r="I61" s="275">
        <v>0.3882404414710075</v>
      </c>
      <c r="J61" s="275">
        <v>0.40393683356356724</v>
      </c>
      <c r="K61" s="275">
        <v>0.42026782395760703</v>
      </c>
      <c r="L61" s="275">
        <v>0.43725906918628854</v>
      </c>
      <c r="M61" s="275">
        <v>0.4549372630652439</v>
      </c>
      <c r="N61" s="275">
        <v>0.47333017862945442</v>
      </c>
      <c r="O61" s="275">
        <v>0.4924667117656194</v>
      </c>
      <c r="P61" s="275">
        <v>0.51237692660856227</v>
      </c>
      <c r="Q61" s="275">
        <v>0.53309210277299401</v>
      </c>
      <c r="R61" s="275">
        <v>0.55464478449483601</v>
      </c>
      <c r="S61" s="275">
        <v>0.57706883175930512</v>
      </c>
      <c r="T61" s="275">
        <v>0.60039947349608525</v>
      </c>
      <c r="U61" s="275">
        <v>0.62467336292515629</v>
      </c>
      <c r="V61" s="275">
        <v>0.64992863514023114</v>
      </c>
      <c r="W61" s="275">
        <v>0.67620496702026556</v>
      </c>
      <c r="X61" s="275">
        <v>0.70354363956316479</v>
      </c>
      <c r="Y61" s="275">
        <v>0.73198760273961461</v>
      </c>
      <c r="Z61" s="275">
        <v>0.76158154296892444</v>
      </c>
      <c r="AA61" s="367">
        <v>0.79237195332288946</v>
      </c>
      <c r="AB61" s="336"/>
    </row>
    <row r="62" spans="1:16384" s="226" customFormat="1" x14ac:dyDescent="0.3">
      <c r="A62" s="114" t="s">
        <v>417</v>
      </c>
      <c r="B62" s="60" t="s">
        <v>210</v>
      </c>
      <c r="C62" s="275">
        <v>1.6989337297818305E-2</v>
      </c>
      <c r="D62" s="275">
        <v>1.9345178012149539E-2</v>
      </c>
      <c r="E62" s="275">
        <v>2.2027693356221234E-2</v>
      </c>
      <c r="F62" s="275">
        <v>2.5082181941720891E-2</v>
      </c>
      <c r="G62" s="275">
        <v>2.8560223750341503E-2</v>
      </c>
      <c r="H62" s="275">
        <v>3.2520551145224917E-2</v>
      </c>
      <c r="I62" s="275">
        <v>3.7030040661937866E-2</v>
      </c>
      <c r="J62" s="275">
        <v>4.2164842326976142E-2</v>
      </c>
      <c r="K62" s="275">
        <v>4.8011665574166792E-2</v>
      </c>
      <c r="L62" s="275">
        <v>5.4669243473747492E-2</v>
      </c>
      <c r="M62" s="275">
        <v>6.225E-2</v>
      </c>
      <c r="N62" s="275">
        <v>6.8500000000000005E-2</v>
      </c>
      <c r="O62" s="275">
        <v>7.5600000000000001E-2</v>
      </c>
      <c r="P62" s="275">
        <v>8.4900000000000003E-2</v>
      </c>
      <c r="Q62" s="275">
        <v>9.5599999999999991E-2</v>
      </c>
      <c r="R62" s="275">
        <v>0.10940000000000001</v>
      </c>
      <c r="S62" s="275">
        <v>0.12459999999999999</v>
      </c>
      <c r="T62" s="275">
        <v>0.1454</v>
      </c>
      <c r="U62" s="275">
        <v>0.17069999999999999</v>
      </c>
      <c r="V62" s="275">
        <v>0.2036</v>
      </c>
      <c r="W62" s="275">
        <v>0.24230000000000002</v>
      </c>
      <c r="X62" s="275">
        <v>0.2863</v>
      </c>
      <c r="Y62" s="275">
        <v>0.33080000000000004</v>
      </c>
      <c r="Z62" s="275">
        <v>0.37569999999999998</v>
      </c>
      <c r="AA62" s="367">
        <v>0.41</v>
      </c>
      <c r="AB62" s="275"/>
    </row>
    <row r="63" spans="1:16384" s="153" customFormat="1" x14ac:dyDescent="0.3">
      <c r="A63" s="114" t="s">
        <v>418</v>
      </c>
      <c r="B63" s="60" t="s">
        <v>210</v>
      </c>
      <c r="C63" s="61">
        <v>1.1856528870013044E-2</v>
      </c>
      <c r="D63" s="61">
        <v>1.2769481593004048E-2</v>
      </c>
      <c r="E63" s="61">
        <v>1.3752731675665359E-2</v>
      </c>
      <c r="F63" s="61">
        <v>1.4811692014691591E-2</v>
      </c>
      <c r="G63" s="61">
        <v>1.5952192299822841E-2</v>
      </c>
      <c r="H63" s="61">
        <v>1.7180511106909199E-2</v>
      </c>
      <c r="I63" s="61">
        <v>1.8503410462141209E-2</v>
      </c>
      <c r="J63" s="61">
        <v>1.9928173067726079E-2</v>
      </c>
      <c r="K63" s="61">
        <v>2.1462642393940985E-2</v>
      </c>
      <c r="L63" s="61">
        <v>2.3115265858274441E-2</v>
      </c>
      <c r="M63" s="61">
        <v>2.4895141329361572E-2</v>
      </c>
      <c r="N63" s="61">
        <v>2.6812067211722412E-2</v>
      </c>
      <c r="O63" s="61">
        <v>2.8876596387025034E-2</v>
      </c>
      <c r="P63" s="61">
        <v>3.1100094308825963E-2</v>
      </c>
      <c r="Q63" s="61">
        <v>3.349480157060556E-2</v>
      </c>
      <c r="R63" s="61">
        <v>3.6073901291542185E-2</v>
      </c>
      <c r="S63" s="61">
        <v>3.8851591690990929E-2</v>
      </c>
      <c r="T63" s="61">
        <v>4.1843164251197232E-2</v>
      </c>
      <c r="U63" s="61">
        <v>4.506508789853942E-2</v>
      </c>
      <c r="V63" s="61">
        <v>4.853509966672695E-2</v>
      </c>
      <c r="W63" s="61">
        <v>5.2272302341064919E-2</v>
      </c>
      <c r="X63" s="61">
        <v>5.6297269621326917E-2</v>
      </c>
      <c r="Y63" s="61">
        <v>6.0632159382169086E-2</v>
      </c>
      <c r="Z63" s="61">
        <v>6.5300835654596101E-2</v>
      </c>
      <c r="AA63" s="360">
        <v>7.0328999999999989E-2</v>
      </c>
      <c r="AB63" s="337"/>
    </row>
    <row r="64" spans="1:16384" s="123" customFormat="1" x14ac:dyDescent="0.3">
      <c r="A64" s="124" t="s">
        <v>703</v>
      </c>
      <c r="B64" s="121"/>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363"/>
      <c r="AB64" s="122"/>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row>
    <row r="65" spans="1:2507" s="226" customFormat="1" x14ac:dyDescent="0.3">
      <c r="A65" s="274" t="s">
        <v>629</v>
      </c>
      <c r="B65" s="224" t="s">
        <v>210</v>
      </c>
      <c r="C65" s="275">
        <v>1.10131912822758E-2</v>
      </c>
      <c r="D65" s="275">
        <v>1.4659436845821917E-2</v>
      </c>
      <c r="E65" s="275">
        <v>1.4157153740397263E-2</v>
      </c>
      <c r="F65" s="275">
        <v>1.2106291232414612E-2</v>
      </c>
      <c r="G65" s="275">
        <v>1.1928652977579453E-2</v>
      </c>
      <c r="H65" s="275">
        <v>1.167364283024201E-2</v>
      </c>
      <c r="I65" s="275">
        <v>1.4963216653269409E-2</v>
      </c>
      <c r="J65" s="275">
        <v>1.4075786414101827E-2</v>
      </c>
      <c r="K65" s="275">
        <v>1.4111998996576254E-2</v>
      </c>
      <c r="L65" s="275">
        <v>1.3306506859960276E-2</v>
      </c>
      <c r="M65" s="275">
        <v>1.325437596189726E-2</v>
      </c>
      <c r="N65" s="275">
        <v>1.4136859473511416E-2</v>
      </c>
      <c r="O65" s="275">
        <v>1.4877727054012784E-2</v>
      </c>
      <c r="P65" s="275">
        <v>1.6775811784095436E-2</v>
      </c>
      <c r="Q65" s="275">
        <v>1.7262303413099544E-2</v>
      </c>
      <c r="R65" s="275">
        <v>1.8064687990098631E-2</v>
      </c>
      <c r="S65" s="275">
        <v>1.981614664193105E-2</v>
      </c>
      <c r="T65" s="275">
        <v>2.0802194334247032E-2</v>
      </c>
      <c r="U65" s="275">
        <v>2.1475583477352969E-2</v>
      </c>
      <c r="V65" s="275">
        <v>2.2805745832552054E-2</v>
      </c>
      <c r="W65" s="275">
        <v>2.7088850858809591E-2</v>
      </c>
      <c r="X65" s="275">
        <v>2.62413115379895E-2</v>
      </c>
      <c r="Y65" s="275">
        <v>2.9897640815394526E-2</v>
      </c>
      <c r="Z65" s="275">
        <v>3.0840372931826027E-2</v>
      </c>
      <c r="AA65" s="367">
        <v>3.108885086200959E-2</v>
      </c>
      <c r="AB65" s="275"/>
    </row>
    <row r="66" spans="1:2507" x14ac:dyDescent="0.3">
      <c r="A66" s="114" t="s">
        <v>417</v>
      </c>
      <c r="B66" s="60" t="s">
        <v>210</v>
      </c>
      <c r="C66" s="294">
        <v>2.0303326826418786E-6</v>
      </c>
      <c r="D66" s="294">
        <v>2.0303326826418786E-6</v>
      </c>
      <c r="E66" s="294">
        <v>2.0303326826418786E-6</v>
      </c>
      <c r="F66" s="294">
        <v>2.0303326826418786E-6</v>
      </c>
      <c r="G66" s="294">
        <v>2.0303326826418786E-6</v>
      </c>
      <c r="H66" s="294">
        <v>2.0303326826418786E-6</v>
      </c>
      <c r="I66" s="294">
        <v>2.0303326826418786E-6</v>
      </c>
      <c r="J66" s="294">
        <v>6.4293868283659495E-6</v>
      </c>
      <c r="K66" s="294">
        <v>5.4142204870450089E-6</v>
      </c>
      <c r="L66" s="294">
        <v>7.782941950127201E-6</v>
      </c>
      <c r="M66" s="5">
        <v>8.1213307305675146E-6</v>
      </c>
      <c r="N66" s="5">
        <v>9.1364970718884535E-6</v>
      </c>
      <c r="O66" s="5">
        <v>1.2520384876291584E-5</v>
      </c>
      <c r="P66" s="5">
        <v>1.7257827802455968E-5</v>
      </c>
      <c r="Q66" s="5">
        <v>1.7257827802455968E-5</v>
      </c>
      <c r="R66" s="5">
        <v>1.8611382924217222E-5</v>
      </c>
      <c r="S66" s="5">
        <v>1.6581050241575341E-5</v>
      </c>
      <c r="T66" s="5">
        <v>2.0980104387299415E-5</v>
      </c>
      <c r="U66" s="5">
        <v>2.3348825850381605E-5</v>
      </c>
      <c r="V66" s="5">
        <v>4.7036040481203515E-5</v>
      </c>
      <c r="W66" s="5">
        <v>6.4970645844540116E-5</v>
      </c>
      <c r="X66" s="5">
        <v>9.3395303401526419E-5</v>
      </c>
      <c r="Y66" s="5">
        <v>1.4246167656537182E-4</v>
      </c>
      <c r="Z66" s="5">
        <v>1.8137638631600782E-4</v>
      </c>
      <c r="AA66" s="368">
        <v>2.4939253118451079E-4</v>
      </c>
      <c r="AB66" s="5"/>
    </row>
    <row r="67" spans="1:2507" x14ac:dyDescent="0.3">
      <c r="A67" s="114" t="s">
        <v>418</v>
      </c>
      <c r="B67" s="60" t="s">
        <v>210</v>
      </c>
      <c r="C67" s="61">
        <v>1.8431167030817611E-3</v>
      </c>
      <c r="D67" s="61">
        <v>1.826244700541053E-3</v>
      </c>
      <c r="E67" s="61">
        <v>1.9092884577272338E-3</v>
      </c>
      <c r="F67" s="61">
        <v>1.901989222585509E-3</v>
      </c>
      <c r="G67" s="61">
        <v>1.9315451419298702E-3</v>
      </c>
      <c r="H67" s="61">
        <v>1.9992724712776778E-3</v>
      </c>
      <c r="I67" s="61">
        <v>1.9333400358171797E-3</v>
      </c>
      <c r="J67" s="61">
        <v>1.9575112734996122E-3</v>
      </c>
      <c r="K67" s="61">
        <v>1.9656481257887483E-3</v>
      </c>
      <c r="L67" s="61">
        <v>2.0795640578366507E-3</v>
      </c>
      <c r="M67" s="61">
        <v>2.1914457768122688E-3</v>
      </c>
      <c r="N67" s="61">
        <v>2.2711390654088053E-3</v>
      </c>
      <c r="O67" s="61">
        <v>2.3363535433143798E-3</v>
      </c>
      <c r="P67" s="61">
        <v>2.3091908158197642E-3</v>
      </c>
      <c r="Q67" s="61">
        <v>2.3607641001817869E-3</v>
      </c>
      <c r="R67" s="61">
        <v>2.8492145567149138E-3</v>
      </c>
      <c r="S67" s="61">
        <v>2.8532829828594821E-3</v>
      </c>
      <c r="T67" s="61">
        <v>2.9447029115197729E-3</v>
      </c>
      <c r="U67" s="61">
        <v>3.0486870973912301E-3</v>
      </c>
      <c r="V67" s="61">
        <v>3.0231996041914363E-3</v>
      </c>
      <c r="W67" s="61">
        <v>3.1245512790281731E-3</v>
      </c>
      <c r="X67" s="61">
        <v>3.072140377518739E-3</v>
      </c>
      <c r="Y67" s="61">
        <v>3.306194540423882E-3</v>
      </c>
      <c r="Z67" s="61">
        <v>3.4202301320642721E-3</v>
      </c>
      <c r="AA67" s="360">
        <v>3.5817705819221166E-3</v>
      </c>
      <c r="AB67" s="336"/>
      <c r="AD67" s="219"/>
    </row>
    <row r="68" spans="1:2507" s="123" customFormat="1" x14ac:dyDescent="0.3">
      <c r="A68" s="124" t="s">
        <v>223</v>
      </c>
      <c r="B68" s="121"/>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363"/>
      <c r="AB68" s="122"/>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row>
    <row r="69" spans="1:2507" x14ac:dyDescent="0.3">
      <c r="A69" s="114" t="s">
        <v>228</v>
      </c>
      <c r="B69" s="60" t="s">
        <v>82</v>
      </c>
      <c r="C69" s="61">
        <v>1908</v>
      </c>
      <c r="D69" s="61">
        <v>1996</v>
      </c>
      <c r="E69" s="61">
        <v>2015</v>
      </c>
      <c r="F69" s="61">
        <v>2081</v>
      </c>
      <c r="G69" s="61">
        <v>2125</v>
      </c>
      <c r="H69" s="61">
        <v>2210</v>
      </c>
      <c r="I69" s="61">
        <v>2291</v>
      </c>
      <c r="J69" s="61">
        <v>2271</v>
      </c>
      <c r="K69" s="61">
        <v>2316</v>
      </c>
      <c r="L69" s="61">
        <v>2393</v>
      </c>
      <c r="M69" s="61">
        <v>2449</v>
      </c>
      <c r="N69" s="61">
        <v>2516</v>
      </c>
      <c r="O69" s="61">
        <v>2545</v>
      </c>
      <c r="P69" s="61">
        <v>2517</v>
      </c>
      <c r="Q69" s="61">
        <v>2617</v>
      </c>
      <c r="R69" s="61">
        <v>2639</v>
      </c>
      <c r="S69" s="61">
        <v>2659</v>
      </c>
      <c r="T69" s="61">
        <v>2597</v>
      </c>
      <c r="U69" s="61">
        <v>2602</v>
      </c>
      <c r="V69" s="61">
        <v>2568</v>
      </c>
      <c r="W69" s="61">
        <v>2620</v>
      </c>
      <c r="X69" s="61">
        <v>2507</v>
      </c>
      <c r="Y69" s="5">
        <v>2345</v>
      </c>
      <c r="Z69" s="5">
        <v>2364</v>
      </c>
      <c r="AA69" s="368">
        <v>2408</v>
      </c>
      <c r="AB69" s="5">
        <v>0</v>
      </c>
    </row>
    <row r="70" spans="1:2507" x14ac:dyDescent="0.3">
      <c r="A70" s="114" t="s">
        <v>227</v>
      </c>
      <c r="B70" s="60" t="s">
        <v>118</v>
      </c>
      <c r="C70" s="61">
        <v>36.399000000000001</v>
      </c>
      <c r="D70" s="61">
        <v>36.264000000000003</v>
      </c>
      <c r="E70" s="61">
        <v>36.923999999999999</v>
      </c>
      <c r="F70" s="61">
        <v>37.249000000000002</v>
      </c>
      <c r="G70" s="61">
        <v>37.673999999999999</v>
      </c>
      <c r="H70" s="61">
        <v>37.813000000000002</v>
      </c>
      <c r="I70" s="61">
        <v>38.008000000000003</v>
      </c>
      <c r="J70" s="61">
        <v>38.707999999999998</v>
      </c>
      <c r="K70" s="61">
        <v>38.843000000000004</v>
      </c>
      <c r="L70" s="61">
        <v>39.840000000000003</v>
      </c>
      <c r="M70" s="61">
        <v>39.902999999999999</v>
      </c>
      <c r="N70" s="61">
        <v>39.938000000000002</v>
      </c>
      <c r="O70" s="61">
        <v>40.540999999999997</v>
      </c>
      <c r="P70" s="61">
        <v>41.534999999999997</v>
      </c>
      <c r="Q70" s="61">
        <v>41.945999999999998</v>
      </c>
      <c r="R70" s="61">
        <v>42.082000000000001</v>
      </c>
      <c r="S70" s="61">
        <v>42.186999999999998</v>
      </c>
      <c r="T70" s="61">
        <v>42.884999999999998</v>
      </c>
      <c r="U70" s="61">
        <v>43.195999999999998</v>
      </c>
      <c r="V70" s="61">
        <v>43.381999999999998</v>
      </c>
      <c r="W70" s="61">
        <v>43.393000000000001</v>
      </c>
      <c r="X70" s="61">
        <v>43.951000000000001</v>
      </c>
      <c r="Y70" s="61">
        <v>43.854999999999997</v>
      </c>
      <c r="Z70" s="61">
        <v>44.466000000000001</v>
      </c>
      <c r="AA70" s="360">
        <v>44.268000000000001</v>
      </c>
      <c r="AB70" s="336"/>
    </row>
    <row r="71" spans="1:2507" x14ac:dyDescent="0.3">
      <c r="A71" s="114"/>
      <c r="B71" s="60"/>
      <c r="C71" s="61"/>
      <c r="D71" s="61"/>
      <c r="E71" s="61"/>
      <c r="F71" s="61"/>
      <c r="G71" s="61"/>
      <c r="H71" s="61"/>
      <c r="I71" s="61"/>
      <c r="J71" s="61"/>
      <c r="K71" s="61"/>
      <c r="L71" s="61"/>
      <c r="M71" s="61"/>
      <c r="N71" s="61"/>
      <c r="O71" s="61"/>
      <c r="P71" s="61"/>
      <c r="Q71" s="61"/>
      <c r="R71" s="61"/>
      <c r="S71" s="61"/>
      <c r="T71" s="61"/>
      <c r="U71" s="61"/>
      <c r="V71" s="61"/>
      <c r="W71" s="61"/>
      <c r="X71" s="61"/>
      <c r="Y71" s="61"/>
      <c r="Z71" s="61"/>
      <c r="AA71" s="360"/>
      <c r="AB71" s="336"/>
    </row>
    <row r="72" spans="1:2507" x14ac:dyDescent="0.3">
      <c r="A72" s="114" t="s">
        <v>561</v>
      </c>
      <c r="B72" s="60" t="s">
        <v>79</v>
      </c>
      <c r="C72" s="61"/>
      <c r="D72" s="61"/>
      <c r="E72" s="61"/>
      <c r="F72" s="61"/>
      <c r="G72" s="61"/>
      <c r="H72" s="60">
        <v>0.64000784030457258</v>
      </c>
      <c r="I72" s="60">
        <v>0.62549460956593605</v>
      </c>
      <c r="J72" s="60">
        <v>0.63301193696135905</v>
      </c>
      <c r="K72" s="60">
        <v>0.64869229237508808</v>
      </c>
      <c r="L72" s="60">
        <v>0.64692764622107068</v>
      </c>
      <c r="M72" s="60">
        <v>0.61380977372090084</v>
      </c>
      <c r="N72" s="60">
        <v>0.60610921413878205</v>
      </c>
      <c r="O72" s="60">
        <v>0.59861752426344217</v>
      </c>
      <c r="P72" s="60">
        <v>0.59528139159619797</v>
      </c>
      <c r="Q72" s="60">
        <v>0.58658626148270199</v>
      </c>
      <c r="R72" s="60">
        <v>0.5447112921280477</v>
      </c>
      <c r="S72" s="60">
        <v>0.52717673519315</v>
      </c>
      <c r="T72" s="60">
        <v>0.50322019827902753</v>
      </c>
      <c r="U72" s="60">
        <v>0.49668145545839515</v>
      </c>
      <c r="V72" s="60">
        <v>0.48668197474167624</v>
      </c>
      <c r="W72" s="60">
        <v>0.47750300962695119</v>
      </c>
      <c r="X72" s="60">
        <v>0.47070644665043565</v>
      </c>
      <c r="Y72" s="60">
        <v>0.44995202983813604</v>
      </c>
      <c r="Z72" s="60">
        <v>0.39036741840327338</v>
      </c>
      <c r="AA72" s="60">
        <v>0.38200350592375598</v>
      </c>
      <c r="AB72" s="60"/>
    </row>
    <row r="73" spans="1:2507" x14ac:dyDescent="0.3">
      <c r="A73" s="114"/>
      <c r="B73" s="61"/>
      <c r="C73" s="5"/>
      <c r="D73" s="5"/>
      <c r="E73" s="5"/>
      <c r="F73" s="5"/>
      <c r="G73" s="5"/>
      <c r="H73" s="30"/>
      <c r="I73" s="30"/>
      <c r="J73" s="30"/>
      <c r="K73" s="30"/>
      <c r="L73" s="30"/>
      <c r="M73" s="30"/>
      <c r="N73" s="30"/>
      <c r="O73" s="30"/>
      <c r="P73" s="30"/>
      <c r="Q73" s="30"/>
      <c r="R73" s="30"/>
      <c r="S73" s="30"/>
      <c r="T73" s="30"/>
      <c r="U73" s="30"/>
      <c r="V73" s="30"/>
      <c r="W73" s="30"/>
      <c r="X73" s="30"/>
      <c r="Y73" s="30"/>
      <c r="Z73" s="30"/>
      <c r="AA73" s="30"/>
      <c r="AB73" s="32"/>
    </row>
    <row r="74" spans="1:2507" x14ac:dyDescent="0.3">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507" x14ac:dyDescent="0.3">
      <c r="A75" s="5" t="s">
        <v>413</v>
      </c>
      <c r="B75" s="5"/>
      <c r="C75" s="5"/>
      <c r="D75" s="5"/>
      <c r="E75" s="5"/>
      <c r="F75" s="5"/>
      <c r="G75" s="5"/>
      <c r="H75" s="5">
        <v>0.18497727967085997</v>
      </c>
      <c r="I75" s="5">
        <v>0.17191646447570985</v>
      </c>
      <c r="J75" s="5">
        <v>0.1330532764569175</v>
      </c>
      <c r="K75" s="5">
        <v>0.15161781088000842</v>
      </c>
      <c r="L75" s="5">
        <v>0.13531842227897417</v>
      </c>
      <c r="M75" s="5">
        <v>0.12023891330325187</v>
      </c>
      <c r="N75" s="5">
        <v>0.12010733048107938</v>
      </c>
      <c r="O75" s="5">
        <v>0.10499688074615252</v>
      </c>
      <c r="P75" s="5">
        <v>0.10170168137771297</v>
      </c>
      <c r="Q75" s="5">
        <v>8.9097578583166234E-2</v>
      </c>
      <c r="R75" s="5">
        <v>8.2113209242762941E-2</v>
      </c>
      <c r="S75" s="5">
        <v>7.546615577930145E-2</v>
      </c>
      <c r="T75" s="5">
        <v>7.1352379512200179E-2</v>
      </c>
      <c r="U75" s="5">
        <v>6.937841924029578E-2</v>
      </c>
      <c r="V75" s="5">
        <v>7.2134341126453824E-2</v>
      </c>
      <c r="W75" s="5">
        <v>7.7758019921493809E-2</v>
      </c>
      <c r="X75" s="5">
        <v>6.9023030718483841E-2</v>
      </c>
      <c r="Y75" s="5">
        <v>6.4980326622514628E-2</v>
      </c>
      <c r="Z75" s="5">
        <v>6.4780781553863923E-2</v>
      </c>
      <c r="AA75" s="5">
        <v>6.7529547502664572E-2</v>
      </c>
    </row>
    <row r="76" spans="1:2507" ht="15" thickBot="1" x14ac:dyDescent="0.35"/>
    <row r="77" spans="1:2507" ht="15" thickBot="1" x14ac:dyDescent="0.35">
      <c r="A77" s="782" t="s">
        <v>120</v>
      </c>
      <c r="B77" s="783"/>
      <c r="C77" s="784"/>
    </row>
    <row r="78" spans="1:2507" s="123" customFormat="1" x14ac:dyDescent="0.3">
      <c r="A78" s="124" t="s">
        <v>240</v>
      </c>
      <c r="B78" s="121"/>
      <c r="C78" s="122"/>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row>
    <row r="79" spans="1:2507" x14ac:dyDescent="0.3">
      <c r="A79" s="114" t="s">
        <v>121</v>
      </c>
      <c r="B79" s="118" t="s">
        <v>73</v>
      </c>
      <c r="C79" s="49">
        <v>0.88400000000000001</v>
      </c>
    </row>
    <row r="80" spans="1:2507" x14ac:dyDescent="0.3">
      <c r="A80" s="114" t="s">
        <v>122</v>
      </c>
      <c r="B80" s="118" t="s">
        <v>73</v>
      </c>
      <c r="C80" s="149">
        <v>0.17194658004023933</v>
      </c>
      <c r="E80" s="13"/>
      <c r="F80" s="13"/>
      <c r="G80" s="13"/>
      <c r="H80" s="13"/>
    </row>
    <row r="81" spans="1:2507" x14ac:dyDescent="0.3">
      <c r="A81" s="114" t="s">
        <v>176</v>
      </c>
      <c r="B81" s="118" t="s">
        <v>73</v>
      </c>
      <c r="C81" s="149">
        <v>0.11139790590538201</v>
      </c>
      <c r="E81" s="13"/>
      <c r="F81" s="13"/>
      <c r="G81" s="13"/>
      <c r="H81" s="13"/>
    </row>
    <row r="82" spans="1:2507" x14ac:dyDescent="0.3">
      <c r="A82" s="114" t="s">
        <v>247</v>
      </c>
      <c r="B82" s="118" t="s">
        <v>168</v>
      </c>
      <c r="C82" s="149">
        <v>2.1000000000000001E-2</v>
      </c>
      <c r="E82" s="13"/>
      <c r="F82" s="258"/>
      <c r="G82" s="259"/>
      <c r="H82" s="13"/>
    </row>
    <row r="83" spans="1:2507" x14ac:dyDescent="0.3">
      <c r="A83" s="114" t="s">
        <v>248</v>
      </c>
      <c r="B83" s="118" t="s">
        <v>168</v>
      </c>
      <c r="C83" s="149">
        <v>0.16300000000000001</v>
      </c>
      <c r="E83" s="13"/>
      <c r="F83" s="258"/>
      <c r="G83" s="259"/>
      <c r="H83" s="13"/>
    </row>
    <row r="84" spans="1:2507" x14ac:dyDescent="0.3">
      <c r="A84" s="274" t="s">
        <v>804</v>
      </c>
      <c r="B84" s="384" t="s">
        <v>168</v>
      </c>
      <c r="C84" s="224">
        <v>2.3E-2</v>
      </c>
      <c r="E84" s="13"/>
      <c r="F84" s="258"/>
      <c r="G84" s="259"/>
      <c r="H84" s="13"/>
    </row>
    <row r="85" spans="1:2507" x14ac:dyDescent="0.3">
      <c r="A85" s="114" t="s">
        <v>580</v>
      </c>
      <c r="B85" s="118" t="s">
        <v>73</v>
      </c>
      <c r="C85" s="149">
        <v>2.8160563794549454E-2</v>
      </c>
      <c r="E85" s="13"/>
      <c r="F85" s="258"/>
      <c r="G85" s="259"/>
      <c r="H85" s="13"/>
    </row>
    <row r="86" spans="1:2507" x14ac:dyDescent="0.3">
      <c r="A86" s="114" t="s">
        <v>576</v>
      </c>
      <c r="B86" s="118" t="s">
        <v>73</v>
      </c>
      <c r="C86" s="149">
        <v>2.3919144255342362E-2</v>
      </c>
      <c r="E86" s="13"/>
      <c r="F86" s="258"/>
      <c r="G86" s="259"/>
      <c r="H86" s="13"/>
    </row>
    <row r="87" spans="1:2507" x14ac:dyDescent="0.3">
      <c r="A87" s="114" t="s">
        <v>628</v>
      </c>
      <c r="B87" s="118" t="s">
        <v>73</v>
      </c>
      <c r="C87" s="149">
        <v>7.2415243025247378E-2</v>
      </c>
      <c r="E87" s="13"/>
      <c r="F87" s="258"/>
      <c r="G87" s="259"/>
      <c r="H87" s="13"/>
    </row>
    <row r="88" spans="1:2507" x14ac:dyDescent="0.3">
      <c r="A88" s="114" t="s">
        <v>577</v>
      </c>
      <c r="B88" s="118" t="s">
        <v>73</v>
      </c>
      <c r="C88" s="149">
        <v>4.7714333877406645E-2</v>
      </c>
      <c r="E88" s="13"/>
      <c r="F88" s="258"/>
      <c r="G88" s="258"/>
      <c r="H88" s="13"/>
    </row>
    <row r="89" spans="1:2507" x14ac:dyDescent="0.3">
      <c r="A89" s="114" t="s">
        <v>578</v>
      </c>
      <c r="B89" s="118" t="s">
        <v>73</v>
      </c>
      <c r="C89" s="149">
        <v>0.2513158057702729</v>
      </c>
      <c r="E89" s="13"/>
      <c r="F89" s="13"/>
      <c r="G89" s="13"/>
      <c r="H89" s="13"/>
    </row>
    <row r="90" spans="1:2507" x14ac:dyDescent="0.3">
      <c r="A90" s="114" t="s">
        <v>581</v>
      </c>
      <c r="B90" s="118" t="s">
        <v>73</v>
      </c>
      <c r="C90" s="149">
        <v>0.41031784894531964</v>
      </c>
      <c r="E90" s="13"/>
      <c r="F90" s="13"/>
      <c r="G90" s="13"/>
      <c r="H90" s="13"/>
    </row>
    <row r="91" spans="1:2507" x14ac:dyDescent="0.3">
      <c r="A91" s="114" t="s">
        <v>579</v>
      </c>
      <c r="B91" s="118" t="s">
        <v>73</v>
      </c>
      <c r="C91" s="261">
        <v>0.45342377398037281</v>
      </c>
      <c r="E91" s="13"/>
      <c r="F91" s="13"/>
      <c r="G91" s="13"/>
      <c r="H91" s="13"/>
    </row>
    <row r="92" spans="1:2507" x14ac:dyDescent="0.3">
      <c r="A92" s="114" t="s">
        <v>582</v>
      </c>
      <c r="B92" s="118" t="s">
        <v>73</v>
      </c>
      <c r="C92" s="262">
        <v>0.29499999999999998</v>
      </c>
      <c r="E92" s="13"/>
      <c r="F92" s="258"/>
      <c r="G92" s="260"/>
      <c r="H92" s="13"/>
    </row>
    <row r="93" spans="1:2507" s="123" customFormat="1" x14ac:dyDescent="0.3">
      <c r="A93" s="124" t="s">
        <v>241</v>
      </c>
      <c r="B93" s="121"/>
      <c r="C93" s="122"/>
      <c r="D93"/>
      <c r="E93" s="13"/>
      <c r="F93" s="13"/>
      <c r="G93" s="13"/>
      <c r="H93" s="1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row>
    <row r="94" spans="1:2507" x14ac:dyDescent="0.3">
      <c r="A94" s="114" t="s">
        <v>346</v>
      </c>
      <c r="B94" s="119" t="s">
        <v>93</v>
      </c>
      <c r="C94" s="60">
        <v>4636</v>
      </c>
    </row>
    <row r="95" spans="1:2507" x14ac:dyDescent="0.3">
      <c r="A95" s="114" t="s">
        <v>347</v>
      </c>
      <c r="B95" s="119" t="s">
        <v>93</v>
      </c>
      <c r="C95" s="60">
        <v>13.5</v>
      </c>
    </row>
    <row r="96" spans="1:2507" x14ac:dyDescent="0.3">
      <c r="A96" s="114" t="s">
        <v>348</v>
      </c>
      <c r="B96" s="119" t="s">
        <v>93</v>
      </c>
      <c r="C96" s="60">
        <v>1470</v>
      </c>
    </row>
    <row r="97" spans="1:2507" x14ac:dyDescent="0.3">
      <c r="A97" s="114" t="s">
        <v>349</v>
      </c>
      <c r="B97" s="119" t="s">
        <v>93</v>
      </c>
      <c r="C97" s="60">
        <v>6</v>
      </c>
    </row>
    <row r="98" spans="1:2507" x14ac:dyDescent="0.3">
      <c r="A98" s="114" t="s">
        <v>350</v>
      </c>
      <c r="B98" s="119" t="s">
        <v>93</v>
      </c>
      <c r="C98" s="60">
        <v>5018</v>
      </c>
    </row>
    <row r="99" spans="1:2507" x14ac:dyDescent="0.3">
      <c r="A99" s="114" t="s">
        <v>345</v>
      </c>
      <c r="B99" s="119" t="s">
        <v>93</v>
      </c>
      <c r="C99" s="60">
        <v>814</v>
      </c>
    </row>
    <row r="100" spans="1:2507" s="123" customFormat="1" x14ac:dyDescent="0.3">
      <c r="A100" s="124" t="s">
        <v>240</v>
      </c>
      <c r="B100" s="121"/>
      <c r="C100" s="122"/>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row>
    <row r="101" spans="1:2507" x14ac:dyDescent="0.3">
      <c r="A101" s="114" t="s">
        <v>705</v>
      </c>
      <c r="B101" s="119" t="s">
        <v>168</v>
      </c>
      <c r="C101" s="60">
        <v>0.27712259634619696</v>
      </c>
    </row>
    <row r="102" spans="1:2507" x14ac:dyDescent="0.3">
      <c r="A102" s="114" t="s">
        <v>706</v>
      </c>
      <c r="B102" s="119" t="s">
        <v>168</v>
      </c>
      <c r="C102" s="60">
        <v>3.5715563984565435E-2</v>
      </c>
    </row>
    <row r="103" spans="1:2507" x14ac:dyDescent="0.3">
      <c r="A103" s="114" t="s">
        <v>707</v>
      </c>
      <c r="B103" s="119" t="s">
        <v>168</v>
      </c>
      <c r="C103" s="60">
        <v>6.2786670589893401E-2</v>
      </c>
    </row>
    <row r="104" spans="1:2507" x14ac:dyDescent="0.3">
      <c r="A104" s="114" t="s">
        <v>708</v>
      </c>
      <c r="B104" s="119" t="s">
        <v>168</v>
      </c>
      <c r="C104" s="60">
        <v>0.14412798177622532</v>
      </c>
    </row>
    <row r="105" spans="1:2507" x14ac:dyDescent="0.3">
      <c r="A105" s="114" t="s">
        <v>709</v>
      </c>
      <c r="B105" s="119" t="s">
        <v>168</v>
      </c>
      <c r="C105" s="60">
        <v>7.6999999999999957E-2</v>
      </c>
    </row>
    <row r="106" spans="1:2507" x14ac:dyDescent="0.3">
      <c r="A106" s="114" t="s">
        <v>710</v>
      </c>
      <c r="B106" s="119" t="s">
        <v>168</v>
      </c>
      <c r="C106" s="60">
        <v>3.5349915149459843E-2</v>
      </c>
    </row>
    <row r="108" spans="1:2507" s="13" customFormat="1" x14ac:dyDescent="0.3">
      <c r="A108" s="114" t="s">
        <v>352</v>
      </c>
      <c r="B108" s="119" t="s">
        <v>351</v>
      </c>
      <c r="C108" s="60">
        <v>378.66</v>
      </c>
    </row>
    <row r="109" spans="1:2507" s="13" customFormat="1" x14ac:dyDescent="0.3">
      <c r="A109" s="353"/>
      <c r="B109" s="354"/>
      <c r="C109" s="355"/>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row>
    <row r="110" spans="1:2507" s="13" customFormat="1" x14ac:dyDescent="0.3">
      <c r="A110" s="185"/>
      <c r="B110" s="183"/>
      <c r="C110" s="183"/>
      <c r="D110" s="18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c r="AA110" s="183"/>
      <c r="AB110" s="183"/>
    </row>
    <row r="111" spans="1:2507" s="13" customFormat="1" x14ac:dyDescent="0.3">
      <c r="A111" s="185"/>
      <c r="B111" s="183"/>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c r="AA111" s="183"/>
      <c r="AB111" s="183"/>
    </row>
    <row r="112" spans="1:2507" s="13" customFormat="1" x14ac:dyDescent="0.3">
      <c r="A112" s="185"/>
      <c r="B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row>
    <row r="113" spans="1:2508" s="13" customFormat="1" x14ac:dyDescent="0.3">
      <c r="A113" s="185"/>
      <c r="B113" s="253"/>
      <c r="H113" s="253"/>
      <c r="I113" s="253"/>
      <c r="J113" s="253"/>
      <c r="K113" s="253"/>
      <c r="L113" s="253"/>
      <c r="M113" s="253"/>
      <c r="N113" s="253"/>
      <c r="O113" s="253"/>
      <c r="P113" s="253"/>
      <c r="Q113" s="253"/>
      <c r="R113" s="253"/>
      <c r="S113" s="253"/>
      <c r="T113" s="253"/>
      <c r="U113" s="253"/>
      <c r="V113" s="253"/>
      <c r="W113" s="253"/>
      <c r="X113" s="253"/>
      <c r="Y113" s="253"/>
      <c r="Z113" s="253"/>
      <c r="AA113" s="253"/>
      <c r="AB113" s="253"/>
    </row>
    <row r="114" spans="1:2508" s="13" customFormat="1" x14ac:dyDescent="0.3">
      <c r="A114" s="185"/>
      <c r="B114" s="253"/>
      <c r="H114" s="253"/>
      <c r="I114" s="253"/>
      <c r="J114" s="253"/>
      <c r="K114" s="253"/>
      <c r="L114" s="253"/>
      <c r="M114" s="253"/>
      <c r="N114" s="253"/>
      <c r="O114" s="253"/>
      <c r="P114" s="253"/>
      <c r="Q114" s="253"/>
      <c r="R114" s="253"/>
      <c r="S114" s="253"/>
      <c r="T114" s="253"/>
      <c r="U114" s="253"/>
      <c r="V114" s="253"/>
      <c r="W114" s="253"/>
      <c r="X114" s="253"/>
      <c r="Y114" s="253"/>
      <c r="Z114" s="253"/>
      <c r="AA114" s="253"/>
      <c r="AB114" s="253"/>
    </row>
    <row r="115" spans="1:2508" s="13" customFormat="1" x14ac:dyDescent="0.3">
      <c r="A115" s="185"/>
      <c r="B115" s="183"/>
      <c r="C115" s="183"/>
      <c r="D115" s="18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c r="AA115" s="183"/>
      <c r="AB115" s="183"/>
    </row>
    <row r="116" spans="1:2508" s="10" customFormat="1" x14ac:dyDescent="0.3">
      <c r="A116" s="276"/>
    </row>
    <row r="117" spans="1:2508" s="10" customFormat="1" x14ac:dyDescent="0.3">
      <c r="A117" s="277"/>
      <c r="B117" s="277"/>
      <c r="C117" s="278"/>
      <c r="D117" s="278"/>
      <c r="E117" s="278"/>
      <c r="F117" s="278"/>
      <c r="G117" s="278"/>
      <c r="H117" s="278"/>
      <c r="I117" s="278"/>
      <c r="J117" s="278"/>
      <c r="K117" s="278"/>
      <c r="L117" s="278"/>
      <c r="M117" s="278"/>
      <c r="N117" s="278"/>
      <c r="O117" s="278"/>
      <c r="P117" s="278"/>
      <c r="Q117" s="278"/>
      <c r="R117" s="278"/>
      <c r="S117" s="278"/>
      <c r="T117" s="278"/>
      <c r="U117" s="278"/>
      <c r="V117" s="278"/>
    </row>
    <row r="118" spans="1:2508" s="10" customFormat="1" x14ac:dyDescent="0.3">
      <c r="A118" s="277"/>
      <c r="B118" s="277"/>
      <c r="C118" s="279"/>
      <c r="D118" s="279"/>
      <c r="E118" s="279"/>
      <c r="F118" s="279"/>
      <c r="G118" s="279"/>
      <c r="H118" s="279"/>
      <c r="I118" s="279"/>
      <c r="J118" s="279"/>
      <c r="K118" s="279"/>
      <c r="L118" s="279"/>
      <c r="M118" s="279"/>
      <c r="N118" s="279"/>
      <c r="O118" s="279"/>
      <c r="P118" s="279"/>
      <c r="Q118" s="279"/>
      <c r="R118" s="279"/>
      <c r="S118" s="279"/>
      <c r="T118" s="279"/>
      <c r="U118" s="279"/>
      <c r="V118" s="279"/>
    </row>
    <row r="119" spans="1:2508" s="10" customFormat="1" x14ac:dyDescent="0.3">
      <c r="A119" s="277"/>
      <c r="B119" s="277"/>
      <c r="C119" s="279"/>
      <c r="D119" s="279"/>
      <c r="E119" s="279"/>
      <c r="F119" s="279"/>
      <c r="G119" s="279"/>
      <c r="H119" s="279"/>
      <c r="I119" s="279"/>
      <c r="J119" s="279"/>
      <c r="K119" s="279"/>
      <c r="L119" s="279"/>
      <c r="M119" s="279"/>
      <c r="N119" s="279"/>
      <c r="O119" s="279"/>
      <c r="P119" s="279"/>
      <c r="Q119" s="279"/>
      <c r="R119" s="279"/>
      <c r="S119" s="279"/>
      <c r="T119" s="279"/>
      <c r="U119" s="279"/>
      <c r="V119" s="279"/>
    </row>
    <row r="122" spans="1:2508" ht="15" thickBot="1" x14ac:dyDescent="0.35"/>
    <row r="123" spans="1:2508" ht="15" thickBot="1" x14ac:dyDescent="0.35">
      <c r="A123" s="115" t="s">
        <v>98</v>
      </c>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7"/>
    </row>
    <row r="124" spans="1:2508" ht="86.4" x14ac:dyDescent="0.3">
      <c r="A124" s="95" t="s">
        <v>46</v>
      </c>
      <c r="B124" s="251" t="s">
        <v>555</v>
      </c>
      <c r="C124" s="93" t="s">
        <v>47</v>
      </c>
      <c r="D124" s="93"/>
      <c r="E124" s="93"/>
      <c r="F124" s="93"/>
      <c r="G124" s="93"/>
      <c r="H124" s="93"/>
      <c r="I124" s="93"/>
      <c r="J124" s="93"/>
      <c r="K124" s="93"/>
      <c r="L124" s="93"/>
      <c r="M124" s="93"/>
      <c r="N124" s="93"/>
      <c r="O124" s="93"/>
      <c r="P124" s="93"/>
      <c r="Q124" s="93"/>
      <c r="R124" s="93"/>
      <c r="S124" s="93"/>
      <c r="T124" s="93"/>
      <c r="U124" s="90"/>
      <c r="V124" s="90"/>
      <c r="W124" s="90"/>
      <c r="X124" s="90"/>
      <c r="Y124" s="90"/>
      <c r="Z124" s="90"/>
      <c r="AA124" s="96"/>
      <c r="AB124" s="90"/>
      <c r="AC124" s="90"/>
      <c r="AD124" s="90"/>
      <c r="AE124" s="90"/>
      <c r="AF124" s="90"/>
      <c r="AG124" s="90"/>
      <c r="AH124" s="90"/>
      <c r="AI124" s="90"/>
      <c r="AJ124" s="90"/>
      <c r="AK124" s="90"/>
      <c r="AL124" s="90"/>
      <c r="AM124" s="90"/>
    </row>
    <row r="125" spans="1:2508" s="123" customFormat="1" ht="15" thickBot="1" x14ac:dyDescent="0.35">
      <c r="A125" s="124" t="s">
        <v>242</v>
      </c>
      <c r="B125" s="250"/>
      <c r="C125" s="121"/>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row>
    <row r="126" spans="1:2508" x14ac:dyDescent="0.3">
      <c r="A126" s="773" t="s">
        <v>108</v>
      </c>
      <c r="B126" s="773" t="s">
        <v>131</v>
      </c>
      <c r="C126" s="833">
        <v>12500</v>
      </c>
      <c r="D126" s="114" t="s">
        <v>100</v>
      </c>
      <c r="E126" s="98">
        <v>0</v>
      </c>
      <c r="F126" s="98">
        <v>500</v>
      </c>
      <c r="G126" s="98">
        <v>1000</v>
      </c>
      <c r="H126" s="98">
        <v>1500</v>
      </c>
      <c r="I126" s="98">
        <v>2000</v>
      </c>
      <c r="J126" s="98">
        <v>2500</v>
      </c>
      <c r="K126" s="98">
        <v>3000</v>
      </c>
      <c r="L126" s="98">
        <v>3500</v>
      </c>
      <c r="M126" s="98">
        <v>4000</v>
      </c>
      <c r="N126" s="98">
        <v>4500</v>
      </c>
      <c r="O126" s="98">
        <v>5000</v>
      </c>
      <c r="P126" s="98">
        <v>5500</v>
      </c>
      <c r="Q126" s="98">
        <v>6000</v>
      </c>
      <c r="R126" s="98">
        <v>6500</v>
      </c>
      <c r="S126" s="98">
        <v>7000</v>
      </c>
      <c r="T126" s="64">
        <v>7500</v>
      </c>
      <c r="U126" s="64">
        <v>8000</v>
      </c>
      <c r="V126" s="64">
        <v>8500</v>
      </c>
      <c r="W126" s="64">
        <v>9000</v>
      </c>
      <c r="X126" s="64">
        <v>9500</v>
      </c>
      <c r="Y126" s="64">
        <v>10000</v>
      </c>
      <c r="Z126" s="64">
        <v>10500</v>
      </c>
      <c r="AA126" s="64">
        <v>11000</v>
      </c>
      <c r="AB126" s="64">
        <v>11500</v>
      </c>
      <c r="AC126" s="64">
        <v>12000</v>
      </c>
      <c r="AD126" s="64">
        <v>12500</v>
      </c>
      <c r="AE126" s="64"/>
      <c r="AF126" s="64"/>
      <c r="AG126" s="64"/>
      <c r="AH126" s="64"/>
      <c r="AI126" s="64"/>
      <c r="AJ126" s="64"/>
      <c r="AK126" s="64"/>
      <c r="AL126" s="64"/>
      <c r="AM126" s="65"/>
    </row>
    <row r="127" spans="1:2508" ht="15" thickBot="1" x14ac:dyDescent="0.35">
      <c r="A127" s="774"/>
      <c r="B127" s="774"/>
      <c r="C127" s="834"/>
      <c r="D127" s="114" t="s">
        <v>50</v>
      </c>
      <c r="E127" s="53">
        <v>0</v>
      </c>
      <c r="F127" s="54">
        <v>31.192573700504539</v>
      </c>
      <c r="G127" s="54">
        <v>55.930367022233483</v>
      </c>
      <c r="H127" s="54">
        <v>78.974273786673805</v>
      </c>
      <c r="I127" s="54">
        <v>98.99541997370072</v>
      </c>
      <c r="J127" s="54">
        <v>112.90238993902808</v>
      </c>
      <c r="K127" s="54">
        <v>129.78690300622171</v>
      </c>
      <c r="L127" s="54">
        <v>139.05477860121135</v>
      </c>
      <c r="M127" s="54">
        <v>149.65885530140235</v>
      </c>
      <c r="N127" s="54">
        <v>155.85226158136214</v>
      </c>
      <c r="O127" s="54">
        <v>160.21358632267601</v>
      </c>
      <c r="P127" s="54">
        <v>162.5352378599971</v>
      </c>
      <c r="Q127" s="54">
        <v>162.89303662558495</v>
      </c>
      <c r="R127" s="54">
        <v>162.89303662558495</v>
      </c>
      <c r="S127" s="54">
        <v>162.89303662558495</v>
      </c>
      <c r="T127" s="37">
        <v>162.89303662558495</v>
      </c>
      <c r="U127" s="37">
        <v>162.89303662558495</v>
      </c>
      <c r="V127" s="37">
        <v>162.89303662558495</v>
      </c>
      <c r="W127" s="37">
        <v>162.89303662558495</v>
      </c>
      <c r="X127" s="37">
        <v>162.89303662558495</v>
      </c>
      <c r="Y127" s="37">
        <v>162.89303662558495</v>
      </c>
      <c r="Z127" s="37">
        <v>162.89303662558495</v>
      </c>
      <c r="AA127" s="37">
        <v>162.89303662558495</v>
      </c>
      <c r="AB127" s="37">
        <v>162.89303662558495</v>
      </c>
      <c r="AC127" s="37">
        <v>162.89303662558495</v>
      </c>
      <c r="AD127" s="37">
        <v>162.89303662558495</v>
      </c>
      <c r="AE127" s="37"/>
      <c r="AF127" s="37"/>
      <c r="AG127" s="37"/>
      <c r="AH127" s="37"/>
      <c r="AI127" s="37"/>
      <c r="AJ127" s="37"/>
      <c r="AK127" s="37"/>
      <c r="AL127" s="37"/>
      <c r="AM127" s="56"/>
    </row>
    <row r="128" spans="1:2508" x14ac:dyDescent="0.3">
      <c r="A128" s="842" t="s">
        <v>101</v>
      </c>
      <c r="B128" s="773" t="s">
        <v>131</v>
      </c>
      <c r="C128" s="843">
        <v>14500</v>
      </c>
      <c r="D128" s="114" t="s">
        <v>100</v>
      </c>
      <c r="E128" s="49">
        <v>0</v>
      </c>
      <c r="F128" s="49">
        <v>500</v>
      </c>
      <c r="G128" s="49">
        <v>1000</v>
      </c>
      <c r="H128" s="49">
        <v>1500</v>
      </c>
      <c r="I128" s="49">
        <v>2000</v>
      </c>
      <c r="J128" s="49">
        <v>2500</v>
      </c>
      <c r="K128" s="49">
        <v>3000</v>
      </c>
      <c r="L128" s="49">
        <v>3500</v>
      </c>
      <c r="M128" s="49">
        <v>4000</v>
      </c>
      <c r="N128" s="49">
        <v>4500</v>
      </c>
      <c r="O128" s="49">
        <v>5000</v>
      </c>
      <c r="P128" s="49">
        <v>5500</v>
      </c>
      <c r="Q128" s="49">
        <v>6000</v>
      </c>
      <c r="R128" s="49">
        <v>6500</v>
      </c>
      <c r="S128" s="49">
        <v>7000</v>
      </c>
      <c r="T128" s="49">
        <v>7500</v>
      </c>
      <c r="U128" s="49">
        <v>8000</v>
      </c>
      <c r="V128" s="49">
        <v>8500</v>
      </c>
      <c r="W128" s="49">
        <v>9000</v>
      </c>
      <c r="X128" s="49">
        <v>9500</v>
      </c>
      <c r="Y128" s="49">
        <v>10000</v>
      </c>
      <c r="Z128" s="49">
        <v>10500</v>
      </c>
      <c r="AA128" s="50">
        <v>11000</v>
      </c>
      <c r="AB128" s="49">
        <v>11500</v>
      </c>
      <c r="AC128" s="49">
        <v>12000</v>
      </c>
      <c r="AD128" s="49">
        <v>12500</v>
      </c>
      <c r="AE128" s="49">
        <v>13000</v>
      </c>
      <c r="AF128" s="49">
        <v>13500</v>
      </c>
      <c r="AG128" s="49">
        <v>14000</v>
      </c>
      <c r="AH128" s="50">
        <v>14500</v>
      </c>
      <c r="AI128" s="51"/>
      <c r="AJ128" s="51"/>
      <c r="AK128" s="51"/>
      <c r="AL128" s="51"/>
      <c r="AM128" s="52"/>
    </row>
    <row r="129" spans="1:2508" ht="15" thickBot="1" x14ac:dyDescent="0.35">
      <c r="A129" s="774"/>
      <c r="B129" s="774"/>
      <c r="C129" s="834"/>
      <c r="D129" s="114" t="s">
        <v>50</v>
      </c>
      <c r="E129" s="53">
        <v>0</v>
      </c>
      <c r="F129" s="54">
        <v>29.4861</v>
      </c>
      <c r="G129" s="54">
        <v>56.059699999999999</v>
      </c>
      <c r="H129" s="54">
        <v>77</v>
      </c>
      <c r="I129" s="54">
        <v>94.709800000000001</v>
      </c>
      <c r="J129" s="54">
        <v>111.19799999999999</v>
      </c>
      <c r="K129" s="54">
        <v>124.131</v>
      </c>
      <c r="L129" s="54">
        <v>136.26</v>
      </c>
      <c r="M129" s="54">
        <v>147.07300000000001</v>
      </c>
      <c r="N129" s="54">
        <v>154.041</v>
      </c>
      <c r="O129" s="54">
        <v>160.5</v>
      </c>
      <c r="P129" s="54">
        <v>165.566</v>
      </c>
      <c r="Q129" s="54">
        <v>167.49600000000001</v>
      </c>
      <c r="R129" s="54">
        <v>169.17599999999999</v>
      </c>
      <c r="S129" s="54">
        <v>169.47399999999999</v>
      </c>
      <c r="T129" s="54">
        <v>169.47399999999999</v>
      </c>
      <c r="U129" s="54">
        <v>169.47399999999999</v>
      </c>
      <c r="V129" s="54">
        <v>169.47399999999999</v>
      </c>
      <c r="W129" s="54">
        <v>169.47399999999999</v>
      </c>
      <c r="X129" s="54">
        <v>169.47399999999999</v>
      </c>
      <c r="Y129" s="54">
        <v>169.47399999999999</v>
      </c>
      <c r="Z129" s="54">
        <v>169.47399999999999</v>
      </c>
      <c r="AA129" s="55">
        <v>169.47399999999999</v>
      </c>
      <c r="AB129" s="54">
        <v>169.47399999999999</v>
      </c>
      <c r="AC129" s="54">
        <v>169.47399999999999</v>
      </c>
      <c r="AD129" s="54">
        <v>169.47399999999999</v>
      </c>
      <c r="AE129" s="54">
        <v>169.47399999999999</v>
      </c>
      <c r="AF129" s="54">
        <v>169.47399999999999</v>
      </c>
      <c r="AG129" s="54">
        <v>169.47399999999999</v>
      </c>
      <c r="AH129" s="55">
        <v>169.47399999999999</v>
      </c>
      <c r="AI129" s="37"/>
      <c r="AJ129" s="37"/>
      <c r="AK129" s="37"/>
      <c r="AL129" s="37"/>
      <c r="AM129" s="56"/>
    </row>
    <row r="130" spans="1:2508" x14ac:dyDescent="0.3">
      <c r="A130" s="773" t="s">
        <v>102</v>
      </c>
      <c r="B130" s="773" t="s">
        <v>131</v>
      </c>
      <c r="C130" s="833">
        <v>16700</v>
      </c>
      <c r="D130" s="114" t="s">
        <v>100</v>
      </c>
      <c r="E130" s="98">
        <v>0</v>
      </c>
      <c r="F130" s="98">
        <v>500</v>
      </c>
      <c r="G130" s="98">
        <v>1000</v>
      </c>
      <c r="H130" s="98">
        <v>1500</v>
      </c>
      <c r="I130" s="98">
        <v>2000</v>
      </c>
      <c r="J130" s="98">
        <v>2500</v>
      </c>
      <c r="K130" s="98">
        <v>3000</v>
      </c>
      <c r="L130" s="98">
        <v>3500</v>
      </c>
      <c r="M130" s="98">
        <v>4000</v>
      </c>
      <c r="N130" s="98">
        <v>4500</v>
      </c>
      <c r="O130" s="98">
        <v>5000</v>
      </c>
      <c r="P130" s="98">
        <v>5500</v>
      </c>
      <c r="Q130" s="98">
        <v>6000</v>
      </c>
      <c r="R130" s="98">
        <v>6500</v>
      </c>
      <c r="S130" s="98">
        <v>7000</v>
      </c>
      <c r="T130" s="98">
        <v>7500</v>
      </c>
      <c r="U130" s="98">
        <v>8000</v>
      </c>
      <c r="V130" s="98">
        <v>8500</v>
      </c>
      <c r="W130" s="98">
        <v>9000</v>
      </c>
      <c r="X130" s="98">
        <v>9500</v>
      </c>
      <c r="Y130" s="98">
        <v>10000</v>
      </c>
      <c r="Z130" s="98">
        <v>10500</v>
      </c>
      <c r="AA130" s="98">
        <v>11000</v>
      </c>
      <c r="AB130" s="98">
        <v>11500</v>
      </c>
      <c r="AC130" s="98">
        <v>12000</v>
      </c>
      <c r="AD130" s="98">
        <v>12500</v>
      </c>
      <c r="AE130" s="98">
        <v>13000</v>
      </c>
      <c r="AF130" s="98">
        <v>13500</v>
      </c>
      <c r="AG130" s="98">
        <v>14000</v>
      </c>
      <c r="AH130" s="98">
        <v>14500</v>
      </c>
      <c r="AI130" s="98">
        <v>15000</v>
      </c>
      <c r="AJ130" s="98">
        <v>15500</v>
      </c>
      <c r="AK130" s="98">
        <v>16000</v>
      </c>
      <c r="AL130" s="98">
        <v>16500</v>
      </c>
      <c r="AM130" s="105">
        <v>17000</v>
      </c>
    </row>
    <row r="131" spans="1:2508" ht="15" thickBot="1" x14ac:dyDescent="0.35">
      <c r="A131" s="835"/>
      <c r="B131" s="774"/>
      <c r="C131" s="836"/>
      <c r="D131" s="114" t="s">
        <v>50</v>
      </c>
      <c r="E131" s="106">
        <v>0</v>
      </c>
      <c r="F131" s="107">
        <v>15.638400000000001</v>
      </c>
      <c r="G131" s="107">
        <v>43.7316</v>
      </c>
      <c r="H131" s="107">
        <v>66.2483</v>
      </c>
      <c r="I131" s="107">
        <v>87.347200000000001</v>
      </c>
      <c r="J131" s="107">
        <v>103.416</v>
      </c>
      <c r="K131" s="107">
        <v>119.408</v>
      </c>
      <c r="L131" s="107">
        <v>131.57</v>
      </c>
      <c r="M131" s="107">
        <v>140.05699999999999</v>
      </c>
      <c r="N131" s="107">
        <v>150.25700000000001</v>
      </c>
      <c r="O131" s="107">
        <v>156.93199999999999</v>
      </c>
      <c r="P131" s="107">
        <v>162.68299999999999</v>
      </c>
      <c r="Q131" s="107">
        <v>167.46199999999999</v>
      </c>
      <c r="R131" s="107">
        <v>171.239</v>
      </c>
      <c r="S131" s="107">
        <v>173.99799999999999</v>
      </c>
      <c r="T131" s="107">
        <v>175.733</v>
      </c>
      <c r="U131" s="107">
        <v>176.452</v>
      </c>
      <c r="V131" s="107">
        <v>176.452</v>
      </c>
      <c r="W131" s="107">
        <v>176.452</v>
      </c>
      <c r="X131" s="107">
        <v>176.452</v>
      </c>
      <c r="Y131" s="107">
        <v>176.452</v>
      </c>
      <c r="Z131" s="107">
        <v>176.452</v>
      </c>
      <c r="AA131" s="107">
        <v>176.452</v>
      </c>
      <c r="AB131" s="107">
        <v>176.452</v>
      </c>
      <c r="AC131" s="107">
        <v>176.452</v>
      </c>
      <c r="AD131" s="107">
        <v>176.452</v>
      </c>
      <c r="AE131" s="107">
        <v>176.452</v>
      </c>
      <c r="AF131" s="107">
        <v>176.452</v>
      </c>
      <c r="AG131" s="107">
        <v>176.452</v>
      </c>
      <c r="AH131" s="107">
        <v>176.452</v>
      </c>
      <c r="AI131" s="107">
        <v>176.452</v>
      </c>
      <c r="AJ131" s="107">
        <v>176.452</v>
      </c>
      <c r="AK131" s="107">
        <v>176.452</v>
      </c>
      <c r="AL131" s="107">
        <v>176.452</v>
      </c>
      <c r="AM131" s="108">
        <v>176.452</v>
      </c>
    </row>
    <row r="132" spans="1:2508" x14ac:dyDescent="0.3">
      <c r="A132" s="773" t="s">
        <v>103</v>
      </c>
      <c r="B132" s="773" t="s">
        <v>131</v>
      </c>
      <c r="C132" s="833">
        <v>10500</v>
      </c>
      <c r="D132" s="114" t="s">
        <v>100</v>
      </c>
      <c r="E132" s="98">
        <v>0</v>
      </c>
      <c r="F132" s="98">
        <v>500</v>
      </c>
      <c r="G132" s="98">
        <v>1000</v>
      </c>
      <c r="H132" s="98">
        <v>1500</v>
      </c>
      <c r="I132" s="98">
        <v>2000</v>
      </c>
      <c r="J132" s="98">
        <v>2500</v>
      </c>
      <c r="K132" s="98">
        <v>3000</v>
      </c>
      <c r="L132" s="98">
        <v>3500</v>
      </c>
      <c r="M132" s="98">
        <v>4000</v>
      </c>
      <c r="N132" s="98">
        <v>4500</v>
      </c>
      <c r="O132" s="98">
        <v>5000</v>
      </c>
      <c r="P132" s="98">
        <v>5500</v>
      </c>
      <c r="Q132" s="98">
        <v>6000</v>
      </c>
      <c r="R132" s="98">
        <v>6500</v>
      </c>
      <c r="S132" s="98">
        <v>7000</v>
      </c>
      <c r="T132" s="98">
        <v>7500</v>
      </c>
      <c r="U132" s="98">
        <v>8000</v>
      </c>
      <c r="V132" s="98">
        <v>8500</v>
      </c>
      <c r="W132" s="98">
        <v>9000</v>
      </c>
      <c r="X132" s="98">
        <v>9500</v>
      </c>
      <c r="Y132" s="98">
        <v>10000</v>
      </c>
      <c r="Z132" s="98">
        <v>10500</v>
      </c>
      <c r="AA132" s="98"/>
      <c r="AB132" s="98"/>
      <c r="AC132" s="98"/>
      <c r="AD132" s="98"/>
      <c r="AE132" s="98"/>
      <c r="AF132" s="64"/>
      <c r="AG132" s="64"/>
      <c r="AH132" s="64"/>
      <c r="AI132" s="64"/>
      <c r="AJ132" s="64"/>
      <c r="AK132" s="64"/>
      <c r="AL132" s="64"/>
      <c r="AM132" s="65"/>
    </row>
    <row r="133" spans="1:2508" ht="15" thickBot="1" x14ac:dyDescent="0.35">
      <c r="A133" s="835"/>
      <c r="B133" s="774"/>
      <c r="C133" s="836"/>
      <c r="D133" s="114" t="s">
        <v>50</v>
      </c>
      <c r="E133" s="106">
        <v>0</v>
      </c>
      <c r="F133" s="107">
        <v>11.1694</v>
      </c>
      <c r="G133" s="107">
        <v>20.726199999999999</v>
      </c>
      <c r="H133" s="107">
        <v>46.136400000000002</v>
      </c>
      <c r="I133" s="107">
        <v>67.468900000000005</v>
      </c>
      <c r="J133" s="107">
        <v>93.039400000000001</v>
      </c>
      <c r="K133" s="107">
        <v>111.958</v>
      </c>
      <c r="L133" s="107">
        <v>122.983</v>
      </c>
      <c r="M133" s="107">
        <v>129.80199999999999</v>
      </c>
      <c r="N133" s="107">
        <v>134.90600000000001</v>
      </c>
      <c r="O133" s="107">
        <v>138.73500000000001</v>
      </c>
      <c r="P133" s="107">
        <v>138.73500000000001</v>
      </c>
      <c r="Q133" s="107">
        <v>138.73500000000001</v>
      </c>
      <c r="R133" s="107">
        <v>138.73500000000001</v>
      </c>
      <c r="S133" s="107">
        <v>138.73500000000001</v>
      </c>
      <c r="T133" s="107">
        <v>138.73500000000001</v>
      </c>
      <c r="U133" s="107">
        <v>138.73500000000001</v>
      </c>
      <c r="V133" s="107">
        <v>138.73500000000001</v>
      </c>
      <c r="W133" s="107">
        <v>138.73500000000001</v>
      </c>
      <c r="X133" s="107">
        <v>138.73500000000001</v>
      </c>
      <c r="Y133" s="107">
        <v>138.73500000000001</v>
      </c>
      <c r="Z133" s="107">
        <v>138.73500000000001</v>
      </c>
      <c r="AA133" s="107"/>
      <c r="AB133" s="107"/>
      <c r="AC133" s="107"/>
      <c r="AD133" s="107"/>
      <c r="AE133" s="107"/>
      <c r="AF133" s="75"/>
      <c r="AG133" s="75"/>
      <c r="AH133" s="75"/>
      <c r="AI133" s="75"/>
      <c r="AJ133" s="75"/>
      <c r="AK133" s="75"/>
      <c r="AL133" s="75"/>
      <c r="AM133" s="109"/>
    </row>
    <row r="134" spans="1:2508" x14ac:dyDescent="0.3">
      <c r="A134" s="773" t="s">
        <v>104</v>
      </c>
      <c r="B134" s="773" t="s">
        <v>131</v>
      </c>
      <c r="C134" s="833">
        <v>22000</v>
      </c>
      <c r="D134" s="114" t="s">
        <v>100</v>
      </c>
      <c r="E134" s="98">
        <v>0</v>
      </c>
      <c r="F134" s="98">
        <v>1000</v>
      </c>
      <c r="G134" s="98">
        <v>2000</v>
      </c>
      <c r="H134" s="98">
        <v>3000</v>
      </c>
      <c r="I134" s="98">
        <v>4000</v>
      </c>
      <c r="J134" s="98">
        <v>5000</v>
      </c>
      <c r="K134" s="98">
        <v>6000</v>
      </c>
      <c r="L134" s="98">
        <v>7000</v>
      </c>
      <c r="M134" s="98">
        <v>8000</v>
      </c>
      <c r="N134" s="98">
        <v>9000</v>
      </c>
      <c r="O134" s="98">
        <v>10000</v>
      </c>
      <c r="P134" s="98">
        <v>11000</v>
      </c>
      <c r="Q134" s="98">
        <v>12000</v>
      </c>
      <c r="R134" s="98">
        <v>13000</v>
      </c>
      <c r="S134" s="98">
        <v>14000</v>
      </c>
      <c r="T134" s="98">
        <v>15000</v>
      </c>
      <c r="U134" s="98">
        <v>16000</v>
      </c>
      <c r="V134" s="98">
        <v>17000</v>
      </c>
      <c r="W134" s="98">
        <v>18000</v>
      </c>
      <c r="X134" s="98">
        <v>19000</v>
      </c>
      <c r="Y134" s="98">
        <v>20000</v>
      </c>
      <c r="Z134" s="64">
        <v>21000</v>
      </c>
      <c r="AA134" s="64">
        <v>22000</v>
      </c>
      <c r="AB134" s="64"/>
      <c r="AC134" s="64"/>
      <c r="AD134" s="64"/>
      <c r="AE134" s="64"/>
      <c r="AF134" s="64"/>
      <c r="AG134" s="64"/>
      <c r="AH134" s="64"/>
      <c r="AI134" s="64"/>
      <c r="AJ134" s="64"/>
      <c r="AK134" s="64"/>
      <c r="AL134" s="64"/>
      <c r="AM134" s="65"/>
    </row>
    <row r="135" spans="1:2508" ht="15" thickBot="1" x14ac:dyDescent="0.35">
      <c r="A135" s="835"/>
      <c r="B135" s="774"/>
      <c r="C135" s="836"/>
      <c r="D135" s="114" t="s">
        <v>50</v>
      </c>
      <c r="E135" s="106">
        <v>0</v>
      </c>
      <c r="F135" s="107">
        <v>24.283000000000001</v>
      </c>
      <c r="G135" s="107">
        <v>74.183800000000005</v>
      </c>
      <c r="H135" s="107">
        <v>112.563</v>
      </c>
      <c r="I135" s="107">
        <v>141.53700000000001</v>
      </c>
      <c r="J135" s="107">
        <v>163.822</v>
      </c>
      <c r="K135" s="107">
        <v>181.81899999999999</v>
      </c>
      <c r="L135" s="107">
        <v>196.62899999999999</v>
      </c>
      <c r="M135" s="107">
        <v>208.17099999999999</v>
      </c>
      <c r="N135" s="107">
        <v>221.49</v>
      </c>
      <c r="O135" s="107">
        <v>231.626</v>
      </c>
      <c r="P135" s="107">
        <v>241.85599999999999</v>
      </c>
      <c r="Q135" s="107">
        <v>246.53899999999999</v>
      </c>
      <c r="R135" s="107">
        <v>246.53899999999999</v>
      </c>
      <c r="S135" s="107">
        <v>246.53899999999999</v>
      </c>
      <c r="T135" s="107">
        <v>246.53899999999999</v>
      </c>
      <c r="U135" s="107">
        <v>246.53899999999999</v>
      </c>
      <c r="V135" s="107">
        <v>246.53899999999999</v>
      </c>
      <c r="W135" s="107">
        <v>246.53899999999999</v>
      </c>
      <c r="X135" s="107">
        <v>246.53899999999999</v>
      </c>
      <c r="Y135" s="107">
        <v>246.53899999999999</v>
      </c>
      <c r="Z135" s="75">
        <v>246.53899999999999</v>
      </c>
      <c r="AA135" s="75">
        <v>246.53899999999999</v>
      </c>
      <c r="AB135" s="75"/>
      <c r="AC135" s="75"/>
      <c r="AD135" s="75"/>
      <c r="AE135" s="75"/>
      <c r="AF135" s="75"/>
      <c r="AG135" s="75"/>
      <c r="AH135" s="75"/>
      <c r="AI135" s="75"/>
      <c r="AJ135" s="75"/>
      <c r="AK135" s="75"/>
      <c r="AL135" s="75"/>
      <c r="AM135" s="109"/>
    </row>
    <row r="136" spans="1:2508" x14ac:dyDescent="0.3">
      <c r="A136" s="773" t="s">
        <v>105</v>
      </c>
      <c r="B136" s="773" t="s">
        <v>131</v>
      </c>
      <c r="C136" s="833">
        <v>6000</v>
      </c>
      <c r="D136" s="114" t="s">
        <v>100</v>
      </c>
      <c r="E136" s="98">
        <v>0</v>
      </c>
      <c r="F136" s="98">
        <v>500</v>
      </c>
      <c r="G136" s="98">
        <v>1000</v>
      </c>
      <c r="H136" s="98">
        <v>1500</v>
      </c>
      <c r="I136" s="98">
        <v>2000</v>
      </c>
      <c r="J136" s="98">
        <v>2500</v>
      </c>
      <c r="K136" s="98">
        <v>3000</v>
      </c>
      <c r="L136" s="98">
        <v>3500</v>
      </c>
      <c r="M136" s="98">
        <v>4000</v>
      </c>
      <c r="N136" s="98">
        <v>4500</v>
      </c>
      <c r="O136" s="98">
        <v>5000</v>
      </c>
      <c r="P136" s="98">
        <v>5500</v>
      </c>
      <c r="Q136" s="98">
        <v>6000</v>
      </c>
      <c r="R136" s="98"/>
      <c r="S136" s="98"/>
      <c r="T136" s="98"/>
      <c r="U136" s="98"/>
      <c r="V136" s="98"/>
      <c r="W136" s="98"/>
      <c r="X136" s="98"/>
      <c r="Y136" s="64"/>
      <c r="Z136" s="64"/>
      <c r="AA136" s="64"/>
      <c r="AB136" s="64"/>
      <c r="AC136" s="64"/>
      <c r="AD136" s="64"/>
      <c r="AE136" s="64"/>
      <c r="AF136" s="64"/>
      <c r="AG136" s="64"/>
      <c r="AH136" s="64"/>
      <c r="AI136" s="64"/>
      <c r="AJ136" s="64"/>
      <c r="AK136" s="64"/>
      <c r="AL136" s="64"/>
      <c r="AM136" s="65"/>
    </row>
    <row r="137" spans="1:2508" ht="15" thickBot="1" x14ac:dyDescent="0.35">
      <c r="A137" s="835"/>
      <c r="B137" s="774"/>
      <c r="C137" s="836"/>
      <c r="D137" s="114" t="s">
        <v>50</v>
      </c>
      <c r="E137" s="106">
        <v>0</v>
      </c>
      <c r="F137" s="107">
        <v>43.780500000000004</v>
      </c>
      <c r="G137" s="107">
        <v>76.089699999999993</v>
      </c>
      <c r="H137" s="107">
        <v>88.841399999999993</v>
      </c>
      <c r="I137" s="107">
        <v>94.874799999999993</v>
      </c>
      <c r="J137" s="107">
        <v>97.1327</v>
      </c>
      <c r="K137" s="107">
        <v>97.1327</v>
      </c>
      <c r="L137" s="107">
        <v>97.1327</v>
      </c>
      <c r="M137" s="107">
        <v>97.1327</v>
      </c>
      <c r="N137" s="107">
        <v>97.1327</v>
      </c>
      <c r="O137" s="107">
        <v>97.1327</v>
      </c>
      <c r="P137" s="107">
        <v>97.1327</v>
      </c>
      <c r="Q137" s="107">
        <v>97.1327</v>
      </c>
      <c r="R137" s="107"/>
      <c r="S137" s="107"/>
      <c r="T137" s="107"/>
      <c r="U137" s="107"/>
      <c r="V137" s="107"/>
      <c r="W137" s="107"/>
      <c r="X137" s="107"/>
      <c r="Y137" s="75"/>
      <c r="Z137" s="75"/>
      <c r="AA137" s="75"/>
      <c r="AB137" s="75"/>
      <c r="AC137" s="75"/>
      <c r="AD137" s="75"/>
      <c r="AE137" s="75"/>
      <c r="AF137" s="75"/>
      <c r="AG137" s="75"/>
      <c r="AH137" s="75"/>
      <c r="AI137" s="75"/>
      <c r="AJ137" s="75"/>
      <c r="AK137" s="75"/>
      <c r="AL137" s="75"/>
      <c r="AM137" s="109"/>
    </row>
    <row r="138" spans="1:2508" x14ac:dyDescent="0.3">
      <c r="A138" s="773" t="s">
        <v>107</v>
      </c>
      <c r="B138" s="837">
        <v>0.5</v>
      </c>
      <c r="C138" s="833">
        <v>16800</v>
      </c>
      <c r="D138" s="114" t="s">
        <v>100</v>
      </c>
      <c r="E138" s="98">
        <v>0</v>
      </c>
      <c r="F138" s="98">
        <v>600</v>
      </c>
      <c r="G138" s="98">
        <v>1200</v>
      </c>
      <c r="H138" s="98">
        <v>1800</v>
      </c>
      <c r="I138" s="98">
        <v>2400</v>
      </c>
      <c r="J138" s="98">
        <v>3000</v>
      </c>
      <c r="K138" s="98">
        <v>3600</v>
      </c>
      <c r="L138" s="98">
        <v>4200</v>
      </c>
      <c r="M138" s="98">
        <v>4800</v>
      </c>
      <c r="N138" s="98">
        <v>5400</v>
      </c>
      <c r="O138" s="98">
        <v>6000</v>
      </c>
      <c r="P138" s="98">
        <v>6600</v>
      </c>
      <c r="Q138" s="98">
        <v>7200</v>
      </c>
      <c r="R138" s="98">
        <v>7800</v>
      </c>
      <c r="S138" s="98">
        <v>8400</v>
      </c>
      <c r="T138" s="64">
        <v>9000</v>
      </c>
      <c r="U138" s="64">
        <v>9600</v>
      </c>
      <c r="V138" s="64">
        <v>10200</v>
      </c>
      <c r="W138" s="64">
        <v>10800</v>
      </c>
      <c r="X138" s="64">
        <v>11400</v>
      </c>
      <c r="Y138" s="64">
        <v>12000</v>
      </c>
      <c r="Z138" s="64">
        <v>12600</v>
      </c>
      <c r="AA138" s="64">
        <v>13200</v>
      </c>
      <c r="AB138" s="64">
        <v>13800</v>
      </c>
      <c r="AC138" s="64">
        <v>14400</v>
      </c>
      <c r="AD138" s="64">
        <v>15000</v>
      </c>
      <c r="AE138" s="64">
        <v>15600</v>
      </c>
      <c r="AF138" s="64">
        <v>16200</v>
      </c>
      <c r="AG138" s="64">
        <v>16800</v>
      </c>
      <c r="AH138" s="64"/>
      <c r="AI138" s="64"/>
      <c r="AJ138" s="64"/>
      <c r="AK138" s="64"/>
      <c r="AL138" s="64"/>
      <c r="AM138" s="65"/>
    </row>
    <row r="139" spans="1:2508" ht="15" thickBot="1" x14ac:dyDescent="0.35">
      <c r="A139" s="774"/>
      <c r="B139" s="834"/>
      <c r="C139" s="834"/>
      <c r="D139" s="114" t="s">
        <v>50</v>
      </c>
      <c r="E139" s="53">
        <v>0</v>
      </c>
      <c r="F139" s="54">
        <v>54.326237263000003</v>
      </c>
      <c r="G139" s="54">
        <v>77.924362752000008</v>
      </c>
      <c r="H139" s="54">
        <v>98.782756120000002</v>
      </c>
      <c r="I139" s="54">
        <v>115.24967286600001</v>
      </c>
      <c r="J139" s="54">
        <v>130.06932745699999</v>
      </c>
      <c r="K139" s="54">
        <v>140.49770916899999</v>
      </c>
      <c r="L139" s="54">
        <v>151.47538200899999</v>
      </c>
      <c r="M139" s="54">
        <v>163.45282174999997</v>
      </c>
      <c r="N139" s="54">
        <v>171</v>
      </c>
      <c r="O139" s="54">
        <v>177.46015299999999</v>
      </c>
      <c r="P139" s="54">
        <v>182.146242</v>
      </c>
      <c r="Q139" s="54">
        <v>187.68642165599999</v>
      </c>
      <c r="R139" s="54">
        <v>189.07350399999999</v>
      </c>
      <c r="S139" s="54">
        <v>189.32492286199999</v>
      </c>
      <c r="T139" s="37">
        <v>189.32492286199999</v>
      </c>
      <c r="U139" s="37">
        <v>189.32492286199999</v>
      </c>
      <c r="V139" s="37">
        <v>189.32492286199999</v>
      </c>
      <c r="W139" s="37">
        <v>189.32492286199999</v>
      </c>
      <c r="X139" s="37">
        <v>189.32492286199999</v>
      </c>
      <c r="Y139" s="37">
        <v>189.32492286199999</v>
      </c>
      <c r="Z139" s="37">
        <v>189.32492286199999</v>
      </c>
      <c r="AA139" s="37">
        <v>189.32492286199999</v>
      </c>
      <c r="AB139" s="37">
        <v>189.32492286199999</v>
      </c>
      <c r="AC139" s="37">
        <v>189.32492286199999</v>
      </c>
      <c r="AD139" s="37">
        <v>189.32492286199999</v>
      </c>
      <c r="AE139" s="37">
        <v>189.32492286199999</v>
      </c>
      <c r="AF139" s="37">
        <v>189.32492286199999</v>
      </c>
      <c r="AG139" s="37">
        <v>189.32492286199999</v>
      </c>
      <c r="AH139" s="37"/>
      <c r="AI139" s="37"/>
      <c r="AJ139" s="37"/>
      <c r="AK139" s="37"/>
      <c r="AL139" s="37"/>
      <c r="AM139" s="56"/>
    </row>
    <row r="140" spans="1:2508" s="123" customFormat="1" ht="15" thickBot="1" x14ac:dyDescent="0.35">
      <c r="A140" s="124" t="s">
        <v>243</v>
      </c>
      <c r="B140" s="121"/>
      <c r="C140" s="121"/>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c r="AMK140"/>
      <c r="AML140"/>
      <c r="AMM140"/>
      <c r="AMN140"/>
      <c r="AMO140"/>
      <c r="AMP140"/>
      <c r="AMQ140"/>
      <c r="AMR140"/>
      <c r="AMS140"/>
      <c r="AMT140"/>
      <c r="AMU140"/>
      <c r="AMV140"/>
      <c r="AMW140"/>
      <c r="AMX140"/>
      <c r="AMY140"/>
      <c r="AMZ140"/>
      <c r="ANA140"/>
      <c r="ANB140"/>
      <c r="ANC140"/>
      <c r="AND140"/>
      <c r="ANE140"/>
      <c r="ANF140"/>
      <c r="ANG140"/>
      <c r="ANH140"/>
      <c r="ANI140"/>
      <c r="ANJ140"/>
      <c r="ANK140"/>
      <c r="ANL140"/>
      <c r="ANM140"/>
      <c r="ANN140"/>
      <c r="ANO140"/>
      <c r="ANP140"/>
      <c r="ANQ140"/>
      <c r="ANR140"/>
      <c r="ANS140"/>
      <c r="ANT140"/>
      <c r="ANU140"/>
      <c r="ANV140"/>
      <c r="ANW140"/>
      <c r="ANX140"/>
      <c r="ANY140"/>
      <c r="ANZ140"/>
      <c r="AOA140"/>
      <c r="AOB140"/>
      <c r="AOC140"/>
      <c r="AOD140"/>
      <c r="AOE140"/>
      <c r="AOF140"/>
      <c r="AOG140"/>
      <c r="AOH140"/>
      <c r="AOI140"/>
      <c r="AOJ140"/>
      <c r="AOK140"/>
      <c r="AOL140"/>
      <c r="AOM140"/>
      <c r="AON140"/>
      <c r="AOO140"/>
      <c r="AOP140"/>
      <c r="AOQ140"/>
      <c r="AOR140"/>
      <c r="AOS140"/>
      <c r="AOT140"/>
      <c r="AOU140"/>
      <c r="AOV140"/>
      <c r="AOW140"/>
      <c r="AOX140"/>
      <c r="AOY140"/>
      <c r="AOZ140"/>
      <c r="APA140"/>
      <c r="APB140"/>
      <c r="APC140"/>
      <c r="APD140"/>
      <c r="APE140"/>
      <c r="APF140"/>
      <c r="APG140"/>
      <c r="APH140"/>
      <c r="API140"/>
      <c r="APJ140"/>
      <c r="APK140"/>
      <c r="APL140"/>
      <c r="APM140"/>
      <c r="APN140"/>
      <c r="APO140"/>
      <c r="APP140"/>
      <c r="APQ140"/>
      <c r="APR140"/>
      <c r="APS140"/>
      <c r="APT140"/>
      <c r="APU140"/>
      <c r="APV140"/>
      <c r="APW140"/>
      <c r="APX140"/>
      <c r="APY140"/>
      <c r="APZ140"/>
      <c r="AQA140"/>
      <c r="AQB140"/>
      <c r="AQC140"/>
      <c r="AQD140"/>
      <c r="AQE140"/>
      <c r="AQF140"/>
      <c r="AQG140"/>
      <c r="AQH140"/>
      <c r="AQI140"/>
      <c r="AQJ140"/>
      <c r="AQK140"/>
      <c r="AQL140"/>
      <c r="AQM140"/>
      <c r="AQN140"/>
      <c r="AQO140"/>
      <c r="AQP140"/>
      <c r="AQQ140"/>
      <c r="AQR140"/>
      <c r="AQS140"/>
      <c r="AQT140"/>
      <c r="AQU140"/>
      <c r="AQV140"/>
      <c r="AQW140"/>
      <c r="AQX140"/>
      <c r="AQY140"/>
      <c r="AQZ140"/>
      <c r="ARA140"/>
      <c r="ARB140"/>
      <c r="ARC140"/>
      <c r="ARD140"/>
      <c r="ARE140"/>
      <c r="ARF140"/>
      <c r="ARG140"/>
      <c r="ARH140"/>
      <c r="ARI140"/>
      <c r="ARJ140"/>
      <c r="ARK140"/>
      <c r="ARL140"/>
      <c r="ARM140"/>
      <c r="ARN140"/>
      <c r="ARO140"/>
      <c r="ARP140"/>
      <c r="ARQ140"/>
      <c r="ARR140"/>
      <c r="ARS140"/>
      <c r="ART140"/>
      <c r="ARU140"/>
      <c r="ARV140"/>
      <c r="ARW140"/>
      <c r="ARX140"/>
      <c r="ARY140"/>
      <c r="ARZ140"/>
      <c r="ASA140"/>
      <c r="ASB140"/>
      <c r="ASC140"/>
      <c r="ASD140"/>
      <c r="ASE140"/>
      <c r="ASF140"/>
      <c r="ASG140"/>
      <c r="ASH140"/>
      <c r="ASI140"/>
      <c r="ASJ140"/>
      <c r="ASK140"/>
      <c r="ASL140"/>
      <c r="ASM140"/>
      <c r="ASN140"/>
      <c r="ASO140"/>
      <c r="ASP140"/>
      <c r="ASQ140"/>
      <c r="ASR140"/>
      <c r="ASS140"/>
      <c r="AST140"/>
      <c r="ASU140"/>
      <c r="ASV140"/>
      <c r="ASW140"/>
      <c r="ASX140"/>
      <c r="ASY140"/>
      <c r="ASZ140"/>
      <c r="ATA140"/>
      <c r="ATB140"/>
      <c r="ATC140"/>
      <c r="ATD140"/>
      <c r="ATE140"/>
      <c r="ATF140"/>
      <c r="ATG140"/>
      <c r="ATH140"/>
      <c r="ATI140"/>
      <c r="ATJ140"/>
      <c r="ATK140"/>
      <c r="ATL140"/>
      <c r="ATM140"/>
      <c r="ATN140"/>
      <c r="ATO140"/>
      <c r="ATP140"/>
      <c r="ATQ140"/>
      <c r="ATR140"/>
      <c r="ATS140"/>
      <c r="ATT140"/>
      <c r="ATU140"/>
      <c r="ATV140"/>
      <c r="ATW140"/>
      <c r="ATX140"/>
      <c r="ATY140"/>
      <c r="ATZ140"/>
      <c r="AUA140"/>
      <c r="AUB140"/>
      <c r="AUC140"/>
      <c r="AUD140"/>
      <c r="AUE140"/>
      <c r="AUF140"/>
      <c r="AUG140"/>
      <c r="AUH140"/>
      <c r="AUI140"/>
      <c r="AUJ140"/>
      <c r="AUK140"/>
      <c r="AUL140"/>
      <c r="AUM140"/>
      <c r="AUN140"/>
      <c r="AUO140"/>
      <c r="AUP140"/>
      <c r="AUQ140"/>
      <c r="AUR140"/>
      <c r="AUS140"/>
      <c r="AUT140"/>
      <c r="AUU140"/>
      <c r="AUV140"/>
      <c r="AUW140"/>
      <c r="AUX140"/>
      <c r="AUY140"/>
      <c r="AUZ140"/>
      <c r="AVA140"/>
      <c r="AVB140"/>
      <c r="AVC140"/>
      <c r="AVD140"/>
      <c r="AVE140"/>
      <c r="AVF140"/>
      <c r="AVG140"/>
      <c r="AVH140"/>
      <c r="AVI140"/>
      <c r="AVJ140"/>
      <c r="AVK140"/>
      <c r="AVL140"/>
      <c r="AVM140"/>
      <c r="AVN140"/>
      <c r="AVO140"/>
      <c r="AVP140"/>
      <c r="AVQ140"/>
      <c r="AVR140"/>
      <c r="AVS140"/>
      <c r="AVT140"/>
      <c r="AVU140"/>
      <c r="AVV140"/>
      <c r="AVW140"/>
      <c r="AVX140"/>
      <c r="AVY140"/>
      <c r="AVZ140"/>
      <c r="AWA140"/>
      <c r="AWB140"/>
      <c r="AWC140"/>
      <c r="AWD140"/>
      <c r="AWE140"/>
      <c r="AWF140"/>
      <c r="AWG140"/>
      <c r="AWH140"/>
      <c r="AWI140"/>
      <c r="AWJ140"/>
      <c r="AWK140"/>
      <c r="AWL140"/>
      <c r="AWM140"/>
      <c r="AWN140"/>
      <c r="AWO140"/>
      <c r="AWP140"/>
      <c r="AWQ140"/>
      <c r="AWR140"/>
      <c r="AWS140"/>
      <c r="AWT140"/>
      <c r="AWU140"/>
      <c r="AWV140"/>
      <c r="AWW140"/>
      <c r="AWX140"/>
      <c r="AWY140"/>
      <c r="AWZ140"/>
      <c r="AXA140"/>
      <c r="AXB140"/>
      <c r="AXC140"/>
      <c r="AXD140"/>
      <c r="AXE140"/>
      <c r="AXF140"/>
      <c r="AXG140"/>
      <c r="AXH140"/>
      <c r="AXI140"/>
      <c r="AXJ140"/>
      <c r="AXK140"/>
      <c r="AXL140"/>
      <c r="AXM140"/>
      <c r="AXN140"/>
      <c r="AXO140"/>
      <c r="AXP140"/>
      <c r="AXQ140"/>
      <c r="AXR140"/>
      <c r="AXS140"/>
      <c r="AXT140"/>
      <c r="AXU140"/>
      <c r="AXV140"/>
      <c r="AXW140"/>
      <c r="AXX140"/>
      <c r="AXY140"/>
      <c r="AXZ140"/>
      <c r="AYA140"/>
      <c r="AYB140"/>
      <c r="AYC140"/>
      <c r="AYD140"/>
      <c r="AYE140"/>
      <c r="AYF140"/>
      <c r="AYG140"/>
      <c r="AYH140"/>
      <c r="AYI140"/>
      <c r="AYJ140"/>
      <c r="AYK140"/>
      <c r="AYL140"/>
      <c r="AYM140"/>
      <c r="AYN140"/>
      <c r="AYO140"/>
      <c r="AYP140"/>
      <c r="AYQ140"/>
      <c r="AYR140"/>
      <c r="AYS140"/>
      <c r="AYT140"/>
      <c r="AYU140"/>
      <c r="AYV140"/>
      <c r="AYW140"/>
      <c r="AYX140"/>
      <c r="AYY140"/>
      <c r="AYZ140"/>
      <c r="AZA140"/>
      <c r="AZB140"/>
      <c r="AZC140"/>
      <c r="AZD140"/>
      <c r="AZE140"/>
      <c r="AZF140"/>
      <c r="AZG140"/>
      <c r="AZH140"/>
      <c r="AZI140"/>
      <c r="AZJ140"/>
      <c r="AZK140"/>
      <c r="AZL140"/>
      <c r="AZM140"/>
      <c r="AZN140"/>
      <c r="AZO140"/>
      <c r="AZP140"/>
      <c r="AZQ140"/>
      <c r="AZR140"/>
      <c r="AZS140"/>
      <c r="AZT140"/>
      <c r="AZU140"/>
      <c r="AZV140"/>
      <c r="AZW140"/>
      <c r="AZX140"/>
      <c r="AZY140"/>
      <c r="AZZ140"/>
      <c r="BAA140"/>
      <c r="BAB140"/>
      <c r="BAC140"/>
      <c r="BAD140"/>
      <c r="BAE140"/>
      <c r="BAF140"/>
      <c r="BAG140"/>
      <c r="BAH140"/>
      <c r="BAI140"/>
      <c r="BAJ140"/>
      <c r="BAK140"/>
      <c r="BAL140"/>
      <c r="BAM140"/>
      <c r="BAN140"/>
      <c r="BAO140"/>
      <c r="BAP140"/>
      <c r="BAQ140"/>
      <c r="BAR140"/>
      <c r="BAS140"/>
      <c r="BAT140"/>
      <c r="BAU140"/>
      <c r="BAV140"/>
      <c r="BAW140"/>
      <c r="BAX140"/>
      <c r="BAY140"/>
      <c r="BAZ140"/>
      <c r="BBA140"/>
      <c r="BBB140"/>
      <c r="BBC140"/>
      <c r="BBD140"/>
      <c r="BBE140"/>
      <c r="BBF140"/>
      <c r="BBG140"/>
      <c r="BBH140"/>
      <c r="BBI140"/>
      <c r="BBJ140"/>
      <c r="BBK140"/>
      <c r="BBL140"/>
      <c r="BBM140"/>
      <c r="BBN140"/>
      <c r="BBO140"/>
      <c r="BBP140"/>
      <c r="BBQ140"/>
      <c r="BBR140"/>
      <c r="BBS140"/>
      <c r="BBT140"/>
      <c r="BBU140"/>
      <c r="BBV140"/>
      <c r="BBW140"/>
      <c r="BBX140"/>
      <c r="BBY140"/>
      <c r="BBZ140"/>
      <c r="BCA140"/>
      <c r="BCB140"/>
      <c r="BCC140"/>
      <c r="BCD140"/>
      <c r="BCE140"/>
      <c r="BCF140"/>
      <c r="BCG140"/>
      <c r="BCH140"/>
      <c r="BCI140"/>
      <c r="BCJ140"/>
      <c r="BCK140"/>
      <c r="BCL140"/>
      <c r="BCM140"/>
      <c r="BCN140"/>
      <c r="BCO140"/>
      <c r="BCP140"/>
      <c r="BCQ140"/>
      <c r="BCR140"/>
      <c r="BCS140"/>
      <c r="BCT140"/>
      <c r="BCU140"/>
      <c r="BCV140"/>
      <c r="BCW140"/>
      <c r="BCX140"/>
      <c r="BCY140"/>
      <c r="BCZ140"/>
      <c r="BDA140"/>
      <c r="BDB140"/>
      <c r="BDC140"/>
      <c r="BDD140"/>
      <c r="BDE140"/>
      <c r="BDF140"/>
      <c r="BDG140"/>
      <c r="BDH140"/>
      <c r="BDI140"/>
      <c r="BDJ140"/>
      <c r="BDK140"/>
      <c r="BDL140"/>
      <c r="BDM140"/>
      <c r="BDN140"/>
      <c r="BDO140"/>
      <c r="BDP140"/>
      <c r="BDQ140"/>
      <c r="BDR140"/>
      <c r="BDS140"/>
      <c r="BDT140"/>
      <c r="BDU140"/>
      <c r="BDV140"/>
      <c r="BDW140"/>
      <c r="BDX140"/>
      <c r="BDY140"/>
      <c r="BDZ140"/>
      <c r="BEA140"/>
      <c r="BEB140"/>
      <c r="BEC140"/>
      <c r="BED140"/>
      <c r="BEE140"/>
      <c r="BEF140"/>
      <c r="BEG140"/>
      <c r="BEH140"/>
      <c r="BEI140"/>
      <c r="BEJ140"/>
      <c r="BEK140"/>
      <c r="BEL140"/>
      <c r="BEM140"/>
      <c r="BEN140"/>
      <c r="BEO140"/>
      <c r="BEP140"/>
      <c r="BEQ140"/>
      <c r="BER140"/>
      <c r="BES140"/>
      <c r="BET140"/>
      <c r="BEU140"/>
      <c r="BEV140"/>
      <c r="BEW140"/>
      <c r="BEX140"/>
      <c r="BEY140"/>
      <c r="BEZ140"/>
      <c r="BFA140"/>
      <c r="BFB140"/>
      <c r="BFC140"/>
      <c r="BFD140"/>
      <c r="BFE140"/>
      <c r="BFF140"/>
      <c r="BFG140"/>
      <c r="BFH140"/>
      <c r="BFI140"/>
      <c r="BFJ140"/>
      <c r="BFK140"/>
      <c r="BFL140"/>
      <c r="BFM140"/>
      <c r="BFN140"/>
      <c r="BFO140"/>
      <c r="BFP140"/>
      <c r="BFQ140"/>
      <c r="BFR140"/>
      <c r="BFS140"/>
      <c r="BFT140"/>
      <c r="BFU140"/>
      <c r="BFV140"/>
      <c r="BFW140"/>
      <c r="BFX140"/>
      <c r="BFY140"/>
      <c r="BFZ140"/>
      <c r="BGA140"/>
      <c r="BGB140"/>
      <c r="BGC140"/>
      <c r="BGD140"/>
      <c r="BGE140"/>
      <c r="BGF140"/>
      <c r="BGG140"/>
      <c r="BGH140"/>
      <c r="BGI140"/>
      <c r="BGJ140"/>
      <c r="BGK140"/>
      <c r="BGL140"/>
      <c r="BGM140"/>
      <c r="BGN140"/>
      <c r="BGO140"/>
      <c r="BGP140"/>
      <c r="BGQ140"/>
      <c r="BGR140"/>
      <c r="BGS140"/>
      <c r="BGT140"/>
      <c r="BGU140"/>
      <c r="BGV140"/>
      <c r="BGW140"/>
      <c r="BGX140"/>
      <c r="BGY140"/>
      <c r="BGZ140"/>
      <c r="BHA140"/>
      <c r="BHB140"/>
      <c r="BHC140"/>
      <c r="BHD140"/>
      <c r="BHE140"/>
      <c r="BHF140"/>
      <c r="BHG140"/>
      <c r="BHH140"/>
      <c r="BHI140"/>
      <c r="BHJ140"/>
      <c r="BHK140"/>
      <c r="BHL140"/>
      <c r="BHM140"/>
      <c r="BHN140"/>
      <c r="BHO140"/>
      <c r="BHP140"/>
      <c r="BHQ140"/>
      <c r="BHR140"/>
      <c r="BHS140"/>
      <c r="BHT140"/>
      <c r="BHU140"/>
      <c r="BHV140"/>
      <c r="BHW140"/>
      <c r="BHX140"/>
      <c r="BHY140"/>
      <c r="BHZ140"/>
      <c r="BIA140"/>
      <c r="BIB140"/>
      <c r="BIC140"/>
      <c r="BID140"/>
      <c r="BIE140"/>
      <c r="BIF140"/>
      <c r="BIG140"/>
      <c r="BIH140"/>
      <c r="BII140"/>
      <c r="BIJ140"/>
      <c r="BIK140"/>
      <c r="BIL140"/>
      <c r="BIM140"/>
      <c r="BIN140"/>
      <c r="BIO140"/>
      <c r="BIP140"/>
      <c r="BIQ140"/>
      <c r="BIR140"/>
      <c r="BIS140"/>
      <c r="BIT140"/>
      <c r="BIU140"/>
      <c r="BIV140"/>
      <c r="BIW140"/>
      <c r="BIX140"/>
      <c r="BIY140"/>
      <c r="BIZ140"/>
      <c r="BJA140"/>
      <c r="BJB140"/>
      <c r="BJC140"/>
      <c r="BJD140"/>
      <c r="BJE140"/>
      <c r="BJF140"/>
      <c r="BJG140"/>
      <c r="BJH140"/>
      <c r="BJI140"/>
      <c r="BJJ140"/>
      <c r="BJK140"/>
      <c r="BJL140"/>
      <c r="BJM140"/>
      <c r="BJN140"/>
      <c r="BJO140"/>
      <c r="BJP140"/>
      <c r="BJQ140"/>
      <c r="BJR140"/>
      <c r="BJS140"/>
      <c r="BJT140"/>
      <c r="BJU140"/>
      <c r="BJV140"/>
      <c r="BJW140"/>
      <c r="BJX140"/>
      <c r="BJY140"/>
      <c r="BJZ140"/>
      <c r="BKA140"/>
      <c r="BKB140"/>
      <c r="BKC140"/>
      <c r="BKD140"/>
      <c r="BKE140"/>
      <c r="BKF140"/>
      <c r="BKG140"/>
      <c r="BKH140"/>
      <c r="BKI140"/>
      <c r="BKJ140"/>
      <c r="BKK140"/>
      <c r="BKL140"/>
      <c r="BKM140"/>
      <c r="BKN140"/>
      <c r="BKO140"/>
      <c r="BKP140"/>
      <c r="BKQ140"/>
      <c r="BKR140"/>
      <c r="BKS140"/>
      <c r="BKT140"/>
      <c r="BKU140"/>
      <c r="BKV140"/>
      <c r="BKW140"/>
      <c r="BKX140"/>
      <c r="BKY140"/>
      <c r="BKZ140"/>
      <c r="BLA140"/>
      <c r="BLB140"/>
      <c r="BLC140"/>
      <c r="BLD140"/>
      <c r="BLE140"/>
      <c r="BLF140"/>
      <c r="BLG140"/>
      <c r="BLH140"/>
      <c r="BLI140"/>
      <c r="BLJ140"/>
      <c r="BLK140"/>
      <c r="BLL140"/>
      <c r="BLM140"/>
      <c r="BLN140"/>
      <c r="BLO140"/>
      <c r="BLP140"/>
      <c r="BLQ140"/>
      <c r="BLR140"/>
      <c r="BLS140"/>
      <c r="BLT140"/>
      <c r="BLU140"/>
      <c r="BLV140"/>
      <c r="BLW140"/>
      <c r="BLX140"/>
      <c r="BLY140"/>
      <c r="BLZ140"/>
      <c r="BMA140"/>
      <c r="BMB140"/>
      <c r="BMC140"/>
      <c r="BMD140"/>
      <c r="BME140"/>
      <c r="BMF140"/>
      <c r="BMG140"/>
      <c r="BMH140"/>
      <c r="BMI140"/>
      <c r="BMJ140"/>
      <c r="BMK140"/>
      <c r="BML140"/>
      <c r="BMM140"/>
      <c r="BMN140"/>
      <c r="BMO140"/>
      <c r="BMP140"/>
      <c r="BMQ140"/>
      <c r="BMR140"/>
      <c r="BMS140"/>
      <c r="BMT140"/>
      <c r="BMU140"/>
      <c r="BMV140"/>
      <c r="BMW140"/>
      <c r="BMX140"/>
      <c r="BMY140"/>
      <c r="BMZ140"/>
      <c r="BNA140"/>
      <c r="BNB140"/>
      <c r="BNC140"/>
      <c r="BND140"/>
      <c r="BNE140"/>
      <c r="BNF140"/>
      <c r="BNG140"/>
      <c r="BNH140"/>
      <c r="BNI140"/>
      <c r="BNJ140"/>
      <c r="BNK140"/>
      <c r="BNL140"/>
      <c r="BNM140"/>
      <c r="BNN140"/>
      <c r="BNO140"/>
      <c r="BNP140"/>
      <c r="BNQ140"/>
      <c r="BNR140"/>
      <c r="BNS140"/>
      <c r="BNT140"/>
      <c r="BNU140"/>
      <c r="BNV140"/>
      <c r="BNW140"/>
      <c r="BNX140"/>
      <c r="BNY140"/>
      <c r="BNZ140"/>
      <c r="BOA140"/>
      <c r="BOB140"/>
      <c r="BOC140"/>
      <c r="BOD140"/>
      <c r="BOE140"/>
      <c r="BOF140"/>
      <c r="BOG140"/>
      <c r="BOH140"/>
      <c r="BOI140"/>
      <c r="BOJ140"/>
      <c r="BOK140"/>
      <c r="BOL140"/>
      <c r="BOM140"/>
      <c r="BON140"/>
      <c r="BOO140"/>
      <c r="BOP140"/>
      <c r="BOQ140"/>
      <c r="BOR140"/>
      <c r="BOS140"/>
      <c r="BOT140"/>
      <c r="BOU140"/>
      <c r="BOV140"/>
      <c r="BOW140"/>
      <c r="BOX140"/>
      <c r="BOY140"/>
      <c r="BOZ140"/>
      <c r="BPA140"/>
      <c r="BPB140"/>
      <c r="BPC140"/>
      <c r="BPD140"/>
      <c r="BPE140"/>
      <c r="BPF140"/>
      <c r="BPG140"/>
      <c r="BPH140"/>
      <c r="BPI140"/>
      <c r="BPJ140"/>
      <c r="BPK140"/>
      <c r="BPL140"/>
      <c r="BPM140"/>
      <c r="BPN140"/>
      <c r="BPO140"/>
      <c r="BPP140"/>
      <c r="BPQ140"/>
      <c r="BPR140"/>
      <c r="BPS140"/>
      <c r="BPT140"/>
      <c r="BPU140"/>
      <c r="BPV140"/>
      <c r="BPW140"/>
      <c r="BPX140"/>
      <c r="BPY140"/>
      <c r="BPZ140"/>
      <c r="BQA140"/>
      <c r="BQB140"/>
      <c r="BQC140"/>
      <c r="BQD140"/>
      <c r="BQE140"/>
      <c r="BQF140"/>
      <c r="BQG140"/>
      <c r="BQH140"/>
      <c r="BQI140"/>
      <c r="BQJ140"/>
      <c r="BQK140"/>
      <c r="BQL140"/>
      <c r="BQM140"/>
      <c r="BQN140"/>
      <c r="BQO140"/>
      <c r="BQP140"/>
      <c r="BQQ140"/>
      <c r="BQR140"/>
      <c r="BQS140"/>
      <c r="BQT140"/>
      <c r="BQU140"/>
      <c r="BQV140"/>
      <c r="BQW140"/>
      <c r="BQX140"/>
      <c r="BQY140"/>
      <c r="BQZ140"/>
      <c r="BRA140"/>
      <c r="BRB140"/>
      <c r="BRC140"/>
      <c r="BRD140"/>
      <c r="BRE140"/>
      <c r="BRF140"/>
      <c r="BRG140"/>
      <c r="BRH140"/>
      <c r="BRI140"/>
      <c r="BRJ140"/>
      <c r="BRK140"/>
      <c r="BRL140"/>
      <c r="BRM140"/>
      <c r="BRN140"/>
      <c r="BRO140"/>
      <c r="BRP140"/>
      <c r="BRQ140"/>
      <c r="BRR140"/>
      <c r="BRS140"/>
      <c r="BRT140"/>
      <c r="BRU140"/>
      <c r="BRV140"/>
      <c r="BRW140"/>
      <c r="BRX140"/>
      <c r="BRY140"/>
      <c r="BRZ140"/>
      <c r="BSA140"/>
      <c r="BSB140"/>
      <c r="BSC140"/>
      <c r="BSD140"/>
      <c r="BSE140"/>
      <c r="BSF140"/>
      <c r="BSG140"/>
      <c r="BSH140"/>
      <c r="BSI140"/>
      <c r="BSJ140"/>
      <c r="BSK140"/>
      <c r="BSL140"/>
      <c r="BSM140"/>
      <c r="BSN140"/>
      <c r="BSO140"/>
      <c r="BSP140"/>
      <c r="BSQ140"/>
      <c r="BSR140"/>
      <c r="BSS140"/>
      <c r="BST140"/>
      <c r="BSU140"/>
      <c r="BSV140"/>
      <c r="BSW140"/>
      <c r="BSX140"/>
      <c r="BSY140"/>
      <c r="BSZ140"/>
      <c r="BTA140"/>
      <c r="BTB140"/>
      <c r="BTC140"/>
      <c r="BTD140"/>
      <c r="BTE140"/>
      <c r="BTF140"/>
      <c r="BTG140"/>
      <c r="BTH140"/>
      <c r="BTI140"/>
      <c r="BTJ140"/>
      <c r="BTK140"/>
      <c r="BTL140"/>
      <c r="BTM140"/>
      <c r="BTN140"/>
      <c r="BTO140"/>
      <c r="BTP140"/>
      <c r="BTQ140"/>
      <c r="BTR140"/>
      <c r="BTS140"/>
      <c r="BTT140"/>
      <c r="BTU140"/>
      <c r="BTV140"/>
      <c r="BTW140"/>
      <c r="BTX140"/>
      <c r="BTY140"/>
      <c r="BTZ140"/>
      <c r="BUA140"/>
      <c r="BUB140"/>
      <c r="BUC140"/>
      <c r="BUD140"/>
      <c r="BUE140"/>
      <c r="BUF140"/>
      <c r="BUG140"/>
      <c r="BUH140"/>
      <c r="BUI140"/>
      <c r="BUJ140"/>
      <c r="BUK140"/>
      <c r="BUL140"/>
      <c r="BUM140"/>
      <c r="BUN140"/>
      <c r="BUO140"/>
      <c r="BUP140"/>
      <c r="BUQ140"/>
      <c r="BUR140"/>
      <c r="BUS140"/>
      <c r="BUT140"/>
      <c r="BUU140"/>
      <c r="BUV140"/>
      <c r="BUW140"/>
      <c r="BUX140"/>
      <c r="BUY140"/>
      <c r="BUZ140"/>
      <c r="BVA140"/>
      <c r="BVB140"/>
      <c r="BVC140"/>
      <c r="BVD140"/>
      <c r="BVE140"/>
      <c r="BVF140"/>
      <c r="BVG140"/>
      <c r="BVH140"/>
      <c r="BVI140"/>
      <c r="BVJ140"/>
      <c r="BVK140"/>
      <c r="BVL140"/>
      <c r="BVM140"/>
      <c r="BVN140"/>
      <c r="BVO140"/>
      <c r="BVP140"/>
      <c r="BVQ140"/>
      <c r="BVR140"/>
      <c r="BVS140"/>
      <c r="BVT140"/>
      <c r="BVU140"/>
      <c r="BVV140"/>
      <c r="BVW140"/>
      <c r="BVX140"/>
      <c r="BVY140"/>
      <c r="BVZ140"/>
      <c r="BWA140"/>
      <c r="BWB140"/>
      <c r="BWC140"/>
      <c r="BWD140"/>
      <c r="BWE140"/>
      <c r="BWF140"/>
      <c r="BWG140"/>
      <c r="BWH140"/>
      <c r="BWI140"/>
      <c r="BWJ140"/>
      <c r="BWK140"/>
      <c r="BWL140"/>
      <c r="BWM140"/>
      <c r="BWN140"/>
      <c r="BWO140"/>
      <c r="BWP140"/>
      <c r="BWQ140"/>
      <c r="BWR140"/>
      <c r="BWS140"/>
      <c r="BWT140"/>
      <c r="BWU140"/>
      <c r="BWV140"/>
      <c r="BWW140"/>
      <c r="BWX140"/>
      <c r="BWY140"/>
      <c r="BWZ140"/>
      <c r="BXA140"/>
      <c r="BXB140"/>
      <c r="BXC140"/>
      <c r="BXD140"/>
      <c r="BXE140"/>
      <c r="BXF140"/>
      <c r="BXG140"/>
      <c r="BXH140"/>
      <c r="BXI140"/>
      <c r="BXJ140"/>
      <c r="BXK140"/>
      <c r="BXL140"/>
      <c r="BXM140"/>
      <c r="BXN140"/>
      <c r="BXO140"/>
      <c r="BXP140"/>
      <c r="BXQ140"/>
      <c r="BXR140"/>
      <c r="BXS140"/>
      <c r="BXT140"/>
      <c r="BXU140"/>
      <c r="BXV140"/>
      <c r="BXW140"/>
      <c r="BXX140"/>
      <c r="BXY140"/>
      <c r="BXZ140"/>
      <c r="BYA140"/>
      <c r="BYB140"/>
      <c r="BYC140"/>
      <c r="BYD140"/>
      <c r="BYE140"/>
      <c r="BYF140"/>
      <c r="BYG140"/>
      <c r="BYH140"/>
      <c r="BYI140"/>
      <c r="BYJ140"/>
      <c r="BYK140"/>
      <c r="BYL140"/>
      <c r="BYM140"/>
      <c r="BYN140"/>
      <c r="BYO140"/>
      <c r="BYP140"/>
      <c r="BYQ140"/>
      <c r="BYR140"/>
      <c r="BYS140"/>
      <c r="BYT140"/>
      <c r="BYU140"/>
      <c r="BYV140"/>
      <c r="BYW140"/>
      <c r="BYX140"/>
      <c r="BYY140"/>
      <c r="BYZ140"/>
      <c r="BZA140"/>
      <c r="BZB140"/>
      <c r="BZC140"/>
      <c r="BZD140"/>
      <c r="BZE140"/>
      <c r="BZF140"/>
      <c r="BZG140"/>
      <c r="BZH140"/>
      <c r="BZI140"/>
      <c r="BZJ140"/>
      <c r="BZK140"/>
      <c r="BZL140"/>
      <c r="BZM140"/>
      <c r="BZN140"/>
      <c r="BZO140"/>
      <c r="BZP140"/>
      <c r="BZQ140"/>
      <c r="BZR140"/>
      <c r="BZS140"/>
      <c r="BZT140"/>
      <c r="BZU140"/>
      <c r="BZV140"/>
      <c r="BZW140"/>
      <c r="BZX140"/>
      <c r="BZY140"/>
      <c r="BZZ140"/>
      <c r="CAA140"/>
      <c r="CAB140"/>
      <c r="CAC140"/>
      <c r="CAD140"/>
      <c r="CAE140"/>
      <c r="CAF140"/>
      <c r="CAG140"/>
      <c r="CAH140"/>
      <c r="CAI140"/>
      <c r="CAJ140"/>
      <c r="CAK140"/>
      <c r="CAL140"/>
      <c r="CAM140"/>
      <c r="CAN140"/>
      <c r="CAO140"/>
      <c r="CAP140"/>
      <c r="CAQ140"/>
      <c r="CAR140"/>
      <c r="CAS140"/>
      <c r="CAT140"/>
      <c r="CAU140"/>
      <c r="CAV140"/>
      <c r="CAW140"/>
      <c r="CAX140"/>
      <c r="CAY140"/>
      <c r="CAZ140"/>
      <c r="CBA140"/>
      <c r="CBB140"/>
      <c r="CBC140"/>
      <c r="CBD140"/>
      <c r="CBE140"/>
      <c r="CBF140"/>
      <c r="CBG140"/>
      <c r="CBH140"/>
      <c r="CBI140"/>
      <c r="CBJ140"/>
      <c r="CBK140"/>
      <c r="CBL140"/>
      <c r="CBM140"/>
      <c r="CBN140"/>
      <c r="CBO140"/>
      <c r="CBP140"/>
      <c r="CBQ140"/>
      <c r="CBR140"/>
      <c r="CBS140"/>
      <c r="CBT140"/>
      <c r="CBU140"/>
      <c r="CBV140"/>
      <c r="CBW140"/>
      <c r="CBX140"/>
      <c r="CBY140"/>
      <c r="CBZ140"/>
      <c r="CCA140"/>
      <c r="CCB140"/>
      <c r="CCC140"/>
      <c r="CCD140"/>
      <c r="CCE140"/>
      <c r="CCF140"/>
      <c r="CCG140"/>
      <c r="CCH140"/>
      <c r="CCI140"/>
      <c r="CCJ140"/>
      <c r="CCK140"/>
      <c r="CCL140"/>
      <c r="CCM140"/>
      <c r="CCN140"/>
      <c r="CCO140"/>
      <c r="CCP140"/>
      <c r="CCQ140"/>
      <c r="CCR140"/>
      <c r="CCS140"/>
      <c r="CCT140"/>
      <c r="CCU140"/>
      <c r="CCV140"/>
      <c r="CCW140"/>
      <c r="CCX140"/>
      <c r="CCY140"/>
      <c r="CCZ140"/>
      <c r="CDA140"/>
      <c r="CDB140"/>
      <c r="CDC140"/>
      <c r="CDD140"/>
      <c r="CDE140"/>
      <c r="CDF140"/>
      <c r="CDG140"/>
      <c r="CDH140"/>
      <c r="CDI140"/>
      <c r="CDJ140"/>
      <c r="CDK140"/>
      <c r="CDL140"/>
      <c r="CDM140"/>
      <c r="CDN140"/>
      <c r="CDO140"/>
      <c r="CDP140"/>
      <c r="CDQ140"/>
      <c r="CDR140"/>
      <c r="CDS140"/>
      <c r="CDT140"/>
      <c r="CDU140"/>
      <c r="CDV140"/>
      <c r="CDW140"/>
      <c r="CDX140"/>
      <c r="CDY140"/>
      <c r="CDZ140"/>
      <c r="CEA140"/>
      <c r="CEB140"/>
      <c r="CEC140"/>
      <c r="CED140"/>
      <c r="CEE140"/>
      <c r="CEF140"/>
      <c r="CEG140"/>
      <c r="CEH140"/>
      <c r="CEI140"/>
      <c r="CEJ140"/>
      <c r="CEK140"/>
      <c r="CEL140"/>
      <c r="CEM140"/>
      <c r="CEN140"/>
      <c r="CEO140"/>
      <c r="CEP140"/>
      <c r="CEQ140"/>
      <c r="CER140"/>
      <c r="CES140"/>
      <c r="CET140"/>
      <c r="CEU140"/>
      <c r="CEV140"/>
      <c r="CEW140"/>
      <c r="CEX140"/>
      <c r="CEY140"/>
      <c r="CEZ140"/>
      <c r="CFA140"/>
      <c r="CFB140"/>
      <c r="CFC140"/>
      <c r="CFD140"/>
      <c r="CFE140"/>
      <c r="CFF140"/>
      <c r="CFG140"/>
      <c r="CFH140"/>
      <c r="CFI140"/>
      <c r="CFJ140"/>
      <c r="CFK140"/>
      <c r="CFL140"/>
      <c r="CFM140"/>
      <c r="CFN140"/>
      <c r="CFO140"/>
      <c r="CFP140"/>
      <c r="CFQ140"/>
      <c r="CFR140"/>
      <c r="CFS140"/>
      <c r="CFT140"/>
      <c r="CFU140"/>
      <c r="CFV140"/>
      <c r="CFW140"/>
      <c r="CFX140"/>
      <c r="CFY140"/>
      <c r="CFZ140"/>
      <c r="CGA140"/>
      <c r="CGB140"/>
      <c r="CGC140"/>
      <c r="CGD140"/>
      <c r="CGE140"/>
      <c r="CGF140"/>
      <c r="CGG140"/>
      <c r="CGH140"/>
      <c r="CGI140"/>
      <c r="CGJ140"/>
      <c r="CGK140"/>
      <c r="CGL140"/>
      <c r="CGM140"/>
      <c r="CGN140"/>
      <c r="CGO140"/>
      <c r="CGP140"/>
      <c r="CGQ140"/>
      <c r="CGR140"/>
      <c r="CGS140"/>
      <c r="CGT140"/>
      <c r="CGU140"/>
      <c r="CGV140"/>
      <c r="CGW140"/>
      <c r="CGX140"/>
      <c r="CGY140"/>
      <c r="CGZ140"/>
      <c r="CHA140"/>
      <c r="CHB140"/>
      <c r="CHC140"/>
      <c r="CHD140"/>
      <c r="CHE140"/>
      <c r="CHF140"/>
      <c r="CHG140"/>
      <c r="CHH140"/>
      <c r="CHI140"/>
      <c r="CHJ140"/>
      <c r="CHK140"/>
      <c r="CHL140"/>
      <c r="CHM140"/>
      <c r="CHN140"/>
      <c r="CHO140"/>
      <c r="CHP140"/>
      <c r="CHQ140"/>
      <c r="CHR140"/>
      <c r="CHS140"/>
      <c r="CHT140"/>
      <c r="CHU140"/>
      <c r="CHV140"/>
      <c r="CHW140"/>
      <c r="CHX140"/>
      <c r="CHY140"/>
      <c r="CHZ140"/>
      <c r="CIA140"/>
      <c r="CIB140"/>
      <c r="CIC140"/>
      <c r="CID140"/>
      <c r="CIE140"/>
      <c r="CIF140"/>
      <c r="CIG140"/>
      <c r="CIH140"/>
      <c r="CII140"/>
      <c r="CIJ140"/>
      <c r="CIK140"/>
      <c r="CIL140"/>
      <c r="CIM140"/>
      <c r="CIN140"/>
      <c r="CIO140"/>
      <c r="CIP140"/>
      <c r="CIQ140"/>
      <c r="CIR140"/>
      <c r="CIS140"/>
      <c r="CIT140"/>
      <c r="CIU140"/>
      <c r="CIV140"/>
      <c r="CIW140"/>
      <c r="CIX140"/>
      <c r="CIY140"/>
      <c r="CIZ140"/>
      <c r="CJA140"/>
      <c r="CJB140"/>
      <c r="CJC140"/>
      <c r="CJD140"/>
      <c r="CJE140"/>
      <c r="CJF140"/>
      <c r="CJG140"/>
      <c r="CJH140"/>
      <c r="CJI140"/>
      <c r="CJJ140"/>
      <c r="CJK140"/>
      <c r="CJL140"/>
      <c r="CJM140"/>
      <c r="CJN140"/>
      <c r="CJO140"/>
      <c r="CJP140"/>
      <c r="CJQ140"/>
      <c r="CJR140"/>
      <c r="CJS140"/>
      <c r="CJT140"/>
      <c r="CJU140"/>
      <c r="CJV140"/>
      <c r="CJW140"/>
      <c r="CJX140"/>
      <c r="CJY140"/>
      <c r="CJZ140"/>
      <c r="CKA140"/>
      <c r="CKB140"/>
      <c r="CKC140"/>
      <c r="CKD140"/>
      <c r="CKE140"/>
      <c r="CKF140"/>
      <c r="CKG140"/>
      <c r="CKH140"/>
      <c r="CKI140"/>
      <c r="CKJ140"/>
      <c r="CKK140"/>
      <c r="CKL140"/>
      <c r="CKM140"/>
      <c r="CKN140"/>
      <c r="CKO140"/>
      <c r="CKP140"/>
      <c r="CKQ140"/>
      <c r="CKR140"/>
      <c r="CKS140"/>
      <c r="CKT140"/>
      <c r="CKU140"/>
      <c r="CKV140"/>
      <c r="CKW140"/>
      <c r="CKX140"/>
      <c r="CKY140"/>
      <c r="CKZ140"/>
      <c r="CLA140"/>
      <c r="CLB140"/>
      <c r="CLC140"/>
      <c r="CLD140"/>
      <c r="CLE140"/>
      <c r="CLF140"/>
      <c r="CLG140"/>
      <c r="CLH140"/>
      <c r="CLI140"/>
      <c r="CLJ140"/>
      <c r="CLK140"/>
      <c r="CLL140"/>
      <c r="CLM140"/>
      <c r="CLN140"/>
      <c r="CLO140"/>
      <c r="CLP140"/>
      <c r="CLQ140"/>
      <c r="CLR140"/>
      <c r="CLS140"/>
      <c r="CLT140"/>
      <c r="CLU140"/>
      <c r="CLV140"/>
      <c r="CLW140"/>
      <c r="CLX140"/>
      <c r="CLY140"/>
      <c r="CLZ140"/>
      <c r="CMA140"/>
      <c r="CMB140"/>
      <c r="CMC140"/>
      <c r="CMD140"/>
      <c r="CME140"/>
      <c r="CMF140"/>
      <c r="CMG140"/>
      <c r="CMH140"/>
      <c r="CMI140"/>
      <c r="CMJ140"/>
      <c r="CMK140"/>
      <c r="CML140"/>
      <c r="CMM140"/>
      <c r="CMN140"/>
      <c r="CMO140"/>
      <c r="CMP140"/>
      <c r="CMQ140"/>
      <c r="CMR140"/>
      <c r="CMS140"/>
      <c r="CMT140"/>
      <c r="CMU140"/>
      <c r="CMV140"/>
      <c r="CMW140"/>
      <c r="CMX140"/>
      <c r="CMY140"/>
      <c r="CMZ140"/>
      <c r="CNA140"/>
      <c r="CNB140"/>
      <c r="CNC140"/>
      <c r="CND140"/>
      <c r="CNE140"/>
      <c r="CNF140"/>
      <c r="CNG140"/>
      <c r="CNH140"/>
      <c r="CNI140"/>
      <c r="CNJ140"/>
      <c r="CNK140"/>
      <c r="CNL140"/>
      <c r="CNM140"/>
      <c r="CNN140"/>
      <c r="CNO140"/>
      <c r="CNP140"/>
      <c r="CNQ140"/>
      <c r="CNR140"/>
      <c r="CNS140"/>
      <c r="CNT140"/>
      <c r="CNU140"/>
      <c r="CNV140"/>
      <c r="CNW140"/>
      <c r="CNX140"/>
      <c r="CNY140"/>
      <c r="CNZ140"/>
      <c r="COA140"/>
      <c r="COB140"/>
      <c r="COC140"/>
      <c r="COD140"/>
      <c r="COE140"/>
      <c r="COF140"/>
      <c r="COG140"/>
      <c r="COH140"/>
      <c r="COI140"/>
      <c r="COJ140"/>
      <c r="COK140"/>
      <c r="COL140"/>
      <c r="COM140"/>
      <c r="CON140"/>
      <c r="COO140"/>
      <c r="COP140"/>
      <c r="COQ140"/>
      <c r="COR140"/>
      <c r="COS140"/>
      <c r="COT140"/>
      <c r="COU140"/>
      <c r="COV140"/>
      <c r="COW140"/>
      <c r="COX140"/>
      <c r="COY140"/>
      <c r="COZ140"/>
      <c r="CPA140"/>
      <c r="CPB140"/>
      <c r="CPC140"/>
      <c r="CPD140"/>
      <c r="CPE140"/>
      <c r="CPF140"/>
      <c r="CPG140"/>
      <c r="CPH140"/>
      <c r="CPI140"/>
      <c r="CPJ140"/>
      <c r="CPK140"/>
      <c r="CPL140"/>
      <c r="CPM140"/>
      <c r="CPN140"/>
      <c r="CPO140"/>
      <c r="CPP140"/>
      <c r="CPQ140"/>
      <c r="CPR140"/>
      <c r="CPS140"/>
      <c r="CPT140"/>
      <c r="CPU140"/>
      <c r="CPV140"/>
      <c r="CPW140"/>
      <c r="CPX140"/>
      <c r="CPY140"/>
      <c r="CPZ140"/>
      <c r="CQA140"/>
      <c r="CQB140"/>
      <c r="CQC140"/>
      <c r="CQD140"/>
      <c r="CQE140"/>
      <c r="CQF140"/>
      <c r="CQG140"/>
      <c r="CQH140"/>
      <c r="CQI140"/>
      <c r="CQJ140"/>
      <c r="CQK140"/>
      <c r="CQL140"/>
      <c r="CQM140"/>
      <c r="CQN140"/>
      <c r="CQO140"/>
      <c r="CQP140"/>
      <c r="CQQ140"/>
      <c r="CQR140"/>
      <c r="CQS140"/>
      <c r="CQT140"/>
      <c r="CQU140"/>
      <c r="CQV140"/>
      <c r="CQW140"/>
      <c r="CQX140"/>
      <c r="CQY140"/>
      <c r="CQZ140"/>
      <c r="CRA140"/>
      <c r="CRB140"/>
      <c r="CRC140"/>
      <c r="CRD140"/>
      <c r="CRE140"/>
      <c r="CRF140"/>
      <c r="CRG140"/>
      <c r="CRH140"/>
      <c r="CRI140"/>
      <c r="CRJ140"/>
      <c r="CRK140"/>
      <c r="CRL140"/>
    </row>
    <row r="141" spans="1:2508" x14ac:dyDescent="0.3">
      <c r="A141" s="773" t="s">
        <v>110</v>
      </c>
      <c r="B141" s="773" t="s">
        <v>131</v>
      </c>
      <c r="C141" s="833">
        <v>11000</v>
      </c>
      <c r="D141" s="114" t="s">
        <v>100</v>
      </c>
      <c r="E141" s="98">
        <v>0</v>
      </c>
      <c r="F141" s="98">
        <v>1100</v>
      </c>
      <c r="G141" s="98">
        <v>2200</v>
      </c>
      <c r="H141" s="98">
        <v>3300</v>
      </c>
      <c r="I141" s="98">
        <v>4400</v>
      </c>
      <c r="J141" s="98">
        <v>5500</v>
      </c>
      <c r="K141" s="98">
        <v>6600</v>
      </c>
      <c r="L141" s="98">
        <v>7700</v>
      </c>
      <c r="M141" s="98">
        <v>8800</v>
      </c>
      <c r="N141" s="98">
        <v>9900</v>
      </c>
      <c r="O141" s="98">
        <v>11000</v>
      </c>
      <c r="P141" s="98"/>
      <c r="Q141" s="98"/>
      <c r="R141" s="98"/>
      <c r="S141" s="98"/>
      <c r="T141" s="64"/>
      <c r="U141" s="64"/>
      <c r="V141" s="64"/>
      <c r="W141" s="64"/>
      <c r="X141" s="64"/>
      <c r="Y141" s="64"/>
      <c r="Z141" s="64"/>
      <c r="AA141" s="64"/>
      <c r="AB141" s="64"/>
      <c r="AC141" s="64"/>
      <c r="AD141" s="64"/>
      <c r="AE141" s="64"/>
      <c r="AF141" s="64"/>
      <c r="AG141" s="64"/>
      <c r="AH141" s="64"/>
      <c r="AI141" s="64"/>
      <c r="AJ141" s="64"/>
      <c r="AK141" s="64"/>
      <c r="AL141" s="64"/>
      <c r="AM141" s="65"/>
    </row>
    <row r="142" spans="1:2508" ht="15" thickBot="1" x14ac:dyDescent="0.35">
      <c r="A142" s="774"/>
      <c r="B142" s="774"/>
      <c r="C142" s="834"/>
      <c r="D142" s="114" t="s">
        <v>50</v>
      </c>
      <c r="E142" s="53">
        <v>0</v>
      </c>
      <c r="F142" s="54">
        <v>49.951631710310799</v>
      </c>
      <c r="G142" s="54">
        <v>93.225415807183296</v>
      </c>
      <c r="H142" s="54">
        <v>118.25322742687901</v>
      </c>
      <c r="I142" s="54">
        <v>122.34766617760398</v>
      </c>
      <c r="J142" s="54">
        <v>124.03503097023999</v>
      </c>
      <c r="K142" s="54">
        <v>124.03503097023999</v>
      </c>
      <c r="L142" s="54">
        <v>124.03503097023999</v>
      </c>
      <c r="M142" s="54">
        <v>124.03503097023999</v>
      </c>
      <c r="N142" s="54">
        <v>124.03503097023999</v>
      </c>
      <c r="O142" s="54">
        <v>124.03503097023999</v>
      </c>
      <c r="P142" s="54"/>
      <c r="Q142" s="54"/>
      <c r="R142" s="54"/>
      <c r="S142" s="54"/>
      <c r="T142" s="37"/>
      <c r="U142" s="37"/>
      <c r="V142" s="37"/>
      <c r="W142" s="37"/>
      <c r="X142" s="37"/>
      <c r="Y142" s="37"/>
      <c r="Z142" s="37"/>
      <c r="AA142" s="37"/>
      <c r="AB142" s="37"/>
      <c r="AC142" s="37"/>
      <c r="AD142" s="37"/>
      <c r="AE142" s="37"/>
      <c r="AF142" s="37"/>
      <c r="AG142" s="37"/>
      <c r="AH142" s="37"/>
      <c r="AI142" s="37"/>
      <c r="AJ142" s="37"/>
      <c r="AK142" s="37"/>
      <c r="AL142" s="37"/>
      <c r="AM142" s="56"/>
    </row>
    <row r="143" spans="1:2508" x14ac:dyDescent="0.3">
      <c r="A143" s="773" t="s">
        <v>111</v>
      </c>
      <c r="B143" s="773" t="s">
        <v>131</v>
      </c>
      <c r="C143" s="833">
        <v>22500</v>
      </c>
      <c r="D143" s="114" t="s">
        <v>100</v>
      </c>
      <c r="E143" s="98">
        <v>0</v>
      </c>
      <c r="F143" s="98">
        <v>1500</v>
      </c>
      <c r="G143" s="98">
        <v>3000</v>
      </c>
      <c r="H143" s="98">
        <v>4500</v>
      </c>
      <c r="I143" s="98">
        <v>6000</v>
      </c>
      <c r="J143" s="98">
        <v>7500</v>
      </c>
      <c r="K143" s="98">
        <v>9000</v>
      </c>
      <c r="L143" s="98">
        <v>10500</v>
      </c>
      <c r="M143" s="98">
        <v>12000</v>
      </c>
      <c r="N143" s="98">
        <v>13500</v>
      </c>
      <c r="O143" s="98">
        <v>15000</v>
      </c>
      <c r="P143" s="98">
        <v>16500</v>
      </c>
      <c r="Q143" s="98">
        <v>18000</v>
      </c>
      <c r="R143" s="98">
        <v>19500</v>
      </c>
      <c r="S143" s="98">
        <v>21000</v>
      </c>
      <c r="T143" s="64">
        <v>22500</v>
      </c>
      <c r="U143" s="64"/>
      <c r="V143" s="64"/>
      <c r="W143" s="64"/>
      <c r="X143" s="64"/>
      <c r="Y143" s="64"/>
      <c r="Z143" s="64"/>
      <c r="AA143" s="64"/>
      <c r="AB143" s="64"/>
      <c r="AC143" s="64"/>
      <c r="AD143" s="64"/>
      <c r="AE143" s="64"/>
      <c r="AF143" s="64"/>
      <c r="AG143" s="64"/>
      <c r="AH143" s="64"/>
      <c r="AI143" s="64"/>
      <c r="AJ143" s="64"/>
      <c r="AK143" s="64"/>
      <c r="AL143" s="64"/>
      <c r="AM143" s="65"/>
    </row>
    <row r="144" spans="1:2508" ht="15" thickBot="1" x14ac:dyDescent="0.35">
      <c r="A144" s="774"/>
      <c r="B144" s="774"/>
      <c r="C144" s="834"/>
      <c r="D144" s="114" t="s">
        <v>50</v>
      </c>
      <c r="E144" s="53">
        <v>0</v>
      </c>
      <c r="F144" s="54">
        <v>85.11063547168709</v>
      </c>
      <c r="G144" s="54">
        <v>136.89372935090191</v>
      </c>
      <c r="H144" s="54">
        <v>179.49384955001821</v>
      </c>
      <c r="I144" s="54">
        <v>203.86285809423433</v>
      </c>
      <c r="J144" s="54">
        <v>216.27987364278962</v>
      </c>
      <c r="K144" s="54">
        <v>218.76844181844524</v>
      </c>
      <c r="L144" s="54">
        <v>218.76844181844524</v>
      </c>
      <c r="M144" s="54">
        <v>218.76844181844524</v>
      </c>
      <c r="N144" s="54">
        <v>218.76844181844524</v>
      </c>
      <c r="O144" s="54">
        <v>218.76844181844524</v>
      </c>
      <c r="P144" s="54">
        <v>218.76844181844524</v>
      </c>
      <c r="Q144" s="54">
        <v>218.76844181844524</v>
      </c>
      <c r="R144" s="54">
        <v>218.76844181844524</v>
      </c>
      <c r="S144" s="54">
        <v>218.76844181844524</v>
      </c>
      <c r="T144" s="37">
        <v>218.76844181844524</v>
      </c>
      <c r="U144" s="37"/>
      <c r="V144" s="37"/>
      <c r="W144" s="37"/>
      <c r="X144" s="37"/>
      <c r="Y144" s="37"/>
      <c r="Z144" s="37"/>
      <c r="AA144" s="37"/>
      <c r="AB144" s="37"/>
      <c r="AC144" s="37"/>
      <c r="AD144" s="37"/>
      <c r="AE144" s="37"/>
      <c r="AF144" s="37"/>
      <c r="AG144" s="37"/>
      <c r="AH144" s="37"/>
      <c r="AI144" s="37"/>
      <c r="AJ144" s="37"/>
      <c r="AK144" s="37"/>
      <c r="AL144" s="37"/>
      <c r="AM144" s="56"/>
    </row>
    <row r="145" spans="1:2508" x14ac:dyDescent="0.3">
      <c r="A145" s="773" t="s">
        <v>557</v>
      </c>
      <c r="B145" s="773" t="s">
        <v>131</v>
      </c>
      <c r="C145" s="833">
        <v>13200</v>
      </c>
      <c r="D145" s="114" t="s">
        <v>100</v>
      </c>
      <c r="E145" s="98">
        <v>0</v>
      </c>
      <c r="F145" s="98">
        <v>1200</v>
      </c>
      <c r="G145" s="98">
        <v>2400</v>
      </c>
      <c r="H145" s="98">
        <v>3600</v>
      </c>
      <c r="I145" s="98">
        <v>4800</v>
      </c>
      <c r="J145" s="98">
        <v>6000</v>
      </c>
      <c r="K145" s="98">
        <v>7200</v>
      </c>
      <c r="L145" s="98">
        <v>8400</v>
      </c>
      <c r="M145" s="98">
        <v>9600</v>
      </c>
      <c r="N145" s="98">
        <v>10800</v>
      </c>
      <c r="O145" s="98">
        <v>12000</v>
      </c>
      <c r="P145" s="98">
        <v>13200</v>
      </c>
      <c r="Q145" s="98"/>
      <c r="R145" s="98"/>
      <c r="S145" s="98"/>
      <c r="T145" s="64"/>
      <c r="U145" s="64"/>
      <c r="V145" s="64"/>
      <c r="W145" s="64"/>
      <c r="X145" s="64"/>
      <c r="Y145" s="64"/>
      <c r="Z145" s="64"/>
      <c r="AA145" s="64"/>
      <c r="AB145" s="64"/>
      <c r="AC145" s="64"/>
      <c r="AD145" s="64"/>
      <c r="AE145" s="64"/>
      <c r="AF145" s="64"/>
      <c r="AG145" s="64"/>
      <c r="AH145" s="64"/>
      <c r="AI145" s="64"/>
      <c r="AJ145" s="64"/>
      <c r="AK145" s="64"/>
      <c r="AL145" s="64"/>
      <c r="AM145" s="65"/>
    </row>
    <row r="146" spans="1:2508" ht="15" thickBot="1" x14ac:dyDescent="0.35">
      <c r="A146" s="774"/>
      <c r="B146" s="774"/>
      <c r="C146" s="834"/>
      <c r="D146" s="114" t="s">
        <v>50</v>
      </c>
      <c r="E146" s="53">
        <v>0</v>
      </c>
      <c r="F146" s="54">
        <v>53.710500000000003</v>
      </c>
      <c r="G146" s="54">
        <v>94.148799999999994</v>
      </c>
      <c r="H146" s="54">
        <v>124.386</v>
      </c>
      <c r="I146" s="54">
        <v>132.465</v>
      </c>
      <c r="J146" s="54">
        <v>134.77000000000001</v>
      </c>
      <c r="K146" s="54">
        <v>134.77000000000001</v>
      </c>
      <c r="L146" s="54">
        <v>134.77000000000001</v>
      </c>
      <c r="M146" s="54">
        <v>134.77000000000001</v>
      </c>
      <c r="N146" s="54">
        <v>134.77000000000001</v>
      </c>
      <c r="O146" s="54">
        <v>134.77000000000001</v>
      </c>
      <c r="P146" s="54">
        <v>134.77000000000001</v>
      </c>
      <c r="Q146" s="54"/>
      <c r="R146" s="54"/>
      <c r="S146" s="54"/>
      <c r="T146" s="37"/>
      <c r="U146" s="37"/>
      <c r="V146" s="37"/>
      <c r="W146" s="37"/>
      <c r="X146" s="37"/>
      <c r="Y146" s="37"/>
      <c r="Z146" s="37"/>
      <c r="AA146" s="37"/>
      <c r="AB146" s="37"/>
      <c r="AC146" s="37"/>
      <c r="AD146" s="37"/>
      <c r="AE146" s="37"/>
      <c r="AF146" s="37"/>
      <c r="AG146" s="37"/>
      <c r="AH146" s="37"/>
      <c r="AI146" s="37"/>
      <c r="AJ146" s="37"/>
      <c r="AK146" s="37"/>
      <c r="AL146" s="37"/>
      <c r="AM146" s="56"/>
    </row>
    <row r="147" spans="1:2508" x14ac:dyDescent="0.3">
      <c r="A147" s="773" t="s">
        <v>558</v>
      </c>
      <c r="B147" s="773" t="s">
        <v>131</v>
      </c>
      <c r="C147" s="833">
        <v>14500</v>
      </c>
      <c r="D147" s="114" t="s">
        <v>100</v>
      </c>
      <c r="E147" s="98">
        <v>0</v>
      </c>
      <c r="F147" s="98">
        <v>500</v>
      </c>
      <c r="G147" s="98">
        <v>1000</v>
      </c>
      <c r="H147" s="98">
        <v>1500</v>
      </c>
      <c r="I147" s="98">
        <v>2000</v>
      </c>
      <c r="J147" s="98">
        <v>2500</v>
      </c>
      <c r="K147" s="98">
        <v>3000</v>
      </c>
      <c r="L147" s="98">
        <v>3500</v>
      </c>
      <c r="M147" s="98">
        <v>4000</v>
      </c>
      <c r="N147" s="98">
        <v>4500</v>
      </c>
      <c r="O147" s="98">
        <v>5000</v>
      </c>
      <c r="P147" s="98">
        <v>5500</v>
      </c>
      <c r="Q147" s="98">
        <v>6000</v>
      </c>
      <c r="R147" s="98">
        <v>6500</v>
      </c>
      <c r="S147" s="98">
        <v>7000</v>
      </c>
      <c r="T147" s="64">
        <v>7500</v>
      </c>
      <c r="U147" s="64">
        <v>8000</v>
      </c>
      <c r="V147" s="64">
        <v>8500</v>
      </c>
      <c r="W147" s="64">
        <v>9000</v>
      </c>
      <c r="X147" s="64">
        <v>9500</v>
      </c>
      <c r="Y147" s="64">
        <v>10000</v>
      </c>
      <c r="Z147" s="64">
        <v>10500</v>
      </c>
      <c r="AA147" s="64">
        <v>11000</v>
      </c>
      <c r="AB147" s="64">
        <v>11500</v>
      </c>
      <c r="AC147" s="64">
        <v>12000</v>
      </c>
      <c r="AD147" s="64">
        <v>12500</v>
      </c>
      <c r="AE147" s="64">
        <v>13000</v>
      </c>
      <c r="AF147" s="64">
        <v>13500</v>
      </c>
      <c r="AG147" s="64">
        <v>14000</v>
      </c>
      <c r="AH147" s="64">
        <v>14500</v>
      </c>
      <c r="AI147" s="64"/>
      <c r="AJ147" s="64"/>
      <c r="AK147" s="64"/>
      <c r="AL147" s="64"/>
      <c r="AM147" s="65"/>
    </row>
    <row r="148" spans="1:2508" ht="15" thickBot="1" x14ac:dyDescent="0.35">
      <c r="A148" s="835"/>
      <c r="B148" s="774"/>
      <c r="C148" s="834"/>
      <c r="D148" s="114" t="s">
        <v>50</v>
      </c>
      <c r="E148" s="53">
        <v>0</v>
      </c>
      <c r="F148" s="54">
        <v>36.280999999999999</v>
      </c>
      <c r="G148" s="54">
        <v>59.248199999999997</v>
      </c>
      <c r="H148" s="54">
        <v>79.715599999999995</v>
      </c>
      <c r="I148" s="54">
        <v>92.656199999999998</v>
      </c>
      <c r="J148" s="54">
        <v>104.84</v>
      </c>
      <c r="K148" s="54">
        <v>114.916</v>
      </c>
      <c r="L148" s="54">
        <v>121.97</v>
      </c>
      <c r="M148" s="54">
        <v>128.03700000000001</v>
      </c>
      <c r="N148" s="54">
        <v>132.221</v>
      </c>
      <c r="O148" s="54">
        <v>134.51900000000001</v>
      </c>
      <c r="P148" s="54">
        <v>134.97399999999999</v>
      </c>
      <c r="Q148" s="54">
        <v>134.97399999999999</v>
      </c>
      <c r="R148" s="54">
        <v>134.97399999999999</v>
      </c>
      <c r="S148" s="54">
        <v>134.97399999999999</v>
      </c>
      <c r="T148" s="37">
        <v>134.97399999999999</v>
      </c>
      <c r="U148" s="37">
        <v>134.97399999999999</v>
      </c>
      <c r="V148" s="37">
        <v>134.97399999999999</v>
      </c>
      <c r="W148" s="37">
        <v>134.97399999999999</v>
      </c>
      <c r="X148" s="37">
        <v>134.97399999999999</v>
      </c>
      <c r="Y148" s="37">
        <v>134.97399999999999</v>
      </c>
      <c r="Z148" s="37">
        <v>134.97399999999999</v>
      </c>
      <c r="AA148" s="37">
        <v>134.97399999999999</v>
      </c>
      <c r="AB148" s="37">
        <v>134.97399999999999</v>
      </c>
      <c r="AC148" s="37">
        <v>134.97399999999999</v>
      </c>
      <c r="AD148" s="37">
        <v>134.97399999999999</v>
      </c>
      <c r="AE148" s="37">
        <v>134.97399999999999</v>
      </c>
      <c r="AF148" s="37">
        <v>134.97399999999999</v>
      </c>
      <c r="AG148" s="37">
        <v>134.97399999999999</v>
      </c>
      <c r="AH148" s="37">
        <v>134.97399999999999</v>
      </c>
      <c r="AI148" s="37"/>
      <c r="AJ148" s="37"/>
      <c r="AK148" s="37"/>
      <c r="AL148" s="37"/>
      <c r="AM148" s="56"/>
    </row>
    <row r="149" spans="1:2508" x14ac:dyDescent="0.3">
      <c r="A149" s="773" t="s">
        <v>559</v>
      </c>
      <c r="B149" s="773" t="s">
        <v>131</v>
      </c>
      <c r="C149" s="833">
        <v>24000</v>
      </c>
      <c r="D149" s="114" t="s">
        <v>100</v>
      </c>
      <c r="E149" s="98">
        <v>0</v>
      </c>
      <c r="F149" s="98">
        <v>1500</v>
      </c>
      <c r="G149" s="98">
        <v>3000</v>
      </c>
      <c r="H149" s="98">
        <v>4500</v>
      </c>
      <c r="I149" s="98">
        <v>6000</v>
      </c>
      <c r="J149" s="98">
        <v>7500</v>
      </c>
      <c r="K149" s="98">
        <v>9000</v>
      </c>
      <c r="L149" s="98">
        <v>10500</v>
      </c>
      <c r="M149" s="98">
        <v>12000</v>
      </c>
      <c r="N149" s="98">
        <v>13500</v>
      </c>
      <c r="O149" s="98">
        <v>15000</v>
      </c>
      <c r="P149" s="98">
        <v>16500</v>
      </c>
      <c r="Q149" s="98">
        <v>18000</v>
      </c>
      <c r="R149" s="98">
        <v>19500</v>
      </c>
      <c r="S149" s="98">
        <v>21000</v>
      </c>
      <c r="T149" s="64">
        <v>22500</v>
      </c>
      <c r="U149" s="64">
        <v>24000</v>
      </c>
      <c r="V149" s="64"/>
      <c r="W149" s="64"/>
      <c r="X149" s="64"/>
      <c r="Y149" s="64"/>
      <c r="Z149" s="64"/>
      <c r="AA149" s="64"/>
      <c r="AB149" s="64"/>
      <c r="AC149" s="64"/>
      <c r="AD149" s="64"/>
      <c r="AE149" s="64"/>
      <c r="AF149" s="64"/>
      <c r="AG149" s="64"/>
      <c r="AH149" s="64"/>
      <c r="AI149" s="64"/>
      <c r="AJ149" s="64"/>
      <c r="AK149" s="64"/>
      <c r="AL149" s="64"/>
      <c r="AM149" s="65"/>
    </row>
    <row r="150" spans="1:2508" ht="15" thickBot="1" x14ac:dyDescent="0.35">
      <c r="A150" s="835"/>
      <c r="B150" s="774"/>
      <c r="C150" s="834"/>
      <c r="D150" s="114" t="s">
        <v>50</v>
      </c>
      <c r="E150" s="53">
        <v>0</v>
      </c>
      <c r="F150" s="54">
        <v>83.399699999999996</v>
      </c>
      <c r="G150" s="54">
        <v>135.51</v>
      </c>
      <c r="H150" s="54">
        <v>170.83099999999999</v>
      </c>
      <c r="I150" s="54">
        <v>191.804</v>
      </c>
      <c r="J150" s="54">
        <v>202.81700000000001</v>
      </c>
      <c r="K150" s="54">
        <v>205.61500000000001</v>
      </c>
      <c r="L150" s="54">
        <v>205.61500000000001</v>
      </c>
      <c r="M150" s="54">
        <v>205.61500000000001</v>
      </c>
      <c r="N150" s="54">
        <v>205.61500000000001</v>
      </c>
      <c r="O150" s="54">
        <v>205.61500000000001</v>
      </c>
      <c r="P150" s="54">
        <v>205.61500000000001</v>
      </c>
      <c r="Q150" s="54">
        <v>205.61500000000001</v>
      </c>
      <c r="R150" s="54">
        <v>205.61500000000001</v>
      </c>
      <c r="S150" s="54">
        <v>205.61500000000001</v>
      </c>
      <c r="T150" s="37">
        <v>205.61500000000001</v>
      </c>
      <c r="U150" s="37">
        <v>205.61500000000001</v>
      </c>
      <c r="V150" s="37"/>
      <c r="W150" s="37"/>
      <c r="X150" s="37"/>
      <c r="Y150" s="37"/>
      <c r="Z150" s="37"/>
      <c r="AA150" s="37"/>
      <c r="AB150" s="37"/>
      <c r="AC150" s="37"/>
      <c r="AD150" s="37"/>
      <c r="AE150" s="37"/>
      <c r="AF150" s="37"/>
      <c r="AG150" s="37"/>
      <c r="AH150" s="37"/>
      <c r="AI150" s="37"/>
      <c r="AJ150" s="37"/>
      <c r="AK150" s="37"/>
      <c r="AL150" s="37"/>
      <c r="AM150" s="56"/>
    </row>
    <row r="151" spans="1:2508" x14ac:dyDescent="0.3">
      <c r="A151" s="773" t="s">
        <v>560</v>
      </c>
      <c r="B151" s="773" t="s">
        <v>131</v>
      </c>
      <c r="C151" s="833">
        <v>2800</v>
      </c>
      <c r="D151" s="114" t="s">
        <v>100</v>
      </c>
      <c r="E151" s="98">
        <v>0</v>
      </c>
      <c r="F151" s="98">
        <v>400</v>
      </c>
      <c r="G151" s="98">
        <v>800</v>
      </c>
      <c r="H151" s="98">
        <v>1200</v>
      </c>
      <c r="I151" s="98">
        <v>1600</v>
      </c>
      <c r="J151" s="98">
        <v>2000</v>
      </c>
      <c r="K151" s="98">
        <v>2400</v>
      </c>
      <c r="L151" s="98">
        <v>2800</v>
      </c>
      <c r="M151" s="98"/>
      <c r="N151" s="98"/>
      <c r="O151" s="98"/>
      <c r="P151" s="98"/>
      <c r="Q151" s="98"/>
      <c r="R151" s="98"/>
      <c r="S151" s="98"/>
      <c r="T151" s="64"/>
      <c r="U151" s="64"/>
      <c r="V151" s="64"/>
      <c r="W151" s="64"/>
      <c r="X151" s="64"/>
      <c r="Y151" s="64"/>
      <c r="Z151" s="64"/>
      <c r="AA151" s="64"/>
      <c r="AB151" s="64"/>
      <c r="AC151" s="64"/>
      <c r="AD151" s="64"/>
      <c r="AE151" s="64"/>
      <c r="AF151" s="64"/>
      <c r="AG151" s="64"/>
      <c r="AH151" s="64"/>
      <c r="AI151" s="64"/>
      <c r="AJ151" s="64"/>
      <c r="AK151" s="64"/>
      <c r="AL151" s="64"/>
      <c r="AM151" s="65"/>
    </row>
    <row r="152" spans="1:2508" ht="15" thickBot="1" x14ac:dyDescent="0.35">
      <c r="A152" s="835"/>
      <c r="B152" s="774"/>
      <c r="C152" s="834"/>
      <c r="D152" s="114" t="s">
        <v>50</v>
      </c>
      <c r="E152" s="53">
        <v>0</v>
      </c>
      <c r="F152" s="54">
        <v>0</v>
      </c>
      <c r="G152" s="54">
        <v>0</v>
      </c>
      <c r="H152" s="54">
        <v>0</v>
      </c>
      <c r="I152" s="54">
        <v>35.983199999999997</v>
      </c>
      <c r="J152" s="54">
        <v>35.983199999999997</v>
      </c>
      <c r="K152" s="54">
        <v>35.983199999999997</v>
      </c>
      <c r="L152" s="54">
        <v>35.983199999999997</v>
      </c>
      <c r="M152" s="54"/>
      <c r="N152" s="54"/>
      <c r="O152" s="54"/>
      <c r="P152" s="54"/>
      <c r="Q152" s="54"/>
      <c r="R152" s="54"/>
      <c r="S152" s="54"/>
      <c r="T152" s="37"/>
      <c r="U152" s="37"/>
      <c r="V152" s="37"/>
      <c r="W152" s="37"/>
      <c r="X152" s="37"/>
      <c r="Y152" s="37"/>
      <c r="Z152" s="37"/>
      <c r="AA152" s="37"/>
      <c r="AB152" s="37"/>
      <c r="AC152" s="37"/>
      <c r="AD152" s="37"/>
      <c r="AE152" s="37"/>
      <c r="AF152" s="37"/>
      <c r="AG152" s="37"/>
      <c r="AH152" s="37"/>
      <c r="AI152" s="37"/>
      <c r="AJ152" s="37"/>
      <c r="AK152" s="37"/>
      <c r="AL152" s="37"/>
      <c r="AM152" s="56"/>
    </row>
    <row r="153" spans="1:2508" x14ac:dyDescent="0.3">
      <c r="A153" s="773" t="s">
        <v>556</v>
      </c>
      <c r="B153" s="837">
        <v>0.25</v>
      </c>
      <c r="C153" s="833">
        <v>13000</v>
      </c>
      <c r="D153" s="114" t="s">
        <v>100</v>
      </c>
      <c r="E153" s="98">
        <v>0</v>
      </c>
      <c r="F153" s="98">
        <v>500</v>
      </c>
      <c r="G153" s="98">
        <v>1000</v>
      </c>
      <c r="H153" s="98">
        <v>1500</v>
      </c>
      <c r="I153" s="98">
        <v>2000</v>
      </c>
      <c r="J153" s="98">
        <v>2500</v>
      </c>
      <c r="K153" s="98">
        <v>3000</v>
      </c>
      <c r="L153" s="98">
        <v>3500</v>
      </c>
      <c r="M153" s="98">
        <v>4000</v>
      </c>
      <c r="N153" s="98">
        <v>4500</v>
      </c>
      <c r="O153" s="98">
        <v>5000</v>
      </c>
      <c r="P153" s="98">
        <v>5500</v>
      </c>
      <c r="Q153" s="98">
        <v>6000</v>
      </c>
      <c r="R153" s="98">
        <v>6500</v>
      </c>
      <c r="S153" s="98">
        <v>7000</v>
      </c>
      <c r="T153" s="64">
        <v>7500</v>
      </c>
      <c r="U153" s="64">
        <v>8000</v>
      </c>
      <c r="V153" s="64">
        <v>8500</v>
      </c>
      <c r="W153" s="64">
        <v>9000</v>
      </c>
      <c r="X153" s="64">
        <v>9500</v>
      </c>
      <c r="Y153" s="64">
        <v>10000</v>
      </c>
      <c r="Z153" s="64">
        <v>10500</v>
      </c>
      <c r="AA153" s="64">
        <v>11000</v>
      </c>
      <c r="AB153" s="64">
        <v>11500</v>
      </c>
      <c r="AC153" s="64">
        <v>12000</v>
      </c>
      <c r="AD153" s="64">
        <v>12500</v>
      </c>
      <c r="AE153" s="64">
        <v>13000</v>
      </c>
      <c r="AF153" s="64"/>
      <c r="AG153" s="64"/>
      <c r="AH153" s="64"/>
      <c r="AI153" s="64"/>
      <c r="AJ153" s="64"/>
      <c r="AK153" s="64"/>
      <c r="AL153" s="64"/>
      <c r="AM153" s="65"/>
    </row>
    <row r="154" spans="1:2508" ht="15" thickBot="1" x14ac:dyDescent="0.35">
      <c r="A154" s="774"/>
      <c r="B154" s="834"/>
      <c r="C154" s="834"/>
      <c r="D154" s="114" t="s">
        <v>50</v>
      </c>
      <c r="E154" s="53">
        <v>0</v>
      </c>
      <c r="F154" s="54">
        <v>23.86208767023</v>
      </c>
      <c r="G154" s="54">
        <v>44.631010205819997</v>
      </c>
      <c r="H154" s="54">
        <v>62.30666199473999</v>
      </c>
      <c r="I154" s="54">
        <v>77.77291011605999</v>
      </c>
      <c r="J154" s="54">
        <v>93.889094670000006</v>
      </c>
      <c r="K154" s="54">
        <v>107.8214336676</v>
      </c>
      <c r="L154" s="54">
        <v>119.75242469669998</v>
      </c>
      <c r="M154" s="54">
        <v>129.03255377280001</v>
      </c>
      <c r="N154" s="54">
        <v>137.87016844320001</v>
      </c>
      <c r="O154" s="54">
        <v>144.16042095</v>
      </c>
      <c r="P154" s="54">
        <v>148.91718678119997</v>
      </c>
      <c r="Q154" s="54">
        <v>151.78032891450002</v>
      </c>
      <c r="R154" s="54">
        <v>152.89453583099998</v>
      </c>
      <c r="S154" s="54">
        <v>152.89453583099998</v>
      </c>
      <c r="T154" s="37">
        <v>152.89453583099998</v>
      </c>
      <c r="U154" s="37">
        <v>152.89453583099998</v>
      </c>
      <c r="V154" s="37">
        <v>152.89453583099998</v>
      </c>
      <c r="W154" s="37">
        <v>152.89453583099998</v>
      </c>
      <c r="X154" s="37">
        <v>152.89453583099998</v>
      </c>
      <c r="Y154" s="37">
        <v>152.89453583099998</v>
      </c>
      <c r="Z154" s="37">
        <v>152.89453583099998</v>
      </c>
      <c r="AA154" s="37">
        <v>152.89453583099998</v>
      </c>
      <c r="AB154" s="37">
        <v>152.89453583099998</v>
      </c>
      <c r="AC154" s="37">
        <v>152.89453583099998</v>
      </c>
      <c r="AD154" s="37">
        <v>152.89453583099998</v>
      </c>
      <c r="AE154" s="37">
        <v>152.89453583099998</v>
      </c>
      <c r="AF154" s="37"/>
      <c r="AG154" s="37"/>
      <c r="AH154" s="37"/>
      <c r="AI154" s="37"/>
      <c r="AJ154" s="37"/>
      <c r="AK154" s="37"/>
      <c r="AL154" s="37"/>
      <c r="AM154" s="56"/>
    </row>
    <row r="155" spans="1:2508" x14ac:dyDescent="0.3">
      <c r="A155" s="773" t="s">
        <v>109</v>
      </c>
      <c r="B155" s="844">
        <f>40/150</f>
        <v>0.26666666666666666</v>
      </c>
      <c r="C155" s="833">
        <v>20000</v>
      </c>
      <c r="D155" s="114" t="s">
        <v>100</v>
      </c>
      <c r="E155" s="98">
        <v>0</v>
      </c>
      <c r="F155" s="98">
        <v>1000</v>
      </c>
      <c r="G155" s="98">
        <v>2000</v>
      </c>
      <c r="H155" s="98">
        <v>3000</v>
      </c>
      <c r="I155" s="98">
        <v>4000</v>
      </c>
      <c r="J155" s="98">
        <v>5000</v>
      </c>
      <c r="K155" s="98">
        <v>6000</v>
      </c>
      <c r="L155" s="98">
        <v>7000</v>
      </c>
      <c r="M155" s="98">
        <v>8000</v>
      </c>
      <c r="N155" s="98">
        <v>9000</v>
      </c>
      <c r="O155" s="98">
        <v>10000</v>
      </c>
      <c r="P155" s="98">
        <v>11000</v>
      </c>
      <c r="Q155" s="98">
        <v>12000</v>
      </c>
      <c r="R155" s="98">
        <v>13000</v>
      </c>
      <c r="S155" s="98">
        <v>14000</v>
      </c>
      <c r="T155" s="64">
        <v>15000</v>
      </c>
      <c r="U155" s="64">
        <v>16000</v>
      </c>
      <c r="V155" s="64">
        <v>17000</v>
      </c>
      <c r="W155" s="64">
        <v>18000</v>
      </c>
      <c r="X155" s="64">
        <v>19000</v>
      </c>
      <c r="Y155" s="64">
        <v>20000</v>
      </c>
      <c r="Z155" s="64"/>
      <c r="AA155" s="64"/>
      <c r="AB155" s="64"/>
      <c r="AC155" s="64"/>
      <c r="AD155" s="64"/>
      <c r="AE155" s="64"/>
      <c r="AF155" s="64"/>
      <c r="AG155" s="64"/>
      <c r="AH155" s="64"/>
      <c r="AI155" s="64"/>
      <c r="AJ155" s="64"/>
      <c r="AK155" s="64"/>
      <c r="AL155" s="64"/>
      <c r="AM155" s="65"/>
    </row>
    <row r="156" spans="1:2508" ht="15" thickBot="1" x14ac:dyDescent="0.35">
      <c r="A156" s="774"/>
      <c r="B156" s="845"/>
      <c r="C156" s="834"/>
      <c r="D156" s="114" t="s">
        <v>50</v>
      </c>
      <c r="E156" s="53">
        <v>0</v>
      </c>
      <c r="F156" s="54">
        <v>27.4739</v>
      </c>
      <c r="G156" s="54">
        <v>42.104100000000003</v>
      </c>
      <c r="H156" s="54">
        <v>51.274500000000003</v>
      </c>
      <c r="I156" s="54">
        <v>58.121499999999997</v>
      </c>
      <c r="J156" s="54">
        <v>69.372600000000006</v>
      </c>
      <c r="K156" s="54">
        <v>79.5334</v>
      </c>
      <c r="L156" s="54">
        <v>99.163600000000002</v>
      </c>
      <c r="M156" s="54">
        <v>115.575</v>
      </c>
      <c r="N156" s="54">
        <v>128.798</v>
      </c>
      <c r="O156" s="54">
        <v>138.387</v>
      </c>
      <c r="P156" s="54">
        <v>147.465</v>
      </c>
      <c r="Q156" s="54">
        <v>150.75299999999999</v>
      </c>
      <c r="R156" s="54">
        <v>157.00800000000001</v>
      </c>
      <c r="S156" s="54">
        <v>159.24700000000001</v>
      </c>
      <c r="T156" s="37">
        <v>159.24700000000001</v>
      </c>
      <c r="U156" s="37">
        <v>159.24700000000001</v>
      </c>
      <c r="V156" s="37">
        <v>159.24700000000001</v>
      </c>
      <c r="W156" s="37">
        <v>159.24700000000001</v>
      </c>
      <c r="X156" s="37">
        <v>159.24700000000001</v>
      </c>
      <c r="Y156" s="37">
        <v>159.24700000000001</v>
      </c>
      <c r="Z156" s="37"/>
      <c r="AA156" s="37"/>
      <c r="AB156" s="37"/>
      <c r="AC156" s="37"/>
      <c r="AD156" s="37"/>
      <c r="AE156" s="37"/>
      <c r="AF156" s="37"/>
      <c r="AG156" s="37"/>
      <c r="AH156" s="37"/>
      <c r="AI156" s="37"/>
      <c r="AJ156" s="37"/>
      <c r="AK156" s="37"/>
      <c r="AL156" s="37"/>
      <c r="AM156" s="56"/>
    </row>
    <row r="157" spans="1:2508" s="123" customFormat="1" ht="15" thickBot="1" x14ac:dyDescent="0.35">
      <c r="A157" s="124" t="s">
        <v>244</v>
      </c>
      <c r="B157" s="121"/>
      <c r="C157" s="121"/>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row>
    <row r="158" spans="1:2508" x14ac:dyDescent="0.3">
      <c r="A158" s="773" t="s">
        <v>106</v>
      </c>
      <c r="B158" s="773" t="s">
        <v>131</v>
      </c>
      <c r="C158" s="833">
        <v>27800</v>
      </c>
      <c r="D158" s="114" t="s">
        <v>100</v>
      </c>
      <c r="E158" s="98">
        <v>0</v>
      </c>
      <c r="F158" s="98">
        <v>2000</v>
      </c>
      <c r="G158" s="98">
        <v>4000</v>
      </c>
      <c r="H158" s="98">
        <v>6000</v>
      </c>
      <c r="I158" s="98">
        <v>8000</v>
      </c>
      <c r="J158" s="98">
        <v>10000</v>
      </c>
      <c r="K158" s="98">
        <v>12000</v>
      </c>
      <c r="L158" s="98">
        <v>14000</v>
      </c>
      <c r="M158" s="98">
        <v>16000</v>
      </c>
      <c r="N158" s="98">
        <v>18000</v>
      </c>
      <c r="O158" s="98">
        <v>20000</v>
      </c>
      <c r="P158" s="98">
        <v>22000</v>
      </c>
      <c r="Q158" s="98">
        <v>24000</v>
      </c>
      <c r="R158" s="98">
        <v>26000</v>
      </c>
      <c r="S158" s="98">
        <v>28000</v>
      </c>
      <c r="T158" s="64"/>
      <c r="U158" s="64"/>
      <c r="V158" s="64"/>
      <c r="W158" s="64"/>
      <c r="X158" s="64"/>
      <c r="Y158" s="64"/>
      <c r="Z158" s="64"/>
      <c r="AA158" s="64"/>
      <c r="AB158" s="64"/>
      <c r="AC158" s="64"/>
      <c r="AD158" s="64"/>
      <c r="AE158" s="64"/>
      <c r="AF158" s="64"/>
      <c r="AG158" s="64"/>
      <c r="AH158" s="64"/>
      <c r="AI158" s="64"/>
      <c r="AJ158" s="64"/>
      <c r="AK158" s="64"/>
      <c r="AL158" s="64"/>
      <c r="AM158" s="65"/>
    </row>
    <row r="159" spans="1:2508" ht="15" thickBot="1" x14ac:dyDescent="0.35">
      <c r="A159" s="835"/>
      <c r="B159" s="835"/>
      <c r="C159" s="836"/>
      <c r="D159" s="114" t="s">
        <v>50</v>
      </c>
      <c r="E159" s="106">
        <v>0</v>
      </c>
      <c r="F159" s="107">
        <v>50.974299999999999</v>
      </c>
      <c r="G159" s="107">
        <v>81.209999999999994</v>
      </c>
      <c r="H159" s="107">
        <v>91.316500000000005</v>
      </c>
      <c r="I159" s="107">
        <v>96.382300000000001</v>
      </c>
      <c r="J159" s="107">
        <v>109.46</v>
      </c>
      <c r="K159" s="107">
        <v>123.422</v>
      </c>
      <c r="L159" s="107">
        <v>148.17099999999999</v>
      </c>
      <c r="M159" s="107">
        <v>204.22300000000001</v>
      </c>
      <c r="N159" s="107">
        <v>216.291</v>
      </c>
      <c r="O159" s="107">
        <v>216.291</v>
      </c>
      <c r="P159" s="107">
        <v>216.291</v>
      </c>
      <c r="Q159" s="107">
        <v>216.291</v>
      </c>
      <c r="R159" s="107">
        <v>216.291</v>
      </c>
      <c r="S159" s="107">
        <v>216.291</v>
      </c>
      <c r="T159" s="75"/>
      <c r="U159" s="75"/>
      <c r="V159" s="75"/>
      <c r="W159" s="75"/>
      <c r="X159" s="75"/>
      <c r="Y159" s="75"/>
      <c r="Z159" s="75"/>
      <c r="AA159" s="75"/>
      <c r="AB159" s="75"/>
      <c r="AC159" s="75"/>
      <c r="AD159" s="75"/>
      <c r="AE159" s="75"/>
      <c r="AF159" s="75"/>
      <c r="AG159" s="75"/>
      <c r="AH159" s="75"/>
      <c r="AI159" s="75"/>
      <c r="AJ159" s="75"/>
      <c r="AK159" s="75"/>
      <c r="AL159" s="75"/>
      <c r="AM159" s="109"/>
    </row>
    <row r="160" spans="1:2508" x14ac:dyDescent="0.3">
      <c r="A160" s="773" t="s">
        <v>112</v>
      </c>
      <c r="B160" s="773" t="s">
        <v>131</v>
      </c>
      <c r="C160" s="833">
        <v>14500</v>
      </c>
      <c r="D160" s="114" t="s">
        <v>100</v>
      </c>
      <c r="E160" s="98">
        <v>0</v>
      </c>
      <c r="F160" s="98">
        <v>500</v>
      </c>
      <c r="G160" s="98">
        <v>1000</v>
      </c>
      <c r="H160" s="98">
        <v>1500</v>
      </c>
      <c r="I160" s="98">
        <v>2000</v>
      </c>
      <c r="J160" s="98">
        <v>2500</v>
      </c>
      <c r="K160" s="98">
        <v>3000</v>
      </c>
      <c r="L160" s="98">
        <v>3500</v>
      </c>
      <c r="M160" s="98">
        <v>4000</v>
      </c>
      <c r="N160" s="98">
        <v>4500</v>
      </c>
      <c r="O160" s="98">
        <v>5000</v>
      </c>
      <c r="P160" s="98">
        <v>5500</v>
      </c>
      <c r="Q160" s="98">
        <v>6000</v>
      </c>
      <c r="R160" s="98">
        <v>6500</v>
      </c>
      <c r="S160" s="98">
        <v>7000</v>
      </c>
      <c r="T160" s="64">
        <v>7500</v>
      </c>
      <c r="U160" s="64">
        <v>8000</v>
      </c>
      <c r="V160" s="64">
        <v>8500</v>
      </c>
      <c r="W160" s="64">
        <v>9000</v>
      </c>
      <c r="X160" s="64">
        <v>9500</v>
      </c>
      <c r="Y160" s="64">
        <v>10000</v>
      </c>
      <c r="Z160" s="64">
        <v>10500</v>
      </c>
      <c r="AA160" s="64">
        <v>11000</v>
      </c>
      <c r="AB160" s="64">
        <v>11500</v>
      </c>
      <c r="AC160" s="64">
        <v>12000</v>
      </c>
      <c r="AD160" s="64">
        <v>12500</v>
      </c>
      <c r="AE160" s="64">
        <v>13000</v>
      </c>
      <c r="AF160" s="64">
        <v>13500</v>
      </c>
      <c r="AG160" s="64">
        <v>14000</v>
      </c>
      <c r="AH160" s="64">
        <v>14500</v>
      </c>
      <c r="AI160" s="64"/>
      <c r="AJ160" s="64"/>
      <c r="AK160" s="64"/>
      <c r="AL160" s="64"/>
      <c r="AM160" s="65"/>
    </row>
    <row r="161" spans="1:2508" ht="15" thickBot="1" x14ac:dyDescent="0.35">
      <c r="A161" s="774"/>
      <c r="B161" s="835"/>
      <c r="C161" s="834"/>
      <c r="D161" s="114" t="s">
        <v>50</v>
      </c>
      <c r="E161" s="53">
        <v>0</v>
      </c>
      <c r="F161" s="54">
        <v>10.7961939</v>
      </c>
      <c r="G161" s="54">
        <v>41.488762601200001</v>
      </c>
      <c r="H161" s="54">
        <v>69.589806560000014</v>
      </c>
      <c r="I161" s="54">
        <v>94.812562189999994</v>
      </c>
      <c r="J161" s="54">
        <v>106.66908508867104</v>
      </c>
      <c r="K161" s="54">
        <v>119.606988</v>
      </c>
      <c r="L161" s="54">
        <v>140.56757997980003</v>
      </c>
      <c r="M161" s="54">
        <v>158.59254590300003</v>
      </c>
      <c r="N161" s="54">
        <v>179.93148888900004</v>
      </c>
      <c r="O161" s="54">
        <v>202.89101044029999</v>
      </c>
      <c r="P161" s="54">
        <v>214.78473021100001</v>
      </c>
      <c r="Q161" s="54">
        <v>224.11729660400007</v>
      </c>
      <c r="R161" s="54">
        <v>224.4862273680001</v>
      </c>
      <c r="S161" s="54">
        <v>224.4862273680001</v>
      </c>
      <c r="T161" s="37">
        <v>224.4862273680001</v>
      </c>
      <c r="U161" s="37">
        <v>224.4862273680001</v>
      </c>
      <c r="V161" s="37">
        <v>224.4862273680001</v>
      </c>
      <c r="W161" s="37">
        <v>224.4862273680001</v>
      </c>
      <c r="X161" s="37">
        <v>224.4862273680001</v>
      </c>
      <c r="Y161" s="37">
        <v>224.4862273680001</v>
      </c>
      <c r="Z161" s="37">
        <v>224.4862273680001</v>
      </c>
      <c r="AA161" s="37">
        <v>224.4862273680001</v>
      </c>
      <c r="AB161" s="37">
        <v>224.4862273680001</v>
      </c>
      <c r="AC161" s="37">
        <v>224.4862273680001</v>
      </c>
      <c r="AD161" s="37">
        <v>224.4862273680001</v>
      </c>
      <c r="AE161" s="37">
        <v>224.4862273680001</v>
      </c>
      <c r="AF161" s="37">
        <v>224.4862273680001</v>
      </c>
      <c r="AG161" s="37">
        <v>224.4862273680001</v>
      </c>
      <c r="AH161" s="37">
        <v>224.4862273680001</v>
      </c>
      <c r="AI161" s="37"/>
      <c r="AJ161" s="37"/>
      <c r="AK161" s="37"/>
      <c r="AL161" s="37"/>
      <c r="AM161" s="56"/>
    </row>
    <row r="162" spans="1:2508" x14ac:dyDescent="0.3">
      <c r="A162" s="773" t="s">
        <v>113</v>
      </c>
      <c r="B162" s="773" t="s">
        <v>131</v>
      </c>
      <c r="C162" s="833">
        <v>22500</v>
      </c>
      <c r="D162" s="114" t="s">
        <v>100</v>
      </c>
      <c r="E162" s="98">
        <v>0</v>
      </c>
      <c r="F162" s="98">
        <v>1500</v>
      </c>
      <c r="G162" s="98">
        <v>3000</v>
      </c>
      <c r="H162" s="98">
        <v>4500</v>
      </c>
      <c r="I162" s="98">
        <v>6000</v>
      </c>
      <c r="J162" s="98">
        <v>7500</v>
      </c>
      <c r="K162" s="98">
        <v>9000</v>
      </c>
      <c r="L162" s="98">
        <v>10500</v>
      </c>
      <c r="M162" s="98">
        <v>12000</v>
      </c>
      <c r="N162" s="98">
        <v>13500</v>
      </c>
      <c r="O162" s="98">
        <v>15000</v>
      </c>
      <c r="P162" s="98">
        <v>16500</v>
      </c>
      <c r="Q162" s="98">
        <v>18000</v>
      </c>
      <c r="R162" s="98">
        <v>19500</v>
      </c>
      <c r="S162" s="98">
        <v>21000</v>
      </c>
      <c r="T162" s="64">
        <v>22500</v>
      </c>
      <c r="U162" s="64"/>
      <c r="V162" s="64"/>
      <c r="W162" s="64"/>
      <c r="X162" s="64"/>
      <c r="Y162" s="64"/>
      <c r="Z162" s="64"/>
      <c r="AA162" s="64"/>
      <c r="AB162" s="64"/>
      <c r="AC162" s="64"/>
      <c r="AD162" s="64"/>
      <c r="AE162" s="64"/>
      <c r="AF162" s="64"/>
      <c r="AG162" s="64"/>
      <c r="AH162" s="64"/>
      <c r="AI162" s="64"/>
      <c r="AJ162" s="64"/>
      <c r="AK162" s="64"/>
      <c r="AL162" s="64"/>
      <c r="AM162" s="65"/>
    </row>
    <row r="163" spans="1:2508" ht="15" thickBot="1" x14ac:dyDescent="0.35">
      <c r="A163" s="774"/>
      <c r="B163" s="835"/>
      <c r="C163" s="834"/>
      <c r="D163" s="114" t="s">
        <v>50</v>
      </c>
      <c r="E163" s="53">
        <v>0</v>
      </c>
      <c r="F163" s="54">
        <v>45.806759800000002</v>
      </c>
      <c r="G163" s="54">
        <v>101.45721979999999</v>
      </c>
      <c r="H163" s="54">
        <v>129.918137083</v>
      </c>
      <c r="I163" s="54">
        <v>129.918137083</v>
      </c>
      <c r="J163" s="54">
        <v>129.918137083</v>
      </c>
      <c r="K163" s="54">
        <v>140.66041522999998</v>
      </c>
      <c r="L163" s="54">
        <v>172.65528881379996</v>
      </c>
      <c r="M163" s="54">
        <v>210.75409942999997</v>
      </c>
      <c r="N163" s="54">
        <v>245.94171830000005</v>
      </c>
      <c r="O163" s="54">
        <v>245.94171830000005</v>
      </c>
      <c r="P163" s="54">
        <v>245.94171830000005</v>
      </c>
      <c r="Q163" s="54">
        <v>245.94171830000005</v>
      </c>
      <c r="R163" s="54">
        <v>245.94171830000005</v>
      </c>
      <c r="S163" s="54">
        <v>245.94171830000005</v>
      </c>
      <c r="T163" s="37">
        <v>245.94171830000005</v>
      </c>
      <c r="U163" s="37"/>
      <c r="V163" s="37"/>
      <c r="W163" s="37"/>
      <c r="X163" s="37"/>
      <c r="Y163" s="37"/>
      <c r="Z163" s="37"/>
      <c r="AA163" s="37"/>
      <c r="AB163" s="37"/>
      <c r="AC163" s="37"/>
      <c r="AD163" s="37"/>
      <c r="AE163" s="37"/>
      <c r="AF163" s="37"/>
      <c r="AG163" s="37"/>
      <c r="AH163" s="37"/>
      <c r="AI163" s="37"/>
      <c r="AJ163" s="37"/>
      <c r="AK163" s="37"/>
      <c r="AL163" s="37"/>
      <c r="AM163" s="56"/>
    </row>
    <row r="164" spans="1:2508" x14ac:dyDescent="0.3">
      <c r="A164" s="773" t="s">
        <v>114</v>
      </c>
      <c r="B164" s="773" t="s">
        <v>131</v>
      </c>
      <c r="C164" s="833">
        <v>31500</v>
      </c>
      <c r="D164" s="114" t="s">
        <v>100</v>
      </c>
      <c r="E164" s="98">
        <v>0</v>
      </c>
      <c r="F164" s="98">
        <v>1500</v>
      </c>
      <c r="G164" s="98">
        <v>3000</v>
      </c>
      <c r="H164" s="98">
        <v>4500</v>
      </c>
      <c r="I164" s="98">
        <v>6000</v>
      </c>
      <c r="J164" s="98">
        <v>7500</v>
      </c>
      <c r="K164" s="98">
        <v>9000</v>
      </c>
      <c r="L164" s="98">
        <v>10500</v>
      </c>
      <c r="M164" s="98">
        <v>12000</v>
      </c>
      <c r="N164" s="98">
        <v>13500</v>
      </c>
      <c r="O164" s="98">
        <v>15000</v>
      </c>
      <c r="P164" s="98">
        <v>16500</v>
      </c>
      <c r="Q164" s="98">
        <v>18000</v>
      </c>
      <c r="R164" s="98">
        <v>19500</v>
      </c>
      <c r="S164" s="98">
        <v>21000</v>
      </c>
      <c r="T164" s="64">
        <v>22500</v>
      </c>
      <c r="U164" s="64">
        <v>24000</v>
      </c>
      <c r="V164" s="64">
        <v>25500</v>
      </c>
      <c r="W164" s="64">
        <v>27000</v>
      </c>
      <c r="X164" s="64">
        <v>28500</v>
      </c>
      <c r="Y164" s="64">
        <v>30000</v>
      </c>
      <c r="Z164" s="64">
        <v>31500</v>
      </c>
      <c r="AA164" s="64"/>
      <c r="AB164" s="64"/>
      <c r="AC164" s="64"/>
      <c r="AD164" s="64"/>
      <c r="AE164" s="64"/>
      <c r="AF164" s="64"/>
      <c r="AG164" s="64"/>
      <c r="AH164" s="64"/>
      <c r="AI164" s="64"/>
      <c r="AJ164" s="64"/>
      <c r="AK164" s="64"/>
      <c r="AL164" s="64"/>
      <c r="AM164" s="65"/>
    </row>
    <row r="165" spans="1:2508" ht="15" thickBot="1" x14ac:dyDescent="0.35">
      <c r="A165" s="774"/>
      <c r="B165" s="835"/>
      <c r="C165" s="834"/>
      <c r="D165" s="114" t="s">
        <v>50</v>
      </c>
      <c r="E165" s="53">
        <v>0</v>
      </c>
      <c r="F165" s="54">
        <v>49.7354913</v>
      </c>
      <c r="G165" s="54">
        <v>91.20222852385001</v>
      </c>
      <c r="H165" s="54">
        <v>93.953281509999997</v>
      </c>
      <c r="I165" s="54">
        <v>120.98636085000001</v>
      </c>
      <c r="J165" s="54">
        <v>142.60428580609999</v>
      </c>
      <c r="K165" s="54">
        <v>157.27527196899999</v>
      </c>
      <c r="L165" s="54">
        <v>170.16619920999997</v>
      </c>
      <c r="M165" s="54">
        <v>187.20167642000001</v>
      </c>
      <c r="N165" s="54">
        <v>198.71934311599998</v>
      </c>
      <c r="O165" s="54">
        <v>213.61074611700002</v>
      </c>
      <c r="P165" s="54">
        <v>228.50740735999997</v>
      </c>
      <c r="Q165" s="54">
        <v>252.19601094800001</v>
      </c>
      <c r="R165" s="54">
        <v>264.94099527149996</v>
      </c>
      <c r="S165" s="54">
        <v>272.12373009100003</v>
      </c>
      <c r="T165" s="37">
        <v>274.87091482169996</v>
      </c>
      <c r="U165" s="37">
        <v>274.87091482169996</v>
      </c>
      <c r="V165" s="37">
        <v>274.87091482169996</v>
      </c>
      <c r="W165" s="37">
        <v>274.87091482169996</v>
      </c>
      <c r="X165" s="37">
        <v>274.87091482169996</v>
      </c>
      <c r="Y165" s="37">
        <v>274.87091482169996</v>
      </c>
      <c r="Z165" s="37">
        <v>274.87091482169996</v>
      </c>
      <c r="AA165" s="37"/>
      <c r="AB165" s="37"/>
      <c r="AC165" s="37"/>
      <c r="AD165" s="37"/>
      <c r="AE165" s="37"/>
      <c r="AF165" s="37"/>
      <c r="AG165" s="37"/>
      <c r="AH165" s="37"/>
      <c r="AI165" s="37"/>
      <c r="AJ165" s="37"/>
      <c r="AK165" s="37"/>
      <c r="AL165" s="37"/>
      <c r="AM165" s="56"/>
    </row>
    <row r="166" spans="1:2508" s="123" customFormat="1" ht="15" thickBot="1" x14ac:dyDescent="0.35">
      <c r="A166" s="124" t="s">
        <v>245</v>
      </c>
      <c r="B166" s="121"/>
      <c r="C166" s="121"/>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row>
    <row r="167" spans="1:2508" x14ac:dyDescent="0.3">
      <c r="A167" s="773" t="s">
        <v>115</v>
      </c>
      <c r="B167" s="773" t="s">
        <v>131</v>
      </c>
      <c r="C167" s="833">
        <v>3700</v>
      </c>
      <c r="D167" s="114" t="s">
        <v>100</v>
      </c>
      <c r="E167" s="98">
        <v>0</v>
      </c>
      <c r="F167" s="98">
        <v>300</v>
      </c>
      <c r="G167" s="98">
        <v>600</v>
      </c>
      <c r="H167" s="98">
        <v>900</v>
      </c>
      <c r="I167" s="98">
        <v>1200</v>
      </c>
      <c r="J167" s="98">
        <v>1500</v>
      </c>
      <c r="K167" s="98">
        <v>1800</v>
      </c>
      <c r="L167" s="98">
        <v>2100</v>
      </c>
      <c r="M167" s="98">
        <v>2400</v>
      </c>
      <c r="N167" s="98">
        <v>2700</v>
      </c>
      <c r="O167" s="98">
        <v>3000</v>
      </c>
      <c r="P167" s="98">
        <v>3300</v>
      </c>
      <c r="Q167" s="98">
        <v>3600</v>
      </c>
      <c r="R167" s="98">
        <v>3900</v>
      </c>
      <c r="S167" s="98"/>
      <c r="T167" s="64"/>
      <c r="U167" s="64"/>
      <c r="V167" s="64"/>
      <c r="W167" s="64"/>
      <c r="X167" s="64"/>
      <c r="Y167" s="64"/>
      <c r="Z167" s="64"/>
      <c r="AA167" s="64"/>
      <c r="AB167" s="64"/>
      <c r="AC167" s="64"/>
      <c r="AD167" s="64"/>
      <c r="AE167" s="64"/>
      <c r="AF167" s="64"/>
      <c r="AG167" s="64"/>
      <c r="AH167" s="64"/>
      <c r="AI167" s="64"/>
      <c r="AJ167" s="64"/>
      <c r="AK167" s="64"/>
      <c r="AL167" s="64"/>
      <c r="AM167" s="65"/>
    </row>
    <row r="168" spans="1:2508" ht="15" thickBot="1" x14ac:dyDescent="0.35">
      <c r="A168" s="774"/>
      <c r="B168" s="774"/>
      <c r="C168" s="834"/>
      <c r="D168" s="114" t="s">
        <v>50</v>
      </c>
      <c r="E168" s="53">
        <v>0</v>
      </c>
      <c r="F168" s="54">
        <v>10.030610640000001</v>
      </c>
      <c r="G168" s="54">
        <v>23.764884120000001</v>
      </c>
      <c r="H168" s="54">
        <v>33.486863160000006</v>
      </c>
      <c r="I168" s="54">
        <v>39.968210400000004</v>
      </c>
      <c r="J168" s="54">
        <v>44</v>
      </c>
      <c r="K168" s="54">
        <v>44</v>
      </c>
      <c r="L168" s="54">
        <v>44</v>
      </c>
      <c r="M168" s="54">
        <v>44</v>
      </c>
      <c r="N168" s="54">
        <v>44</v>
      </c>
      <c r="O168" s="54">
        <v>44</v>
      </c>
      <c r="P168" s="54">
        <v>44</v>
      </c>
      <c r="Q168" s="54">
        <v>44</v>
      </c>
      <c r="R168" s="54">
        <v>44</v>
      </c>
      <c r="S168" s="54"/>
      <c r="T168" s="37"/>
      <c r="U168" s="37"/>
      <c r="V168" s="37"/>
      <c r="W168" s="37"/>
      <c r="X168" s="37"/>
      <c r="Y168" s="37"/>
      <c r="Z168" s="37"/>
      <c r="AA168" s="37"/>
      <c r="AB168" s="37"/>
      <c r="AC168" s="37"/>
      <c r="AD168" s="37"/>
      <c r="AE168" s="37"/>
      <c r="AF168" s="37"/>
      <c r="AG168" s="37"/>
      <c r="AH168" s="37"/>
      <c r="AI168" s="37"/>
      <c r="AJ168" s="37"/>
      <c r="AK168" s="37"/>
      <c r="AL168" s="37"/>
      <c r="AM168" s="56"/>
    </row>
    <row r="169" spans="1:2508" x14ac:dyDescent="0.3">
      <c r="A169" s="838" t="s">
        <v>99</v>
      </c>
      <c r="B169" s="773" t="s">
        <v>131</v>
      </c>
      <c r="C169" s="840">
        <v>4000</v>
      </c>
      <c r="D169" s="114" t="s">
        <v>100</v>
      </c>
      <c r="E169" s="97">
        <v>0</v>
      </c>
      <c r="F169" s="97">
        <v>300</v>
      </c>
      <c r="G169" s="97">
        <v>600</v>
      </c>
      <c r="H169" s="97">
        <v>900</v>
      </c>
      <c r="I169" s="97">
        <v>1200</v>
      </c>
      <c r="J169" s="97">
        <v>1500</v>
      </c>
      <c r="K169" s="97">
        <v>1800</v>
      </c>
      <c r="L169" s="97">
        <v>2100</v>
      </c>
      <c r="M169" s="97">
        <v>2400</v>
      </c>
      <c r="N169" s="97">
        <v>2700</v>
      </c>
      <c r="O169" s="97">
        <v>3000</v>
      </c>
      <c r="P169" s="97">
        <v>3300</v>
      </c>
      <c r="Q169" s="97">
        <v>3600</v>
      </c>
      <c r="R169" s="97">
        <v>3900</v>
      </c>
      <c r="S169" s="98"/>
      <c r="T169" s="98"/>
      <c r="U169" s="98"/>
      <c r="V169" s="98"/>
      <c r="W169" s="98"/>
      <c r="X169" s="98"/>
      <c r="Y169" s="98"/>
      <c r="Z169" s="98"/>
      <c r="AA169" s="99"/>
      <c r="AB169" s="64"/>
      <c r="AC169" s="64"/>
      <c r="AD169" s="64"/>
      <c r="AE169" s="64"/>
      <c r="AF169" s="64"/>
      <c r="AG169" s="64"/>
      <c r="AH169" s="100"/>
      <c r="AI169" s="64"/>
      <c r="AJ169" s="64"/>
      <c r="AK169" s="64"/>
      <c r="AL169" s="64"/>
      <c r="AM169" s="65"/>
    </row>
    <row r="170" spans="1:2508" ht="15" thickBot="1" x14ac:dyDescent="0.35">
      <c r="A170" s="839"/>
      <c r="B170" s="774"/>
      <c r="C170" s="841"/>
      <c r="D170" s="114" t="s">
        <v>50</v>
      </c>
      <c r="E170" s="101">
        <v>0</v>
      </c>
      <c r="F170" s="102">
        <v>17.2759</v>
      </c>
      <c r="G170" s="102">
        <v>31.657699999999998</v>
      </c>
      <c r="H170" s="102">
        <v>41.206899999999997</v>
      </c>
      <c r="I170" s="102">
        <v>48.093000000000004</v>
      </c>
      <c r="J170" s="101">
        <v>51.438600000000001</v>
      </c>
      <c r="K170" s="101">
        <v>52.2</v>
      </c>
      <c r="L170" s="101">
        <v>52.2</v>
      </c>
      <c r="M170" s="101">
        <v>52.2</v>
      </c>
      <c r="N170" s="101">
        <v>52.2</v>
      </c>
      <c r="O170" s="101">
        <v>52.2</v>
      </c>
      <c r="P170" s="101">
        <v>52.2</v>
      </c>
      <c r="Q170" s="101">
        <v>52.2</v>
      </c>
      <c r="R170" s="101">
        <v>52.2</v>
      </c>
      <c r="S170" s="53"/>
      <c r="T170" s="53"/>
      <c r="U170" s="53"/>
      <c r="V170" s="53"/>
      <c r="W170" s="53"/>
      <c r="X170" s="53"/>
      <c r="Y170" s="53"/>
      <c r="Z170" s="53"/>
      <c r="AA170" s="103"/>
      <c r="AB170" s="37"/>
      <c r="AC170" s="37"/>
      <c r="AD170" s="37"/>
      <c r="AE170" s="37"/>
      <c r="AF170" s="37"/>
      <c r="AG170" s="37"/>
      <c r="AH170" s="104"/>
      <c r="AI170" s="37"/>
      <c r="AJ170" s="37"/>
      <c r="AK170" s="37"/>
      <c r="AL170" s="37"/>
      <c r="AM170" s="56"/>
    </row>
    <row r="171" spans="1:2508" ht="15" thickBot="1" x14ac:dyDescent="0.35"/>
    <row r="172" spans="1:2508" x14ac:dyDescent="0.3">
      <c r="A172" s="112" t="s">
        <v>70</v>
      </c>
      <c r="B172" s="113"/>
      <c r="C172" s="81">
        <v>1990</v>
      </c>
      <c r="D172" s="82">
        <v>1991</v>
      </c>
      <c r="E172" s="82">
        <v>1992</v>
      </c>
      <c r="F172" s="82">
        <v>1993</v>
      </c>
      <c r="G172" s="82">
        <v>1994</v>
      </c>
      <c r="H172" s="82">
        <v>1995</v>
      </c>
      <c r="I172" s="82">
        <v>1996</v>
      </c>
      <c r="J172" s="82">
        <v>1997</v>
      </c>
      <c r="K172" s="82">
        <v>1998</v>
      </c>
      <c r="L172" s="82">
        <v>1999</v>
      </c>
      <c r="M172" s="82">
        <v>2000</v>
      </c>
      <c r="N172" s="82">
        <v>2001</v>
      </c>
      <c r="O172" s="82">
        <v>2002</v>
      </c>
      <c r="P172" s="82">
        <v>2003</v>
      </c>
      <c r="Q172" s="82">
        <v>2004</v>
      </c>
      <c r="R172" s="82">
        <v>2005</v>
      </c>
      <c r="S172" s="82">
        <v>2006</v>
      </c>
      <c r="T172" s="82">
        <v>2007</v>
      </c>
      <c r="U172" s="82">
        <v>2008</v>
      </c>
      <c r="V172" s="82">
        <v>2009</v>
      </c>
      <c r="W172" s="83">
        <v>2010</v>
      </c>
      <c r="X172" s="84">
        <v>2011</v>
      </c>
      <c r="Y172" s="83">
        <v>2012</v>
      </c>
      <c r="Z172" s="84">
        <v>2013</v>
      </c>
      <c r="AA172" s="83">
        <v>2014</v>
      </c>
      <c r="AB172" s="84">
        <v>2015</v>
      </c>
    </row>
    <row r="173" spans="1:2508" s="123" customFormat="1" x14ac:dyDescent="0.3">
      <c r="A173" s="350" t="s">
        <v>514</v>
      </c>
      <c r="B173" s="121"/>
      <c r="C173" s="240"/>
      <c r="D173" s="240"/>
      <c r="E173" s="240"/>
      <c r="F173" s="240"/>
      <c r="G173" s="240"/>
      <c r="H173" s="240"/>
      <c r="I173" s="240"/>
      <c r="J173" s="240"/>
      <c r="K173" s="240"/>
      <c r="L173" s="240"/>
      <c r="M173" s="240"/>
      <c r="N173" s="240"/>
      <c r="O173" s="240"/>
      <c r="P173" s="240"/>
      <c r="Q173" s="240"/>
      <c r="R173" s="240"/>
      <c r="S173" s="240"/>
      <c r="T173" s="240"/>
      <c r="U173" s="240"/>
      <c r="V173" s="240"/>
      <c r="W173" s="240"/>
      <c r="X173" s="240"/>
      <c r="Y173" s="240"/>
      <c r="Z173" s="240"/>
      <c r="AA173" s="240"/>
      <c r="AB173" s="240"/>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row>
    <row r="174" spans="1:2508" s="226" customFormat="1" x14ac:dyDescent="0.3">
      <c r="A174" s="356" t="s">
        <v>586</v>
      </c>
      <c r="B174" s="224" t="s">
        <v>573</v>
      </c>
      <c r="C174" s="254">
        <v>0.57217002203377898</v>
      </c>
      <c r="D174" s="254">
        <v>0.57673002952824304</v>
      </c>
      <c r="E174" s="254">
        <v>0.58665002638767405</v>
      </c>
      <c r="F174" s="254">
        <v>0.59820002912376202</v>
      </c>
      <c r="G174" s="254">
        <v>0.61302002440208603</v>
      </c>
      <c r="H174" s="224">
        <v>0.62449003014246895</v>
      </c>
      <c r="I174" s="224">
        <v>0.63407003210444901</v>
      </c>
      <c r="J174" s="224">
        <v>0.64850003881705798</v>
      </c>
      <c r="K174" s="224">
        <v>0.65704002747222801</v>
      </c>
      <c r="L174" s="224">
        <v>0.67499003636323796</v>
      </c>
      <c r="M174" s="224">
        <v>0.68822003695296197</v>
      </c>
      <c r="N174" s="224">
        <v>0.69851003644802501</v>
      </c>
      <c r="O174" s="224">
        <v>0.71313002660836</v>
      </c>
      <c r="P174" s="224">
        <v>0.73179004235127099</v>
      </c>
      <c r="Q174" s="224">
        <v>0.75037002884677495</v>
      </c>
      <c r="R174" s="224">
        <v>0.77049004114884101</v>
      </c>
      <c r="S174" s="224">
        <v>0.79287004836869601</v>
      </c>
      <c r="T174" s="224">
        <v>0.82019003092095999</v>
      </c>
      <c r="U174" s="224">
        <v>0.85216004668377299</v>
      </c>
      <c r="V174" s="224">
        <v>0.88593005291039995</v>
      </c>
      <c r="W174" s="224">
        <v>0.91975004592654297</v>
      </c>
      <c r="X174" s="224">
        <v>0.94653004444113897</v>
      </c>
      <c r="Y174" s="224">
        <v>0.97619004639954399</v>
      </c>
      <c r="Z174" s="224">
        <v>1.0204726000000002</v>
      </c>
      <c r="AA174" s="224">
        <v>1.0567436000000001</v>
      </c>
      <c r="AB174" s="264">
        <v>1.0915964000000002</v>
      </c>
    </row>
    <row r="175" spans="1:2508" x14ac:dyDescent="0.3">
      <c r="A175" s="114" t="s">
        <v>130</v>
      </c>
      <c r="B175" s="224" t="s">
        <v>573</v>
      </c>
      <c r="C175" s="272"/>
      <c r="D175" s="272"/>
      <c r="E175" s="272"/>
      <c r="F175" s="272"/>
      <c r="G175" s="272"/>
      <c r="H175" s="264">
        <v>7.3846194199263249E-3</v>
      </c>
      <c r="I175" s="264">
        <v>7.5644601312248108E-3</v>
      </c>
      <c r="J175" s="264">
        <v>7.7486805782417106E-3</v>
      </c>
      <c r="K175" s="264">
        <v>7.9373874225044661E-3</v>
      </c>
      <c r="L175" s="264">
        <v>8.1306899231131033E-3</v>
      </c>
      <c r="M175" s="264">
        <v>8.3287000000000014E-3</v>
      </c>
      <c r="N175" s="264">
        <v>8.0096999999999998E-3</v>
      </c>
      <c r="O175" s="30">
        <v>8.2018999999999998E-3</v>
      </c>
      <c r="P175" s="30">
        <v>8.3577999999999986E-3</v>
      </c>
      <c r="Q175" s="30">
        <v>8.3084999999999999E-3</v>
      </c>
      <c r="R175" s="30">
        <v>8.6897000000000016E-3</v>
      </c>
      <c r="S175" s="30">
        <v>8.9217999999999988E-3</v>
      </c>
      <c r="T175" s="30">
        <v>9.1435000000000006E-3</v>
      </c>
      <c r="U175" s="30">
        <v>9.4634999999999997E-3</v>
      </c>
      <c r="V175" s="30">
        <v>9.9033999999999997E-3</v>
      </c>
      <c r="W175" s="30">
        <v>1.01248E-2</v>
      </c>
      <c r="X175" s="30">
        <v>1.0015399999999999E-2</v>
      </c>
      <c r="Y175" s="30">
        <v>1.0482E-2</v>
      </c>
      <c r="Z175" s="30">
        <v>1.0787E-2</v>
      </c>
      <c r="AA175" s="60">
        <v>1.1457500000000001E-2</v>
      </c>
      <c r="AB175" s="30">
        <v>1.18479E-2</v>
      </c>
    </row>
    <row r="176" spans="1:2508" s="13" customFormat="1" x14ac:dyDescent="0.3">
      <c r="A176" s="114" t="s">
        <v>634</v>
      </c>
      <c r="B176" s="60" t="s">
        <v>573</v>
      </c>
      <c r="C176" s="30"/>
      <c r="D176" s="30"/>
      <c r="E176" s="30"/>
      <c r="F176" s="30"/>
      <c r="G176" s="30"/>
      <c r="H176" s="30">
        <v>2.0755561302427578E-2</v>
      </c>
      <c r="I176" s="30">
        <v>2.2343248327393452E-2</v>
      </c>
      <c r="J176" s="30">
        <v>2.4052384734166706E-2</v>
      </c>
      <c r="K176" s="30">
        <v>2.5892260736819418E-2</v>
      </c>
      <c r="L176" s="30">
        <v>2.7872877200035642E-2</v>
      </c>
      <c r="M176" s="30">
        <v>3.0005E-2</v>
      </c>
      <c r="N176" s="30">
        <v>3.18786E-2</v>
      </c>
      <c r="O176" s="30">
        <v>3.3744300000000005E-2</v>
      </c>
      <c r="P176" s="30">
        <v>3.6718500000000001E-2</v>
      </c>
      <c r="Q176" s="30">
        <v>3.9242100000000002E-2</v>
      </c>
      <c r="R176" s="30">
        <v>3.94749E-2</v>
      </c>
      <c r="S176" s="30">
        <v>4.3014900000000002E-2</v>
      </c>
      <c r="T176" s="30">
        <v>4.5154699999999999E-2</v>
      </c>
      <c r="U176" s="30">
        <v>4.8858400000000003E-2</v>
      </c>
      <c r="V176" s="30">
        <v>5.4362000000000001E-2</v>
      </c>
      <c r="W176" s="30">
        <v>5.8852599999999998E-2</v>
      </c>
      <c r="X176" s="30">
        <v>6.2469699999999996E-2</v>
      </c>
      <c r="Y176" s="30">
        <v>6.7154600000000009E-2</v>
      </c>
      <c r="Z176" s="30">
        <v>7.3787399999999989E-2</v>
      </c>
      <c r="AA176" s="30">
        <v>7.8254000000000004E-2</v>
      </c>
      <c r="AB176" s="30">
        <v>8.4022199999999991E-2</v>
      </c>
    </row>
    <row r="177" spans="1:28" s="13" customFormat="1" x14ac:dyDescent="0.3">
      <c r="A177" s="47" t="s">
        <v>132</v>
      </c>
      <c r="B177" s="336" t="s">
        <v>573</v>
      </c>
      <c r="C177" s="5"/>
      <c r="D177" s="5"/>
      <c r="E177" s="5"/>
      <c r="F177" s="5"/>
      <c r="G177" s="5"/>
      <c r="H177" s="5">
        <v>2.0760889860613118E-4</v>
      </c>
      <c r="I177" s="5">
        <v>2.18011155677108E-4</v>
      </c>
      <c r="J177" s="5">
        <v>2.2893461850032943E-4</v>
      </c>
      <c r="K177" s="5">
        <v>2.404054021231664E-4</v>
      </c>
      <c r="L177" s="5">
        <v>2.5245093008909953E-4</v>
      </c>
      <c r="M177" s="5">
        <v>2.6510000000000005E-4</v>
      </c>
      <c r="N177" s="5">
        <v>2.6510000000000005E-4</v>
      </c>
      <c r="O177" s="5">
        <v>2.6510000000000005E-4</v>
      </c>
      <c r="P177" s="5">
        <v>2.6510000000000005E-4</v>
      </c>
      <c r="Q177" s="5">
        <v>2.6510000000000005E-4</v>
      </c>
      <c r="R177" s="5">
        <v>2.6510000000000005E-4</v>
      </c>
      <c r="S177" s="5">
        <v>2.6510000000000005E-4</v>
      </c>
      <c r="T177" s="5">
        <v>2.6739999999999999E-4</v>
      </c>
      <c r="U177" s="5">
        <v>2.6739999999999999E-4</v>
      </c>
      <c r="V177" s="5">
        <v>2.6910000000000004E-4</v>
      </c>
      <c r="W177" s="5">
        <v>2.7069999999999997E-4</v>
      </c>
      <c r="X177" s="5">
        <v>5.2510000000000002E-4</v>
      </c>
      <c r="Y177" s="5">
        <v>5.2770000000000009E-4</v>
      </c>
      <c r="Z177" s="5">
        <v>5.2649999999999995E-4</v>
      </c>
      <c r="AA177" s="5">
        <v>5.2729999999999997E-4</v>
      </c>
      <c r="AB177" s="5">
        <v>5.3339999999999995E-4</v>
      </c>
    </row>
    <row r="178" spans="1:28" s="13" customFormat="1" x14ac:dyDescent="0.3">
      <c r="A178" s="47" t="s">
        <v>133</v>
      </c>
      <c r="B178" s="336" t="s">
        <v>573</v>
      </c>
      <c r="C178" s="5"/>
      <c r="D178" s="5"/>
      <c r="E178" s="5"/>
      <c r="F178" s="5"/>
      <c r="G178" s="5"/>
      <c r="H178" s="5">
        <v>4.5570622753930796E-3</v>
      </c>
      <c r="I178" s="5">
        <v>5.9479760663511761E-3</v>
      </c>
      <c r="J178" s="5">
        <v>7.7634267753856337E-3</v>
      </c>
      <c r="K178" s="5">
        <v>1.0132992235415647E-2</v>
      </c>
      <c r="L178" s="5">
        <v>1.3225800231482635E-2</v>
      </c>
      <c r="M178" s="5">
        <v>1.7262599999999999E-2</v>
      </c>
      <c r="N178" s="5">
        <v>2.3892099999999999E-2</v>
      </c>
      <c r="O178" s="5">
        <v>3.06214E-2</v>
      </c>
      <c r="P178" s="5">
        <v>3.8160599999999996E-2</v>
      </c>
      <c r="Q178" s="5">
        <v>4.6517699999999995E-2</v>
      </c>
      <c r="R178" s="5">
        <v>5.7833000000000002E-2</v>
      </c>
      <c r="S178" s="5">
        <v>7.2397299999999998E-2</v>
      </c>
      <c r="T178" s="5">
        <v>9.2458800000000008E-2</v>
      </c>
      <c r="U178" s="5">
        <v>0.1182237</v>
      </c>
      <c r="V178" s="5">
        <v>0.147983</v>
      </c>
      <c r="W178" s="5">
        <v>0.17954010000000001</v>
      </c>
      <c r="X178" s="5">
        <v>0.21826189999999998</v>
      </c>
      <c r="Y178" s="5">
        <v>0.26633959999999995</v>
      </c>
      <c r="Z178" s="5">
        <v>0.29612450000000001</v>
      </c>
      <c r="AA178" s="5">
        <v>0.34173100000000001</v>
      </c>
      <c r="AB178" s="5">
        <v>0.40366730000000001</v>
      </c>
    </row>
    <row r="179" spans="1:28" s="13" customFormat="1" x14ac:dyDescent="0.3">
      <c r="A179" s="47" t="s">
        <v>574</v>
      </c>
      <c r="B179" s="336" t="s">
        <v>573</v>
      </c>
      <c r="C179" s="5"/>
      <c r="D179" s="5"/>
      <c r="E179" s="5"/>
      <c r="F179" s="5"/>
      <c r="G179" s="5"/>
      <c r="H179" s="5">
        <v>4.7771042047693702E-6</v>
      </c>
      <c r="I179" s="5">
        <v>8.1011510967819614E-6</v>
      </c>
      <c r="J179" s="5">
        <v>1.3738165691962337E-5</v>
      </c>
      <c r="K179" s="5">
        <v>2.3297577631255819E-5</v>
      </c>
      <c r="L179" s="5">
        <v>3.9508704120663585E-5</v>
      </c>
      <c r="M179" s="5">
        <v>6.7000000000000002E-5</v>
      </c>
      <c r="N179" s="5">
        <v>7.7000000000000001E-5</v>
      </c>
      <c r="O179" s="5">
        <v>2.3699999999999999E-4</v>
      </c>
      <c r="P179" s="5">
        <v>5.0719999999999997E-4</v>
      </c>
      <c r="Q179" s="5">
        <v>5.9739999999999999E-4</v>
      </c>
      <c r="R179" s="5">
        <v>6.8439999999999994E-4</v>
      </c>
      <c r="S179" s="5">
        <v>8.8340000000000001E-4</v>
      </c>
      <c r="T179" s="5">
        <v>1.0939000000000001E-3</v>
      </c>
      <c r="U179" s="5">
        <v>1.4419000000000001E-3</v>
      </c>
      <c r="V179" s="5">
        <v>2.1586999999999999E-3</v>
      </c>
      <c r="W179" s="5">
        <v>3.1435E-3</v>
      </c>
      <c r="X179" s="5">
        <v>3.7905E-3</v>
      </c>
      <c r="Y179" s="5">
        <v>5.3741000000000006E-3</v>
      </c>
      <c r="Z179" s="5">
        <v>7.5502E-3</v>
      </c>
      <c r="AA179" s="5">
        <v>8.4936999999999999E-3</v>
      </c>
      <c r="AB179" s="5">
        <v>1.1636700000000002E-2</v>
      </c>
    </row>
    <row r="180" spans="1:28" x14ac:dyDescent="0.3">
      <c r="A180" s="47" t="s">
        <v>409</v>
      </c>
      <c r="B180" s="336" t="s">
        <v>573</v>
      </c>
      <c r="C180" s="5"/>
      <c r="D180" s="5"/>
      <c r="E180" s="5"/>
      <c r="F180" s="5"/>
      <c r="G180" s="5"/>
      <c r="H180" s="5">
        <v>3.9210437667487612E-5</v>
      </c>
      <c r="I180" s="5">
        <v>7.1738278763115452E-5</v>
      </c>
      <c r="J180" s="5">
        <v>1.3125027278544562E-4</v>
      </c>
      <c r="K180" s="5">
        <v>2.4013168984911632E-4</v>
      </c>
      <c r="L180" s="5">
        <v>4.3933797047457628E-4</v>
      </c>
      <c r="M180" s="5">
        <v>8.0379999999999991E-4</v>
      </c>
      <c r="N180" s="5">
        <v>1.0862999999999999E-3</v>
      </c>
      <c r="O180" s="5">
        <v>1.4352E-3</v>
      </c>
      <c r="P180" s="5">
        <v>1.9645000000000001E-3</v>
      </c>
      <c r="Q180" s="5">
        <v>3.0528E-3</v>
      </c>
      <c r="R180" s="5">
        <v>4.5056000000000002E-3</v>
      </c>
      <c r="S180" s="5">
        <v>6.0833999999999992E-3</v>
      </c>
      <c r="T180" s="5">
        <v>8.6420999999999998E-3</v>
      </c>
      <c r="U180" s="5">
        <v>1.45796E-2</v>
      </c>
      <c r="V180" s="5">
        <v>2.2431900000000001E-2</v>
      </c>
      <c r="W180" s="5">
        <v>3.8792500000000001E-2</v>
      </c>
      <c r="X180" s="5">
        <v>6.9376699999999999E-2</v>
      </c>
      <c r="Y180" s="5">
        <v>9.8946999999999993E-2</v>
      </c>
      <c r="Z180" s="5">
        <v>0.13539889999999999</v>
      </c>
      <c r="AA180" s="5">
        <v>0.17189550000000001</v>
      </c>
      <c r="AB180" s="5">
        <v>0.21929660000000001</v>
      </c>
    </row>
    <row r="181" spans="1:28" x14ac:dyDescent="0.3">
      <c r="A181" s="47" t="s">
        <v>575</v>
      </c>
      <c r="B181" s="336" t="s">
        <v>573</v>
      </c>
      <c r="C181" s="5">
        <v>3.5380000000000003E-4</v>
      </c>
      <c r="D181" s="5">
        <v>3.5380000000000003E-4</v>
      </c>
      <c r="E181" s="5">
        <v>3.5380000000000003E-4</v>
      </c>
      <c r="F181" s="5">
        <v>3.5380000000000003E-4</v>
      </c>
      <c r="G181" s="5">
        <v>3.5380000000000003E-4</v>
      </c>
      <c r="H181" s="5">
        <v>3.5380000000000003E-4</v>
      </c>
      <c r="I181" s="5">
        <v>3.5380000000000003E-4</v>
      </c>
      <c r="J181" s="5">
        <v>3.5380000000000003E-4</v>
      </c>
      <c r="K181" s="5">
        <v>3.5380000000000003E-4</v>
      </c>
      <c r="L181" s="5">
        <v>3.5380000000000003E-4</v>
      </c>
      <c r="M181" s="5">
        <v>3.5380000000000003E-4</v>
      </c>
      <c r="N181" s="5">
        <v>3.5380000000000003E-4</v>
      </c>
      <c r="O181" s="5">
        <v>3.5380000000000003E-4</v>
      </c>
      <c r="P181" s="5">
        <v>3.5380000000000003E-4</v>
      </c>
      <c r="Q181" s="5">
        <v>3.5380000000000003E-4</v>
      </c>
      <c r="R181" s="5">
        <v>3.5380000000000003E-4</v>
      </c>
      <c r="S181" s="5">
        <v>3.4099999999999999E-4</v>
      </c>
      <c r="T181" s="5">
        <v>4.2400000000000001E-4</v>
      </c>
      <c r="U181" s="5">
        <v>4.8039999999999997E-4</v>
      </c>
      <c r="V181" s="5">
        <v>8.0770000000000006E-4</v>
      </c>
      <c r="W181" s="5">
        <v>1.1608199999999999E-3</v>
      </c>
      <c r="X181" s="5">
        <v>1.67582E-3</v>
      </c>
      <c r="Y181" s="5">
        <v>2.5330700000000001E-3</v>
      </c>
      <c r="Z181" s="5">
        <v>3.2809200000000001E-3</v>
      </c>
      <c r="AA181" s="5">
        <v>4.3380200000000006E-3</v>
      </c>
      <c r="AB181" s="5">
        <v>4.69302E-3</v>
      </c>
    </row>
    <row r="182" spans="1:28" s="226" customFormat="1" x14ac:dyDescent="0.3">
      <c r="A182" s="357" t="s">
        <v>583</v>
      </c>
      <c r="B182" s="275" t="s">
        <v>573</v>
      </c>
      <c r="C182" s="254">
        <v>7.1900002377945804E-2</v>
      </c>
      <c r="D182" s="254">
        <v>7.7140004335101695E-2</v>
      </c>
      <c r="E182" s="254">
        <v>8.0670004831785394E-2</v>
      </c>
      <c r="F182" s="254">
        <v>8.5540004114192006E-2</v>
      </c>
      <c r="G182" s="254">
        <v>8.9550005368003699E-2</v>
      </c>
      <c r="H182" s="254">
        <v>9.1630004362324297E-2</v>
      </c>
      <c r="I182" s="254">
        <v>9.3380005637537705E-2</v>
      </c>
      <c r="J182" s="254">
        <v>9.1570004476299496E-2</v>
      </c>
      <c r="K182" s="254">
        <v>9.5060004532392994E-2</v>
      </c>
      <c r="L182" s="254">
        <v>9.6380003256145805E-2</v>
      </c>
      <c r="M182" s="254">
        <v>9.7970004199510394E-2</v>
      </c>
      <c r="N182" s="254">
        <v>9.9380003724600999E-2</v>
      </c>
      <c r="O182" s="254">
        <v>9.8850005635386304E-2</v>
      </c>
      <c r="P182" s="254">
        <v>9.8410005318848401E-2</v>
      </c>
      <c r="Q182" s="254">
        <v>0.102080005003214</v>
      </c>
      <c r="R182" s="254">
        <v>0.103850004442362</v>
      </c>
      <c r="S182" s="254">
        <v>0.10771000355781001</v>
      </c>
      <c r="T182" s="254">
        <v>0.112910003772387</v>
      </c>
      <c r="U182" s="254">
        <v>0.117070004867921</v>
      </c>
      <c r="V182" s="254">
        <v>0.12167000599687</v>
      </c>
      <c r="W182" s="254">
        <v>0.12355000709467601</v>
      </c>
      <c r="X182" s="254">
        <v>0.130110007937634</v>
      </c>
      <c r="Y182" s="254">
        <v>0.132230006731795</v>
      </c>
      <c r="Z182" s="254">
        <v>0.1332792609425959</v>
      </c>
      <c r="AA182" s="254">
        <v>0.13455522053152233</v>
      </c>
      <c r="AB182" s="254">
        <v>0.13798903549967509</v>
      </c>
    </row>
    <row r="183" spans="1:28" x14ac:dyDescent="0.3">
      <c r="A183" s="32"/>
      <c r="B183" s="216"/>
    </row>
    <row r="184" spans="1:28" s="32" customFormat="1" x14ac:dyDescent="0.3">
      <c r="B184" s="263"/>
    </row>
    <row r="186" spans="1:28" x14ac:dyDescent="0.3">
      <c r="C186" s="297"/>
      <c r="D186" s="297"/>
      <c r="E186" s="297"/>
      <c r="F186" s="297"/>
      <c r="G186" s="297"/>
      <c r="H186" s="297"/>
      <c r="I186" s="297"/>
      <c r="J186" s="297"/>
      <c r="K186" s="297"/>
      <c r="L186" s="297"/>
      <c r="M186" s="297"/>
      <c r="N186" s="297"/>
      <c r="O186" s="297"/>
      <c r="P186" s="297"/>
      <c r="Q186" s="297"/>
    </row>
    <row r="187" spans="1:28" ht="15" thickBot="1" x14ac:dyDescent="0.35">
      <c r="C187" s="297"/>
      <c r="D187" s="297"/>
      <c r="E187" s="297"/>
      <c r="F187" s="297"/>
      <c r="G187" s="297"/>
      <c r="H187" s="297"/>
      <c r="I187" s="297"/>
      <c r="J187" s="297"/>
      <c r="K187" s="297"/>
      <c r="L187" s="297"/>
      <c r="M187" s="297"/>
      <c r="N187" s="297"/>
      <c r="O187" s="297"/>
      <c r="P187" s="297"/>
      <c r="Q187" s="297"/>
    </row>
    <row r="188" spans="1:28" ht="15" thickBot="1" x14ac:dyDescent="0.35">
      <c r="A188" s="112" t="s">
        <v>371</v>
      </c>
      <c r="C188" s="297"/>
      <c r="D188" s="297"/>
      <c r="E188" s="297"/>
      <c r="F188" s="297"/>
      <c r="G188" s="297"/>
      <c r="H188" s="297"/>
      <c r="I188" s="297"/>
      <c r="J188" s="297"/>
      <c r="K188" s="297"/>
      <c r="L188" s="297"/>
      <c r="M188" s="297"/>
      <c r="N188" s="297"/>
      <c r="O188" s="297"/>
      <c r="P188" s="297"/>
      <c r="Q188" s="297"/>
    </row>
    <row r="189" spans="1:28" x14ac:dyDescent="0.3">
      <c r="A189" s="112" t="s">
        <v>355</v>
      </c>
      <c r="B189" s="112"/>
      <c r="C189" s="112" t="s">
        <v>356</v>
      </c>
      <c r="D189" s="112" t="s">
        <v>357</v>
      </c>
      <c r="E189" s="112" t="s">
        <v>358</v>
      </c>
      <c r="F189" s="112" t="s">
        <v>359</v>
      </c>
      <c r="G189" s="112" t="s">
        <v>360</v>
      </c>
      <c r="H189" s="112" t="s">
        <v>361</v>
      </c>
      <c r="I189" s="112" t="s">
        <v>362</v>
      </c>
      <c r="J189" s="112" t="s">
        <v>363</v>
      </c>
      <c r="K189" s="112" t="s">
        <v>364</v>
      </c>
      <c r="L189" s="112" t="s">
        <v>365</v>
      </c>
      <c r="M189" s="112" t="s">
        <v>366</v>
      </c>
      <c r="N189" s="112" t="s">
        <v>367</v>
      </c>
      <c r="O189" s="112" t="s">
        <v>368</v>
      </c>
      <c r="P189" s="112" t="s">
        <v>369</v>
      </c>
      <c r="Q189" s="112" t="s">
        <v>370</v>
      </c>
    </row>
    <row r="190" spans="1:28" x14ac:dyDescent="0.3">
      <c r="A190" s="356" t="s">
        <v>343</v>
      </c>
      <c r="B190" s="224" t="s">
        <v>93</v>
      </c>
      <c r="C190" s="254">
        <v>0.86732781999999997</v>
      </c>
      <c r="D190" s="192">
        <v>0.90335095999999993</v>
      </c>
      <c r="E190" s="192">
        <v>0.81759914</v>
      </c>
      <c r="F190" s="192">
        <v>0.74229677999999999</v>
      </c>
      <c r="G190" s="192">
        <v>0.68570774000000001</v>
      </c>
      <c r="H190" s="192">
        <v>1.03101072</v>
      </c>
      <c r="I190" s="192">
        <v>1.01775427</v>
      </c>
      <c r="J190" s="192">
        <v>1.08015287</v>
      </c>
      <c r="K190" s="192">
        <v>1.18593028</v>
      </c>
      <c r="L190" s="192">
        <v>1.2922654099999999</v>
      </c>
      <c r="M190" s="192">
        <v>1.4364099399999999</v>
      </c>
      <c r="N190" s="192">
        <v>1.6726974399999999</v>
      </c>
      <c r="O190" s="192">
        <v>1.7306662800000001</v>
      </c>
      <c r="P190" s="192">
        <v>1.74080181</v>
      </c>
      <c r="Q190" s="192">
        <v>1.78348197</v>
      </c>
    </row>
    <row r="191" spans="1:28" x14ac:dyDescent="0.3">
      <c r="A191" s="356" t="s">
        <v>341</v>
      </c>
      <c r="B191" s="224" t="s">
        <v>93</v>
      </c>
      <c r="C191" s="254">
        <v>17.864744510000001</v>
      </c>
      <c r="D191" s="192">
        <v>18.642216100000002</v>
      </c>
      <c r="E191" s="192">
        <v>19.669279510000003</v>
      </c>
      <c r="F191" s="192">
        <v>19.482172170000002</v>
      </c>
      <c r="G191" s="192">
        <v>20.125920090000001</v>
      </c>
      <c r="H191" s="192">
        <v>20.309394920000003</v>
      </c>
      <c r="I191" s="192">
        <v>20.619444329999997</v>
      </c>
      <c r="J191" s="192">
        <v>21.341370569999999</v>
      </c>
      <c r="K191" s="192">
        <v>22.061055700000001</v>
      </c>
      <c r="L191" s="192">
        <v>23.329663050000001</v>
      </c>
      <c r="M191" s="192">
        <v>23.355337600000002</v>
      </c>
      <c r="N191" s="192">
        <v>24.137153670000004</v>
      </c>
      <c r="O191" s="192">
        <v>24.616445300000002</v>
      </c>
      <c r="P191" s="192">
        <v>23.631628339999999</v>
      </c>
      <c r="Q191" s="192">
        <v>23.839961539999997</v>
      </c>
    </row>
    <row r="192" spans="1:28" x14ac:dyDescent="0.3">
      <c r="A192" s="356" t="s">
        <v>342</v>
      </c>
      <c r="B192" s="224" t="s">
        <v>93</v>
      </c>
      <c r="C192" s="254">
        <v>3.74572862</v>
      </c>
      <c r="D192" s="192">
        <v>3.7529589300000001</v>
      </c>
      <c r="E192" s="192">
        <v>4.0314329200000003</v>
      </c>
      <c r="F192" s="192">
        <v>4.0546653900000003</v>
      </c>
      <c r="G192" s="192">
        <v>4.1766724200000001</v>
      </c>
      <c r="H192" s="192">
        <v>4.4720185099999998</v>
      </c>
      <c r="I192" s="192">
        <v>4.3420209199999995</v>
      </c>
      <c r="J192" s="192">
        <v>4.3756594699999996</v>
      </c>
      <c r="K192" s="192">
        <v>4.4516014899999998</v>
      </c>
      <c r="L192" s="192">
        <v>4.7861361100000002</v>
      </c>
      <c r="M192" s="192">
        <v>5.14473235</v>
      </c>
      <c r="N192" s="192">
        <v>5.00779145</v>
      </c>
      <c r="O192" s="192">
        <v>5.3063370899999995</v>
      </c>
      <c r="P192" s="192">
        <v>5.3385370599999993</v>
      </c>
      <c r="Q192" s="192">
        <v>5.4843511999999999</v>
      </c>
    </row>
    <row r="193" spans="1:21" x14ac:dyDescent="0.3">
      <c r="A193" s="356" t="s">
        <v>711</v>
      </c>
      <c r="B193" s="224" t="s">
        <v>93</v>
      </c>
      <c r="C193" s="254">
        <f t="shared" ref="C193:Q193" si="1">C189/1000000</f>
        <v>1.9949999999999998E-3</v>
      </c>
      <c r="D193" s="192">
        <f t="shared" si="1"/>
        <v>1.9959999999999999E-3</v>
      </c>
      <c r="E193" s="192">
        <f t="shared" si="1"/>
        <v>1.9970000000000001E-3</v>
      </c>
      <c r="F193" s="192">
        <f t="shared" si="1"/>
        <v>1.9980000000000002E-3</v>
      </c>
      <c r="G193" s="192">
        <f t="shared" si="1"/>
        <v>1.9989999999999999E-3</v>
      </c>
      <c r="H193" s="192">
        <f t="shared" si="1"/>
        <v>2E-3</v>
      </c>
      <c r="I193" s="192">
        <f t="shared" si="1"/>
        <v>2.0010000000000002E-3</v>
      </c>
      <c r="J193" s="192">
        <f t="shared" si="1"/>
        <v>2.0019999999999999E-3</v>
      </c>
      <c r="K193" s="192">
        <f t="shared" si="1"/>
        <v>2.003E-3</v>
      </c>
      <c r="L193" s="192">
        <f t="shared" si="1"/>
        <v>2.0040000000000001E-3</v>
      </c>
      <c r="M193" s="192">
        <f t="shared" si="1"/>
        <v>2.0049999999999998E-3</v>
      </c>
      <c r="N193" s="192">
        <f t="shared" si="1"/>
        <v>2.006E-3</v>
      </c>
      <c r="O193" s="192">
        <f t="shared" si="1"/>
        <v>2.0070000000000001E-3</v>
      </c>
      <c r="P193" s="192">
        <f t="shared" si="1"/>
        <v>2.0079999999999998E-3</v>
      </c>
      <c r="Q193" s="192">
        <f t="shared" si="1"/>
        <v>2.0089999999999999E-3</v>
      </c>
    </row>
    <row r="194" spans="1:21" x14ac:dyDescent="0.3">
      <c r="A194" s="356"/>
      <c r="B194" s="224"/>
      <c r="C194" s="254"/>
      <c r="D194" s="192"/>
      <c r="E194" s="192"/>
      <c r="F194" s="192"/>
      <c r="G194" s="192"/>
      <c r="H194" s="192"/>
      <c r="I194" s="192"/>
      <c r="J194" s="192"/>
      <c r="K194" s="192"/>
      <c r="L194" s="192"/>
      <c r="M194" s="192"/>
      <c r="N194" s="192"/>
      <c r="O194" s="192"/>
      <c r="P194" s="192"/>
    </row>
    <row r="195" spans="1:21" ht="15" thickBot="1" x14ac:dyDescent="0.35">
      <c r="A195" s="146" t="s">
        <v>372</v>
      </c>
    </row>
    <row r="196" spans="1:21" x14ac:dyDescent="0.3">
      <c r="A196" s="112" t="s">
        <v>675</v>
      </c>
      <c r="B196" s="112">
        <v>1995</v>
      </c>
      <c r="C196" s="112">
        <v>1996</v>
      </c>
      <c r="D196" s="112">
        <v>1997</v>
      </c>
      <c r="E196" s="112">
        <v>1998</v>
      </c>
      <c r="F196" s="112">
        <v>1999</v>
      </c>
      <c r="G196" s="112">
        <v>2000</v>
      </c>
      <c r="H196" s="112">
        <v>2001</v>
      </c>
      <c r="I196" s="112">
        <v>2002</v>
      </c>
      <c r="J196" s="112">
        <v>2003</v>
      </c>
      <c r="K196" s="112">
        <v>2004</v>
      </c>
      <c r="L196" s="112">
        <v>2005</v>
      </c>
      <c r="M196" s="112">
        <v>2006</v>
      </c>
      <c r="N196" s="112">
        <v>2007</v>
      </c>
      <c r="O196" s="112">
        <v>2008</v>
      </c>
      <c r="P196" s="112">
        <v>2009</v>
      </c>
    </row>
    <row r="197" spans="1:21" x14ac:dyDescent="0.3">
      <c r="A197" s="356" t="s">
        <v>676</v>
      </c>
      <c r="B197" s="292">
        <v>3.8436874766076485E-3</v>
      </c>
      <c r="C197" s="292">
        <v>3.4897425337877589E-3</v>
      </c>
      <c r="D197" s="292">
        <v>2.7225260873578864E-3</v>
      </c>
      <c r="E197" s="292">
        <v>2.6049521185396614E-3</v>
      </c>
      <c r="F197" s="292">
        <v>2.6362712696692743E-3</v>
      </c>
      <c r="G197" s="292">
        <v>1.098585769199882E-3</v>
      </c>
      <c r="H197" s="292">
        <v>6.9809688898707009E-4</v>
      </c>
      <c r="I197" s="292">
        <v>6.7372003452842379E-4</v>
      </c>
      <c r="J197" s="292">
        <v>8.5838822458163527E-4</v>
      </c>
      <c r="K197" s="292">
        <v>9.023672127944747E-4</v>
      </c>
      <c r="L197" s="292">
        <v>9.5681533340684691E-4</v>
      </c>
      <c r="M197" s="292">
        <v>8.9550978421591211E-4</v>
      </c>
      <c r="N197" s="292">
        <v>1.0495767208806045E-3</v>
      </c>
      <c r="O197" s="292">
        <v>8.1084395998394336E-4</v>
      </c>
      <c r="P197" s="292">
        <v>6.3427255050403468E-4</v>
      </c>
    </row>
    <row r="198" spans="1:21" x14ac:dyDescent="0.3">
      <c r="A198" s="356" t="s">
        <v>677</v>
      </c>
      <c r="B198" s="292">
        <v>1.2739789373926223E-3</v>
      </c>
      <c r="C198" s="292">
        <v>1.7486800026021427E-3</v>
      </c>
      <c r="D198" s="292">
        <v>1.3106160395248033E-3</v>
      </c>
      <c r="E198" s="292">
        <v>1.5007993499810536E-3</v>
      </c>
      <c r="F198" s="292">
        <v>1.5448879729707073E-3</v>
      </c>
      <c r="G198" s="292">
        <v>1.7210004587693457E-3</v>
      </c>
      <c r="H198" s="292">
        <v>1.6050651209882875E-3</v>
      </c>
      <c r="I198" s="292">
        <v>1.6084628071276481E-3</v>
      </c>
      <c r="J198" s="292">
        <v>1.6644010289518145E-3</v>
      </c>
      <c r="K198" s="292">
        <v>1.6083865954213087E-3</v>
      </c>
      <c r="L198" s="292">
        <v>1.7099881829806055E-3</v>
      </c>
      <c r="M198" s="292">
        <v>1.8255697673978206E-3</v>
      </c>
      <c r="N198" s="292">
        <v>1.5685355302594128E-3</v>
      </c>
      <c r="O198" s="292">
        <v>1.8991216520622383E-3</v>
      </c>
      <c r="P198" s="292">
        <v>1.7500263224406436E-3</v>
      </c>
    </row>
    <row r="199" spans="1:21" x14ac:dyDescent="0.3">
      <c r="A199" s="356" t="s">
        <v>678</v>
      </c>
      <c r="B199" s="292">
        <v>9.422896256783414E-3</v>
      </c>
      <c r="C199" s="292">
        <v>1.0421118505311026E-2</v>
      </c>
      <c r="D199" s="292">
        <v>8.9441630465612737E-3</v>
      </c>
      <c r="E199" s="292">
        <v>8.9474144386664633E-3</v>
      </c>
      <c r="F199" s="292">
        <v>8.6705927269804441E-3</v>
      </c>
      <c r="G199" s="292">
        <v>8.9048550751009165E-3</v>
      </c>
      <c r="H199" s="292">
        <v>7.845516574254089E-3</v>
      </c>
      <c r="I199" s="292">
        <v>7.0858660702357188E-3</v>
      </c>
      <c r="J199" s="292">
        <v>6.6396249810431462E-3</v>
      </c>
      <c r="K199" s="292">
        <v>7.0525022638631826E-3</v>
      </c>
      <c r="L199" s="292">
        <v>9.3413700511471506E-3</v>
      </c>
      <c r="M199" s="292">
        <v>9.4871192482330266E-3</v>
      </c>
      <c r="N199" s="292">
        <v>7.6896501740559208E-3</v>
      </c>
      <c r="O199" s="292">
        <v>8.0586629269394465E-3</v>
      </c>
      <c r="P199" s="292">
        <v>7.8262236523920382E-3</v>
      </c>
    </row>
    <row r="200" spans="1:21" x14ac:dyDescent="0.3">
      <c r="A200" s="5"/>
      <c r="B200" s="192"/>
      <c r="C200" s="192"/>
      <c r="D200" s="192"/>
      <c r="E200" s="192"/>
      <c r="F200" s="192"/>
      <c r="G200" s="192"/>
      <c r="H200" s="192"/>
      <c r="I200" s="192"/>
      <c r="J200" s="192"/>
      <c r="K200" s="192"/>
      <c r="L200" s="192"/>
      <c r="M200" s="192"/>
      <c r="N200" s="192"/>
      <c r="O200" s="192"/>
      <c r="P200" s="192"/>
    </row>
    <row r="202" spans="1:21" ht="15" thickBot="1" x14ac:dyDescent="0.35">
      <c r="A202" s="146" t="s">
        <v>373</v>
      </c>
    </row>
    <row r="203" spans="1:21" x14ac:dyDescent="0.3">
      <c r="A203" s="112" t="s">
        <v>355</v>
      </c>
      <c r="B203" s="112" t="s">
        <v>356</v>
      </c>
      <c r="C203" s="112" t="s">
        <v>357</v>
      </c>
      <c r="D203" s="112" t="s">
        <v>358</v>
      </c>
      <c r="E203" s="112" t="s">
        <v>359</v>
      </c>
      <c r="F203" s="112" t="s">
        <v>360</v>
      </c>
      <c r="G203" s="112" t="s">
        <v>361</v>
      </c>
      <c r="H203" s="112" t="s">
        <v>362</v>
      </c>
      <c r="I203" s="112" t="s">
        <v>363</v>
      </c>
      <c r="J203" s="112" t="s">
        <v>364</v>
      </c>
      <c r="K203" s="112" t="s">
        <v>365</v>
      </c>
      <c r="L203" s="112" t="s">
        <v>366</v>
      </c>
      <c r="M203" s="112" t="s">
        <v>367</v>
      </c>
      <c r="N203" s="112" t="s">
        <v>368</v>
      </c>
      <c r="O203" s="112" t="s">
        <v>369</v>
      </c>
      <c r="P203" s="112" t="s">
        <v>370</v>
      </c>
      <c r="Q203" s="112" t="s">
        <v>685</v>
      </c>
      <c r="R203" s="112" t="s">
        <v>686</v>
      </c>
      <c r="S203" s="112" t="s">
        <v>687</v>
      </c>
      <c r="T203" s="112" t="s">
        <v>688</v>
      </c>
      <c r="U203" s="112" t="s">
        <v>689</v>
      </c>
    </row>
    <row r="204" spans="1:21" x14ac:dyDescent="0.3">
      <c r="A204" s="356" t="s">
        <v>690</v>
      </c>
      <c r="B204" s="5">
        <v>1.6057063869870769E-2</v>
      </c>
      <c r="C204" s="5">
        <v>1.3375704567402669E-2</v>
      </c>
      <c r="D204" s="5">
        <v>1.129379949353825E-2</v>
      </c>
      <c r="E204" s="5">
        <v>1.014342848294583E-2</v>
      </c>
      <c r="F204" s="5">
        <v>1.1490351286760049E-2</v>
      </c>
      <c r="G204" s="5">
        <v>9.9446301136354078E-3</v>
      </c>
      <c r="H204" s="5">
        <v>9.1054575150749488E-3</v>
      </c>
      <c r="I204" s="5">
        <v>1.0502419167205769E-2</v>
      </c>
      <c r="J204" s="5">
        <v>1.0548036524274081E-2</v>
      </c>
      <c r="K204" s="5">
        <v>9.5936621196690032E-3</v>
      </c>
      <c r="L204" s="5">
        <v>1.0125399533825435E-2</v>
      </c>
      <c r="M204" s="5">
        <v>1.1405448684794902E-2</v>
      </c>
      <c r="N204" s="5">
        <v>8.4761728405810879E-3</v>
      </c>
      <c r="O204" s="5">
        <v>9.9260043184363333E-3</v>
      </c>
      <c r="P204" s="5">
        <v>1.357902103740488E-2</v>
      </c>
      <c r="Q204" s="5">
        <v>8.1880005640441629E-3</v>
      </c>
      <c r="R204" s="5">
        <v>9.2976134251318756E-3</v>
      </c>
      <c r="S204" s="5">
        <v>2.0291121242449806E-2</v>
      </c>
      <c r="T204" s="5">
        <v>1.5035909876251948E-2</v>
      </c>
      <c r="U204" s="5">
        <v>1.611299762406862E-2</v>
      </c>
    </row>
    <row r="205" spans="1:21" x14ac:dyDescent="0.3">
      <c r="A205" s="356" t="s">
        <v>691</v>
      </c>
      <c r="B205" s="5">
        <v>0.12808887489468548</v>
      </c>
      <c r="C205" s="5">
        <v>0.12419446569792036</v>
      </c>
      <c r="D205" s="5">
        <v>0.12520504375693661</v>
      </c>
      <c r="E205" s="5">
        <v>0.11935691213136902</v>
      </c>
      <c r="F205" s="5">
        <v>0.12016837210710733</v>
      </c>
      <c r="G205" s="5">
        <v>0.12425103898164969</v>
      </c>
      <c r="H205" s="5">
        <v>0.11836657177817682</v>
      </c>
      <c r="I205" s="5">
        <v>0.11980088894829675</v>
      </c>
      <c r="J205" s="5">
        <v>0.12262630759437118</v>
      </c>
      <c r="K205" s="5">
        <v>0.12004068583025358</v>
      </c>
      <c r="L205" s="5">
        <v>0.12182831042908908</v>
      </c>
      <c r="M205" s="5">
        <v>0.12607744886887889</v>
      </c>
      <c r="N205" s="5">
        <v>0.12589138460016347</v>
      </c>
      <c r="O205" s="5">
        <v>0.12208371603473156</v>
      </c>
      <c r="P205" s="5">
        <v>0.12167722490071634</v>
      </c>
      <c r="Q205" s="5">
        <v>0.1253090144654484</v>
      </c>
      <c r="R205" s="5">
        <v>0.1249926742022905</v>
      </c>
      <c r="S205" s="5">
        <v>0.12795495498588333</v>
      </c>
      <c r="T205" s="5">
        <v>0.13301034356514169</v>
      </c>
      <c r="U205" s="5">
        <v>0.13218471066181914</v>
      </c>
    </row>
    <row r="206" spans="1:21" x14ac:dyDescent="0.3">
      <c r="A206" s="356" t="s">
        <v>692</v>
      </c>
      <c r="B206" s="5">
        <v>-0.46554367857654538</v>
      </c>
      <c r="C206" s="5">
        <v>-0.47767082024331714</v>
      </c>
      <c r="D206" s="5">
        <v>-0.46134654904891681</v>
      </c>
      <c r="E206" s="5">
        <v>-0.46389431444814988</v>
      </c>
      <c r="F206" s="5">
        <v>-0.4594885439207112</v>
      </c>
      <c r="G206" s="5">
        <v>-0.4471825571722795</v>
      </c>
      <c r="H206" s="5">
        <v>-0.44508521263452649</v>
      </c>
      <c r="I206" s="5">
        <v>-0.44818172240892379</v>
      </c>
      <c r="J206" s="5">
        <v>-0.43264382276329605</v>
      </c>
      <c r="K206" s="5">
        <v>-0.43190874162897963</v>
      </c>
      <c r="L206" s="5">
        <v>-0.44834834755157038</v>
      </c>
      <c r="M206" s="5">
        <v>-0.44555528830304947</v>
      </c>
      <c r="N206" s="5">
        <v>-0.44797554896001957</v>
      </c>
      <c r="O206" s="5">
        <v>-0.45012744230484714</v>
      </c>
      <c r="P206" s="5">
        <v>-0.43332372797703317</v>
      </c>
      <c r="Q206" s="5">
        <v>-0.44871221929050276</v>
      </c>
      <c r="R206" s="5">
        <v>-0.44935728783907108</v>
      </c>
      <c r="S206" s="5">
        <v>-0.42914870047197806</v>
      </c>
      <c r="T206" s="5">
        <v>-0.4229488604826579</v>
      </c>
      <c r="U206" s="5">
        <v>-0.41998671659421899</v>
      </c>
    </row>
    <row r="211" spans="1:46" x14ac:dyDescent="0.3">
      <c r="A211" s="330"/>
    </row>
    <row r="213" spans="1:46" x14ac:dyDescent="0.3">
      <c r="A213" s="10"/>
      <c r="B213" s="10"/>
      <c r="C213" s="10"/>
      <c r="D213" s="10"/>
      <c r="E213" s="10"/>
    </row>
    <row r="214" spans="1:46" ht="15" thickBot="1" x14ac:dyDescent="0.35">
      <c r="A214" s="10"/>
      <c r="B214" s="10"/>
      <c r="C214" s="10"/>
      <c r="D214" s="10"/>
      <c r="E214" s="10"/>
    </row>
    <row r="215" spans="1:46" ht="15" thickBot="1" x14ac:dyDescent="0.35">
      <c r="A215" s="112" t="s">
        <v>784</v>
      </c>
      <c r="B215" s="10"/>
      <c r="C215" s="10"/>
      <c r="D215" s="10"/>
      <c r="E215" s="10"/>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row>
    <row r="216" spans="1:46" x14ac:dyDescent="0.3">
      <c r="A216" s="112" t="s">
        <v>783</v>
      </c>
      <c r="B216" s="112">
        <v>1995</v>
      </c>
      <c r="C216" s="112">
        <v>1996</v>
      </c>
      <c r="D216" s="112">
        <v>1997</v>
      </c>
      <c r="E216" s="112">
        <v>1998</v>
      </c>
      <c r="F216" s="112">
        <v>1999</v>
      </c>
      <c r="G216" s="112">
        <v>2000</v>
      </c>
      <c r="H216" s="112">
        <v>2001</v>
      </c>
      <c r="I216" s="112">
        <v>2002</v>
      </c>
      <c r="J216" s="112">
        <v>2003</v>
      </c>
      <c r="K216" s="112">
        <v>2004</v>
      </c>
      <c r="L216" s="112">
        <v>2005</v>
      </c>
      <c r="M216" s="112">
        <v>2006</v>
      </c>
      <c r="N216" s="112">
        <v>2007</v>
      </c>
      <c r="O216" s="112">
        <v>2008</v>
      </c>
      <c r="P216" s="112">
        <v>2009</v>
      </c>
      <c r="Q216" s="112">
        <v>2010</v>
      </c>
      <c r="R216" s="112">
        <v>2011</v>
      </c>
      <c r="S216" s="112">
        <v>2012</v>
      </c>
      <c r="T216" s="112">
        <v>2013</v>
      </c>
      <c r="U216" s="112">
        <v>2014</v>
      </c>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row>
    <row r="217" spans="1:46" x14ac:dyDescent="0.3">
      <c r="A217" s="356"/>
      <c r="B217" s="5"/>
      <c r="C217" s="5"/>
      <c r="D217" s="5"/>
      <c r="E217" s="5"/>
      <c r="F217" s="5"/>
      <c r="G217" s="5"/>
      <c r="H217" s="5"/>
      <c r="I217" s="5"/>
      <c r="J217" s="5"/>
      <c r="K217" s="5"/>
      <c r="L217" s="5"/>
      <c r="M217" s="5"/>
      <c r="N217" s="5"/>
      <c r="O217" s="5"/>
      <c r="P217" s="5"/>
      <c r="Q217" s="5"/>
      <c r="R217" s="5"/>
      <c r="S217" s="5"/>
      <c r="T217" s="5"/>
      <c r="U217" s="5"/>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row>
    <row r="218" spans="1:46" ht="15" thickBot="1" x14ac:dyDescent="0.35">
      <c r="A218" s="356" t="s">
        <v>515</v>
      </c>
      <c r="B218" s="5">
        <v>0.94403358999999998</v>
      </c>
      <c r="C218" s="5">
        <v>0.92544407000000006</v>
      </c>
      <c r="D218" s="5">
        <v>0.96264395999999997</v>
      </c>
      <c r="E218" s="5">
        <v>0.97404579000000002</v>
      </c>
      <c r="F218" s="5">
        <v>1.0843876399999999</v>
      </c>
      <c r="G218" s="5">
        <v>1.2035175899999999</v>
      </c>
      <c r="H218" s="5">
        <v>1.1960921400000002</v>
      </c>
      <c r="I218" s="5">
        <v>1.2452946600000001</v>
      </c>
      <c r="J218" s="5">
        <v>1.2445909799999999</v>
      </c>
      <c r="K218" s="5">
        <v>1.29713973</v>
      </c>
      <c r="L218" s="5">
        <v>1.34430356</v>
      </c>
      <c r="M218" s="5">
        <v>1.4583756600000002</v>
      </c>
      <c r="N218" s="5">
        <v>1.48302204</v>
      </c>
      <c r="O218" s="5">
        <v>1.5124612399999999</v>
      </c>
      <c r="P218" s="5">
        <v>1.57780579</v>
      </c>
      <c r="Q218" s="5">
        <v>1.8249681400000002</v>
      </c>
      <c r="R218" s="5">
        <v>1.9614048100000001</v>
      </c>
      <c r="S218" s="5">
        <v>2.0159873999999998</v>
      </c>
      <c r="T218" s="5">
        <v>2.0760628799999998</v>
      </c>
      <c r="U218" s="5">
        <v>2.1187926899999998</v>
      </c>
      <c r="V218" s="32" t="s">
        <v>513</v>
      </c>
      <c r="W218" s="32" t="s">
        <v>516</v>
      </c>
      <c r="X218" s="32">
        <v>4.4363405384274399E-2</v>
      </c>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row>
    <row r="219" spans="1:46" x14ac:dyDescent="0.3">
      <c r="A219" s="112"/>
      <c r="B219" s="112">
        <v>1995</v>
      </c>
      <c r="C219" s="112">
        <v>1996</v>
      </c>
      <c r="D219" s="112">
        <v>1997</v>
      </c>
      <c r="E219" s="112">
        <v>1998</v>
      </c>
      <c r="F219" s="112">
        <v>1999</v>
      </c>
      <c r="G219" s="112">
        <v>2000</v>
      </c>
      <c r="H219" s="112">
        <v>2001</v>
      </c>
      <c r="I219" s="112">
        <v>2002</v>
      </c>
      <c r="J219" s="112">
        <v>2003</v>
      </c>
      <c r="K219" s="112">
        <v>2004</v>
      </c>
      <c r="L219" s="112">
        <v>2005</v>
      </c>
      <c r="M219" s="112">
        <v>2006</v>
      </c>
      <c r="N219" s="112">
        <v>2007</v>
      </c>
      <c r="O219" s="112">
        <v>2008</v>
      </c>
      <c r="P219" s="112">
        <v>2009</v>
      </c>
      <c r="Q219" s="112">
        <v>2010</v>
      </c>
      <c r="R219" s="112">
        <v>2011</v>
      </c>
      <c r="S219" s="112">
        <v>2012</v>
      </c>
      <c r="T219" s="112">
        <v>2013</v>
      </c>
      <c r="U219" s="112">
        <v>2014</v>
      </c>
      <c r="V219" s="270"/>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row>
    <row r="220" spans="1:46" s="146" customFormat="1" x14ac:dyDescent="0.3">
      <c r="A220" s="356" t="s">
        <v>502</v>
      </c>
      <c r="B220" s="5">
        <v>0.90027051657042745</v>
      </c>
      <c r="C220" s="5">
        <v>0.79801547837450704</v>
      </c>
      <c r="D220" s="5">
        <v>0.82655085245178883</v>
      </c>
      <c r="E220" s="5">
        <v>0.85138518098932925</v>
      </c>
      <c r="F220" s="5">
        <v>0.8366292510284139</v>
      </c>
      <c r="G220" s="5">
        <v>0.80716069164927318</v>
      </c>
      <c r="H220" s="5">
        <v>0.80752602418582253</v>
      </c>
      <c r="I220" s="5">
        <v>0.81166711004135927</v>
      </c>
      <c r="J220" s="5">
        <v>0.78037299045852826</v>
      </c>
      <c r="K220" s="5">
        <v>0.82911402010110757</v>
      </c>
      <c r="L220" s="5">
        <v>0.83313086009771953</v>
      </c>
      <c r="M220" s="5">
        <v>0.85814876413716246</v>
      </c>
      <c r="N220" s="5">
        <v>0.86386471082450955</v>
      </c>
      <c r="O220" s="5">
        <v>0.86526303059430332</v>
      </c>
      <c r="P220" s="5">
        <v>0.84703790158607561</v>
      </c>
      <c r="Q220" s="5">
        <v>0.83542208549034458</v>
      </c>
      <c r="R220" s="5">
        <v>0.82357222899251714</v>
      </c>
      <c r="S220" s="5">
        <v>0.79926493232129492</v>
      </c>
      <c r="T220" s="5">
        <v>0.73498574117652027</v>
      </c>
      <c r="U220" s="5">
        <v>0.73028381574532342</v>
      </c>
      <c r="V220" s="306"/>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row>
    <row r="221" spans="1:46" s="146" customFormat="1" x14ac:dyDescent="0.3">
      <c r="A221" s="356" t="s">
        <v>503</v>
      </c>
      <c r="B221" s="5">
        <v>0.26782295944824347</v>
      </c>
      <c r="C221" s="5">
        <v>0.2666572241731881</v>
      </c>
      <c r="D221" s="5">
        <v>0.26830320759173404</v>
      </c>
      <c r="E221" s="5">
        <v>0.27381318635211388</v>
      </c>
      <c r="F221" s="5">
        <v>0.27801964711607152</v>
      </c>
      <c r="G221" s="5">
        <v>0.30552058829314382</v>
      </c>
      <c r="H221" s="5">
        <v>0.30845101322725493</v>
      </c>
      <c r="I221" s="5">
        <v>0.30869336364830269</v>
      </c>
      <c r="J221" s="5">
        <v>0.31604759393825299</v>
      </c>
      <c r="K221" s="5">
        <v>0.31760571304542445</v>
      </c>
      <c r="L221" s="5">
        <v>0.31705352904069145</v>
      </c>
      <c r="M221" s="5">
        <v>0.32400262321308471</v>
      </c>
      <c r="N221" s="5">
        <v>0.32796421608654469</v>
      </c>
      <c r="O221" s="5">
        <v>0.32862834898119897</v>
      </c>
      <c r="P221" s="5">
        <v>0.33360975902069723</v>
      </c>
      <c r="Q221" s="5">
        <v>0.33515156771473248</v>
      </c>
      <c r="R221" s="5">
        <v>0.32433564394115982</v>
      </c>
      <c r="S221" s="5">
        <v>0.32476042746440104</v>
      </c>
      <c r="T221" s="5">
        <v>0.31797643498814804</v>
      </c>
      <c r="U221" s="5">
        <v>0.33154405356432026</v>
      </c>
      <c r="V221" s="306"/>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row>
    <row r="222" spans="1:46" s="146" customFormat="1" x14ac:dyDescent="0.3">
      <c r="A222" s="356" t="s">
        <v>504</v>
      </c>
      <c r="B222" s="5">
        <v>0.34818197812029744</v>
      </c>
      <c r="C222" s="5">
        <v>0.30658370588876055</v>
      </c>
      <c r="D222" s="5">
        <v>0.29071150494278963</v>
      </c>
      <c r="E222" s="5">
        <v>0.27992388078634095</v>
      </c>
      <c r="F222" s="5">
        <v>0.26893213161949509</v>
      </c>
      <c r="G222" s="5">
        <v>0.29162613324351172</v>
      </c>
      <c r="H222" s="5">
        <v>0.29242955417479993</v>
      </c>
      <c r="I222" s="5">
        <v>0.28938147080726301</v>
      </c>
      <c r="J222" s="5">
        <v>0.28142737745033541</v>
      </c>
      <c r="K222" s="5">
        <v>0.27495237777396736</v>
      </c>
      <c r="L222" s="5">
        <v>0.26980106264673176</v>
      </c>
      <c r="M222" s="5">
        <v>0.28718557592022093</v>
      </c>
      <c r="N222" s="5">
        <v>0.27965735655873114</v>
      </c>
      <c r="O222" s="5">
        <v>0.27111578206520942</v>
      </c>
      <c r="P222" s="5">
        <v>0.26852977690961327</v>
      </c>
      <c r="Q222" s="5">
        <v>0.26853864364145363</v>
      </c>
      <c r="R222" s="5">
        <v>0.26936552781846224</v>
      </c>
      <c r="S222" s="5">
        <v>0.26897430848954873</v>
      </c>
      <c r="T222" s="5">
        <v>0.27004646141898336</v>
      </c>
      <c r="U222" s="5">
        <v>0.28437263486396069</v>
      </c>
      <c r="V222" s="306"/>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row>
    <row r="223" spans="1:46" s="146" customFormat="1" x14ac:dyDescent="0.3">
      <c r="A223" s="356" t="s">
        <v>505</v>
      </c>
      <c r="B223" s="5">
        <v>0.83472761950185292</v>
      </c>
      <c r="C223" s="5">
        <v>0.79391704088469706</v>
      </c>
      <c r="D223" s="5">
        <v>0.80753296570407362</v>
      </c>
      <c r="E223" s="5">
        <v>0.79856494219047935</v>
      </c>
      <c r="F223" s="5">
        <v>0.80536575413770439</v>
      </c>
      <c r="G223" s="5">
        <v>0.73373142616454401</v>
      </c>
      <c r="H223" s="5">
        <v>0.75358393687823633</v>
      </c>
      <c r="I223" s="5">
        <v>0.77998601169483717</v>
      </c>
      <c r="J223" s="5">
        <v>0.69841143160775998</v>
      </c>
      <c r="K223" s="5">
        <v>0.70519769572783308</v>
      </c>
      <c r="L223" s="5">
        <v>0.72277816757869218</v>
      </c>
      <c r="M223" s="5">
        <v>0.7195061580692983</v>
      </c>
      <c r="N223" s="5">
        <v>0.72939592731799707</v>
      </c>
      <c r="O223" s="5">
        <v>0.73788410632843526</v>
      </c>
      <c r="P223" s="5">
        <v>0.73644234373962913</v>
      </c>
      <c r="Q223" s="5">
        <v>0.70049377626752174</v>
      </c>
      <c r="R223" s="5">
        <v>0.71129189208272714</v>
      </c>
      <c r="S223" s="5">
        <v>0.66598588606535203</v>
      </c>
      <c r="T223" s="5">
        <v>0.70791781457507907</v>
      </c>
      <c r="U223" s="5">
        <v>0.71454853926064921</v>
      </c>
      <c r="V223" s="306"/>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row>
    <row r="224" spans="1:46" s="146" customFormat="1" x14ac:dyDescent="0.3">
      <c r="A224" s="356" t="s">
        <v>506</v>
      </c>
      <c r="B224" s="5">
        <v>0.27203499999452552</v>
      </c>
      <c r="C224" s="5">
        <v>0.26306888518464144</v>
      </c>
      <c r="D224" s="5">
        <v>0.27545884097647594</v>
      </c>
      <c r="E224" s="5">
        <v>0.27891076827970718</v>
      </c>
      <c r="F224" s="5">
        <v>0.27789150432842147</v>
      </c>
      <c r="G224" s="5">
        <v>0.27881150074145433</v>
      </c>
      <c r="H224" s="5">
        <v>0.27529653704292867</v>
      </c>
      <c r="I224" s="5">
        <v>0.27518960645178592</v>
      </c>
      <c r="J224" s="5">
        <v>0.28277916069267756</v>
      </c>
      <c r="K224" s="5">
        <v>0.2832216768494038</v>
      </c>
      <c r="L224" s="5">
        <v>0.28426860282831179</v>
      </c>
      <c r="M224" s="5">
        <v>0.28068849559240433</v>
      </c>
      <c r="N224" s="5">
        <v>0.28915271943220666</v>
      </c>
      <c r="O224" s="5">
        <v>0.30241506318388284</v>
      </c>
      <c r="P224" s="5">
        <v>0.30167536009026713</v>
      </c>
      <c r="Q224" s="5">
        <v>0.29793486861348439</v>
      </c>
      <c r="R224" s="5">
        <v>0.29266262622170069</v>
      </c>
      <c r="S224" s="5">
        <v>0.29278659243706345</v>
      </c>
      <c r="T224" s="5">
        <v>0.29829300985708207</v>
      </c>
      <c r="U224" s="5">
        <v>0.30761772840986873</v>
      </c>
      <c r="V224" s="306"/>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row>
    <row r="225" spans="1:46" s="146" customFormat="1" x14ac:dyDescent="0.3">
      <c r="A225" s="356" t="s">
        <v>507</v>
      </c>
      <c r="B225" s="5">
        <v>0.31110748223005136</v>
      </c>
      <c r="C225" s="5">
        <v>0.27146068584931377</v>
      </c>
      <c r="D225" s="5">
        <v>0.28005010704497513</v>
      </c>
      <c r="E225" s="5">
        <v>0.29081265863249289</v>
      </c>
      <c r="F225" s="5">
        <v>0.28312974923460782</v>
      </c>
      <c r="G225" s="5">
        <v>0.30852271504871565</v>
      </c>
      <c r="H225" s="5">
        <v>0.30629958279337455</v>
      </c>
      <c r="I225" s="5">
        <v>0.29925130651812981</v>
      </c>
      <c r="J225" s="5">
        <v>0.2780742636093701</v>
      </c>
      <c r="K225" s="5">
        <v>0.28296812908546859</v>
      </c>
      <c r="L225" s="5">
        <v>0.24566650306280705</v>
      </c>
      <c r="M225" s="5">
        <v>0.2406045127607476</v>
      </c>
      <c r="N225" s="5">
        <v>0.24386961785362679</v>
      </c>
      <c r="O225" s="5">
        <v>0.25122846960658485</v>
      </c>
      <c r="P225" s="5">
        <v>0.26893068358948768</v>
      </c>
      <c r="Q225" s="5">
        <v>0.27212307003403136</v>
      </c>
      <c r="R225" s="5">
        <v>0.26753189523710946</v>
      </c>
      <c r="S225" s="5">
        <v>0.26457200575785478</v>
      </c>
      <c r="T225" s="5">
        <v>0.24924363461171214</v>
      </c>
      <c r="U225" s="5">
        <v>0.25692298720979917</v>
      </c>
      <c r="V225" s="306"/>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row>
    <row r="226" spans="1:46" s="146" customFormat="1" x14ac:dyDescent="0.3">
      <c r="A226" s="356" t="s">
        <v>508</v>
      </c>
      <c r="B226" s="5">
        <v>0.92374504244927702</v>
      </c>
      <c r="C226" s="5">
        <v>0.83635333349929997</v>
      </c>
      <c r="D226" s="5">
        <v>0.83185333921564508</v>
      </c>
      <c r="E226" s="5">
        <v>0.83437750976444869</v>
      </c>
      <c r="F226" s="5">
        <v>0.84490374877858054</v>
      </c>
      <c r="G226" s="5">
        <v>0.81347003484152636</v>
      </c>
      <c r="H226" s="5">
        <v>0.83150910581755866</v>
      </c>
      <c r="I226" s="5">
        <v>0.80364774733166633</v>
      </c>
      <c r="J226" s="5">
        <v>0.81996261566631345</v>
      </c>
      <c r="K226" s="5">
        <v>0.82013914717633118</v>
      </c>
      <c r="L226" s="5">
        <v>0.830453125951232</v>
      </c>
      <c r="M226" s="5">
        <v>0.85100305751138627</v>
      </c>
      <c r="N226" s="5">
        <v>0.85343137005432157</v>
      </c>
      <c r="O226" s="5">
        <v>0.85271142983099379</v>
      </c>
      <c r="P226" s="5">
        <v>0.83082030860183176</v>
      </c>
      <c r="Q226" s="5">
        <v>0.83128874514196982</v>
      </c>
      <c r="R226" s="5">
        <v>0.831416361961128</v>
      </c>
      <c r="S226" s="5">
        <v>0.83719182627431132</v>
      </c>
      <c r="T226" s="5">
        <v>0.81772486278928336</v>
      </c>
      <c r="U226" s="5">
        <v>0.78669706422246466</v>
      </c>
      <c r="V226" s="358"/>
      <c r="W226" s="32"/>
      <c r="X226" s="306"/>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row>
    <row r="227" spans="1:46" s="146" customFormat="1" x14ac:dyDescent="0.3">
      <c r="A227" s="356" t="s">
        <v>509</v>
      </c>
      <c r="B227" s="5">
        <v>0.3605926738806412</v>
      </c>
      <c r="C227" s="5">
        <v>0.33483336102887828</v>
      </c>
      <c r="D227" s="5">
        <v>0.34664764983043439</v>
      </c>
      <c r="E227" s="5">
        <v>0.35312993395873782</v>
      </c>
      <c r="F227" s="5">
        <v>0.29737398934546155</v>
      </c>
      <c r="G227" s="5">
        <v>0.31012580512156696</v>
      </c>
      <c r="H227" s="5">
        <v>0.32513162171457316</v>
      </c>
      <c r="I227" s="5">
        <v>0.34184245041539479</v>
      </c>
      <c r="J227" s="5">
        <v>0.32837626354703658</v>
      </c>
      <c r="K227" s="5">
        <v>0.31172847731284714</v>
      </c>
      <c r="L227" s="5">
        <v>0.30438653224080414</v>
      </c>
      <c r="M227" s="5">
        <v>0.29767818828797493</v>
      </c>
      <c r="N227" s="5">
        <v>0.29991121932366999</v>
      </c>
      <c r="O227" s="5">
        <v>0.29937648312294463</v>
      </c>
      <c r="P227" s="5">
        <v>0.30003259801926102</v>
      </c>
      <c r="Q227" s="5">
        <v>0.29242527982890654</v>
      </c>
      <c r="R227" s="5">
        <v>0.28935790043948489</v>
      </c>
      <c r="S227" s="5">
        <v>0.29758405532679544</v>
      </c>
      <c r="T227" s="5">
        <v>0.31072881072292541</v>
      </c>
      <c r="U227" s="5">
        <v>0.32993276951104356</v>
      </c>
      <c r="V227" s="358"/>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row>
    <row r="228" spans="1:46" s="146" customFormat="1" x14ac:dyDescent="0.3">
      <c r="A228" s="356" t="s">
        <v>510</v>
      </c>
      <c r="B228" s="5">
        <v>0.35834168735805161</v>
      </c>
      <c r="C228" s="5">
        <v>0.38646043220083809</v>
      </c>
      <c r="D228" s="5">
        <v>0.34270011314285959</v>
      </c>
      <c r="E228" s="5">
        <v>0.34260924250538061</v>
      </c>
      <c r="F228" s="5">
        <v>0.25599853627334779</v>
      </c>
      <c r="G228" s="5">
        <v>0.27189087245527377</v>
      </c>
      <c r="H228" s="5">
        <v>0.30978899425880957</v>
      </c>
      <c r="I228" s="5">
        <v>0.26224278854629668</v>
      </c>
      <c r="J228" s="5">
        <v>0.24249576844589016</v>
      </c>
      <c r="K228" s="5">
        <v>0.28143517297559978</v>
      </c>
      <c r="L228" s="5">
        <v>0.29350979736335797</v>
      </c>
      <c r="M228" s="5">
        <v>0.31696173434707681</v>
      </c>
      <c r="N228" s="5">
        <v>0.32313190295530048</v>
      </c>
      <c r="O228" s="5">
        <v>0.32732942509102475</v>
      </c>
      <c r="P228" s="5">
        <v>0.35200693929315841</v>
      </c>
      <c r="Q228" s="5">
        <v>0.31166079425216436</v>
      </c>
      <c r="R228" s="5">
        <v>0.27911794088613717</v>
      </c>
      <c r="S228" s="5">
        <v>0.26613174359788516</v>
      </c>
      <c r="T228" s="5">
        <v>0.27197080023843734</v>
      </c>
      <c r="U228" s="5">
        <v>0.25805294634437231</v>
      </c>
      <c r="V228" s="358"/>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row>
    <row r="229" spans="1:46" x14ac:dyDescent="0.3">
      <c r="A229" s="356" t="s">
        <v>758</v>
      </c>
      <c r="B229" s="5">
        <v>2.1227642400000004</v>
      </c>
      <c r="C229" s="5">
        <v>2.1262310400000004</v>
      </c>
      <c r="D229" s="5">
        <v>2.1231064699999997</v>
      </c>
      <c r="E229" s="5">
        <v>2.1130467299999998</v>
      </c>
      <c r="F229" s="5">
        <v>2.1735677999999998</v>
      </c>
      <c r="G229" s="5">
        <v>2.1882282499999999</v>
      </c>
      <c r="H229" s="5">
        <v>2.2560478000000002</v>
      </c>
      <c r="I229" s="5">
        <v>2.3403727099999996</v>
      </c>
      <c r="J229" s="5">
        <v>2.4201021199999997</v>
      </c>
      <c r="K229" s="5">
        <v>2.5440667299999999</v>
      </c>
      <c r="L229" s="5">
        <v>2.6353135999999999</v>
      </c>
      <c r="M229" s="5">
        <v>2.7016235600000007</v>
      </c>
      <c r="N229" s="5">
        <v>2.83974232</v>
      </c>
      <c r="O229" s="5">
        <v>2.86682404</v>
      </c>
      <c r="P229" s="5">
        <v>2.78902384</v>
      </c>
      <c r="Q229" s="5">
        <v>2.9260466200000002</v>
      </c>
      <c r="R229" s="5">
        <v>3.0703874300000003</v>
      </c>
      <c r="S229" s="5">
        <v>3.5232924299999997</v>
      </c>
      <c r="T229" s="5">
        <v>3.4736966899999997</v>
      </c>
      <c r="U229" s="5">
        <v>3.4703146300000003</v>
      </c>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row>
    <row r="230" spans="1:46" x14ac:dyDescent="0.3">
      <c r="A230" s="356" t="s">
        <v>759</v>
      </c>
      <c r="B230" s="5">
        <v>0.22106789999999998</v>
      </c>
      <c r="C230" s="5">
        <v>0.23877885999999998</v>
      </c>
      <c r="D230" s="5">
        <v>0.22058298000000001</v>
      </c>
      <c r="E230" s="5">
        <v>0.19908861999999999</v>
      </c>
      <c r="F230" s="5">
        <v>0.17753217000000002</v>
      </c>
      <c r="G230" s="5">
        <v>0.16850551</v>
      </c>
      <c r="H230" s="5">
        <v>0.18371079999999998</v>
      </c>
      <c r="I230" s="5">
        <v>0.19475629</v>
      </c>
      <c r="J230" s="5">
        <v>0.19557074999999999</v>
      </c>
      <c r="K230" s="5">
        <v>0.17127541000000002</v>
      </c>
      <c r="L230" s="5">
        <v>0.15939892999999999</v>
      </c>
      <c r="M230" s="5">
        <v>0.18059229999999998</v>
      </c>
      <c r="N230" s="5">
        <v>0.18713521999999999</v>
      </c>
      <c r="O230" s="5">
        <v>0.17082507999999999</v>
      </c>
      <c r="P230" s="5">
        <v>0.15967739</v>
      </c>
      <c r="Q230" s="5">
        <v>0.17991989999999999</v>
      </c>
      <c r="R230" s="5">
        <v>0.17048650000000001</v>
      </c>
      <c r="S230" s="5">
        <v>0.15029598999999999</v>
      </c>
      <c r="T230" s="5">
        <v>0.13919226000000001</v>
      </c>
      <c r="U230" s="5">
        <v>0.13753595999999998</v>
      </c>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row>
    <row r="231" spans="1:46" x14ac:dyDescent="0.3">
      <c r="A231" s="356" t="s">
        <v>760</v>
      </c>
      <c r="B231" s="5">
        <v>0.13135264000000002</v>
      </c>
      <c r="C231" s="5">
        <v>0.14522501999999998</v>
      </c>
      <c r="D231" s="5">
        <v>0.16244876</v>
      </c>
      <c r="E231" s="5">
        <v>0.17106013</v>
      </c>
      <c r="F231" s="5">
        <v>0.25641764</v>
      </c>
      <c r="G231" s="5">
        <v>0.28492730999999999</v>
      </c>
      <c r="H231" s="5">
        <v>0.33951271999999999</v>
      </c>
      <c r="I231" s="5">
        <v>0.39872446</v>
      </c>
      <c r="J231" s="5">
        <v>0.41243782000000001</v>
      </c>
      <c r="K231" s="5">
        <v>0.45342303</v>
      </c>
      <c r="L231" s="5">
        <v>0.49843029</v>
      </c>
      <c r="M231" s="5">
        <v>0.53353154000000003</v>
      </c>
      <c r="N231" s="5">
        <v>0.69003843999999992</v>
      </c>
      <c r="O231" s="5">
        <v>0.79629397999999996</v>
      </c>
      <c r="P231" s="5">
        <v>0.90816045999999995</v>
      </c>
      <c r="Q231" s="5">
        <v>0.83673122999999994</v>
      </c>
      <c r="R231" s="5">
        <v>0.98802405000000004</v>
      </c>
      <c r="S231" s="5">
        <v>1.0866051000000001</v>
      </c>
      <c r="T231" s="5">
        <v>1.1993246399999999</v>
      </c>
      <c r="U231" s="5">
        <v>1.26714942</v>
      </c>
      <c r="V231" s="32"/>
      <c r="W231" s="32" t="s">
        <v>517</v>
      </c>
      <c r="X231" s="32">
        <v>0.13194015127346587</v>
      </c>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row>
    <row r="232" spans="1:46" x14ac:dyDescent="0.3">
      <c r="A232" s="293"/>
      <c r="B232" s="237"/>
      <c r="C232" s="237"/>
      <c r="D232" s="237"/>
      <c r="E232" s="237"/>
      <c r="F232" s="237"/>
      <c r="G232" s="237"/>
      <c r="H232" s="237"/>
      <c r="I232" s="237"/>
      <c r="J232" s="237"/>
      <c r="K232" s="237"/>
      <c r="L232" s="237"/>
      <c r="M232" s="237"/>
      <c r="N232" s="237"/>
      <c r="O232" s="237"/>
      <c r="P232" s="237"/>
      <c r="Q232" s="237"/>
      <c r="R232" s="237"/>
      <c r="S232" s="237"/>
      <c r="T232" s="237"/>
      <c r="U232" s="237"/>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row>
    <row r="233" spans="1:46" x14ac:dyDescent="0.3">
      <c r="A233" s="293"/>
      <c r="B233" s="293"/>
      <c r="C233" s="293"/>
      <c r="D233" s="237"/>
      <c r="E233" s="237"/>
      <c r="F233" s="237"/>
      <c r="G233" s="237"/>
      <c r="H233" s="237"/>
      <c r="I233" s="237"/>
      <c r="J233" s="237"/>
      <c r="K233" s="237"/>
      <c r="L233" s="237"/>
      <c r="M233" s="237"/>
      <c r="N233" s="237"/>
      <c r="O233" s="237"/>
      <c r="P233" s="237"/>
      <c r="Q233" s="237"/>
      <c r="R233" s="237"/>
      <c r="S233" s="237"/>
      <c r="T233" s="237"/>
      <c r="U233" s="237"/>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row>
    <row r="234" spans="1:46" x14ac:dyDescent="0.3">
      <c r="A234" s="293"/>
      <c r="B234" s="293"/>
      <c r="C234" s="293"/>
      <c r="D234" s="293"/>
      <c r="E234" s="237"/>
      <c r="F234" s="237"/>
      <c r="G234" s="237"/>
      <c r="H234" s="237"/>
      <c r="I234" s="237"/>
      <c r="J234" s="237"/>
      <c r="K234" s="237"/>
      <c r="L234" s="237"/>
      <c r="M234" s="237"/>
      <c r="N234" s="237"/>
      <c r="O234" s="237"/>
      <c r="P234" s="237"/>
      <c r="Q234" s="237"/>
      <c r="R234" s="237"/>
      <c r="S234" s="237"/>
      <c r="T234" s="237"/>
      <c r="U234" s="237"/>
      <c r="V234" s="270"/>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row>
    <row r="235" spans="1:46" x14ac:dyDescent="0.3">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row>
    <row r="236" spans="1:46" x14ac:dyDescent="0.3">
      <c r="A236" s="293"/>
      <c r="B236" s="293"/>
      <c r="C236" s="293"/>
      <c r="D236" s="293"/>
      <c r="E236" s="293"/>
      <c r="F236" s="293"/>
      <c r="G236" s="293"/>
      <c r="H236" s="293"/>
      <c r="I236" s="293"/>
      <c r="J236" s="293"/>
      <c r="K236" s="293"/>
      <c r="L236" s="293"/>
      <c r="M236" s="293"/>
      <c r="N236" s="293"/>
      <c r="O236" s="293"/>
      <c r="P236" s="293"/>
      <c r="Q236" s="293"/>
      <c r="R236" s="293"/>
      <c r="S236" s="293"/>
      <c r="T236" s="293"/>
      <c r="U236" s="293"/>
    </row>
    <row r="237" spans="1:46" x14ac:dyDescent="0.3">
      <c r="A237" s="293"/>
      <c r="B237" s="293"/>
      <c r="C237" s="293"/>
      <c r="D237" s="293"/>
      <c r="E237" s="237"/>
      <c r="F237" s="237"/>
      <c r="G237" s="237"/>
      <c r="H237" s="237"/>
      <c r="I237" s="237"/>
      <c r="J237" s="237"/>
      <c r="K237" s="237"/>
      <c r="L237" s="237"/>
      <c r="M237" s="237"/>
      <c r="N237" s="237"/>
      <c r="O237" s="237"/>
      <c r="P237" s="237"/>
      <c r="Q237" s="237"/>
      <c r="R237" s="237"/>
      <c r="S237" s="237"/>
      <c r="T237" s="237"/>
      <c r="U237" s="237"/>
      <c r="V237" s="237"/>
    </row>
    <row r="238" spans="1:46" x14ac:dyDescent="0.3">
      <c r="A238" s="293"/>
      <c r="B238" s="293"/>
      <c r="C238" s="293"/>
      <c r="D238" s="293"/>
      <c r="E238" s="237"/>
      <c r="F238" s="237"/>
      <c r="G238" s="237"/>
      <c r="H238" s="237"/>
      <c r="I238" s="237"/>
      <c r="J238" s="237"/>
      <c r="K238" s="237"/>
      <c r="L238" s="237"/>
      <c r="M238" s="237"/>
      <c r="N238" s="237"/>
      <c r="O238" s="237"/>
      <c r="P238" s="237"/>
      <c r="Q238" s="237"/>
      <c r="R238" s="237"/>
      <c r="S238" s="237"/>
      <c r="T238" s="237"/>
      <c r="U238" s="237"/>
      <c r="V238" s="237"/>
    </row>
    <row r="239" spans="1:46" x14ac:dyDescent="0.3">
      <c r="A239" s="293"/>
      <c r="B239" s="293"/>
      <c r="C239" s="293"/>
      <c r="D239" s="293"/>
      <c r="E239" s="237"/>
      <c r="F239" s="237"/>
      <c r="G239" s="237"/>
      <c r="H239" s="237"/>
      <c r="I239" s="237"/>
      <c r="J239" s="237"/>
      <c r="K239" s="237"/>
      <c r="L239" s="237"/>
      <c r="M239" s="237"/>
      <c r="N239" s="237"/>
      <c r="O239" s="237"/>
      <c r="P239" s="237"/>
      <c r="Q239" s="237"/>
      <c r="R239" s="237"/>
      <c r="S239" s="237"/>
      <c r="T239" s="237"/>
      <c r="U239" s="237"/>
      <c r="V239" s="237"/>
    </row>
    <row r="240" spans="1:46" x14ac:dyDescent="0.3">
      <c r="A240" s="293"/>
      <c r="B240" s="293"/>
      <c r="C240" s="293"/>
      <c r="D240" s="293"/>
      <c r="E240" s="237"/>
      <c r="F240" s="237"/>
      <c r="G240" s="237"/>
      <c r="H240" s="237"/>
      <c r="I240" s="237"/>
      <c r="J240" s="237"/>
      <c r="K240" s="237"/>
      <c r="L240" s="237"/>
      <c r="M240" s="237"/>
      <c r="N240" s="237"/>
      <c r="O240" s="237"/>
      <c r="P240" s="237"/>
      <c r="Q240" s="237"/>
      <c r="R240" s="237"/>
      <c r="S240" s="237"/>
      <c r="T240" s="237"/>
      <c r="U240" s="237"/>
      <c r="V240" s="237"/>
    </row>
    <row r="241" spans="1:21" x14ac:dyDescent="0.3">
      <c r="A241" s="293"/>
      <c r="B241" s="293"/>
      <c r="C241" s="293"/>
      <c r="D241" s="293"/>
      <c r="E241" s="293"/>
      <c r="F241" s="293"/>
      <c r="G241" s="293"/>
      <c r="H241" s="293"/>
      <c r="I241" s="293"/>
      <c r="J241" s="293"/>
      <c r="K241" s="293"/>
      <c r="L241" s="293"/>
      <c r="M241" s="293"/>
      <c r="N241" s="293"/>
      <c r="O241" s="293"/>
      <c r="P241" s="293"/>
      <c r="Q241" s="293"/>
      <c r="R241" s="293"/>
      <c r="S241" s="293"/>
      <c r="T241" s="293"/>
      <c r="U241" s="293"/>
    </row>
    <row r="242" spans="1:21" x14ac:dyDescent="0.3">
      <c r="A242" s="293"/>
      <c r="B242" s="293"/>
      <c r="C242" s="293"/>
      <c r="D242" s="293"/>
      <c r="E242" s="293"/>
      <c r="F242" s="293"/>
      <c r="G242" s="293"/>
      <c r="H242" s="293"/>
      <c r="I242" s="293"/>
      <c r="J242" s="293"/>
      <c r="K242" s="293"/>
      <c r="L242" s="293"/>
      <c r="M242" s="293"/>
      <c r="N242" s="293"/>
      <c r="O242" s="293"/>
      <c r="P242" s="293"/>
      <c r="Q242" s="293"/>
      <c r="R242" s="293"/>
      <c r="S242" s="293"/>
      <c r="T242" s="293"/>
      <c r="U242" s="293"/>
    </row>
    <row r="243" spans="1:21" x14ac:dyDescent="0.3">
      <c r="A243" s="293"/>
      <c r="B243" s="293"/>
      <c r="C243" s="293"/>
      <c r="D243" s="293"/>
      <c r="E243" s="293"/>
      <c r="F243" s="293"/>
      <c r="G243" s="293"/>
      <c r="H243" s="293"/>
      <c r="I243" s="293"/>
      <c r="J243" s="293"/>
      <c r="K243" s="293"/>
      <c r="L243" s="293"/>
      <c r="M243" s="293"/>
      <c r="N243" s="293"/>
      <c r="O243" s="293"/>
      <c r="P243" s="293"/>
      <c r="Q243" s="293"/>
      <c r="R243" s="293"/>
      <c r="S243" s="293"/>
      <c r="T243" s="293"/>
      <c r="U243" s="293"/>
    </row>
    <row r="244" spans="1:21" x14ac:dyDescent="0.3">
      <c r="A244" s="293"/>
      <c r="B244" s="293"/>
      <c r="C244" s="293"/>
      <c r="D244" s="293"/>
      <c r="E244" s="293"/>
      <c r="F244" s="293"/>
      <c r="G244" s="293"/>
      <c r="H244" s="293"/>
      <c r="I244" s="293"/>
      <c r="J244" s="293"/>
      <c r="K244" s="293"/>
      <c r="L244" s="293"/>
      <c r="M244" s="293"/>
      <c r="N244" s="293"/>
      <c r="O244" s="293"/>
      <c r="P244" s="293"/>
      <c r="Q244" s="293"/>
      <c r="R244" s="293"/>
      <c r="S244" s="293"/>
      <c r="T244" s="293"/>
      <c r="U244" s="293"/>
    </row>
    <row r="245" spans="1:21" x14ac:dyDescent="0.3">
      <c r="A245" s="293"/>
      <c r="B245" s="293"/>
      <c r="C245" s="293"/>
      <c r="D245" s="293"/>
      <c r="E245" s="293"/>
      <c r="F245" s="293"/>
      <c r="G245" s="293"/>
      <c r="H245" s="293"/>
      <c r="I245" s="293"/>
      <c r="J245" s="293"/>
      <c r="K245" s="293"/>
      <c r="L245" s="293"/>
      <c r="M245" s="293"/>
      <c r="N245" s="293"/>
      <c r="O245" s="293"/>
      <c r="P245" s="293"/>
      <c r="Q245" s="293"/>
      <c r="R245" s="293"/>
      <c r="S245" s="293"/>
      <c r="T245" s="293"/>
      <c r="U245" s="293"/>
    </row>
    <row r="246" spans="1:21" x14ac:dyDescent="0.3">
      <c r="A246" s="293"/>
      <c r="B246" s="293"/>
      <c r="C246" s="293"/>
      <c r="D246" s="293"/>
      <c r="E246" s="293"/>
      <c r="F246" s="293"/>
      <c r="G246" s="293"/>
      <c r="H246" s="293"/>
      <c r="I246" s="293"/>
      <c r="J246" s="293"/>
      <c r="K246" s="293"/>
      <c r="L246" s="293"/>
      <c r="M246" s="293"/>
      <c r="N246" s="293"/>
      <c r="O246" s="293"/>
      <c r="P246" s="293"/>
      <c r="Q246" s="293"/>
      <c r="R246" s="293"/>
      <c r="S246" s="293"/>
      <c r="T246" s="293"/>
      <c r="U246" s="293"/>
    </row>
    <row r="247" spans="1:21" x14ac:dyDescent="0.3">
      <c r="A247" s="293"/>
      <c r="B247" s="293"/>
      <c r="C247" s="293"/>
      <c r="D247" s="293"/>
      <c r="E247" s="293"/>
      <c r="F247" s="293"/>
      <c r="G247" s="293"/>
      <c r="H247" s="293"/>
      <c r="I247" s="293"/>
      <c r="J247" s="293"/>
      <c r="K247" s="293"/>
      <c r="L247" s="293"/>
      <c r="M247" s="293"/>
      <c r="N247" s="293"/>
      <c r="O247" s="293"/>
      <c r="P247" s="293"/>
      <c r="Q247" s="293"/>
      <c r="R247" s="293"/>
      <c r="S247" s="293"/>
      <c r="T247" s="293"/>
      <c r="U247" s="293"/>
    </row>
    <row r="248" spans="1:21" x14ac:dyDescent="0.3">
      <c r="A248" s="293"/>
      <c r="B248" s="293"/>
      <c r="C248" s="293"/>
      <c r="D248" s="293"/>
      <c r="E248" s="293"/>
      <c r="F248" s="293"/>
      <c r="G248" s="293"/>
      <c r="H248" s="293"/>
      <c r="I248" s="293"/>
      <c r="J248" s="293"/>
      <c r="K248" s="293"/>
      <c r="L248" s="293"/>
      <c r="M248" s="293"/>
      <c r="N248" s="293"/>
      <c r="O248" s="293"/>
      <c r="P248" s="293"/>
      <c r="Q248" s="293"/>
      <c r="R248" s="293"/>
      <c r="S248" s="293"/>
      <c r="T248" s="293"/>
      <c r="U248" s="293"/>
    </row>
    <row r="249" spans="1:21" x14ac:dyDescent="0.3">
      <c r="A249" s="293"/>
      <c r="B249" s="293"/>
      <c r="C249" s="293"/>
      <c r="D249" s="293"/>
      <c r="E249" s="293"/>
      <c r="F249" s="293"/>
      <c r="G249" s="293"/>
      <c r="H249" s="293"/>
      <c r="I249" s="293"/>
      <c r="J249" s="293"/>
      <c r="K249" s="293"/>
      <c r="L249" s="293"/>
      <c r="M249" s="293"/>
      <c r="N249" s="293"/>
      <c r="O249" s="293"/>
      <c r="P249" s="293"/>
      <c r="Q249" s="293"/>
      <c r="R249" s="293"/>
      <c r="S249" s="293"/>
      <c r="T249" s="293"/>
      <c r="U249" s="293"/>
    </row>
    <row r="250" spans="1:21" x14ac:dyDescent="0.3">
      <c r="A250" s="293"/>
      <c r="B250" s="293"/>
      <c r="C250" s="293"/>
      <c r="D250" s="293"/>
      <c r="E250" s="293"/>
      <c r="F250" s="293"/>
      <c r="G250" s="293"/>
      <c r="H250" s="293"/>
      <c r="I250" s="293"/>
      <c r="J250" s="293"/>
      <c r="K250" s="293"/>
      <c r="L250" s="293"/>
      <c r="M250" s="293"/>
      <c r="N250" s="293"/>
      <c r="O250" s="293"/>
      <c r="P250" s="293"/>
      <c r="Q250" s="293"/>
      <c r="R250" s="293"/>
      <c r="S250" s="293"/>
      <c r="T250" s="293"/>
      <c r="U250" s="293"/>
    </row>
    <row r="251" spans="1:21" x14ac:dyDescent="0.3">
      <c r="A251" s="293"/>
      <c r="B251" s="293"/>
      <c r="C251" s="293"/>
      <c r="D251" s="293"/>
      <c r="E251" s="293"/>
      <c r="F251" s="293"/>
      <c r="G251" s="293"/>
      <c r="H251" s="293"/>
      <c r="I251" s="293"/>
      <c r="J251" s="293"/>
      <c r="K251" s="293"/>
      <c r="L251" s="293"/>
      <c r="M251" s="293"/>
      <c r="N251" s="293"/>
      <c r="O251" s="293"/>
      <c r="P251" s="293"/>
      <c r="Q251" s="293"/>
      <c r="R251" s="293"/>
      <c r="S251" s="293"/>
      <c r="T251" s="293"/>
      <c r="U251" s="293"/>
    </row>
    <row r="252" spans="1:21" x14ac:dyDescent="0.3">
      <c r="A252" s="293"/>
      <c r="B252" s="293"/>
      <c r="C252" s="293"/>
      <c r="D252" s="293"/>
      <c r="E252" s="293"/>
      <c r="F252" s="293"/>
      <c r="G252" s="293"/>
      <c r="H252" s="293"/>
      <c r="I252" s="293"/>
      <c r="J252" s="293"/>
      <c r="K252" s="293"/>
      <c r="L252" s="293"/>
      <c r="M252" s="293"/>
      <c r="N252" s="293"/>
      <c r="O252" s="293"/>
      <c r="P252" s="293"/>
      <c r="Q252" s="293"/>
      <c r="R252" s="293"/>
      <c r="S252" s="293"/>
      <c r="T252" s="293"/>
      <c r="U252" s="293"/>
    </row>
    <row r="253" spans="1:21" x14ac:dyDescent="0.3">
      <c r="A253" s="293"/>
      <c r="B253" s="293"/>
      <c r="C253" s="293"/>
      <c r="D253" s="293"/>
      <c r="E253" s="293"/>
      <c r="F253" s="293"/>
      <c r="G253" s="293"/>
      <c r="H253" s="293"/>
      <c r="I253" s="293"/>
      <c r="J253" s="293"/>
      <c r="K253" s="293"/>
      <c r="L253" s="293"/>
      <c r="M253" s="293"/>
      <c r="N253" s="293"/>
      <c r="O253" s="293"/>
      <c r="P253" s="293"/>
      <c r="Q253" s="293"/>
      <c r="R253" s="293"/>
      <c r="S253" s="293"/>
      <c r="T253" s="293"/>
      <c r="U253" s="293"/>
    </row>
    <row r="254" spans="1:21" x14ac:dyDescent="0.3">
      <c r="A254" s="293"/>
      <c r="B254" s="293"/>
      <c r="C254" s="293"/>
      <c r="D254" s="293"/>
      <c r="E254" s="293"/>
      <c r="F254" s="293"/>
      <c r="G254" s="293"/>
      <c r="H254" s="293"/>
      <c r="I254" s="293"/>
      <c r="J254" s="293"/>
      <c r="K254" s="293"/>
      <c r="L254" s="293"/>
      <c r="M254" s="293"/>
      <c r="N254" s="293"/>
      <c r="O254" s="293"/>
      <c r="P254" s="293"/>
      <c r="Q254" s="293"/>
      <c r="R254" s="293"/>
      <c r="S254" s="293"/>
      <c r="T254" s="293"/>
      <c r="U254" s="293"/>
    </row>
    <row r="255" spans="1:21" x14ac:dyDescent="0.3">
      <c r="A255" s="293"/>
      <c r="B255" s="293"/>
      <c r="C255" s="293"/>
      <c r="D255" s="293"/>
      <c r="E255" s="239"/>
      <c r="F255" s="239"/>
      <c r="G255" s="239"/>
      <c r="H255" s="239"/>
      <c r="I255" s="239"/>
      <c r="J255" s="239"/>
      <c r="K255" s="239"/>
      <c r="L255" s="239"/>
      <c r="M255" s="239"/>
      <c r="N255" s="239"/>
      <c r="O255" s="239"/>
      <c r="P255" s="239"/>
      <c r="Q255" s="239"/>
      <c r="R255" s="239"/>
      <c r="S255" s="239"/>
      <c r="T255" s="239"/>
      <c r="U255" s="239"/>
    </row>
    <row r="256" spans="1:21" x14ac:dyDescent="0.3">
      <c r="A256" s="293"/>
      <c r="B256" s="283"/>
      <c r="C256" s="283"/>
      <c r="D256" s="283"/>
      <c r="E256" s="239"/>
      <c r="F256" s="239"/>
      <c r="G256" s="239"/>
      <c r="H256" s="239"/>
      <c r="I256" s="239"/>
      <c r="J256" s="239"/>
      <c r="K256" s="239"/>
      <c r="L256" s="239"/>
      <c r="M256" s="239"/>
      <c r="N256" s="239"/>
      <c r="O256" s="239"/>
      <c r="P256" s="239"/>
      <c r="Q256" s="239"/>
      <c r="R256" s="239"/>
      <c r="S256" s="239"/>
      <c r="T256" s="239"/>
      <c r="U256" s="239"/>
    </row>
    <row r="257" spans="1:21" x14ac:dyDescent="0.3">
      <c r="A257" s="293"/>
      <c r="B257" s="283"/>
      <c r="C257" s="283"/>
      <c r="D257" s="283"/>
      <c r="E257" s="239"/>
      <c r="F257" s="239"/>
      <c r="G257" s="239"/>
      <c r="H257" s="239"/>
      <c r="I257" s="239"/>
      <c r="J257" s="239"/>
      <c r="K257" s="239"/>
      <c r="L257" s="239"/>
      <c r="M257" s="239"/>
      <c r="N257" s="239"/>
      <c r="O257" s="239"/>
      <c r="P257" s="239"/>
      <c r="Q257" s="239"/>
      <c r="R257" s="239"/>
      <c r="S257" s="239"/>
      <c r="T257" s="239"/>
      <c r="U257" s="239"/>
    </row>
    <row r="258" spans="1:21" x14ac:dyDescent="0.3">
      <c r="A258" s="293"/>
      <c r="B258" s="283"/>
      <c r="C258" s="283"/>
      <c r="D258" s="283"/>
      <c r="E258" s="239"/>
      <c r="F258" s="239"/>
      <c r="G258" s="239"/>
      <c r="H258" s="239"/>
      <c r="I258" s="239"/>
      <c r="J258" s="239"/>
      <c r="K258" s="239"/>
      <c r="L258" s="239"/>
      <c r="M258" s="239"/>
      <c r="N258" s="239"/>
      <c r="O258" s="239"/>
      <c r="P258" s="239"/>
      <c r="Q258" s="239"/>
      <c r="R258" s="239"/>
      <c r="S258" s="239"/>
      <c r="T258" s="239"/>
      <c r="U258" s="239"/>
    </row>
    <row r="259" spans="1:21" x14ac:dyDescent="0.3">
      <c r="A259" s="293"/>
      <c r="B259" s="283"/>
      <c r="C259" s="283"/>
      <c r="D259" s="283"/>
      <c r="E259" s="239"/>
      <c r="F259" s="239"/>
      <c r="G259" s="239"/>
      <c r="H259" s="239"/>
      <c r="I259" s="239"/>
      <c r="J259" s="239"/>
      <c r="K259" s="239"/>
      <c r="L259" s="239"/>
      <c r="M259" s="239"/>
      <c r="N259" s="239"/>
      <c r="O259" s="239"/>
      <c r="P259" s="239"/>
      <c r="Q259" s="239"/>
      <c r="R259" s="239"/>
      <c r="S259" s="239"/>
      <c r="T259" s="239"/>
      <c r="U259" s="239"/>
    </row>
    <row r="260" spans="1:21" x14ac:dyDescent="0.3">
      <c r="A260" s="293"/>
      <c r="B260" s="283"/>
      <c r="C260" s="283"/>
      <c r="D260" s="283"/>
      <c r="E260" s="239"/>
      <c r="F260" s="239"/>
      <c r="G260" s="239"/>
      <c r="H260" s="239"/>
      <c r="I260" s="239"/>
      <c r="J260" s="239"/>
      <c r="K260" s="239"/>
      <c r="L260" s="239"/>
      <c r="M260" s="239"/>
      <c r="N260" s="239"/>
      <c r="O260" s="239"/>
      <c r="P260" s="239"/>
      <c r="Q260" s="239"/>
      <c r="R260" s="239"/>
      <c r="S260" s="239"/>
      <c r="T260" s="239"/>
      <c r="U260" s="239"/>
    </row>
    <row r="261" spans="1:21" x14ac:dyDescent="0.3">
      <c r="A261" s="293"/>
      <c r="B261" s="283"/>
      <c r="C261" s="283"/>
      <c r="D261" s="283"/>
      <c r="E261" s="239"/>
      <c r="F261" s="239"/>
      <c r="G261" s="239"/>
      <c r="H261" s="239"/>
      <c r="I261" s="239"/>
      <c r="J261" s="239"/>
      <c r="K261" s="239"/>
      <c r="L261" s="239"/>
      <c r="M261" s="239"/>
      <c r="N261" s="239"/>
      <c r="O261" s="239"/>
      <c r="P261" s="239"/>
      <c r="Q261" s="239"/>
      <c r="R261" s="239"/>
      <c r="S261" s="239"/>
      <c r="T261" s="239"/>
      <c r="U261" s="239"/>
    </row>
    <row r="262" spans="1:21" x14ac:dyDescent="0.3">
      <c r="A262" s="293"/>
      <c r="B262" s="283"/>
      <c r="C262" s="283"/>
      <c r="D262" s="283"/>
      <c r="E262" s="239"/>
      <c r="F262" s="239"/>
      <c r="G262" s="239"/>
      <c r="H262" s="239"/>
      <c r="I262" s="239"/>
      <c r="J262" s="239"/>
      <c r="K262" s="239"/>
      <c r="L262" s="239"/>
      <c r="M262" s="239"/>
      <c r="N262" s="239"/>
      <c r="O262" s="239"/>
      <c r="P262" s="239"/>
      <c r="Q262" s="239"/>
      <c r="R262" s="239"/>
      <c r="S262" s="239"/>
      <c r="T262" s="239"/>
      <c r="U262" s="239"/>
    </row>
    <row r="263" spans="1:21" x14ac:dyDescent="0.3">
      <c r="A263" s="293"/>
      <c r="B263" s="293"/>
      <c r="C263" s="293"/>
      <c r="D263" s="293"/>
      <c r="E263" s="293"/>
      <c r="F263" s="293"/>
      <c r="G263" s="293"/>
      <c r="H263" s="293"/>
      <c r="I263" s="293"/>
      <c r="J263" s="293"/>
      <c r="K263" s="293"/>
      <c r="L263" s="293"/>
      <c r="M263" s="293"/>
      <c r="N263" s="293"/>
      <c r="O263" s="293"/>
      <c r="P263" s="293"/>
      <c r="Q263" s="293"/>
      <c r="R263" s="293"/>
      <c r="S263" s="293"/>
      <c r="T263" s="293"/>
      <c r="U263" s="293"/>
    </row>
    <row r="264" spans="1:21" x14ac:dyDescent="0.3">
      <c r="A264" s="293"/>
      <c r="B264" s="293"/>
      <c r="C264" s="293"/>
      <c r="D264" s="293"/>
      <c r="E264" s="293"/>
      <c r="F264" s="293"/>
      <c r="G264" s="293"/>
      <c r="H264" s="293"/>
      <c r="I264" s="293"/>
      <c r="J264" s="293"/>
      <c r="K264" s="293"/>
      <c r="L264" s="293"/>
      <c r="M264" s="293"/>
      <c r="N264" s="293"/>
      <c r="O264" s="293"/>
      <c r="P264" s="293"/>
      <c r="Q264" s="293"/>
      <c r="R264" s="293"/>
      <c r="S264" s="293"/>
      <c r="T264" s="293"/>
      <c r="U264" s="293"/>
    </row>
    <row r="265" spans="1:21" x14ac:dyDescent="0.3">
      <c r="A265" s="293"/>
      <c r="B265" s="293"/>
      <c r="C265" s="293"/>
      <c r="D265" s="293"/>
      <c r="E265" s="293"/>
      <c r="F265" s="293"/>
      <c r="G265" s="293"/>
      <c r="H265" s="293"/>
      <c r="I265" s="293"/>
      <c r="J265" s="293"/>
      <c r="K265" s="293"/>
      <c r="L265" s="293"/>
      <c r="M265" s="293"/>
      <c r="N265" s="293"/>
      <c r="O265" s="293"/>
      <c r="P265" s="293"/>
      <c r="Q265" s="293"/>
      <c r="R265" s="293"/>
      <c r="S265" s="293"/>
      <c r="T265" s="293"/>
      <c r="U265" s="293"/>
    </row>
    <row r="266" spans="1:21" x14ac:dyDescent="0.3">
      <c r="A266" s="293"/>
      <c r="B266" s="293"/>
      <c r="C266" s="293"/>
      <c r="D266" s="293"/>
      <c r="E266" s="293"/>
      <c r="F266" s="293"/>
      <c r="G266" s="293"/>
      <c r="H266" s="293"/>
      <c r="I266" s="293"/>
      <c r="J266" s="293"/>
      <c r="K266" s="293"/>
      <c r="L266" s="293"/>
      <c r="M266" s="293"/>
      <c r="N266" s="293"/>
      <c r="O266" s="293"/>
      <c r="P266" s="293"/>
      <c r="Q266" s="293"/>
      <c r="R266" s="293"/>
      <c r="S266" s="293"/>
      <c r="T266" s="293"/>
      <c r="U266" s="293"/>
    </row>
    <row r="267" spans="1:21" x14ac:dyDescent="0.3">
      <c r="A267" s="293"/>
      <c r="B267" s="293"/>
      <c r="C267" s="293"/>
      <c r="D267" s="293"/>
      <c r="E267" s="293"/>
      <c r="F267" s="293"/>
      <c r="G267" s="293"/>
      <c r="H267" s="293"/>
      <c r="I267" s="293"/>
      <c r="J267" s="293"/>
      <c r="K267" s="293"/>
      <c r="L267" s="293"/>
      <c r="M267" s="293"/>
      <c r="N267" s="293"/>
      <c r="O267" s="293"/>
      <c r="P267" s="293"/>
      <c r="Q267" s="293"/>
      <c r="R267" s="293"/>
      <c r="S267" s="293"/>
      <c r="T267" s="293"/>
      <c r="U267" s="293"/>
    </row>
    <row r="268" spans="1:21" x14ac:dyDescent="0.3">
      <c r="A268" s="293"/>
      <c r="B268" s="293"/>
      <c r="C268" s="293"/>
      <c r="D268" s="293"/>
      <c r="E268" s="293"/>
      <c r="F268" s="293"/>
      <c r="G268" s="293"/>
      <c r="H268" s="293"/>
      <c r="I268" s="293"/>
      <c r="J268" s="293"/>
      <c r="K268" s="293"/>
      <c r="L268" s="293"/>
      <c r="M268" s="293"/>
      <c r="N268" s="293"/>
      <c r="O268" s="293"/>
      <c r="P268" s="293"/>
      <c r="Q268" s="293"/>
      <c r="R268" s="293"/>
      <c r="S268" s="293"/>
      <c r="T268" s="293"/>
      <c r="U268" s="293"/>
    </row>
    <row r="269" spans="1:21" x14ac:dyDescent="0.3">
      <c r="A269" s="293"/>
      <c r="B269" s="293"/>
      <c r="C269" s="293"/>
      <c r="D269" s="293"/>
      <c r="E269" s="293"/>
      <c r="F269" s="293"/>
      <c r="G269" s="293"/>
      <c r="H269" s="293"/>
      <c r="I269" s="293"/>
      <c r="J269" s="293"/>
      <c r="K269" s="293"/>
      <c r="L269" s="293"/>
      <c r="M269" s="293"/>
      <c r="N269" s="293"/>
      <c r="O269" s="293"/>
      <c r="P269" s="293"/>
      <c r="Q269" s="293"/>
      <c r="R269" s="293"/>
      <c r="S269" s="293"/>
      <c r="T269" s="293"/>
      <c r="U269" s="293"/>
    </row>
    <row r="270" spans="1:21" x14ac:dyDescent="0.3">
      <c r="A270" s="293"/>
      <c r="B270" s="293"/>
      <c r="C270" s="293"/>
      <c r="D270" s="293"/>
      <c r="E270" s="293"/>
      <c r="F270" s="293"/>
      <c r="G270" s="293"/>
      <c r="H270" s="293"/>
      <c r="I270" s="293"/>
      <c r="J270" s="293"/>
      <c r="K270" s="293"/>
      <c r="L270" s="293"/>
      <c r="M270" s="293"/>
      <c r="N270" s="293"/>
      <c r="O270" s="293"/>
      <c r="P270" s="293"/>
      <c r="Q270" s="293"/>
      <c r="R270" s="293"/>
      <c r="S270" s="293"/>
      <c r="T270" s="293"/>
      <c r="U270" s="293"/>
    </row>
    <row r="271" spans="1:21" x14ac:dyDescent="0.3">
      <c r="A271" s="293"/>
      <c r="B271" s="293"/>
      <c r="C271" s="293"/>
      <c r="D271" s="293"/>
      <c r="E271" s="293"/>
      <c r="F271" s="293"/>
      <c r="G271" s="293"/>
      <c r="H271" s="293"/>
      <c r="I271" s="293"/>
      <c r="J271" s="293"/>
      <c r="K271" s="293"/>
      <c r="L271" s="293"/>
      <c r="M271" s="293"/>
      <c r="N271" s="293"/>
      <c r="O271" s="293"/>
      <c r="P271" s="293"/>
      <c r="Q271" s="293"/>
      <c r="R271" s="293"/>
      <c r="S271" s="293"/>
      <c r="T271" s="293"/>
      <c r="U271" s="293"/>
    </row>
    <row r="272" spans="1:21" x14ac:dyDescent="0.3">
      <c r="A272" s="293"/>
      <c r="B272" s="293"/>
      <c r="C272" s="293"/>
      <c r="D272" s="293"/>
      <c r="E272" s="293"/>
      <c r="F272" s="293"/>
      <c r="G272" s="293"/>
      <c r="H272" s="293"/>
      <c r="I272" s="293"/>
      <c r="J272" s="293"/>
      <c r="K272" s="293"/>
      <c r="L272" s="293"/>
      <c r="M272" s="293"/>
      <c r="N272" s="293"/>
      <c r="O272" s="293"/>
      <c r="P272" s="293"/>
      <c r="Q272" s="293"/>
      <c r="R272" s="293"/>
      <c r="S272" s="293"/>
      <c r="T272" s="293"/>
      <c r="U272" s="293"/>
    </row>
    <row r="273" spans="1:21" x14ac:dyDescent="0.3">
      <c r="A273" s="293"/>
      <c r="B273" s="293"/>
      <c r="C273" s="293"/>
      <c r="D273" s="293"/>
      <c r="E273" s="293"/>
      <c r="F273" s="293"/>
      <c r="G273" s="293"/>
      <c r="H273" s="293"/>
      <c r="I273" s="293"/>
      <c r="J273" s="293"/>
      <c r="K273" s="293"/>
      <c r="L273" s="293"/>
      <c r="M273" s="293"/>
      <c r="N273" s="293"/>
      <c r="O273" s="293"/>
      <c r="P273" s="293"/>
      <c r="Q273" s="293"/>
      <c r="R273" s="293"/>
      <c r="S273" s="293"/>
      <c r="T273" s="293"/>
      <c r="U273" s="293"/>
    </row>
    <row r="274" spans="1:21" x14ac:dyDescent="0.3">
      <c r="A274" s="293"/>
      <c r="B274" s="293"/>
      <c r="C274" s="293"/>
      <c r="D274" s="293"/>
      <c r="E274" s="293"/>
      <c r="F274" s="293"/>
      <c r="G274" s="293"/>
      <c r="H274" s="293"/>
      <c r="I274" s="293"/>
      <c r="J274" s="293"/>
      <c r="K274" s="293"/>
      <c r="L274" s="293"/>
      <c r="M274" s="293"/>
      <c r="N274" s="293"/>
      <c r="O274" s="293"/>
      <c r="P274" s="293"/>
      <c r="Q274" s="293"/>
      <c r="R274" s="293"/>
      <c r="S274" s="293"/>
      <c r="T274" s="293"/>
      <c r="U274" s="293"/>
    </row>
    <row r="275" spans="1:21" x14ac:dyDescent="0.3">
      <c r="A275" s="293"/>
      <c r="B275" s="293"/>
      <c r="C275" s="293"/>
      <c r="D275" s="293"/>
      <c r="E275" s="293"/>
      <c r="F275" s="293"/>
      <c r="G275" s="293"/>
      <c r="H275" s="293"/>
      <c r="I275" s="293"/>
      <c r="J275" s="293"/>
      <c r="K275" s="293"/>
      <c r="L275" s="293"/>
      <c r="M275" s="293"/>
      <c r="N275" s="293"/>
      <c r="O275" s="293"/>
      <c r="P275" s="293"/>
      <c r="Q275" s="293"/>
      <c r="R275" s="293"/>
      <c r="S275" s="293"/>
      <c r="T275" s="293"/>
      <c r="U275" s="293"/>
    </row>
    <row r="276" spans="1:21" x14ac:dyDescent="0.3">
      <c r="A276" s="293"/>
      <c r="B276" s="293"/>
      <c r="C276" s="293"/>
      <c r="D276" s="293"/>
      <c r="E276" s="293"/>
      <c r="F276" s="293"/>
      <c r="G276" s="293"/>
      <c r="H276" s="293"/>
      <c r="I276" s="293"/>
      <c r="J276" s="293"/>
      <c r="K276" s="293"/>
      <c r="L276" s="293"/>
      <c r="M276" s="293"/>
      <c r="N276" s="293"/>
      <c r="O276" s="293"/>
      <c r="P276" s="293"/>
      <c r="Q276" s="293"/>
      <c r="R276" s="293"/>
      <c r="S276" s="293"/>
      <c r="T276" s="293"/>
      <c r="U276" s="293"/>
    </row>
    <row r="277" spans="1:21" x14ac:dyDescent="0.3">
      <c r="A277" s="293"/>
      <c r="B277" s="293"/>
      <c r="C277" s="293"/>
      <c r="D277" s="293"/>
      <c r="E277" s="293"/>
      <c r="F277" s="293"/>
      <c r="G277" s="293"/>
      <c r="H277" s="293"/>
      <c r="I277" s="293"/>
      <c r="J277" s="293"/>
      <c r="K277" s="293"/>
      <c r="L277" s="293"/>
      <c r="M277" s="293"/>
      <c r="N277" s="293"/>
      <c r="O277" s="293"/>
      <c r="P277" s="293"/>
      <c r="Q277" s="293"/>
      <c r="R277" s="293"/>
      <c r="S277" s="293"/>
      <c r="T277" s="293"/>
      <c r="U277" s="293"/>
    </row>
    <row r="278" spans="1:21" x14ac:dyDescent="0.3">
      <c r="A278" s="293"/>
      <c r="B278" s="293"/>
      <c r="C278" s="293"/>
      <c r="D278" s="293"/>
      <c r="E278" s="293"/>
      <c r="F278" s="293"/>
      <c r="G278" s="293"/>
      <c r="H278" s="293"/>
      <c r="I278" s="293"/>
      <c r="J278" s="293"/>
      <c r="K278" s="293"/>
      <c r="L278" s="293"/>
      <c r="M278" s="293"/>
      <c r="N278" s="293"/>
      <c r="O278" s="293"/>
      <c r="P278" s="293"/>
      <c r="Q278" s="293"/>
      <c r="R278" s="293"/>
      <c r="S278" s="293"/>
      <c r="T278" s="293"/>
      <c r="U278" s="293"/>
    </row>
    <row r="279" spans="1:21" x14ac:dyDescent="0.3">
      <c r="A279" s="293"/>
      <c r="B279" s="293"/>
      <c r="C279" s="293"/>
      <c r="D279" s="293"/>
      <c r="E279" s="293"/>
      <c r="F279" s="293"/>
      <c r="G279" s="293"/>
      <c r="H279" s="293"/>
      <c r="I279" s="293"/>
      <c r="J279" s="293"/>
      <c r="K279" s="293"/>
      <c r="L279" s="293"/>
      <c r="M279" s="293"/>
      <c r="N279" s="293"/>
      <c r="O279" s="293"/>
      <c r="P279" s="293"/>
      <c r="Q279" s="293"/>
      <c r="R279" s="293"/>
      <c r="S279" s="293"/>
      <c r="T279" s="293"/>
      <c r="U279" s="293"/>
    </row>
    <row r="280" spans="1:21" x14ac:dyDescent="0.3">
      <c r="A280" s="293"/>
      <c r="B280" s="293"/>
      <c r="C280" s="293"/>
      <c r="D280" s="293"/>
      <c r="E280" s="293"/>
      <c r="F280" s="293"/>
      <c r="G280" s="293"/>
      <c r="H280" s="293"/>
      <c r="I280" s="293"/>
      <c r="J280" s="293"/>
      <c r="K280" s="293"/>
      <c r="L280" s="293"/>
      <c r="M280" s="293"/>
      <c r="N280" s="293"/>
      <c r="O280" s="293"/>
      <c r="P280" s="293"/>
      <c r="Q280" s="293"/>
      <c r="R280" s="293"/>
      <c r="S280" s="293"/>
      <c r="T280" s="293"/>
      <c r="U280" s="293"/>
    </row>
    <row r="281" spans="1:21" x14ac:dyDescent="0.3">
      <c r="A281" s="293"/>
      <c r="B281" s="293"/>
      <c r="C281" s="293"/>
      <c r="D281" s="293"/>
      <c r="E281" s="293"/>
      <c r="F281" s="293"/>
      <c r="G281" s="293"/>
      <c r="H281" s="293"/>
      <c r="I281" s="293"/>
      <c r="J281" s="293"/>
      <c r="K281" s="293"/>
      <c r="L281" s="293"/>
      <c r="M281" s="293"/>
      <c r="N281" s="293"/>
      <c r="O281" s="293"/>
      <c r="P281" s="293"/>
      <c r="Q281" s="293"/>
      <c r="R281" s="293"/>
      <c r="S281" s="293"/>
      <c r="T281" s="293"/>
      <c r="U281" s="293"/>
    </row>
    <row r="282" spans="1:21" x14ac:dyDescent="0.3">
      <c r="A282" s="293"/>
      <c r="B282" s="293"/>
      <c r="C282" s="293"/>
      <c r="D282" s="293"/>
      <c r="E282" s="293"/>
      <c r="F282" s="293"/>
      <c r="G282" s="293"/>
      <c r="H282" s="293"/>
      <c r="I282" s="293"/>
      <c r="J282" s="293"/>
      <c r="K282" s="293"/>
      <c r="L282" s="293"/>
      <c r="M282" s="293"/>
      <c r="N282" s="293"/>
      <c r="O282" s="293"/>
      <c r="P282" s="293"/>
      <c r="Q282" s="293"/>
      <c r="R282" s="293"/>
      <c r="S282" s="293"/>
      <c r="T282" s="293"/>
      <c r="U282" s="293"/>
    </row>
    <row r="283" spans="1:21" x14ac:dyDescent="0.3">
      <c r="A283" s="293"/>
      <c r="B283" s="293"/>
      <c r="C283" s="293"/>
      <c r="D283" s="293"/>
      <c r="E283" s="293"/>
      <c r="F283" s="293"/>
      <c r="G283" s="293"/>
      <c r="H283" s="293"/>
      <c r="I283" s="293"/>
      <c r="J283" s="293"/>
      <c r="K283" s="293"/>
      <c r="L283" s="293"/>
      <c r="M283" s="293"/>
      <c r="N283" s="293"/>
      <c r="O283" s="293"/>
      <c r="P283" s="293"/>
      <c r="Q283" s="293"/>
      <c r="R283" s="293"/>
      <c r="S283" s="293"/>
      <c r="T283" s="293"/>
      <c r="U283" s="293"/>
    </row>
  </sheetData>
  <mergeCells count="65">
    <mergeCell ref="B164:B165"/>
    <mergeCell ref="B167:B168"/>
    <mergeCell ref="B169:B170"/>
    <mergeCell ref="B153:B154"/>
    <mergeCell ref="B155:B156"/>
    <mergeCell ref="B158:B159"/>
    <mergeCell ref="B160:B161"/>
    <mergeCell ref="B162:B163"/>
    <mergeCell ref="B143:B144"/>
    <mergeCell ref="B145:B146"/>
    <mergeCell ref="B147:B148"/>
    <mergeCell ref="B149:B150"/>
    <mergeCell ref="B151:B152"/>
    <mergeCell ref="A4:C4"/>
    <mergeCell ref="A128:A129"/>
    <mergeCell ref="C128:C129"/>
    <mergeCell ref="A130:A131"/>
    <mergeCell ref="C130:C131"/>
    <mergeCell ref="A77:C77"/>
    <mergeCell ref="C126:C127"/>
    <mergeCell ref="B126:B127"/>
    <mergeCell ref="B128:B129"/>
    <mergeCell ref="B130:B131"/>
    <mergeCell ref="A169:A170"/>
    <mergeCell ref="C169:C170"/>
    <mergeCell ref="A132:A133"/>
    <mergeCell ref="C132:C133"/>
    <mergeCell ref="A134:A135"/>
    <mergeCell ref="C134:C135"/>
    <mergeCell ref="A136:A137"/>
    <mergeCell ref="C136:C137"/>
    <mergeCell ref="A145:A146"/>
    <mergeCell ref="C145:C146"/>
    <mergeCell ref="A147:A148"/>
    <mergeCell ref="C147:C148"/>
    <mergeCell ref="A149:A150"/>
    <mergeCell ref="C149:C150"/>
    <mergeCell ref="A151:A152"/>
    <mergeCell ref="C151:C152"/>
    <mergeCell ref="A138:A139"/>
    <mergeCell ref="C138:C139"/>
    <mergeCell ref="A126:A127"/>
    <mergeCell ref="A141:A142"/>
    <mergeCell ref="C141:C142"/>
    <mergeCell ref="B132:B133"/>
    <mergeCell ref="B134:B135"/>
    <mergeCell ref="B136:B137"/>
    <mergeCell ref="B138:B139"/>
    <mergeCell ref="B141:B142"/>
    <mergeCell ref="A167:A168"/>
    <mergeCell ref="C167:C168"/>
    <mergeCell ref="A143:A144"/>
    <mergeCell ref="C143:C144"/>
    <mergeCell ref="A160:A161"/>
    <mergeCell ref="C160:C161"/>
    <mergeCell ref="A162:A163"/>
    <mergeCell ref="C162:C163"/>
    <mergeCell ref="A164:A165"/>
    <mergeCell ref="C164:C165"/>
    <mergeCell ref="A153:A154"/>
    <mergeCell ref="C153:C154"/>
    <mergeCell ref="A155:A156"/>
    <mergeCell ref="C155:C156"/>
    <mergeCell ref="A158:A159"/>
    <mergeCell ref="C158:C159"/>
  </mergeCells>
  <conditionalFormatting sqref="B82:B83">
    <cfRule type="uniqueValues" dxfId="0" priority="1"/>
  </conditionalFormatting>
  <pageMargins left="0.7" right="0.7" top="0.75" bottom="0.75" header="0.3" footer="0.3"/>
  <pageSetup paperSize="9"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A1:XFD135"/>
  <sheetViews>
    <sheetView zoomScale="80" zoomScaleNormal="80" workbookViewId="0">
      <pane xSplit="1" ySplit="6" topLeftCell="B17" activePane="bottomRight" state="frozen"/>
      <selection pane="topRight" activeCell="B1" sqref="B1"/>
      <selection pane="bottomLeft" activeCell="A7" sqref="A7"/>
      <selection pane="bottomRight" activeCell="C64" sqref="C64"/>
    </sheetView>
  </sheetViews>
  <sheetFormatPr baseColWidth="10" defaultRowHeight="14.4" x14ac:dyDescent="0.3"/>
  <cols>
    <col min="1" max="1" width="89" bestFit="1" customWidth="1"/>
    <col min="2" max="2" width="32.5546875" customWidth="1"/>
    <col min="3" max="3" width="12" bestFit="1" customWidth="1"/>
    <col min="4" max="4" width="15.5546875" customWidth="1"/>
    <col min="5" max="5" width="39.6640625" bestFit="1" customWidth="1"/>
    <col min="6" max="6" width="24.33203125" bestFit="1" customWidth="1"/>
    <col min="7" max="7" width="25.6640625" bestFit="1" customWidth="1"/>
    <col min="8" max="8" width="13.6640625" bestFit="1" customWidth="1"/>
    <col min="9" max="9" width="13.5546875" customWidth="1"/>
    <col min="19" max="20" width="17.6640625" bestFit="1" customWidth="1"/>
    <col min="21" max="21" width="16.6640625" bestFit="1" customWidth="1"/>
    <col min="22" max="23" width="13.44140625" bestFit="1" customWidth="1"/>
    <col min="25" max="26" width="12.109375" bestFit="1" customWidth="1"/>
    <col min="28" max="28" width="13" customWidth="1"/>
  </cols>
  <sheetData>
    <row r="1" spans="1:112" ht="31.2" x14ac:dyDescent="0.6">
      <c r="A1" s="79" t="s">
        <v>123</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row>
    <row r="2" spans="1:112" x14ac:dyDescent="0.3">
      <c r="A2" s="80" t="s">
        <v>221</v>
      </c>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row>
    <row r="3" spans="1:112" ht="15" thickBot="1" x14ac:dyDescent="0.3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row>
    <row r="4" spans="1:112" ht="15" thickBot="1" x14ac:dyDescent="0.35">
      <c r="A4" s="857" t="s">
        <v>217</v>
      </c>
      <c r="B4" s="858"/>
      <c r="C4" s="858"/>
      <c r="D4" s="858"/>
      <c r="E4" s="858"/>
      <c r="F4" s="858"/>
      <c r="G4" s="858"/>
      <c r="H4" s="858"/>
      <c r="I4" s="858"/>
      <c r="J4" s="858"/>
      <c r="K4" s="858"/>
      <c r="L4" s="858"/>
      <c r="M4" s="858"/>
      <c r="N4" s="858"/>
      <c r="O4" s="858"/>
      <c r="P4" s="858"/>
      <c r="Q4" s="858"/>
      <c r="R4" s="858"/>
      <c r="S4" s="858"/>
      <c r="T4" s="859"/>
      <c r="V4" s="225"/>
      <c r="Y4" s="868" t="s">
        <v>789</v>
      </c>
      <c r="Z4" s="869"/>
      <c r="AA4" s="870"/>
      <c r="AB4" s="864" t="s">
        <v>791</v>
      </c>
    </row>
    <row r="5" spans="1:112" x14ac:dyDescent="0.3">
      <c r="A5" s="125" t="s">
        <v>46</v>
      </c>
      <c r="B5" s="126" t="s">
        <v>124</v>
      </c>
      <c r="C5" s="126" t="s">
        <v>125</v>
      </c>
      <c r="D5" s="126" t="s">
        <v>126</v>
      </c>
      <c r="E5" s="126" t="s">
        <v>127</v>
      </c>
      <c r="F5" s="126" t="s">
        <v>638</v>
      </c>
      <c r="G5" s="860" t="s">
        <v>530</v>
      </c>
      <c r="H5" s="860"/>
      <c r="I5" s="860"/>
      <c r="J5" s="860"/>
      <c r="K5" s="860"/>
      <c r="L5" s="860"/>
      <c r="M5" s="860"/>
      <c r="N5" s="860"/>
      <c r="O5" s="860"/>
      <c r="P5" s="860"/>
      <c r="Q5" s="860"/>
      <c r="R5" s="861"/>
      <c r="S5" s="127" t="s">
        <v>298</v>
      </c>
      <c r="T5" s="127" t="s">
        <v>299</v>
      </c>
      <c r="U5" s="127" t="s">
        <v>302</v>
      </c>
      <c r="V5" s="127" t="s">
        <v>404</v>
      </c>
      <c r="W5" s="127" t="s">
        <v>639</v>
      </c>
      <c r="X5" s="127" t="s">
        <v>761</v>
      </c>
      <c r="Y5" s="127" t="s">
        <v>672</v>
      </c>
      <c r="Z5" s="379" t="s">
        <v>673</v>
      </c>
      <c r="AA5" s="214" t="s">
        <v>788</v>
      </c>
      <c r="AB5" s="865"/>
    </row>
    <row r="6" spans="1:112" x14ac:dyDescent="0.3">
      <c r="A6" s="127"/>
      <c r="B6" s="46" t="s">
        <v>128</v>
      </c>
      <c r="C6" s="46" t="s">
        <v>59</v>
      </c>
      <c r="D6" s="46" t="s">
        <v>79</v>
      </c>
      <c r="E6" s="46" t="s">
        <v>129</v>
      </c>
      <c r="F6" s="46" t="s">
        <v>79</v>
      </c>
      <c r="G6" s="46">
        <v>1995</v>
      </c>
      <c r="H6" s="46">
        <v>2007</v>
      </c>
      <c r="I6" s="46">
        <v>2015</v>
      </c>
      <c r="J6" s="46">
        <v>2020</v>
      </c>
      <c r="K6" s="46">
        <v>2030</v>
      </c>
      <c r="L6" s="46">
        <v>2040</v>
      </c>
      <c r="M6" s="46">
        <v>2050</v>
      </c>
      <c r="N6" s="46">
        <v>2060</v>
      </c>
      <c r="O6" s="46">
        <v>2070</v>
      </c>
      <c r="P6" s="46">
        <v>2080</v>
      </c>
      <c r="Q6" s="46">
        <v>2090</v>
      </c>
      <c r="R6" s="214">
        <v>2100</v>
      </c>
      <c r="S6" s="127" t="s">
        <v>300</v>
      </c>
      <c r="T6" s="127" t="s">
        <v>300</v>
      </c>
      <c r="U6" s="127" t="s">
        <v>79</v>
      </c>
      <c r="V6" s="127" t="s">
        <v>79</v>
      </c>
      <c r="W6" s="127" t="s">
        <v>79</v>
      </c>
      <c r="X6" s="127" t="s">
        <v>79</v>
      </c>
      <c r="Y6" s="127" t="s">
        <v>671</v>
      </c>
      <c r="Z6" s="379" t="str">
        <f>+Y6</f>
        <v>job year/MW</v>
      </c>
      <c r="AA6" s="214" t="s">
        <v>787</v>
      </c>
      <c r="AB6" s="46" t="s">
        <v>79</v>
      </c>
    </row>
    <row r="7" spans="1:112" x14ac:dyDescent="0.3">
      <c r="A7" s="128" t="s">
        <v>130</v>
      </c>
      <c r="B7" s="224">
        <v>0.5</v>
      </c>
      <c r="C7" s="224">
        <v>30</v>
      </c>
      <c r="D7" s="224">
        <v>1</v>
      </c>
      <c r="E7" s="224"/>
      <c r="F7" s="224">
        <v>0.65</v>
      </c>
      <c r="G7" s="369">
        <f>H7*2</f>
        <v>20.381187520382646</v>
      </c>
      <c r="H7" s="369">
        <v>10.190593760191323</v>
      </c>
      <c r="I7" s="369">
        <v>8.9042830742471999</v>
      </c>
      <c r="J7" s="369">
        <v>7.5197182302424173</v>
      </c>
      <c r="K7" s="369">
        <v>5.9361887161647999</v>
      </c>
      <c r="L7" s="369">
        <v>4.9470968583541692</v>
      </c>
      <c r="M7" s="369">
        <v>4.2544050440265249</v>
      </c>
      <c r="N7" s="369">
        <f>M7</f>
        <v>4.2544050440265249</v>
      </c>
      <c r="O7" s="369">
        <f t="shared" ref="O7:R7" si="0">N7</f>
        <v>4.2544050440265249</v>
      </c>
      <c r="P7" s="369">
        <f t="shared" si="0"/>
        <v>4.2544050440265249</v>
      </c>
      <c r="Q7" s="369">
        <f t="shared" si="0"/>
        <v>4.2544050440265249</v>
      </c>
      <c r="R7" s="369">
        <f t="shared" si="0"/>
        <v>4.2544050440265249</v>
      </c>
      <c r="S7" s="224">
        <v>3.5</v>
      </c>
      <c r="T7" s="224">
        <v>2</v>
      </c>
      <c r="U7" s="224">
        <v>1</v>
      </c>
      <c r="V7" s="275">
        <v>0.15</v>
      </c>
      <c r="W7" s="224">
        <v>7</v>
      </c>
      <c r="X7" s="289">
        <v>0</v>
      </c>
      <c r="Y7" s="275">
        <v>16.600000000000001</v>
      </c>
      <c r="Z7" s="275">
        <v>0.4</v>
      </c>
      <c r="AA7" s="5"/>
      <c r="AB7" s="5">
        <v>1.9</v>
      </c>
    </row>
    <row r="8" spans="1:112" x14ac:dyDescent="0.3">
      <c r="A8" s="128" t="s">
        <v>632</v>
      </c>
      <c r="B8" s="224" t="s">
        <v>131</v>
      </c>
      <c r="C8" s="224">
        <v>30</v>
      </c>
      <c r="D8" s="224">
        <v>1</v>
      </c>
      <c r="E8" s="224">
        <v>0</v>
      </c>
      <c r="F8" s="224">
        <v>0.5</v>
      </c>
      <c r="G8" s="369">
        <f t="shared" ref="G8:G12" si="1">H8*2</f>
        <v>4.6146702902489389</v>
      </c>
      <c r="H8" s="369">
        <v>2.3073351451244695</v>
      </c>
      <c r="I8" s="369">
        <v>2.0076599630394605</v>
      </c>
      <c r="J8" s="369">
        <v>1.9937406239808673</v>
      </c>
      <c r="K8" s="369">
        <v>1.9462511142515488</v>
      </c>
      <c r="L8" s="369">
        <v>1.9233251440373951</v>
      </c>
      <c r="M8" s="369">
        <v>1.904493097075769</v>
      </c>
      <c r="N8" s="369">
        <f t="shared" ref="N8:R8" si="2">M8</f>
        <v>1.904493097075769</v>
      </c>
      <c r="O8" s="369">
        <f t="shared" si="2"/>
        <v>1.904493097075769</v>
      </c>
      <c r="P8" s="369">
        <f t="shared" si="2"/>
        <v>1.904493097075769</v>
      </c>
      <c r="Q8" s="369">
        <f t="shared" si="2"/>
        <v>1.904493097075769</v>
      </c>
      <c r="R8" s="369">
        <f t="shared" si="2"/>
        <v>1.904493097075769</v>
      </c>
      <c r="S8" s="224">
        <v>0.5</v>
      </c>
      <c r="T8" s="224">
        <v>2</v>
      </c>
      <c r="U8" s="224">
        <v>1</v>
      </c>
      <c r="V8" s="275">
        <f>V7</f>
        <v>0.15</v>
      </c>
      <c r="W8" s="224">
        <v>1.5</v>
      </c>
      <c r="X8" s="289">
        <v>0</v>
      </c>
      <c r="Y8" s="224">
        <v>16.899999999999999</v>
      </c>
      <c r="Z8" s="224">
        <v>1.5</v>
      </c>
      <c r="AA8" s="224">
        <v>2.9000000000000001E-2</v>
      </c>
      <c r="AB8" s="254">
        <v>1</v>
      </c>
    </row>
    <row r="9" spans="1:112" x14ac:dyDescent="0.3">
      <c r="A9" s="128" t="s">
        <v>132</v>
      </c>
      <c r="B9" s="224" t="s">
        <v>131</v>
      </c>
      <c r="C9" s="224">
        <v>40</v>
      </c>
      <c r="D9" s="224">
        <v>1</v>
      </c>
      <c r="E9" s="224"/>
      <c r="F9" s="224">
        <v>0.2</v>
      </c>
      <c r="G9" s="369">
        <f t="shared" si="1"/>
        <v>11.816700076095225</v>
      </c>
      <c r="H9" s="369">
        <v>5.9083500380476126</v>
      </c>
      <c r="I9" s="369">
        <v>3.1867098597673653</v>
      </c>
      <c r="J9" s="369">
        <v>2.2975097293184041</v>
      </c>
      <c r="K9" s="369">
        <v>1.7669372757908466</v>
      </c>
      <c r="L9" s="369">
        <v>1.4754499402108923</v>
      </c>
      <c r="M9" s="369">
        <v>1.3141493640613107</v>
      </c>
      <c r="N9" s="369">
        <f t="shared" ref="N9:R9" si="3">M9</f>
        <v>1.3141493640613107</v>
      </c>
      <c r="O9" s="369">
        <f t="shared" si="3"/>
        <v>1.3141493640613107</v>
      </c>
      <c r="P9" s="369">
        <f t="shared" si="3"/>
        <v>1.3141493640613107</v>
      </c>
      <c r="Q9" s="369">
        <f t="shared" si="3"/>
        <v>1.3141493640613107</v>
      </c>
      <c r="R9" s="369">
        <f t="shared" si="3"/>
        <v>1.3141493640613107</v>
      </c>
      <c r="S9" s="224">
        <v>0.5</v>
      </c>
      <c r="T9" s="224">
        <v>2</v>
      </c>
      <c r="U9" s="224">
        <v>0</v>
      </c>
      <c r="V9" s="275">
        <f>V8</f>
        <v>0.15</v>
      </c>
      <c r="W9" s="224">
        <v>3.25</v>
      </c>
      <c r="X9" s="289">
        <v>0</v>
      </c>
      <c r="Y9" s="275">
        <v>20.399999999999999</v>
      </c>
      <c r="Z9" s="275">
        <v>0.6</v>
      </c>
      <c r="AA9" s="5"/>
      <c r="AB9" s="254">
        <v>1</v>
      </c>
    </row>
    <row r="10" spans="1:112" x14ac:dyDescent="0.3">
      <c r="A10" s="128" t="s">
        <v>133</v>
      </c>
      <c r="B10" s="224">
        <v>2.5000000000000001E-2</v>
      </c>
      <c r="C10" s="224">
        <v>20</v>
      </c>
      <c r="D10" s="224">
        <v>1</v>
      </c>
      <c r="E10" s="224"/>
      <c r="F10" s="224">
        <v>0.21</v>
      </c>
      <c r="G10" s="369">
        <f t="shared" si="1"/>
        <v>2.4727296445265785</v>
      </c>
      <c r="H10" s="369">
        <v>1.2363648222632893</v>
      </c>
      <c r="I10" s="369">
        <v>1.0275747363843895</v>
      </c>
      <c r="J10" s="369">
        <v>0.81714708120447865</v>
      </c>
      <c r="K10" s="369">
        <v>0.77948298728122611</v>
      </c>
      <c r="L10" s="369">
        <v>0.74181889335797346</v>
      </c>
      <c r="M10" s="369">
        <v>0.73199347755190758</v>
      </c>
      <c r="N10" s="369">
        <f t="shared" ref="N10:R10" si="4">M10</f>
        <v>0.73199347755190758</v>
      </c>
      <c r="O10" s="369">
        <f t="shared" si="4"/>
        <v>0.73199347755190758</v>
      </c>
      <c r="P10" s="369">
        <f t="shared" si="4"/>
        <v>0.73199347755190758</v>
      </c>
      <c r="Q10" s="369">
        <f t="shared" si="4"/>
        <v>0.73199347755190758</v>
      </c>
      <c r="R10" s="369">
        <f t="shared" si="4"/>
        <v>0.73199347755190758</v>
      </c>
      <c r="S10" s="224">
        <v>1</v>
      </c>
      <c r="T10" s="224">
        <v>2</v>
      </c>
      <c r="U10" s="224">
        <v>0</v>
      </c>
      <c r="V10" s="275">
        <f>F10/4</f>
        <v>5.2499999999999998E-2</v>
      </c>
      <c r="W10" s="275" t="s">
        <v>131</v>
      </c>
      <c r="X10" s="289">
        <v>1</v>
      </c>
      <c r="Y10" s="275">
        <v>7.9</v>
      </c>
      <c r="Z10" s="275">
        <v>0.3</v>
      </c>
      <c r="AA10" s="5"/>
      <c r="AB10" s="5">
        <v>1.25</v>
      </c>
    </row>
    <row r="11" spans="1:112" x14ac:dyDescent="0.3">
      <c r="A11" s="128" t="s">
        <v>409</v>
      </c>
      <c r="B11" s="224">
        <v>3.3000000000000002E-2</v>
      </c>
      <c r="C11" s="224">
        <v>25</v>
      </c>
      <c r="D11" s="224">
        <v>1</v>
      </c>
      <c r="E11" s="224"/>
      <c r="F11" s="224">
        <v>0.15</v>
      </c>
      <c r="G11" s="369">
        <f t="shared" si="1"/>
        <v>6.1343346015871276</v>
      </c>
      <c r="H11" s="369">
        <v>3.0671673007935638</v>
      </c>
      <c r="I11" s="369">
        <v>2.1370279378193282</v>
      </c>
      <c r="J11" s="369">
        <v>1.4541615392977496</v>
      </c>
      <c r="K11" s="369">
        <v>0.84089183606913787</v>
      </c>
      <c r="L11" s="369">
        <v>0.64274595064680928</v>
      </c>
      <c r="M11" s="369">
        <v>0.62309511903467762</v>
      </c>
      <c r="N11" s="369">
        <f t="shared" ref="N11:R11" si="5">M11</f>
        <v>0.62309511903467762</v>
      </c>
      <c r="O11" s="369">
        <f t="shared" si="5"/>
        <v>0.62309511903467762</v>
      </c>
      <c r="P11" s="369">
        <f t="shared" si="5"/>
        <v>0.62309511903467762</v>
      </c>
      <c r="Q11" s="369">
        <f t="shared" si="5"/>
        <v>0.62309511903467762</v>
      </c>
      <c r="R11" s="369">
        <f t="shared" si="5"/>
        <v>0.62309511903467762</v>
      </c>
      <c r="S11" s="261">
        <f>1/12</f>
        <v>8.3333333333333329E-2</v>
      </c>
      <c r="T11" s="224">
        <v>1</v>
      </c>
      <c r="U11" s="224">
        <v>0</v>
      </c>
      <c r="V11" s="275">
        <f t="shared" ref="V11:V12" si="6">F11/4</f>
        <v>3.7499999999999999E-2</v>
      </c>
      <c r="W11" s="275" t="s">
        <v>131</v>
      </c>
      <c r="X11" s="290">
        <v>1</v>
      </c>
      <c r="Y11" s="224">
        <v>19.7</v>
      </c>
      <c r="Z11" s="224">
        <v>0.7</v>
      </c>
      <c r="AA11" s="5"/>
      <c r="AB11" s="5">
        <v>1.5</v>
      </c>
    </row>
    <row r="12" spans="1:112" ht="15" thickBot="1" x14ac:dyDescent="0.35">
      <c r="A12" s="129" t="s">
        <v>137</v>
      </c>
      <c r="B12" s="547">
        <v>0.01</v>
      </c>
      <c r="C12" s="547">
        <f>C10</f>
        <v>20</v>
      </c>
      <c r="D12" s="547">
        <v>1</v>
      </c>
      <c r="E12" s="547"/>
      <c r="F12" s="224">
        <v>0.315</v>
      </c>
      <c r="G12" s="369">
        <f t="shared" si="1"/>
        <v>4.7489509729318398</v>
      </c>
      <c r="H12" s="369">
        <v>2.3744754864659199</v>
      </c>
      <c r="I12" s="369">
        <v>1.801326231112077</v>
      </c>
      <c r="J12" s="369">
        <v>1.2609283617784537</v>
      </c>
      <c r="K12" s="369">
        <v>1.1954255897380146</v>
      </c>
      <c r="L12" s="369">
        <v>1.0889835851723011</v>
      </c>
      <c r="M12" s="369">
        <v>1.0685139689096637</v>
      </c>
      <c r="N12" s="369">
        <f t="shared" ref="N12:R12" si="7">M12</f>
        <v>1.0685139689096637</v>
      </c>
      <c r="O12" s="369">
        <f t="shared" si="7"/>
        <v>1.0685139689096637</v>
      </c>
      <c r="P12" s="369">
        <f t="shared" si="7"/>
        <v>1.0685139689096637</v>
      </c>
      <c r="Q12" s="369">
        <f t="shared" si="7"/>
        <v>1.0685139689096637</v>
      </c>
      <c r="R12" s="369">
        <f t="shared" si="7"/>
        <v>1.0685139689096637</v>
      </c>
      <c r="S12" s="224">
        <v>0.5</v>
      </c>
      <c r="T12" s="224">
        <v>4</v>
      </c>
      <c r="U12" s="224">
        <v>0</v>
      </c>
      <c r="V12" s="275">
        <f t="shared" si="6"/>
        <v>7.8750000000000001E-2</v>
      </c>
      <c r="W12" s="224" t="s">
        <v>131</v>
      </c>
      <c r="X12" s="289">
        <v>1</v>
      </c>
      <c r="Y12" s="275">
        <v>23.6</v>
      </c>
      <c r="Z12" s="275">
        <v>0.2</v>
      </c>
      <c r="AA12" s="30"/>
      <c r="AB12" s="30">
        <v>1.25</v>
      </c>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row>
    <row r="13" spans="1:112" x14ac:dyDescent="0.3">
      <c r="A13" s="809" t="s">
        <v>134</v>
      </c>
      <c r="B13" s="549">
        <v>0.04</v>
      </c>
      <c r="C13" s="549">
        <v>80</v>
      </c>
      <c r="D13" s="549">
        <v>1</v>
      </c>
      <c r="E13" s="550"/>
      <c r="F13" s="545" t="s">
        <v>135</v>
      </c>
      <c r="G13" s="369">
        <v>0.42302360615086493</v>
      </c>
      <c r="H13" s="370">
        <f>+G13</f>
        <v>0.42302360615086493</v>
      </c>
      <c r="I13" s="370">
        <f>+H13</f>
        <v>0.42302360615086493</v>
      </c>
      <c r="J13" s="370">
        <f>+I13</f>
        <v>0.42302360615086493</v>
      </c>
      <c r="K13" s="370">
        <v>0.35794305135842425</v>
      </c>
      <c r="L13" s="369">
        <v>0.33200000000000002</v>
      </c>
      <c r="M13" s="369">
        <v>0.33200000000000002</v>
      </c>
      <c r="N13" s="369">
        <v>0.33200000000000002</v>
      </c>
      <c r="O13" s="369">
        <v>0.33200000000000002</v>
      </c>
      <c r="P13" s="369">
        <v>0.33200000000000002</v>
      </c>
      <c r="Q13" s="369">
        <v>0.33200000000000002</v>
      </c>
      <c r="R13" s="369">
        <v>0.33200000000000002</v>
      </c>
      <c r="S13" s="850">
        <v>2</v>
      </c>
      <c r="T13" s="850">
        <v>2</v>
      </c>
      <c r="U13" s="850">
        <v>1</v>
      </c>
      <c r="V13" s="852">
        <f>V7</f>
        <v>0.15</v>
      </c>
      <c r="W13" s="848">
        <v>50</v>
      </c>
      <c r="X13" s="849">
        <v>0</v>
      </c>
      <c r="Y13" s="871">
        <v>10.9</v>
      </c>
      <c r="Z13" s="871">
        <v>0.2</v>
      </c>
      <c r="AA13" s="5"/>
      <c r="AB13" s="866">
        <v>2.6</v>
      </c>
    </row>
    <row r="14" spans="1:112" ht="15" thickBot="1" x14ac:dyDescent="0.35">
      <c r="A14" s="811"/>
      <c r="B14" s="551"/>
      <c r="C14" s="551"/>
      <c r="D14" s="551"/>
      <c r="E14" s="552"/>
      <c r="F14" s="546" t="s">
        <v>136</v>
      </c>
      <c r="G14" s="371">
        <f>H14</f>
        <v>2.2148124796173492</v>
      </c>
      <c r="H14" s="369">
        <v>2.2148124796173492</v>
      </c>
      <c r="I14" s="369">
        <v>2.3449992390477221</v>
      </c>
      <c r="J14" s="369">
        <v>2.4170522882922056</v>
      </c>
      <c r="K14" s="369">
        <v>2.5259506468094357</v>
      </c>
      <c r="L14" s="372">
        <v>2.6168357430155447</v>
      </c>
      <c r="M14" s="369">
        <v>2.6970766387650822</v>
      </c>
      <c r="N14" s="369">
        <f>M14</f>
        <v>2.6970766387650822</v>
      </c>
      <c r="O14" s="369">
        <f t="shared" ref="O14:R14" si="8">N14</f>
        <v>2.6970766387650822</v>
      </c>
      <c r="P14" s="369">
        <f t="shared" si="8"/>
        <v>2.6970766387650822</v>
      </c>
      <c r="Q14" s="369">
        <f t="shared" si="8"/>
        <v>2.6970766387650822</v>
      </c>
      <c r="R14" s="369">
        <f t="shared" si="8"/>
        <v>2.6970766387650822</v>
      </c>
      <c r="S14" s="851"/>
      <c r="T14" s="851"/>
      <c r="U14" s="851"/>
      <c r="V14" s="851"/>
      <c r="W14" s="848"/>
      <c r="X14" s="848"/>
      <c r="Y14" s="871"/>
      <c r="Z14" s="871"/>
      <c r="AA14" s="380"/>
      <c r="AB14" s="867"/>
    </row>
    <row r="15" spans="1:112" x14ac:dyDescent="0.3">
      <c r="A15" s="548" t="s">
        <v>8</v>
      </c>
      <c r="B15" s="384" t="s">
        <v>131</v>
      </c>
      <c r="C15" s="384">
        <v>40</v>
      </c>
      <c r="D15" s="384">
        <v>1</v>
      </c>
      <c r="E15" s="384"/>
      <c r="F15" s="224">
        <v>0.76519999999999999</v>
      </c>
      <c r="G15" s="371">
        <f>H15</f>
        <v>5.5367086281356244</v>
      </c>
      <c r="H15" s="369">
        <f>I15</f>
        <v>5.5367086281356244</v>
      </c>
      <c r="I15" s="373">
        <v>5.5367086281356244</v>
      </c>
      <c r="J15" s="373">
        <f>+I15</f>
        <v>5.5367086281356244</v>
      </c>
      <c r="K15" s="369">
        <f>+J15</f>
        <v>5.5367086281356244</v>
      </c>
      <c r="L15" s="372">
        <f t="shared" ref="L15:R15" si="9">+K15</f>
        <v>5.5367086281356244</v>
      </c>
      <c r="M15" s="369">
        <f t="shared" si="9"/>
        <v>5.5367086281356244</v>
      </c>
      <c r="N15" s="369">
        <f t="shared" si="9"/>
        <v>5.5367086281356244</v>
      </c>
      <c r="O15" s="369">
        <f t="shared" si="9"/>
        <v>5.5367086281356244</v>
      </c>
      <c r="P15" s="369">
        <f t="shared" si="9"/>
        <v>5.5367086281356244</v>
      </c>
      <c r="Q15" s="369">
        <f t="shared" si="9"/>
        <v>5.5367086281356244</v>
      </c>
      <c r="R15" s="369">
        <f t="shared" si="9"/>
        <v>5.5367086281356244</v>
      </c>
      <c r="S15" s="333">
        <v>1</v>
      </c>
      <c r="T15" s="224">
        <v>8</v>
      </c>
      <c r="U15" s="275"/>
      <c r="V15" s="374">
        <v>0.6</v>
      </c>
      <c r="W15" s="275"/>
      <c r="X15" s="290"/>
      <c r="Y15" s="275"/>
      <c r="Z15" s="275"/>
      <c r="AA15" s="5"/>
      <c r="AB15" s="5"/>
    </row>
    <row r="16" spans="1:112" s="32" customFormat="1" x14ac:dyDescent="0.3">
      <c r="A16" s="220" t="s">
        <v>408</v>
      </c>
      <c r="B16" s="224">
        <f>+B11</f>
        <v>3.3000000000000002E-2</v>
      </c>
      <c r="C16" s="224">
        <v>25</v>
      </c>
      <c r="D16" s="224">
        <v>1</v>
      </c>
      <c r="E16" s="224"/>
      <c r="F16" s="224">
        <v>0.25</v>
      </c>
      <c r="G16" s="371">
        <f>2*H16</f>
        <v>11.872377432329598</v>
      </c>
      <c r="H16" s="369">
        <v>5.936188716164799</v>
      </c>
      <c r="I16" s="369">
        <v>4.5655432112186096</v>
      </c>
      <c r="J16" s="369">
        <v>4.1299497771496894</v>
      </c>
      <c r="K16" s="369">
        <v>3.4904789651049017</v>
      </c>
      <c r="L16" s="372">
        <v>3.4388955321230559</v>
      </c>
      <c r="M16" s="369">
        <v>3.4061441461028368</v>
      </c>
      <c r="N16" s="369">
        <f>M16</f>
        <v>3.4061441461028368</v>
      </c>
      <c r="O16" s="369">
        <f t="shared" ref="O16:R16" si="10">N16</f>
        <v>3.4061441461028368</v>
      </c>
      <c r="P16" s="369">
        <f t="shared" si="10"/>
        <v>3.4061441461028368</v>
      </c>
      <c r="Q16" s="369">
        <f t="shared" si="10"/>
        <v>3.4061441461028368</v>
      </c>
      <c r="R16" s="369">
        <f t="shared" si="10"/>
        <v>3.4061441461028368</v>
      </c>
      <c r="S16" s="378">
        <v>0.5</v>
      </c>
      <c r="T16" s="224">
        <v>2</v>
      </c>
      <c r="U16" s="224">
        <v>0</v>
      </c>
      <c r="V16" s="275">
        <f t="shared" ref="V16" si="11">F16/4</f>
        <v>6.25E-2</v>
      </c>
      <c r="W16" s="224" t="s">
        <v>131</v>
      </c>
      <c r="X16" s="289">
        <v>1</v>
      </c>
      <c r="Y16" s="275">
        <v>9.3000000000000007</v>
      </c>
      <c r="Z16" s="224">
        <v>0.6</v>
      </c>
      <c r="AA16" s="30"/>
      <c r="AB16" s="30">
        <v>1.7</v>
      </c>
    </row>
    <row r="17" spans="1:50" s="13" customFormat="1" x14ac:dyDescent="0.3">
      <c r="A17" s="220" t="s">
        <v>419</v>
      </c>
      <c r="B17" s="264"/>
      <c r="C17" s="224">
        <v>25</v>
      </c>
      <c r="D17" s="224">
        <v>1</v>
      </c>
      <c r="E17" s="264"/>
      <c r="F17" s="224">
        <v>1</v>
      </c>
      <c r="G17" s="264"/>
      <c r="H17" s="375"/>
      <c r="I17" s="375"/>
      <c r="J17" s="375"/>
      <c r="K17" s="375"/>
      <c r="L17" s="264"/>
      <c r="M17" s="264"/>
      <c r="N17" s="264"/>
      <c r="O17" s="264"/>
      <c r="P17" s="264"/>
      <c r="Q17" s="264"/>
      <c r="R17" s="264"/>
      <c r="S17" s="224"/>
      <c r="T17" s="224"/>
      <c r="U17" s="264"/>
      <c r="V17" s="264"/>
      <c r="W17" s="224">
        <v>5</v>
      </c>
      <c r="X17" s="264"/>
      <c r="Y17" s="275">
        <v>8.4</v>
      </c>
      <c r="Z17" s="275">
        <v>0</v>
      </c>
      <c r="AA17" s="30"/>
      <c r="AB17" s="30">
        <v>1</v>
      </c>
    </row>
    <row r="18" spans="1:50" x14ac:dyDescent="0.3">
      <c r="A18" s="128" t="s">
        <v>420</v>
      </c>
      <c r="B18" s="376"/>
      <c r="C18" s="377">
        <v>25</v>
      </c>
      <c r="D18" s="377">
        <v>1</v>
      </c>
      <c r="E18" s="376"/>
      <c r="F18" s="377">
        <v>0.26500000000000001</v>
      </c>
      <c r="G18" s="376"/>
      <c r="H18" s="376"/>
      <c r="I18" s="376"/>
      <c r="J18" s="376"/>
      <c r="K18" s="376"/>
      <c r="L18" s="376"/>
      <c r="M18" s="376"/>
      <c r="N18" s="376"/>
      <c r="O18" s="376"/>
      <c r="P18" s="376"/>
      <c r="Q18" s="376"/>
      <c r="R18" s="376"/>
      <c r="S18" s="377"/>
      <c r="T18" s="377"/>
      <c r="U18" s="376"/>
      <c r="V18" s="376"/>
      <c r="W18" s="254"/>
      <c r="X18" s="254"/>
      <c r="Y18" s="275">
        <v>6.9</v>
      </c>
      <c r="Z18" s="275">
        <v>0</v>
      </c>
      <c r="AA18" s="5"/>
      <c r="AB18" s="5">
        <v>1.9</v>
      </c>
      <c r="AC18" s="10"/>
      <c r="AD18" s="10"/>
      <c r="AE18" s="10"/>
      <c r="AF18" s="10"/>
      <c r="AG18" s="10"/>
      <c r="AH18" s="10"/>
      <c r="AI18" s="10"/>
      <c r="AJ18" s="10"/>
      <c r="AK18" s="10"/>
      <c r="AL18" s="10"/>
      <c r="AM18" s="10"/>
      <c r="AN18" s="10"/>
      <c r="AO18" s="10"/>
      <c r="AP18" s="10"/>
      <c r="AQ18" s="10"/>
      <c r="AR18" s="10"/>
      <c r="AS18" s="10"/>
      <c r="AT18" s="10"/>
      <c r="AU18" s="10"/>
      <c r="AV18" s="10"/>
      <c r="AW18" s="10"/>
      <c r="AX18" s="10"/>
    </row>
    <row r="19" spans="1:50" x14ac:dyDescent="0.3">
      <c r="A19" s="128" t="s">
        <v>631</v>
      </c>
      <c r="B19" s="254"/>
      <c r="C19" s="275">
        <f>+C8</f>
        <v>30</v>
      </c>
      <c r="D19" s="275">
        <v>1</v>
      </c>
      <c r="E19" s="254"/>
      <c r="F19" s="275">
        <f>+F8</f>
        <v>0.5</v>
      </c>
      <c r="G19" s="254"/>
      <c r="H19" s="254"/>
      <c r="I19" s="254"/>
      <c r="J19" s="254"/>
      <c r="K19" s="254"/>
      <c r="L19" s="254"/>
      <c r="M19" s="254"/>
      <c r="N19" s="254"/>
      <c r="O19" s="254"/>
      <c r="P19" s="254"/>
      <c r="Q19" s="254"/>
      <c r="R19" s="254"/>
      <c r="S19" s="378"/>
      <c r="T19" s="378"/>
      <c r="U19" s="254"/>
      <c r="V19" s="254"/>
      <c r="W19" s="275">
        <v>10</v>
      </c>
      <c r="X19" s="254"/>
      <c r="Y19" s="275">
        <v>16.899999999999999</v>
      </c>
      <c r="Z19" s="275">
        <v>1.5</v>
      </c>
      <c r="AA19" s="5"/>
      <c r="AB19" s="380">
        <v>1</v>
      </c>
      <c r="AC19" s="10"/>
      <c r="AD19" s="10"/>
      <c r="AE19" s="10"/>
      <c r="AF19" s="10"/>
      <c r="AG19" s="10"/>
      <c r="AH19" s="10"/>
      <c r="AI19" s="10"/>
      <c r="AJ19" s="10"/>
      <c r="AK19" s="10"/>
      <c r="AL19" s="10"/>
      <c r="AM19" s="10"/>
      <c r="AN19" s="10"/>
      <c r="AO19" s="10"/>
      <c r="AP19" s="10"/>
      <c r="AQ19" s="10"/>
      <c r="AR19" s="10"/>
      <c r="AS19" s="10"/>
      <c r="AT19" s="10"/>
      <c r="AU19" s="10"/>
      <c r="AV19" s="10"/>
      <c r="AW19" s="10"/>
      <c r="AX19" s="10"/>
    </row>
    <row r="20" spans="1:50" x14ac:dyDescent="0.3">
      <c r="Y20" s="863" t="s">
        <v>790</v>
      </c>
      <c r="Z20" s="863"/>
      <c r="AA20" s="5"/>
      <c r="AB20" s="5"/>
    </row>
    <row r="21" spans="1:50" x14ac:dyDescent="0.3">
      <c r="A21" s="47" t="s">
        <v>138</v>
      </c>
      <c r="B21" s="5"/>
      <c r="C21" s="5"/>
      <c r="D21" s="5"/>
      <c r="E21" s="5"/>
      <c r="F21" s="5"/>
      <c r="G21" s="5"/>
      <c r="H21" s="5"/>
      <c r="I21" s="5"/>
      <c r="J21" s="5"/>
      <c r="K21" s="5"/>
      <c r="L21" s="5"/>
      <c r="M21" s="5"/>
      <c r="N21" s="5"/>
      <c r="O21" s="5"/>
      <c r="P21" s="5"/>
      <c r="Q21" s="5"/>
      <c r="R21" s="5"/>
      <c r="S21" s="5"/>
      <c r="T21" s="5"/>
      <c r="U21" s="5"/>
      <c r="V21" s="5"/>
      <c r="W21" s="5"/>
      <c r="X21" s="368"/>
      <c r="Y21" s="862">
        <v>740231.85916702438</v>
      </c>
      <c r="Z21" s="862"/>
      <c r="AA21" s="5"/>
      <c r="AB21" s="5">
        <v>1</v>
      </c>
    </row>
    <row r="22" spans="1:50" ht="15" thickBot="1" x14ac:dyDescent="0.35"/>
    <row r="23" spans="1:50" x14ac:dyDescent="0.3">
      <c r="A23" s="553" t="s">
        <v>532</v>
      </c>
      <c r="B23" s="554"/>
      <c r="C23" s="554"/>
      <c r="D23" s="554"/>
      <c r="E23" s="554"/>
      <c r="F23" s="554"/>
      <c r="G23" s="554"/>
      <c r="H23" s="554"/>
      <c r="I23" s="554"/>
      <c r="J23" s="554"/>
      <c r="K23" s="554"/>
      <c r="L23" s="555"/>
    </row>
    <row r="24" spans="1:50" x14ac:dyDescent="0.3">
      <c r="A24" s="128" t="s">
        <v>533</v>
      </c>
      <c r="B24" s="543">
        <v>0</v>
      </c>
      <c r="C24" s="543">
        <f>0.1+B24</f>
        <v>0.1</v>
      </c>
      <c r="D24" s="543">
        <f t="shared" ref="D24:L24" si="12">0.1+C24</f>
        <v>0.2</v>
      </c>
      <c r="E24" s="543">
        <f t="shared" si="12"/>
        <v>0.30000000000000004</v>
      </c>
      <c r="F24" s="543">
        <f t="shared" si="12"/>
        <v>0.4</v>
      </c>
      <c r="G24" s="543">
        <f t="shared" si="12"/>
        <v>0.5</v>
      </c>
      <c r="H24" s="543">
        <f t="shared" si="12"/>
        <v>0.6</v>
      </c>
      <c r="I24" s="543">
        <f t="shared" si="12"/>
        <v>0.7</v>
      </c>
      <c r="J24" s="543">
        <f t="shared" si="12"/>
        <v>0.79999999999999993</v>
      </c>
      <c r="K24" s="543">
        <f t="shared" si="12"/>
        <v>0.89999999999999991</v>
      </c>
      <c r="L24" s="556">
        <f t="shared" si="12"/>
        <v>0.99999999999999989</v>
      </c>
    </row>
    <row r="25" spans="1:50" ht="15" thickBot="1" x14ac:dyDescent="0.35">
      <c r="A25" s="557" t="s">
        <v>534</v>
      </c>
      <c r="B25" s="558">
        <v>0</v>
      </c>
      <c r="C25" s="558">
        <v>1.5164611363856351</v>
      </c>
      <c r="D25" s="558">
        <v>3.0329222727712701</v>
      </c>
      <c r="E25" s="558">
        <v>4.5493834091569054</v>
      </c>
      <c r="F25" s="558">
        <v>4.5493834091569054</v>
      </c>
      <c r="G25" s="558">
        <v>4.5493834091569054</v>
      </c>
      <c r="H25" s="558">
        <v>4.5493834091569054</v>
      </c>
      <c r="I25" s="558">
        <v>4.5493834091569054</v>
      </c>
      <c r="J25" s="558">
        <v>4.5493834091569054</v>
      </c>
      <c r="K25" s="558">
        <v>4.5493834091569054</v>
      </c>
      <c r="L25" s="559">
        <v>4.5493834091569054</v>
      </c>
    </row>
    <row r="26" spans="1:50" x14ac:dyDescent="0.3">
      <c r="A26" s="13"/>
    </row>
    <row r="27" spans="1:50" ht="15" thickBot="1" x14ac:dyDescent="0.35">
      <c r="A27" s="13"/>
    </row>
    <row r="28" spans="1:50" x14ac:dyDescent="0.3">
      <c r="A28" s="221" t="s">
        <v>174</v>
      </c>
      <c r="B28" s="140">
        <v>0</v>
      </c>
      <c r="C28" s="140">
        <f t="shared" ref="C28:O28" si="13">1+B28</f>
        <v>1</v>
      </c>
      <c r="D28" s="140">
        <f t="shared" si="13"/>
        <v>2</v>
      </c>
      <c r="E28" s="140">
        <f t="shared" si="13"/>
        <v>3</v>
      </c>
      <c r="F28" s="140">
        <f t="shared" si="13"/>
        <v>4</v>
      </c>
      <c r="G28" s="140">
        <f t="shared" si="13"/>
        <v>5</v>
      </c>
      <c r="H28" s="140">
        <f t="shared" si="13"/>
        <v>6</v>
      </c>
      <c r="I28" s="140">
        <f t="shared" si="13"/>
        <v>7</v>
      </c>
      <c r="J28" s="140">
        <f t="shared" si="13"/>
        <v>8</v>
      </c>
      <c r="K28" s="140">
        <f t="shared" si="13"/>
        <v>9</v>
      </c>
      <c r="L28" s="140">
        <f t="shared" si="13"/>
        <v>10</v>
      </c>
      <c r="M28" s="140">
        <f t="shared" si="13"/>
        <v>11</v>
      </c>
      <c r="N28" s="140">
        <f t="shared" si="13"/>
        <v>12</v>
      </c>
      <c r="O28" s="140">
        <f t="shared" si="13"/>
        <v>13</v>
      </c>
      <c r="P28" s="141">
        <v>14</v>
      </c>
    </row>
    <row r="29" spans="1:50" ht="15" thickBot="1" x14ac:dyDescent="0.35">
      <c r="A29" s="128" t="s">
        <v>175</v>
      </c>
      <c r="B29" s="37">
        <v>846.58259448714671</v>
      </c>
      <c r="C29" s="37">
        <v>1810.3039684919459</v>
      </c>
      <c r="D29" s="37">
        <v>2851.4579478236501</v>
      </c>
      <c r="E29" s="37">
        <v>1759.0104688962037</v>
      </c>
      <c r="F29" s="37">
        <v>3204.9937558820748</v>
      </c>
      <c r="G29" s="37">
        <v>6015.641852769073</v>
      </c>
      <c r="H29" s="37">
        <v>9035.1783584483346</v>
      </c>
      <c r="I29" s="37">
        <v>11752.602921107493</v>
      </c>
      <c r="J29" s="37">
        <v>5450.9415771512504</v>
      </c>
      <c r="K29" s="37">
        <v>7699.6114069983305</v>
      </c>
      <c r="L29" s="37">
        <v>1558.1122306438265</v>
      </c>
      <c r="M29" s="37">
        <v>1115.6669552359381</v>
      </c>
      <c r="N29" s="37">
        <v>4982.0028234152487</v>
      </c>
      <c r="O29" s="37">
        <v>6947.042164021972</v>
      </c>
      <c r="P29" s="56">
        <v>0</v>
      </c>
    </row>
    <row r="30" spans="1:50" s="32" customFormat="1" x14ac:dyDescent="0.3">
      <c r="A30" s="13"/>
    </row>
    <row r="31" spans="1:50" s="32" customFormat="1" x14ac:dyDescent="0.3">
      <c r="A31" s="13"/>
      <c r="B31" s="13"/>
      <c r="C31" s="13"/>
      <c r="D31" s="13"/>
      <c r="E31" s="13"/>
      <c r="F31" s="13"/>
      <c r="G31" s="13"/>
      <c r="H31" s="13"/>
      <c r="I31" s="13"/>
      <c r="J31" s="13"/>
      <c r="K31" s="13"/>
      <c r="L31" s="13"/>
      <c r="M31" s="13"/>
      <c r="N31" s="13"/>
      <c r="O31" s="13"/>
      <c r="P31" s="13"/>
    </row>
    <row r="32" spans="1:50" s="32" customFormat="1" x14ac:dyDescent="0.3">
      <c r="A32" s="13"/>
      <c r="B32" s="13"/>
      <c r="C32" s="13"/>
      <c r="D32" s="13"/>
      <c r="E32" s="13"/>
      <c r="F32" s="13"/>
      <c r="G32" s="13"/>
      <c r="H32" s="13"/>
      <c r="I32" s="13"/>
      <c r="J32" s="13"/>
      <c r="K32" s="13"/>
      <c r="L32" s="13"/>
      <c r="M32" s="13"/>
      <c r="N32" s="13"/>
      <c r="O32" s="13"/>
      <c r="P32" s="13"/>
    </row>
    <row r="33" spans="1:41" ht="15" thickBot="1" x14ac:dyDescent="0.35">
      <c r="D33" s="13"/>
      <c r="E33" s="128" t="s">
        <v>658</v>
      </c>
      <c r="F33" s="5" t="s">
        <v>79</v>
      </c>
      <c r="G33" s="88">
        <v>0.9</v>
      </c>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row>
    <row r="34" spans="1:41" ht="15" thickBot="1" x14ac:dyDescent="0.35">
      <c r="A34" s="782" t="s">
        <v>139</v>
      </c>
      <c r="B34" s="783"/>
      <c r="C34" s="784"/>
      <c r="D34" s="41"/>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row>
    <row r="35" spans="1:41" ht="15" thickBot="1" x14ac:dyDescent="0.35">
      <c r="A35" s="578" t="s">
        <v>219</v>
      </c>
      <c r="B35" s="121"/>
      <c r="C35" s="579"/>
      <c r="D35" s="41"/>
      <c r="E35" s="47" t="s">
        <v>792</v>
      </c>
      <c r="F35" s="5" t="s">
        <v>793</v>
      </c>
      <c r="G35" s="5">
        <v>8</v>
      </c>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row>
    <row r="36" spans="1:41" ht="15" thickBot="1" x14ac:dyDescent="0.35">
      <c r="A36" s="128" t="s">
        <v>253</v>
      </c>
      <c r="B36" s="5" t="s">
        <v>79</v>
      </c>
      <c r="C36" s="563">
        <v>0.01</v>
      </c>
      <c r="I36" s="782" t="s">
        <v>657</v>
      </c>
      <c r="J36" s="783"/>
      <c r="K36" s="784"/>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131"/>
      <c r="AO36" s="32"/>
    </row>
    <row r="37" spans="1:41" x14ac:dyDescent="0.3">
      <c r="A37" s="128"/>
      <c r="B37" s="5"/>
      <c r="C37" s="563"/>
      <c r="D37" s="10"/>
      <c r="E37" s="47" t="s">
        <v>841</v>
      </c>
      <c r="F37" s="30" t="s">
        <v>79</v>
      </c>
      <c r="G37" s="192">
        <v>0.33333333333333331</v>
      </c>
      <c r="H37" s="13"/>
      <c r="I37" s="128" t="s">
        <v>659</v>
      </c>
      <c r="J37" s="5"/>
      <c r="K37" s="563"/>
      <c r="L37" s="134"/>
      <c r="M37" s="853" t="s">
        <v>670</v>
      </c>
      <c r="N37" s="854"/>
      <c r="O37" s="854"/>
      <c r="P37" s="855"/>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1:41" x14ac:dyDescent="0.3">
      <c r="A38" s="128"/>
      <c r="B38" s="5"/>
      <c r="C38" s="563"/>
      <c r="D38" s="13"/>
      <c r="E38" s="13"/>
      <c r="F38" s="281"/>
      <c r="G38" s="13"/>
      <c r="H38" s="13"/>
      <c r="I38" s="128" t="s">
        <v>660</v>
      </c>
      <c r="J38" s="5" t="s">
        <v>79</v>
      </c>
      <c r="K38" s="571">
        <v>0.24447829398324447</v>
      </c>
      <c r="L38" s="153"/>
      <c r="M38" s="128" t="s">
        <v>664</v>
      </c>
      <c r="N38" s="5" t="s">
        <v>79</v>
      </c>
      <c r="O38" s="5">
        <v>0.2</v>
      </c>
      <c r="P38" s="6">
        <v>0.2</v>
      </c>
    </row>
    <row r="39" spans="1:41" x14ac:dyDescent="0.3">
      <c r="A39" s="128" t="s">
        <v>171</v>
      </c>
      <c r="B39" s="30" t="s">
        <v>79</v>
      </c>
      <c r="C39" s="563">
        <v>0.3</v>
      </c>
      <c r="D39" s="10"/>
      <c r="E39" s="282"/>
      <c r="F39" s="281"/>
      <c r="I39" s="128" t="s">
        <v>661</v>
      </c>
      <c r="J39" s="5" t="s">
        <v>79</v>
      </c>
      <c r="K39" s="571">
        <v>0.76834862385321101</v>
      </c>
      <c r="L39" s="153"/>
      <c r="M39" s="128" t="s">
        <v>665</v>
      </c>
      <c r="N39" s="5" t="s">
        <v>79</v>
      </c>
      <c r="O39" s="5">
        <v>0.45</v>
      </c>
      <c r="P39" s="6">
        <v>0.45</v>
      </c>
    </row>
    <row r="40" spans="1:41" ht="15" thickBot="1" x14ac:dyDescent="0.35">
      <c r="A40" s="578" t="s">
        <v>218</v>
      </c>
      <c r="B40" s="121"/>
      <c r="C40" s="579"/>
      <c r="D40" s="41"/>
      <c r="I40" s="128" t="s">
        <v>647</v>
      </c>
      <c r="J40" s="5" t="s">
        <v>79</v>
      </c>
      <c r="K40" s="571">
        <v>0.39271002371738867</v>
      </c>
      <c r="L40" s="153"/>
      <c r="M40" s="557" t="s">
        <v>674</v>
      </c>
      <c r="N40" s="572" t="s">
        <v>79</v>
      </c>
      <c r="O40" s="572">
        <v>0.2</v>
      </c>
      <c r="P40" s="565">
        <v>0.2</v>
      </c>
      <c r="Q40" s="32"/>
      <c r="R40" s="32"/>
      <c r="S40" s="32"/>
      <c r="T40" s="32"/>
      <c r="U40" s="32"/>
      <c r="V40" s="32"/>
      <c r="W40" s="32"/>
      <c r="X40" s="32"/>
      <c r="Y40" s="32"/>
      <c r="Z40" s="32"/>
      <c r="AA40" s="32"/>
      <c r="AB40" s="32"/>
      <c r="AC40" s="32"/>
      <c r="AD40" s="32"/>
      <c r="AE40" s="32"/>
      <c r="AF40" s="32"/>
      <c r="AG40" s="32"/>
      <c r="AH40" s="32"/>
      <c r="AI40" s="32"/>
      <c r="AJ40" s="32"/>
      <c r="AK40" s="32"/>
      <c r="AL40" s="32"/>
      <c r="AM40" s="32"/>
      <c r="AN40" s="32"/>
    </row>
    <row r="41" spans="1:41" ht="15" thickBot="1" x14ac:dyDescent="0.35">
      <c r="A41" s="128" t="s">
        <v>246</v>
      </c>
      <c r="B41" s="5" t="s">
        <v>79</v>
      </c>
      <c r="C41" s="568">
        <v>0.33333333329999998</v>
      </c>
      <c r="E41" s="566" t="s">
        <v>423</v>
      </c>
      <c r="F41" s="64" t="s">
        <v>79</v>
      </c>
      <c r="G41" s="567">
        <v>9.5000000000000001E-2</v>
      </c>
      <c r="I41" s="557" t="s">
        <v>662</v>
      </c>
      <c r="J41" s="572" t="s">
        <v>79</v>
      </c>
      <c r="K41" s="573">
        <v>0.13480214704780927</v>
      </c>
      <c r="L41" s="153"/>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131"/>
      <c r="AO41" s="32"/>
    </row>
    <row r="42" spans="1:41" x14ac:dyDescent="0.3">
      <c r="A42" s="128" t="s">
        <v>160</v>
      </c>
      <c r="B42" s="5" t="s">
        <v>79</v>
      </c>
      <c r="C42" s="580">
        <f>1/3</f>
        <v>0.33333333333333331</v>
      </c>
      <c r="D42" s="13"/>
      <c r="E42" s="128" t="s">
        <v>424</v>
      </c>
      <c r="F42" s="5" t="s">
        <v>79</v>
      </c>
      <c r="G42" s="568">
        <f>0.15+0.22</f>
        <v>0.37</v>
      </c>
      <c r="H42" s="13"/>
      <c r="I42" s="13"/>
      <c r="J42" s="13"/>
      <c r="L42" s="1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
      <c r="AJ42" s="13"/>
      <c r="AK42" s="13"/>
      <c r="AL42" s="13"/>
      <c r="AM42" s="13"/>
    </row>
    <row r="43" spans="1:41" x14ac:dyDescent="0.3">
      <c r="A43" s="128" t="s">
        <v>633</v>
      </c>
      <c r="B43" s="5" t="s">
        <v>79</v>
      </c>
      <c r="C43" s="563">
        <v>0.55000000000000004</v>
      </c>
      <c r="D43" s="13"/>
      <c r="E43" s="128" t="s">
        <v>426</v>
      </c>
      <c r="F43" s="5" t="s">
        <v>79</v>
      </c>
      <c r="G43" s="568">
        <v>0.69605610177161725</v>
      </c>
      <c r="H43" s="13"/>
      <c r="I43" s="13"/>
      <c r="J43" s="13"/>
      <c r="L43" s="134"/>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row>
    <row r="44" spans="1:41" x14ac:dyDescent="0.3">
      <c r="A44" s="128" t="s">
        <v>539</v>
      </c>
      <c r="B44" s="5" t="s">
        <v>79</v>
      </c>
      <c r="C44" s="563">
        <v>0.35</v>
      </c>
      <c r="D44" s="41"/>
      <c r="E44" s="128" t="s">
        <v>801</v>
      </c>
      <c r="F44" s="5" t="s">
        <v>800</v>
      </c>
      <c r="G44" s="568">
        <v>0.08</v>
      </c>
      <c r="H44" s="856"/>
      <c r="I44" s="856"/>
      <c r="J44" s="856"/>
      <c r="L44" s="134"/>
    </row>
    <row r="45" spans="1:41" x14ac:dyDescent="0.3">
      <c r="A45" s="128" t="s">
        <v>226</v>
      </c>
      <c r="B45" s="30" t="s">
        <v>79</v>
      </c>
      <c r="C45" s="563">
        <v>0.36099999999999999</v>
      </c>
      <c r="D45" s="10"/>
      <c r="E45" s="128" t="s">
        <v>803</v>
      </c>
      <c r="F45" s="5" t="s">
        <v>668</v>
      </c>
      <c r="G45" s="568">
        <v>5</v>
      </c>
    </row>
    <row r="46" spans="1:41" x14ac:dyDescent="0.3">
      <c r="A46" s="128" t="s">
        <v>203</v>
      </c>
      <c r="B46" s="30" t="s">
        <v>79</v>
      </c>
      <c r="C46" s="563">
        <v>0.35299999999999998</v>
      </c>
      <c r="D46" s="10"/>
      <c r="E46" s="128" t="s">
        <v>683</v>
      </c>
      <c r="F46" s="5" t="s">
        <v>79</v>
      </c>
      <c r="G46" s="568">
        <v>0.9</v>
      </c>
    </row>
    <row r="47" spans="1:41" x14ac:dyDescent="0.3">
      <c r="A47" s="128" t="s">
        <v>169</v>
      </c>
      <c r="B47" s="30" t="s">
        <v>79</v>
      </c>
      <c r="C47" s="563">
        <v>0.15</v>
      </c>
      <c r="D47" s="10"/>
      <c r="E47" s="128" t="s">
        <v>684</v>
      </c>
      <c r="F47" s="5" t="s">
        <v>79</v>
      </c>
      <c r="G47" s="568">
        <v>5.4999999999999997E-3</v>
      </c>
      <c r="I47" s="47" t="s">
        <v>669</v>
      </c>
      <c r="J47" s="5" t="s">
        <v>668</v>
      </c>
      <c r="K47" s="5">
        <v>40</v>
      </c>
    </row>
    <row r="48" spans="1:41" x14ac:dyDescent="0.3">
      <c r="A48" s="128" t="s">
        <v>173</v>
      </c>
      <c r="B48" s="30" t="s">
        <v>79</v>
      </c>
      <c r="C48" s="563">
        <v>0.6</v>
      </c>
      <c r="D48" s="135"/>
      <c r="E48" s="128" t="s">
        <v>799</v>
      </c>
      <c r="F48" s="5" t="s">
        <v>798</v>
      </c>
      <c r="G48" s="569">
        <v>138024</v>
      </c>
      <c r="I48" s="47" t="s">
        <v>667</v>
      </c>
      <c r="J48" s="5" t="s">
        <v>668</v>
      </c>
      <c r="K48" s="5">
        <v>40</v>
      </c>
    </row>
    <row r="49" spans="1:112" ht="15" thickBot="1" x14ac:dyDescent="0.35">
      <c r="A49" s="128" t="s">
        <v>205</v>
      </c>
      <c r="B49" s="5" t="s">
        <v>79</v>
      </c>
      <c r="C49" s="563">
        <v>0.31</v>
      </c>
      <c r="E49" s="128" t="s">
        <v>679</v>
      </c>
      <c r="F49" s="5" t="s">
        <v>681</v>
      </c>
      <c r="G49" s="568">
        <v>80</v>
      </c>
    </row>
    <row r="50" spans="1:112" ht="15" thickBot="1" x14ac:dyDescent="0.35">
      <c r="A50" s="128" t="s">
        <v>206</v>
      </c>
      <c r="B50" s="5" t="s">
        <v>79</v>
      </c>
      <c r="C50" s="563">
        <v>0.52</v>
      </c>
      <c r="D50" s="10"/>
      <c r="E50" s="128" t="s">
        <v>571</v>
      </c>
      <c r="F50" s="5"/>
      <c r="G50" s="568"/>
      <c r="H50" s="13"/>
      <c r="I50" s="782" t="s">
        <v>1149</v>
      </c>
      <c r="J50" s="783"/>
      <c r="K50" s="784"/>
    </row>
    <row r="51" spans="1:112" x14ac:dyDescent="0.3">
      <c r="A51" s="128" t="s">
        <v>232</v>
      </c>
      <c r="B51" s="30" t="s">
        <v>79</v>
      </c>
      <c r="C51" s="563">
        <v>1</v>
      </c>
      <c r="D51" s="10"/>
      <c r="E51" s="128" t="s">
        <v>682</v>
      </c>
      <c r="F51" s="5" t="s">
        <v>79</v>
      </c>
      <c r="G51" s="568">
        <v>0.75</v>
      </c>
      <c r="H51" s="13"/>
      <c r="I51" s="574" t="s">
        <v>1150</v>
      </c>
      <c r="J51" s="575" t="s">
        <v>1151</v>
      </c>
      <c r="K51" s="576">
        <v>43659</v>
      </c>
    </row>
    <row r="52" spans="1:112" ht="15" thickBot="1" x14ac:dyDescent="0.35">
      <c r="A52" s="128" t="s">
        <v>254</v>
      </c>
      <c r="B52" s="281" t="s">
        <v>79</v>
      </c>
      <c r="C52" s="563">
        <v>0.05</v>
      </c>
      <c r="D52" s="10"/>
      <c r="E52" s="128"/>
      <c r="F52" s="5"/>
      <c r="G52" s="568"/>
      <c r="H52" s="13"/>
      <c r="I52" s="577" t="s">
        <v>1153</v>
      </c>
      <c r="J52" s="572" t="s">
        <v>1151</v>
      </c>
      <c r="K52" s="565">
        <v>7091</v>
      </c>
    </row>
    <row r="53" spans="1:112" x14ac:dyDescent="0.3">
      <c r="A53" s="578" t="s">
        <v>220</v>
      </c>
      <c r="B53" s="121"/>
      <c r="C53" s="579"/>
      <c r="D53" s="41"/>
      <c r="E53" s="128" t="s">
        <v>572</v>
      </c>
      <c r="F53" s="5" t="s">
        <v>79</v>
      </c>
      <c r="G53" s="568">
        <v>0.1</v>
      </c>
      <c r="I53" s="216"/>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row>
    <row r="54" spans="1:112" x14ac:dyDescent="0.3">
      <c r="A54" s="128" t="s">
        <v>141</v>
      </c>
      <c r="B54" s="5" t="s">
        <v>79</v>
      </c>
      <c r="C54" s="563">
        <v>9.5000000000000001E-2</v>
      </c>
      <c r="D54" s="13"/>
      <c r="E54" s="128" t="s">
        <v>641</v>
      </c>
      <c r="F54" s="5" t="s">
        <v>79</v>
      </c>
      <c r="G54" s="568">
        <v>5</v>
      </c>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row>
    <row r="55" spans="1:112" x14ac:dyDescent="0.3">
      <c r="A55" s="128" t="s">
        <v>148</v>
      </c>
      <c r="B55" s="5" t="s">
        <v>79</v>
      </c>
      <c r="C55" s="563">
        <v>2.5999999999999999E-2</v>
      </c>
      <c r="E55" s="128" t="s">
        <v>511</v>
      </c>
      <c r="F55" s="5"/>
      <c r="G55" s="568"/>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131"/>
      <c r="AO55" s="32"/>
    </row>
    <row r="56" spans="1:112" x14ac:dyDescent="0.3">
      <c r="A56" s="578" t="s">
        <v>11</v>
      </c>
      <c r="B56" s="121"/>
      <c r="C56" s="579"/>
      <c r="D56" s="41"/>
      <c r="E56" s="128" t="s">
        <v>612</v>
      </c>
      <c r="F56" s="5" t="s">
        <v>79</v>
      </c>
      <c r="G56" s="568">
        <v>0.95</v>
      </c>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row>
    <row r="57" spans="1:112" x14ac:dyDescent="0.3">
      <c r="A57" s="128" t="s">
        <v>229</v>
      </c>
      <c r="B57" s="5" t="s">
        <v>93</v>
      </c>
      <c r="C57" s="563">
        <v>39.625999999999998</v>
      </c>
      <c r="D57" s="10"/>
      <c r="E57" s="128" t="s">
        <v>797</v>
      </c>
      <c r="F57" s="5" t="s">
        <v>79</v>
      </c>
      <c r="G57" s="568">
        <f>1/3</f>
        <v>0.33333333333333331</v>
      </c>
      <c r="H57" s="13"/>
      <c r="I57" s="13"/>
      <c r="J57" s="111"/>
      <c r="K57" s="32"/>
    </row>
    <row r="58" spans="1:112" x14ac:dyDescent="0.3">
      <c r="A58" s="128" t="s">
        <v>231</v>
      </c>
      <c r="B58" s="5" t="s">
        <v>230</v>
      </c>
      <c r="C58" s="563">
        <v>2500000000</v>
      </c>
      <c r="D58" s="10"/>
      <c r="E58" s="128"/>
      <c r="F58" s="5"/>
      <c r="G58" s="568"/>
      <c r="H58" s="13"/>
      <c r="I58" s="13"/>
      <c r="J58" s="111"/>
      <c r="K58" s="32"/>
    </row>
    <row r="59" spans="1:112" x14ac:dyDescent="0.3">
      <c r="A59" s="128" t="s">
        <v>153</v>
      </c>
      <c r="B59" s="5" t="s">
        <v>154</v>
      </c>
      <c r="C59" s="563">
        <v>4.9000000000000002E-2</v>
      </c>
      <c r="E59" s="128" t="s">
        <v>635</v>
      </c>
      <c r="F59" s="5"/>
      <c r="G59" s="568"/>
      <c r="L59" s="1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row>
    <row r="60" spans="1:112" x14ac:dyDescent="0.3">
      <c r="A60" s="128" t="s">
        <v>155</v>
      </c>
      <c r="B60" s="5" t="s">
        <v>92</v>
      </c>
      <c r="C60" s="563">
        <v>27</v>
      </c>
      <c r="E60" s="128" t="s">
        <v>636</v>
      </c>
      <c r="F60" s="5" t="s">
        <v>79</v>
      </c>
      <c r="G60" s="568">
        <v>9.1508444753802172E-6</v>
      </c>
      <c r="J60" s="9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row>
    <row r="61" spans="1:112" x14ac:dyDescent="0.3">
      <c r="A61" s="128" t="s">
        <v>236</v>
      </c>
      <c r="B61" s="5" t="s">
        <v>79</v>
      </c>
      <c r="C61" s="563">
        <v>0.15</v>
      </c>
      <c r="E61" s="128"/>
      <c r="F61" s="5"/>
      <c r="G61" s="568"/>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row>
    <row r="62" spans="1:112" x14ac:dyDescent="0.3">
      <c r="A62" s="128" t="s">
        <v>235</v>
      </c>
      <c r="B62" s="5" t="s">
        <v>156</v>
      </c>
      <c r="C62" s="563">
        <v>14.3</v>
      </c>
      <c r="E62" s="128"/>
      <c r="F62" s="5"/>
      <c r="G62" s="568"/>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row>
    <row r="63" spans="1:112" x14ac:dyDescent="0.3">
      <c r="A63" s="128" t="s">
        <v>1200</v>
      </c>
      <c r="B63" s="5" t="s">
        <v>154</v>
      </c>
      <c r="C63" s="563">
        <v>1.06E-2</v>
      </c>
      <c r="D63" s="41"/>
      <c r="E63" s="128" t="s">
        <v>642</v>
      </c>
      <c r="F63" s="5"/>
      <c r="G63" s="568"/>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row>
    <row r="64" spans="1:112" x14ac:dyDescent="0.3">
      <c r="A64" s="128"/>
      <c r="B64" s="30"/>
      <c r="C64" s="563"/>
      <c r="E64" s="128" t="s">
        <v>643</v>
      </c>
      <c r="F64" s="5" t="s">
        <v>79</v>
      </c>
      <c r="G64" s="568">
        <v>20</v>
      </c>
    </row>
    <row r="65" spans="1:16384" x14ac:dyDescent="0.3">
      <c r="A65" s="128"/>
      <c r="B65" s="30"/>
      <c r="C65" s="563"/>
      <c r="E65" s="128" t="s">
        <v>644</v>
      </c>
      <c r="F65" s="5" t="s">
        <v>79</v>
      </c>
      <c r="G65" s="568">
        <v>3</v>
      </c>
    </row>
    <row r="66" spans="1:16384" s="13" customFormat="1" x14ac:dyDescent="0.3">
      <c r="A66" s="578" t="s">
        <v>10</v>
      </c>
      <c r="B66" s="124"/>
      <c r="C66" s="581"/>
      <c r="D66" s="132"/>
      <c r="E66" s="128" t="s">
        <v>645</v>
      </c>
      <c r="F66" s="5" t="s">
        <v>79</v>
      </c>
      <c r="G66" s="568">
        <v>40</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2"/>
      <c r="AF66" s="132"/>
      <c r="AG66" s="132"/>
      <c r="AH66" s="132"/>
      <c r="AI66" s="132"/>
      <c r="AJ66" s="132"/>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132"/>
      <c r="BH66" s="132"/>
      <c r="BI66" s="132"/>
      <c r="BJ66" s="132"/>
      <c r="BK66" s="132"/>
      <c r="BL66" s="132"/>
      <c r="BM66" s="132"/>
      <c r="BN66" s="132"/>
      <c r="BO66" s="132"/>
      <c r="BP66" s="132"/>
      <c r="BQ66" s="132"/>
      <c r="BR66" s="132"/>
      <c r="BS66" s="132"/>
      <c r="BT66" s="132"/>
      <c r="BU66" s="132"/>
      <c r="BV66" s="132"/>
      <c r="BW66" s="132"/>
      <c r="BX66" s="132"/>
      <c r="BY66" s="132"/>
      <c r="BZ66" s="132"/>
      <c r="CA66" s="132"/>
      <c r="CB66" s="132"/>
      <c r="CC66" s="132"/>
      <c r="CD66" s="132"/>
      <c r="CE66" s="132"/>
      <c r="CF66" s="132"/>
      <c r="CG66" s="132"/>
      <c r="CH66" s="132"/>
      <c r="CI66" s="132"/>
      <c r="CJ66" s="132"/>
      <c r="CK66" s="132"/>
      <c r="CL66" s="132"/>
      <c r="CM66" s="132"/>
      <c r="CN66" s="132"/>
      <c r="CO66" s="132"/>
      <c r="CP66" s="132"/>
      <c r="CQ66" s="132"/>
      <c r="CR66" s="132"/>
      <c r="CS66" s="132"/>
      <c r="CT66" s="132"/>
      <c r="CU66" s="132"/>
      <c r="CV66" s="132"/>
      <c r="CW66" s="132"/>
      <c r="CX66" s="132"/>
      <c r="CY66" s="132"/>
      <c r="CZ66" s="132"/>
      <c r="DA66" s="132"/>
      <c r="DB66" s="132"/>
      <c r="DC66" s="132"/>
      <c r="DD66" s="132"/>
      <c r="DE66" s="132"/>
      <c r="DF66" s="132"/>
      <c r="DG66" s="132"/>
      <c r="DH66" s="132"/>
      <c r="DI66" s="132"/>
      <c r="DJ66" s="132"/>
      <c r="DK66" s="132"/>
      <c r="DL66" s="132"/>
      <c r="DM66" s="132"/>
      <c r="DN66" s="132"/>
      <c r="DO66" s="132"/>
      <c r="DP66" s="132"/>
      <c r="DQ66" s="132"/>
      <c r="DR66" s="132"/>
      <c r="DS66" s="132"/>
      <c r="DT66" s="132"/>
      <c r="DU66" s="132"/>
      <c r="DV66" s="132"/>
      <c r="DW66" s="132"/>
      <c r="DX66" s="132"/>
      <c r="DY66" s="132"/>
      <c r="DZ66" s="132"/>
      <c r="EA66" s="132"/>
      <c r="EB66" s="132"/>
      <c r="EC66" s="132"/>
      <c r="ED66" s="132"/>
      <c r="EE66" s="132"/>
      <c r="EF66" s="132"/>
      <c r="EG66" s="132"/>
      <c r="EH66" s="132"/>
      <c r="EI66" s="132"/>
      <c r="EJ66" s="132"/>
      <c r="EK66" s="132"/>
      <c r="EL66" s="132"/>
      <c r="EM66" s="132"/>
      <c r="EN66" s="132"/>
      <c r="EO66" s="132"/>
      <c r="EP66" s="132"/>
      <c r="EQ66" s="132"/>
      <c r="ER66" s="132"/>
      <c r="ES66" s="132"/>
      <c r="ET66" s="132"/>
      <c r="EU66" s="132"/>
      <c r="EV66" s="132"/>
      <c r="EW66" s="132"/>
      <c r="EX66" s="132"/>
      <c r="EY66" s="132"/>
      <c r="EZ66" s="132"/>
      <c r="FA66" s="132"/>
      <c r="FB66" s="132"/>
      <c r="FC66" s="132"/>
      <c r="FD66" s="132"/>
      <c r="FE66" s="132"/>
      <c r="FF66" s="132"/>
      <c r="FG66" s="132"/>
      <c r="FH66" s="132"/>
      <c r="FI66" s="132"/>
      <c r="FJ66" s="132"/>
      <c r="FK66" s="132"/>
      <c r="FL66" s="132"/>
      <c r="FM66" s="132"/>
      <c r="FN66" s="132"/>
      <c r="FO66" s="132"/>
      <c r="FP66" s="132"/>
      <c r="FQ66" s="132"/>
      <c r="FR66" s="132"/>
      <c r="FS66" s="132"/>
      <c r="FT66" s="132"/>
      <c r="FU66" s="132"/>
      <c r="FV66" s="132"/>
      <c r="FW66" s="132"/>
      <c r="FX66" s="132"/>
      <c r="FY66" s="132"/>
      <c r="FZ66" s="132"/>
      <c r="GA66" s="132"/>
      <c r="GB66" s="132"/>
      <c r="GC66" s="132"/>
      <c r="GD66" s="132"/>
      <c r="GE66" s="132"/>
      <c r="GF66" s="132"/>
      <c r="GG66" s="132"/>
      <c r="GH66" s="132"/>
      <c r="GI66" s="132"/>
      <c r="GJ66" s="132"/>
      <c r="GK66" s="132"/>
      <c r="GL66" s="132"/>
      <c r="GM66" s="132"/>
      <c r="GN66" s="132"/>
      <c r="GO66" s="132"/>
      <c r="GP66" s="132"/>
      <c r="GQ66" s="132"/>
      <c r="GR66" s="132"/>
      <c r="GS66" s="132"/>
      <c r="GT66" s="132"/>
      <c r="GU66" s="132"/>
      <c r="GV66" s="132"/>
      <c r="GW66" s="132"/>
      <c r="GX66" s="132"/>
      <c r="GY66" s="132"/>
      <c r="GZ66" s="132"/>
      <c r="HA66" s="132"/>
      <c r="HB66" s="132"/>
      <c r="HC66" s="132"/>
      <c r="HD66" s="132"/>
      <c r="HE66" s="132"/>
      <c r="HF66" s="132"/>
      <c r="HG66" s="132"/>
      <c r="HH66" s="132"/>
      <c r="HI66" s="132"/>
      <c r="HJ66" s="132"/>
      <c r="HK66" s="132"/>
      <c r="HL66" s="132"/>
      <c r="HM66" s="132"/>
      <c r="HN66" s="132"/>
      <c r="HO66" s="132"/>
      <c r="HP66" s="132"/>
      <c r="HQ66" s="132"/>
      <c r="HR66" s="132"/>
      <c r="HS66" s="132"/>
      <c r="HT66" s="132"/>
      <c r="HU66" s="132"/>
      <c r="HV66" s="132"/>
      <c r="HW66" s="132"/>
      <c r="HX66" s="132"/>
      <c r="HY66" s="132"/>
      <c r="HZ66" s="132"/>
      <c r="IA66" s="132"/>
      <c r="IB66" s="132"/>
      <c r="IC66" s="132"/>
      <c r="ID66" s="132"/>
      <c r="IE66" s="132"/>
      <c r="IF66" s="132"/>
      <c r="IG66" s="132"/>
      <c r="IH66" s="132"/>
      <c r="II66" s="132"/>
      <c r="IJ66" s="132"/>
      <c r="IK66" s="132"/>
      <c r="IL66" s="132"/>
      <c r="IM66" s="132"/>
      <c r="IN66" s="132"/>
      <c r="IO66" s="132"/>
      <c r="IP66" s="132"/>
      <c r="IQ66" s="132"/>
      <c r="IR66" s="132"/>
      <c r="IS66" s="132"/>
      <c r="IT66" s="132"/>
      <c r="IU66" s="132"/>
      <c r="IV66" s="132"/>
      <c r="IW66" s="132"/>
      <c r="IX66" s="132"/>
      <c r="IY66" s="132"/>
      <c r="IZ66" s="132"/>
      <c r="JA66" s="132"/>
      <c r="JB66" s="132"/>
      <c r="JC66" s="132"/>
      <c r="JD66" s="132"/>
      <c r="JE66" s="132"/>
      <c r="JF66" s="132"/>
      <c r="JG66" s="132"/>
      <c r="JH66" s="132"/>
      <c r="JI66" s="132"/>
      <c r="JJ66" s="132"/>
      <c r="JK66" s="132"/>
      <c r="JL66" s="132"/>
      <c r="JM66" s="132"/>
      <c r="JN66" s="132"/>
      <c r="JO66" s="132"/>
      <c r="JP66" s="132"/>
      <c r="JQ66" s="132"/>
      <c r="JR66" s="132"/>
      <c r="JS66" s="132"/>
      <c r="JT66" s="132"/>
      <c r="JU66" s="132"/>
      <c r="JV66" s="132"/>
      <c r="JW66" s="132"/>
      <c r="JX66" s="132"/>
      <c r="JY66" s="132"/>
      <c r="JZ66" s="132"/>
      <c r="KA66" s="132"/>
      <c r="KB66" s="132"/>
      <c r="KC66" s="132"/>
      <c r="KD66" s="132"/>
      <c r="KE66" s="132"/>
      <c r="KF66" s="132"/>
      <c r="KG66" s="132"/>
      <c r="KH66" s="132"/>
      <c r="KI66" s="132"/>
      <c r="KJ66" s="132"/>
      <c r="KK66" s="132"/>
      <c r="KL66" s="132"/>
      <c r="KM66" s="132"/>
      <c r="KN66" s="132"/>
      <c r="KO66" s="132"/>
      <c r="KP66" s="132"/>
      <c r="KQ66" s="132"/>
      <c r="KR66" s="132"/>
      <c r="KS66" s="132"/>
      <c r="KT66" s="132"/>
      <c r="KU66" s="132"/>
      <c r="KV66" s="132"/>
      <c r="KW66" s="132"/>
      <c r="KX66" s="132"/>
      <c r="KY66" s="132"/>
      <c r="KZ66" s="132"/>
      <c r="LA66" s="132"/>
      <c r="LB66" s="132"/>
      <c r="LC66" s="132"/>
      <c r="LD66" s="132"/>
      <c r="LE66" s="132"/>
      <c r="LF66" s="132"/>
      <c r="LG66" s="132"/>
      <c r="LH66" s="132"/>
      <c r="LI66" s="132"/>
      <c r="LJ66" s="132"/>
      <c r="LK66" s="132"/>
      <c r="LL66" s="132"/>
      <c r="LM66" s="132"/>
      <c r="LN66" s="132"/>
      <c r="LO66" s="132"/>
      <c r="LP66" s="132"/>
      <c r="LQ66" s="132"/>
      <c r="LR66" s="132"/>
      <c r="LS66" s="132"/>
      <c r="LT66" s="132"/>
      <c r="LU66" s="132"/>
      <c r="LV66" s="132"/>
      <c r="LW66" s="132"/>
      <c r="LX66" s="132"/>
      <c r="LY66" s="132"/>
      <c r="LZ66" s="132"/>
      <c r="MA66" s="132"/>
      <c r="MB66" s="132"/>
      <c r="MC66" s="132"/>
      <c r="MD66" s="132"/>
      <c r="ME66" s="132"/>
      <c r="MF66" s="132"/>
      <c r="MG66" s="132"/>
      <c r="MH66" s="132"/>
      <c r="MI66" s="132"/>
      <c r="MJ66" s="132"/>
      <c r="MK66" s="132"/>
      <c r="ML66" s="132"/>
      <c r="MM66" s="132"/>
      <c r="MN66" s="132"/>
      <c r="MO66" s="132"/>
      <c r="MP66" s="132"/>
      <c r="MQ66" s="132"/>
      <c r="MR66" s="132"/>
      <c r="MS66" s="132"/>
      <c r="MT66" s="132"/>
      <c r="MU66" s="132"/>
      <c r="MV66" s="132"/>
      <c r="MW66" s="132"/>
      <c r="MX66" s="132"/>
      <c r="MY66" s="132"/>
      <c r="MZ66" s="132"/>
      <c r="NA66" s="132"/>
      <c r="NB66" s="132"/>
      <c r="NC66" s="132"/>
      <c r="ND66" s="132"/>
      <c r="NE66" s="132"/>
      <c r="NF66" s="132"/>
      <c r="NG66" s="132"/>
      <c r="NH66" s="132"/>
      <c r="NI66" s="132"/>
      <c r="NJ66" s="132"/>
      <c r="NK66" s="132"/>
      <c r="NL66" s="132"/>
      <c r="NM66" s="132"/>
      <c r="NN66" s="132"/>
      <c r="NO66" s="132"/>
      <c r="NP66" s="132"/>
      <c r="NQ66" s="132"/>
      <c r="NR66" s="132"/>
      <c r="NS66" s="132"/>
      <c r="NT66" s="132"/>
      <c r="NU66" s="132"/>
      <c r="NV66" s="132"/>
      <c r="NW66" s="132"/>
      <c r="NX66" s="132"/>
      <c r="NY66" s="132"/>
      <c r="NZ66" s="132"/>
      <c r="OA66" s="132"/>
      <c r="OB66" s="132"/>
      <c r="OC66" s="132"/>
      <c r="OD66" s="132"/>
      <c r="OE66" s="132"/>
      <c r="OF66" s="132"/>
      <c r="OG66" s="132"/>
      <c r="OH66" s="132"/>
      <c r="OI66" s="132"/>
      <c r="OJ66" s="132"/>
      <c r="OK66" s="132"/>
      <c r="OL66" s="132"/>
      <c r="OM66" s="132"/>
      <c r="ON66" s="132"/>
      <c r="OO66" s="132"/>
      <c r="OP66" s="132"/>
      <c r="OQ66" s="132"/>
      <c r="OR66" s="132"/>
      <c r="OS66" s="132"/>
      <c r="OT66" s="132"/>
      <c r="OU66" s="132"/>
      <c r="OV66" s="132"/>
      <c r="OW66" s="132"/>
      <c r="OX66" s="132"/>
      <c r="OY66" s="132"/>
      <c r="OZ66" s="132"/>
      <c r="PA66" s="132"/>
      <c r="PB66" s="132"/>
      <c r="PC66" s="132"/>
      <c r="PD66" s="132"/>
      <c r="PE66" s="132"/>
      <c r="PF66" s="132"/>
      <c r="PG66" s="132"/>
      <c r="PH66" s="132"/>
      <c r="PI66" s="132"/>
      <c r="PJ66" s="132"/>
      <c r="PK66" s="132"/>
      <c r="PL66" s="132"/>
      <c r="PM66" s="132"/>
      <c r="PN66" s="132"/>
      <c r="PO66" s="132"/>
      <c r="PP66" s="132"/>
      <c r="PQ66" s="132"/>
      <c r="PR66" s="132"/>
      <c r="PS66" s="132"/>
      <c r="PT66" s="132"/>
      <c r="PU66" s="132"/>
      <c r="PV66" s="132"/>
      <c r="PW66" s="132"/>
      <c r="PX66" s="132"/>
      <c r="PY66" s="132"/>
      <c r="PZ66" s="132"/>
      <c r="QA66" s="132"/>
      <c r="QB66" s="132"/>
      <c r="QC66" s="132"/>
      <c r="QD66" s="132"/>
      <c r="QE66" s="132"/>
      <c r="QF66" s="132"/>
      <c r="QG66" s="132"/>
      <c r="QH66" s="132"/>
      <c r="QI66" s="132"/>
      <c r="QJ66" s="132"/>
      <c r="QK66" s="132"/>
      <c r="QL66" s="132"/>
      <c r="QM66" s="132"/>
      <c r="QN66" s="132"/>
      <c r="QO66" s="132"/>
      <c r="QP66" s="132"/>
      <c r="QQ66" s="132"/>
      <c r="QR66" s="132"/>
      <c r="QS66" s="132"/>
      <c r="QT66" s="132"/>
      <c r="QU66" s="132"/>
      <c r="QV66" s="132"/>
      <c r="QW66" s="132"/>
      <c r="QX66" s="132"/>
      <c r="QY66" s="132"/>
      <c r="QZ66" s="132"/>
      <c r="RA66" s="132"/>
      <c r="RB66" s="132"/>
      <c r="RC66" s="132"/>
      <c r="RD66" s="132"/>
      <c r="RE66" s="132"/>
      <c r="RF66" s="132"/>
      <c r="RG66" s="132"/>
      <c r="RH66" s="132"/>
      <c r="RI66" s="132"/>
      <c r="RJ66" s="132"/>
      <c r="RK66" s="132"/>
      <c r="RL66" s="132"/>
      <c r="RM66" s="132"/>
      <c r="RN66" s="132"/>
      <c r="RO66" s="132"/>
      <c r="RP66" s="132"/>
      <c r="RQ66" s="132"/>
      <c r="RR66" s="132"/>
      <c r="RS66" s="132"/>
      <c r="RT66" s="132"/>
      <c r="RU66" s="132"/>
      <c r="RV66" s="132"/>
      <c r="RW66" s="132"/>
      <c r="RX66" s="132"/>
      <c r="RY66" s="132"/>
      <c r="RZ66" s="132"/>
      <c r="SA66" s="132"/>
      <c r="SB66" s="132"/>
      <c r="SC66" s="132"/>
      <c r="SD66" s="132"/>
      <c r="SE66" s="132"/>
      <c r="SF66" s="132"/>
      <c r="SG66" s="132"/>
      <c r="SH66" s="132"/>
      <c r="SI66" s="132"/>
      <c r="SJ66" s="132"/>
      <c r="SK66" s="132"/>
      <c r="SL66" s="132"/>
      <c r="SM66" s="132"/>
      <c r="SN66" s="132"/>
      <c r="SO66" s="132"/>
      <c r="SP66" s="132"/>
      <c r="SQ66" s="132"/>
      <c r="SR66" s="132"/>
      <c r="SS66" s="132"/>
      <c r="ST66" s="132"/>
      <c r="SU66" s="132"/>
      <c r="SV66" s="132"/>
      <c r="SW66" s="132"/>
      <c r="SX66" s="132"/>
      <c r="SY66" s="132"/>
      <c r="SZ66" s="132"/>
      <c r="TA66" s="132"/>
      <c r="TB66" s="132"/>
      <c r="TC66" s="132"/>
      <c r="TD66" s="132"/>
      <c r="TE66" s="132"/>
      <c r="TF66" s="132"/>
      <c r="TG66" s="132"/>
      <c r="TH66" s="132"/>
      <c r="TI66" s="132"/>
      <c r="TJ66" s="132"/>
      <c r="TK66" s="132"/>
      <c r="TL66" s="132"/>
      <c r="TM66" s="132"/>
      <c r="TN66" s="132"/>
      <c r="TO66" s="132"/>
      <c r="TP66" s="132"/>
      <c r="TQ66" s="132"/>
      <c r="TR66" s="132"/>
      <c r="TS66" s="132"/>
      <c r="TT66" s="132"/>
      <c r="TU66" s="132"/>
      <c r="TV66" s="132"/>
      <c r="TW66" s="132"/>
      <c r="TX66" s="132"/>
      <c r="TY66" s="132"/>
      <c r="TZ66" s="132"/>
      <c r="UA66" s="132"/>
      <c r="UB66" s="132"/>
      <c r="UC66" s="132"/>
      <c r="UD66" s="132"/>
      <c r="UE66" s="132"/>
      <c r="UF66" s="132"/>
      <c r="UG66" s="132"/>
      <c r="UH66" s="132"/>
      <c r="UI66" s="132"/>
      <c r="UJ66" s="132"/>
      <c r="UK66" s="132"/>
      <c r="UL66" s="132"/>
      <c r="UM66" s="132"/>
      <c r="UN66" s="132"/>
      <c r="UO66" s="132"/>
      <c r="UP66" s="132"/>
      <c r="UQ66" s="132"/>
      <c r="UR66" s="132"/>
      <c r="US66" s="132"/>
      <c r="UT66" s="132"/>
      <c r="UU66" s="132"/>
      <c r="UV66" s="132"/>
      <c r="UW66" s="132"/>
      <c r="UX66" s="132"/>
      <c r="UY66" s="132"/>
      <c r="UZ66" s="132"/>
      <c r="VA66" s="132"/>
      <c r="VB66" s="132"/>
      <c r="VC66" s="132"/>
      <c r="VD66" s="132"/>
      <c r="VE66" s="132"/>
      <c r="VF66" s="132"/>
      <c r="VG66" s="132"/>
      <c r="VH66" s="132"/>
      <c r="VI66" s="132"/>
      <c r="VJ66" s="132"/>
      <c r="VK66" s="132"/>
      <c r="VL66" s="132"/>
      <c r="VM66" s="132"/>
      <c r="VN66" s="132"/>
      <c r="VO66" s="132"/>
      <c r="VP66" s="132"/>
      <c r="VQ66" s="132"/>
      <c r="VR66" s="132"/>
      <c r="VS66" s="132"/>
      <c r="VT66" s="132"/>
      <c r="VU66" s="132"/>
      <c r="VV66" s="132"/>
      <c r="VW66" s="132"/>
      <c r="VX66" s="132"/>
      <c r="VY66" s="132"/>
      <c r="VZ66" s="132"/>
      <c r="WA66" s="132"/>
      <c r="WB66" s="132"/>
      <c r="WC66" s="132"/>
      <c r="WD66" s="132"/>
      <c r="WE66" s="132"/>
      <c r="WF66" s="132"/>
      <c r="WG66" s="132"/>
      <c r="WH66" s="132"/>
      <c r="WI66" s="132"/>
      <c r="WJ66" s="132"/>
      <c r="WK66" s="132"/>
      <c r="WL66" s="132"/>
      <c r="WM66" s="132"/>
      <c r="WN66" s="132"/>
      <c r="WO66" s="132"/>
      <c r="WP66" s="132"/>
      <c r="WQ66" s="132"/>
      <c r="WR66" s="132"/>
      <c r="WS66" s="132"/>
      <c r="WT66" s="132"/>
      <c r="WU66" s="132"/>
      <c r="WV66" s="132"/>
      <c r="WW66" s="132"/>
      <c r="WX66" s="132"/>
      <c r="WY66" s="132"/>
      <c r="WZ66" s="132"/>
      <c r="XA66" s="132"/>
      <c r="XB66" s="132"/>
      <c r="XC66" s="132"/>
      <c r="XD66" s="132"/>
      <c r="XE66" s="132"/>
      <c r="XF66" s="132"/>
      <c r="XG66" s="132"/>
      <c r="XH66" s="132"/>
      <c r="XI66" s="132"/>
      <c r="XJ66" s="132"/>
      <c r="XK66" s="132"/>
      <c r="XL66" s="132"/>
      <c r="XM66" s="132"/>
      <c r="XN66" s="132"/>
      <c r="XO66" s="132"/>
      <c r="XP66" s="132"/>
      <c r="XQ66" s="132"/>
      <c r="XR66" s="132"/>
      <c r="XS66" s="132"/>
      <c r="XT66" s="132"/>
      <c r="XU66" s="132"/>
      <c r="XV66" s="132"/>
      <c r="XW66" s="132"/>
      <c r="XX66" s="132"/>
      <c r="XY66" s="132"/>
      <c r="XZ66" s="132"/>
      <c r="YA66" s="132"/>
      <c r="YB66" s="132"/>
      <c r="YC66" s="132"/>
      <c r="YD66" s="132"/>
      <c r="YE66" s="132"/>
      <c r="YF66" s="132"/>
      <c r="YG66" s="132"/>
      <c r="YH66" s="132"/>
      <c r="YI66" s="132"/>
      <c r="YJ66" s="132"/>
      <c r="YK66" s="132"/>
      <c r="YL66" s="132"/>
      <c r="YM66" s="132"/>
      <c r="YN66" s="132"/>
      <c r="YO66" s="132"/>
      <c r="YP66" s="132"/>
      <c r="YQ66" s="132"/>
      <c r="YR66" s="132"/>
      <c r="YS66" s="132"/>
      <c r="YT66" s="132"/>
      <c r="YU66" s="132"/>
      <c r="YV66" s="132"/>
      <c r="YW66" s="132"/>
      <c r="YX66" s="132"/>
      <c r="YY66" s="132"/>
      <c r="YZ66" s="132"/>
      <c r="ZA66" s="132"/>
      <c r="ZB66" s="132"/>
      <c r="ZC66" s="132"/>
      <c r="ZD66" s="132"/>
      <c r="ZE66" s="132"/>
      <c r="ZF66" s="132"/>
      <c r="ZG66" s="132"/>
      <c r="ZH66" s="132"/>
      <c r="ZI66" s="132"/>
      <c r="ZJ66" s="132"/>
      <c r="ZK66" s="132"/>
      <c r="ZL66" s="132"/>
      <c r="ZM66" s="132"/>
      <c r="ZN66" s="132"/>
      <c r="ZO66" s="132"/>
      <c r="ZP66" s="132"/>
      <c r="ZQ66" s="132"/>
      <c r="ZR66" s="132"/>
      <c r="ZS66" s="132"/>
      <c r="ZT66" s="132"/>
      <c r="ZU66" s="132"/>
      <c r="ZV66" s="132"/>
      <c r="ZW66" s="132"/>
      <c r="ZX66" s="132"/>
      <c r="ZY66" s="132"/>
      <c r="ZZ66" s="132"/>
      <c r="AAA66" s="132"/>
      <c r="AAB66" s="132"/>
      <c r="AAC66" s="132"/>
      <c r="AAD66" s="132"/>
      <c r="AAE66" s="132"/>
      <c r="AAF66" s="132"/>
      <c r="AAG66" s="132"/>
      <c r="AAH66" s="132"/>
      <c r="AAI66" s="132"/>
      <c r="AAJ66" s="132"/>
      <c r="AAK66" s="132"/>
      <c r="AAL66" s="132"/>
      <c r="AAM66" s="132"/>
      <c r="AAN66" s="132"/>
      <c r="AAO66" s="132"/>
      <c r="AAP66" s="132"/>
      <c r="AAQ66" s="132"/>
      <c r="AAR66" s="132"/>
      <c r="AAS66" s="132"/>
      <c r="AAT66" s="132"/>
      <c r="AAU66" s="132"/>
      <c r="AAV66" s="132"/>
      <c r="AAW66" s="132"/>
      <c r="AAX66" s="132"/>
      <c r="AAY66" s="132"/>
      <c r="AAZ66" s="132"/>
      <c r="ABA66" s="132"/>
      <c r="ABB66" s="132"/>
      <c r="ABC66" s="132"/>
      <c r="ABD66" s="132"/>
      <c r="ABE66" s="132"/>
      <c r="ABF66" s="132"/>
      <c r="ABG66" s="132"/>
      <c r="ABH66" s="132"/>
      <c r="ABI66" s="132"/>
      <c r="ABJ66" s="132"/>
      <c r="ABK66" s="132"/>
      <c r="ABL66" s="132"/>
      <c r="ABM66" s="132"/>
      <c r="ABN66" s="132"/>
      <c r="ABO66" s="132"/>
      <c r="ABP66" s="132"/>
      <c r="ABQ66" s="132"/>
      <c r="ABR66" s="132"/>
      <c r="ABS66" s="132"/>
      <c r="ABT66" s="132"/>
      <c r="ABU66" s="132"/>
      <c r="ABV66" s="132"/>
      <c r="ABW66" s="132"/>
      <c r="ABX66" s="132"/>
      <c r="ABY66" s="132"/>
      <c r="ABZ66" s="132"/>
      <c r="ACA66" s="132"/>
      <c r="ACB66" s="132"/>
      <c r="ACC66" s="132"/>
      <c r="ACD66" s="132"/>
      <c r="ACE66" s="132"/>
      <c r="ACF66" s="132"/>
      <c r="ACG66" s="132"/>
      <c r="ACH66" s="132"/>
      <c r="ACI66" s="132"/>
      <c r="ACJ66" s="132"/>
      <c r="ACK66" s="132"/>
      <c r="ACL66" s="132"/>
      <c r="ACM66" s="132"/>
      <c r="ACN66" s="132"/>
      <c r="ACO66" s="132"/>
      <c r="ACP66" s="132"/>
      <c r="ACQ66" s="132"/>
      <c r="ACR66" s="132"/>
      <c r="ACS66" s="132"/>
      <c r="ACT66" s="132"/>
      <c r="ACU66" s="132"/>
      <c r="ACV66" s="132"/>
      <c r="ACW66" s="132"/>
      <c r="ACX66" s="132"/>
      <c r="ACY66" s="132"/>
      <c r="ACZ66" s="132"/>
      <c r="ADA66" s="132"/>
      <c r="ADB66" s="132"/>
      <c r="ADC66" s="132"/>
      <c r="ADD66" s="132"/>
      <c r="ADE66" s="132"/>
      <c r="ADF66" s="132"/>
      <c r="ADG66" s="132"/>
      <c r="ADH66" s="132"/>
      <c r="ADI66" s="132"/>
      <c r="ADJ66" s="132"/>
      <c r="ADK66" s="132"/>
      <c r="ADL66" s="132"/>
      <c r="ADM66" s="132"/>
      <c r="ADN66" s="132"/>
      <c r="ADO66" s="132"/>
      <c r="ADP66" s="132"/>
      <c r="ADQ66" s="132"/>
      <c r="ADR66" s="132"/>
      <c r="ADS66" s="132"/>
      <c r="ADT66" s="132"/>
      <c r="ADU66" s="132"/>
      <c r="ADV66" s="132"/>
      <c r="ADW66" s="132"/>
      <c r="ADX66" s="132"/>
      <c r="ADY66" s="132"/>
      <c r="ADZ66" s="132"/>
      <c r="AEA66" s="132"/>
      <c r="AEB66" s="132"/>
      <c r="AEC66" s="132"/>
      <c r="AED66" s="132"/>
      <c r="AEE66" s="132"/>
      <c r="AEF66" s="132"/>
      <c r="AEG66" s="132"/>
      <c r="AEH66" s="132"/>
      <c r="AEI66" s="132"/>
      <c r="AEJ66" s="132"/>
      <c r="AEK66" s="132"/>
      <c r="AEL66" s="132"/>
      <c r="AEM66" s="132"/>
      <c r="AEN66" s="132"/>
      <c r="AEO66" s="132"/>
      <c r="AEP66" s="132"/>
      <c r="AEQ66" s="132"/>
      <c r="AER66" s="132"/>
      <c r="AES66" s="132"/>
      <c r="AET66" s="132"/>
      <c r="AEU66" s="132"/>
      <c r="AEV66" s="132"/>
      <c r="AEW66" s="132"/>
      <c r="AEX66" s="132"/>
      <c r="AEY66" s="132"/>
      <c r="AEZ66" s="132"/>
      <c r="AFA66" s="132"/>
      <c r="AFB66" s="132"/>
      <c r="AFC66" s="132"/>
      <c r="AFD66" s="132"/>
      <c r="AFE66" s="132"/>
      <c r="AFF66" s="132"/>
      <c r="AFG66" s="132"/>
      <c r="AFH66" s="132"/>
      <c r="AFI66" s="132"/>
      <c r="AFJ66" s="132"/>
      <c r="AFK66" s="132"/>
      <c r="AFL66" s="132"/>
      <c r="AFM66" s="132"/>
      <c r="AFN66" s="132"/>
      <c r="AFO66" s="132"/>
      <c r="AFP66" s="132"/>
      <c r="AFQ66" s="132"/>
      <c r="AFR66" s="132"/>
      <c r="AFS66" s="132"/>
      <c r="AFT66" s="132"/>
      <c r="AFU66" s="132"/>
      <c r="AFV66" s="132"/>
      <c r="AFW66" s="132"/>
      <c r="AFX66" s="132"/>
      <c r="AFY66" s="132"/>
      <c r="AFZ66" s="132"/>
      <c r="AGA66" s="132"/>
      <c r="AGB66" s="132"/>
      <c r="AGC66" s="132"/>
      <c r="AGD66" s="132"/>
      <c r="AGE66" s="132"/>
      <c r="AGF66" s="132"/>
      <c r="AGG66" s="132"/>
      <c r="AGH66" s="132"/>
      <c r="AGI66" s="132"/>
      <c r="AGJ66" s="132"/>
      <c r="AGK66" s="132"/>
      <c r="AGL66" s="132"/>
      <c r="AGM66" s="132"/>
      <c r="AGN66" s="132"/>
      <c r="AGO66" s="132"/>
      <c r="AGP66" s="132"/>
      <c r="AGQ66" s="132"/>
      <c r="AGR66" s="132"/>
      <c r="AGS66" s="132"/>
      <c r="AGT66" s="132"/>
      <c r="AGU66" s="132"/>
      <c r="AGV66" s="132"/>
      <c r="AGW66" s="132"/>
      <c r="AGX66" s="132"/>
      <c r="AGY66" s="132"/>
      <c r="AGZ66" s="132"/>
      <c r="AHA66" s="132"/>
      <c r="AHB66" s="132"/>
      <c r="AHC66" s="132"/>
      <c r="AHD66" s="132"/>
      <c r="AHE66" s="132"/>
      <c r="AHF66" s="132"/>
      <c r="AHG66" s="132"/>
      <c r="AHH66" s="132"/>
      <c r="AHI66" s="132"/>
      <c r="AHJ66" s="132"/>
      <c r="AHK66" s="132"/>
      <c r="AHL66" s="132"/>
      <c r="AHM66" s="132"/>
      <c r="AHN66" s="132"/>
      <c r="AHO66" s="132"/>
      <c r="AHP66" s="132"/>
      <c r="AHQ66" s="132"/>
      <c r="AHR66" s="132"/>
      <c r="AHS66" s="132"/>
      <c r="AHT66" s="132"/>
      <c r="AHU66" s="132"/>
      <c r="AHV66" s="132"/>
      <c r="AHW66" s="132"/>
      <c r="AHX66" s="132"/>
      <c r="AHY66" s="132"/>
      <c r="AHZ66" s="132"/>
      <c r="AIA66" s="132"/>
      <c r="AIB66" s="132"/>
      <c r="AIC66" s="132"/>
      <c r="AID66" s="132"/>
      <c r="AIE66" s="132"/>
      <c r="AIF66" s="132"/>
      <c r="AIG66" s="132"/>
      <c r="AIH66" s="132"/>
      <c r="AII66" s="132"/>
      <c r="AIJ66" s="132"/>
      <c r="AIK66" s="132"/>
      <c r="AIL66" s="132"/>
      <c r="AIM66" s="132"/>
      <c r="AIN66" s="132"/>
      <c r="AIO66" s="132"/>
      <c r="AIP66" s="132"/>
      <c r="AIQ66" s="132"/>
      <c r="AIR66" s="132"/>
      <c r="AIS66" s="132"/>
      <c r="AIT66" s="132"/>
      <c r="AIU66" s="132"/>
      <c r="AIV66" s="132"/>
      <c r="AIW66" s="132"/>
      <c r="AIX66" s="132"/>
      <c r="AIY66" s="132"/>
      <c r="AIZ66" s="132"/>
      <c r="AJA66" s="132"/>
      <c r="AJB66" s="132"/>
      <c r="AJC66" s="132"/>
      <c r="AJD66" s="132"/>
      <c r="AJE66" s="132"/>
      <c r="AJF66" s="132"/>
      <c r="AJG66" s="132"/>
      <c r="AJH66" s="132"/>
      <c r="AJI66" s="132"/>
      <c r="AJJ66" s="132"/>
      <c r="AJK66" s="132"/>
      <c r="AJL66" s="132"/>
      <c r="AJM66" s="132"/>
      <c r="AJN66" s="132"/>
      <c r="AJO66" s="132"/>
      <c r="AJP66" s="132"/>
      <c r="AJQ66" s="132"/>
      <c r="AJR66" s="132"/>
      <c r="AJS66" s="132"/>
      <c r="AJT66" s="132"/>
      <c r="AJU66" s="132"/>
      <c r="AJV66" s="132"/>
      <c r="AJW66" s="132"/>
      <c r="AJX66" s="132"/>
      <c r="AJY66" s="132"/>
      <c r="AJZ66" s="132"/>
      <c r="AKA66" s="132"/>
      <c r="AKB66" s="132"/>
      <c r="AKC66" s="132"/>
      <c r="AKD66" s="132"/>
      <c r="AKE66" s="132"/>
      <c r="AKF66" s="132"/>
      <c r="AKG66" s="132"/>
      <c r="AKH66" s="132"/>
      <c r="AKI66" s="132"/>
      <c r="AKJ66" s="132"/>
      <c r="AKK66" s="132"/>
      <c r="AKL66" s="132"/>
      <c r="AKM66" s="132"/>
      <c r="AKN66" s="132"/>
      <c r="AKO66" s="132"/>
      <c r="AKP66" s="132"/>
      <c r="AKQ66" s="132"/>
      <c r="AKR66" s="132"/>
      <c r="AKS66" s="132"/>
      <c r="AKT66" s="132"/>
      <c r="AKU66" s="132"/>
      <c r="AKV66" s="132"/>
      <c r="AKW66" s="132"/>
      <c r="AKX66" s="132"/>
      <c r="AKY66" s="132"/>
      <c r="AKZ66" s="132"/>
      <c r="ALA66" s="132"/>
      <c r="ALB66" s="132"/>
      <c r="ALC66" s="132"/>
      <c r="ALD66" s="132"/>
      <c r="ALE66" s="132"/>
      <c r="ALF66" s="132"/>
      <c r="ALG66" s="132"/>
      <c r="ALH66" s="132"/>
      <c r="ALI66" s="132"/>
      <c r="ALJ66" s="132"/>
      <c r="ALK66" s="132"/>
      <c r="ALL66" s="132"/>
      <c r="ALM66" s="132"/>
      <c r="ALN66" s="132"/>
      <c r="ALO66" s="132"/>
      <c r="ALP66" s="132"/>
      <c r="ALQ66" s="132"/>
      <c r="ALR66" s="132"/>
      <c r="ALS66" s="132"/>
      <c r="ALT66" s="132"/>
      <c r="ALU66" s="132"/>
      <c r="ALV66" s="132"/>
      <c r="ALW66" s="132"/>
      <c r="ALX66" s="132"/>
      <c r="ALY66" s="132"/>
      <c r="ALZ66" s="132"/>
      <c r="AMA66" s="132"/>
      <c r="AMB66" s="132"/>
      <c r="AMC66" s="132"/>
      <c r="AMD66" s="132"/>
      <c r="AME66" s="132"/>
      <c r="AMF66" s="132"/>
      <c r="AMG66" s="132"/>
      <c r="AMH66" s="132"/>
      <c r="AMI66" s="132"/>
      <c r="AMJ66" s="132"/>
      <c r="AMK66" s="132"/>
      <c r="AML66" s="132"/>
      <c r="AMM66" s="132"/>
      <c r="AMN66" s="132"/>
      <c r="AMO66" s="132"/>
      <c r="AMP66" s="132"/>
      <c r="AMQ66" s="132"/>
      <c r="AMR66" s="132"/>
      <c r="AMS66" s="132"/>
      <c r="AMT66" s="132"/>
      <c r="AMU66" s="132"/>
      <c r="AMV66" s="132"/>
      <c r="AMW66" s="132"/>
      <c r="AMX66" s="132"/>
      <c r="AMY66" s="132"/>
      <c r="AMZ66" s="132"/>
      <c r="ANA66" s="132"/>
      <c r="ANB66" s="132"/>
      <c r="ANC66" s="132"/>
      <c r="AND66" s="132"/>
      <c r="ANE66" s="132"/>
      <c r="ANF66" s="132"/>
      <c r="ANG66" s="132"/>
      <c r="ANH66" s="132"/>
      <c r="ANI66" s="132"/>
      <c r="ANJ66" s="132"/>
      <c r="ANK66" s="132"/>
      <c r="ANL66" s="132"/>
      <c r="ANM66" s="132"/>
      <c r="ANN66" s="132"/>
      <c r="ANO66" s="132"/>
      <c r="ANP66" s="132"/>
      <c r="ANQ66" s="132"/>
      <c r="ANR66" s="132"/>
      <c r="ANS66" s="132"/>
      <c r="ANT66" s="132"/>
      <c r="ANU66" s="132"/>
      <c r="ANV66" s="132"/>
      <c r="ANW66" s="132"/>
      <c r="ANX66" s="132"/>
      <c r="ANY66" s="132"/>
      <c r="ANZ66" s="132"/>
      <c r="AOA66" s="132"/>
      <c r="AOB66" s="132"/>
      <c r="AOC66" s="132"/>
      <c r="AOD66" s="132"/>
      <c r="AOE66" s="132"/>
      <c r="AOF66" s="132"/>
      <c r="AOG66" s="132"/>
      <c r="AOH66" s="132"/>
      <c r="AOI66" s="132"/>
      <c r="AOJ66" s="132"/>
      <c r="AOK66" s="132"/>
      <c r="AOL66" s="132"/>
      <c r="AOM66" s="132"/>
      <c r="AON66" s="132"/>
      <c r="AOO66" s="132"/>
      <c r="AOP66" s="132"/>
      <c r="AOQ66" s="132"/>
      <c r="AOR66" s="132"/>
      <c r="AOS66" s="132"/>
      <c r="AOT66" s="132"/>
      <c r="AOU66" s="132"/>
      <c r="AOV66" s="132"/>
      <c r="AOW66" s="132"/>
      <c r="AOX66" s="132"/>
      <c r="AOY66" s="132"/>
      <c r="AOZ66" s="132"/>
      <c r="APA66" s="132"/>
      <c r="APB66" s="132"/>
      <c r="APC66" s="132"/>
      <c r="APD66" s="132"/>
      <c r="APE66" s="132"/>
      <c r="APF66" s="132"/>
      <c r="APG66" s="132"/>
      <c r="APH66" s="132"/>
      <c r="API66" s="132"/>
      <c r="APJ66" s="132"/>
      <c r="APK66" s="132"/>
      <c r="APL66" s="132"/>
      <c r="APM66" s="132"/>
      <c r="APN66" s="132"/>
      <c r="APO66" s="132"/>
      <c r="APP66" s="132"/>
      <c r="APQ66" s="132"/>
      <c r="APR66" s="132"/>
      <c r="APS66" s="132"/>
      <c r="APT66" s="132"/>
      <c r="APU66" s="132"/>
      <c r="APV66" s="132"/>
      <c r="APW66" s="132"/>
      <c r="APX66" s="132"/>
      <c r="APY66" s="132"/>
      <c r="APZ66" s="132"/>
      <c r="AQA66" s="132"/>
      <c r="AQB66" s="132"/>
      <c r="AQC66" s="132"/>
      <c r="AQD66" s="132"/>
      <c r="AQE66" s="132"/>
      <c r="AQF66" s="132"/>
      <c r="AQG66" s="132"/>
      <c r="AQH66" s="132"/>
      <c r="AQI66" s="132"/>
      <c r="AQJ66" s="132"/>
      <c r="AQK66" s="132"/>
      <c r="AQL66" s="132"/>
      <c r="AQM66" s="132"/>
      <c r="AQN66" s="132"/>
      <c r="AQO66" s="132"/>
      <c r="AQP66" s="132"/>
      <c r="AQQ66" s="132"/>
      <c r="AQR66" s="132"/>
      <c r="AQS66" s="132"/>
      <c r="AQT66" s="132"/>
      <c r="AQU66" s="132"/>
      <c r="AQV66" s="132"/>
      <c r="AQW66" s="132"/>
      <c r="AQX66" s="132"/>
      <c r="AQY66" s="132"/>
      <c r="AQZ66" s="132"/>
      <c r="ARA66" s="132"/>
      <c r="ARB66" s="132"/>
      <c r="ARC66" s="132"/>
      <c r="ARD66" s="132"/>
      <c r="ARE66" s="132"/>
      <c r="ARF66" s="132"/>
      <c r="ARG66" s="132"/>
      <c r="ARH66" s="132"/>
      <c r="ARI66" s="132"/>
      <c r="ARJ66" s="132"/>
      <c r="ARK66" s="132"/>
      <c r="ARL66" s="132"/>
      <c r="ARM66" s="132"/>
      <c r="ARN66" s="132"/>
      <c r="ARO66" s="132"/>
      <c r="ARP66" s="132"/>
      <c r="ARQ66" s="132"/>
      <c r="ARR66" s="132"/>
      <c r="ARS66" s="132"/>
      <c r="ART66" s="132"/>
      <c r="ARU66" s="132"/>
      <c r="ARV66" s="132"/>
      <c r="ARW66" s="132"/>
      <c r="ARX66" s="132"/>
      <c r="ARY66" s="132"/>
      <c r="ARZ66" s="132"/>
      <c r="ASA66" s="132"/>
      <c r="ASB66" s="132"/>
      <c r="ASC66" s="132"/>
      <c r="ASD66" s="132"/>
      <c r="ASE66" s="132"/>
      <c r="ASF66" s="132"/>
      <c r="ASG66" s="132"/>
      <c r="ASH66" s="132"/>
      <c r="ASI66" s="132"/>
      <c r="ASJ66" s="132"/>
      <c r="ASK66" s="132"/>
      <c r="ASL66" s="132"/>
      <c r="ASM66" s="132"/>
      <c r="ASN66" s="132"/>
      <c r="ASO66" s="132"/>
      <c r="ASP66" s="132"/>
      <c r="ASQ66" s="132"/>
      <c r="ASR66" s="132"/>
      <c r="ASS66" s="132"/>
      <c r="AST66" s="132"/>
      <c r="ASU66" s="132"/>
      <c r="ASV66" s="132"/>
      <c r="ASW66" s="132"/>
      <c r="ASX66" s="132"/>
      <c r="ASY66" s="132"/>
      <c r="ASZ66" s="132"/>
      <c r="ATA66" s="132"/>
      <c r="ATB66" s="132"/>
      <c r="ATC66" s="132"/>
      <c r="ATD66" s="132"/>
      <c r="ATE66" s="132"/>
      <c r="ATF66" s="132"/>
      <c r="ATG66" s="132"/>
      <c r="ATH66" s="132"/>
      <c r="ATI66" s="132"/>
      <c r="ATJ66" s="132"/>
      <c r="ATK66" s="132"/>
      <c r="ATL66" s="132"/>
      <c r="ATM66" s="132"/>
      <c r="ATN66" s="132"/>
      <c r="ATO66" s="132"/>
      <c r="ATP66" s="132"/>
      <c r="ATQ66" s="132"/>
      <c r="ATR66" s="132"/>
      <c r="ATS66" s="132"/>
      <c r="ATT66" s="132"/>
      <c r="ATU66" s="132"/>
      <c r="ATV66" s="132"/>
      <c r="ATW66" s="132"/>
      <c r="ATX66" s="132"/>
      <c r="ATY66" s="132"/>
      <c r="ATZ66" s="132"/>
      <c r="AUA66" s="132"/>
      <c r="AUB66" s="132"/>
      <c r="AUC66" s="132"/>
      <c r="AUD66" s="132"/>
      <c r="AUE66" s="132"/>
      <c r="AUF66" s="132"/>
      <c r="AUG66" s="132"/>
      <c r="AUH66" s="132"/>
      <c r="AUI66" s="132"/>
      <c r="AUJ66" s="132"/>
      <c r="AUK66" s="132"/>
      <c r="AUL66" s="132"/>
      <c r="AUM66" s="132"/>
      <c r="AUN66" s="132"/>
      <c r="AUO66" s="132"/>
      <c r="AUP66" s="132"/>
      <c r="AUQ66" s="132"/>
      <c r="AUR66" s="132"/>
      <c r="AUS66" s="132"/>
      <c r="AUT66" s="132"/>
      <c r="AUU66" s="132"/>
      <c r="AUV66" s="132"/>
      <c r="AUW66" s="132"/>
      <c r="AUX66" s="132"/>
      <c r="AUY66" s="132"/>
      <c r="AUZ66" s="132"/>
      <c r="AVA66" s="132"/>
      <c r="AVB66" s="132"/>
      <c r="AVC66" s="132"/>
      <c r="AVD66" s="132"/>
      <c r="AVE66" s="132"/>
      <c r="AVF66" s="132"/>
      <c r="AVG66" s="132"/>
      <c r="AVH66" s="132"/>
      <c r="AVI66" s="132"/>
      <c r="AVJ66" s="132"/>
      <c r="AVK66" s="132"/>
      <c r="AVL66" s="132"/>
      <c r="AVM66" s="132"/>
      <c r="AVN66" s="132"/>
      <c r="AVO66" s="132"/>
      <c r="AVP66" s="132"/>
      <c r="AVQ66" s="132"/>
      <c r="AVR66" s="132"/>
      <c r="AVS66" s="132"/>
      <c r="AVT66" s="132"/>
      <c r="AVU66" s="132"/>
      <c r="AVV66" s="132"/>
      <c r="AVW66" s="132"/>
      <c r="AVX66" s="132"/>
      <c r="AVY66" s="132"/>
      <c r="AVZ66" s="132"/>
      <c r="AWA66" s="132"/>
      <c r="AWB66" s="132"/>
      <c r="AWC66" s="132"/>
      <c r="AWD66" s="132"/>
      <c r="AWE66" s="132"/>
      <c r="AWF66" s="132"/>
      <c r="AWG66" s="132"/>
      <c r="AWH66" s="132"/>
      <c r="AWI66" s="132"/>
      <c r="AWJ66" s="132"/>
      <c r="AWK66" s="132"/>
      <c r="AWL66" s="132"/>
      <c r="AWM66" s="132"/>
      <c r="AWN66" s="132"/>
      <c r="AWO66" s="132"/>
      <c r="AWP66" s="132"/>
      <c r="AWQ66" s="132"/>
      <c r="AWR66" s="132"/>
      <c r="AWS66" s="132"/>
      <c r="AWT66" s="132"/>
      <c r="AWU66" s="132"/>
      <c r="AWV66" s="132"/>
      <c r="AWW66" s="132"/>
      <c r="AWX66" s="132"/>
      <c r="AWY66" s="132"/>
      <c r="AWZ66" s="132"/>
      <c r="AXA66" s="132"/>
      <c r="AXB66" s="132"/>
      <c r="AXC66" s="132"/>
      <c r="AXD66" s="132"/>
      <c r="AXE66" s="132"/>
      <c r="AXF66" s="132"/>
      <c r="AXG66" s="132"/>
      <c r="AXH66" s="132"/>
      <c r="AXI66" s="132"/>
      <c r="AXJ66" s="132"/>
      <c r="AXK66" s="132"/>
      <c r="AXL66" s="132"/>
      <c r="AXM66" s="132"/>
      <c r="AXN66" s="132"/>
      <c r="AXO66" s="132"/>
      <c r="AXP66" s="132"/>
      <c r="AXQ66" s="132"/>
      <c r="AXR66" s="132"/>
      <c r="AXS66" s="132"/>
      <c r="AXT66" s="132"/>
      <c r="AXU66" s="132"/>
      <c r="AXV66" s="132"/>
      <c r="AXW66" s="132"/>
      <c r="AXX66" s="132"/>
      <c r="AXY66" s="132"/>
      <c r="AXZ66" s="132"/>
      <c r="AYA66" s="132"/>
      <c r="AYB66" s="132"/>
      <c r="AYC66" s="132"/>
      <c r="AYD66" s="132"/>
      <c r="AYE66" s="132"/>
      <c r="AYF66" s="132"/>
      <c r="AYG66" s="132"/>
      <c r="AYH66" s="132"/>
      <c r="AYI66" s="132"/>
      <c r="AYJ66" s="132"/>
      <c r="AYK66" s="132"/>
      <c r="AYL66" s="132"/>
      <c r="AYM66" s="132"/>
      <c r="AYN66" s="132"/>
      <c r="AYO66" s="132"/>
      <c r="AYP66" s="132"/>
      <c r="AYQ66" s="132"/>
      <c r="AYR66" s="132"/>
      <c r="AYS66" s="132"/>
      <c r="AYT66" s="132"/>
      <c r="AYU66" s="132"/>
      <c r="AYV66" s="132"/>
      <c r="AYW66" s="132"/>
      <c r="AYX66" s="132"/>
      <c r="AYY66" s="132"/>
      <c r="AYZ66" s="132"/>
      <c r="AZA66" s="132"/>
      <c r="AZB66" s="132"/>
      <c r="AZC66" s="132"/>
      <c r="AZD66" s="132"/>
      <c r="AZE66" s="132"/>
      <c r="AZF66" s="132"/>
      <c r="AZG66" s="132"/>
      <c r="AZH66" s="132"/>
      <c r="AZI66" s="132"/>
      <c r="AZJ66" s="132"/>
      <c r="AZK66" s="132"/>
      <c r="AZL66" s="132"/>
      <c r="AZM66" s="132"/>
      <c r="AZN66" s="132"/>
      <c r="AZO66" s="132"/>
      <c r="AZP66" s="132"/>
      <c r="AZQ66" s="132"/>
      <c r="AZR66" s="132"/>
      <c r="AZS66" s="132"/>
      <c r="AZT66" s="132"/>
      <c r="AZU66" s="132"/>
      <c r="AZV66" s="132"/>
      <c r="AZW66" s="132"/>
      <c r="AZX66" s="132"/>
      <c r="AZY66" s="132"/>
      <c r="AZZ66" s="132"/>
      <c r="BAA66" s="132"/>
      <c r="BAB66" s="132"/>
      <c r="BAC66" s="132"/>
      <c r="BAD66" s="132"/>
      <c r="BAE66" s="132"/>
      <c r="BAF66" s="132"/>
      <c r="BAG66" s="132"/>
      <c r="BAH66" s="132"/>
      <c r="BAI66" s="132"/>
      <c r="BAJ66" s="132"/>
      <c r="BAK66" s="132"/>
      <c r="BAL66" s="132"/>
      <c r="BAM66" s="132"/>
      <c r="BAN66" s="132"/>
      <c r="BAO66" s="132"/>
      <c r="BAP66" s="132"/>
      <c r="BAQ66" s="132"/>
      <c r="BAR66" s="132"/>
      <c r="BAS66" s="132"/>
      <c r="BAT66" s="132"/>
      <c r="BAU66" s="132"/>
      <c r="BAV66" s="132"/>
      <c r="BAW66" s="132"/>
      <c r="BAX66" s="132"/>
      <c r="BAY66" s="132"/>
      <c r="BAZ66" s="132"/>
      <c r="BBA66" s="132"/>
      <c r="BBB66" s="132"/>
      <c r="BBC66" s="132"/>
      <c r="BBD66" s="132"/>
      <c r="BBE66" s="132"/>
      <c r="BBF66" s="132"/>
      <c r="BBG66" s="132"/>
      <c r="BBH66" s="132"/>
      <c r="BBI66" s="132"/>
      <c r="BBJ66" s="132"/>
      <c r="BBK66" s="132"/>
      <c r="BBL66" s="132"/>
      <c r="BBM66" s="132"/>
      <c r="BBN66" s="132"/>
      <c r="BBO66" s="132"/>
      <c r="BBP66" s="132"/>
      <c r="BBQ66" s="132"/>
      <c r="BBR66" s="132"/>
      <c r="BBS66" s="132"/>
      <c r="BBT66" s="132"/>
      <c r="BBU66" s="132"/>
      <c r="BBV66" s="132"/>
      <c r="BBW66" s="132"/>
      <c r="BBX66" s="132"/>
      <c r="BBY66" s="132"/>
      <c r="BBZ66" s="132"/>
      <c r="BCA66" s="132"/>
      <c r="BCB66" s="132"/>
      <c r="BCC66" s="132"/>
      <c r="BCD66" s="132"/>
      <c r="BCE66" s="132"/>
      <c r="BCF66" s="132"/>
      <c r="BCG66" s="132"/>
      <c r="BCH66" s="132"/>
      <c r="BCI66" s="132"/>
      <c r="BCJ66" s="132"/>
      <c r="BCK66" s="132"/>
      <c r="BCL66" s="132"/>
      <c r="BCM66" s="132"/>
      <c r="BCN66" s="132"/>
      <c r="BCO66" s="132"/>
      <c r="BCP66" s="132"/>
      <c r="BCQ66" s="132"/>
      <c r="BCR66" s="132"/>
      <c r="BCS66" s="132"/>
      <c r="BCT66" s="132"/>
      <c r="BCU66" s="132"/>
      <c r="BCV66" s="132"/>
      <c r="BCW66" s="132"/>
      <c r="BCX66" s="132"/>
      <c r="BCY66" s="132"/>
      <c r="BCZ66" s="132"/>
      <c r="BDA66" s="132"/>
      <c r="BDB66" s="132"/>
      <c r="BDC66" s="132"/>
      <c r="BDD66" s="132"/>
      <c r="BDE66" s="132"/>
      <c r="BDF66" s="132"/>
      <c r="BDG66" s="132"/>
      <c r="BDH66" s="132"/>
      <c r="BDI66" s="132"/>
      <c r="BDJ66" s="132"/>
      <c r="BDK66" s="132"/>
      <c r="BDL66" s="132"/>
      <c r="BDM66" s="132"/>
      <c r="BDN66" s="132"/>
      <c r="BDO66" s="132"/>
      <c r="BDP66" s="132"/>
      <c r="BDQ66" s="132"/>
      <c r="BDR66" s="132"/>
      <c r="BDS66" s="132"/>
      <c r="BDT66" s="132"/>
      <c r="BDU66" s="132"/>
      <c r="BDV66" s="132"/>
      <c r="BDW66" s="132"/>
      <c r="BDX66" s="132"/>
      <c r="BDY66" s="132"/>
      <c r="BDZ66" s="132"/>
      <c r="BEA66" s="132"/>
      <c r="BEB66" s="132"/>
      <c r="BEC66" s="132"/>
      <c r="BED66" s="132"/>
      <c r="BEE66" s="132"/>
      <c r="BEF66" s="132"/>
      <c r="BEG66" s="132"/>
      <c r="BEH66" s="132"/>
      <c r="BEI66" s="132"/>
      <c r="BEJ66" s="132"/>
      <c r="BEK66" s="132"/>
      <c r="BEL66" s="132"/>
      <c r="BEM66" s="132"/>
      <c r="BEN66" s="132"/>
      <c r="BEO66" s="132"/>
      <c r="BEP66" s="132"/>
      <c r="BEQ66" s="132"/>
      <c r="BER66" s="132"/>
      <c r="BES66" s="132"/>
      <c r="BET66" s="132"/>
      <c r="BEU66" s="132"/>
      <c r="BEV66" s="132"/>
      <c r="BEW66" s="132"/>
      <c r="BEX66" s="132"/>
      <c r="BEY66" s="132"/>
      <c r="BEZ66" s="132"/>
      <c r="BFA66" s="132"/>
      <c r="BFB66" s="132"/>
      <c r="BFC66" s="132"/>
      <c r="BFD66" s="132"/>
      <c r="BFE66" s="132"/>
      <c r="BFF66" s="132"/>
      <c r="BFG66" s="132"/>
      <c r="BFH66" s="132"/>
      <c r="BFI66" s="132"/>
      <c r="BFJ66" s="132"/>
      <c r="BFK66" s="132"/>
      <c r="BFL66" s="132"/>
      <c r="BFM66" s="132"/>
      <c r="BFN66" s="132"/>
      <c r="BFO66" s="132"/>
      <c r="BFP66" s="132"/>
      <c r="BFQ66" s="132"/>
      <c r="BFR66" s="132"/>
      <c r="BFS66" s="132"/>
      <c r="BFT66" s="132"/>
      <c r="BFU66" s="132"/>
      <c r="BFV66" s="132"/>
      <c r="BFW66" s="132"/>
      <c r="BFX66" s="132"/>
      <c r="BFY66" s="132"/>
      <c r="BFZ66" s="132"/>
      <c r="BGA66" s="132"/>
      <c r="BGB66" s="132"/>
      <c r="BGC66" s="132"/>
      <c r="BGD66" s="132"/>
      <c r="BGE66" s="132"/>
      <c r="BGF66" s="132"/>
      <c r="BGG66" s="132"/>
      <c r="BGH66" s="132"/>
      <c r="BGI66" s="132"/>
      <c r="BGJ66" s="132"/>
      <c r="BGK66" s="132"/>
      <c r="BGL66" s="132"/>
      <c r="BGM66" s="132"/>
      <c r="BGN66" s="132"/>
      <c r="BGO66" s="132"/>
      <c r="BGP66" s="132"/>
      <c r="BGQ66" s="132"/>
      <c r="BGR66" s="132"/>
      <c r="BGS66" s="132"/>
      <c r="BGT66" s="132"/>
      <c r="BGU66" s="132"/>
      <c r="BGV66" s="132"/>
      <c r="BGW66" s="132"/>
      <c r="BGX66" s="132"/>
      <c r="BGY66" s="132"/>
      <c r="BGZ66" s="132"/>
      <c r="BHA66" s="132"/>
      <c r="BHB66" s="132"/>
      <c r="BHC66" s="132"/>
      <c r="BHD66" s="132"/>
      <c r="BHE66" s="132"/>
      <c r="BHF66" s="132"/>
      <c r="BHG66" s="132"/>
      <c r="BHH66" s="132"/>
      <c r="BHI66" s="132"/>
      <c r="BHJ66" s="132"/>
      <c r="BHK66" s="132"/>
      <c r="BHL66" s="132"/>
      <c r="BHM66" s="132"/>
      <c r="BHN66" s="132"/>
      <c r="BHO66" s="132"/>
      <c r="BHP66" s="132"/>
      <c r="BHQ66" s="132"/>
      <c r="BHR66" s="132"/>
      <c r="BHS66" s="132"/>
      <c r="BHT66" s="132"/>
      <c r="BHU66" s="132"/>
      <c r="BHV66" s="132"/>
      <c r="BHW66" s="132"/>
      <c r="BHX66" s="132"/>
      <c r="BHY66" s="132"/>
      <c r="BHZ66" s="132"/>
      <c r="BIA66" s="132"/>
      <c r="BIB66" s="132"/>
      <c r="BIC66" s="132"/>
      <c r="BID66" s="132"/>
      <c r="BIE66" s="132"/>
      <c r="BIF66" s="132"/>
      <c r="BIG66" s="132"/>
      <c r="BIH66" s="132"/>
      <c r="BII66" s="132"/>
      <c r="BIJ66" s="132"/>
      <c r="BIK66" s="132"/>
      <c r="BIL66" s="132"/>
      <c r="BIM66" s="132"/>
      <c r="BIN66" s="132"/>
      <c r="BIO66" s="132"/>
      <c r="BIP66" s="132"/>
      <c r="BIQ66" s="132"/>
      <c r="BIR66" s="132"/>
      <c r="BIS66" s="132"/>
      <c r="BIT66" s="132"/>
      <c r="BIU66" s="132"/>
      <c r="BIV66" s="132"/>
      <c r="BIW66" s="132"/>
      <c r="BIX66" s="132"/>
      <c r="BIY66" s="132"/>
      <c r="BIZ66" s="132"/>
      <c r="BJA66" s="132"/>
      <c r="BJB66" s="132"/>
      <c r="BJC66" s="132"/>
      <c r="BJD66" s="132"/>
      <c r="BJE66" s="132"/>
      <c r="BJF66" s="132"/>
      <c r="BJG66" s="132"/>
      <c r="BJH66" s="132"/>
      <c r="BJI66" s="132"/>
      <c r="BJJ66" s="132"/>
      <c r="BJK66" s="132"/>
      <c r="BJL66" s="132"/>
      <c r="BJM66" s="132"/>
      <c r="BJN66" s="132"/>
      <c r="BJO66" s="132"/>
      <c r="BJP66" s="132"/>
      <c r="BJQ66" s="132"/>
      <c r="BJR66" s="132"/>
      <c r="BJS66" s="132"/>
      <c r="BJT66" s="132"/>
      <c r="BJU66" s="132"/>
      <c r="BJV66" s="132"/>
      <c r="BJW66" s="132"/>
      <c r="BJX66" s="132"/>
      <c r="BJY66" s="132"/>
      <c r="BJZ66" s="132"/>
      <c r="BKA66" s="132"/>
      <c r="BKB66" s="132"/>
      <c r="BKC66" s="132"/>
      <c r="BKD66" s="132"/>
      <c r="BKE66" s="132"/>
      <c r="BKF66" s="132"/>
      <c r="BKG66" s="132"/>
      <c r="BKH66" s="132"/>
      <c r="BKI66" s="132"/>
      <c r="BKJ66" s="132"/>
      <c r="BKK66" s="132"/>
      <c r="BKL66" s="132"/>
      <c r="BKM66" s="132"/>
      <c r="BKN66" s="132"/>
      <c r="BKO66" s="132"/>
      <c r="BKP66" s="132"/>
      <c r="BKQ66" s="132"/>
      <c r="BKR66" s="132"/>
      <c r="BKS66" s="132"/>
      <c r="BKT66" s="132"/>
      <c r="BKU66" s="132"/>
      <c r="BKV66" s="132"/>
      <c r="BKW66" s="132"/>
      <c r="BKX66" s="132"/>
      <c r="BKY66" s="132"/>
      <c r="BKZ66" s="132"/>
      <c r="BLA66" s="132"/>
      <c r="BLB66" s="132"/>
      <c r="BLC66" s="132"/>
      <c r="BLD66" s="132"/>
      <c r="BLE66" s="132"/>
      <c r="BLF66" s="132"/>
      <c r="BLG66" s="132"/>
      <c r="BLH66" s="132"/>
      <c r="BLI66" s="132"/>
      <c r="BLJ66" s="132"/>
      <c r="BLK66" s="132"/>
      <c r="BLL66" s="132"/>
      <c r="BLM66" s="132"/>
      <c r="BLN66" s="132"/>
      <c r="BLO66" s="132"/>
      <c r="BLP66" s="132"/>
      <c r="BLQ66" s="132"/>
      <c r="BLR66" s="132"/>
      <c r="BLS66" s="132"/>
      <c r="BLT66" s="132"/>
      <c r="BLU66" s="132"/>
      <c r="BLV66" s="132"/>
      <c r="BLW66" s="132"/>
      <c r="BLX66" s="132"/>
      <c r="BLY66" s="132"/>
      <c r="BLZ66" s="132"/>
      <c r="BMA66" s="132"/>
      <c r="BMB66" s="132"/>
      <c r="BMC66" s="132"/>
      <c r="BMD66" s="132"/>
      <c r="BME66" s="132"/>
      <c r="BMF66" s="132"/>
      <c r="BMG66" s="132"/>
      <c r="BMH66" s="132"/>
      <c r="BMI66" s="132"/>
      <c r="BMJ66" s="132"/>
      <c r="BMK66" s="132"/>
      <c r="BML66" s="132"/>
      <c r="BMM66" s="132"/>
      <c r="BMN66" s="132"/>
      <c r="BMO66" s="132"/>
      <c r="BMP66" s="132"/>
      <c r="BMQ66" s="132"/>
      <c r="BMR66" s="132"/>
      <c r="BMS66" s="132"/>
      <c r="BMT66" s="132"/>
      <c r="BMU66" s="132"/>
      <c r="BMV66" s="132"/>
      <c r="BMW66" s="132"/>
      <c r="BMX66" s="132"/>
      <c r="BMY66" s="132"/>
      <c r="BMZ66" s="132"/>
      <c r="BNA66" s="132"/>
      <c r="BNB66" s="132"/>
      <c r="BNC66" s="132"/>
      <c r="BND66" s="132"/>
      <c r="BNE66" s="132"/>
      <c r="BNF66" s="132"/>
      <c r="BNG66" s="132"/>
      <c r="BNH66" s="132"/>
      <c r="BNI66" s="132"/>
      <c r="BNJ66" s="132"/>
      <c r="BNK66" s="132"/>
      <c r="BNL66" s="132"/>
      <c r="BNM66" s="132"/>
      <c r="BNN66" s="132"/>
      <c r="BNO66" s="132"/>
      <c r="BNP66" s="132"/>
      <c r="BNQ66" s="132"/>
      <c r="BNR66" s="132"/>
      <c r="BNS66" s="132"/>
      <c r="BNT66" s="132"/>
      <c r="BNU66" s="132"/>
      <c r="BNV66" s="132"/>
      <c r="BNW66" s="132"/>
      <c r="BNX66" s="132"/>
      <c r="BNY66" s="132"/>
      <c r="BNZ66" s="132"/>
      <c r="BOA66" s="132"/>
      <c r="BOB66" s="132"/>
      <c r="BOC66" s="132"/>
      <c r="BOD66" s="132"/>
      <c r="BOE66" s="132"/>
      <c r="BOF66" s="132"/>
      <c r="BOG66" s="132"/>
      <c r="BOH66" s="132"/>
      <c r="BOI66" s="132"/>
      <c r="BOJ66" s="132"/>
      <c r="BOK66" s="132"/>
      <c r="BOL66" s="132"/>
      <c r="BOM66" s="132"/>
      <c r="BON66" s="132"/>
      <c r="BOO66" s="132"/>
      <c r="BOP66" s="132"/>
      <c r="BOQ66" s="132"/>
      <c r="BOR66" s="132"/>
      <c r="BOS66" s="132"/>
      <c r="BOT66" s="132"/>
      <c r="BOU66" s="132"/>
      <c r="BOV66" s="132"/>
      <c r="BOW66" s="132"/>
      <c r="BOX66" s="132"/>
      <c r="BOY66" s="132"/>
      <c r="BOZ66" s="132"/>
      <c r="BPA66" s="132"/>
      <c r="BPB66" s="132"/>
      <c r="BPC66" s="132"/>
      <c r="BPD66" s="132"/>
      <c r="BPE66" s="132"/>
      <c r="BPF66" s="132"/>
      <c r="BPG66" s="132"/>
      <c r="BPH66" s="132"/>
      <c r="BPI66" s="132"/>
      <c r="BPJ66" s="132"/>
      <c r="BPK66" s="132"/>
      <c r="BPL66" s="132"/>
      <c r="BPM66" s="132"/>
      <c r="BPN66" s="132"/>
      <c r="BPO66" s="132"/>
      <c r="BPP66" s="132"/>
      <c r="BPQ66" s="132"/>
      <c r="BPR66" s="132"/>
      <c r="BPS66" s="132"/>
      <c r="BPT66" s="132"/>
      <c r="BPU66" s="132"/>
      <c r="BPV66" s="132"/>
      <c r="BPW66" s="132"/>
      <c r="BPX66" s="132"/>
      <c r="BPY66" s="132"/>
      <c r="BPZ66" s="132"/>
      <c r="BQA66" s="132"/>
      <c r="BQB66" s="132"/>
      <c r="BQC66" s="132"/>
      <c r="BQD66" s="132"/>
      <c r="BQE66" s="132"/>
      <c r="BQF66" s="132"/>
      <c r="BQG66" s="132"/>
      <c r="BQH66" s="132"/>
      <c r="BQI66" s="132"/>
      <c r="BQJ66" s="132"/>
      <c r="BQK66" s="132"/>
      <c r="BQL66" s="132"/>
      <c r="BQM66" s="132"/>
      <c r="BQN66" s="132"/>
      <c r="BQO66" s="132"/>
      <c r="BQP66" s="132"/>
      <c r="BQQ66" s="132"/>
      <c r="BQR66" s="132"/>
      <c r="BQS66" s="132"/>
      <c r="BQT66" s="132"/>
      <c r="BQU66" s="132"/>
      <c r="BQV66" s="132"/>
      <c r="BQW66" s="132"/>
      <c r="BQX66" s="132"/>
      <c r="BQY66" s="132"/>
      <c r="BQZ66" s="132"/>
      <c r="BRA66" s="132"/>
      <c r="BRB66" s="132"/>
      <c r="BRC66" s="132"/>
      <c r="BRD66" s="132"/>
      <c r="BRE66" s="132"/>
      <c r="BRF66" s="132"/>
      <c r="BRG66" s="132"/>
      <c r="BRH66" s="132"/>
      <c r="BRI66" s="132"/>
      <c r="BRJ66" s="132"/>
      <c r="BRK66" s="132"/>
      <c r="BRL66" s="132"/>
      <c r="BRM66" s="132"/>
      <c r="BRN66" s="132"/>
      <c r="BRO66" s="132"/>
      <c r="BRP66" s="132"/>
      <c r="BRQ66" s="132"/>
      <c r="BRR66" s="132"/>
      <c r="BRS66" s="132"/>
      <c r="BRT66" s="132"/>
      <c r="BRU66" s="132"/>
      <c r="BRV66" s="132"/>
      <c r="BRW66" s="132"/>
      <c r="BRX66" s="132"/>
      <c r="BRY66" s="132"/>
      <c r="BRZ66" s="132"/>
      <c r="BSA66" s="132"/>
      <c r="BSB66" s="132"/>
      <c r="BSC66" s="132"/>
      <c r="BSD66" s="132"/>
      <c r="BSE66" s="132"/>
      <c r="BSF66" s="132"/>
      <c r="BSG66" s="132"/>
      <c r="BSH66" s="132"/>
      <c r="BSI66" s="132"/>
      <c r="BSJ66" s="132"/>
      <c r="BSK66" s="132"/>
      <c r="BSL66" s="132"/>
      <c r="BSM66" s="132"/>
      <c r="BSN66" s="132"/>
      <c r="BSO66" s="132"/>
      <c r="BSP66" s="132"/>
      <c r="BSQ66" s="132"/>
      <c r="BSR66" s="132"/>
      <c r="BSS66" s="132"/>
      <c r="BST66" s="132"/>
      <c r="BSU66" s="132"/>
      <c r="BSV66" s="132"/>
      <c r="BSW66" s="132"/>
      <c r="BSX66" s="132"/>
      <c r="BSY66" s="132"/>
      <c r="BSZ66" s="132"/>
      <c r="BTA66" s="132"/>
      <c r="BTB66" s="132"/>
      <c r="BTC66" s="132"/>
      <c r="BTD66" s="132"/>
      <c r="BTE66" s="132"/>
      <c r="BTF66" s="132"/>
      <c r="BTG66" s="132"/>
      <c r="BTH66" s="132"/>
      <c r="BTI66" s="132"/>
      <c r="BTJ66" s="132"/>
      <c r="BTK66" s="132"/>
      <c r="BTL66" s="132"/>
      <c r="BTM66" s="132"/>
      <c r="BTN66" s="132"/>
      <c r="BTO66" s="132"/>
      <c r="BTP66" s="132"/>
      <c r="BTQ66" s="132"/>
      <c r="BTR66" s="132"/>
      <c r="BTS66" s="132"/>
      <c r="BTT66" s="132"/>
      <c r="BTU66" s="132"/>
      <c r="BTV66" s="132"/>
      <c r="BTW66" s="132"/>
      <c r="BTX66" s="132"/>
      <c r="BTY66" s="132"/>
      <c r="BTZ66" s="132"/>
      <c r="BUA66" s="132"/>
      <c r="BUB66" s="132"/>
      <c r="BUC66" s="132"/>
      <c r="BUD66" s="132"/>
      <c r="BUE66" s="132"/>
      <c r="BUF66" s="132"/>
      <c r="BUG66" s="132"/>
      <c r="BUH66" s="132"/>
      <c r="BUI66" s="132"/>
      <c r="BUJ66" s="132"/>
      <c r="BUK66" s="132"/>
      <c r="BUL66" s="132"/>
      <c r="BUM66" s="132"/>
      <c r="BUN66" s="132"/>
      <c r="BUO66" s="132"/>
      <c r="BUP66" s="132"/>
      <c r="BUQ66" s="132"/>
      <c r="BUR66" s="132"/>
      <c r="BUS66" s="132"/>
      <c r="BUT66" s="132"/>
      <c r="BUU66" s="132"/>
      <c r="BUV66" s="132"/>
      <c r="BUW66" s="132"/>
      <c r="BUX66" s="132"/>
      <c r="BUY66" s="132"/>
      <c r="BUZ66" s="132"/>
      <c r="BVA66" s="132"/>
      <c r="BVB66" s="132"/>
      <c r="BVC66" s="132"/>
      <c r="BVD66" s="132"/>
      <c r="BVE66" s="132"/>
      <c r="BVF66" s="132"/>
      <c r="BVG66" s="132"/>
      <c r="BVH66" s="132"/>
      <c r="BVI66" s="132"/>
      <c r="BVJ66" s="132"/>
      <c r="BVK66" s="132"/>
      <c r="BVL66" s="132"/>
      <c r="BVM66" s="132"/>
      <c r="BVN66" s="132"/>
      <c r="BVO66" s="132"/>
      <c r="BVP66" s="132"/>
      <c r="BVQ66" s="132"/>
      <c r="BVR66" s="132"/>
      <c r="BVS66" s="132"/>
      <c r="BVT66" s="132"/>
      <c r="BVU66" s="132"/>
      <c r="BVV66" s="132"/>
      <c r="BVW66" s="132"/>
      <c r="BVX66" s="132"/>
      <c r="BVY66" s="132"/>
      <c r="BVZ66" s="132"/>
      <c r="BWA66" s="132"/>
      <c r="BWB66" s="132"/>
      <c r="BWC66" s="132"/>
      <c r="BWD66" s="132"/>
      <c r="BWE66" s="132"/>
      <c r="BWF66" s="132"/>
      <c r="BWG66" s="132"/>
      <c r="BWH66" s="132"/>
      <c r="BWI66" s="132"/>
      <c r="BWJ66" s="132"/>
      <c r="BWK66" s="132"/>
      <c r="BWL66" s="132"/>
      <c r="BWM66" s="132"/>
      <c r="BWN66" s="132"/>
      <c r="BWO66" s="132"/>
      <c r="BWP66" s="132"/>
      <c r="BWQ66" s="132"/>
      <c r="BWR66" s="132"/>
      <c r="BWS66" s="132"/>
      <c r="BWT66" s="132"/>
      <c r="BWU66" s="132"/>
      <c r="BWV66" s="132"/>
      <c r="BWW66" s="132"/>
      <c r="BWX66" s="132"/>
      <c r="BWY66" s="132"/>
      <c r="BWZ66" s="132"/>
      <c r="BXA66" s="132"/>
      <c r="BXB66" s="132"/>
      <c r="BXC66" s="132"/>
      <c r="BXD66" s="132"/>
      <c r="BXE66" s="132"/>
      <c r="BXF66" s="132"/>
      <c r="BXG66" s="132"/>
      <c r="BXH66" s="132"/>
      <c r="BXI66" s="132"/>
      <c r="BXJ66" s="132"/>
      <c r="BXK66" s="132"/>
      <c r="BXL66" s="132"/>
      <c r="BXM66" s="132"/>
      <c r="BXN66" s="132"/>
      <c r="BXO66" s="132"/>
      <c r="BXP66" s="132"/>
      <c r="BXQ66" s="132"/>
      <c r="BXR66" s="132"/>
      <c r="BXS66" s="132"/>
      <c r="BXT66" s="132"/>
      <c r="BXU66" s="132"/>
      <c r="BXV66" s="132"/>
      <c r="BXW66" s="132"/>
      <c r="BXX66" s="132"/>
      <c r="BXY66" s="132"/>
      <c r="BXZ66" s="132"/>
      <c r="BYA66" s="132"/>
      <c r="BYB66" s="132"/>
      <c r="BYC66" s="132"/>
      <c r="BYD66" s="132"/>
      <c r="BYE66" s="132"/>
      <c r="BYF66" s="132"/>
      <c r="BYG66" s="132"/>
      <c r="BYH66" s="132"/>
      <c r="BYI66" s="132"/>
      <c r="BYJ66" s="132"/>
      <c r="BYK66" s="132"/>
      <c r="BYL66" s="132"/>
      <c r="BYM66" s="132"/>
      <c r="BYN66" s="132"/>
      <c r="BYO66" s="132"/>
      <c r="BYP66" s="132"/>
      <c r="BYQ66" s="132"/>
      <c r="BYR66" s="132"/>
      <c r="BYS66" s="132"/>
      <c r="BYT66" s="132"/>
      <c r="BYU66" s="132"/>
      <c r="BYV66" s="132"/>
      <c r="BYW66" s="132"/>
      <c r="BYX66" s="132"/>
      <c r="BYY66" s="132"/>
      <c r="BYZ66" s="132"/>
      <c r="BZA66" s="132"/>
      <c r="BZB66" s="132"/>
      <c r="BZC66" s="132"/>
      <c r="BZD66" s="132"/>
      <c r="BZE66" s="132"/>
      <c r="BZF66" s="132"/>
      <c r="BZG66" s="132"/>
      <c r="BZH66" s="132"/>
      <c r="BZI66" s="132"/>
      <c r="BZJ66" s="132"/>
      <c r="BZK66" s="132"/>
      <c r="BZL66" s="132"/>
      <c r="BZM66" s="132"/>
      <c r="BZN66" s="132"/>
      <c r="BZO66" s="132"/>
      <c r="BZP66" s="132"/>
      <c r="BZQ66" s="132"/>
      <c r="BZR66" s="132"/>
      <c r="BZS66" s="132"/>
      <c r="BZT66" s="132"/>
      <c r="BZU66" s="132"/>
      <c r="BZV66" s="132"/>
      <c r="BZW66" s="132"/>
      <c r="BZX66" s="132"/>
      <c r="BZY66" s="132"/>
      <c r="BZZ66" s="132"/>
      <c r="CAA66" s="132"/>
      <c r="CAB66" s="132"/>
      <c r="CAC66" s="132"/>
      <c r="CAD66" s="132"/>
      <c r="CAE66" s="132"/>
      <c r="CAF66" s="132"/>
      <c r="CAG66" s="132"/>
      <c r="CAH66" s="132"/>
      <c r="CAI66" s="132"/>
      <c r="CAJ66" s="132"/>
      <c r="CAK66" s="132"/>
      <c r="CAL66" s="132"/>
      <c r="CAM66" s="132"/>
      <c r="CAN66" s="132"/>
      <c r="CAO66" s="132"/>
      <c r="CAP66" s="132"/>
      <c r="CAQ66" s="132"/>
      <c r="CAR66" s="132"/>
      <c r="CAS66" s="132"/>
      <c r="CAT66" s="132"/>
      <c r="CAU66" s="132"/>
      <c r="CAV66" s="132"/>
      <c r="CAW66" s="132"/>
      <c r="CAX66" s="132"/>
      <c r="CAY66" s="132"/>
      <c r="CAZ66" s="132"/>
      <c r="CBA66" s="132"/>
      <c r="CBB66" s="132"/>
      <c r="CBC66" s="132"/>
      <c r="CBD66" s="132"/>
      <c r="CBE66" s="132"/>
      <c r="CBF66" s="132"/>
      <c r="CBG66" s="132"/>
      <c r="CBH66" s="132"/>
      <c r="CBI66" s="132"/>
      <c r="CBJ66" s="132"/>
      <c r="CBK66" s="132"/>
      <c r="CBL66" s="132"/>
      <c r="CBM66" s="132"/>
      <c r="CBN66" s="132"/>
      <c r="CBO66" s="132"/>
      <c r="CBP66" s="132"/>
      <c r="CBQ66" s="132"/>
      <c r="CBR66" s="132"/>
      <c r="CBS66" s="132"/>
      <c r="CBT66" s="132"/>
      <c r="CBU66" s="132"/>
      <c r="CBV66" s="132"/>
      <c r="CBW66" s="132"/>
      <c r="CBX66" s="132"/>
      <c r="CBY66" s="132"/>
      <c r="CBZ66" s="132"/>
      <c r="CCA66" s="132"/>
      <c r="CCB66" s="132"/>
      <c r="CCC66" s="132"/>
      <c r="CCD66" s="132"/>
      <c r="CCE66" s="132"/>
      <c r="CCF66" s="132"/>
      <c r="CCG66" s="132"/>
      <c r="CCH66" s="132"/>
      <c r="CCI66" s="132"/>
      <c r="CCJ66" s="132"/>
      <c r="CCK66" s="132"/>
      <c r="CCL66" s="132"/>
      <c r="CCM66" s="132"/>
      <c r="CCN66" s="132"/>
      <c r="CCO66" s="132"/>
      <c r="CCP66" s="132"/>
      <c r="CCQ66" s="132"/>
      <c r="CCR66" s="132"/>
      <c r="CCS66" s="132"/>
      <c r="CCT66" s="132"/>
      <c r="CCU66" s="132"/>
      <c r="CCV66" s="132"/>
      <c r="CCW66" s="132"/>
      <c r="CCX66" s="132"/>
      <c r="CCY66" s="132"/>
      <c r="CCZ66" s="132"/>
      <c r="CDA66" s="132"/>
      <c r="CDB66" s="132"/>
      <c r="CDC66" s="132"/>
      <c r="CDD66" s="132"/>
      <c r="CDE66" s="132"/>
      <c r="CDF66" s="132"/>
      <c r="CDG66" s="132"/>
      <c r="CDH66" s="132"/>
      <c r="CDI66" s="132"/>
      <c r="CDJ66" s="132"/>
      <c r="CDK66" s="132"/>
      <c r="CDL66" s="132"/>
      <c r="CDM66" s="132"/>
      <c r="CDN66" s="132"/>
      <c r="CDO66" s="132"/>
      <c r="CDP66" s="132"/>
      <c r="CDQ66" s="132"/>
      <c r="CDR66" s="132"/>
      <c r="CDS66" s="132"/>
      <c r="CDT66" s="132"/>
      <c r="CDU66" s="132"/>
      <c r="CDV66" s="132"/>
      <c r="CDW66" s="132"/>
      <c r="CDX66" s="132"/>
      <c r="CDY66" s="132"/>
      <c r="CDZ66" s="132"/>
      <c r="CEA66" s="132"/>
      <c r="CEB66" s="132"/>
      <c r="CEC66" s="132"/>
      <c r="CED66" s="132"/>
      <c r="CEE66" s="132"/>
      <c r="CEF66" s="132"/>
      <c r="CEG66" s="132"/>
      <c r="CEH66" s="132"/>
      <c r="CEI66" s="132"/>
      <c r="CEJ66" s="132"/>
      <c r="CEK66" s="132"/>
      <c r="CEL66" s="132"/>
      <c r="CEM66" s="132"/>
      <c r="CEN66" s="132"/>
      <c r="CEO66" s="132"/>
      <c r="CEP66" s="132"/>
      <c r="CEQ66" s="132"/>
      <c r="CER66" s="132"/>
      <c r="CES66" s="132"/>
      <c r="CET66" s="132"/>
      <c r="CEU66" s="132"/>
      <c r="CEV66" s="132"/>
      <c r="CEW66" s="132"/>
      <c r="CEX66" s="132"/>
      <c r="CEY66" s="132"/>
      <c r="CEZ66" s="132"/>
      <c r="CFA66" s="132"/>
      <c r="CFB66" s="132"/>
      <c r="CFC66" s="132"/>
      <c r="CFD66" s="132"/>
      <c r="CFE66" s="132"/>
      <c r="CFF66" s="132"/>
      <c r="CFG66" s="132"/>
      <c r="CFH66" s="132"/>
      <c r="CFI66" s="132"/>
      <c r="CFJ66" s="132"/>
      <c r="CFK66" s="132"/>
      <c r="CFL66" s="132"/>
      <c r="CFM66" s="132"/>
      <c r="CFN66" s="132"/>
      <c r="CFO66" s="132"/>
      <c r="CFP66" s="132"/>
      <c r="CFQ66" s="132"/>
      <c r="CFR66" s="132"/>
      <c r="CFS66" s="132"/>
      <c r="CFT66" s="132"/>
      <c r="CFU66" s="132"/>
      <c r="CFV66" s="132"/>
      <c r="CFW66" s="132"/>
      <c r="CFX66" s="132"/>
      <c r="CFY66" s="132"/>
      <c r="CFZ66" s="132"/>
      <c r="CGA66" s="132"/>
      <c r="CGB66" s="132"/>
      <c r="CGC66" s="132"/>
      <c r="CGD66" s="132"/>
      <c r="CGE66" s="132"/>
      <c r="CGF66" s="132"/>
      <c r="CGG66" s="132"/>
      <c r="CGH66" s="132"/>
      <c r="CGI66" s="132"/>
      <c r="CGJ66" s="132"/>
      <c r="CGK66" s="132"/>
      <c r="CGL66" s="132"/>
      <c r="CGM66" s="132"/>
      <c r="CGN66" s="132"/>
      <c r="CGO66" s="132"/>
      <c r="CGP66" s="132"/>
      <c r="CGQ66" s="132"/>
      <c r="CGR66" s="132"/>
      <c r="CGS66" s="132"/>
      <c r="CGT66" s="132"/>
      <c r="CGU66" s="132"/>
      <c r="CGV66" s="132"/>
      <c r="CGW66" s="132"/>
      <c r="CGX66" s="132"/>
      <c r="CGY66" s="132"/>
      <c r="CGZ66" s="132"/>
      <c r="CHA66" s="132"/>
      <c r="CHB66" s="132"/>
      <c r="CHC66" s="132"/>
      <c r="CHD66" s="132"/>
      <c r="CHE66" s="132"/>
      <c r="CHF66" s="132"/>
      <c r="CHG66" s="132"/>
      <c r="CHH66" s="132"/>
      <c r="CHI66" s="132"/>
      <c r="CHJ66" s="132"/>
      <c r="CHK66" s="132"/>
      <c r="CHL66" s="132"/>
      <c r="CHM66" s="132"/>
      <c r="CHN66" s="132"/>
      <c r="CHO66" s="132"/>
      <c r="CHP66" s="132"/>
      <c r="CHQ66" s="132"/>
      <c r="CHR66" s="132"/>
      <c r="CHS66" s="132"/>
      <c r="CHT66" s="132"/>
      <c r="CHU66" s="132"/>
      <c r="CHV66" s="132"/>
      <c r="CHW66" s="132"/>
      <c r="CHX66" s="132"/>
      <c r="CHY66" s="132"/>
      <c r="CHZ66" s="132"/>
      <c r="CIA66" s="132"/>
      <c r="CIB66" s="132"/>
      <c r="CIC66" s="132"/>
      <c r="CID66" s="132"/>
      <c r="CIE66" s="132"/>
      <c r="CIF66" s="132"/>
      <c r="CIG66" s="132"/>
      <c r="CIH66" s="132"/>
      <c r="CII66" s="132"/>
      <c r="CIJ66" s="132"/>
      <c r="CIK66" s="132"/>
      <c r="CIL66" s="132"/>
      <c r="CIM66" s="132"/>
      <c r="CIN66" s="132"/>
      <c r="CIO66" s="132"/>
      <c r="CIP66" s="132"/>
      <c r="CIQ66" s="132"/>
      <c r="CIR66" s="132"/>
      <c r="CIS66" s="132"/>
      <c r="CIT66" s="132"/>
      <c r="CIU66" s="132"/>
      <c r="CIV66" s="132"/>
      <c r="CIW66" s="132"/>
      <c r="CIX66" s="132"/>
      <c r="CIY66" s="132"/>
      <c r="CIZ66" s="132"/>
      <c r="CJA66" s="132"/>
      <c r="CJB66" s="132"/>
      <c r="CJC66" s="132"/>
      <c r="CJD66" s="132"/>
      <c r="CJE66" s="132"/>
      <c r="CJF66" s="132"/>
      <c r="CJG66" s="132"/>
      <c r="CJH66" s="132"/>
      <c r="CJI66" s="132"/>
      <c r="CJJ66" s="132"/>
      <c r="CJK66" s="132"/>
      <c r="CJL66" s="132"/>
      <c r="CJM66" s="132"/>
      <c r="CJN66" s="132"/>
      <c r="CJO66" s="132"/>
      <c r="CJP66" s="132"/>
      <c r="CJQ66" s="132"/>
      <c r="CJR66" s="132"/>
      <c r="CJS66" s="132"/>
      <c r="CJT66" s="132"/>
      <c r="CJU66" s="132"/>
      <c r="CJV66" s="132"/>
      <c r="CJW66" s="132"/>
      <c r="CJX66" s="132"/>
      <c r="CJY66" s="132"/>
      <c r="CJZ66" s="132"/>
      <c r="CKA66" s="132"/>
      <c r="CKB66" s="132"/>
      <c r="CKC66" s="132"/>
      <c r="CKD66" s="132"/>
      <c r="CKE66" s="132"/>
      <c r="CKF66" s="132"/>
      <c r="CKG66" s="132"/>
      <c r="CKH66" s="132"/>
      <c r="CKI66" s="132"/>
      <c r="CKJ66" s="132"/>
      <c r="CKK66" s="132"/>
      <c r="CKL66" s="132"/>
      <c r="CKM66" s="132"/>
      <c r="CKN66" s="132"/>
      <c r="CKO66" s="132"/>
      <c r="CKP66" s="132"/>
      <c r="CKQ66" s="132"/>
      <c r="CKR66" s="132"/>
      <c r="CKS66" s="132"/>
      <c r="CKT66" s="132"/>
      <c r="CKU66" s="132"/>
      <c r="CKV66" s="132"/>
      <c r="CKW66" s="132"/>
      <c r="CKX66" s="132"/>
      <c r="CKY66" s="132"/>
      <c r="CKZ66" s="132"/>
      <c r="CLA66" s="132"/>
      <c r="CLB66" s="132"/>
      <c r="CLC66" s="132"/>
      <c r="CLD66" s="132"/>
      <c r="CLE66" s="132"/>
      <c r="CLF66" s="132"/>
      <c r="CLG66" s="132"/>
      <c r="CLH66" s="132"/>
      <c r="CLI66" s="132"/>
      <c r="CLJ66" s="132"/>
      <c r="CLK66" s="132"/>
      <c r="CLL66" s="132"/>
      <c r="CLM66" s="132"/>
      <c r="CLN66" s="132"/>
      <c r="CLO66" s="132"/>
      <c r="CLP66" s="132"/>
      <c r="CLQ66" s="132"/>
      <c r="CLR66" s="132"/>
      <c r="CLS66" s="132"/>
      <c r="CLT66" s="132"/>
      <c r="CLU66" s="132"/>
      <c r="CLV66" s="132"/>
      <c r="CLW66" s="132"/>
      <c r="CLX66" s="132"/>
      <c r="CLY66" s="132"/>
      <c r="CLZ66" s="132"/>
      <c r="CMA66" s="132"/>
      <c r="CMB66" s="132"/>
      <c r="CMC66" s="132"/>
      <c r="CMD66" s="132"/>
      <c r="CME66" s="132"/>
      <c r="CMF66" s="132"/>
      <c r="CMG66" s="132"/>
      <c r="CMH66" s="132"/>
      <c r="CMI66" s="132"/>
      <c r="CMJ66" s="132"/>
      <c r="CMK66" s="132"/>
      <c r="CML66" s="132"/>
      <c r="CMM66" s="132"/>
      <c r="CMN66" s="132"/>
      <c r="CMO66" s="132"/>
      <c r="CMP66" s="132"/>
      <c r="CMQ66" s="132"/>
      <c r="CMR66" s="132"/>
      <c r="CMS66" s="132"/>
      <c r="CMT66" s="132"/>
      <c r="CMU66" s="132"/>
      <c r="CMV66" s="132"/>
      <c r="CMW66" s="132"/>
      <c r="CMX66" s="132"/>
      <c r="CMY66" s="132"/>
      <c r="CMZ66" s="132"/>
      <c r="CNA66" s="132"/>
      <c r="CNB66" s="132"/>
      <c r="CNC66" s="132"/>
      <c r="CND66" s="132"/>
      <c r="CNE66" s="132"/>
      <c r="CNF66" s="132"/>
      <c r="CNG66" s="132"/>
      <c r="CNH66" s="132"/>
      <c r="CNI66" s="132"/>
      <c r="CNJ66" s="132"/>
      <c r="CNK66" s="132"/>
      <c r="CNL66" s="132"/>
      <c r="CNM66" s="132"/>
      <c r="CNN66" s="132"/>
      <c r="CNO66" s="132"/>
      <c r="CNP66" s="132"/>
      <c r="CNQ66" s="132"/>
      <c r="CNR66" s="132"/>
      <c r="CNS66" s="132"/>
      <c r="CNT66" s="132"/>
      <c r="CNU66" s="132"/>
      <c r="CNV66" s="132"/>
      <c r="CNW66" s="132"/>
      <c r="CNX66" s="132"/>
      <c r="CNY66" s="132"/>
      <c r="CNZ66" s="132"/>
      <c r="COA66" s="132"/>
      <c r="COB66" s="132"/>
      <c r="COC66" s="132"/>
      <c r="COD66" s="132"/>
      <c r="COE66" s="132"/>
      <c r="COF66" s="132"/>
      <c r="COG66" s="132"/>
      <c r="COH66" s="132"/>
      <c r="COI66" s="132"/>
      <c r="COJ66" s="132"/>
      <c r="COK66" s="132"/>
      <c r="COL66" s="132"/>
      <c r="COM66" s="132"/>
      <c r="CON66" s="132"/>
      <c r="COO66" s="132"/>
      <c r="COP66" s="132"/>
      <c r="COQ66" s="132"/>
      <c r="COR66" s="132"/>
      <c r="COS66" s="132"/>
      <c r="COT66" s="132"/>
      <c r="COU66" s="132"/>
      <c r="COV66" s="132"/>
      <c r="COW66" s="132"/>
      <c r="COX66" s="132"/>
      <c r="COY66" s="132"/>
      <c r="COZ66" s="132"/>
      <c r="CPA66" s="132"/>
      <c r="CPB66" s="132"/>
      <c r="CPC66" s="132"/>
      <c r="CPD66" s="132"/>
      <c r="CPE66" s="132"/>
      <c r="CPF66" s="132"/>
      <c r="CPG66" s="132"/>
      <c r="CPH66" s="132"/>
      <c r="CPI66" s="132"/>
      <c r="CPJ66" s="132"/>
      <c r="CPK66" s="132"/>
      <c r="CPL66" s="132"/>
      <c r="CPM66" s="132"/>
      <c r="CPN66" s="132"/>
      <c r="CPO66" s="132"/>
      <c r="CPP66" s="132"/>
      <c r="CPQ66" s="132"/>
      <c r="CPR66" s="132"/>
      <c r="CPS66" s="132"/>
      <c r="CPT66" s="132"/>
      <c r="CPU66" s="132"/>
      <c r="CPV66" s="132"/>
      <c r="CPW66" s="132"/>
      <c r="CPX66" s="132"/>
      <c r="CPY66" s="132"/>
      <c r="CPZ66" s="132"/>
      <c r="CQA66" s="132"/>
      <c r="CQB66" s="132"/>
      <c r="CQC66" s="132"/>
      <c r="CQD66" s="132"/>
      <c r="CQE66" s="132"/>
      <c r="CQF66" s="132"/>
      <c r="CQG66" s="132"/>
      <c r="CQH66" s="132"/>
      <c r="CQI66" s="132"/>
      <c r="CQJ66" s="132"/>
      <c r="CQK66" s="132"/>
      <c r="CQL66" s="132"/>
      <c r="CQM66" s="132"/>
      <c r="CQN66" s="132"/>
      <c r="CQO66" s="132"/>
      <c r="CQP66" s="132"/>
      <c r="CQQ66" s="132"/>
      <c r="CQR66" s="132"/>
      <c r="CQS66" s="132"/>
      <c r="CQT66" s="132"/>
      <c r="CQU66" s="132"/>
      <c r="CQV66" s="132"/>
      <c r="CQW66" s="132"/>
      <c r="CQX66" s="132"/>
      <c r="CQY66" s="132"/>
      <c r="CQZ66" s="132"/>
      <c r="CRA66" s="132"/>
      <c r="CRB66" s="132"/>
      <c r="CRC66" s="132"/>
      <c r="CRD66" s="132"/>
      <c r="CRE66" s="132"/>
      <c r="CRF66" s="132"/>
      <c r="CRG66" s="132"/>
      <c r="CRH66" s="132"/>
      <c r="CRI66" s="132"/>
      <c r="CRJ66" s="132"/>
      <c r="CRK66" s="132"/>
      <c r="CRL66" s="132"/>
      <c r="CRM66" s="132"/>
      <c r="CRN66" s="132"/>
      <c r="CRO66" s="132"/>
      <c r="CRP66" s="132"/>
      <c r="CRQ66" s="132"/>
      <c r="CRR66" s="132"/>
      <c r="CRS66" s="132"/>
      <c r="CRT66" s="132"/>
      <c r="CRU66" s="132"/>
      <c r="CRV66" s="132"/>
      <c r="CRW66" s="132"/>
      <c r="CRX66" s="132"/>
      <c r="CRY66" s="132"/>
      <c r="CRZ66" s="132"/>
      <c r="CSA66" s="132"/>
      <c r="CSB66" s="132"/>
      <c r="CSC66" s="132"/>
      <c r="CSD66" s="132"/>
      <c r="CSE66" s="132"/>
      <c r="CSF66" s="132"/>
      <c r="CSG66" s="132"/>
      <c r="CSH66" s="132"/>
      <c r="CSI66" s="132"/>
      <c r="CSJ66" s="132"/>
      <c r="CSK66" s="132"/>
      <c r="CSL66" s="132"/>
      <c r="CSM66" s="132"/>
      <c r="CSN66" s="132"/>
      <c r="CSO66" s="132"/>
      <c r="CSP66" s="132"/>
      <c r="CSQ66" s="132"/>
      <c r="CSR66" s="132"/>
      <c r="CSS66" s="132"/>
      <c r="CST66" s="132"/>
      <c r="CSU66" s="132"/>
      <c r="CSV66" s="132"/>
      <c r="CSW66" s="132"/>
      <c r="CSX66" s="132"/>
      <c r="CSY66" s="132"/>
      <c r="CSZ66" s="132"/>
      <c r="CTA66" s="132"/>
      <c r="CTB66" s="132"/>
      <c r="CTC66" s="132"/>
      <c r="CTD66" s="132"/>
      <c r="CTE66" s="132"/>
      <c r="CTF66" s="132"/>
      <c r="CTG66" s="132"/>
      <c r="CTH66" s="132"/>
      <c r="CTI66" s="132"/>
      <c r="CTJ66" s="132"/>
      <c r="CTK66" s="132"/>
      <c r="CTL66" s="132"/>
      <c r="CTM66" s="132"/>
      <c r="CTN66" s="132"/>
      <c r="CTO66" s="132"/>
      <c r="CTP66" s="132"/>
      <c r="CTQ66" s="132"/>
      <c r="CTR66" s="132"/>
      <c r="CTS66" s="132"/>
      <c r="CTT66" s="132"/>
      <c r="CTU66" s="132"/>
      <c r="CTV66" s="132"/>
      <c r="CTW66" s="132"/>
      <c r="CTX66" s="132"/>
      <c r="CTY66" s="132"/>
      <c r="CTZ66" s="132"/>
      <c r="CUA66" s="132"/>
      <c r="CUB66" s="132"/>
      <c r="CUC66" s="132"/>
      <c r="CUD66" s="132"/>
      <c r="CUE66" s="132"/>
      <c r="CUF66" s="132"/>
      <c r="CUG66" s="132"/>
      <c r="CUH66" s="132"/>
      <c r="CUI66" s="132"/>
      <c r="CUJ66" s="132"/>
      <c r="CUK66" s="132"/>
      <c r="CUL66" s="132"/>
      <c r="CUM66" s="132"/>
      <c r="CUN66" s="132"/>
      <c r="CUO66" s="132"/>
      <c r="CUP66" s="132"/>
      <c r="CUQ66" s="132"/>
      <c r="CUR66" s="132"/>
      <c r="CUS66" s="132"/>
      <c r="CUT66" s="132"/>
      <c r="CUU66" s="132"/>
      <c r="CUV66" s="132"/>
      <c r="CUW66" s="132"/>
      <c r="CUX66" s="132"/>
      <c r="CUY66" s="132"/>
      <c r="CUZ66" s="132"/>
      <c r="CVA66" s="132"/>
      <c r="CVB66" s="132"/>
      <c r="CVC66" s="132"/>
      <c r="CVD66" s="132"/>
      <c r="CVE66" s="132"/>
      <c r="CVF66" s="132"/>
      <c r="CVG66" s="132"/>
      <c r="CVH66" s="132"/>
      <c r="CVI66" s="132"/>
      <c r="CVJ66" s="132"/>
      <c r="CVK66" s="132"/>
      <c r="CVL66" s="132"/>
      <c r="CVM66" s="132"/>
      <c r="CVN66" s="132"/>
      <c r="CVO66" s="132"/>
      <c r="CVP66" s="132"/>
      <c r="CVQ66" s="132"/>
      <c r="CVR66" s="132"/>
      <c r="CVS66" s="132"/>
      <c r="CVT66" s="132"/>
      <c r="CVU66" s="132"/>
      <c r="CVV66" s="132"/>
      <c r="CVW66" s="132"/>
      <c r="CVX66" s="132"/>
      <c r="CVY66" s="132"/>
      <c r="CVZ66" s="132"/>
      <c r="CWA66" s="132"/>
      <c r="CWB66" s="132"/>
      <c r="CWC66" s="132"/>
      <c r="CWD66" s="132"/>
      <c r="CWE66" s="132"/>
      <c r="CWF66" s="132"/>
      <c r="CWG66" s="132"/>
      <c r="CWH66" s="132"/>
      <c r="CWI66" s="132"/>
      <c r="CWJ66" s="132"/>
      <c r="CWK66" s="132"/>
      <c r="CWL66" s="132"/>
      <c r="CWM66" s="132"/>
      <c r="CWN66" s="132"/>
      <c r="CWO66" s="132"/>
      <c r="CWP66" s="132"/>
      <c r="CWQ66" s="132"/>
      <c r="CWR66" s="132"/>
      <c r="CWS66" s="132"/>
      <c r="CWT66" s="132"/>
      <c r="CWU66" s="132"/>
      <c r="CWV66" s="132"/>
      <c r="CWW66" s="132"/>
      <c r="CWX66" s="132"/>
      <c r="CWY66" s="132"/>
      <c r="CWZ66" s="132"/>
      <c r="CXA66" s="132"/>
      <c r="CXB66" s="132"/>
      <c r="CXC66" s="132"/>
      <c r="CXD66" s="132"/>
      <c r="CXE66" s="132"/>
      <c r="CXF66" s="132"/>
      <c r="CXG66" s="132"/>
      <c r="CXH66" s="132"/>
      <c r="CXI66" s="132"/>
      <c r="CXJ66" s="132"/>
      <c r="CXK66" s="132"/>
      <c r="CXL66" s="132"/>
      <c r="CXM66" s="132"/>
      <c r="CXN66" s="132"/>
      <c r="CXO66" s="132"/>
      <c r="CXP66" s="132"/>
      <c r="CXQ66" s="132"/>
      <c r="CXR66" s="132"/>
      <c r="CXS66" s="132"/>
      <c r="CXT66" s="132"/>
      <c r="CXU66" s="132"/>
      <c r="CXV66" s="132"/>
      <c r="CXW66" s="132"/>
      <c r="CXX66" s="132"/>
      <c r="CXY66" s="132"/>
      <c r="CXZ66" s="132"/>
      <c r="CYA66" s="132"/>
      <c r="CYB66" s="132"/>
      <c r="CYC66" s="132"/>
      <c r="CYD66" s="132"/>
      <c r="CYE66" s="132"/>
      <c r="CYF66" s="132"/>
      <c r="CYG66" s="132"/>
      <c r="CYH66" s="132"/>
      <c r="CYI66" s="132"/>
      <c r="CYJ66" s="132"/>
      <c r="CYK66" s="132"/>
      <c r="CYL66" s="132"/>
      <c r="CYM66" s="132"/>
      <c r="CYN66" s="132"/>
      <c r="CYO66" s="132"/>
      <c r="CYP66" s="132"/>
      <c r="CYQ66" s="132"/>
      <c r="CYR66" s="132"/>
      <c r="CYS66" s="132"/>
      <c r="CYT66" s="132"/>
      <c r="CYU66" s="132"/>
      <c r="CYV66" s="132"/>
      <c r="CYW66" s="132"/>
      <c r="CYX66" s="132"/>
      <c r="CYY66" s="132"/>
      <c r="CYZ66" s="132"/>
      <c r="CZA66" s="132"/>
      <c r="CZB66" s="132"/>
      <c r="CZC66" s="132"/>
      <c r="CZD66" s="132"/>
      <c r="CZE66" s="132"/>
      <c r="CZF66" s="132"/>
      <c r="CZG66" s="132"/>
      <c r="CZH66" s="132"/>
      <c r="CZI66" s="132"/>
      <c r="CZJ66" s="132"/>
      <c r="CZK66" s="132"/>
      <c r="CZL66" s="132"/>
      <c r="CZM66" s="132"/>
      <c r="CZN66" s="132"/>
      <c r="CZO66" s="132"/>
      <c r="CZP66" s="132"/>
      <c r="CZQ66" s="132"/>
      <c r="CZR66" s="132"/>
      <c r="CZS66" s="132"/>
      <c r="CZT66" s="132"/>
      <c r="CZU66" s="132"/>
      <c r="CZV66" s="132"/>
      <c r="CZW66" s="132"/>
      <c r="CZX66" s="132"/>
      <c r="CZY66" s="132"/>
      <c r="CZZ66" s="132"/>
      <c r="DAA66" s="132"/>
      <c r="DAB66" s="132"/>
      <c r="DAC66" s="132"/>
      <c r="DAD66" s="132"/>
      <c r="DAE66" s="132"/>
      <c r="DAF66" s="132"/>
      <c r="DAG66" s="132"/>
      <c r="DAH66" s="132"/>
      <c r="DAI66" s="132"/>
      <c r="DAJ66" s="132"/>
      <c r="DAK66" s="132"/>
      <c r="DAL66" s="132"/>
      <c r="DAM66" s="132"/>
      <c r="DAN66" s="132"/>
      <c r="DAO66" s="132"/>
      <c r="DAP66" s="132"/>
      <c r="DAQ66" s="132"/>
      <c r="DAR66" s="132"/>
      <c r="DAS66" s="132"/>
      <c r="DAT66" s="132"/>
      <c r="DAU66" s="132"/>
      <c r="DAV66" s="132"/>
      <c r="DAW66" s="132"/>
      <c r="DAX66" s="132"/>
      <c r="DAY66" s="132"/>
      <c r="DAZ66" s="132"/>
      <c r="DBA66" s="132"/>
      <c r="DBB66" s="132"/>
      <c r="DBC66" s="132"/>
      <c r="DBD66" s="132"/>
      <c r="DBE66" s="132"/>
      <c r="DBF66" s="132"/>
      <c r="DBG66" s="132"/>
      <c r="DBH66" s="132"/>
      <c r="DBI66" s="132"/>
      <c r="DBJ66" s="132"/>
      <c r="DBK66" s="132"/>
      <c r="DBL66" s="132"/>
      <c r="DBM66" s="132"/>
      <c r="DBN66" s="132"/>
      <c r="DBO66" s="132"/>
      <c r="DBP66" s="132"/>
      <c r="DBQ66" s="132"/>
      <c r="DBR66" s="132"/>
      <c r="DBS66" s="132"/>
      <c r="DBT66" s="132"/>
      <c r="DBU66" s="132"/>
      <c r="DBV66" s="132"/>
      <c r="DBW66" s="132"/>
      <c r="DBX66" s="132"/>
      <c r="DBY66" s="132"/>
      <c r="DBZ66" s="132"/>
      <c r="DCA66" s="132"/>
      <c r="DCB66" s="132"/>
      <c r="DCC66" s="132"/>
      <c r="DCD66" s="132"/>
      <c r="DCE66" s="132"/>
      <c r="DCF66" s="132"/>
      <c r="DCG66" s="132"/>
      <c r="DCH66" s="132"/>
      <c r="DCI66" s="132"/>
      <c r="DCJ66" s="132"/>
      <c r="DCK66" s="132"/>
      <c r="DCL66" s="132"/>
      <c r="DCM66" s="132"/>
      <c r="DCN66" s="132"/>
      <c r="DCO66" s="132"/>
      <c r="DCP66" s="132"/>
      <c r="DCQ66" s="132"/>
      <c r="DCR66" s="132"/>
      <c r="DCS66" s="132"/>
      <c r="DCT66" s="132"/>
      <c r="DCU66" s="132"/>
      <c r="DCV66" s="132"/>
      <c r="DCW66" s="132"/>
      <c r="DCX66" s="132"/>
      <c r="DCY66" s="132"/>
      <c r="DCZ66" s="132"/>
      <c r="DDA66" s="132"/>
      <c r="DDB66" s="132"/>
      <c r="DDC66" s="132"/>
      <c r="DDD66" s="132"/>
      <c r="DDE66" s="132"/>
      <c r="DDF66" s="132"/>
      <c r="DDG66" s="132"/>
      <c r="DDH66" s="132"/>
      <c r="DDI66" s="132"/>
      <c r="DDJ66" s="132"/>
      <c r="DDK66" s="132"/>
      <c r="DDL66" s="132"/>
      <c r="DDM66" s="132"/>
      <c r="DDN66" s="132"/>
      <c r="DDO66" s="132"/>
      <c r="DDP66" s="132"/>
      <c r="DDQ66" s="132"/>
      <c r="DDR66" s="132"/>
      <c r="DDS66" s="132"/>
      <c r="DDT66" s="132"/>
      <c r="DDU66" s="132"/>
      <c r="DDV66" s="132"/>
      <c r="DDW66" s="132"/>
      <c r="DDX66" s="132"/>
      <c r="DDY66" s="132"/>
      <c r="DDZ66" s="132"/>
      <c r="DEA66" s="132"/>
      <c r="DEB66" s="132"/>
      <c r="DEC66" s="132"/>
      <c r="DED66" s="132"/>
      <c r="DEE66" s="132"/>
      <c r="DEF66" s="132"/>
      <c r="DEG66" s="132"/>
      <c r="DEH66" s="132"/>
      <c r="DEI66" s="132"/>
      <c r="DEJ66" s="132"/>
      <c r="DEK66" s="132"/>
      <c r="DEL66" s="132"/>
      <c r="DEM66" s="132"/>
      <c r="DEN66" s="132"/>
      <c r="DEO66" s="132"/>
      <c r="DEP66" s="132"/>
      <c r="DEQ66" s="132"/>
      <c r="DER66" s="132"/>
      <c r="DES66" s="132"/>
      <c r="DET66" s="132"/>
      <c r="DEU66" s="132"/>
      <c r="DEV66" s="132"/>
      <c r="DEW66" s="132"/>
      <c r="DEX66" s="132"/>
      <c r="DEY66" s="132"/>
      <c r="DEZ66" s="132"/>
      <c r="DFA66" s="132"/>
      <c r="DFB66" s="132"/>
      <c r="DFC66" s="132"/>
      <c r="DFD66" s="132"/>
      <c r="DFE66" s="132"/>
      <c r="DFF66" s="132"/>
      <c r="DFG66" s="132"/>
      <c r="DFH66" s="132"/>
      <c r="DFI66" s="132"/>
      <c r="DFJ66" s="132"/>
      <c r="DFK66" s="132"/>
      <c r="DFL66" s="132"/>
      <c r="DFM66" s="132"/>
      <c r="DFN66" s="132"/>
      <c r="DFO66" s="132"/>
      <c r="DFP66" s="132"/>
      <c r="DFQ66" s="132"/>
      <c r="DFR66" s="132"/>
      <c r="DFS66" s="132"/>
      <c r="DFT66" s="132"/>
      <c r="DFU66" s="132"/>
      <c r="DFV66" s="132"/>
      <c r="DFW66" s="132"/>
      <c r="DFX66" s="132"/>
      <c r="DFY66" s="132"/>
      <c r="DFZ66" s="132"/>
      <c r="DGA66" s="132"/>
      <c r="DGB66" s="132"/>
      <c r="DGC66" s="132"/>
      <c r="DGD66" s="132"/>
      <c r="DGE66" s="132"/>
      <c r="DGF66" s="132"/>
      <c r="DGG66" s="132"/>
      <c r="DGH66" s="132"/>
      <c r="DGI66" s="132"/>
      <c r="DGJ66" s="132"/>
      <c r="DGK66" s="132"/>
      <c r="DGL66" s="132"/>
      <c r="DGM66" s="132"/>
      <c r="DGN66" s="132"/>
      <c r="DGO66" s="132"/>
      <c r="DGP66" s="132"/>
      <c r="DGQ66" s="132"/>
      <c r="DGR66" s="132"/>
      <c r="DGS66" s="132"/>
      <c r="DGT66" s="132"/>
      <c r="DGU66" s="132"/>
      <c r="DGV66" s="132"/>
      <c r="DGW66" s="132"/>
      <c r="DGX66" s="132"/>
      <c r="DGY66" s="132"/>
      <c r="DGZ66" s="132"/>
      <c r="DHA66" s="132"/>
      <c r="DHB66" s="132"/>
      <c r="DHC66" s="132"/>
      <c r="DHD66" s="132"/>
      <c r="DHE66" s="132"/>
      <c r="DHF66" s="132"/>
      <c r="DHG66" s="132"/>
      <c r="DHH66" s="132"/>
      <c r="DHI66" s="132"/>
      <c r="DHJ66" s="132"/>
      <c r="DHK66" s="132"/>
      <c r="DHL66" s="132"/>
      <c r="DHM66" s="132"/>
      <c r="DHN66" s="132"/>
      <c r="DHO66" s="132"/>
      <c r="DHP66" s="132"/>
      <c r="DHQ66" s="132"/>
      <c r="DHR66" s="132"/>
      <c r="DHS66" s="132"/>
      <c r="DHT66" s="132"/>
      <c r="DHU66" s="132"/>
      <c r="DHV66" s="132"/>
      <c r="DHW66" s="132"/>
      <c r="DHX66" s="132"/>
      <c r="DHY66" s="132"/>
      <c r="DHZ66" s="132"/>
      <c r="DIA66" s="132"/>
      <c r="DIB66" s="132"/>
      <c r="DIC66" s="132"/>
      <c r="DID66" s="132"/>
      <c r="DIE66" s="132"/>
      <c r="DIF66" s="132"/>
      <c r="DIG66" s="132"/>
      <c r="DIH66" s="132"/>
      <c r="DII66" s="132"/>
      <c r="DIJ66" s="132"/>
      <c r="DIK66" s="132"/>
      <c r="DIL66" s="132"/>
      <c r="DIM66" s="132"/>
      <c r="DIN66" s="132"/>
      <c r="DIO66" s="132"/>
      <c r="DIP66" s="132"/>
      <c r="DIQ66" s="132"/>
      <c r="DIR66" s="132"/>
      <c r="DIS66" s="132"/>
      <c r="DIT66" s="132"/>
      <c r="DIU66" s="132"/>
      <c r="DIV66" s="132"/>
      <c r="DIW66" s="132"/>
      <c r="DIX66" s="132"/>
      <c r="DIY66" s="132"/>
      <c r="DIZ66" s="132"/>
      <c r="DJA66" s="132"/>
      <c r="DJB66" s="132"/>
      <c r="DJC66" s="132"/>
      <c r="DJD66" s="132"/>
      <c r="DJE66" s="132"/>
      <c r="DJF66" s="132"/>
      <c r="DJG66" s="132"/>
      <c r="DJH66" s="132"/>
      <c r="DJI66" s="132"/>
      <c r="DJJ66" s="132"/>
      <c r="DJK66" s="132"/>
      <c r="DJL66" s="132"/>
      <c r="DJM66" s="132"/>
      <c r="DJN66" s="132"/>
      <c r="DJO66" s="132"/>
      <c r="DJP66" s="132"/>
      <c r="DJQ66" s="132"/>
      <c r="DJR66" s="132"/>
      <c r="DJS66" s="132"/>
      <c r="DJT66" s="132"/>
      <c r="DJU66" s="132"/>
      <c r="DJV66" s="132"/>
      <c r="DJW66" s="132"/>
      <c r="DJX66" s="132"/>
      <c r="DJY66" s="132"/>
      <c r="DJZ66" s="132"/>
      <c r="DKA66" s="132"/>
      <c r="DKB66" s="132"/>
      <c r="DKC66" s="132"/>
      <c r="DKD66" s="132"/>
      <c r="DKE66" s="132"/>
      <c r="DKF66" s="132"/>
      <c r="DKG66" s="132"/>
      <c r="DKH66" s="132"/>
      <c r="DKI66" s="132"/>
      <c r="DKJ66" s="132"/>
      <c r="DKK66" s="132"/>
      <c r="DKL66" s="132"/>
      <c r="DKM66" s="132"/>
      <c r="DKN66" s="132"/>
      <c r="DKO66" s="132"/>
      <c r="DKP66" s="132"/>
      <c r="DKQ66" s="132"/>
      <c r="DKR66" s="132"/>
      <c r="DKS66" s="132"/>
      <c r="DKT66" s="132"/>
      <c r="DKU66" s="132"/>
      <c r="DKV66" s="132"/>
      <c r="DKW66" s="132"/>
      <c r="DKX66" s="132"/>
      <c r="DKY66" s="132"/>
      <c r="DKZ66" s="132"/>
      <c r="DLA66" s="132"/>
      <c r="DLB66" s="132"/>
      <c r="DLC66" s="132"/>
      <c r="DLD66" s="132"/>
      <c r="DLE66" s="132"/>
      <c r="DLF66" s="132"/>
      <c r="DLG66" s="132"/>
      <c r="DLH66" s="132"/>
      <c r="DLI66" s="132"/>
      <c r="DLJ66" s="132"/>
      <c r="DLK66" s="132"/>
      <c r="DLL66" s="132"/>
      <c r="DLM66" s="132"/>
      <c r="DLN66" s="132"/>
      <c r="DLO66" s="132"/>
      <c r="DLP66" s="132"/>
      <c r="DLQ66" s="132"/>
      <c r="DLR66" s="132"/>
      <c r="DLS66" s="132"/>
      <c r="DLT66" s="132"/>
      <c r="DLU66" s="132"/>
      <c r="DLV66" s="132"/>
      <c r="DLW66" s="132"/>
      <c r="DLX66" s="132"/>
      <c r="DLY66" s="132"/>
      <c r="DLZ66" s="132"/>
      <c r="DMA66" s="132"/>
      <c r="DMB66" s="132"/>
      <c r="DMC66" s="132"/>
      <c r="DMD66" s="132"/>
      <c r="DME66" s="132"/>
      <c r="DMF66" s="132"/>
      <c r="DMG66" s="132"/>
      <c r="DMH66" s="132"/>
      <c r="DMI66" s="132"/>
      <c r="DMJ66" s="132"/>
      <c r="DMK66" s="132"/>
      <c r="DML66" s="132"/>
      <c r="DMM66" s="132"/>
      <c r="DMN66" s="132"/>
      <c r="DMO66" s="132"/>
      <c r="DMP66" s="132"/>
      <c r="DMQ66" s="132"/>
      <c r="DMR66" s="132"/>
      <c r="DMS66" s="132"/>
      <c r="DMT66" s="132"/>
      <c r="DMU66" s="132"/>
      <c r="DMV66" s="132"/>
      <c r="DMW66" s="132"/>
      <c r="DMX66" s="132"/>
      <c r="DMY66" s="132"/>
      <c r="DMZ66" s="132"/>
      <c r="DNA66" s="132"/>
      <c r="DNB66" s="132"/>
      <c r="DNC66" s="132"/>
      <c r="DND66" s="132"/>
      <c r="DNE66" s="132"/>
      <c r="DNF66" s="132"/>
      <c r="DNG66" s="132"/>
      <c r="DNH66" s="132"/>
      <c r="DNI66" s="132"/>
      <c r="DNJ66" s="132"/>
      <c r="DNK66" s="132"/>
      <c r="DNL66" s="132"/>
      <c r="DNM66" s="132"/>
      <c r="DNN66" s="132"/>
      <c r="DNO66" s="132"/>
      <c r="DNP66" s="132"/>
      <c r="DNQ66" s="132"/>
      <c r="DNR66" s="132"/>
      <c r="DNS66" s="132"/>
      <c r="DNT66" s="132"/>
      <c r="DNU66" s="132"/>
      <c r="DNV66" s="132"/>
      <c r="DNW66" s="132"/>
      <c r="DNX66" s="132"/>
      <c r="DNY66" s="132"/>
      <c r="DNZ66" s="132"/>
      <c r="DOA66" s="132"/>
      <c r="DOB66" s="132"/>
      <c r="DOC66" s="132"/>
      <c r="DOD66" s="132"/>
      <c r="DOE66" s="132"/>
      <c r="DOF66" s="132"/>
      <c r="DOG66" s="132"/>
      <c r="DOH66" s="132"/>
      <c r="DOI66" s="132"/>
      <c r="DOJ66" s="132"/>
      <c r="DOK66" s="132"/>
      <c r="DOL66" s="132"/>
      <c r="DOM66" s="132"/>
      <c r="DON66" s="132"/>
      <c r="DOO66" s="132"/>
      <c r="DOP66" s="132"/>
      <c r="DOQ66" s="132"/>
      <c r="DOR66" s="132"/>
      <c r="DOS66" s="132"/>
      <c r="DOT66" s="132"/>
      <c r="DOU66" s="132"/>
      <c r="DOV66" s="132"/>
      <c r="DOW66" s="132"/>
      <c r="DOX66" s="132"/>
      <c r="DOY66" s="132"/>
      <c r="DOZ66" s="132"/>
      <c r="DPA66" s="132"/>
      <c r="DPB66" s="132"/>
      <c r="DPC66" s="132"/>
      <c r="DPD66" s="132"/>
      <c r="DPE66" s="132"/>
      <c r="DPF66" s="132"/>
      <c r="DPG66" s="132"/>
      <c r="DPH66" s="132"/>
      <c r="DPI66" s="132"/>
      <c r="DPJ66" s="132"/>
      <c r="DPK66" s="132"/>
      <c r="DPL66" s="132"/>
      <c r="DPM66" s="132"/>
      <c r="DPN66" s="132"/>
      <c r="DPO66" s="132"/>
      <c r="DPP66" s="132"/>
      <c r="DPQ66" s="132"/>
      <c r="DPR66" s="132"/>
      <c r="DPS66" s="132"/>
      <c r="DPT66" s="132"/>
      <c r="DPU66" s="132"/>
      <c r="DPV66" s="132"/>
      <c r="DPW66" s="132"/>
      <c r="DPX66" s="132"/>
      <c r="DPY66" s="132"/>
      <c r="DPZ66" s="132"/>
      <c r="DQA66" s="132"/>
      <c r="DQB66" s="132"/>
      <c r="DQC66" s="132"/>
      <c r="DQD66" s="132"/>
      <c r="DQE66" s="132"/>
      <c r="DQF66" s="132"/>
      <c r="DQG66" s="132"/>
      <c r="DQH66" s="132"/>
      <c r="DQI66" s="132"/>
      <c r="DQJ66" s="132"/>
      <c r="DQK66" s="132"/>
      <c r="DQL66" s="132"/>
      <c r="DQM66" s="132"/>
      <c r="DQN66" s="132"/>
      <c r="DQO66" s="132"/>
      <c r="DQP66" s="132"/>
      <c r="DQQ66" s="132"/>
      <c r="DQR66" s="132"/>
      <c r="DQS66" s="132"/>
      <c r="DQT66" s="132"/>
      <c r="DQU66" s="132"/>
      <c r="DQV66" s="132"/>
      <c r="DQW66" s="132"/>
      <c r="DQX66" s="132"/>
      <c r="DQY66" s="132"/>
      <c r="DQZ66" s="132"/>
      <c r="DRA66" s="132"/>
      <c r="DRB66" s="132"/>
      <c r="DRC66" s="132"/>
      <c r="DRD66" s="132"/>
      <c r="DRE66" s="132"/>
      <c r="DRF66" s="132"/>
      <c r="DRG66" s="132"/>
      <c r="DRH66" s="132"/>
      <c r="DRI66" s="132"/>
      <c r="DRJ66" s="132"/>
      <c r="DRK66" s="132"/>
      <c r="DRL66" s="132"/>
      <c r="DRM66" s="132"/>
      <c r="DRN66" s="132"/>
      <c r="DRO66" s="132"/>
      <c r="DRP66" s="132"/>
      <c r="DRQ66" s="132"/>
      <c r="DRR66" s="132"/>
      <c r="DRS66" s="132"/>
      <c r="DRT66" s="132"/>
      <c r="DRU66" s="132"/>
      <c r="DRV66" s="132"/>
      <c r="DRW66" s="132"/>
      <c r="DRX66" s="132"/>
      <c r="DRY66" s="132"/>
      <c r="DRZ66" s="132"/>
      <c r="DSA66" s="132"/>
      <c r="DSB66" s="132"/>
      <c r="DSC66" s="132"/>
      <c r="DSD66" s="132"/>
      <c r="DSE66" s="132"/>
      <c r="DSF66" s="132"/>
      <c r="DSG66" s="132"/>
      <c r="DSH66" s="132"/>
      <c r="DSI66" s="132"/>
      <c r="DSJ66" s="132"/>
      <c r="DSK66" s="132"/>
      <c r="DSL66" s="132"/>
      <c r="DSM66" s="132"/>
      <c r="DSN66" s="132"/>
      <c r="DSO66" s="132"/>
      <c r="DSP66" s="132"/>
      <c r="DSQ66" s="132"/>
      <c r="DSR66" s="132"/>
      <c r="DSS66" s="132"/>
      <c r="DST66" s="132"/>
      <c r="DSU66" s="132"/>
      <c r="DSV66" s="132"/>
      <c r="DSW66" s="132"/>
      <c r="DSX66" s="132"/>
      <c r="DSY66" s="132"/>
      <c r="DSZ66" s="132"/>
      <c r="DTA66" s="132"/>
      <c r="DTB66" s="132"/>
      <c r="DTC66" s="132"/>
      <c r="DTD66" s="132"/>
      <c r="DTE66" s="132"/>
      <c r="DTF66" s="132"/>
      <c r="DTG66" s="132"/>
      <c r="DTH66" s="132"/>
      <c r="DTI66" s="132"/>
      <c r="DTJ66" s="132"/>
      <c r="DTK66" s="132"/>
      <c r="DTL66" s="132"/>
      <c r="DTM66" s="132"/>
      <c r="DTN66" s="132"/>
      <c r="DTO66" s="132"/>
      <c r="DTP66" s="132"/>
      <c r="DTQ66" s="132"/>
      <c r="DTR66" s="132"/>
      <c r="DTS66" s="132"/>
      <c r="DTT66" s="132"/>
      <c r="DTU66" s="132"/>
      <c r="DTV66" s="132"/>
      <c r="DTW66" s="132"/>
      <c r="DTX66" s="132"/>
      <c r="DTY66" s="132"/>
      <c r="DTZ66" s="132"/>
      <c r="DUA66" s="132"/>
      <c r="DUB66" s="132"/>
      <c r="DUC66" s="132"/>
      <c r="DUD66" s="132"/>
      <c r="DUE66" s="132"/>
      <c r="DUF66" s="132"/>
      <c r="DUG66" s="132"/>
      <c r="DUH66" s="132"/>
      <c r="DUI66" s="132"/>
      <c r="DUJ66" s="132"/>
      <c r="DUK66" s="132"/>
      <c r="DUL66" s="132"/>
      <c r="DUM66" s="132"/>
      <c r="DUN66" s="132"/>
      <c r="DUO66" s="132"/>
      <c r="DUP66" s="132"/>
      <c r="DUQ66" s="132"/>
      <c r="DUR66" s="132"/>
      <c r="DUS66" s="132"/>
      <c r="DUT66" s="132"/>
      <c r="DUU66" s="132"/>
      <c r="DUV66" s="132"/>
      <c r="DUW66" s="132"/>
      <c r="DUX66" s="132"/>
      <c r="DUY66" s="132"/>
      <c r="DUZ66" s="132"/>
      <c r="DVA66" s="132"/>
      <c r="DVB66" s="132"/>
      <c r="DVC66" s="132"/>
      <c r="DVD66" s="132"/>
      <c r="DVE66" s="132"/>
      <c r="DVF66" s="132"/>
      <c r="DVG66" s="132"/>
      <c r="DVH66" s="132"/>
      <c r="DVI66" s="132"/>
      <c r="DVJ66" s="132"/>
      <c r="DVK66" s="132"/>
      <c r="DVL66" s="132"/>
      <c r="DVM66" s="132"/>
      <c r="DVN66" s="132"/>
      <c r="DVO66" s="132"/>
      <c r="DVP66" s="132"/>
      <c r="DVQ66" s="132"/>
      <c r="DVR66" s="132"/>
      <c r="DVS66" s="132"/>
      <c r="DVT66" s="132"/>
      <c r="DVU66" s="132"/>
      <c r="DVV66" s="132"/>
      <c r="DVW66" s="132"/>
      <c r="DVX66" s="132"/>
      <c r="DVY66" s="132"/>
      <c r="DVZ66" s="132"/>
      <c r="DWA66" s="132"/>
      <c r="DWB66" s="132"/>
      <c r="DWC66" s="132"/>
      <c r="DWD66" s="132"/>
      <c r="DWE66" s="132"/>
      <c r="DWF66" s="132"/>
      <c r="DWG66" s="132"/>
      <c r="DWH66" s="132"/>
      <c r="DWI66" s="132"/>
      <c r="DWJ66" s="132"/>
      <c r="DWK66" s="132"/>
      <c r="DWL66" s="132"/>
      <c r="DWM66" s="132"/>
      <c r="DWN66" s="132"/>
      <c r="DWO66" s="132"/>
      <c r="DWP66" s="132"/>
      <c r="DWQ66" s="132"/>
      <c r="DWR66" s="132"/>
      <c r="DWS66" s="132"/>
      <c r="DWT66" s="132"/>
      <c r="DWU66" s="132"/>
      <c r="DWV66" s="132"/>
      <c r="DWW66" s="132"/>
      <c r="DWX66" s="132"/>
      <c r="DWY66" s="132"/>
      <c r="DWZ66" s="132"/>
      <c r="DXA66" s="132"/>
      <c r="DXB66" s="132"/>
      <c r="DXC66" s="132"/>
      <c r="DXD66" s="132"/>
      <c r="DXE66" s="132"/>
      <c r="DXF66" s="132"/>
      <c r="DXG66" s="132"/>
      <c r="DXH66" s="132"/>
      <c r="DXI66" s="132"/>
      <c r="DXJ66" s="132"/>
      <c r="DXK66" s="132"/>
      <c r="DXL66" s="132"/>
      <c r="DXM66" s="132"/>
      <c r="DXN66" s="132"/>
      <c r="DXO66" s="132"/>
      <c r="DXP66" s="132"/>
      <c r="DXQ66" s="132"/>
      <c r="DXR66" s="132"/>
      <c r="DXS66" s="132"/>
      <c r="DXT66" s="132"/>
      <c r="DXU66" s="132"/>
      <c r="DXV66" s="132"/>
      <c r="DXW66" s="132"/>
      <c r="DXX66" s="132"/>
      <c r="DXY66" s="132"/>
      <c r="DXZ66" s="132"/>
      <c r="DYA66" s="132"/>
      <c r="DYB66" s="132"/>
      <c r="DYC66" s="132"/>
      <c r="DYD66" s="132"/>
      <c r="DYE66" s="132"/>
      <c r="DYF66" s="132"/>
      <c r="DYG66" s="132"/>
      <c r="DYH66" s="132"/>
      <c r="DYI66" s="132"/>
      <c r="DYJ66" s="132"/>
      <c r="DYK66" s="132"/>
      <c r="DYL66" s="132"/>
      <c r="DYM66" s="132"/>
      <c r="DYN66" s="132"/>
      <c r="DYO66" s="132"/>
      <c r="DYP66" s="132"/>
      <c r="DYQ66" s="132"/>
      <c r="DYR66" s="132"/>
      <c r="DYS66" s="132"/>
      <c r="DYT66" s="132"/>
      <c r="DYU66" s="132"/>
      <c r="DYV66" s="132"/>
      <c r="DYW66" s="132"/>
      <c r="DYX66" s="132"/>
      <c r="DYY66" s="132"/>
      <c r="DYZ66" s="132"/>
      <c r="DZA66" s="132"/>
      <c r="DZB66" s="132"/>
      <c r="DZC66" s="132"/>
      <c r="DZD66" s="132"/>
      <c r="DZE66" s="132"/>
      <c r="DZF66" s="132"/>
      <c r="DZG66" s="132"/>
      <c r="DZH66" s="132"/>
      <c r="DZI66" s="132"/>
      <c r="DZJ66" s="132"/>
      <c r="DZK66" s="132"/>
      <c r="DZL66" s="132"/>
      <c r="DZM66" s="132"/>
      <c r="DZN66" s="132"/>
      <c r="DZO66" s="132"/>
      <c r="DZP66" s="132"/>
      <c r="DZQ66" s="132"/>
      <c r="DZR66" s="132"/>
      <c r="DZS66" s="132"/>
      <c r="DZT66" s="132"/>
      <c r="DZU66" s="132"/>
      <c r="DZV66" s="132"/>
      <c r="DZW66" s="132"/>
      <c r="DZX66" s="132"/>
      <c r="DZY66" s="132"/>
      <c r="DZZ66" s="132"/>
      <c r="EAA66" s="132"/>
      <c r="EAB66" s="132"/>
      <c r="EAC66" s="132"/>
      <c r="EAD66" s="132"/>
      <c r="EAE66" s="132"/>
      <c r="EAF66" s="132"/>
      <c r="EAG66" s="132"/>
      <c r="EAH66" s="132"/>
      <c r="EAI66" s="132"/>
      <c r="EAJ66" s="132"/>
      <c r="EAK66" s="132"/>
      <c r="EAL66" s="132"/>
      <c r="EAM66" s="132"/>
      <c r="EAN66" s="132"/>
      <c r="EAO66" s="132"/>
      <c r="EAP66" s="132"/>
      <c r="EAQ66" s="132"/>
      <c r="EAR66" s="132"/>
      <c r="EAS66" s="132"/>
      <c r="EAT66" s="132"/>
      <c r="EAU66" s="132"/>
      <c r="EAV66" s="132"/>
      <c r="EAW66" s="132"/>
      <c r="EAX66" s="132"/>
      <c r="EAY66" s="132"/>
      <c r="EAZ66" s="132"/>
      <c r="EBA66" s="132"/>
      <c r="EBB66" s="132"/>
      <c r="EBC66" s="132"/>
      <c r="EBD66" s="132"/>
      <c r="EBE66" s="132"/>
      <c r="EBF66" s="132"/>
      <c r="EBG66" s="132"/>
      <c r="EBH66" s="132"/>
      <c r="EBI66" s="132"/>
      <c r="EBJ66" s="132"/>
      <c r="EBK66" s="132"/>
      <c r="EBL66" s="132"/>
      <c r="EBM66" s="132"/>
      <c r="EBN66" s="132"/>
      <c r="EBO66" s="132"/>
      <c r="EBP66" s="132"/>
      <c r="EBQ66" s="132"/>
      <c r="EBR66" s="132"/>
      <c r="EBS66" s="132"/>
      <c r="EBT66" s="132"/>
      <c r="EBU66" s="132"/>
      <c r="EBV66" s="132"/>
      <c r="EBW66" s="132"/>
      <c r="EBX66" s="132"/>
      <c r="EBY66" s="132"/>
      <c r="EBZ66" s="132"/>
      <c r="ECA66" s="132"/>
      <c r="ECB66" s="132"/>
      <c r="ECC66" s="132"/>
      <c r="ECD66" s="132"/>
      <c r="ECE66" s="132"/>
      <c r="ECF66" s="132"/>
      <c r="ECG66" s="132"/>
      <c r="ECH66" s="132"/>
      <c r="ECI66" s="132"/>
      <c r="ECJ66" s="132"/>
      <c r="ECK66" s="132"/>
      <c r="ECL66" s="132"/>
      <c r="ECM66" s="132"/>
      <c r="ECN66" s="132"/>
      <c r="ECO66" s="132"/>
      <c r="ECP66" s="132"/>
      <c r="ECQ66" s="132"/>
      <c r="ECR66" s="132"/>
      <c r="ECS66" s="132"/>
      <c r="ECT66" s="132"/>
      <c r="ECU66" s="132"/>
      <c r="ECV66" s="132"/>
      <c r="ECW66" s="132"/>
      <c r="ECX66" s="132"/>
      <c r="ECY66" s="132"/>
      <c r="ECZ66" s="132"/>
      <c r="EDA66" s="132"/>
      <c r="EDB66" s="132"/>
      <c r="EDC66" s="132"/>
      <c r="EDD66" s="132"/>
      <c r="EDE66" s="132"/>
      <c r="EDF66" s="132"/>
      <c r="EDG66" s="132"/>
      <c r="EDH66" s="132"/>
      <c r="EDI66" s="132"/>
      <c r="EDJ66" s="132"/>
      <c r="EDK66" s="132"/>
      <c r="EDL66" s="132"/>
      <c r="EDM66" s="132"/>
      <c r="EDN66" s="132"/>
      <c r="EDO66" s="132"/>
      <c r="EDP66" s="132"/>
      <c r="EDQ66" s="132"/>
      <c r="EDR66" s="132"/>
      <c r="EDS66" s="132"/>
      <c r="EDT66" s="132"/>
      <c r="EDU66" s="132"/>
      <c r="EDV66" s="132"/>
      <c r="EDW66" s="132"/>
      <c r="EDX66" s="132"/>
      <c r="EDY66" s="132"/>
      <c r="EDZ66" s="132"/>
      <c r="EEA66" s="132"/>
      <c r="EEB66" s="132"/>
      <c r="EEC66" s="132"/>
      <c r="EED66" s="132"/>
      <c r="EEE66" s="132"/>
      <c r="EEF66" s="132"/>
      <c r="EEG66" s="132"/>
      <c r="EEH66" s="132"/>
      <c r="EEI66" s="132"/>
      <c r="EEJ66" s="132"/>
      <c r="EEK66" s="132"/>
      <c r="EEL66" s="132"/>
      <c r="EEM66" s="132"/>
      <c r="EEN66" s="132"/>
      <c r="EEO66" s="132"/>
      <c r="EEP66" s="132"/>
      <c r="EEQ66" s="132"/>
      <c r="EER66" s="132"/>
      <c r="EES66" s="132"/>
      <c r="EET66" s="132"/>
      <c r="EEU66" s="132"/>
      <c r="EEV66" s="132"/>
      <c r="EEW66" s="132"/>
      <c r="EEX66" s="132"/>
      <c r="EEY66" s="132"/>
      <c r="EEZ66" s="132"/>
      <c r="EFA66" s="132"/>
      <c r="EFB66" s="132"/>
      <c r="EFC66" s="132"/>
      <c r="EFD66" s="132"/>
      <c r="EFE66" s="132"/>
      <c r="EFF66" s="132"/>
      <c r="EFG66" s="132"/>
      <c r="EFH66" s="132"/>
      <c r="EFI66" s="132"/>
      <c r="EFJ66" s="132"/>
      <c r="EFK66" s="132"/>
      <c r="EFL66" s="132"/>
      <c r="EFM66" s="132"/>
      <c r="EFN66" s="132"/>
      <c r="EFO66" s="132"/>
      <c r="EFP66" s="132"/>
      <c r="EFQ66" s="132"/>
      <c r="EFR66" s="132"/>
      <c r="EFS66" s="132"/>
      <c r="EFT66" s="132"/>
      <c r="EFU66" s="132"/>
      <c r="EFV66" s="132"/>
      <c r="EFW66" s="132"/>
      <c r="EFX66" s="132"/>
      <c r="EFY66" s="132"/>
      <c r="EFZ66" s="132"/>
      <c r="EGA66" s="132"/>
      <c r="EGB66" s="132"/>
      <c r="EGC66" s="132"/>
      <c r="EGD66" s="132"/>
      <c r="EGE66" s="132"/>
      <c r="EGF66" s="132"/>
      <c r="EGG66" s="132"/>
      <c r="EGH66" s="132"/>
      <c r="EGI66" s="132"/>
      <c r="EGJ66" s="132"/>
      <c r="EGK66" s="132"/>
      <c r="EGL66" s="132"/>
      <c r="EGM66" s="132"/>
      <c r="EGN66" s="132"/>
      <c r="EGO66" s="132"/>
      <c r="EGP66" s="132"/>
      <c r="EGQ66" s="132"/>
      <c r="EGR66" s="132"/>
      <c r="EGS66" s="132"/>
      <c r="EGT66" s="132"/>
      <c r="EGU66" s="132"/>
      <c r="EGV66" s="132"/>
      <c r="EGW66" s="132"/>
      <c r="EGX66" s="132"/>
      <c r="EGY66" s="132"/>
      <c r="EGZ66" s="132"/>
      <c r="EHA66" s="132"/>
      <c r="EHB66" s="132"/>
      <c r="EHC66" s="132"/>
      <c r="EHD66" s="132"/>
      <c r="EHE66" s="132"/>
      <c r="EHF66" s="132"/>
      <c r="EHG66" s="132"/>
      <c r="EHH66" s="132"/>
      <c r="EHI66" s="132"/>
      <c r="EHJ66" s="132"/>
      <c r="EHK66" s="132"/>
      <c r="EHL66" s="132"/>
      <c r="EHM66" s="132"/>
      <c r="EHN66" s="132"/>
      <c r="EHO66" s="132"/>
      <c r="EHP66" s="132"/>
      <c r="EHQ66" s="132"/>
      <c r="EHR66" s="132"/>
      <c r="EHS66" s="132"/>
      <c r="EHT66" s="132"/>
      <c r="EHU66" s="132"/>
      <c r="EHV66" s="132"/>
      <c r="EHW66" s="132"/>
      <c r="EHX66" s="132"/>
      <c r="EHY66" s="132"/>
      <c r="EHZ66" s="132"/>
      <c r="EIA66" s="132"/>
      <c r="EIB66" s="132"/>
      <c r="EIC66" s="132"/>
      <c r="EID66" s="132"/>
      <c r="EIE66" s="132"/>
      <c r="EIF66" s="132"/>
      <c r="EIG66" s="132"/>
      <c r="EIH66" s="132"/>
      <c r="EII66" s="132"/>
      <c r="EIJ66" s="132"/>
      <c r="EIK66" s="132"/>
      <c r="EIL66" s="132"/>
      <c r="EIM66" s="132"/>
      <c r="EIN66" s="132"/>
      <c r="EIO66" s="132"/>
      <c r="EIP66" s="132"/>
      <c r="EIQ66" s="132"/>
      <c r="EIR66" s="132"/>
      <c r="EIS66" s="132"/>
      <c r="EIT66" s="132"/>
      <c r="EIU66" s="132"/>
      <c r="EIV66" s="132"/>
      <c r="EIW66" s="132"/>
      <c r="EIX66" s="132"/>
      <c r="EIY66" s="132"/>
      <c r="EIZ66" s="132"/>
      <c r="EJA66" s="132"/>
      <c r="EJB66" s="132"/>
      <c r="EJC66" s="132"/>
      <c r="EJD66" s="132"/>
      <c r="EJE66" s="132"/>
      <c r="EJF66" s="132"/>
      <c r="EJG66" s="132"/>
      <c r="EJH66" s="132"/>
      <c r="EJI66" s="132"/>
      <c r="EJJ66" s="132"/>
      <c r="EJK66" s="132"/>
      <c r="EJL66" s="132"/>
      <c r="EJM66" s="132"/>
      <c r="EJN66" s="132"/>
      <c r="EJO66" s="132"/>
      <c r="EJP66" s="132"/>
      <c r="EJQ66" s="132"/>
      <c r="EJR66" s="132"/>
      <c r="EJS66" s="132"/>
      <c r="EJT66" s="132"/>
      <c r="EJU66" s="132"/>
      <c r="EJV66" s="132"/>
      <c r="EJW66" s="132"/>
      <c r="EJX66" s="132"/>
      <c r="EJY66" s="132"/>
      <c r="EJZ66" s="132"/>
      <c r="EKA66" s="132"/>
      <c r="EKB66" s="132"/>
      <c r="EKC66" s="132"/>
      <c r="EKD66" s="132"/>
      <c r="EKE66" s="132"/>
      <c r="EKF66" s="132"/>
      <c r="EKG66" s="132"/>
      <c r="EKH66" s="132"/>
      <c r="EKI66" s="132"/>
      <c r="EKJ66" s="132"/>
      <c r="EKK66" s="132"/>
      <c r="EKL66" s="132"/>
      <c r="EKM66" s="132"/>
      <c r="EKN66" s="132"/>
      <c r="EKO66" s="132"/>
      <c r="EKP66" s="132"/>
      <c r="EKQ66" s="132"/>
      <c r="EKR66" s="132"/>
      <c r="EKS66" s="132"/>
      <c r="EKT66" s="132"/>
      <c r="EKU66" s="132"/>
      <c r="EKV66" s="132"/>
      <c r="EKW66" s="132"/>
      <c r="EKX66" s="132"/>
      <c r="EKY66" s="132"/>
      <c r="EKZ66" s="132"/>
      <c r="ELA66" s="132"/>
      <c r="ELB66" s="132"/>
      <c r="ELC66" s="132"/>
      <c r="ELD66" s="132"/>
      <c r="ELE66" s="132"/>
      <c r="ELF66" s="132"/>
      <c r="ELG66" s="132"/>
      <c r="ELH66" s="132"/>
      <c r="ELI66" s="132"/>
      <c r="ELJ66" s="132"/>
      <c r="ELK66" s="132"/>
      <c r="ELL66" s="132"/>
      <c r="ELM66" s="132"/>
      <c r="ELN66" s="132"/>
      <c r="ELO66" s="132"/>
      <c r="ELP66" s="132"/>
      <c r="ELQ66" s="132"/>
      <c r="ELR66" s="132"/>
      <c r="ELS66" s="132"/>
      <c r="ELT66" s="132"/>
      <c r="ELU66" s="132"/>
      <c r="ELV66" s="132"/>
      <c r="ELW66" s="132"/>
      <c r="ELX66" s="132"/>
      <c r="ELY66" s="132"/>
      <c r="ELZ66" s="132"/>
      <c r="EMA66" s="132"/>
      <c r="EMB66" s="132"/>
      <c r="EMC66" s="132"/>
      <c r="EMD66" s="132"/>
      <c r="EME66" s="132"/>
      <c r="EMF66" s="132"/>
      <c r="EMG66" s="132"/>
      <c r="EMH66" s="132"/>
      <c r="EMI66" s="132"/>
      <c r="EMJ66" s="132"/>
      <c r="EMK66" s="132"/>
      <c r="EML66" s="132"/>
      <c r="EMM66" s="132"/>
      <c r="EMN66" s="132"/>
      <c r="EMO66" s="132"/>
      <c r="EMP66" s="132"/>
      <c r="EMQ66" s="132"/>
      <c r="EMR66" s="132"/>
      <c r="EMS66" s="132"/>
      <c r="EMT66" s="132"/>
      <c r="EMU66" s="132"/>
      <c r="EMV66" s="132"/>
      <c r="EMW66" s="132"/>
      <c r="EMX66" s="132"/>
      <c r="EMY66" s="132"/>
      <c r="EMZ66" s="132"/>
      <c r="ENA66" s="132"/>
      <c r="ENB66" s="132"/>
      <c r="ENC66" s="132"/>
      <c r="END66" s="132"/>
      <c r="ENE66" s="132"/>
      <c r="ENF66" s="132"/>
      <c r="ENG66" s="132"/>
      <c r="ENH66" s="132"/>
      <c r="ENI66" s="132"/>
      <c r="ENJ66" s="132"/>
      <c r="ENK66" s="132"/>
      <c r="ENL66" s="132"/>
      <c r="ENM66" s="132"/>
      <c r="ENN66" s="132"/>
      <c r="ENO66" s="132"/>
      <c r="ENP66" s="132"/>
      <c r="ENQ66" s="132"/>
      <c r="ENR66" s="132"/>
      <c r="ENS66" s="132"/>
      <c r="ENT66" s="132"/>
      <c r="ENU66" s="132"/>
      <c r="ENV66" s="132"/>
      <c r="ENW66" s="132"/>
      <c r="ENX66" s="132"/>
      <c r="ENY66" s="132"/>
      <c r="ENZ66" s="132"/>
      <c r="EOA66" s="132"/>
      <c r="EOB66" s="132"/>
      <c r="EOC66" s="132"/>
      <c r="EOD66" s="132"/>
      <c r="EOE66" s="132"/>
      <c r="EOF66" s="132"/>
      <c r="EOG66" s="132"/>
      <c r="EOH66" s="132"/>
      <c r="EOI66" s="132"/>
      <c r="EOJ66" s="132"/>
      <c r="EOK66" s="132"/>
      <c r="EOL66" s="132"/>
      <c r="EOM66" s="132"/>
      <c r="EON66" s="132"/>
      <c r="EOO66" s="132"/>
      <c r="EOP66" s="132"/>
      <c r="EOQ66" s="132"/>
      <c r="EOR66" s="132"/>
      <c r="EOS66" s="132"/>
      <c r="EOT66" s="132"/>
      <c r="EOU66" s="132"/>
      <c r="EOV66" s="132"/>
      <c r="EOW66" s="132"/>
      <c r="EOX66" s="132"/>
      <c r="EOY66" s="132"/>
      <c r="EOZ66" s="132"/>
      <c r="EPA66" s="132"/>
      <c r="EPB66" s="132"/>
      <c r="EPC66" s="132"/>
      <c r="EPD66" s="132"/>
      <c r="EPE66" s="132"/>
      <c r="EPF66" s="132"/>
      <c r="EPG66" s="132"/>
      <c r="EPH66" s="132"/>
      <c r="EPI66" s="132"/>
      <c r="EPJ66" s="132"/>
      <c r="EPK66" s="132"/>
      <c r="EPL66" s="132"/>
      <c r="EPM66" s="132"/>
      <c r="EPN66" s="132"/>
      <c r="EPO66" s="132"/>
      <c r="EPP66" s="132"/>
      <c r="EPQ66" s="132"/>
      <c r="EPR66" s="132"/>
      <c r="EPS66" s="132"/>
      <c r="EPT66" s="132"/>
      <c r="EPU66" s="132"/>
      <c r="EPV66" s="132"/>
      <c r="EPW66" s="132"/>
      <c r="EPX66" s="132"/>
      <c r="EPY66" s="132"/>
      <c r="EPZ66" s="132"/>
      <c r="EQA66" s="132"/>
      <c r="EQB66" s="132"/>
      <c r="EQC66" s="132"/>
      <c r="EQD66" s="132"/>
      <c r="EQE66" s="132"/>
      <c r="EQF66" s="132"/>
      <c r="EQG66" s="132"/>
      <c r="EQH66" s="132"/>
      <c r="EQI66" s="132"/>
      <c r="EQJ66" s="132"/>
      <c r="EQK66" s="132"/>
      <c r="EQL66" s="132"/>
      <c r="EQM66" s="132"/>
      <c r="EQN66" s="132"/>
      <c r="EQO66" s="132"/>
      <c r="EQP66" s="132"/>
      <c r="EQQ66" s="132"/>
      <c r="EQR66" s="132"/>
      <c r="EQS66" s="132"/>
      <c r="EQT66" s="132"/>
      <c r="EQU66" s="132"/>
      <c r="EQV66" s="132"/>
      <c r="EQW66" s="132"/>
      <c r="EQX66" s="132"/>
      <c r="EQY66" s="132"/>
      <c r="EQZ66" s="132"/>
      <c r="ERA66" s="132"/>
      <c r="ERB66" s="132"/>
      <c r="ERC66" s="132"/>
      <c r="ERD66" s="132"/>
      <c r="ERE66" s="132"/>
      <c r="ERF66" s="132"/>
      <c r="ERG66" s="132"/>
      <c r="ERH66" s="132"/>
      <c r="ERI66" s="132"/>
      <c r="ERJ66" s="132"/>
      <c r="ERK66" s="132"/>
      <c r="ERL66" s="132"/>
      <c r="ERM66" s="132"/>
      <c r="ERN66" s="132"/>
      <c r="ERO66" s="132"/>
      <c r="ERP66" s="132"/>
      <c r="ERQ66" s="132"/>
      <c r="ERR66" s="132"/>
      <c r="ERS66" s="132"/>
      <c r="ERT66" s="132"/>
      <c r="ERU66" s="132"/>
      <c r="ERV66" s="132"/>
      <c r="ERW66" s="132"/>
      <c r="ERX66" s="132"/>
      <c r="ERY66" s="132"/>
      <c r="ERZ66" s="132"/>
      <c r="ESA66" s="132"/>
      <c r="ESB66" s="132"/>
      <c r="ESC66" s="132"/>
      <c r="ESD66" s="132"/>
      <c r="ESE66" s="132"/>
      <c r="ESF66" s="132"/>
      <c r="ESG66" s="132"/>
      <c r="ESH66" s="132"/>
      <c r="ESI66" s="132"/>
      <c r="ESJ66" s="132"/>
      <c r="ESK66" s="132"/>
      <c r="ESL66" s="132"/>
      <c r="ESM66" s="132"/>
      <c r="ESN66" s="132"/>
      <c r="ESO66" s="132"/>
      <c r="ESP66" s="132"/>
      <c r="ESQ66" s="132"/>
      <c r="ESR66" s="132"/>
      <c r="ESS66" s="132"/>
      <c r="EST66" s="132"/>
      <c r="ESU66" s="132"/>
      <c r="ESV66" s="132"/>
      <c r="ESW66" s="132"/>
      <c r="ESX66" s="132"/>
      <c r="ESY66" s="132"/>
      <c r="ESZ66" s="132"/>
      <c r="ETA66" s="132"/>
      <c r="ETB66" s="132"/>
      <c r="ETC66" s="132"/>
      <c r="ETD66" s="132"/>
      <c r="ETE66" s="132"/>
      <c r="ETF66" s="132"/>
      <c r="ETG66" s="132"/>
      <c r="ETH66" s="132"/>
      <c r="ETI66" s="132"/>
      <c r="ETJ66" s="132"/>
      <c r="ETK66" s="132"/>
      <c r="ETL66" s="132"/>
      <c r="ETM66" s="132"/>
      <c r="ETN66" s="132"/>
      <c r="ETO66" s="132"/>
      <c r="ETP66" s="132"/>
      <c r="ETQ66" s="132"/>
      <c r="ETR66" s="132"/>
      <c r="ETS66" s="132"/>
      <c r="ETT66" s="132"/>
      <c r="ETU66" s="132"/>
      <c r="ETV66" s="132"/>
      <c r="ETW66" s="132"/>
      <c r="ETX66" s="132"/>
      <c r="ETY66" s="132"/>
      <c r="ETZ66" s="132"/>
      <c r="EUA66" s="132"/>
      <c r="EUB66" s="132"/>
      <c r="EUC66" s="132"/>
      <c r="EUD66" s="132"/>
      <c r="EUE66" s="132"/>
      <c r="EUF66" s="132"/>
      <c r="EUG66" s="132"/>
      <c r="EUH66" s="132"/>
      <c r="EUI66" s="132"/>
      <c r="EUJ66" s="132"/>
      <c r="EUK66" s="132"/>
      <c r="EUL66" s="132"/>
      <c r="EUM66" s="132"/>
      <c r="EUN66" s="132"/>
      <c r="EUO66" s="132"/>
      <c r="EUP66" s="132"/>
      <c r="EUQ66" s="132"/>
      <c r="EUR66" s="132"/>
      <c r="EUS66" s="132"/>
      <c r="EUT66" s="132"/>
      <c r="EUU66" s="132"/>
      <c r="EUV66" s="132"/>
      <c r="EUW66" s="132"/>
      <c r="EUX66" s="132"/>
      <c r="EUY66" s="132"/>
      <c r="EUZ66" s="132"/>
      <c r="EVA66" s="132"/>
      <c r="EVB66" s="132"/>
      <c r="EVC66" s="132"/>
      <c r="EVD66" s="132"/>
      <c r="EVE66" s="132"/>
      <c r="EVF66" s="132"/>
      <c r="EVG66" s="132"/>
      <c r="EVH66" s="132"/>
      <c r="EVI66" s="132"/>
      <c r="EVJ66" s="132"/>
      <c r="EVK66" s="132"/>
      <c r="EVL66" s="132"/>
      <c r="EVM66" s="132"/>
      <c r="EVN66" s="132"/>
      <c r="EVO66" s="132"/>
      <c r="EVP66" s="132"/>
      <c r="EVQ66" s="132"/>
      <c r="EVR66" s="132"/>
      <c r="EVS66" s="132"/>
      <c r="EVT66" s="132"/>
      <c r="EVU66" s="132"/>
      <c r="EVV66" s="132"/>
      <c r="EVW66" s="132"/>
      <c r="EVX66" s="132"/>
      <c r="EVY66" s="132"/>
      <c r="EVZ66" s="132"/>
      <c r="EWA66" s="132"/>
      <c r="EWB66" s="132"/>
      <c r="EWC66" s="132"/>
      <c r="EWD66" s="132"/>
      <c r="EWE66" s="132"/>
      <c r="EWF66" s="132"/>
      <c r="EWG66" s="132"/>
      <c r="EWH66" s="132"/>
      <c r="EWI66" s="132"/>
      <c r="EWJ66" s="132"/>
      <c r="EWK66" s="132"/>
      <c r="EWL66" s="132"/>
      <c r="EWM66" s="132"/>
      <c r="EWN66" s="132"/>
      <c r="EWO66" s="132"/>
      <c r="EWP66" s="132"/>
      <c r="EWQ66" s="132"/>
      <c r="EWR66" s="132"/>
      <c r="EWS66" s="132"/>
      <c r="EWT66" s="132"/>
      <c r="EWU66" s="132"/>
      <c r="EWV66" s="132"/>
      <c r="EWW66" s="132"/>
      <c r="EWX66" s="132"/>
      <c r="EWY66" s="132"/>
      <c r="EWZ66" s="132"/>
      <c r="EXA66" s="132"/>
      <c r="EXB66" s="132"/>
      <c r="EXC66" s="132"/>
      <c r="EXD66" s="132"/>
      <c r="EXE66" s="132"/>
      <c r="EXF66" s="132"/>
      <c r="EXG66" s="132"/>
      <c r="EXH66" s="132"/>
      <c r="EXI66" s="132"/>
      <c r="EXJ66" s="132"/>
      <c r="EXK66" s="132"/>
      <c r="EXL66" s="132"/>
      <c r="EXM66" s="132"/>
      <c r="EXN66" s="132"/>
      <c r="EXO66" s="132"/>
      <c r="EXP66" s="132"/>
      <c r="EXQ66" s="132"/>
      <c r="EXR66" s="132"/>
      <c r="EXS66" s="132"/>
      <c r="EXT66" s="132"/>
      <c r="EXU66" s="132"/>
      <c r="EXV66" s="132"/>
      <c r="EXW66" s="132"/>
      <c r="EXX66" s="132"/>
      <c r="EXY66" s="132"/>
      <c r="EXZ66" s="132"/>
      <c r="EYA66" s="132"/>
      <c r="EYB66" s="132"/>
      <c r="EYC66" s="132"/>
      <c r="EYD66" s="132"/>
      <c r="EYE66" s="132"/>
      <c r="EYF66" s="132"/>
      <c r="EYG66" s="132"/>
      <c r="EYH66" s="132"/>
      <c r="EYI66" s="132"/>
      <c r="EYJ66" s="132"/>
      <c r="EYK66" s="132"/>
      <c r="EYL66" s="132"/>
      <c r="EYM66" s="132"/>
      <c r="EYN66" s="132"/>
      <c r="EYO66" s="132"/>
      <c r="EYP66" s="132"/>
      <c r="EYQ66" s="132"/>
      <c r="EYR66" s="132"/>
      <c r="EYS66" s="132"/>
      <c r="EYT66" s="132"/>
      <c r="EYU66" s="132"/>
      <c r="EYV66" s="132"/>
      <c r="EYW66" s="132"/>
      <c r="EYX66" s="132"/>
      <c r="EYY66" s="132"/>
      <c r="EYZ66" s="132"/>
      <c r="EZA66" s="132"/>
      <c r="EZB66" s="132"/>
      <c r="EZC66" s="132"/>
      <c r="EZD66" s="132"/>
      <c r="EZE66" s="132"/>
      <c r="EZF66" s="132"/>
      <c r="EZG66" s="132"/>
      <c r="EZH66" s="132"/>
      <c r="EZI66" s="132"/>
      <c r="EZJ66" s="132"/>
      <c r="EZK66" s="132"/>
      <c r="EZL66" s="132"/>
      <c r="EZM66" s="132"/>
      <c r="EZN66" s="132"/>
      <c r="EZO66" s="132"/>
      <c r="EZP66" s="132"/>
      <c r="EZQ66" s="132"/>
      <c r="EZR66" s="132"/>
      <c r="EZS66" s="132"/>
      <c r="EZT66" s="132"/>
      <c r="EZU66" s="132"/>
      <c r="EZV66" s="132"/>
      <c r="EZW66" s="132"/>
      <c r="EZX66" s="132"/>
      <c r="EZY66" s="132"/>
      <c r="EZZ66" s="132"/>
      <c r="FAA66" s="132"/>
      <c r="FAB66" s="132"/>
      <c r="FAC66" s="132"/>
      <c r="FAD66" s="132"/>
      <c r="FAE66" s="132"/>
      <c r="FAF66" s="132"/>
      <c r="FAG66" s="132"/>
      <c r="FAH66" s="132"/>
      <c r="FAI66" s="132"/>
      <c r="FAJ66" s="132"/>
      <c r="FAK66" s="132"/>
      <c r="FAL66" s="132"/>
      <c r="FAM66" s="132"/>
      <c r="FAN66" s="132"/>
      <c r="FAO66" s="132"/>
      <c r="FAP66" s="132"/>
      <c r="FAQ66" s="132"/>
      <c r="FAR66" s="132"/>
      <c r="FAS66" s="132"/>
      <c r="FAT66" s="132"/>
      <c r="FAU66" s="132"/>
      <c r="FAV66" s="132"/>
      <c r="FAW66" s="132"/>
      <c r="FAX66" s="132"/>
      <c r="FAY66" s="132"/>
      <c r="FAZ66" s="132"/>
      <c r="FBA66" s="132"/>
      <c r="FBB66" s="132"/>
      <c r="FBC66" s="132"/>
      <c r="FBD66" s="132"/>
      <c r="FBE66" s="132"/>
      <c r="FBF66" s="132"/>
      <c r="FBG66" s="132"/>
      <c r="FBH66" s="132"/>
      <c r="FBI66" s="132"/>
      <c r="FBJ66" s="132"/>
      <c r="FBK66" s="132"/>
      <c r="FBL66" s="132"/>
      <c r="FBM66" s="132"/>
      <c r="FBN66" s="132"/>
      <c r="FBO66" s="132"/>
      <c r="FBP66" s="132"/>
      <c r="FBQ66" s="132"/>
      <c r="FBR66" s="132"/>
      <c r="FBS66" s="132"/>
      <c r="FBT66" s="132"/>
      <c r="FBU66" s="132"/>
      <c r="FBV66" s="132"/>
      <c r="FBW66" s="132"/>
      <c r="FBX66" s="132"/>
      <c r="FBY66" s="132"/>
      <c r="FBZ66" s="132"/>
      <c r="FCA66" s="132"/>
      <c r="FCB66" s="132"/>
      <c r="FCC66" s="132"/>
      <c r="FCD66" s="132"/>
      <c r="FCE66" s="132"/>
      <c r="FCF66" s="132"/>
      <c r="FCG66" s="132"/>
      <c r="FCH66" s="132"/>
      <c r="FCI66" s="132"/>
      <c r="FCJ66" s="132"/>
      <c r="FCK66" s="132"/>
      <c r="FCL66" s="132"/>
      <c r="FCM66" s="132"/>
      <c r="FCN66" s="132"/>
      <c r="FCO66" s="132"/>
      <c r="FCP66" s="132"/>
      <c r="FCQ66" s="132"/>
      <c r="FCR66" s="132"/>
      <c r="FCS66" s="132"/>
      <c r="FCT66" s="132"/>
      <c r="FCU66" s="132"/>
      <c r="FCV66" s="132"/>
      <c r="FCW66" s="132"/>
      <c r="FCX66" s="132"/>
      <c r="FCY66" s="132"/>
      <c r="FCZ66" s="132"/>
      <c r="FDA66" s="132"/>
      <c r="FDB66" s="132"/>
      <c r="FDC66" s="132"/>
      <c r="FDD66" s="132"/>
      <c r="FDE66" s="132"/>
      <c r="FDF66" s="132"/>
      <c r="FDG66" s="132"/>
      <c r="FDH66" s="132"/>
      <c r="FDI66" s="132"/>
      <c r="FDJ66" s="132"/>
      <c r="FDK66" s="132"/>
      <c r="FDL66" s="132"/>
      <c r="FDM66" s="132"/>
      <c r="FDN66" s="132"/>
      <c r="FDO66" s="132"/>
      <c r="FDP66" s="132"/>
      <c r="FDQ66" s="132"/>
      <c r="FDR66" s="132"/>
      <c r="FDS66" s="132"/>
      <c r="FDT66" s="132"/>
      <c r="FDU66" s="132"/>
      <c r="FDV66" s="132"/>
      <c r="FDW66" s="132"/>
      <c r="FDX66" s="132"/>
      <c r="FDY66" s="132"/>
      <c r="FDZ66" s="132"/>
      <c r="FEA66" s="132"/>
      <c r="FEB66" s="132"/>
      <c r="FEC66" s="132"/>
      <c r="FED66" s="132"/>
      <c r="FEE66" s="132"/>
      <c r="FEF66" s="132"/>
      <c r="FEG66" s="132"/>
      <c r="FEH66" s="132"/>
      <c r="FEI66" s="132"/>
      <c r="FEJ66" s="132"/>
      <c r="FEK66" s="132"/>
      <c r="FEL66" s="132"/>
      <c r="FEM66" s="132"/>
      <c r="FEN66" s="132"/>
      <c r="FEO66" s="132"/>
      <c r="FEP66" s="132"/>
      <c r="FEQ66" s="132"/>
      <c r="FER66" s="132"/>
      <c r="FES66" s="132"/>
      <c r="FET66" s="132"/>
      <c r="FEU66" s="132"/>
      <c r="FEV66" s="132"/>
      <c r="FEW66" s="132"/>
      <c r="FEX66" s="132"/>
      <c r="FEY66" s="132"/>
      <c r="FEZ66" s="132"/>
      <c r="FFA66" s="132"/>
      <c r="FFB66" s="132"/>
      <c r="FFC66" s="132"/>
      <c r="FFD66" s="132"/>
      <c r="FFE66" s="132"/>
      <c r="FFF66" s="132"/>
      <c r="FFG66" s="132"/>
      <c r="FFH66" s="132"/>
      <c r="FFI66" s="132"/>
      <c r="FFJ66" s="132"/>
      <c r="FFK66" s="132"/>
      <c r="FFL66" s="132"/>
      <c r="FFM66" s="132"/>
      <c r="FFN66" s="132"/>
      <c r="FFO66" s="132"/>
      <c r="FFP66" s="132"/>
      <c r="FFQ66" s="132"/>
      <c r="FFR66" s="132"/>
      <c r="FFS66" s="132"/>
      <c r="FFT66" s="132"/>
      <c r="FFU66" s="132"/>
      <c r="FFV66" s="132"/>
      <c r="FFW66" s="132"/>
      <c r="FFX66" s="132"/>
      <c r="FFY66" s="132"/>
      <c r="FFZ66" s="132"/>
      <c r="FGA66" s="132"/>
      <c r="FGB66" s="132"/>
      <c r="FGC66" s="132"/>
      <c r="FGD66" s="132"/>
      <c r="FGE66" s="132"/>
      <c r="FGF66" s="132"/>
      <c r="FGG66" s="132"/>
      <c r="FGH66" s="132"/>
      <c r="FGI66" s="132"/>
      <c r="FGJ66" s="132"/>
      <c r="FGK66" s="132"/>
      <c r="FGL66" s="132"/>
      <c r="FGM66" s="132"/>
      <c r="FGN66" s="132"/>
      <c r="FGO66" s="132"/>
      <c r="FGP66" s="132"/>
      <c r="FGQ66" s="132"/>
      <c r="FGR66" s="132"/>
      <c r="FGS66" s="132"/>
      <c r="FGT66" s="132"/>
      <c r="FGU66" s="132"/>
      <c r="FGV66" s="132"/>
      <c r="FGW66" s="132"/>
      <c r="FGX66" s="132"/>
      <c r="FGY66" s="132"/>
      <c r="FGZ66" s="132"/>
      <c r="FHA66" s="132"/>
      <c r="FHB66" s="132"/>
      <c r="FHC66" s="132"/>
      <c r="FHD66" s="132"/>
      <c r="FHE66" s="132"/>
      <c r="FHF66" s="132"/>
      <c r="FHG66" s="132"/>
      <c r="FHH66" s="132"/>
      <c r="FHI66" s="132"/>
      <c r="FHJ66" s="132"/>
      <c r="FHK66" s="132"/>
      <c r="FHL66" s="132"/>
      <c r="FHM66" s="132"/>
      <c r="FHN66" s="132"/>
      <c r="FHO66" s="132"/>
      <c r="FHP66" s="132"/>
      <c r="FHQ66" s="132"/>
      <c r="FHR66" s="132"/>
      <c r="FHS66" s="132"/>
      <c r="FHT66" s="132"/>
      <c r="FHU66" s="132"/>
      <c r="FHV66" s="132"/>
      <c r="FHW66" s="132"/>
      <c r="FHX66" s="132"/>
      <c r="FHY66" s="132"/>
      <c r="FHZ66" s="132"/>
      <c r="FIA66" s="132"/>
      <c r="FIB66" s="132"/>
      <c r="FIC66" s="132"/>
      <c r="FID66" s="132"/>
      <c r="FIE66" s="132"/>
      <c r="FIF66" s="132"/>
      <c r="FIG66" s="132"/>
      <c r="FIH66" s="132"/>
      <c r="FII66" s="132"/>
      <c r="FIJ66" s="132"/>
      <c r="FIK66" s="132"/>
      <c r="FIL66" s="132"/>
      <c r="FIM66" s="132"/>
      <c r="FIN66" s="132"/>
      <c r="FIO66" s="132"/>
      <c r="FIP66" s="132"/>
      <c r="FIQ66" s="132"/>
      <c r="FIR66" s="132"/>
      <c r="FIS66" s="132"/>
      <c r="FIT66" s="132"/>
      <c r="FIU66" s="132"/>
      <c r="FIV66" s="132"/>
      <c r="FIW66" s="132"/>
      <c r="FIX66" s="132"/>
      <c r="FIY66" s="132"/>
      <c r="FIZ66" s="132"/>
      <c r="FJA66" s="132"/>
      <c r="FJB66" s="132"/>
      <c r="FJC66" s="132"/>
      <c r="FJD66" s="132"/>
      <c r="FJE66" s="132"/>
      <c r="FJF66" s="132"/>
      <c r="FJG66" s="132"/>
      <c r="FJH66" s="132"/>
      <c r="FJI66" s="132"/>
      <c r="FJJ66" s="132"/>
      <c r="FJK66" s="132"/>
      <c r="FJL66" s="132"/>
      <c r="FJM66" s="132"/>
      <c r="FJN66" s="132"/>
      <c r="FJO66" s="132"/>
      <c r="FJP66" s="132"/>
      <c r="FJQ66" s="132"/>
      <c r="FJR66" s="132"/>
      <c r="FJS66" s="132"/>
      <c r="FJT66" s="132"/>
      <c r="FJU66" s="132"/>
      <c r="FJV66" s="132"/>
      <c r="FJW66" s="132"/>
      <c r="FJX66" s="132"/>
      <c r="FJY66" s="132"/>
      <c r="FJZ66" s="132"/>
      <c r="FKA66" s="132"/>
      <c r="FKB66" s="132"/>
      <c r="FKC66" s="132"/>
      <c r="FKD66" s="132"/>
      <c r="FKE66" s="132"/>
      <c r="FKF66" s="132"/>
      <c r="FKG66" s="132"/>
      <c r="FKH66" s="132"/>
      <c r="FKI66" s="132"/>
      <c r="FKJ66" s="132"/>
      <c r="FKK66" s="132"/>
      <c r="FKL66" s="132"/>
      <c r="FKM66" s="132"/>
      <c r="FKN66" s="132"/>
      <c r="FKO66" s="132"/>
      <c r="FKP66" s="132"/>
      <c r="FKQ66" s="132"/>
      <c r="FKR66" s="132"/>
      <c r="FKS66" s="132"/>
      <c r="FKT66" s="132"/>
      <c r="FKU66" s="132"/>
      <c r="FKV66" s="132"/>
      <c r="FKW66" s="132"/>
      <c r="FKX66" s="132"/>
      <c r="FKY66" s="132"/>
      <c r="FKZ66" s="132"/>
      <c r="FLA66" s="132"/>
      <c r="FLB66" s="132"/>
      <c r="FLC66" s="132"/>
      <c r="FLD66" s="132"/>
      <c r="FLE66" s="132"/>
      <c r="FLF66" s="132"/>
      <c r="FLG66" s="132"/>
      <c r="FLH66" s="132"/>
      <c r="FLI66" s="132"/>
      <c r="FLJ66" s="132"/>
      <c r="FLK66" s="132"/>
      <c r="FLL66" s="132"/>
      <c r="FLM66" s="132"/>
      <c r="FLN66" s="132"/>
      <c r="FLO66" s="132"/>
      <c r="FLP66" s="132"/>
      <c r="FLQ66" s="132"/>
      <c r="FLR66" s="132"/>
      <c r="FLS66" s="132"/>
      <c r="FLT66" s="132"/>
      <c r="FLU66" s="132"/>
      <c r="FLV66" s="132"/>
      <c r="FLW66" s="132"/>
      <c r="FLX66" s="132"/>
      <c r="FLY66" s="132"/>
      <c r="FLZ66" s="132"/>
      <c r="FMA66" s="132"/>
      <c r="FMB66" s="132"/>
      <c r="FMC66" s="132"/>
      <c r="FMD66" s="132"/>
      <c r="FME66" s="132"/>
      <c r="FMF66" s="132"/>
      <c r="FMG66" s="132"/>
      <c r="FMH66" s="132"/>
      <c r="FMI66" s="132"/>
      <c r="FMJ66" s="132"/>
      <c r="FMK66" s="132"/>
      <c r="FML66" s="132"/>
      <c r="FMM66" s="132"/>
      <c r="FMN66" s="132"/>
      <c r="FMO66" s="132"/>
      <c r="FMP66" s="132"/>
      <c r="FMQ66" s="132"/>
      <c r="FMR66" s="132"/>
      <c r="FMS66" s="132"/>
      <c r="FMT66" s="132"/>
      <c r="FMU66" s="132"/>
      <c r="FMV66" s="132"/>
      <c r="FMW66" s="132"/>
      <c r="FMX66" s="132"/>
      <c r="FMY66" s="132"/>
      <c r="FMZ66" s="132"/>
      <c r="FNA66" s="132"/>
      <c r="FNB66" s="132"/>
      <c r="FNC66" s="132"/>
      <c r="FND66" s="132"/>
      <c r="FNE66" s="132"/>
      <c r="FNF66" s="132"/>
      <c r="FNG66" s="132"/>
      <c r="FNH66" s="132"/>
      <c r="FNI66" s="132"/>
      <c r="FNJ66" s="132"/>
      <c r="FNK66" s="132"/>
      <c r="FNL66" s="132"/>
      <c r="FNM66" s="132"/>
      <c r="FNN66" s="132"/>
      <c r="FNO66" s="132"/>
      <c r="FNP66" s="132"/>
      <c r="FNQ66" s="132"/>
      <c r="FNR66" s="132"/>
      <c r="FNS66" s="132"/>
      <c r="FNT66" s="132"/>
      <c r="FNU66" s="132"/>
      <c r="FNV66" s="132"/>
      <c r="FNW66" s="132"/>
      <c r="FNX66" s="132"/>
      <c r="FNY66" s="132"/>
      <c r="FNZ66" s="132"/>
      <c r="FOA66" s="132"/>
      <c r="FOB66" s="132"/>
      <c r="FOC66" s="132"/>
      <c r="FOD66" s="132"/>
      <c r="FOE66" s="132"/>
      <c r="FOF66" s="132"/>
      <c r="FOG66" s="132"/>
      <c r="FOH66" s="132"/>
      <c r="FOI66" s="132"/>
      <c r="FOJ66" s="132"/>
      <c r="FOK66" s="132"/>
      <c r="FOL66" s="132"/>
      <c r="FOM66" s="132"/>
      <c r="FON66" s="132"/>
      <c r="FOO66" s="132"/>
      <c r="FOP66" s="132"/>
      <c r="FOQ66" s="132"/>
      <c r="FOR66" s="132"/>
      <c r="FOS66" s="132"/>
      <c r="FOT66" s="132"/>
      <c r="FOU66" s="132"/>
      <c r="FOV66" s="132"/>
      <c r="FOW66" s="132"/>
      <c r="FOX66" s="132"/>
      <c r="FOY66" s="132"/>
      <c r="FOZ66" s="132"/>
      <c r="FPA66" s="132"/>
      <c r="FPB66" s="132"/>
      <c r="FPC66" s="132"/>
      <c r="FPD66" s="132"/>
      <c r="FPE66" s="132"/>
      <c r="FPF66" s="132"/>
      <c r="FPG66" s="132"/>
      <c r="FPH66" s="132"/>
      <c r="FPI66" s="132"/>
      <c r="FPJ66" s="132"/>
      <c r="FPK66" s="132"/>
      <c r="FPL66" s="132"/>
      <c r="FPM66" s="132"/>
      <c r="FPN66" s="132"/>
      <c r="FPO66" s="132"/>
      <c r="FPP66" s="132"/>
      <c r="FPQ66" s="132"/>
      <c r="FPR66" s="132"/>
      <c r="FPS66" s="132"/>
      <c r="FPT66" s="132"/>
      <c r="FPU66" s="132"/>
      <c r="FPV66" s="132"/>
      <c r="FPW66" s="132"/>
      <c r="FPX66" s="132"/>
      <c r="FPY66" s="132"/>
      <c r="FPZ66" s="132"/>
      <c r="FQA66" s="132"/>
      <c r="FQB66" s="132"/>
      <c r="FQC66" s="132"/>
      <c r="FQD66" s="132"/>
      <c r="FQE66" s="132"/>
      <c r="FQF66" s="132"/>
      <c r="FQG66" s="132"/>
      <c r="FQH66" s="132"/>
      <c r="FQI66" s="132"/>
      <c r="FQJ66" s="132"/>
      <c r="FQK66" s="132"/>
      <c r="FQL66" s="132"/>
      <c r="FQM66" s="132"/>
      <c r="FQN66" s="132"/>
      <c r="FQO66" s="132"/>
      <c r="FQP66" s="132"/>
      <c r="FQQ66" s="132"/>
      <c r="FQR66" s="132"/>
      <c r="FQS66" s="132"/>
      <c r="FQT66" s="132"/>
      <c r="FQU66" s="132"/>
      <c r="FQV66" s="132"/>
      <c r="FQW66" s="132"/>
      <c r="FQX66" s="132"/>
      <c r="FQY66" s="132"/>
      <c r="FQZ66" s="132"/>
      <c r="FRA66" s="132"/>
      <c r="FRB66" s="132"/>
      <c r="FRC66" s="132"/>
      <c r="FRD66" s="132"/>
      <c r="FRE66" s="132"/>
      <c r="FRF66" s="132"/>
      <c r="FRG66" s="132"/>
      <c r="FRH66" s="132"/>
      <c r="FRI66" s="132"/>
      <c r="FRJ66" s="132"/>
      <c r="FRK66" s="132"/>
      <c r="FRL66" s="132"/>
      <c r="FRM66" s="132"/>
      <c r="FRN66" s="132"/>
      <c r="FRO66" s="132"/>
      <c r="FRP66" s="132"/>
      <c r="FRQ66" s="132"/>
      <c r="FRR66" s="132"/>
      <c r="FRS66" s="132"/>
      <c r="FRT66" s="132"/>
      <c r="FRU66" s="132"/>
      <c r="FRV66" s="132"/>
      <c r="FRW66" s="132"/>
      <c r="FRX66" s="132"/>
      <c r="FRY66" s="132"/>
      <c r="FRZ66" s="132"/>
      <c r="FSA66" s="132"/>
      <c r="FSB66" s="132"/>
      <c r="FSC66" s="132"/>
      <c r="FSD66" s="132"/>
      <c r="FSE66" s="132"/>
      <c r="FSF66" s="132"/>
      <c r="FSG66" s="132"/>
      <c r="FSH66" s="132"/>
      <c r="FSI66" s="132"/>
      <c r="FSJ66" s="132"/>
      <c r="FSK66" s="132"/>
      <c r="FSL66" s="132"/>
      <c r="FSM66" s="132"/>
      <c r="FSN66" s="132"/>
      <c r="FSO66" s="132"/>
      <c r="FSP66" s="132"/>
      <c r="FSQ66" s="132"/>
      <c r="FSR66" s="132"/>
      <c r="FSS66" s="132"/>
      <c r="FST66" s="132"/>
      <c r="FSU66" s="132"/>
      <c r="FSV66" s="132"/>
      <c r="FSW66" s="132"/>
      <c r="FSX66" s="132"/>
      <c r="FSY66" s="132"/>
      <c r="FSZ66" s="132"/>
      <c r="FTA66" s="132"/>
      <c r="FTB66" s="132"/>
      <c r="FTC66" s="132"/>
      <c r="FTD66" s="132"/>
      <c r="FTE66" s="132"/>
      <c r="FTF66" s="132"/>
      <c r="FTG66" s="132"/>
      <c r="FTH66" s="132"/>
      <c r="FTI66" s="132"/>
      <c r="FTJ66" s="132"/>
      <c r="FTK66" s="132"/>
      <c r="FTL66" s="132"/>
      <c r="FTM66" s="132"/>
      <c r="FTN66" s="132"/>
      <c r="FTO66" s="132"/>
      <c r="FTP66" s="132"/>
      <c r="FTQ66" s="132"/>
      <c r="FTR66" s="132"/>
      <c r="FTS66" s="132"/>
      <c r="FTT66" s="132"/>
      <c r="FTU66" s="132"/>
      <c r="FTV66" s="132"/>
      <c r="FTW66" s="132"/>
      <c r="FTX66" s="132"/>
      <c r="FTY66" s="132"/>
      <c r="FTZ66" s="132"/>
      <c r="FUA66" s="132"/>
      <c r="FUB66" s="132"/>
      <c r="FUC66" s="132"/>
      <c r="FUD66" s="132"/>
      <c r="FUE66" s="132"/>
      <c r="FUF66" s="132"/>
      <c r="FUG66" s="132"/>
      <c r="FUH66" s="132"/>
      <c r="FUI66" s="132"/>
      <c r="FUJ66" s="132"/>
      <c r="FUK66" s="132"/>
      <c r="FUL66" s="132"/>
      <c r="FUM66" s="132"/>
      <c r="FUN66" s="132"/>
      <c r="FUO66" s="132"/>
      <c r="FUP66" s="132"/>
      <c r="FUQ66" s="132"/>
      <c r="FUR66" s="132"/>
      <c r="FUS66" s="132"/>
      <c r="FUT66" s="132"/>
      <c r="FUU66" s="132"/>
      <c r="FUV66" s="132"/>
      <c r="FUW66" s="132"/>
      <c r="FUX66" s="132"/>
      <c r="FUY66" s="132"/>
      <c r="FUZ66" s="132"/>
      <c r="FVA66" s="132"/>
      <c r="FVB66" s="132"/>
      <c r="FVC66" s="132"/>
      <c r="FVD66" s="132"/>
      <c r="FVE66" s="132"/>
      <c r="FVF66" s="132"/>
      <c r="FVG66" s="132"/>
      <c r="FVH66" s="132"/>
      <c r="FVI66" s="132"/>
      <c r="FVJ66" s="132"/>
      <c r="FVK66" s="132"/>
      <c r="FVL66" s="132"/>
      <c r="FVM66" s="132"/>
      <c r="FVN66" s="132"/>
      <c r="FVO66" s="132"/>
      <c r="FVP66" s="132"/>
      <c r="FVQ66" s="132"/>
      <c r="FVR66" s="132"/>
      <c r="FVS66" s="132"/>
      <c r="FVT66" s="132"/>
      <c r="FVU66" s="132"/>
      <c r="FVV66" s="132"/>
      <c r="FVW66" s="132"/>
      <c r="FVX66" s="132"/>
      <c r="FVY66" s="132"/>
      <c r="FVZ66" s="132"/>
      <c r="FWA66" s="132"/>
      <c r="FWB66" s="132"/>
      <c r="FWC66" s="132"/>
      <c r="FWD66" s="132"/>
      <c r="FWE66" s="132"/>
      <c r="FWF66" s="132"/>
      <c r="FWG66" s="132"/>
      <c r="FWH66" s="132"/>
      <c r="FWI66" s="132"/>
      <c r="FWJ66" s="132"/>
      <c r="FWK66" s="132"/>
      <c r="FWL66" s="132"/>
      <c r="FWM66" s="132"/>
      <c r="FWN66" s="132"/>
      <c r="FWO66" s="132"/>
      <c r="FWP66" s="132"/>
      <c r="FWQ66" s="132"/>
      <c r="FWR66" s="132"/>
      <c r="FWS66" s="132"/>
      <c r="FWT66" s="132"/>
      <c r="FWU66" s="132"/>
      <c r="FWV66" s="132"/>
      <c r="FWW66" s="132"/>
      <c r="FWX66" s="132"/>
      <c r="FWY66" s="132"/>
      <c r="FWZ66" s="132"/>
      <c r="FXA66" s="132"/>
      <c r="FXB66" s="132"/>
      <c r="FXC66" s="132"/>
      <c r="FXD66" s="132"/>
      <c r="FXE66" s="132"/>
      <c r="FXF66" s="132"/>
      <c r="FXG66" s="132"/>
      <c r="FXH66" s="132"/>
      <c r="FXI66" s="132"/>
      <c r="FXJ66" s="132"/>
      <c r="FXK66" s="132"/>
      <c r="FXL66" s="132"/>
      <c r="FXM66" s="132"/>
      <c r="FXN66" s="132"/>
      <c r="FXO66" s="132"/>
      <c r="FXP66" s="132"/>
      <c r="FXQ66" s="132"/>
      <c r="FXR66" s="132"/>
      <c r="FXS66" s="132"/>
      <c r="FXT66" s="132"/>
      <c r="FXU66" s="132"/>
      <c r="FXV66" s="132"/>
      <c r="FXW66" s="132"/>
      <c r="FXX66" s="132"/>
      <c r="FXY66" s="132"/>
      <c r="FXZ66" s="132"/>
      <c r="FYA66" s="132"/>
      <c r="FYB66" s="132"/>
      <c r="FYC66" s="132"/>
      <c r="FYD66" s="132"/>
      <c r="FYE66" s="132"/>
      <c r="FYF66" s="132"/>
      <c r="FYG66" s="132"/>
      <c r="FYH66" s="132"/>
      <c r="FYI66" s="132"/>
      <c r="FYJ66" s="132"/>
      <c r="FYK66" s="132"/>
      <c r="FYL66" s="132"/>
      <c r="FYM66" s="132"/>
      <c r="FYN66" s="132"/>
      <c r="FYO66" s="132"/>
      <c r="FYP66" s="132"/>
      <c r="FYQ66" s="132"/>
      <c r="FYR66" s="132"/>
      <c r="FYS66" s="132"/>
      <c r="FYT66" s="132"/>
      <c r="FYU66" s="132"/>
      <c r="FYV66" s="132"/>
      <c r="FYW66" s="132"/>
      <c r="FYX66" s="132"/>
      <c r="FYY66" s="132"/>
      <c r="FYZ66" s="132"/>
      <c r="FZA66" s="132"/>
      <c r="FZB66" s="132"/>
      <c r="FZC66" s="132"/>
      <c r="FZD66" s="132"/>
      <c r="FZE66" s="132"/>
      <c r="FZF66" s="132"/>
      <c r="FZG66" s="132"/>
      <c r="FZH66" s="132"/>
      <c r="FZI66" s="132"/>
      <c r="FZJ66" s="132"/>
      <c r="FZK66" s="132"/>
      <c r="FZL66" s="132"/>
      <c r="FZM66" s="132"/>
      <c r="FZN66" s="132"/>
      <c r="FZO66" s="132"/>
      <c r="FZP66" s="132"/>
      <c r="FZQ66" s="132"/>
      <c r="FZR66" s="132"/>
      <c r="FZS66" s="132"/>
      <c r="FZT66" s="132"/>
      <c r="FZU66" s="132"/>
      <c r="FZV66" s="132"/>
      <c r="FZW66" s="132"/>
      <c r="FZX66" s="132"/>
      <c r="FZY66" s="132"/>
      <c r="FZZ66" s="132"/>
      <c r="GAA66" s="132"/>
      <c r="GAB66" s="132"/>
      <c r="GAC66" s="132"/>
      <c r="GAD66" s="132"/>
      <c r="GAE66" s="132"/>
      <c r="GAF66" s="132"/>
      <c r="GAG66" s="132"/>
      <c r="GAH66" s="132"/>
      <c r="GAI66" s="132"/>
      <c r="GAJ66" s="132"/>
      <c r="GAK66" s="132"/>
      <c r="GAL66" s="132"/>
      <c r="GAM66" s="132"/>
      <c r="GAN66" s="132"/>
      <c r="GAO66" s="132"/>
      <c r="GAP66" s="132"/>
      <c r="GAQ66" s="132"/>
      <c r="GAR66" s="132"/>
      <c r="GAS66" s="132"/>
      <c r="GAT66" s="132"/>
      <c r="GAU66" s="132"/>
      <c r="GAV66" s="132"/>
      <c r="GAW66" s="132"/>
      <c r="GAX66" s="132"/>
      <c r="GAY66" s="132"/>
      <c r="GAZ66" s="132"/>
      <c r="GBA66" s="132"/>
      <c r="GBB66" s="132"/>
      <c r="GBC66" s="132"/>
      <c r="GBD66" s="132"/>
      <c r="GBE66" s="132"/>
      <c r="GBF66" s="132"/>
      <c r="GBG66" s="132"/>
      <c r="GBH66" s="132"/>
      <c r="GBI66" s="132"/>
      <c r="GBJ66" s="132"/>
      <c r="GBK66" s="132"/>
      <c r="GBL66" s="132"/>
      <c r="GBM66" s="132"/>
      <c r="GBN66" s="132"/>
      <c r="GBO66" s="132"/>
      <c r="GBP66" s="132"/>
      <c r="GBQ66" s="132"/>
      <c r="GBR66" s="132"/>
      <c r="GBS66" s="132"/>
      <c r="GBT66" s="132"/>
      <c r="GBU66" s="132"/>
      <c r="GBV66" s="132"/>
      <c r="GBW66" s="132"/>
      <c r="GBX66" s="132"/>
      <c r="GBY66" s="132"/>
      <c r="GBZ66" s="132"/>
      <c r="GCA66" s="132"/>
      <c r="GCB66" s="132"/>
      <c r="GCC66" s="132"/>
      <c r="GCD66" s="132"/>
      <c r="GCE66" s="132"/>
      <c r="GCF66" s="132"/>
      <c r="GCG66" s="132"/>
      <c r="GCH66" s="132"/>
      <c r="GCI66" s="132"/>
      <c r="GCJ66" s="132"/>
      <c r="GCK66" s="132"/>
      <c r="GCL66" s="132"/>
      <c r="GCM66" s="132"/>
      <c r="GCN66" s="132"/>
      <c r="GCO66" s="132"/>
      <c r="GCP66" s="132"/>
      <c r="GCQ66" s="132"/>
      <c r="GCR66" s="132"/>
      <c r="GCS66" s="132"/>
      <c r="GCT66" s="132"/>
      <c r="GCU66" s="132"/>
      <c r="GCV66" s="132"/>
      <c r="GCW66" s="132"/>
      <c r="GCX66" s="132"/>
      <c r="GCY66" s="132"/>
      <c r="GCZ66" s="132"/>
      <c r="GDA66" s="132"/>
      <c r="GDB66" s="132"/>
      <c r="GDC66" s="132"/>
      <c r="GDD66" s="132"/>
      <c r="GDE66" s="132"/>
      <c r="GDF66" s="132"/>
      <c r="GDG66" s="132"/>
      <c r="GDH66" s="132"/>
      <c r="GDI66" s="132"/>
      <c r="GDJ66" s="132"/>
      <c r="GDK66" s="132"/>
      <c r="GDL66" s="132"/>
      <c r="GDM66" s="132"/>
      <c r="GDN66" s="132"/>
      <c r="GDO66" s="132"/>
      <c r="GDP66" s="132"/>
      <c r="GDQ66" s="132"/>
      <c r="GDR66" s="132"/>
      <c r="GDS66" s="132"/>
      <c r="GDT66" s="132"/>
      <c r="GDU66" s="132"/>
      <c r="GDV66" s="132"/>
      <c r="GDW66" s="132"/>
      <c r="GDX66" s="132"/>
      <c r="GDY66" s="132"/>
      <c r="GDZ66" s="132"/>
      <c r="GEA66" s="132"/>
      <c r="GEB66" s="132"/>
      <c r="GEC66" s="132"/>
      <c r="GED66" s="132"/>
      <c r="GEE66" s="132"/>
      <c r="GEF66" s="132"/>
      <c r="GEG66" s="132"/>
      <c r="GEH66" s="132"/>
      <c r="GEI66" s="132"/>
      <c r="GEJ66" s="132"/>
      <c r="GEK66" s="132"/>
      <c r="GEL66" s="132"/>
      <c r="GEM66" s="132"/>
      <c r="GEN66" s="132"/>
      <c r="GEO66" s="132"/>
      <c r="GEP66" s="132"/>
      <c r="GEQ66" s="132"/>
      <c r="GER66" s="132"/>
      <c r="GES66" s="132"/>
      <c r="GET66" s="132"/>
      <c r="GEU66" s="132"/>
      <c r="GEV66" s="132"/>
      <c r="GEW66" s="132"/>
      <c r="GEX66" s="132"/>
      <c r="GEY66" s="132"/>
      <c r="GEZ66" s="132"/>
      <c r="GFA66" s="132"/>
      <c r="GFB66" s="132"/>
      <c r="GFC66" s="132"/>
      <c r="GFD66" s="132"/>
      <c r="GFE66" s="132"/>
      <c r="GFF66" s="132"/>
      <c r="GFG66" s="132"/>
      <c r="GFH66" s="132"/>
      <c r="GFI66" s="132"/>
      <c r="GFJ66" s="132"/>
      <c r="GFK66" s="132"/>
      <c r="GFL66" s="132"/>
      <c r="GFM66" s="132"/>
      <c r="GFN66" s="132"/>
      <c r="GFO66" s="132"/>
      <c r="GFP66" s="132"/>
      <c r="GFQ66" s="132"/>
      <c r="GFR66" s="132"/>
      <c r="GFS66" s="132"/>
      <c r="GFT66" s="132"/>
      <c r="GFU66" s="132"/>
      <c r="GFV66" s="132"/>
      <c r="GFW66" s="132"/>
      <c r="GFX66" s="132"/>
      <c r="GFY66" s="132"/>
      <c r="GFZ66" s="132"/>
      <c r="GGA66" s="132"/>
      <c r="GGB66" s="132"/>
      <c r="GGC66" s="132"/>
      <c r="GGD66" s="132"/>
      <c r="GGE66" s="132"/>
      <c r="GGF66" s="132"/>
      <c r="GGG66" s="132"/>
      <c r="GGH66" s="132"/>
      <c r="GGI66" s="132"/>
      <c r="GGJ66" s="132"/>
      <c r="GGK66" s="132"/>
      <c r="GGL66" s="132"/>
      <c r="GGM66" s="132"/>
      <c r="GGN66" s="132"/>
      <c r="GGO66" s="132"/>
      <c r="GGP66" s="132"/>
      <c r="GGQ66" s="132"/>
      <c r="GGR66" s="132"/>
      <c r="GGS66" s="132"/>
      <c r="GGT66" s="132"/>
      <c r="GGU66" s="132"/>
      <c r="GGV66" s="132"/>
      <c r="GGW66" s="132"/>
      <c r="GGX66" s="132"/>
      <c r="GGY66" s="132"/>
      <c r="GGZ66" s="132"/>
      <c r="GHA66" s="132"/>
      <c r="GHB66" s="132"/>
      <c r="GHC66" s="132"/>
      <c r="GHD66" s="132"/>
      <c r="GHE66" s="132"/>
      <c r="GHF66" s="132"/>
      <c r="GHG66" s="132"/>
      <c r="GHH66" s="132"/>
      <c r="GHI66" s="132"/>
      <c r="GHJ66" s="132"/>
      <c r="GHK66" s="132"/>
      <c r="GHL66" s="132"/>
      <c r="GHM66" s="132"/>
      <c r="GHN66" s="132"/>
      <c r="GHO66" s="132"/>
      <c r="GHP66" s="132"/>
      <c r="GHQ66" s="132"/>
      <c r="GHR66" s="132"/>
      <c r="GHS66" s="132"/>
      <c r="GHT66" s="132"/>
      <c r="GHU66" s="132"/>
      <c r="GHV66" s="132"/>
      <c r="GHW66" s="132"/>
      <c r="GHX66" s="132"/>
      <c r="GHY66" s="132"/>
      <c r="GHZ66" s="132"/>
      <c r="GIA66" s="132"/>
      <c r="GIB66" s="132"/>
      <c r="GIC66" s="132"/>
      <c r="GID66" s="132"/>
      <c r="GIE66" s="132"/>
      <c r="GIF66" s="132"/>
      <c r="GIG66" s="132"/>
      <c r="GIH66" s="132"/>
      <c r="GII66" s="132"/>
      <c r="GIJ66" s="132"/>
      <c r="GIK66" s="132"/>
      <c r="GIL66" s="132"/>
      <c r="GIM66" s="132"/>
      <c r="GIN66" s="132"/>
      <c r="GIO66" s="132"/>
      <c r="GIP66" s="132"/>
      <c r="GIQ66" s="132"/>
      <c r="GIR66" s="132"/>
      <c r="GIS66" s="132"/>
      <c r="GIT66" s="132"/>
      <c r="GIU66" s="132"/>
      <c r="GIV66" s="132"/>
      <c r="GIW66" s="132"/>
      <c r="GIX66" s="132"/>
      <c r="GIY66" s="132"/>
      <c r="GIZ66" s="132"/>
      <c r="GJA66" s="132"/>
      <c r="GJB66" s="132"/>
      <c r="GJC66" s="132"/>
      <c r="GJD66" s="132"/>
      <c r="GJE66" s="132"/>
      <c r="GJF66" s="132"/>
      <c r="GJG66" s="132"/>
      <c r="GJH66" s="132"/>
      <c r="GJI66" s="132"/>
      <c r="GJJ66" s="132"/>
      <c r="GJK66" s="132"/>
      <c r="GJL66" s="132"/>
      <c r="GJM66" s="132"/>
      <c r="GJN66" s="132"/>
      <c r="GJO66" s="132"/>
      <c r="GJP66" s="132"/>
      <c r="GJQ66" s="132"/>
      <c r="GJR66" s="132"/>
      <c r="GJS66" s="132"/>
      <c r="GJT66" s="132"/>
      <c r="GJU66" s="132"/>
      <c r="GJV66" s="132"/>
      <c r="GJW66" s="132"/>
      <c r="GJX66" s="132"/>
      <c r="GJY66" s="132"/>
      <c r="GJZ66" s="132"/>
      <c r="GKA66" s="132"/>
      <c r="GKB66" s="132"/>
      <c r="GKC66" s="132"/>
      <c r="GKD66" s="132"/>
      <c r="GKE66" s="132"/>
      <c r="GKF66" s="132"/>
      <c r="GKG66" s="132"/>
      <c r="GKH66" s="132"/>
      <c r="GKI66" s="132"/>
      <c r="GKJ66" s="132"/>
      <c r="GKK66" s="132"/>
      <c r="GKL66" s="132"/>
      <c r="GKM66" s="132"/>
      <c r="GKN66" s="132"/>
      <c r="GKO66" s="132"/>
      <c r="GKP66" s="132"/>
      <c r="GKQ66" s="132"/>
      <c r="GKR66" s="132"/>
      <c r="GKS66" s="132"/>
      <c r="GKT66" s="132"/>
      <c r="GKU66" s="132"/>
      <c r="GKV66" s="132"/>
      <c r="GKW66" s="132"/>
      <c r="GKX66" s="132"/>
      <c r="GKY66" s="132"/>
      <c r="GKZ66" s="132"/>
      <c r="GLA66" s="132"/>
      <c r="GLB66" s="132"/>
      <c r="GLC66" s="132"/>
      <c r="GLD66" s="132"/>
      <c r="GLE66" s="132"/>
      <c r="GLF66" s="132"/>
      <c r="GLG66" s="132"/>
      <c r="GLH66" s="132"/>
      <c r="GLI66" s="132"/>
      <c r="GLJ66" s="132"/>
      <c r="GLK66" s="132"/>
      <c r="GLL66" s="132"/>
      <c r="GLM66" s="132"/>
      <c r="GLN66" s="132"/>
      <c r="GLO66" s="132"/>
      <c r="GLP66" s="132"/>
      <c r="GLQ66" s="132"/>
      <c r="GLR66" s="132"/>
      <c r="GLS66" s="132"/>
      <c r="GLT66" s="132"/>
      <c r="GLU66" s="132"/>
      <c r="GLV66" s="132"/>
      <c r="GLW66" s="132"/>
      <c r="GLX66" s="132"/>
      <c r="GLY66" s="132"/>
      <c r="GLZ66" s="132"/>
      <c r="GMA66" s="132"/>
      <c r="GMB66" s="132"/>
      <c r="GMC66" s="132"/>
      <c r="GMD66" s="132"/>
      <c r="GME66" s="132"/>
      <c r="GMF66" s="132"/>
      <c r="GMG66" s="132"/>
      <c r="GMH66" s="132"/>
      <c r="GMI66" s="132"/>
      <c r="GMJ66" s="132"/>
      <c r="GMK66" s="132"/>
      <c r="GML66" s="132"/>
      <c r="GMM66" s="132"/>
      <c r="GMN66" s="132"/>
      <c r="GMO66" s="132"/>
      <c r="GMP66" s="132"/>
      <c r="GMQ66" s="132"/>
      <c r="GMR66" s="132"/>
      <c r="GMS66" s="132"/>
      <c r="GMT66" s="132"/>
      <c r="GMU66" s="132"/>
      <c r="GMV66" s="132"/>
      <c r="GMW66" s="132"/>
      <c r="GMX66" s="132"/>
      <c r="GMY66" s="132"/>
      <c r="GMZ66" s="132"/>
      <c r="GNA66" s="132"/>
      <c r="GNB66" s="132"/>
      <c r="GNC66" s="132"/>
      <c r="GND66" s="132"/>
      <c r="GNE66" s="132"/>
      <c r="GNF66" s="132"/>
      <c r="GNG66" s="132"/>
      <c r="GNH66" s="132"/>
      <c r="GNI66" s="132"/>
      <c r="GNJ66" s="132"/>
      <c r="GNK66" s="132"/>
      <c r="GNL66" s="132"/>
      <c r="GNM66" s="132"/>
      <c r="GNN66" s="132"/>
      <c r="GNO66" s="132"/>
      <c r="GNP66" s="132"/>
      <c r="GNQ66" s="132"/>
      <c r="GNR66" s="132"/>
      <c r="GNS66" s="132"/>
      <c r="GNT66" s="132"/>
      <c r="GNU66" s="132"/>
      <c r="GNV66" s="132"/>
      <c r="GNW66" s="132"/>
      <c r="GNX66" s="132"/>
      <c r="GNY66" s="132"/>
      <c r="GNZ66" s="132"/>
      <c r="GOA66" s="132"/>
      <c r="GOB66" s="132"/>
      <c r="GOC66" s="132"/>
      <c r="GOD66" s="132"/>
      <c r="GOE66" s="132"/>
      <c r="GOF66" s="132"/>
      <c r="GOG66" s="132"/>
      <c r="GOH66" s="132"/>
      <c r="GOI66" s="132"/>
      <c r="GOJ66" s="132"/>
      <c r="GOK66" s="132"/>
      <c r="GOL66" s="132"/>
      <c r="GOM66" s="132"/>
      <c r="GON66" s="132"/>
      <c r="GOO66" s="132"/>
      <c r="GOP66" s="132"/>
      <c r="GOQ66" s="132"/>
      <c r="GOR66" s="132"/>
      <c r="GOS66" s="132"/>
      <c r="GOT66" s="132"/>
      <c r="GOU66" s="132"/>
      <c r="GOV66" s="132"/>
      <c r="GOW66" s="132"/>
      <c r="GOX66" s="132"/>
      <c r="GOY66" s="132"/>
      <c r="GOZ66" s="132"/>
      <c r="GPA66" s="132"/>
      <c r="GPB66" s="132"/>
      <c r="GPC66" s="132"/>
      <c r="GPD66" s="132"/>
      <c r="GPE66" s="132"/>
      <c r="GPF66" s="132"/>
      <c r="GPG66" s="132"/>
      <c r="GPH66" s="132"/>
      <c r="GPI66" s="132"/>
      <c r="GPJ66" s="132"/>
      <c r="GPK66" s="132"/>
      <c r="GPL66" s="132"/>
      <c r="GPM66" s="132"/>
      <c r="GPN66" s="132"/>
      <c r="GPO66" s="132"/>
      <c r="GPP66" s="132"/>
      <c r="GPQ66" s="132"/>
      <c r="GPR66" s="132"/>
      <c r="GPS66" s="132"/>
      <c r="GPT66" s="132"/>
      <c r="GPU66" s="132"/>
      <c r="GPV66" s="132"/>
      <c r="GPW66" s="132"/>
      <c r="GPX66" s="132"/>
      <c r="GPY66" s="132"/>
      <c r="GPZ66" s="132"/>
      <c r="GQA66" s="132"/>
      <c r="GQB66" s="132"/>
      <c r="GQC66" s="132"/>
      <c r="GQD66" s="132"/>
      <c r="GQE66" s="132"/>
      <c r="GQF66" s="132"/>
      <c r="GQG66" s="132"/>
      <c r="GQH66" s="132"/>
      <c r="GQI66" s="132"/>
      <c r="GQJ66" s="132"/>
      <c r="GQK66" s="132"/>
      <c r="GQL66" s="132"/>
      <c r="GQM66" s="132"/>
      <c r="GQN66" s="132"/>
      <c r="GQO66" s="132"/>
      <c r="GQP66" s="132"/>
      <c r="GQQ66" s="132"/>
      <c r="GQR66" s="132"/>
      <c r="GQS66" s="132"/>
      <c r="GQT66" s="132"/>
      <c r="GQU66" s="132"/>
      <c r="GQV66" s="132"/>
      <c r="GQW66" s="132"/>
      <c r="GQX66" s="132"/>
      <c r="GQY66" s="132"/>
      <c r="GQZ66" s="132"/>
      <c r="GRA66" s="132"/>
      <c r="GRB66" s="132"/>
      <c r="GRC66" s="132"/>
      <c r="GRD66" s="132"/>
      <c r="GRE66" s="132"/>
      <c r="GRF66" s="132"/>
      <c r="GRG66" s="132"/>
      <c r="GRH66" s="132"/>
      <c r="GRI66" s="132"/>
      <c r="GRJ66" s="132"/>
      <c r="GRK66" s="132"/>
      <c r="GRL66" s="132"/>
      <c r="GRM66" s="132"/>
      <c r="GRN66" s="132"/>
      <c r="GRO66" s="132"/>
      <c r="GRP66" s="132"/>
      <c r="GRQ66" s="132"/>
      <c r="GRR66" s="132"/>
      <c r="GRS66" s="132"/>
      <c r="GRT66" s="132"/>
      <c r="GRU66" s="132"/>
      <c r="GRV66" s="132"/>
      <c r="GRW66" s="132"/>
      <c r="GRX66" s="132"/>
      <c r="GRY66" s="132"/>
      <c r="GRZ66" s="132"/>
      <c r="GSA66" s="132"/>
      <c r="GSB66" s="132"/>
      <c r="GSC66" s="132"/>
      <c r="GSD66" s="132"/>
      <c r="GSE66" s="132"/>
      <c r="GSF66" s="132"/>
      <c r="GSG66" s="132"/>
      <c r="GSH66" s="132"/>
      <c r="GSI66" s="132"/>
      <c r="GSJ66" s="132"/>
      <c r="GSK66" s="132"/>
      <c r="GSL66" s="132"/>
      <c r="GSM66" s="132"/>
      <c r="GSN66" s="132"/>
      <c r="GSO66" s="132"/>
      <c r="GSP66" s="132"/>
      <c r="GSQ66" s="132"/>
      <c r="GSR66" s="132"/>
      <c r="GSS66" s="132"/>
      <c r="GST66" s="132"/>
      <c r="GSU66" s="132"/>
      <c r="GSV66" s="132"/>
      <c r="GSW66" s="132"/>
      <c r="GSX66" s="132"/>
      <c r="GSY66" s="132"/>
      <c r="GSZ66" s="132"/>
      <c r="GTA66" s="132"/>
      <c r="GTB66" s="132"/>
      <c r="GTC66" s="132"/>
      <c r="GTD66" s="132"/>
      <c r="GTE66" s="132"/>
      <c r="GTF66" s="132"/>
      <c r="GTG66" s="132"/>
      <c r="GTH66" s="132"/>
      <c r="GTI66" s="132"/>
      <c r="GTJ66" s="132"/>
      <c r="GTK66" s="132"/>
      <c r="GTL66" s="132"/>
      <c r="GTM66" s="132"/>
      <c r="GTN66" s="132"/>
      <c r="GTO66" s="132"/>
      <c r="GTP66" s="132"/>
      <c r="GTQ66" s="132"/>
      <c r="GTR66" s="132"/>
      <c r="GTS66" s="132"/>
      <c r="GTT66" s="132"/>
      <c r="GTU66" s="132"/>
      <c r="GTV66" s="132"/>
      <c r="GTW66" s="132"/>
      <c r="GTX66" s="132"/>
      <c r="GTY66" s="132"/>
      <c r="GTZ66" s="132"/>
      <c r="GUA66" s="132"/>
      <c r="GUB66" s="132"/>
      <c r="GUC66" s="132"/>
      <c r="GUD66" s="132"/>
      <c r="GUE66" s="132"/>
      <c r="GUF66" s="132"/>
      <c r="GUG66" s="132"/>
      <c r="GUH66" s="132"/>
      <c r="GUI66" s="132"/>
      <c r="GUJ66" s="132"/>
      <c r="GUK66" s="132"/>
      <c r="GUL66" s="132"/>
      <c r="GUM66" s="132"/>
      <c r="GUN66" s="132"/>
      <c r="GUO66" s="132"/>
      <c r="GUP66" s="132"/>
      <c r="GUQ66" s="132"/>
      <c r="GUR66" s="132"/>
      <c r="GUS66" s="132"/>
      <c r="GUT66" s="132"/>
      <c r="GUU66" s="132"/>
      <c r="GUV66" s="132"/>
      <c r="GUW66" s="132"/>
      <c r="GUX66" s="132"/>
      <c r="GUY66" s="132"/>
      <c r="GUZ66" s="132"/>
      <c r="GVA66" s="132"/>
      <c r="GVB66" s="132"/>
      <c r="GVC66" s="132"/>
      <c r="GVD66" s="132"/>
      <c r="GVE66" s="132"/>
      <c r="GVF66" s="132"/>
      <c r="GVG66" s="132"/>
      <c r="GVH66" s="132"/>
      <c r="GVI66" s="132"/>
      <c r="GVJ66" s="132"/>
      <c r="GVK66" s="132"/>
      <c r="GVL66" s="132"/>
      <c r="GVM66" s="132"/>
      <c r="GVN66" s="132"/>
      <c r="GVO66" s="132"/>
      <c r="GVP66" s="132"/>
      <c r="GVQ66" s="132"/>
      <c r="GVR66" s="132"/>
      <c r="GVS66" s="132"/>
      <c r="GVT66" s="132"/>
      <c r="GVU66" s="132"/>
      <c r="GVV66" s="132"/>
      <c r="GVW66" s="132"/>
      <c r="GVX66" s="132"/>
      <c r="GVY66" s="132"/>
      <c r="GVZ66" s="132"/>
      <c r="GWA66" s="132"/>
      <c r="GWB66" s="132"/>
      <c r="GWC66" s="132"/>
      <c r="GWD66" s="132"/>
      <c r="GWE66" s="132"/>
      <c r="GWF66" s="132"/>
      <c r="GWG66" s="132"/>
      <c r="GWH66" s="132"/>
      <c r="GWI66" s="132"/>
      <c r="GWJ66" s="132"/>
      <c r="GWK66" s="132"/>
      <c r="GWL66" s="132"/>
      <c r="GWM66" s="132"/>
      <c r="GWN66" s="132"/>
      <c r="GWO66" s="132"/>
      <c r="GWP66" s="132"/>
      <c r="GWQ66" s="132"/>
      <c r="GWR66" s="132"/>
      <c r="GWS66" s="132"/>
      <c r="GWT66" s="132"/>
      <c r="GWU66" s="132"/>
      <c r="GWV66" s="132"/>
      <c r="GWW66" s="132"/>
      <c r="GWX66" s="132"/>
      <c r="GWY66" s="132"/>
      <c r="GWZ66" s="132"/>
      <c r="GXA66" s="132"/>
      <c r="GXB66" s="132"/>
      <c r="GXC66" s="132"/>
      <c r="GXD66" s="132"/>
      <c r="GXE66" s="132"/>
      <c r="GXF66" s="132"/>
      <c r="GXG66" s="132"/>
      <c r="GXH66" s="132"/>
      <c r="GXI66" s="132"/>
      <c r="GXJ66" s="132"/>
      <c r="GXK66" s="132"/>
      <c r="GXL66" s="132"/>
      <c r="GXM66" s="132"/>
      <c r="GXN66" s="132"/>
      <c r="GXO66" s="132"/>
      <c r="GXP66" s="132"/>
      <c r="GXQ66" s="132"/>
      <c r="GXR66" s="132"/>
      <c r="GXS66" s="132"/>
      <c r="GXT66" s="132"/>
      <c r="GXU66" s="132"/>
      <c r="GXV66" s="132"/>
      <c r="GXW66" s="132"/>
      <c r="GXX66" s="132"/>
      <c r="GXY66" s="132"/>
      <c r="GXZ66" s="132"/>
      <c r="GYA66" s="132"/>
      <c r="GYB66" s="132"/>
      <c r="GYC66" s="132"/>
      <c r="GYD66" s="132"/>
      <c r="GYE66" s="132"/>
      <c r="GYF66" s="132"/>
      <c r="GYG66" s="132"/>
      <c r="GYH66" s="132"/>
      <c r="GYI66" s="132"/>
      <c r="GYJ66" s="132"/>
      <c r="GYK66" s="132"/>
      <c r="GYL66" s="132"/>
      <c r="GYM66" s="132"/>
      <c r="GYN66" s="132"/>
      <c r="GYO66" s="132"/>
      <c r="GYP66" s="132"/>
      <c r="GYQ66" s="132"/>
      <c r="GYR66" s="132"/>
      <c r="GYS66" s="132"/>
      <c r="GYT66" s="132"/>
      <c r="GYU66" s="132"/>
      <c r="GYV66" s="132"/>
      <c r="GYW66" s="132"/>
      <c r="GYX66" s="132"/>
      <c r="GYY66" s="132"/>
      <c r="GYZ66" s="132"/>
      <c r="GZA66" s="132"/>
      <c r="GZB66" s="132"/>
      <c r="GZC66" s="132"/>
      <c r="GZD66" s="132"/>
      <c r="GZE66" s="132"/>
      <c r="GZF66" s="132"/>
      <c r="GZG66" s="132"/>
      <c r="GZH66" s="132"/>
      <c r="GZI66" s="132"/>
      <c r="GZJ66" s="132"/>
      <c r="GZK66" s="132"/>
      <c r="GZL66" s="132"/>
      <c r="GZM66" s="132"/>
      <c r="GZN66" s="132"/>
      <c r="GZO66" s="132"/>
      <c r="GZP66" s="132"/>
      <c r="GZQ66" s="132"/>
      <c r="GZR66" s="132"/>
      <c r="GZS66" s="132"/>
      <c r="GZT66" s="132"/>
      <c r="GZU66" s="132"/>
      <c r="GZV66" s="132"/>
      <c r="GZW66" s="132"/>
      <c r="GZX66" s="132"/>
      <c r="GZY66" s="132"/>
      <c r="GZZ66" s="132"/>
      <c r="HAA66" s="132"/>
      <c r="HAB66" s="132"/>
      <c r="HAC66" s="132"/>
      <c r="HAD66" s="132"/>
      <c r="HAE66" s="132"/>
      <c r="HAF66" s="132"/>
      <c r="HAG66" s="132"/>
      <c r="HAH66" s="132"/>
      <c r="HAI66" s="132"/>
      <c r="HAJ66" s="132"/>
      <c r="HAK66" s="132"/>
      <c r="HAL66" s="132"/>
      <c r="HAM66" s="132"/>
      <c r="HAN66" s="132"/>
      <c r="HAO66" s="132"/>
      <c r="HAP66" s="132"/>
      <c r="HAQ66" s="132"/>
      <c r="HAR66" s="132"/>
      <c r="HAS66" s="132"/>
      <c r="HAT66" s="132"/>
      <c r="HAU66" s="132"/>
      <c r="HAV66" s="132"/>
      <c r="HAW66" s="132"/>
      <c r="HAX66" s="132"/>
      <c r="HAY66" s="132"/>
      <c r="HAZ66" s="132"/>
      <c r="HBA66" s="132"/>
      <c r="HBB66" s="132"/>
      <c r="HBC66" s="132"/>
      <c r="HBD66" s="132"/>
      <c r="HBE66" s="132"/>
      <c r="HBF66" s="132"/>
      <c r="HBG66" s="132"/>
      <c r="HBH66" s="132"/>
      <c r="HBI66" s="132"/>
      <c r="HBJ66" s="132"/>
      <c r="HBK66" s="132"/>
      <c r="HBL66" s="132"/>
      <c r="HBM66" s="132"/>
      <c r="HBN66" s="132"/>
      <c r="HBO66" s="132"/>
      <c r="HBP66" s="132"/>
      <c r="HBQ66" s="132"/>
      <c r="HBR66" s="132"/>
      <c r="HBS66" s="132"/>
      <c r="HBT66" s="132"/>
      <c r="HBU66" s="132"/>
      <c r="HBV66" s="132"/>
      <c r="HBW66" s="132"/>
      <c r="HBX66" s="132"/>
      <c r="HBY66" s="132"/>
      <c r="HBZ66" s="132"/>
      <c r="HCA66" s="132"/>
      <c r="HCB66" s="132"/>
      <c r="HCC66" s="132"/>
      <c r="HCD66" s="132"/>
      <c r="HCE66" s="132"/>
      <c r="HCF66" s="132"/>
      <c r="HCG66" s="132"/>
      <c r="HCH66" s="132"/>
      <c r="HCI66" s="132"/>
      <c r="HCJ66" s="132"/>
      <c r="HCK66" s="132"/>
      <c r="HCL66" s="132"/>
      <c r="HCM66" s="132"/>
      <c r="HCN66" s="132"/>
      <c r="HCO66" s="132"/>
      <c r="HCP66" s="132"/>
      <c r="HCQ66" s="132"/>
      <c r="HCR66" s="132"/>
      <c r="HCS66" s="132"/>
      <c r="HCT66" s="132"/>
      <c r="HCU66" s="132"/>
      <c r="HCV66" s="132"/>
      <c r="HCW66" s="132"/>
      <c r="HCX66" s="132"/>
      <c r="HCY66" s="132"/>
      <c r="HCZ66" s="132"/>
      <c r="HDA66" s="132"/>
      <c r="HDB66" s="132"/>
      <c r="HDC66" s="132"/>
      <c r="HDD66" s="132"/>
      <c r="HDE66" s="132"/>
      <c r="HDF66" s="132"/>
      <c r="HDG66" s="132"/>
      <c r="HDH66" s="132"/>
      <c r="HDI66" s="132"/>
      <c r="HDJ66" s="132"/>
      <c r="HDK66" s="132"/>
      <c r="HDL66" s="132"/>
      <c r="HDM66" s="132"/>
      <c r="HDN66" s="132"/>
      <c r="HDO66" s="132"/>
      <c r="HDP66" s="132"/>
      <c r="HDQ66" s="132"/>
      <c r="HDR66" s="132"/>
      <c r="HDS66" s="132"/>
      <c r="HDT66" s="132"/>
      <c r="HDU66" s="132"/>
      <c r="HDV66" s="132"/>
      <c r="HDW66" s="132"/>
      <c r="HDX66" s="132"/>
      <c r="HDY66" s="132"/>
      <c r="HDZ66" s="132"/>
      <c r="HEA66" s="132"/>
      <c r="HEB66" s="132"/>
      <c r="HEC66" s="132"/>
      <c r="HED66" s="132"/>
      <c r="HEE66" s="132"/>
      <c r="HEF66" s="132"/>
      <c r="HEG66" s="132"/>
      <c r="HEH66" s="132"/>
      <c r="HEI66" s="132"/>
      <c r="HEJ66" s="132"/>
      <c r="HEK66" s="132"/>
      <c r="HEL66" s="132"/>
      <c r="HEM66" s="132"/>
      <c r="HEN66" s="132"/>
      <c r="HEO66" s="132"/>
      <c r="HEP66" s="132"/>
      <c r="HEQ66" s="132"/>
      <c r="HER66" s="132"/>
      <c r="HES66" s="132"/>
      <c r="HET66" s="132"/>
      <c r="HEU66" s="132"/>
      <c r="HEV66" s="132"/>
      <c r="HEW66" s="132"/>
      <c r="HEX66" s="132"/>
      <c r="HEY66" s="132"/>
      <c r="HEZ66" s="132"/>
      <c r="HFA66" s="132"/>
      <c r="HFB66" s="132"/>
      <c r="HFC66" s="132"/>
      <c r="HFD66" s="132"/>
      <c r="HFE66" s="132"/>
      <c r="HFF66" s="132"/>
      <c r="HFG66" s="132"/>
      <c r="HFH66" s="132"/>
      <c r="HFI66" s="132"/>
      <c r="HFJ66" s="132"/>
      <c r="HFK66" s="132"/>
      <c r="HFL66" s="132"/>
      <c r="HFM66" s="132"/>
      <c r="HFN66" s="132"/>
      <c r="HFO66" s="132"/>
      <c r="HFP66" s="132"/>
      <c r="HFQ66" s="132"/>
      <c r="HFR66" s="132"/>
      <c r="HFS66" s="132"/>
      <c r="HFT66" s="132"/>
      <c r="HFU66" s="132"/>
      <c r="HFV66" s="132"/>
      <c r="HFW66" s="132"/>
      <c r="HFX66" s="132"/>
      <c r="HFY66" s="132"/>
      <c r="HFZ66" s="132"/>
      <c r="HGA66" s="132"/>
      <c r="HGB66" s="132"/>
      <c r="HGC66" s="132"/>
      <c r="HGD66" s="132"/>
      <c r="HGE66" s="132"/>
      <c r="HGF66" s="132"/>
      <c r="HGG66" s="132"/>
      <c r="HGH66" s="132"/>
      <c r="HGI66" s="132"/>
      <c r="HGJ66" s="132"/>
      <c r="HGK66" s="132"/>
      <c r="HGL66" s="132"/>
      <c r="HGM66" s="132"/>
      <c r="HGN66" s="132"/>
      <c r="HGO66" s="132"/>
      <c r="HGP66" s="132"/>
      <c r="HGQ66" s="132"/>
      <c r="HGR66" s="132"/>
      <c r="HGS66" s="132"/>
      <c r="HGT66" s="132"/>
      <c r="HGU66" s="132"/>
      <c r="HGV66" s="132"/>
      <c r="HGW66" s="132"/>
      <c r="HGX66" s="132"/>
      <c r="HGY66" s="132"/>
      <c r="HGZ66" s="132"/>
      <c r="HHA66" s="132"/>
      <c r="HHB66" s="132"/>
      <c r="HHC66" s="132"/>
      <c r="HHD66" s="132"/>
      <c r="HHE66" s="132"/>
      <c r="HHF66" s="132"/>
      <c r="HHG66" s="132"/>
      <c r="HHH66" s="132"/>
      <c r="HHI66" s="132"/>
      <c r="HHJ66" s="132"/>
      <c r="HHK66" s="132"/>
      <c r="HHL66" s="132"/>
      <c r="HHM66" s="132"/>
      <c r="HHN66" s="132"/>
      <c r="HHO66" s="132"/>
      <c r="HHP66" s="132"/>
      <c r="HHQ66" s="132"/>
      <c r="HHR66" s="132"/>
      <c r="HHS66" s="132"/>
      <c r="HHT66" s="132"/>
      <c r="HHU66" s="132"/>
      <c r="HHV66" s="132"/>
      <c r="HHW66" s="132"/>
      <c r="HHX66" s="132"/>
      <c r="HHY66" s="132"/>
      <c r="HHZ66" s="132"/>
      <c r="HIA66" s="132"/>
      <c r="HIB66" s="132"/>
      <c r="HIC66" s="132"/>
      <c r="HID66" s="132"/>
      <c r="HIE66" s="132"/>
      <c r="HIF66" s="132"/>
      <c r="HIG66" s="132"/>
      <c r="HIH66" s="132"/>
      <c r="HII66" s="132"/>
      <c r="HIJ66" s="132"/>
      <c r="HIK66" s="132"/>
      <c r="HIL66" s="132"/>
      <c r="HIM66" s="132"/>
      <c r="HIN66" s="132"/>
      <c r="HIO66" s="132"/>
      <c r="HIP66" s="132"/>
      <c r="HIQ66" s="132"/>
      <c r="HIR66" s="132"/>
      <c r="HIS66" s="132"/>
      <c r="HIT66" s="132"/>
      <c r="HIU66" s="132"/>
      <c r="HIV66" s="132"/>
      <c r="HIW66" s="132"/>
      <c r="HIX66" s="132"/>
      <c r="HIY66" s="132"/>
      <c r="HIZ66" s="132"/>
      <c r="HJA66" s="132"/>
      <c r="HJB66" s="132"/>
      <c r="HJC66" s="132"/>
      <c r="HJD66" s="132"/>
      <c r="HJE66" s="132"/>
      <c r="HJF66" s="132"/>
      <c r="HJG66" s="132"/>
      <c r="HJH66" s="132"/>
      <c r="HJI66" s="132"/>
      <c r="HJJ66" s="132"/>
      <c r="HJK66" s="132"/>
      <c r="HJL66" s="132"/>
      <c r="HJM66" s="132"/>
      <c r="HJN66" s="132"/>
      <c r="HJO66" s="132"/>
      <c r="HJP66" s="132"/>
      <c r="HJQ66" s="132"/>
      <c r="HJR66" s="132"/>
      <c r="HJS66" s="132"/>
      <c r="HJT66" s="132"/>
      <c r="HJU66" s="132"/>
      <c r="HJV66" s="132"/>
      <c r="HJW66" s="132"/>
      <c r="HJX66" s="132"/>
      <c r="HJY66" s="132"/>
      <c r="HJZ66" s="132"/>
      <c r="HKA66" s="132"/>
      <c r="HKB66" s="132"/>
      <c r="HKC66" s="132"/>
      <c r="HKD66" s="132"/>
      <c r="HKE66" s="132"/>
      <c r="HKF66" s="132"/>
      <c r="HKG66" s="132"/>
      <c r="HKH66" s="132"/>
      <c r="HKI66" s="132"/>
      <c r="HKJ66" s="132"/>
      <c r="HKK66" s="132"/>
      <c r="HKL66" s="132"/>
      <c r="HKM66" s="132"/>
      <c r="HKN66" s="132"/>
      <c r="HKO66" s="132"/>
      <c r="HKP66" s="132"/>
      <c r="HKQ66" s="132"/>
      <c r="HKR66" s="132"/>
      <c r="HKS66" s="132"/>
      <c r="HKT66" s="132"/>
      <c r="HKU66" s="132"/>
      <c r="HKV66" s="132"/>
      <c r="HKW66" s="132"/>
      <c r="HKX66" s="132"/>
      <c r="HKY66" s="132"/>
      <c r="HKZ66" s="132"/>
      <c r="HLA66" s="132"/>
      <c r="HLB66" s="132"/>
      <c r="HLC66" s="132"/>
      <c r="HLD66" s="132"/>
      <c r="HLE66" s="132"/>
      <c r="HLF66" s="132"/>
      <c r="HLG66" s="132"/>
      <c r="HLH66" s="132"/>
      <c r="HLI66" s="132"/>
      <c r="HLJ66" s="132"/>
      <c r="HLK66" s="132"/>
      <c r="HLL66" s="132"/>
      <c r="HLM66" s="132"/>
      <c r="HLN66" s="132"/>
      <c r="HLO66" s="132"/>
      <c r="HLP66" s="132"/>
      <c r="HLQ66" s="132"/>
      <c r="HLR66" s="132"/>
      <c r="HLS66" s="132"/>
      <c r="HLT66" s="132"/>
      <c r="HLU66" s="132"/>
      <c r="HLV66" s="132"/>
      <c r="HLW66" s="132"/>
      <c r="HLX66" s="132"/>
      <c r="HLY66" s="132"/>
      <c r="HLZ66" s="132"/>
      <c r="HMA66" s="132"/>
      <c r="HMB66" s="132"/>
      <c r="HMC66" s="132"/>
      <c r="HMD66" s="132"/>
      <c r="HME66" s="132"/>
      <c r="HMF66" s="132"/>
      <c r="HMG66" s="132"/>
      <c r="HMH66" s="132"/>
      <c r="HMI66" s="132"/>
      <c r="HMJ66" s="132"/>
      <c r="HMK66" s="132"/>
      <c r="HML66" s="132"/>
      <c r="HMM66" s="132"/>
      <c r="HMN66" s="132"/>
      <c r="HMO66" s="132"/>
      <c r="HMP66" s="132"/>
      <c r="HMQ66" s="132"/>
      <c r="HMR66" s="132"/>
      <c r="HMS66" s="132"/>
      <c r="HMT66" s="132"/>
      <c r="HMU66" s="132"/>
      <c r="HMV66" s="132"/>
      <c r="HMW66" s="132"/>
      <c r="HMX66" s="132"/>
      <c r="HMY66" s="132"/>
      <c r="HMZ66" s="132"/>
      <c r="HNA66" s="132"/>
      <c r="HNB66" s="132"/>
      <c r="HNC66" s="132"/>
      <c r="HND66" s="132"/>
      <c r="HNE66" s="132"/>
      <c r="HNF66" s="132"/>
      <c r="HNG66" s="132"/>
      <c r="HNH66" s="132"/>
      <c r="HNI66" s="132"/>
      <c r="HNJ66" s="132"/>
      <c r="HNK66" s="132"/>
      <c r="HNL66" s="132"/>
      <c r="HNM66" s="132"/>
      <c r="HNN66" s="132"/>
      <c r="HNO66" s="132"/>
      <c r="HNP66" s="132"/>
      <c r="HNQ66" s="132"/>
      <c r="HNR66" s="132"/>
      <c r="HNS66" s="132"/>
      <c r="HNT66" s="132"/>
      <c r="HNU66" s="132"/>
      <c r="HNV66" s="132"/>
      <c r="HNW66" s="132"/>
      <c r="HNX66" s="132"/>
      <c r="HNY66" s="132"/>
      <c r="HNZ66" s="132"/>
      <c r="HOA66" s="132"/>
      <c r="HOB66" s="132"/>
      <c r="HOC66" s="132"/>
      <c r="HOD66" s="132"/>
      <c r="HOE66" s="132"/>
      <c r="HOF66" s="132"/>
      <c r="HOG66" s="132"/>
      <c r="HOH66" s="132"/>
      <c r="HOI66" s="132"/>
      <c r="HOJ66" s="132"/>
      <c r="HOK66" s="132"/>
      <c r="HOL66" s="132"/>
      <c r="HOM66" s="132"/>
      <c r="HON66" s="132"/>
      <c r="HOO66" s="132"/>
      <c r="HOP66" s="132"/>
      <c r="HOQ66" s="132"/>
      <c r="HOR66" s="132"/>
      <c r="HOS66" s="132"/>
      <c r="HOT66" s="132"/>
      <c r="HOU66" s="132"/>
      <c r="HOV66" s="132"/>
      <c r="HOW66" s="132"/>
      <c r="HOX66" s="132"/>
      <c r="HOY66" s="132"/>
      <c r="HOZ66" s="132"/>
      <c r="HPA66" s="132"/>
      <c r="HPB66" s="132"/>
      <c r="HPC66" s="132"/>
      <c r="HPD66" s="132"/>
      <c r="HPE66" s="132"/>
      <c r="HPF66" s="132"/>
      <c r="HPG66" s="132"/>
      <c r="HPH66" s="132"/>
      <c r="HPI66" s="132"/>
      <c r="HPJ66" s="132"/>
      <c r="HPK66" s="132"/>
      <c r="HPL66" s="132"/>
      <c r="HPM66" s="132"/>
      <c r="HPN66" s="132"/>
      <c r="HPO66" s="132"/>
      <c r="HPP66" s="132"/>
      <c r="HPQ66" s="132"/>
      <c r="HPR66" s="132"/>
      <c r="HPS66" s="132"/>
      <c r="HPT66" s="132"/>
      <c r="HPU66" s="132"/>
      <c r="HPV66" s="132"/>
      <c r="HPW66" s="132"/>
      <c r="HPX66" s="132"/>
      <c r="HPY66" s="132"/>
      <c r="HPZ66" s="132"/>
      <c r="HQA66" s="132"/>
      <c r="HQB66" s="132"/>
      <c r="HQC66" s="132"/>
      <c r="HQD66" s="132"/>
      <c r="HQE66" s="132"/>
      <c r="HQF66" s="132"/>
      <c r="HQG66" s="132"/>
      <c r="HQH66" s="132"/>
      <c r="HQI66" s="132"/>
      <c r="HQJ66" s="132"/>
      <c r="HQK66" s="132"/>
      <c r="HQL66" s="132"/>
      <c r="HQM66" s="132"/>
      <c r="HQN66" s="132"/>
      <c r="HQO66" s="132"/>
      <c r="HQP66" s="132"/>
      <c r="HQQ66" s="132"/>
      <c r="HQR66" s="132"/>
      <c r="HQS66" s="132"/>
      <c r="HQT66" s="132"/>
      <c r="HQU66" s="132"/>
      <c r="HQV66" s="132"/>
      <c r="HQW66" s="132"/>
      <c r="HQX66" s="132"/>
      <c r="HQY66" s="132"/>
      <c r="HQZ66" s="132"/>
      <c r="HRA66" s="132"/>
      <c r="HRB66" s="132"/>
      <c r="HRC66" s="132"/>
      <c r="HRD66" s="132"/>
      <c r="HRE66" s="132"/>
      <c r="HRF66" s="132"/>
      <c r="HRG66" s="132"/>
      <c r="HRH66" s="132"/>
      <c r="HRI66" s="132"/>
      <c r="HRJ66" s="132"/>
      <c r="HRK66" s="132"/>
      <c r="HRL66" s="132"/>
      <c r="HRM66" s="132"/>
      <c r="HRN66" s="132"/>
      <c r="HRO66" s="132"/>
      <c r="HRP66" s="132"/>
      <c r="HRQ66" s="132"/>
      <c r="HRR66" s="132"/>
      <c r="HRS66" s="132"/>
      <c r="HRT66" s="132"/>
      <c r="HRU66" s="132"/>
      <c r="HRV66" s="132"/>
      <c r="HRW66" s="132"/>
      <c r="HRX66" s="132"/>
      <c r="HRY66" s="132"/>
      <c r="HRZ66" s="132"/>
      <c r="HSA66" s="132"/>
      <c r="HSB66" s="132"/>
      <c r="HSC66" s="132"/>
      <c r="HSD66" s="132"/>
      <c r="HSE66" s="132"/>
      <c r="HSF66" s="132"/>
      <c r="HSG66" s="132"/>
      <c r="HSH66" s="132"/>
      <c r="HSI66" s="132"/>
      <c r="HSJ66" s="132"/>
      <c r="HSK66" s="132"/>
      <c r="HSL66" s="132"/>
      <c r="HSM66" s="132"/>
      <c r="HSN66" s="132"/>
      <c r="HSO66" s="132"/>
      <c r="HSP66" s="132"/>
      <c r="HSQ66" s="132"/>
      <c r="HSR66" s="132"/>
      <c r="HSS66" s="132"/>
      <c r="HST66" s="132"/>
      <c r="HSU66" s="132"/>
      <c r="HSV66" s="132"/>
      <c r="HSW66" s="132"/>
      <c r="HSX66" s="132"/>
      <c r="HSY66" s="132"/>
      <c r="HSZ66" s="132"/>
      <c r="HTA66" s="132"/>
      <c r="HTB66" s="132"/>
      <c r="HTC66" s="132"/>
      <c r="HTD66" s="132"/>
      <c r="HTE66" s="132"/>
      <c r="HTF66" s="132"/>
      <c r="HTG66" s="132"/>
      <c r="HTH66" s="132"/>
      <c r="HTI66" s="132"/>
      <c r="HTJ66" s="132"/>
      <c r="HTK66" s="132"/>
      <c r="HTL66" s="132"/>
      <c r="HTM66" s="132"/>
      <c r="HTN66" s="132"/>
      <c r="HTO66" s="132"/>
      <c r="HTP66" s="132"/>
      <c r="HTQ66" s="132"/>
      <c r="HTR66" s="132"/>
      <c r="HTS66" s="132"/>
      <c r="HTT66" s="132"/>
      <c r="HTU66" s="132"/>
      <c r="HTV66" s="132"/>
      <c r="HTW66" s="132"/>
      <c r="HTX66" s="132"/>
      <c r="HTY66" s="132"/>
      <c r="HTZ66" s="132"/>
      <c r="HUA66" s="132"/>
      <c r="HUB66" s="132"/>
      <c r="HUC66" s="132"/>
      <c r="HUD66" s="132"/>
      <c r="HUE66" s="132"/>
      <c r="HUF66" s="132"/>
      <c r="HUG66" s="132"/>
      <c r="HUH66" s="132"/>
      <c r="HUI66" s="132"/>
      <c r="HUJ66" s="132"/>
      <c r="HUK66" s="132"/>
      <c r="HUL66" s="132"/>
      <c r="HUM66" s="132"/>
      <c r="HUN66" s="132"/>
      <c r="HUO66" s="132"/>
      <c r="HUP66" s="132"/>
      <c r="HUQ66" s="132"/>
      <c r="HUR66" s="132"/>
      <c r="HUS66" s="132"/>
      <c r="HUT66" s="132"/>
      <c r="HUU66" s="132"/>
      <c r="HUV66" s="132"/>
      <c r="HUW66" s="132"/>
      <c r="HUX66" s="132"/>
      <c r="HUY66" s="132"/>
      <c r="HUZ66" s="132"/>
      <c r="HVA66" s="132"/>
      <c r="HVB66" s="132"/>
      <c r="HVC66" s="132"/>
      <c r="HVD66" s="132"/>
      <c r="HVE66" s="132"/>
      <c r="HVF66" s="132"/>
      <c r="HVG66" s="132"/>
      <c r="HVH66" s="132"/>
      <c r="HVI66" s="132"/>
      <c r="HVJ66" s="132"/>
      <c r="HVK66" s="132"/>
      <c r="HVL66" s="132"/>
      <c r="HVM66" s="132"/>
      <c r="HVN66" s="132"/>
      <c r="HVO66" s="132"/>
      <c r="HVP66" s="132"/>
      <c r="HVQ66" s="132"/>
      <c r="HVR66" s="132"/>
      <c r="HVS66" s="132"/>
      <c r="HVT66" s="132"/>
      <c r="HVU66" s="132"/>
      <c r="HVV66" s="132"/>
      <c r="HVW66" s="132"/>
      <c r="HVX66" s="132"/>
      <c r="HVY66" s="132"/>
      <c r="HVZ66" s="132"/>
      <c r="HWA66" s="132"/>
      <c r="HWB66" s="132"/>
      <c r="HWC66" s="132"/>
      <c r="HWD66" s="132"/>
      <c r="HWE66" s="132"/>
      <c r="HWF66" s="132"/>
      <c r="HWG66" s="132"/>
      <c r="HWH66" s="132"/>
      <c r="HWI66" s="132"/>
      <c r="HWJ66" s="132"/>
      <c r="HWK66" s="132"/>
      <c r="HWL66" s="132"/>
      <c r="HWM66" s="132"/>
      <c r="HWN66" s="132"/>
      <c r="HWO66" s="132"/>
      <c r="HWP66" s="132"/>
      <c r="HWQ66" s="132"/>
      <c r="HWR66" s="132"/>
      <c r="HWS66" s="132"/>
      <c r="HWT66" s="132"/>
      <c r="HWU66" s="132"/>
      <c r="HWV66" s="132"/>
      <c r="HWW66" s="132"/>
      <c r="HWX66" s="132"/>
      <c r="HWY66" s="132"/>
      <c r="HWZ66" s="132"/>
      <c r="HXA66" s="132"/>
      <c r="HXB66" s="132"/>
      <c r="HXC66" s="132"/>
      <c r="HXD66" s="132"/>
      <c r="HXE66" s="132"/>
      <c r="HXF66" s="132"/>
      <c r="HXG66" s="132"/>
      <c r="HXH66" s="132"/>
      <c r="HXI66" s="132"/>
      <c r="HXJ66" s="132"/>
      <c r="HXK66" s="132"/>
      <c r="HXL66" s="132"/>
      <c r="HXM66" s="132"/>
      <c r="HXN66" s="132"/>
      <c r="HXO66" s="132"/>
      <c r="HXP66" s="132"/>
      <c r="HXQ66" s="132"/>
      <c r="HXR66" s="132"/>
      <c r="HXS66" s="132"/>
      <c r="HXT66" s="132"/>
      <c r="HXU66" s="132"/>
      <c r="HXV66" s="132"/>
      <c r="HXW66" s="132"/>
      <c r="HXX66" s="132"/>
      <c r="HXY66" s="132"/>
      <c r="HXZ66" s="132"/>
      <c r="HYA66" s="132"/>
      <c r="HYB66" s="132"/>
      <c r="HYC66" s="132"/>
      <c r="HYD66" s="132"/>
      <c r="HYE66" s="132"/>
      <c r="HYF66" s="132"/>
      <c r="HYG66" s="132"/>
      <c r="HYH66" s="132"/>
      <c r="HYI66" s="132"/>
      <c r="HYJ66" s="132"/>
      <c r="HYK66" s="132"/>
      <c r="HYL66" s="132"/>
      <c r="HYM66" s="132"/>
      <c r="HYN66" s="132"/>
      <c r="HYO66" s="132"/>
      <c r="HYP66" s="132"/>
      <c r="HYQ66" s="132"/>
      <c r="HYR66" s="132"/>
      <c r="HYS66" s="132"/>
      <c r="HYT66" s="132"/>
      <c r="HYU66" s="132"/>
      <c r="HYV66" s="132"/>
      <c r="HYW66" s="132"/>
      <c r="HYX66" s="132"/>
      <c r="HYY66" s="132"/>
      <c r="HYZ66" s="132"/>
      <c r="HZA66" s="132"/>
      <c r="HZB66" s="132"/>
      <c r="HZC66" s="132"/>
      <c r="HZD66" s="132"/>
      <c r="HZE66" s="132"/>
      <c r="HZF66" s="132"/>
      <c r="HZG66" s="132"/>
      <c r="HZH66" s="132"/>
      <c r="HZI66" s="132"/>
      <c r="HZJ66" s="132"/>
      <c r="HZK66" s="132"/>
      <c r="HZL66" s="132"/>
      <c r="HZM66" s="132"/>
      <c r="HZN66" s="132"/>
      <c r="HZO66" s="132"/>
      <c r="HZP66" s="132"/>
      <c r="HZQ66" s="132"/>
      <c r="HZR66" s="132"/>
      <c r="HZS66" s="132"/>
      <c r="HZT66" s="132"/>
      <c r="HZU66" s="132"/>
      <c r="HZV66" s="132"/>
      <c r="HZW66" s="132"/>
      <c r="HZX66" s="132"/>
      <c r="HZY66" s="132"/>
      <c r="HZZ66" s="132"/>
      <c r="IAA66" s="132"/>
      <c r="IAB66" s="132"/>
      <c r="IAC66" s="132"/>
      <c r="IAD66" s="132"/>
      <c r="IAE66" s="132"/>
      <c r="IAF66" s="132"/>
      <c r="IAG66" s="132"/>
      <c r="IAH66" s="132"/>
      <c r="IAI66" s="132"/>
      <c r="IAJ66" s="132"/>
      <c r="IAK66" s="132"/>
      <c r="IAL66" s="132"/>
      <c r="IAM66" s="132"/>
      <c r="IAN66" s="132"/>
      <c r="IAO66" s="132"/>
      <c r="IAP66" s="132"/>
      <c r="IAQ66" s="132"/>
      <c r="IAR66" s="132"/>
      <c r="IAS66" s="132"/>
      <c r="IAT66" s="132"/>
      <c r="IAU66" s="132"/>
      <c r="IAV66" s="132"/>
      <c r="IAW66" s="132"/>
      <c r="IAX66" s="132"/>
      <c r="IAY66" s="132"/>
      <c r="IAZ66" s="132"/>
      <c r="IBA66" s="132"/>
      <c r="IBB66" s="132"/>
      <c r="IBC66" s="132"/>
      <c r="IBD66" s="132"/>
      <c r="IBE66" s="132"/>
      <c r="IBF66" s="132"/>
      <c r="IBG66" s="132"/>
      <c r="IBH66" s="132"/>
      <c r="IBI66" s="132"/>
      <c r="IBJ66" s="132"/>
      <c r="IBK66" s="132"/>
      <c r="IBL66" s="132"/>
      <c r="IBM66" s="132"/>
      <c r="IBN66" s="132"/>
      <c r="IBO66" s="132"/>
      <c r="IBP66" s="132"/>
      <c r="IBQ66" s="132"/>
      <c r="IBR66" s="132"/>
      <c r="IBS66" s="132"/>
      <c r="IBT66" s="132"/>
      <c r="IBU66" s="132"/>
      <c r="IBV66" s="132"/>
      <c r="IBW66" s="132"/>
      <c r="IBX66" s="132"/>
      <c r="IBY66" s="132"/>
      <c r="IBZ66" s="132"/>
      <c r="ICA66" s="132"/>
      <c r="ICB66" s="132"/>
      <c r="ICC66" s="132"/>
      <c r="ICD66" s="132"/>
      <c r="ICE66" s="132"/>
      <c r="ICF66" s="132"/>
      <c r="ICG66" s="132"/>
      <c r="ICH66" s="132"/>
      <c r="ICI66" s="132"/>
      <c r="ICJ66" s="132"/>
      <c r="ICK66" s="132"/>
      <c r="ICL66" s="132"/>
      <c r="ICM66" s="132"/>
      <c r="ICN66" s="132"/>
      <c r="ICO66" s="132"/>
      <c r="ICP66" s="132"/>
      <c r="ICQ66" s="132"/>
      <c r="ICR66" s="132"/>
      <c r="ICS66" s="132"/>
      <c r="ICT66" s="132"/>
      <c r="ICU66" s="132"/>
      <c r="ICV66" s="132"/>
      <c r="ICW66" s="132"/>
      <c r="ICX66" s="132"/>
      <c r="ICY66" s="132"/>
      <c r="ICZ66" s="132"/>
      <c r="IDA66" s="132"/>
      <c r="IDB66" s="132"/>
      <c r="IDC66" s="132"/>
      <c r="IDD66" s="132"/>
      <c r="IDE66" s="132"/>
      <c r="IDF66" s="132"/>
      <c r="IDG66" s="132"/>
      <c r="IDH66" s="132"/>
      <c r="IDI66" s="132"/>
      <c r="IDJ66" s="132"/>
      <c r="IDK66" s="132"/>
      <c r="IDL66" s="132"/>
      <c r="IDM66" s="132"/>
      <c r="IDN66" s="132"/>
      <c r="IDO66" s="132"/>
      <c r="IDP66" s="132"/>
      <c r="IDQ66" s="132"/>
      <c r="IDR66" s="132"/>
      <c r="IDS66" s="132"/>
      <c r="IDT66" s="132"/>
      <c r="IDU66" s="132"/>
      <c r="IDV66" s="132"/>
      <c r="IDW66" s="132"/>
      <c r="IDX66" s="132"/>
      <c r="IDY66" s="132"/>
      <c r="IDZ66" s="132"/>
      <c r="IEA66" s="132"/>
      <c r="IEB66" s="132"/>
      <c r="IEC66" s="132"/>
      <c r="IED66" s="132"/>
      <c r="IEE66" s="132"/>
      <c r="IEF66" s="132"/>
      <c r="IEG66" s="132"/>
      <c r="IEH66" s="132"/>
      <c r="IEI66" s="132"/>
      <c r="IEJ66" s="132"/>
      <c r="IEK66" s="132"/>
      <c r="IEL66" s="132"/>
      <c r="IEM66" s="132"/>
      <c r="IEN66" s="132"/>
      <c r="IEO66" s="132"/>
      <c r="IEP66" s="132"/>
      <c r="IEQ66" s="132"/>
      <c r="IER66" s="132"/>
      <c r="IES66" s="132"/>
      <c r="IET66" s="132"/>
      <c r="IEU66" s="132"/>
      <c r="IEV66" s="132"/>
      <c r="IEW66" s="132"/>
      <c r="IEX66" s="132"/>
      <c r="IEY66" s="132"/>
      <c r="IEZ66" s="132"/>
      <c r="IFA66" s="132"/>
      <c r="IFB66" s="132"/>
      <c r="IFC66" s="132"/>
      <c r="IFD66" s="132"/>
      <c r="IFE66" s="132"/>
      <c r="IFF66" s="132"/>
      <c r="IFG66" s="132"/>
      <c r="IFH66" s="132"/>
      <c r="IFI66" s="132"/>
      <c r="IFJ66" s="132"/>
      <c r="IFK66" s="132"/>
      <c r="IFL66" s="132"/>
      <c r="IFM66" s="132"/>
      <c r="IFN66" s="132"/>
      <c r="IFO66" s="132"/>
      <c r="IFP66" s="132"/>
      <c r="IFQ66" s="132"/>
      <c r="IFR66" s="132"/>
      <c r="IFS66" s="132"/>
      <c r="IFT66" s="132"/>
      <c r="IFU66" s="132"/>
      <c r="IFV66" s="132"/>
      <c r="IFW66" s="132"/>
      <c r="IFX66" s="132"/>
      <c r="IFY66" s="132"/>
      <c r="IFZ66" s="132"/>
      <c r="IGA66" s="132"/>
      <c r="IGB66" s="132"/>
      <c r="IGC66" s="132"/>
      <c r="IGD66" s="132"/>
      <c r="IGE66" s="132"/>
      <c r="IGF66" s="132"/>
      <c r="IGG66" s="132"/>
      <c r="IGH66" s="132"/>
      <c r="IGI66" s="132"/>
      <c r="IGJ66" s="132"/>
      <c r="IGK66" s="132"/>
      <c r="IGL66" s="132"/>
      <c r="IGM66" s="132"/>
      <c r="IGN66" s="132"/>
      <c r="IGO66" s="132"/>
      <c r="IGP66" s="132"/>
      <c r="IGQ66" s="132"/>
      <c r="IGR66" s="132"/>
      <c r="IGS66" s="132"/>
      <c r="IGT66" s="132"/>
      <c r="IGU66" s="132"/>
      <c r="IGV66" s="132"/>
      <c r="IGW66" s="132"/>
      <c r="IGX66" s="132"/>
      <c r="IGY66" s="132"/>
      <c r="IGZ66" s="132"/>
      <c r="IHA66" s="132"/>
      <c r="IHB66" s="132"/>
      <c r="IHC66" s="132"/>
      <c r="IHD66" s="132"/>
      <c r="IHE66" s="132"/>
      <c r="IHF66" s="132"/>
      <c r="IHG66" s="132"/>
      <c r="IHH66" s="132"/>
      <c r="IHI66" s="132"/>
      <c r="IHJ66" s="132"/>
      <c r="IHK66" s="132"/>
      <c r="IHL66" s="132"/>
      <c r="IHM66" s="132"/>
      <c r="IHN66" s="132"/>
      <c r="IHO66" s="132"/>
      <c r="IHP66" s="132"/>
      <c r="IHQ66" s="132"/>
      <c r="IHR66" s="132"/>
      <c r="IHS66" s="132"/>
      <c r="IHT66" s="132"/>
      <c r="IHU66" s="132"/>
      <c r="IHV66" s="132"/>
      <c r="IHW66" s="132"/>
      <c r="IHX66" s="132"/>
      <c r="IHY66" s="132"/>
      <c r="IHZ66" s="132"/>
      <c r="IIA66" s="132"/>
      <c r="IIB66" s="132"/>
      <c r="IIC66" s="132"/>
      <c r="IID66" s="132"/>
      <c r="IIE66" s="132"/>
      <c r="IIF66" s="132"/>
      <c r="IIG66" s="132"/>
      <c r="IIH66" s="132"/>
      <c r="III66" s="132"/>
      <c r="IIJ66" s="132"/>
      <c r="IIK66" s="132"/>
      <c r="IIL66" s="132"/>
      <c r="IIM66" s="132"/>
      <c r="IIN66" s="132"/>
      <c r="IIO66" s="132"/>
      <c r="IIP66" s="132"/>
      <c r="IIQ66" s="132"/>
      <c r="IIR66" s="132"/>
      <c r="IIS66" s="132"/>
      <c r="IIT66" s="132"/>
      <c r="IIU66" s="132"/>
      <c r="IIV66" s="132"/>
      <c r="IIW66" s="132"/>
      <c r="IIX66" s="132"/>
      <c r="IIY66" s="132"/>
      <c r="IIZ66" s="132"/>
      <c r="IJA66" s="132"/>
      <c r="IJB66" s="132"/>
      <c r="IJC66" s="132"/>
      <c r="IJD66" s="132"/>
      <c r="IJE66" s="132"/>
      <c r="IJF66" s="132"/>
      <c r="IJG66" s="132"/>
      <c r="IJH66" s="132"/>
      <c r="IJI66" s="132"/>
      <c r="IJJ66" s="132"/>
      <c r="IJK66" s="132"/>
      <c r="IJL66" s="132"/>
      <c r="IJM66" s="132"/>
      <c r="IJN66" s="132"/>
      <c r="IJO66" s="132"/>
      <c r="IJP66" s="132"/>
      <c r="IJQ66" s="132"/>
      <c r="IJR66" s="132"/>
      <c r="IJS66" s="132"/>
      <c r="IJT66" s="132"/>
      <c r="IJU66" s="132"/>
      <c r="IJV66" s="132"/>
      <c r="IJW66" s="132"/>
      <c r="IJX66" s="132"/>
      <c r="IJY66" s="132"/>
      <c r="IJZ66" s="132"/>
      <c r="IKA66" s="132"/>
      <c r="IKB66" s="132"/>
      <c r="IKC66" s="132"/>
      <c r="IKD66" s="132"/>
      <c r="IKE66" s="132"/>
      <c r="IKF66" s="132"/>
      <c r="IKG66" s="132"/>
      <c r="IKH66" s="132"/>
      <c r="IKI66" s="132"/>
      <c r="IKJ66" s="132"/>
      <c r="IKK66" s="132"/>
      <c r="IKL66" s="132"/>
      <c r="IKM66" s="132"/>
      <c r="IKN66" s="132"/>
      <c r="IKO66" s="132"/>
      <c r="IKP66" s="132"/>
      <c r="IKQ66" s="132"/>
      <c r="IKR66" s="132"/>
      <c r="IKS66" s="132"/>
      <c r="IKT66" s="132"/>
      <c r="IKU66" s="132"/>
      <c r="IKV66" s="132"/>
      <c r="IKW66" s="132"/>
      <c r="IKX66" s="132"/>
      <c r="IKY66" s="132"/>
      <c r="IKZ66" s="132"/>
      <c r="ILA66" s="132"/>
      <c r="ILB66" s="132"/>
      <c r="ILC66" s="132"/>
      <c r="ILD66" s="132"/>
      <c r="ILE66" s="132"/>
      <c r="ILF66" s="132"/>
      <c r="ILG66" s="132"/>
      <c r="ILH66" s="132"/>
      <c r="ILI66" s="132"/>
      <c r="ILJ66" s="132"/>
      <c r="ILK66" s="132"/>
      <c r="ILL66" s="132"/>
      <c r="ILM66" s="132"/>
      <c r="ILN66" s="132"/>
      <c r="ILO66" s="132"/>
      <c r="ILP66" s="132"/>
      <c r="ILQ66" s="132"/>
      <c r="ILR66" s="132"/>
      <c r="ILS66" s="132"/>
      <c r="ILT66" s="132"/>
      <c r="ILU66" s="132"/>
      <c r="ILV66" s="132"/>
      <c r="ILW66" s="132"/>
      <c r="ILX66" s="132"/>
      <c r="ILY66" s="132"/>
      <c r="ILZ66" s="132"/>
      <c r="IMA66" s="132"/>
      <c r="IMB66" s="132"/>
      <c r="IMC66" s="132"/>
      <c r="IMD66" s="132"/>
      <c r="IME66" s="132"/>
      <c r="IMF66" s="132"/>
      <c r="IMG66" s="132"/>
      <c r="IMH66" s="132"/>
      <c r="IMI66" s="132"/>
      <c r="IMJ66" s="132"/>
      <c r="IMK66" s="132"/>
      <c r="IML66" s="132"/>
      <c r="IMM66" s="132"/>
      <c r="IMN66" s="132"/>
      <c r="IMO66" s="132"/>
      <c r="IMP66" s="132"/>
      <c r="IMQ66" s="132"/>
      <c r="IMR66" s="132"/>
      <c r="IMS66" s="132"/>
      <c r="IMT66" s="132"/>
      <c r="IMU66" s="132"/>
      <c r="IMV66" s="132"/>
      <c r="IMW66" s="132"/>
      <c r="IMX66" s="132"/>
      <c r="IMY66" s="132"/>
      <c r="IMZ66" s="132"/>
      <c r="INA66" s="132"/>
      <c r="INB66" s="132"/>
      <c r="INC66" s="132"/>
      <c r="IND66" s="132"/>
      <c r="INE66" s="132"/>
      <c r="INF66" s="132"/>
      <c r="ING66" s="132"/>
      <c r="INH66" s="132"/>
      <c r="INI66" s="132"/>
      <c r="INJ66" s="132"/>
      <c r="INK66" s="132"/>
      <c r="INL66" s="132"/>
      <c r="INM66" s="132"/>
      <c r="INN66" s="132"/>
      <c r="INO66" s="132"/>
      <c r="INP66" s="132"/>
      <c r="INQ66" s="132"/>
      <c r="INR66" s="132"/>
      <c r="INS66" s="132"/>
      <c r="INT66" s="132"/>
      <c r="INU66" s="132"/>
      <c r="INV66" s="132"/>
      <c r="INW66" s="132"/>
      <c r="INX66" s="132"/>
      <c r="INY66" s="132"/>
      <c r="INZ66" s="132"/>
      <c r="IOA66" s="132"/>
      <c r="IOB66" s="132"/>
      <c r="IOC66" s="132"/>
      <c r="IOD66" s="132"/>
      <c r="IOE66" s="132"/>
      <c r="IOF66" s="132"/>
      <c r="IOG66" s="132"/>
      <c r="IOH66" s="132"/>
      <c r="IOI66" s="132"/>
      <c r="IOJ66" s="132"/>
      <c r="IOK66" s="132"/>
      <c r="IOL66" s="132"/>
      <c r="IOM66" s="132"/>
      <c r="ION66" s="132"/>
      <c r="IOO66" s="132"/>
      <c r="IOP66" s="132"/>
      <c r="IOQ66" s="132"/>
      <c r="IOR66" s="132"/>
      <c r="IOS66" s="132"/>
      <c r="IOT66" s="132"/>
      <c r="IOU66" s="132"/>
      <c r="IOV66" s="132"/>
      <c r="IOW66" s="132"/>
      <c r="IOX66" s="132"/>
      <c r="IOY66" s="132"/>
      <c r="IOZ66" s="132"/>
      <c r="IPA66" s="132"/>
      <c r="IPB66" s="132"/>
      <c r="IPC66" s="132"/>
      <c r="IPD66" s="132"/>
      <c r="IPE66" s="132"/>
      <c r="IPF66" s="132"/>
      <c r="IPG66" s="132"/>
      <c r="IPH66" s="132"/>
      <c r="IPI66" s="132"/>
      <c r="IPJ66" s="132"/>
      <c r="IPK66" s="132"/>
      <c r="IPL66" s="132"/>
      <c r="IPM66" s="132"/>
      <c r="IPN66" s="132"/>
      <c r="IPO66" s="132"/>
      <c r="IPP66" s="132"/>
      <c r="IPQ66" s="132"/>
      <c r="IPR66" s="132"/>
      <c r="IPS66" s="132"/>
      <c r="IPT66" s="132"/>
      <c r="IPU66" s="132"/>
      <c r="IPV66" s="132"/>
      <c r="IPW66" s="132"/>
      <c r="IPX66" s="132"/>
      <c r="IPY66" s="132"/>
      <c r="IPZ66" s="132"/>
      <c r="IQA66" s="132"/>
      <c r="IQB66" s="132"/>
      <c r="IQC66" s="132"/>
      <c r="IQD66" s="132"/>
      <c r="IQE66" s="132"/>
      <c r="IQF66" s="132"/>
      <c r="IQG66" s="132"/>
      <c r="IQH66" s="132"/>
      <c r="IQI66" s="132"/>
      <c r="IQJ66" s="132"/>
      <c r="IQK66" s="132"/>
      <c r="IQL66" s="132"/>
      <c r="IQM66" s="132"/>
      <c r="IQN66" s="132"/>
      <c r="IQO66" s="132"/>
      <c r="IQP66" s="132"/>
      <c r="IQQ66" s="132"/>
      <c r="IQR66" s="132"/>
      <c r="IQS66" s="132"/>
      <c r="IQT66" s="132"/>
      <c r="IQU66" s="132"/>
      <c r="IQV66" s="132"/>
      <c r="IQW66" s="132"/>
      <c r="IQX66" s="132"/>
      <c r="IQY66" s="132"/>
      <c r="IQZ66" s="132"/>
      <c r="IRA66" s="132"/>
      <c r="IRB66" s="132"/>
      <c r="IRC66" s="132"/>
      <c r="IRD66" s="132"/>
      <c r="IRE66" s="132"/>
      <c r="IRF66" s="132"/>
      <c r="IRG66" s="132"/>
      <c r="IRH66" s="132"/>
      <c r="IRI66" s="132"/>
      <c r="IRJ66" s="132"/>
      <c r="IRK66" s="132"/>
      <c r="IRL66" s="132"/>
      <c r="IRM66" s="132"/>
      <c r="IRN66" s="132"/>
      <c r="IRO66" s="132"/>
      <c r="IRP66" s="132"/>
      <c r="IRQ66" s="132"/>
      <c r="IRR66" s="132"/>
      <c r="IRS66" s="132"/>
      <c r="IRT66" s="132"/>
      <c r="IRU66" s="132"/>
      <c r="IRV66" s="132"/>
      <c r="IRW66" s="132"/>
      <c r="IRX66" s="132"/>
      <c r="IRY66" s="132"/>
      <c r="IRZ66" s="132"/>
      <c r="ISA66" s="132"/>
      <c r="ISB66" s="132"/>
      <c r="ISC66" s="132"/>
      <c r="ISD66" s="132"/>
      <c r="ISE66" s="132"/>
      <c r="ISF66" s="132"/>
      <c r="ISG66" s="132"/>
      <c r="ISH66" s="132"/>
      <c r="ISI66" s="132"/>
      <c r="ISJ66" s="132"/>
      <c r="ISK66" s="132"/>
      <c r="ISL66" s="132"/>
      <c r="ISM66" s="132"/>
      <c r="ISN66" s="132"/>
      <c r="ISO66" s="132"/>
      <c r="ISP66" s="132"/>
      <c r="ISQ66" s="132"/>
      <c r="ISR66" s="132"/>
      <c r="ISS66" s="132"/>
      <c r="IST66" s="132"/>
      <c r="ISU66" s="132"/>
      <c r="ISV66" s="132"/>
      <c r="ISW66" s="132"/>
      <c r="ISX66" s="132"/>
      <c r="ISY66" s="132"/>
      <c r="ISZ66" s="132"/>
      <c r="ITA66" s="132"/>
      <c r="ITB66" s="132"/>
      <c r="ITC66" s="132"/>
      <c r="ITD66" s="132"/>
      <c r="ITE66" s="132"/>
      <c r="ITF66" s="132"/>
      <c r="ITG66" s="132"/>
      <c r="ITH66" s="132"/>
      <c r="ITI66" s="132"/>
      <c r="ITJ66" s="132"/>
      <c r="ITK66" s="132"/>
      <c r="ITL66" s="132"/>
      <c r="ITM66" s="132"/>
      <c r="ITN66" s="132"/>
      <c r="ITO66" s="132"/>
      <c r="ITP66" s="132"/>
      <c r="ITQ66" s="132"/>
      <c r="ITR66" s="132"/>
      <c r="ITS66" s="132"/>
      <c r="ITT66" s="132"/>
      <c r="ITU66" s="132"/>
      <c r="ITV66" s="132"/>
      <c r="ITW66" s="132"/>
      <c r="ITX66" s="132"/>
      <c r="ITY66" s="132"/>
      <c r="ITZ66" s="132"/>
      <c r="IUA66" s="132"/>
      <c r="IUB66" s="132"/>
      <c r="IUC66" s="132"/>
      <c r="IUD66" s="132"/>
      <c r="IUE66" s="132"/>
      <c r="IUF66" s="132"/>
      <c r="IUG66" s="132"/>
      <c r="IUH66" s="132"/>
      <c r="IUI66" s="132"/>
      <c r="IUJ66" s="132"/>
      <c r="IUK66" s="132"/>
      <c r="IUL66" s="132"/>
      <c r="IUM66" s="132"/>
      <c r="IUN66" s="132"/>
      <c r="IUO66" s="132"/>
      <c r="IUP66" s="132"/>
      <c r="IUQ66" s="132"/>
      <c r="IUR66" s="132"/>
      <c r="IUS66" s="132"/>
      <c r="IUT66" s="132"/>
      <c r="IUU66" s="132"/>
      <c r="IUV66" s="132"/>
      <c r="IUW66" s="132"/>
      <c r="IUX66" s="132"/>
      <c r="IUY66" s="132"/>
      <c r="IUZ66" s="132"/>
      <c r="IVA66" s="132"/>
      <c r="IVB66" s="132"/>
      <c r="IVC66" s="132"/>
      <c r="IVD66" s="132"/>
      <c r="IVE66" s="132"/>
      <c r="IVF66" s="132"/>
      <c r="IVG66" s="132"/>
      <c r="IVH66" s="132"/>
      <c r="IVI66" s="132"/>
      <c r="IVJ66" s="132"/>
      <c r="IVK66" s="132"/>
      <c r="IVL66" s="132"/>
      <c r="IVM66" s="132"/>
      <c r="IVN66" s="132"/>
      <c r="IVO66" s="132"/>
      <c r="IVP66" s="132"/>
      <c r="IVQ66" s="132"/>
      <c r="IVR66" s="132"/>
      <c r="IVS66" s="132"/>
      <c r="IVT66" s="132"/>
      <c r="IVU66" s="132"/>
      <c r="IVV66" s="132"/>
      <c r="IVW66" s="132"/>
      <c r="IVX66" s="132"/>
      <c r="IVY66" s="132"/>
      <c r="IVZ66" s="132"/>
      <c r="IWA66" s="132"/>
      <c r="IWB66" s="132"/>
      <c r="IWC66" s="132"/>
      <c r="IWD66" s="132"/>
      <c r="IWE66" s="132"/>
      <c r="IWF66" s="132"/>
      <c r="IWG66" s="132"/>
      <c r="IWH66" s="132"/>
      <c r="IWI66" s="132"/>
      <c r="IWJ66" s="132"/>
      <c r="IWK66" s="132"/>
      <c r="IWL66" s="132"/>
      <c r="IWM66" s="132"/>
      <c r="IWN66" s="132"/>
      <c r="IWO66" s="132"/>
      <c r="IWP66" s="132"/>
      <c r="IWQ66" s="132"/>
      <c r="IWR66" s="132"/>
      <c r="IWS66" s="132"/>
      <c r="IWT66" s="132"/>
      <c r="IWU66" s="132"/>
      <c r="IWV66" s="132"/>
      <c r="IWW66" s="132"/>
      <c r="IWX66" s="132"/>
      <c r="IWY66" s="132"/>
      <c r="IWZ66" s="132"/>
      <c r="IXA66" s="132"/>
      <c r="IXB66" s="132"/>
      <c r="IXC66" s="132"/>
      <c r="IXD66" s="132"/>
      <c r="IXE66" s="132"/>
      <c r="IXF66" s="132"/>
      <c r="IXG66" s="132"/>
      <c r="IXH66" s="132"/>
      <c r="IXI66" s="132"/>
      <c r="IXJ66" s="132"/>
      <c r="IXK66" s="132"/>
      <c r="IXL66" s="132"/>
      <c r="IXM66" s="132"/>
      <c r="IXN66" s="132"/>
      <c r="IXO66" s="132"/>
      <c r="IXP66" s="132"/>
      <c r="IXQ66" s="132"/>
      <c r="IXR66" s="132"/>
      <c r="IXS66" s="132"/>
      <c r="IXT66" s="132"/>
      <c r="IXU66" s="132"/>
      <c r="IXV66" s="132"/>
      <c r="IXW66" s="132"/>
      <c r="IXX66" s="132"/>
      <c r="IXY66" s="132"/>
      <c r="IXZ66" s="132"/>
      <c r="IYA66" s="132"/>
      <c r="IYB66" s="132"/>
      <c r="IYC66" s="132"/>
      <c r="IYD66" s="132"/>
      <c r="IYE66" s="132"/>
      <c r="IYF66" s="132"/>
      <c r="IYG66" s="132"/>
      <c r="IYH66" s="132"/>
      <c r="IYI66" s="132"/>
      <c r="IYJ66" s="132"/>
      <c r="IYK66" s="132"/>
      <c r="IYL66" s="132"/>
      <c r="IYM66" s="132"/>
      <c r="IYN66" s="132"/>
      <c r="IYO66" s="132"/>
      <c r="IYP66" s="132"/>
      <c r="IYQ66" s="132"/>
      <c r="IYR66" s="132"/>
      <c r="IYS66" s="132"/>
      <c r="IYT66" s="132"/>
      <c r="IYU66" s="132"/>
      <c r="IYV66" s="132"/>
      <c r="IYW66" s="132"/>
      <c r="IYX66" s="132"/>
      <c r="IYY66" s="132"/>
      <c r="IYZ66" s="132"/>
      <c r="IZA66" s="132"/>
      <c r="IZB66" s="132"/>
      <c r="IZC66" s="132"/>
      <c r="IZD66" s="132"/>
      <c r="IZE66" s="132"/>
      <c r="IZF66" s="132"/>
      <c r="IZG66" s="132"/>
      <c r="IZH66" s="132"/>
      <c r="IZI66" s="132"/>
      <c r="IZJ66" s="132"/>
      <c r="IZK66" s="132"/>
      <c r="IZL66" s="132"/>
      <c r="IZM66" s="132"/>
      <c r="IZN66" s="132"/>
      <c r="IZO66" s="132"/>
      <c r="IZP66" s="132"/>
      <c r="IZQ66" s="132"/>
      <c r="IZR66" s="132"/>
      <c r="IZS66" s="132"/>
      <c r="IZT66" s="132"/>
      <c r="IZU66" s="132"/>
      <c r="IZV66" s="132"/>
      <c r="IZW66" s="132"/>
      <c r="IZX66" s="132"/>
      <c r="IZY66" s="132"/>
      <c r="IZZ66" s="132"/>
      <c r="JAA66" s="132"/>
      <c r="JAB66" s="132"/>
      <c r="JAC66" s="132"/>
      <c r="JAD66" s="132"/>
      <c r="JAE66" s="132"/>
      <c r="JAF66" s="132"/>
      <c r="JAG66" s="132"/>
      <c r="JAH66" s="132"/>
      <c r="JAI66" s="132"/>
      <c r="JAJ66" s="132"/>
      <c r="JAK66" s="132"/>
      <c r="JAL66" s="132"/>
      <c r="JAM66" s="132"/>
      <c r="JAN66" s="132"/>
      <c r="JAO66" s="132"/>
      <c r="JAP66" s="132"/>
      <c r="JAQ66" s="132"/>
      <c r="JAR66" s="132"/>
      <c r="JAS66" s="132"/>
      <c r="JAT66" s="132"/>
      <c r="JAU66" s="132"/>
      <c r="JAV66" s="132"/>
      <c r="JAW66" s="132"/>
      <c r="JAX66" s="132"/>
      <c r="JAY66" s="132"/>
      <c r="JAZ66" s="132"/>
      <c r="JBA66" s="132"/>
      <c r="JBB66" s="132"/>
      <c r="JBC66" s="132"/>
      <c r="JBD66" s="132"/>
      <c r="JBE66" s="132"/>
      <c r="JBF66" s="132"/>
      <c r="JBG66" s="132"/>
      <c r="JBH66" s="132"/>
      <c r="JBI66" s="132"/>
      <c r="JBJ66" s="132"/>
      <c r="JBK66" s="132"/>
      <c r="JBL66" s="132"/>
      <c r="JBM66" s="132"/>
      <c r="JBN66" s="132"/>
      <c r="JBO66" s="132"/>
      <c r="JBP66" s="132"/>
      <c r="JBQ66" s="132"/>
      <c r="JBR66" s="132"/>
      <c r="JBS66" s="132"/>
      <c r="JBT66" s="132"/>
      <c r="JBU66" s="132"/>
      <c r="JBV66" s="132"/>
      <c r="JBW66" s="132"/>
      <c r="JBX66" s="132"/>
      <c r="JBY66" s="132"/>
      <c r="JBZ66" s="132"/>
      <c r="JCA66" s="132"/>
      <c r="JCB66" s="132"/>
      <c r="JCC66" s="132"/>
      <c r="JCD66" s="132"/>
      <c r="JCE66" s="132"/>
      <c r="JCF66" s="132"/>
      <c r="JCG66" s="132"/>
      <c r="JCH66" s="132"/>
      <c r="JCI66" s="132"/>
      <c r="JCJ66" s="132"/>
      <c r="JCK66" s="132"/>
      <c r="JCL66" s="132"/>
      <c r="JCM66" s="132"/>
      <c r="JCN66" s="132"/>
      <c r="JCO66" s="132"/>
      <c r="JCP66" s="132"/>
      <c r="JCQ66" s="132"/>
      <c r="JCR66" s="132"/>
      <c r="JCS66" s="132"/>
      <c r="JCT66" s="132"/>
      <c r="JCU66" s="132"/>
      <c r="JCV66" s="132"/>
      <c r="JCW66" s="132"/>
      <c r="JCX66" s="132"/>
      <c r="JCY66" s="132"/>
      <c r="JCZ66" s="132"/>
      <c r="JDA66" s="132"/>
      <c r="JDB66" s="132"/>
      <c r="JDC66" s="132"/>
      <c r="JDD66" s="132"/>
      <c r="JDE66" s="132"/>
      <c r="JDF66" s="132"/>
      <c r="JDG66" s="132"/>
      <c r="JDH66" s="132"/>
      <c r="JDI66" s="132"/>
      <c r="JDJ66" s="132"/>
      <c r="JDK66" s="132"/>
      <c r="JDL66" s="132"/>
      <c r="JDM66" s="132"/>
      <c r="JDN66" s="132"/>
      <c r="JDO66" s="132"/>
      <c r="JDP66" s="132"/>
      <c r="JDQ66" s="132"/>
      <c r="JDR66" s="132"/>
      <c r="JDS66" s="132"/>
      <c r="JDT66" s="132"/>
      <c r="JDU66" s="132"/>
      <c r="JDV66" s="132"/>
      <c r="JDW66" s="132"/>
      <c r="JDX66" s="132"/>
      <c r="JDY66" s="132"/>
      <c r="JDZ66" s="132"/>
      <c r="JEA66" s="132"/>
      <c r="JEB66" s="132"/>
      <c r="JEC66" s="132"/>
      <c r="JED66" s="132"/>
      <c r="JEE66" s="132"/>
      <c r="JEF66" s="132"/>
      <c r="JEG66" s="132"/>
      <c r="JEH66" s="132"/>
      <c r="JEI66" s="132"/>
      <c r="JEJ66" s="132"/>
      <c r="JEK66" s="132"/>
      <c r="JEL66" s="132"/>
      <c r="JEM66" s="132"/>
      <c r="JEN66" s="132"/>
      <c r="JEO66" s="132"/>
      <c r="JEP66" s="132"/>
      <c r="JEQ66" s="132"/>
      <c r="JER66" s="132"/>
      <c r="JES66" s="132"/>
      <c r="JET66" s="132"/>
      <c r="JEU66" s="132"/>
      <c r="JEV66" s="132"/>
      <c r="JEW66" s="132"/>
      <c r="JEX66" s="132"/>
      <c r="JEY66" s="132"/>
      <c r="JEZ66" s="132"/>
      <c r="JFA66" s="132"/>
      <c r="JFB66" s="132"/>
      <c r="JFC66" s="132"/>
      <c r="JFD66" s="132"/>
      <c r="JFE66" s="132"/>
      <c r="JFF66" s="132"/>
      <c r="JFG66" s="132"/>
      <c r="JFH66" s="132"/>
      <c r="JFI66" s="132"/>
      <c r="JFJ66" s="132"/>
      <c r="JFK66" s="132"/>
      <c r="JFL66" s="132"/>
      <c r="JFM66" s="132"/>
      <c r="JFN66" s="132"/>
      <c r="JFO66" s="132"/>
      <c r="JFP66" s="132"/>
      <c r="JFQ66" s="132"/>
      <c r="JFR66" s="132"/>
      <c r="JFS66" s="132"/>
      <c r="JFT66" s="132"/>
      <c r="JFU66" s="132"/>
      <c r="JFV66" s="132"/>
      <c r="JFW66" s="132"/>
      <c r="JFX66" s="132"/>
      <c r="JFY66" s="132"/>
      <c r="JFZ66" s="132"/>
      <c r="JGA66" s="132"/>
      <c r="JGB66" s="132"/>
      <c r="JGC66" s="132"/>
      <c r="JGD66" s="132"/>
      <c r="JGE66" s="132"/>
      <c r="JGF66" s="132"/>
      <c r="JGG66" s="132"/>
      <c r="JGH66" s="132"/>
      <c r="JGI66" s="132"/>
      <c r="JGJ66" s="132"/>
      <c r="JGK66" s="132"/>
      <c r="JGL66" s="132"/>
      <c r="JGM66" s="132"/>
      <c r="JGN66" s="132"/>
      <c r="JGO66" s="132"/>
      <c r="JGP66" s="132"/>
      <c r="JGQ66" s="132"/>
      <c r="JGR66" s="132"/>
      <c r="JGS66" s="132"/>
      <c r="JGT66" s="132"/>
      <c r="JGU66" s="132"/>
      <c r="JGV66" s="132"/>
      <c r="JGW66" s="132"/>
      <c r="JGX66" s="132"/>
      <c r="JGY66" s="132"/>
      <c r="JGZ66" s="132"/>
      <c r="JHA66" s="132"/>
      <c r="JHB66" s="132"/>
      <c r="JHC66" s="132"/>
      <c r="JHD66" s="132"/>
      <c r="JHE66" s="132"/>
      <c r="JHF66" s="132"/>
      <c r="JHG66" s="132"/>
      <c r="JHH66" s="132"/>
      <c r="JHI66" s="132"/>
      <c r="JHJ66" s="132"/>
      <c r="JHK66" s="132"/>
      <c r="JHL66" s="132"/>
      <c r="JHM66" s="132"/>
      <c r="JHN66" s="132"/>
      <c r="JHO66" s="132"/>
      <c r="JHP66" s="132"/>
      <c r="JHQ66" s="132"/>
      <c r="JHR66" s="132"/>
      <c r="JHS66" s="132"/>
      <c r="JHT66" s="132"/>
      <c r="JHU66" s="132"/>
      <c r="JHV66" s="132"/>
      <c r="JHW66" s="132"/>
      <c r="JHX66" s="132"/>
      <c r="JHY66" s="132"/>
      <c r="JHZ66" s="132"/>
      <c r="JIA66" s="132"/>
      <c r="JIB66" s="132"/>
      <c r="JIC66" s="132"/>
      <c r="JID66" s="132"/>
      <c r="JIE66" s="132"/>
      <c r="JIF66" s="132"/>
      <c r="JIG66" s="132"/>
      <c r="JIH66" s="132"/>
      <c r="JII66" s="132"/>
      <c r="JIJ66" s="132"/>
      <c r="JIK66" s="132"/>
      <c r="JIL66" s="132"/>
      <c r="JIM66" s="132"/>
      <c r="JIN66" s="132"/>
      <c r="JIO66" s="132"/>
      <c r="JIP66" s="132"/>
      <c r="JIQ66" s="132"/>
      <c r="JIR66" s="132"/>
      <c r="JIS66" s="132"/>
      <c r="JIT66" s="132"/>
      <c r="JIU66" s="132"/>
      <c r="JIV66" s="132"/>
      <c r="JIW66" s="132"/>
      <c r="JIX66" s="132"/>
      <c r="JIY66" s="132"/>
      <c r="JIZ66" s="132"/>
      <c r="JJA66" s="132"/>
      <c r="JJB66" s="132"/>
      <c r="JJC66" s="132"/>
      <c r="JJD66" s="132"/>
      <c r="JJE66" s="132"/>
      <c r="JJF66" s="132"/>
      <c r="JJG66" s="132"/>
      <c r="JJH66" s="132"/>
      <c r="JJI66" s="132"/>
      <c r="JJJ66" s="132"/>
      <c r="JJK66" s="132"/>
      <c r="JJL66" s="132"/>
      <c r="JJM66" s="132"/>
      <c r="JJN66" s="132"/>
      <c r="JJO66" s="132"/>
      <c r="JJP66" s="132"/>
      <c r="JJQ66" s="132"/>
      <c r="JJR66" s="132"/>
      <c r="JJS66" s="132"/>
      <c r="JJT66" s="132"/>
      <c r="JJU66" s="132"/>
      <c r="JJV66" s="132"/>
      <c r="JJW66" s="132"/>
      <c r="JJX66" s="132"/>
      <c r="JJY66" s="132"/>
      <c r="JJZ66" s="132"/>
      <c r="JKA66" s="132"/>
      <c r="JKB66" s="132"/>
      <c r="JKC66" s="132"/>
      <c r="JKD66" s="132"/>
      <c r="JKE66" s="132"/>
      <c r="JKF66" s="132"/>
      <c r="JKG66" s="132"/>
      <c r="JKH66" s="132"/>
      <c r="JKI66" s="132"/>
      <c r="JKJ66" s="132"/>
      <c r="JKK66" s="132"/>
      <c r="JKL66" s="132"/>
      <c r="JKM66" s="132"/>
      <c r="JKN66" s="132"/>
      <c r="JKO66" s="132"/>
      <c r="JKP66" s="132"/>
      <c r="JKQ66" s="132"/>
      <c r="JKR66" s="132"/>
      <c r="JKS66" s="132"/>
      <c r="JKT66" s="132"/>
      <c r="JKU66" s="132"/>
      <c r="JKV66" s="132"/>
      <c r="JKW66" s="132"/>
      <c r="JKX66" s="132"/>
      <c r="JKY66" s="132"/>
      <c r="JKZ66" s="132"/>
      <c r="JLA66" s="132"/>
      <c r="JLB66" s="132"/>
      <c r="JLC66" s="132"/>
      <c r="JLD66" s="132"/>
      <c r="JLE66" s="132"/>
      <c r="JLF66" s="132"/>
      <c r="JLG66" s="132"/>
      <c r="JLH66" s="132"/>
      <c r="JLI66" s="132"/>
      <c r="JLJ66" s="132"/>
      <c r="JLK66" s="132"/>
      <c r="JLL66" s="132"/>
      <c r="JLM66" s="132"/>
      <c r="JLN66" s="132"/>
      <c r="JLO66" s="132"/>
      <c r="JLP66" s="132"/>
      <c r="JLQ66" s="132"/>
      <c r="JLR66" s="132"/>
      <c r="JLS66" s="132"/>
      <c r="JLT66" s="132"/>
      <c r="JLU66" s="132"/>
      <c r="JLV66" s="132"/>
      <c r="JLW66" s="132"/>
      <c r="JLX66" s="132"/>
      <c r="JLY66" s="132"/>
      <c r="JLZ66" s="132"/>
      <c r="JMA66" s="132"/>
      <c r="JMB66" s="132"/>
      <c r="JMC66" s="132"/>
      <c r="JMD66" s="132"/>
      <c r="JME66" s="132"/>
      <c r="JMF66" s="132"/>
      <c r="JMG66" s="132"/>
      <c r="JMH66" s="132"/>
      <c r="JMI66" s="132"/>
      <c r="JMJ66" s="132"/>
      <c r="JMK66" s="132"/>
      <c r="JML66" s="132"/>
      <c r="JMM66" s="132"/>
      <c r="JMN66" s="132"/>
      <c r="JMO66" s="132"/>
      <c r="JMP66" s="132"/>
      <c r="JMQ66" s="132"/>
      <c r="JMR66" s="132"/>
      <c r="JMS66" s="132"/>
      <c r="JMT66" s="132"/>
      <c r="JMU66" s="132"/>
      <c r="JMV66" s="132"/>
      <c r="JMW66" s="132"/>
      <c r="JMX66" s="132"/>
      <c r="JMY66" s="132"/>
      <c r="JMZ66" s="132"/>
      <c r="JNA66" s="132"/>
      <c r="JNB66" s="132"/>
      <c r="JNC66" s="132"/>
      <c r="JND66" s="132"/>
      <c r="JNE66" s="132"/>
      <c r="JNF66" s="132"/>
      <c r="JNG66" s="132"/>
      <c r="JNH66" s="132"/>
      <c r="JNI66" s="132"/>
      <c r="JNJ66" s="132"/>
      <c r="JNK66" s="132"/>
      <c r="JNL66" s="132"/>
      <c r="JNM66" s="132"/>
      <c r="JNN66" s="132"/>
      <c r="JNO66" s="132"/>
      <c r="JNP66" s="132"/>
      <c r="JNQ66" s="132"/>
      <c r="JNR66" s="132"/>
      <c r="JNS66" s="132"/>
      <c r="JNT66" s="132"/>
      <c r="JNU66" s="132"/>
      <c r="JNV66" s="132"/>
      <c r="JNW66" s="132"/>
      <c r="JNX66" s="132"/>
      <c r="JNY66" s="132"/>
      <c r="JNZ66" s="132"/>
      <c r="JOA66" s="132"/>
      <c r="JOB66" s="132"/>
      <c r="JOC66" s="132"/>
      <c r="JOD66" s="132"/>
      <c r="JOE66" s="132"/>
      <c r="JOF66" s="132"/>
      <c r="JOG66" s="132"/>
      <c r="JOH66" s="132"/>
      <c r="JOI66" s="132"/>
      <c r="JOJ66" s="132"/>
      <c r="JOK66" s="132"/>
      <c r="JOL66" s="132"/>
      <c r="JOM66" s="132"/>
      <c r="JON66" s="132"/>
      <c r="JOO66" s="132"/>
      <c r="JOP66" s="132"/>
      <c r="JOQ66" s="132"/>
      <c r="JOR66" s="132"/>
      <c r="JOS66" s="132"/>
      <c r="JOT66" s="132"/>
      <c r="JOU66" s="132"/>
      <c r="JOV66" s="132"/>
      <c r="JOW66" s="132"/>
      <c r="JOX66" s="132"/>
      <c r="JOY66" s="132"/>
      <c r="JOZ66" s="132"/>
      <c r="JPA66" s="132"/>
      <c r="JPB66" s="132"/>
      <c r="JPC66" s="132"/>
      <c r="JPD66" s="132"/>
      <c r="JPE66" s="132"/>
      <c r="JPF66" s="132"/>
      <c r="JPG66" s="132"/>
      <c r="JPH66" s="132"/>
      <c r="JPI66" s="132"/>
      <c r="JPJ66" s="132"/>
      <c r="JPK66" s="132"/>
      <c r="JPL66" s="132"/>
      <c r="JPM66" s="132"/>
      <c r="JPN66" s="132"/>
      <c r="JPO66" s="132"/>
      <c r="JPP66" s="132"/>
      <c r="JPQ66" s="132"/>
      <c r="JPR66" s="132"/>
      <c r="JPS66" s="132"/>
      <c r="JPT66" s="132"/>
      <c r="JPU66" s="132"/>
      <c r="JPV66" s="132"/>
      <c r="JPW66" s="132"/>
      <c r="JPX66" s="132"/>
      <c r="JPY66" s="132"/>
      <c r="JPZ66" s="132"/>
      <c r="JQA66" s="132"/>
      <c r="JQB66" s="132"/>
      <c r="JQC66" s="132"/>
      <c r="JQD66" s="132"/>
      <c r="JQE66" s="132"/>
      <c r="JQF66" s="132"/>
      <c r="JQG66" s="132"/>
      <c r="JQH66" s="132"/>
      <c r="JQI66" s="132"/>
      <c r="JQJ66" s="132"/>
      <c r="JQK66" s="132"/>
      <c r="JQL66" s="132"/>
      <c r="JQM66" s="132"/>
      <c r="JQN66" s="132"/>
      <c r="JQO66" s="132"/>
      <c r="JQP66" s="132"/>
      <c r="JQQ66" s="132"/>
      <c r="JQR66" s="132"/>
      <c r="JQS66" s="132"/>
      <c r="JQT66" s="132"/>
      <c r="JQU66" s="132"/>
      <c r="JQV66" s="132"/>
      <c r="JQW66" s="132"/>
      <c r="JQX66" s="132"/>
      <c r="JQY66" s="132"/>
      <c r="JQZ66" s="132"/>
      <c r="JRA66" s="132"/>
      <c r="JRB66" s="132"/>
      <c r="JRC66" s="132"/>
      <c r="JRD66" s="132"/>
      <c r="JRE66" s="132"/>
      <c r="JRF66" s="132"/>
      <c r="JRG66" s="132"/>
      <c r="JRH66" s="132"/>
      <c r="JRI66" s="132"/>
      <c r="JRJ66" s="132"/>
      <c r="JRK66" s="132"/>
      <c r="JRL66" s="132"/>
      <c r="JRM66" s="132"/>
      <c r="JRN66" s="132"/>
      <c r="JRO66" s="132"/>
      <c r="JRP66" s="132"/>
      <c r="JRQ66" s="132"/>
      <c r="JRR66" s="132"/>
      <c r="JRS66" s="132"/>
      <c r="JRT66" s="132"/>
      <c r="JRU66" s="132"/>
      <c r="JRV66" s="132"/>
      <c r="JRW66" s="132"/>
      <c r="JRX66" s="132"/>
      <c r="JRY66" s="132"/>
      <c r="JRZ66" s="132"/>
      <c r="JSA66" s="132"/>
      <c r="JSB66" s="132"/>
      <c r="JSC66" s="132"/>
      <c r="JSD66" s="132"/>
      <c r="JSE66" s="132"/>
      <c r="JSF66" s="132"/>
      <c r="JSG66" s="132"/>
      <c r="JSH66" s="132"/>
      <c r="JSI66" s="132"/>
      <c r="JSJ66" s="132"/>
      <c r="JSK66" s="132"/>
      <c r="JSL66" s="132"/>
      <c r="JSM66" s="132"/>
      <c r="JSN66" s="132"/>
      <c r="JSO66" s="132"/>
      <c r="JSP66" s="132"/>
      <c r="JSQ66" s="132"/>
      <c r="JSR66" s="132"/>
      <c r="JSS66" s="132"/>
      <c r="JST66" s="132"/>
      <c r="JSU66" s="132"/>
      <c r="JSV66" s="132"/>
      <c r="JSW66" s="132"/>
      <c r="JSX66" s="132"/>
      <c r="JSY66" s="132"/>
      <c r="JSZ66" s="132"/>
      <c r="JTA66" s="132"/>
      <c r="JTB66" s="132"/>
      <c r="JTC66" s="132"/>
      <c r="JTD66" s="132"/>
      <c r="JTE66" s="132"/>
      <c r="JTF66" s="132"/>
      <c r="JTG66" s="132"/>
      <c r="JTH66" s="132"/>
      <c r="JTI66" s="132"/>
      <c r="JTJ66" s="132"/>
      <c r="JTK66" s="132"/>
      <c r="JTL66" s="132"/>
      <c r="JTM66" s="132"/>
      <c r="JTN66" s="132"/>
      <c r="JTO66" s="132"/>
      <c r="JTP66" s="132"/>
      <c r="JTQ66" s="132"/>
      <c r="JTR66" s="132"/>
      <c r="JTS66" s="132"/>
      <c r="JTT66" s="132"/>
      <c r="JTU66" s="132"/>
      <c r="JTV66" s="132"/>
      <c r="JTW66" s="132"/>
      <c r="JTX66" s="132"/>
      <c r="JTY66" s="132"/>
      <c r="JTZ66" s="132"/>
      <c r="JUA66" s="132"/>
      <c r="JUB66" s="132"/>
      <c r="JUC66" s="132"/>
      <c r="JUD66" s="132"/>
      <c r="JUE66" s="132"/>
      <c r="JUF66" s="132"/>
      <c r="JUG66" s="132"/>
      <c r="JUH66" s="132"/>
      <c r="JUI66" s="132"/>
      <c r="JUJ66" s="132"/>
      <c r="JUK66" s="132"/>
      <c r="JUL66" s="132"/>
      <c r="JUM66" s="132"/>
      <c r="JUN66" s="132"/>
      <c r="JUO66" s="132"/>
      <c r="JUP66" s="132"/>
      <c r="JUQ66" s="132"/>
      <c r="JUR66" s="132"/>
      <c r="JUS66" s="132"/>
      <c r="JUT66" s="132"/>
      <c r="JUU66" s="132"/>
      <c r="JUV66" s="132"/>
      <c r="JUW66" s="132"/>
      <c r="JUX66" s="132"/>
      <c r="JUY66" s="132"/>
      <c r="JUZ66" s="132"/>
      <c r="JVA66" s="132"/>
      <c r="JVB66" s="132"/>
      <c r="JVC66" s="132"/>
      <c r="JVD66" s="132"/>
      <c r="JVE66" s="132"/>
      <c r="JVF66" s="132"/>
      <c r="JVG66" s="132"/>
      <c r="JVH66" s="132"/>
      <c r="JVI66" s="132"/>
      <c r="JVJ66" s="132"/>
      <c r="JVK66" s="132"/>
      <c r="JVL66" s="132"/>
      <c r="JVM66" s="132"/>
      <c r="JVN66" s="132"/>
      <c r="JVO66" s="132"/>
      <c r="JVP66" s="132"/>
      <c r="JVQ66" s="132"/>
      <c r="JVR66" s="132"/>
      <c r="JVS66" s="132"/>
      <c r="JVT66" s="132"/>
      <c r="JVU66" s="132"/>
      <c r="JVV66" s="132"/>
      <c r="JVW66" s="132"/>
      <c r="JVX66" s="132"/>
      <c r="JVY66" s="132"/>
      <c r="JVZ66" s="132"/>
      <c r="JWA66" s="132"/>
      <c r="JWB66" s="132"/>
      <c r="JWC66" s="132"/>
      <c r="JWD66" s="132"/>
      <c r="JWE66" s="132"/>
      <c r="JWF66" s="132"/>
      <c r="JWG66" s="132"/>
      <c r="JWH66" s="132"/>
      <c r="JWI66" s="132"/>
      <c r="JWJ66" s="132"/>
      <c r="JWK66" s="132"/>
      <c r="JWL66" s="132"/>
      <c r="JWM66" s="132"/>
      <c r="JWN66" s="132"/>
      <c r="JWO66" s="132"/>
      <c r="JWP66" s="132"/>
      <c r="JWQ66" s="132"/>
      <c r="JWR66" s="132"/>
      <c r="JWS66" s="132"/>
      <c r="JWT66" s="132"/>
      <c r="JWU66" s="132"/>
      <c r="JWV66" s="132"/>
      <c r="JWW66" s="132"/>
      <c r="JWX66" s="132"/>
      <c r="JWY66" s="132"/>
      <c r="JWZ66" s="132"/>
      <c r="JXA66" s="132"/>
      <c r="JXB66" s="132"/>
      <c r="JXC66" s="132"/>
      <c r="JXD66" s="132"/>
      <c r="JXE66" s="132"/>
      <c r="JXF66" s="132"/>
      <c r="JXG66" s="132"/>
      <c r="JXH66" s="132"/>
      <c r="JXI66" s="132"/>
      <c r="JXJ66" s="132"/>
      <c r="JXK66" s="132"/>
      <c r="JXL66" s="132"/>
      <c r="JXM66" s="132"/>
      <c r="JXN66" s="132"/>
      <c r="JXO66" s="132"/>
      <c r="JXP66" s="132"/>
      <c r="JXQ66" s="132"/>
      <c r="JXR66" s="132"/>
      <c r="JXS66" s="132"/>
      <c r="JXT66" s="132"/>
      <c r="JXU66" s="132"/>
      <c r="JXV66" s="132"/>
      <c r="JXW66" s="132"/>
      <c r="JXX66" s="132"/>
      <c r="JXY66" s="132"/>
      <c r="JXZ66" s="132"/>
      <c r="JYA66" s="132"/>
      <c r="JYB66" s="132"/>
      <c r="JYC66" s="132"/>
      <c r="JYD66" s="132"/>
      <c r="JYE66" s="132"/>
      <c r="JYF66" s="132"/>
      <c r="JYG66" s="132"/>
      <c r="JYH66" s="132"/>
      <c r="JYI66" s="132"/>
      <c r="JYJ66" s="132"/>
      <c r="JYK66" s="132"/>
      <c r="JYL66" s="132"/>
      <c r="JYM66" s="132"/>
      <c r="JYN66" s="132"/>
      <c r="JYO66" s="132"/>
      <c r="JYP66" s="132"/>
      <c r="JYQ66" s="132"/>
      <c r="JYR66" s="132"/>
      <c r="JYS66" s="132"/>
      <c r="JYT66" s="132"/>
      <c r="JYU66" s="132"/>
      <c r="JYV66" s="132"/>
      <c r="JYW66" s="132"/>
      <c r="JYX66" s="132"/>
      <c r="JYY66" s="132"/>
      <c r="JYZ66" s="132"/>
      <c r="JZA66" s="132"/>
      <c r="JZB66" s="132"/>
      <c r="JZC66" s="132"/>
      <c r="JZD66" s="132"/>
      <c r="JZE66" s="132"/>
      <c r="JZF66" s="132"/>
      <c r="JZG66" s="132"/>
      <c r="JZH66" s="132"/>
      <c r="JZI66" s="132"/>
      <c r="JZJ66" s="132"/>
      <c r="JZK66" s="132"/>
      <c r="JZL66" s="132"/>
      <c r="JZM66" s="132"/>
      <c r="JZN66" s="132"/>
      <c r="JZO66" s="132"/>
      <c r="JZP66" s="132"/>
      <c r="JZQ66" s="132"/>
      <c r="JZR66" s="132"/>
      <c r="JZS66" s="132"/>
      <c r="JZT66" s="132"/>
      <c r="JZU66" s="132"/>
      <c r="JZV66" s="132"/>
      <c r="JZW66" s="132"/>
      <c r="JZX66" s="132"/>
      <c r="JZY66" s="132"/>
      <c r="JZZ66" s="132"/>
      <c r="KAA66" s="132"/>
      <c r="KAB66" s="132"/>
      <c r="KAC66" s="132"/>
      <c r="KAD66" s="132"/>
      <c r="KAE66" s="132"/>
      <c r="KAF66" s="132"/>
      <c r="KAG66" s="132"/>
      <c r="KAH66" s="132"/>
      <c r="KAI66" s="132"/>
      <c r="KAJ66" s="132"/>
      <c r="KAK66" s="132"/>
      <c r="KAL66" s="132"/>
      <c r="KAM66" s="132"/>
      <c r="KAN66" s="132"/>
      <c r="KAO66" s="132"/>
      <c r="KAP66" s="132"/>
      <c r="KAQ66" s="132"/>
      <c r="KAR66" s="132"/>
      <c r="KAS66" s="132"/>
      <c r="KAT66" s="132"/>
      <c r="KAU66" s="132"/>
      <c r="KAV66" s="132"/>
      <c r="KAW66" s="132"/>
      <c r="KAX66" s="132"/>
      <c r="KAY66" s="132"/>
      <c r="KAZ66" s="132"/>
      <c r="KBA66" s="132"/>
      <c r="KBB66" s="132"/>
      <c r="KBC66" s="132"/>
      <c r="KBD66" s="132"/>
      <c r="KBE66" s="132"/>
      <c r="KBF66" s="132"/>
      <c r="KBG66" s="132"/>
      <c r="KBH66" s="132"/>
      <c r="KBI66" s="132"/>
      <c r="KBJ66" s="132"/>
      <c r="KBK66" s="132"/>
      <c r="KBL66" s="132"/>
      <c r="KBM66" s="132"/>
      <c r="KBN66" s="132"/>
      <c r="KBO66" s="132"/>
      <c r="KBP66" s="132"/>
      <c r="KBQ66" s="132"/>
      <c r="KBR66" s="132"/>
      <c r="KBS66" s="132"/>
      <c r="KBT66" s="132"/>
      <c r="KBU66" s="132"/>
      <c r="KBV66" s="132"/>
      <c r="KBW66" s="132"/>
      <c r="KBX66" s="132"/>
      <c r="KBY66" s="132"/>
      <c r="KBZ66" s="132"/>
      <c r="KCA66" s="132"/>
      <c r="KCB66" s="132"/>
      <c r="KCC66" s="132"/>
      <c r="KCD66" s="132"/>
      <c r="KCE66" s="132"/>
      <c r="KCF66" s="132"/>
      <c r="KCG66" s="132"/>
      <c r="KCH66" s="132"/>
      <c r="KCI66" s="132"/>
      <c r="KCJ66" s="132"/>
      <c r="KCK66" s="132"/>
      <c r="KCL66" s="132"/>
      <c r="KCM66" s="132"/>
      <c r="KCN66" s="132"/>
      <c r="KCO66" s="132"/>
      <c r="KCP66" s="132"/>
      <c r="KCQ66" s="132"/>
      <c r="KCR66" s="132"/>
      <c r="KCS66" s="132"/>
      <c r="KCT66" s="132"/>
      <c r="KCU66" s="132"/>
      <c r="KCV66" s="132"/>
      <c r="KCW66" s="132"/>
      <c r="KCX66" s="132"/>
      <c r="KCY66" s="132"/>
      <c r="KCZ66" s="132"/>
      <c r="KDA66" s="132"/>
      <c r="KDB66" s="132"/>
      <c r="KDC66" s="132"/>
      <c r="KDD66" s="132"/>
      <c r="KDE66" s="132"/>
      <c r="KDF66" s="132"/>
      <c r="KDG66" s="132"/>
      <c r="KDH66" s="132"/>
      <c r="KDI66" s="132"/>
      <c r="KDJ66" s="132"/>
      <c r="KDK66" s="132"/>
      <c r="KDL66" s="132"/>
      <c r="KDM66" s="132"/>
      <c r="KDN66" s="132"/>
      <c r="KDO66" s="132"/>
      <c r="KDP66" s="132"/>
      <c r="KDQ66" s="132"/>
      <c r="KDR66" s="132"/>
      <c r="KDS66" s="132"/>
      <c r="KDT66" s="132"/>
      <c r="KDU66" s="132"/>
      <c r="KDV66" s="132"/>
      <c r="KDW66" s="132"/>
      <c r="KDX66" s="132"/>
      <c r="KDY66" s="132"/>
      <c r="KDZ66" s="132"/>
      <c r="KEA66" s="132"/>
      <c r="KEB66" s="132"/>
      <c r="KEC66" s="132"/>
      <c r="KED66" s="132"/>
      <c r="KEE66" s="132"/>
      <c r="KEF66" s="132"/>
      <c r="KEG66" s="132"/>
      <c r="KEH66" s="132"/>
      <c r="KEI66" s="132"/>
      <c r="KEJ66" s="132"/>
      <c r="KEK66" s="132"/>
      <c r="KEL66" s="132"/>
      <c r="KEM66" s="132"/>
      <c r="KEN66" s="132"/>
      <c r="KEO66" s="132"/>
      <c r="KEP66" s="132"/>
      <c r="KEQ66" s="132"/>
      <c r="KER66" s="132"/>
      <c r="KES66" s="132"/>
      <c r="KET66" s="132"/>
      <c r="KEU66" s="132"/>
      <c r="KEV66" s="132"/>
      <c r="KEW66" s="132"/>
      <c r="KEX66" s="132"/>
      <c r="KEY66" s="132"/>
      <c r="KEZ66" s="132"/>
      <c r="KFA66" s="132"/>
      <c r="KFB66" s="132"/>
      <c r="KFC66" s="132"/>
      <c r="KFD66" s="132"/>
      <c r="KFE66" s="132"/>
      <c r="KFF66" s="132"/>
      <c r="KFG66" s="132"/>
      <c r="KFH66" s="132"/>
      <c r="KFI66" s="132"/>
      <c r="KFJ66" s="132"/>
      <c r="KFK66" s="132"/>
      <c r="KFL66" s="132"/>
      <c r="KFM66" s="132"/>
      <c r="KFN66" s="132"/>
      <c r="KFO66" s="132"/>
      <c r="KFP66" s="132"/>
      <c r="KFQ66" s="132"/>
      <c r="KFR66" s="132"/>
      <c r="KFS66" s="132"/>
      <c r="KFT66" s="132"/>
      <c r="KFU66" s="132"/>
      <c r="KFV66" s="132"/>
      <c r="KFW66" s="132"/>
      <c r="KFX66" s="132"/>
      <c r="KFY66" s="132"/>
      <c r="KFZ66" s="132"/>
      <c r="KGA66" s="132"/>
      <c r="KGB66" s="132"/>
      <c r="KGC66" s="132"/>
      <c r="KGD66" s="132"/>
      <c r="KGE66" s="132"/>
      <c r="KGF66" s="132"/>
      <c r="KGG66" s="132"/>
      <c r="KGH66" s="132"/>
      <c r="KGI66" s="132"/>
      <c r="KGJ66" s="132"/>
      <c r="KGK66" s="132"/>
      <c r="KGL66" s="132"/>
      <c r="KGM66" s="132"/>
      <c r="KGN66" s="132"/>
      <c r="KGO66" s="132"/>
      <c r="KGP66" s="132"/>
      <c r="KGQ66" s="132"/>
      <c r="KGR66" s="132"/>
      <c r="KGS66" s="132"/>
      <c r="KGT66" s="132"/>
      <c r="KGU66" s="132"/>
      <c r="KGV66" s="132"/>
      <c r="KGW66" s="132"/>
      <c r="KGX66" s="132"/>
      <c r="KGY66" s="132"/>
      <c r="KGZ66" s="132"/>
      <c r="KHA66" s="132"/>
      <c r="KHB66" s="132"/>
      <c r="KHC66" s="132"/>
      <c r="KHD66" s="132"/>
      <c r="KHE66" s="132"/>
      <c r="KHF66" s="132"/>
      <c r="KHG66" s="132"/>
      <c r="KHH66" s="132"/>
      <c r="KHI66" s="132"/>
      <c r="KHJ66" s="132"/>
      <c r="KHK66" s="132"/>
      <c r="KHL66" s="132"/>
      <c r="KHM66" s="132"/>
      <c r="KHN66" s="132"/>
      <c r="KHO66" s="132"/>
      <c r="KHP66" s="132"/>
      <c r="KHQ66" s="132"/>
      <c r="KHR66" s="132"/>
      <c r="KHS66" s="132"/>
      <c r="KHT66" s="132"/>
      <c r="KHU66" s="132"/>
      <c r="KHV66" s="132"/>
      <c r="KHW66" s="132"/>
      <c r="KHX66" s="132"/>
      <c r="KHY66" s="132"/>
      <c r="KHZ66" s="132"/>
      <c r="KIA66" s="132"/>
      <c r="KIB66" s="132"/>
      <c r="KIC66" s="132"/>
      <c r="KID66" s="132"/>
      <c r="KIE66" s="132"/>
      <c r="KIF66" s="132"/>
      <c r="KIG66" s="132"/>
      <c r="KIH66" s="132"/>
      <c r="KII66" s="132"/>
      <c r="KIJ66" s="132"/>
      <c r="KIK66" s="132"/>
      <c r="KIL66" s="132"/>
      <c r="KIM66" s="132"/>
      <c r="KIN66" s="132"/>
      <c r="KIO66" s="132"/>
      <c r="KIP66" s="132"/>
      <c r="KIQ66" s="132"/>
      <c r="KIR66" s="132"/>
      <c r="KIS66" s="132"/>
      <c r="KIT66" s="132"/>
      <c r="KIU66" s="132"/>
      <c r="KIV66" s="132"/>
      <c r="KIW66" s="132"/>
      <c r="KIX66" s="132"/>
      <c r="KIY66" s="132"/>
      <c r="KIZ66" s="132"/>
      <c r="KJA66" s="132"/>
      <c r="KJB66" s="132"/>
      <c r="KJC66" s="132"/>
      <c r="KJD66" s="132"/>
      <c r="KJE66" s="132"/>
      <c r="KJF66" s="132"/>
      <c r="KJG66" s="132"/>
      <c r="KJH66" s="132"/>
      <c r="KJI66" s="132"/>
      <c r="KJJ66" s="132"/>
      <c r="KJK66" s="132"/>
      <c r="KJL66" s="132"/>
      <c r="KJM66" s="132"/>
      <c r="KJN66" s="132"/>
      <c r="KJO66" s="132"/>
      <c r="KJP66" s="132"/>
      <c r="KJQ66" s="132"/>
      <c r="KJR66" s="132"/>
      <c r="KJS66" s="132"/>
      <c r="KJT66" s="132"/>
      <c r="KJU66" s="132"/>
      <c r="KJV66" s="132"/>
      <c r="KJW66" s="132"/>
      <c r="KJX66" s="132"/>
      <c r="KJY66" s="132"/>
      <c r="KJZ66" s="132"/>
      <c r="KKA66" s="132"/>
      <c r="KKB66" s="132"/>
      <c r="KKC66" s="132"/>
      <c r="KKD66" s="132"/>
      <c r="KKE66" s="132"/>
      <c r="KKF66" s="132"/>
      <c r="KKG66" s="132"/>
      <c r="KKH66" s="132"/>
      <c r="KKI66" s="132"/>
      <c r="KKJ66" s="132"/>
      <c r="KKK66" s="132"/>
      <c r="KKL66" s="132"/>
      <c r="KKM66" s="132"/>
      <c r="KKN66" s="132"/>
      <c r="KKO66" s="132"/>
      <c r="KKP66" s="132"/>
      <c r="KKQ66" s="132"/>
      <c r="KKR66" s="132"/>
      <c r="KKS66" s="132"/>
      <c r="KKT66" s="132"/>
      <c r="KKU66" s="132"/>
      <c r="KKV66" s="132"/>
      <c r="KKW66" s="132"/>
      <c r="KKX66" s="132"/>
      <c r="KKY66" s="132"/>
      <c r="KKZ66" s="132"/>
      <c r="KLA66" s="132"/>
      <c r="KLB66" s="132"/>
      <c r="KLC66" s="132"/>
      <c r="KLD66" s="132"/>
      <c r="KLE66" s="132"/>
      <c r="KLF66" s="132"/>
      <c r="KLG66" s="132"/>
      <c r="KLH66" s="132"/>
      <c r="KLI66" s="132"/>
      <c r="KLJ66" s="132"/>
      <c r="KLK66" s="132"/>
      <c r="KLL66" s="132"/>
      <c r="KLM66" s="132"/>
      <c r="KLN66" s="132"/>
      <c r="KLO66" s="132"/>
      <c r="KLP66" s="132"/>
      <c r="KLQ66" s="132"/>
      <c r="KLR66" s="132"/>
      <c r="KLS66" s="132"/>
      <c r="KLT66" s="132"/>
      <c r="KLU66" s="132"/>
      <c r="KLV66" s="132"/>
      <c r="KLW66" s="132"/>
      <c r="KLX66" s="132"/>
      <c r="KLY66" s="132"/>
      <c r="KLZ66" s="132"/>
      <c r="KMA66" s="132"/>
      <c r="KMB66" s="132"/>
      <c r="KMC66" s="132"/>
      <c r="KMD66" s="132"/>
      <c r="KME66" s="132"/>
      <c r="KMF66" s="132"/>
      <c r="KMG66" s="132"/>
      <c r="KMH66" s="132"/>
      <c r="KMI66" s="132"/>
      <c r="KMJ66" s="132"/>
      <c r="KMK66" s="132"/>
      <c r="KML66" s="132"/>
      <c r="KMM66" s="132"/>
      <c r="KMN66" s="132"/>
      <c r="KMO66" s="132"/>
      <c r="KMP66" s="132"/>
      <c r="KMQ66" s="132"/>
      <c r="KMR66" s="132"/>
      <c r="KMS66" s="132"/>
      <c r="KMT66" s="132"/>
      <c r="KMU66" s="132"/>
      <c r="KMV66" s="132"/>
      <c r="KMW66" s="132"/>
      <c r="KMX66" s="132"/>
      <c r="KMY66" s="132"/>
      <c r="KMZ66" s="132"/>
      <c r="KNA66" s="132"/>
      <c r="KNB66" s="132"/>
      <c r="KNC66" s="132"/>
      <c r="KND66" s="132"/>
      <c r="KNE66" s="132"/>
      <c r="KNF66" s="132"/>
      <c r="KNG66" s="132"/>
      <c r="KNH66" s="132"/>
      <c r="KNI66" s="132"/>
      <c r="KNJ66" s="132"/>
      <c r="KNK66" s="132"/>
      <c r="KNL66" s="132"/>
      <c r="KNM66" s="132"/>
      <c r="KNN66" s="132"/>
      <c r="KNO66" s="132"/>
      <c r="KNP66" s="132"/>
      <c r="KNQ66" s="132"/>
      <c r="KNR66" s="132"/>
      <c r="KNS66" s="132"/>
      <c r="KNT66" s="132"/>
      <c r="KNU66" s="132"/>
      <c r="KNV66" s="132"/>
      <c r="KNW66" s="132"/>
      <c r="KNX66" s="132"/>
      <c r="KNY66" s="132"/>
      <c r="KNZ66" s="132"/>
      <c r="KOA66" s="132"/>
      <c r="KOB66" s="132"/>
      <c r="KOC66" s="132"/>
      <c r="KOD66" s="132"/>
      <c r="KOE66" s="132"/>
      <c r="KOF66" s="132"/>
      <c r="KOG66" s="132"/>
      <c r="KOH66" s="132"/>
      <c r="KOI66" s="132"/>
      <c r="KOJ66" s="132"/>
      <c r="KOK66" s="132"/>
      <c r="KOL66" s="132"/>
      <c r="KOM66" s="132"/>
      <c r="KON66" s="132"/>
      <c r="KOO66" s="132"/>
      <c r="KOP66" s="132"/>
      <c r="KOQ66" s="132"/>
      <c r="KOR66" s="132"/>
      <c r="KOS66" s="132"/>
      <c r="KOT66" s="132"/>
      <c r="KOU66" s="132"/>
      <c r="KOV66" s="132"/>
      <c r="KOW66" s="132"/>
      <c r="KOX66" s="132"/>
      <c r="KOY66" s="132"/>
      <c r="KOZ66" s="132"/>
      <c r="KPA66" s="132"/>
      <c r="KPB66" s="132"/>
      <c r="KPC66" s="132"/>
      <c r="KPD66" s="132"/>
      <c r="KPE66" s="132"/>
      <c r="KPF66" s="132"/>
      <c r="KPG66" s="132"/>
      <c r="KPH66" s="132"/>
      <c r="KPI66" s="132"/>
      <c r="KPJ66" s="132"/>
      <c r="KPK66" s="132"/>
      <c r="KPL66" s="132"/>
      <c r="KPM66" s="132"/>
      <c r="KPN66" s="132"/>
      <c r="KPO66" s="132"/>
      <c r="KPP66" s="132"/>
      <c r="KPQ66" s="132"/>
      <c r="KPR66" s="132"/>
      <c r="KPS66" s="132"/>
      <c r="KPT66" s="132"/>
      <c r="KPU66" s="132"/>
      <c r="KPV66" s="132"/>
      <c r="KPW66" s="132"/>
      <c r="KPX66" s="132"/>
      <c r="KPY66" s="132"/>
      <c r="KPZ66" s="132"/>
      <c r="KQA66" s="132"/>
      <c r="KQB66" s="132"/>
      <c r="KQC66" s="132"/>
      <c r="KQD66" s="132"/>
      <c r="KQE66" s="132"/>
      <c r="KQF66" s="132"/>
      <c r="KQG66" s="132"/>
      <c r="KQH66" s="132"/>
      <c r="KQI66" s="132"/>
      <c r="KQJ66" s="132"/>
      <c r="KQK66" s="132"/>
      <c r="KQL66" s="132"/>
      <c r="KQM66" s="132"/>
      <c r="KQN66" s="132"/>
      <c r="KQO66" s="132"/>
      <c r="KQP66" s="132"/>
      <c r="KQQ66" s="132"/>
      <c r="KQR66" s="132"/>
      <c r="KQS66" s="132"/>
      <c r="KQT66" s="132"/>
      <c r="KQU66" s="132"/>
      <c r="KQV66" s="132"/>
      <c r="KQW66" s="132"/>
      <c r="KQX66" s="132"/>
      <c r="KQY66" s="132"/>
      <c r="KQZ66" s="132"/>
      <c r="KRA66" s="132"/>
      <c r="KRB66" s="132"/>
      <c r="KRC66" s="132"/>
      <c r="KRD66" s="132"/>
      <c r="KRE66" s="132"/>
      <c r="KRF66" s="132"/>
      <c r="KRG66" s="132"/>
      <c r="KRH66" s="132"/>
      <c r="KRI66" s="132"/>
      <c r="KRJ66" s="132"/>
      <c r="KRK66" s="132"/>
      <c r="KRL66" s="132"/>
      <c r="KRM66" s="132"/>
      <c r="KRN66" s="132"/>
      <c r="KRO66" s="132"/>
      <c r="KRP66" s="132"/>
      <c r="KRQ66" s="132"/>
      <c r="KRR66" s="132"/>
      <c r="KRS66" s="132"/>
      <c r="KRT66" s="132"/>
      <c r="KRU66" s="132"/>
      <c r="KRV66" s="132"/>
      <c r="KRW66" s="132"/>
      <c r="KRX66" s="132"/>
      <c r="KRY66" s="132"/>
      <c r="KRZ66" s="132"/>
      <c r="KSA66" s="132"/>
      <c r="KSB66" s="132"/>
      <c r="KSC66" s="132"/>
      <c r="KSD66" s="132"/>
      <c r="KSE66" s="132"/>
      <c r="KSF66" s="132"/>
      <c r="KSG66" s="132"/>
      <c r="KSH66" s="132"/>
      <c r="KSI66" s="132"/>
      <c r="KSJ66" s="132"/>
      <c r="KSK66" s="132"/>
      <c r="KSL66" s="132"/>
      <c r="KSM66" s="132"/>
      <c r="KSN66" s="132"/>
      <c r="KSO66" s="132"/>
      <c r="KSP66" s="132"/>
      <c r="KSQ66" s="132"/>
      <c r="KSR66" s="132"/>
      <c r="KSS66" s="132"/>
      <c r="KST66" s="132"/>
      <c r="KSU66" s="132"/>
      <c r="KSV66" s="132"/>
      <c r="KSW66" s="132"/>
      <c r="KSX66" s="132"/>
      <c r="KSY66" s="132"/>
      <c r="KSZ66" s="132"/>
      <c r="KTA66" s="132"/>
      <c r="KTB66" s="132"/>
      <c r="KTC66" s="132"/>
      <c r="KTD66" s="132"/>
      <c r="KTE66" s="132"/>
      <c r="KTF66" s="132"/>
      <c r="KTG66" s="132"/>
      <c r="KTH66" s="132"/>
      <c r="KTI66" s="132"/>
      <c r="KTJ66" s="132"/>
      <c r="KTK66" s="132"/>
      <c r="KTL66" s="132"/>
      <c r="KTM66" s="132"/>
      <c r="KTN66" s="132"/>
      <c r="KTO66" s="132"/>
      <c r="KTP66" s="132"/>
      <c r="KTQ66" s="132"/>
      <c r="KTR66" s="132"/>
      <c r="KTS66" s="132"/>
      <c r="KTT66" s="132"/>
      <c r="KTU66" s="132"/>
      <c r="KTV66" s="132"/>
      <c r="KTW66" s="132"/>
      <c r="KTX66" s="132"/>
      <c r="KTY66" s="132"/>
      <c r="KTZ66" s="132"/>
      <c r="KUA66" s="132"/>
      <c r="KUB66" s="132"/>
      <c r="KUC66" s="132"/>
      <c r="KUD66" s="132"/>
      <c r="KUE66" s="132"/>
      <c r="KUF66" s="132"/>
      <c r="KUG66" s="132"/>
      <c r="KUH66" s="132"/>
      <c r="KUI66" s="132"/>
      <c r="KUJ66" s="132"/>
      <c r="KUK66" s="132"/>
      <c r="KUL66" s="132"/>
      <c r="KUM66" s="132"/>
      <c r="KUN66" s="132"/>
      <c r="KUO66" s="132"/>
      <c r="KUP66" s="132"/>
      <c r="KUQ66" s="132"/>
      <c r="KUR66" s="132"/>
      <c r="KUS66" s="132"/>
      <c r="KUT66" s="132"/>
      <c r="KUU66" s="132"/>
      <c r="KUV66" s="132"/>
      <c r="KUW66" s="132"/>
      <c r="KUX66" s="132"/>
      <c r="KUY66" s="132"/>
      <c r="KUZ66" s="132"/>
      <c r="KVA66" s="132"/>
      <c r="KVB66" s="132"/>
      <c r="KVC66" s="132"/>
      <c r="KVD66" s="132"/>
      <c r="KVE66" s="132"/>
      <c r="KVF66" s="132"/>
      <c r="KVG66" s="132"/>
      <c r="KVH66" s="132"/>
      <c r="KVI66" s="132"/>
      <c r="KVJ66" s="132"/>
      <c r="KVK66" s="132"/>
      <c r="KVL66" s="132"/>
      <c r="KVM66" s="132"/>
      <c r="KVN66" s="132"/>
      <c r="KVO66" s="132"/>
      <c r="KVP66" s="132"/>
      <c r="KVQ66" s="132"/>
      <c r="KVR66" s="132"/>
      <c r="KVS66" s="132"/>
      <c r="KVT66" s="132"/>
      <c r="KVU66" s="132"/>
      <c r="KVV66" s="132"/>
      <c r="KVW66" s="132"/>
      <c r="KVX66" s="132"/>
      <c r="KVY66" s="132"/>
      <c r="KVZ66" s="132"/>
      <c r="KWA66" s="132"/>
      <c r="KWB66" s="132"/>
      <c r="KWC66" s="132"/>
      <c r="KWD66" s="132"/>
      <c r="KWE66" s="132"/>
      <c r="KWF66" s="132"/>
      <c r="KWG66" s="132"/>
      <c r="KWH66" s="132"/>
      <c r="KWI66" s="132"/>
      <c r="KWJ66" s="132"/>
      <c r="KWK66" s="132"/>
      <c r="KWL66" s="132"/>
      <c r="KWM66" s="132"/>
      <c r="KWN66" s="132"/>
      <c r="KWO66" s="132"/>
      <c r="KWP66" s="132"/>
      <c r="KWQ66" s="132"/>
      <c r="KWR66" s="132"/>
      <c r="KWS66" s="132"/>
      <c r="KWT66" s="132"/>
      <c r="KWU66" s="132"/>
      <c r="KWV66" s="132"/>
      <c r="KWW66" s="132"/>
      <c r="KWX66" s="132"/>
      <c r="KWY66" s="132"/>
      <c r="KWZ66" s="132"/>
      <c r="KXA66" s="132"/>
      <c r="KXB66" s="132"/>
      <c r="KXC66" s="132"/>
      <c r="KXD66" s="132"/>
      <c r="KXE66" s="132"/>
      <c r="KXF66" s="132"/>
      <c r="KXG66" s="132"/>
      <c r="KXH66" s="132"/>
      <c r="KXI66" s="132"/>
      <c r="KXJ66" s="132"/>
      <c r="KXK66" s="132"/>
      <c r="KXL66" s="132"/>
      <c r="KXM66" s="132"/>
      <c r="KXN66" s="132"/>
      <c r="KXO66" s="132"/>
      <c r="KXP66" s="132"/>
      <c r="KXQ66" s="132"/>
      <c r="KXR66" s="132"/>
      <c r="KXS66" s="132"/>
      <c r="KXT66" s="132"/>
      <c r="KXU66" s="132"/>
      <c r="KXV66" s="132"/>
      <c r="KXW66" s="132"/>
      <c r="KXX66" s="132"/>
      <c r="KXY66" s="132"/>
      <c r="KXZ66" s="132"/>
      <c r="KYA66" s="132"/>
      <c r="KYB66" s="132"/>
      <c r="KYC66" s="132"/>
      <c r="KYD66" s="132"/>
      <c r="KYE66" s="132"/>
      <c r="KYF66" s="132"/>
      <c r="KYG66" s="132"/>
      <c r="KYH66" s="132"/>
      <c r="KYI66" s="132"/>
      <c r="KYJ66" s="132"/>
      <c r="KYK66" s="132"/>
      <c r="KYL66" s="132"/>
      <c r="KYM66" s="132"/>
      <c r="KYN66" s="132"/>
      <c r="KYO66" s="132"/>
      <c r="KYP66" s="132"/>
      <c r="KYQ66" s="132"/>
      <c r="KYR66" s="132"/>
      <c r="KYS66" s="132"/>
      <c r="KYT66" s="132"/>
      <c r="KYU66" s="132"/>
      <c r="KYV66" s="132"/>
      <c r="KYW66" s="132"/>
      <c r="KYX66" s="132"/>
      <c r="KYY66" s="132"/>
      <c r="KYZ66" s="132"/>
      <c r="KZA66" s="132"/>
      <c r="KZB66" s="132"/>
      <c r="KZC66" s="132"/>
      <c r="KZD66" s="132"/>
      <c r="KZE66" s="132"/>
      <c r="KZF66" s="132"/>
      <c r="KZG66" s="132"/>
      <c r="KZH66" s="132"/>
      <c r="KZI66" s="132"/>
      <c r="KZJ66" s="132"/>
      <c r="KZK66" s="132"/>
      <c r="KZL66" s="132"/>
      <c r="KZM66" s="132"/>
      <c r="KZN66" s="132"/>
      <c r="KZO66" s="132"/>
      <c r="KZP66" s="132"/>
      <c r="KZQ66" s="132"/>
      <c r="KZR66" s="132"/>
      <c r="KZS66" s="132"/>
      <c r="KZT66" s="132"/>
      <c r="KZU66" s="132"/>
      <c r="KZV66" s="132"/>
      <c r="KZW66" s="132"/>
      <c r="KZX66" s="132"/>
      <c r="KZY66" s="132"/>
      <c r="KZZ66" s="132"/>
      <c r="LAA66" s="132"/>
      <c r="LAB66" s="132"/>
      <c r="LAC66" s="132"/>
      <c r="LAD66" s="132"/>
      <c r="LAE66" s="132"/>
      <c r="LAF66" s="132"/>
      <c r="LAG66" s="132"/>
      <c r="LAH66" s="132"/>
      <c r="LAI66" s="132"/>
      <c r="LAJ66" s="132"/>
      <c r="LAK66" s="132"/>
      <c r="LAL66" s="132"/>
      <c r="LAM66" s="132"/>
      <c r="LAN66" s="132"/>
      <c r="LAO66" s="132"/>
      <c r="LAP66" s="132"/>
      <c r="LAQ66" s="132"/>
      <c r="LAR66" s="132"/>
      <c r="LAS66" s="132"/>
      <c r="LAT66" s="132"/>
      <c r="LAU66" s="132"/>
      <c r="LAV66" s="132"/>
      <c r="LAW66" s="132"/>
      <c r="LAX66" s="132"/>
      <c r="LAY66" s="132"/>
      <c r="LAZ66" s="132"/>
      <c r="LBA66" s="132"/>
      <c r="LBB66" s="132"/>
      <c r="LBC66" s="132"/>
      <c r="LBD66" s="132"/>
      <c r="LBE66" s="132"/>
      <c r="LBF66" s="132"/>
      <c r="LBG66" s="132"/>
      <c r="LBH66" s="132"/>
      <c r="LBI66" s="132"/>
      <c r="LBJ66" s="132"/>
      <c r="LBK66" s="132"/>
      <c r="LBL66" s="132"/>
      <c r="LBM66" s="132"/>
      <c r="LBN66" s="132"/>
      <c r="LBO66" s="132"/>
      <c r="LBP66" s="132"/>
      <c r="LBQ66" s="132"/>
      <c r="LBR66" s="132"/>
      <c r="LBS66" s="132"/>
      <c r="LBT66" s="132"/>
      <c r="LBU66" s="132"/>
      <c r="LBV66" s="132"/>
      <c r="LBW66" s="132"/>
      <c r="LBX66" s="132"/>
      <c r="LBY66" s="132"/>
      <c r="LBZ66" s="132"/>
      <c r="LCA66" s="132"/>
      <c r="LCB66" s="132"/>
      <c r="LCC66" s="132"/>
      <c r="LCD66" s="132"/>
      <c r="LCE66" s="132"/>
      <c r="LCF66" s="132"/>
      <c r="LCG66" s="132"/>
      <c r="LCH66" s="132"/>
      <c r="LCI66" s="132"/>
      <c r="LCJ66" s="132"/>
      <c r="LCK66" s="132"/>
      <c r="LCL66" s="132"/>
      <c r="LCM66" s="132"/>
      <c r="LCN66" s="132"/>
      <c r="LCO66" s="132"/>
      <c r="LCP66" s="132"/>
      <c r="LCQ66" s="132"/>
      <c r="LCR66" s="132"/>
      <c r="LCS66" s="132"/>
      <c r="LCT66" s="132"/>
      <c r="LCU66" s="132"/>
      <c r="LCV66" s="132"/>
      <c r="LCW66" s="132"/>
      <c r="LCX66" s="132"/>
      <c r="LCY66" s="132"/>
      <c r="LCZ66" s="132"/>
      <c r="LDA66" s="132"/>
      <c r="LDB66" s="132"/>
      <c r="LDC66" s="132"/>
      <c r="LDD66" s="132"/>
      <c r="LDE66" s="132"/>
      <c r="LDF66" s="132"/>
      <c r="LDG66" s="132"/>
      <c r="LDH66" s="132"/>
      <c r="LDI66" s="132"/>
      <c r="LDJ66" s="132"/>
      <c r="LDK66" s="132"/>
      <c r="LDL66" s="132"/>
      <c r="LDM66" s="132"/>
      <c r="LDN66" s="132"/>
      <c r="LDO66" s="132"/>
      <c r="LDP66" s="132"/>
      <c r="LDQ66" s="132"/>
      <c r="LDR66" s="132"/>
      <c r="LDS66" s="132"/>
      <c r="LDT66" s="132"/>
      <c r="LDU66" s="132"/>
      <c r="LDV66" s="132"/>
      <c r="LDW66" s="132"/>
      <c r="LDX66" s="132"/>
      <c r="LDY66" s="132"/>
      <c r="LDZ66" s="132"/>
      <c r="LEA66" s="132"/>
      <c r="LEB66" s="132"/>
      <c r="LEC66" s="132"/>
      <c r="LED66" s="132"/>
      <c r="LEE66" s="132"/>
      <c r="LEF66" s="132"/>
      <c r="LEG66" s="132"/>
      <c r="LEH66" s="132"/>
      <c r="LEI66" s="132"/>
      <c r="LEJ66" s="132"/>
      <c r="LEK66" s="132"/>
      <c r="LEL66" s="132"/>
      <c r="LEM66" s="132"/>
      <c r="LEN66" s="132"/>
      <c r="LEO66" s="132"/>
      <c r="LEP66" s="132"/>
      <c r="LEQ66" s="132"/>
      <c r="LER66" s="132"/>
      <c r="LES66" s="132"/>
      <c r="LET66" s="132"/>
      <c r="LEU66" s="132"/>
      <c r="LEV66" s="132"/>
      <c r="LEW66" s="132"/>
      <c r="LEX66" s="132"/>
      <c r="LEY66" s="132"/>
      <c r="LEZ66" s="132"/>
      <c r="LFA66" s="132"/>
      <c r="LFB66" s="132"/>
      <c r="LFC66" s="132"/>
      <c r="LFD66" s="132"/>
      <c r="LFE66" s="132"/>
      <c r="LFF66" s="132"/>
      <c r="LFG66" s="132"/>
      <c r="LFH66" s="132"/>
      <c r="LFI66" s="132"/>
      <c r="LFJ66" s="132"/>
      <c r="LFK66" s="132"/>
      <c r="LFL66" s="132"/>
      <c r="LFM66" s="132"/>
      <c r="LFN66" s="132"/>
      <c r="LFO66" s="132"/>
      <c r="LFP66" s="132"/>
      <c r="LFQ66" s="132"/>
      <c r="LFR66" s="132"/>
      <c r="LFS66" s="132"/>
      <c r="LFT66" s="132"/>
      <c r="LFU66" s="132"/>
      <c r="LFV66" s="132"/>
      <c r="LFW66" s="132"/>
      <c r="LFX66" s="132"/>
      <c r="LFY66" s="132"/>
      <c r="LFZ66" s="132"/>
      <c r="LGA66" s="132"/>
      <c r="LGB66" s="132"/>
      <c r="LGC66" s="132"/>
      <c r="LGD66" s="132"/>
      <c r="LGE66" s="132"/>
      <c r="LGF66" s="132"/>
      <c r="LGG66" s="132"/>
      <c r="LGH66" s="132"/>
      <c r="LGI66" s="132"/>
      <c r="LGJ66" s="132"/>
      <c r="LGK66" s="132"/>
      <c r="LGL66" s="132"/>
      <c r="LGM66" s="132"/>
      <c r="LGN66" s="132"/>
      <c r="LGO66" s="132"/>
      <c r="LGP66" s="132"/>
      <c r="LGQ66" s="132"/>
      <c r="LGR66" s="132"/>
      <c r="LGS66" s="132"/>
      <c r="LGT66" s="132"/>
      <c r="LGU66" s="132"/>
      <c r="LGV66" s="132"/>
      <c r="LGW66" s="132"/>
      <c r="LGX66" s="132"/>
      <c r="LGY66" s="132"/>
      <c r="LGZ66" s="132"/>
      <c r="LHA66" s="132"/>
      <c r="LHB66" s="132"/>
      <c r="LHC66" s="132"/>
      <c r="LHD66" s="132"/>
      <c r="LHE66" s="132"/>
      <c r="LHF66" s="132"/>
      <c r="LHG66" s="132"/>
      <c r="LHH66" s="132"/>
      <c r="LHI66" s="132"/>
      <c r="LHJ66" s="132"/>
      <c r="LHK66" s="132"/>
      <c r="LHL66" s="132"/>
      <c r="LHM66" s="132"/>
      <c r="LHN66" s="132"/>
      <c r="LHO66" s="132"/>
      <c r="LHP66" s="132"/>
      <c r="LHQ66" s="132"/>
      <c r="LHR66" s="132"/>
      <c r="LHS66" s="132"/>
      <c r="LHT66" s="132"/>
      <c r="LHU66" s="132"/>
      <c r="LHV66" s="132"/>
      <c r="LHW66" s="132"/>
      <c r="LHX66" s="132"/>
      <c r="LHY66" s="132"/>
      <c r="LHZ66" s="132"/>
      <c r="LIA66" s="132"/>
      <c r="LIB66" s="132"/>
      <c r="LIC66" s="132"/>
      <c r="LID66" s="132"/>
      <c r="LIE66" s="132"/>
      <c r="LIF66" s="132"/>
      <c r="LIG66" s="132"/>
      <c r="LIH66" s="132"/>
      <c r="LII66" s="132"/>
      <c r="LIJ66" s="132"/>
      <c r="LIK66" s="132"/>
      <c r="LIL66" s="132"/>
      <c r="LIM66" s="132"/>
      <c r="LIN66" s="132"/>
      <c r="LIO66" s="132"/>
      <c r="LIP66" s="132"/>
      <c r="LIQ66" s="132"/>
      <c r="LIR66" s="132"/>
      <c r="LIS66" s="132"/>
      <c r="LIT66" s="132"/>
      <c r="LIU66" s="132"/>
      <c r="LIV66" s="132"/>
      <c r="LIW66" s="132"/>
      <c r="LIX66" s="132"/>
      <c r="LIY66" s="132"/>
      <c r="LIZ66" s="132"/>
      <c r="LJA66" s="132"/>
      <c r="LJB66" s="132"/>
      <c r="LJC66" s="132"/>
      <c r="LJD66" s="132"/>
      <c r="LJE66" s="132"/>
      <c r="LJF66" s="132"/>
      <c r="LJG66" s="132"/>
      <c r="LJH66" s="132"/>
      <c r="LJI66" s="132"/>
      <c r="LJJ66" s="132"/>
      <c r="LJK66" s="132"/>
      <c r="LJL66" s="132"/>
      <c r="LJM66" s="132"/>
      <c r="LJN66" s="132"/>
      <c r="LJO66" s="132"/>
      <c r="LJP66" s="132"/>
      <c r="LJQ66" s="132"/>
      <c r="LJR66" s="132"/>
      <c r="LJS66" s="132"/>
      <c r="LJT66" s="132"/>
      <c r="LJU66" s="132"/>
      <c r="LJV66" s="132"/>
      <c r="LJW66" s="132"/>
      <c r="LJX66" s="132"/>
      <c r="LJY66" s="132"/>
      <c r="LJZ66" s="132"/>
      <c r="LKA66" s="132"/>
      <c r="LKB66" s="132"/>
      <c r="LKC66" s="132"/>
      <c r="LKD66" s="132"/>
      <c r="LKE66" s="132"/>
      <c r="LKF66" s="132"/>
      <c r="LKG66" s="132"/>
      <c r="LKH66" s="132"/>
      <c r="LKI66" s="132"/>
      <c r="LKJ66" s="132"/>
      <c r="LKK66" s="132"/>
      <c r="LKL66" s="132"/>
      <c r="LKM66" s="132"/>
      <c r="LKN66" s="132"/>
      <c r="LKO66" s="132"/>
      <c r="LKP66" s="132"/>
      <c r="LKQ66" s="132"/>
      <c r="LKR66" s="132"/>
      <c r="LKS66" s="132"/>
      <c r="LKT66" s="132"/>
      <c r="LKU66" s="132"/>
      <c r="LKV66" s="132"/>
      <c r="LKW66" s="132"/>
      <c r="LKX66" s="132"/>
      <c r="LKY66" s="132"/>
      <c r="LKZ66" s="132"/>
      <c r="LLA66" s="132"/>
      <c r="LLB66" s="132"/>
      <c r="LLC66" s="132"/>
      <c r="LLD66" s="132"/>
      <c r="LLE66" s="132"/>
      <c r="LLF66" s="132"/>
      <c r="LLG66" s="132"/>
      <c r="LLH66" s="132"/>
      <c r="LLI66" s="132"/>
      <c r="LLJ66" s="132"/>
      <c r="LLK66" s="132"/>
      <c r="LLL66" s="132"/>
      <c r="LLM66" s="132"/>
      <c r="LLN66" s="132"/>
      <c r="LLO66" s="132"/>
      <c r="LLP66" s="132"/>
      <c r="LLQ66" s="132"/>
      <c r="LLR66" s="132"/>
      <c r="LLS66" s="132"/>
      <c r="LLT66" s="132"/>
      <c r="LLU66" s="132"/>
      <c r="LLV66" s="132"/>
      <c r="LLW66" s="132"/>
      <c r="LLX66" s="132"/>
      <c r="LLY66" s="132"/>
      <c r="LLZ66" s="132"/>
      <c r="LMA66" s="132"/>
      <c r="LMB66" s="132"/>
      <c r="LMC66" s="132"/>
      <c r="LMD66" s="132"/>
      <c r="LME66" s="132"/>
      <c r="LMF66" s="132"/>
      <c r="LMG66" s="132"/>
      <c r="LMH66" s="132"/>
      <c r="LMI66" s="132"/>
      <c r="LMJ66" s="132"/>
      <c r="LMK66" s="132"/>
      <c r="LML66" s="132"/>
      <c r="LMM66" s="132"/>
      <c r="LMN66" s="132"/>
      <c r="LMO66" s="132"/>
      <c r="LMP66" s="132"/>
      <c r="LMQ66" s="132"/>
      <c r="LMR66" s="132"/>
      <c r="LMS66" s="132"/>
      <c r="LMT66" s="132"/>
      <c r="LMU66" s="132"/>
      <c r="LMV66" s="132"/>
      <c r="LMW66" s="132"/>
      <c r="LMX66" s="132"/>
      <c r="LMY66" s="132"/>
      <c r="LMZ66" s="132"/>
      <c r="LNA66" s="132"/>
      <c r="LNB66" s="132"/>
      <c r="LNC66" s="132"/>
      <c r="LND66" s="132"/>
      <c r="LNE66" s="132"/>
      <c r="LNF66" s="132"/>
      <c r="LNG66" s="132"/>
      <c r="LNH66" s="132"/>
      <c r="LNI66" s="132"/>
      <c r="LNJ66" s="132"/>
      <c r="LNK66" s="132"/>
      <c r="LNL66" s="132"/>
      <c r="LNM66" s="132"/>
      <c r="LNN66" s="132"/>
      <c r="LNO66" s="132"/>
      <c r="LNP66" s="132"/>
      <c r="LNQ66" s="132"/>
      <c r="LNR66" s="132"/>
      <c r="LNS66" s="132"/>
      <c r="LNT66" s="132"/>
      <c r="LNU66" s="132"/>
      <c r="LNV66" s="132"/>
      <c r="LNW66" s="132"/>
      <c r="LNX66" s="132"/>
      <c r="LNY66" s="132"/>
      <c r="LNZ66" s="132"/>
      <c r="LOA66" s="132"/>
      <c r="LOB66" s="132"/>
      <c r="LOC66" s="132"/>
      <c r="LOD66" s="132"/>
      <c r="LOE66" s="132"/>
      <c r="LOF66" s="132"/>
      <c r="LOG66" s="132"/>
      <c r="LOH66" s="132"/>
      <c r="LOI66" s="132"/>
      <c r="LOJ66" s="132"/>
      <c r="LOK66" s="132"/>
      <c r="LOL66" s="132"/>
      <c r="LOM66" s="132"/>
      <c r="LON66" s="132"/>
      <c r="LOO66" s="132"/>
      <c r="LOP66" s="132"/>
      <c r="LOQ66" s="132"/>
      <c r="LOR66" s="132"/>
      <c r="LOS66" s="132"/>
      <c r="LOT66" s="132"/>
      <c r="LOU66" s="132"/>
      <c r="LOV66" s="132"/>
      <c r="LOW66" s="132"/>
      <c r="LOX66" s="132"/>
      <c r="LOY66" s="132"/>
      <c r="LOZ66" s="132"/>
      <c r="LPA66" s="132"/>
      <c r="LPB66" s="132"/>
      <c r="LPC66" s="132"/>
      <c r="LPD66" s="132"/>
      <c r="LPE66" s="132"/>
      <c r="LPF66" s="132"/>
      <c r="LPG66" s="132"/>
      <c r="LPH66" s="132"/>
      <c r="LPI66" s="132"/>
      <c r="LPJ66" s="132"/>
      <c r="LPK66" s="132"/>
      <c r="LPL66" s="132"/>
      <c r="LPM66" s="132"/>
      <c r="LPN66" s="132"/>
      <c r="LPO66" s="132"/>
      <c r="LPP66" s="132"/>
      <c r="LPQ66" s="132"/>
      <c r="LPR66" s="132"/>
      <c r="LPS66" s="132"/>
      <c r="LPT66" s="132"/>
      <c r="LPU66" s="132"/>
      <c r="LPV66" s="132"/>
      <c r="LPW66" s="132"/>
      <c r="LPX66" s="132"/>
      <c r="LPY66" s="132"/>
      <c r="LPZ66" s="132"/>
      <c r="LQA66" s="132"/>
      <c r="LQB66" s="132"/>
      <c r="LQC66" s="132"/>
      <c r="LQD66" s="132"/>
      <c r="LQE66" s="132"/>
      <c r="LQF66" s="132"/>
      <c r="LQG66" s="132"/>
      <c r="LQH66" s="132"/>
      <c r="LQI66" s="132"/>
      <c r="LQJ66" s="132"/>
      <c r="LQK66" s="132"/>
      <c r="LQL66" s="132"/>
      <c r="LQM66" s="132"/>
      <c r="LQN66" s="132"/>
      <c r="LQO66" s="132"/>
      <c r="LQP66" s="132"/>
      <c r="LQQ66" s="132"/>
      <c r="LQR66" s="132"/>
      <c r="LQS66" s="132"/>
      <c r="LQT66" s="132"/>
      <c r="LQU66" s="132"/>
      <c r="LQV66" s="132"/>
      <c r="LQW66" s="132"/>
      <c r="LQX66" s="132"/>
      <c r="LQY66" s="132"/>
      <c r="LQZ66" s="132"/>
      <c r="LRA66" s="132"/>
      <c r="LRB66" s="132"/>
      <c r="LRC66" s="132"/>
      <c r="LRD66" s="132"/>
      <c r="LRE66" s="132"/>
      <c r="LRF66" s="132"/>
      <c r="LRG66" s="132"/>
      <c r="LRH66" s="132"/>
      <c r="LRI66" s="132"/>
      <c r="LRJ66" s="132"/>
      <c r="LRK66" s="132"/>
      <c r="LRL66" s="132"/>
      <c r="LRM66" s="132"/>
      <c r="LRN66" s="132"/>
      <c r="LRO66" s="132"/>
      <c r="LRP66" s="132"/>
      <c r="LRQ66" s="132"/>
      <c r="LRR66" s="132"/>
      <c r="LRS66" s="132"/>
      <c r="LRT66" s="132"/>
      <c r="LRU66" s="132"/>
      <c r="LRV66" s="132"/>
      <c r="LRW66" s="132"/>
      <c r="LRX66" s="132"/>
      <c r="LRY66" s="132"/>
      <c r="LRZ66" s="132"/>
      <c r="LSA66" s="132"/>
      <c r="LSB66" s="132"/>
      <c r="LSC66" s="132"/>
      <c r="LSD66" s="132"/>
      <c r="LSE66" s="132"/>
      <c r="LSF66" s="132"/>
      <c r="LSG66" s="132"/>
      <c r="LSH66" s="132"/>
      <c r="LSI66" s="132"/>
      <c r="LSJ66" s="132"/>
      <c r="LSK66" s="132"/>
      <c r="LSL66" s="132"/>
      <c r="LSM66" s="132"/>
      <c r="LSN66" s="132"/>
      <c r="LSO66" s="132"/>
      <c r="LSP66" s="132"/>
      <c r="LSQ66" s="132"/>
      <c r="LSR66" s="132"/>
      <c r="LSS66" s="132"/>
      <c r="LST66" s="132"/>
      <c r="LSU66" s="132"/>
      <c r="LSV66" s="132"/>
      <c r="LSW66" s="132"/>
      <c r="LSX66" s="132"/>
      <c r="LSY66" s="132"/>
      <c r="LSZ66" s="132"/>
      <c r="LTA66" s="132"/>
      <c r="LTB66" s="132"/>
      <c r="LTC66" s="132"/>
      <c r="LTD66" s="132"/>
      <c r="LTE66" s="132"/>
      <c r="LTF66" s="132"/>
      <c r="LTG66" s="132"/>
      <c r="LTH66" s="132"/>
      <c r="LTI66" s="132"/>
      <c r="LTJ66" s="132"/>
      <c r="LTK66" s="132"/>
      <c r="LTL66" s="132"/>
      <c r="LTM66" s="132"/>
      <c r="LTN66" s="132"/>
      <c r="LTO66" s="132"/>
      <c r="LTP66" s="132"/>
      <c r="LTQ66" s="132"/>
      <c r="LTR66" s="132"/>
      <c r="LTS66" s="132"/>
      <c r="LTT66" s="132"/>
      <c r="LTU66" s="132"/>
      <c r="LTV66" s="132"/>
      <c r="LTW66" s="132"/>
      <c r="LTX66" s="132"/>
      <c r="LTY66" s="132"/>
      <c r="LTZ66" s="132"/>
      <c r="LUA66" s="132"/>
      <c r="LUB66" s="132"/>
      <c r="LUC66" s="132"/>
      <c r="LUD66" s="132"/>
      <c r="LUE66" s="132"/>
      <c r="LUF66" s="132"/>
      <c r="LUG66" s="132"/>
      <c r="LUH66" s="132"/>
      <c r="LUI66" s="132"/>
      <c r="LUJ66" s="132"/>
      <c r="LUK66" s="132"/>
      <c r="LUL66" s="132"/>
      <c r="LUM66" s="132"/>
      <c r="LUN66" s="132"/>
      <c r="LUO66" s="132"/>
      <c r="LUP66" s="132"/>
      <c r="LUQ66" s="132"/>
      <c r="LUR66" s="132"/>
      <c r="LUS66" s="132"/>
      <c r="LUT66" s="132"/>
      <c r="LUU66" s="132"/>
      <c r="LUV66" s="132"/>
      <c r="LUW66" s="132"/>
      <c r="LUX66" s="132"/>
      <c r="LUY66" s="132"/>
      <c r="LUZ66" s="132"/>
      <c r="LVA66" s="132"/>
      <c r="LVB66" s="132"/>
      <c r="LVC66" s="132"/>
      <c r="LVD66" s="132"/>
      <c r="LVE66" s="132"/>
      <c r="LVF66" s="132"/>
      <c r="LVG66" s="132"/>
      <c r="LVH66" s="132"/>
      <c r="LVI66" s="132"/>
      <c r="LVJ66" s="132"/>
      <c r="LVK66" s="132"/>
      <c r="LVL66" s="132"/>
      <c r="LVM66" s="132"/>
      <c r="LVN66" s="132"/>
      <c r="LVO66" s="132"/>
      <c r="LVP66" s="132"/>
      <c r="LVQ66" s="132"/>
      <c r="LVR66" s="132"/>
      <c r="LVS66" s="132"/>
      <c r="LVT66" s="132"/>
      <c r="LVU66" s="132"/>
      <c r="LVV66" s="132"/>
      <c r="LVW66" s="132"/>
      <c r="LVX66" s="132"/>
      <c r="LVY66" s="132"/>
      <c r="LVZ66" s="132"/>
      <c r="LWA66" s="132"/>
      <c r="LWB66" s="132"/>
      <c r="LWC66" s="132"/>
      <c r="LWD66" s="132"/>
      <c r="LWE66" s="132"/>
      <c r="LWF66" s="132"/>
      <c r="LWG66" s="132"/>
      <c r="LWH66" s="132"/>
      <c r="LWI66" s="132"/>
      <c r="LWJ66" s="132"/>
      <c r="LWK66" s="132"/>
      <c r="LWL66" s="132"/>
      <c r="LWM66" s="132"/>
      <c r="LWN66" s="132"/>
      <c r="LWO66" s="132"/>
      <c r="LWP66" s="132"/>
      <c r="LWQ66" s="132"/>
      <c r="LWR66" s="132"/>
      <c r="LWS66" s="132"/>
      <c r="LWT66" s="132"/>
      <c r="LWU66" s="132"/>
      <c r="LWV66" s="132"/>
      <c r="LWW66" s="132"/>
      <c r="LWX66" s="132"/>
      <c r="LWY66" s="132"/>
      <c r="LWZ66" s="132"/>
      <c r="LXA66" s="132"/>
      <c r="LXB66" s="132"/>
      <c r="LXC66" s="132"/>
      <c r="LXD66" s="132"/>
      <c r="LXE66" s="132"/>
      <c r="LXF66" s="132"/>
      <c r="LXG66" s="132"/>
      <c r="LXH66" s="132"/>
      <c r="LXI66" s="132"/>
      <c r="LXJ66" s="132"/>
      <c r="LXK66" s="132"/>
      <c r="LXL66" s="132"/>
      <c r="LXM66" s="132"/>
      <c r="LXN66" s="132"/>
      <c r="LXO66" s="132"/>
      <c r="LXP66" s="132"/>
      <c r="LXQ66" s="132"/>
      <c r="LXR66" s="132"/>
      <c r="LXS66" s="132"/>
      <c r="LXT66" s="132"/>
      <c r="LXU66" s="132"/>
      <c r="LXV66" s="132"/>
      <c r="LXW66" s="132"/>
      <c r="LXX66" s="132"/>
      <c r="LXY66" s="132"/>
      <c r="LXZ66" s="132"/>
      <c r="LYA66" s="132"/>
      <c r="LYB66" s="132"/>
      <c r="LYC66" s="132"/>
      <c r="LYD66" s="132"/>
      <c r="LYE66" s="132"/>
      <c r="LYF66" s="132"/>
      <c r="LYG66" s="132"/>
      <c r="LYH66" s="132"/>
      <c r="LYI66" s="132"/>
      <c r="LYJ66" s="132"/>
      <c r="LYK66" s="132"/>
      <c r="LYL66" s="132"/>
      <c r="LYM66" s="132"/>
      <c r="LYN66" s="132"/>
      <c r="LYO66" s="132"/>
      <c r="LYP66" s="132"/>
      <c r="LYQ66" s="132"/>
      <c r="LYR66" s="132"/>
      <c r="LYS66" s="132"/>
      <c r="LYT66" s="132"/>
      <c r="LYU66" s="132"/>
      <c r="LYV66" s="132"/>
      <c r="LYW66" s="132"/>
      <c r="LYX66" s="132"/>
      <c r="LYY66" s="132"/>
      <c r="LYZ66" s="132"/>
      <c r="LZA66" s="132"/>
      <c r="LZB66" s="132"/>
      <c r="LZC66" s="132"/>
      <c r="LZD66" s="132"/>
      <c r="LZE66" s="132"/>
      <c r="LZF66" s="132"/>
      <c r="LZG66" s="132"/>
      <c r="LZH66" s="132"/>
      <c r="LZI66" s="132"/>
      <c r="LZJ66" s="132"/>
      <c r="LZK66" s="132"/>
      <c r="LZL66" s="132"/>
      <c r="LZM66" s="132"/>
      <c r="LZN66" s="132"/>
      <c r="LZO66" s="132"/>
      <c r="LZP66" s="132"/>
      <c r="LZQ66" s="132"/>
      <c r="LZR66" s="132"/>
      <c r="LZS66" s="132"/>
      <c r="LZT66" s="132"/>
      <c r="LZU66" s="132"/>
      <c r="LZV66" s="132"/>
      <c r="LZW66" s="132"/>
      <c r="LZX66" s="132"/>
      <c r="LZY66" s="132"/>
      <c r="LZZ66" s="132"/>
      <c r="MAA66" s="132"/>
      <c r="MAB66" s="132"/>
      <c r="MAC66" s="132"/>
      <c r="MAD66" s="132"/>
      <c r="MAE66" s="132"/>
      <c r="MAF66" s="132"/>
      <c r="MAG66" s="132"/>
      <c r="MAH66" s="132"/>
      <c r="MAI66" s="132"/>
      <c r="MAJ66" s="132"/>
      <c r="MAK66" s="132"/>
      <c r="MAL66" s="132"/>
      <c r="MAM66" s="132"/>
      <c r="MAN66" s="132"/>
      <c r="MAO66" s="132"/>
      <c r="MAP66" s="132"/>
      <c r="MAQ66" s="132"/>
      <c r="MAR66" s="132"/>
      <c r="MAS66" s="132"/>
      <c r="MAT66" s="132"/>
      <c r="MAU66" s="132"/>
      <c r="MAV66" s="132"/>
      <c r="MAW66" s="132"/>
      <c r="MAX66" s="132"/>
      <c r="MAY66" s="132"/>
      <c r="MAZ66" s="132"/>
      <c r="MBA66" s="132"/>
      <c r="MBB66" s="132"/>
      <c r="MBC66" s="132"/>
      <c r="MBD66" s="132"/>
      <c r="MBE66" s="132"/>
      <c r="MBF66" s="132"/>
      <c r="MBG66" s="132"/>
      <c r="MBH66" s="132"/>
      <c r="MBI66" s="132"/>
      <c r="MBJ66" s="132"/>
      <c r="MBK66" s="132"/>
      <c r="MBL66" s="132"/>
      <c r="MBM66" s="132"/>
      <c r="MBN66" s="132"/>
      <c r="MBO66" s="132"/>
      <c r="MBP66" s="132"/>
      <c r="MBQ66" s="132"/>
      <c r="MBR66" s="132"/>
      <c r="MBS66" s="132"/>
      <c r="MBT66" s="132"/>
      <c r="MBU66" s="132"/>
      <c r="MBV66" s="132"/>
      <c r="MBW66" s="132"/>
      <c r="MBX66" s="132"/>
      <c r="MBY66" s="132"/>
      <c r="MBZ66" s="132"/>
      <c r="MCA66" s="132"/>
      <c r="MCB66" s="132"/>
      <c r="MCC66" s="132"/>
      <c r="MCD66" s="132"/>
      <c r="MCE66" s="132"/>
      <c r="MCF66" s="132"/>
      <c r="MCG66" s="132"/>
      <c r="MCH66" s="132"/>
      <c r="MCI66" s="132"/>
      <c r="MCJ66" s="132"/>
      <c r="MCK66" s="132"/>
      <c r="MCL66" s="132"/>
      <c r="MCM66" s="132"/>
      <c r="MCN66" s="132"/>
      <c r="MCO66" s="132"/>
      <c r="MCP66" s="132"/>
      <c r="MCQ66" s="132"/>
      <c r="MCR66" s="132"/>
      <c r="MCS66" s="132"/>
      <c r="MCT66" s="132"/>
      <c r="MCU66" s="132"/>
      <c r="MCV66" s="132"/>
      <c r="MCW66" s="132"/>
      <c r="MCX66" s="132"/>
      <c r="MCY66" s="132"/>
      <c r="MCZ66" s="132"/>
      <c r="MDA66" s="132"/>
      <c r="MDB66" s="132"/>
      <c r="MDC66" s="132"/>
      <c r="MDD66" s="132"/>
      <c r="MDE66" s="132"/>
      <c r="MDF66" s="132"/>
      <c r="MDG66" s="132"/>
      <c r="MDH66" s="132"/>
      <c r="MDI66" s="132"/>
      <c r="MDJ66" s="132"/>
      <c r="MDK66" s="132"/>
      <c r="MDL66" s="132"/>
      <c r="MDM66" s="132"/>
      <c r="MDN66" s="132"/>
      <c r="MDO66" s="132"/>
      <c r="MDP66" s="132"/>
      <c r="MDQ66" s="132"/>
      <c r="MDR66" s="132"/>
      <c r="MDS66" s="132"/>
      <c r="MDT66" s="132"/>
      <c r="MDU66" s="132"/>
      <c r="MDV66" s="132"/>
      <c r="MDW66" s="132"/>
      <c r="MDX66" s="132"/>
      <c r="MDY66" s="132"/>
      <c r="MDZ66" s="132"/>
      <c r="MEA66" s="132"/>
      <c r="MEB66" s="132"/>
      <c r="MEC66" s="132"/>
      <c r="MED66" s="132"/>
      <c r="MEE66" s="132"/>
      <c r="MEF66" s="132"/>
      <c r="MEG66" s="132"/>
      <c r="MEH66" s="132"/>
      <c r="MEI66" s="132"/>
      <c r="MEJ66" s="132"/>
      <c r="MEK66" s="132"/>
      <c r="MEL66" s="132"/>
      <c r="MEM66" s="132"/>
      <c r="MEN66" s="132"/>
      <c r="MEO66" s="132"/>
      <c r="MEP66" s="132"/>
      <c r="MEQ66" s="132"/>
      <c r="MER66" s="132"/>
      <c r="MES66" s="132"/>
      <c r="MET66" s="132"/>
      <c r="MEU66" s="132"/>
      <c r="MEV66" s="132"/>
      <c r="MEW66" s="132"/>
      <c r="MEX66" s="132"/>
      <c r="MEY66" s="132"/>
      <c r="MEZ66" s="132"/>
      <c r="MFA66" s="132"/>
      <c r="MFB66" s="132"/>
      <c r="MFC66" s="132"/>
      <c r="MFD66" s="132"/>
      <c r="MFE66" s="132"/>
      <c r="MFF66" s="132"/>
      <c r="MFG66" s="132"/>
      <c r="MFH66" s="132"/>
      <c r="MFI66" s="132"/>
      <c r="MFJ66" s="132"/>
      <c r="MFK66" s="132"/>
      <c r="MFL66" s="132"/>
      <c r="MFM66" s="132"/>
      <c r="MFN66" s="132"/>
      <c r="MFO66" s="132"/>
      <c r="MFP66" s="132"/>
      <c r="MFQ66" s="132"/>
      <c r="MFR66" s="132"/>
      <c r="MFS66" s="132"/>
      <c r="MFT66" s="132"/>
      <c r="MFU66" s="132"/>
      <c r="MFV66" s="132"/>
      <c r="MFW66" s="132"/>
      <c r="MFX66" s="132"/>
      <c r="MFY66" s="132"/>
      <c r="MFZ66" s="132"/>
      <c r="MGA66" s="132"/>
      <c r="MGB66" s="132"/>
      <c r="MGC66" s="132"/>
      <c r="MGD66" s="132"/>
      <c r="MGE66" s="132"/>
      <c r="MGF66" s="132"/>
      <c r="MGG66" s="132"/>
      <c r="MGH66" s="132"/>
      <c r="MGI66" s="132"/>
      <c r="MGJ66" s="132"/>
      <c r="MGK66" s="132"/>
      <c r="MGL66" s="132"/>
      <c r="MGM66" s="132"/>
      <c r="MGN66" s="132"/>
      <c r="MGO66" s="132"/>
      <c r="MGP66" s="132"/>
      <c r="MGQ66" s="132"/>
      <c r="MGR66" s="132"/>
      <c r="MGS66" s="132"/>
      <c r="MGT66" s="132"/>
      <c r="MGU66" s="132"/>
      <c r="MGV66" s="132"/>
      <c r="MGW66" s="132"/>
      <c r="MGX66" s="132"/>
      <c r="MGY66" s="132"/>
      <c r="MGZ66" s="132"/>
      <c r="MHA66" s="132"/>
      <c r="MHB66" s="132"/>
      <c r="MHC66" s="132"/>
      <c r="MHD66" s="132"/>
      <c r="MHE66" s="132"/>
      <c r="MHF66" s="132"/>
      <c r="MHG66" s="132"/>
      <c r="MHH66" s="132"/>
      <c r="MHI66" s="132"/>
      <c r="MHJ66" s="132"/>
      <c r="MHK66" s="132"/>
      <c r="MHL66" s="132"/>
      <c r="MHM66" s="132"/>
      <c r="MHN66" s="132"/>
      <c r="MHO66" s="132"/>
      <c r="MHP66" s="132"/>
      <c r="MHQ66" s="132"/>
      <c r="MHR66" s="132"/>
      <c r="MHS66" s="132"/>
      <c r="MHT66" s="132"/>
      <c r="MHU66" s="132"/>
      <c r="MHV66" s="132"/>
      <c r="MHW66" s="132"/>
      <c r="MHX66" s="132"/>
      <c r="MHY66" s="132"/>
      <c r="MHZ66" s="132"/>
      <c r="MIA66" s="132"/>
      <c r="MIB66" s="132"/>
      <c r="MIC66" s="132"/>
      <c r="MID66" s="132"/>
      <c r="MIE66" s="132"/>
      <c r="MIF66" s="132"/>
      <c r="MIG66" s="132"/>
      <c r="MIH66" s="132"/>
      <c r="MII66" s="132"/>
      <c r="MIJ66" s="132"/>
      <c r="MIK66" s="132"/>
      <c r="MIL66" s="132"/>
      <c r="MIM66" s="132"/>
      <c r="MIN66" s="132"/>
      <c r="MIO66" s="132"/>
      <c r="MIP66" s="132"/>
      <c r="MIQ66" s="132"/>
      <c r="MIR66" s="132"/>
      <c r="MIS66" s="132"/>
      <c r="MIT66" s="132"/>
      <c r="MIU66" s="132"/>
      <c r="MIV66" s="132"/>
      <c r="MIW66" s="132"/>
      <c r="MIX66" s="132"/>
      <c r="MIY66" s="132"/>
      <c r="MIZ66" s="132"/>
      <c r="MJA66" s="132"/>
      <c r="MJB66" s="132"/>
      <c r="MJC66" s="132"/>
      <c r="MJD66" s="132"/>
      <c r="MJE66" s="132"/>
      <c r="MJF66" s="132"/>
      <c r="MJG66" s="132"/>
      <c r="MJH66" s="132"/>
      <c r="MJI66" s="132"/>
      <c r="MJJ66" s="132"/>
      <c r="MJK66" s="132"/>
      <c r="MJL66" s="132"/>
      <c r="MJM66" s="132"/>
      <c r="MJN66" s="132"/>
      <c r="MJO66" s="132"/>
      <c r="MJP66" s="132"/>
      <c r="MJQ66" s="132"/>
      <c r="MJR66" s="132"/>
      <c r="MJS66" s="132"/>
      <c r="MJT66" s="132"/>
      <c r="MJU66" s="132"/>
      <c r="MJV66" s="132"/>
      <c r="MJW66" s="132"/>
      <c r="MJX66" s="132"/>
      <c r="MJY66" s="132"/>
      <c r="MJZ66" s="132"/>
      <c r="MKA66" s="132"/>
      <c r="MKB66" s="132"/>
      <c r="MKC66" s="132"/>
      <c r="MKD66" s="132"/>
      <c r="MKE66" s="132"/>
      <c r="MKF66" s="132"/>
      <c r="MKG66" s="132"/>
      <c r="MKH66" s="132"/>
      <c r="MKI66" s="132"/>
      <c r="MKJ66" s="132"/>
      <c r="MKK66" s="132"/>
      <c r="MKL66" s="132"/>
      <c r="MKM66" s="132"/>
      <c r="MKN66" s="132"/>
      <c r="MKO66" s="132"/>
      <c r="MKP66" s="132"/>
      <c r="MKQ66" s="132"/>
      <c r="MKR66" s="132"/>
      <c r="MKS66" s="132"/>
      <c r="MKT66" s="132"/>
      <c r="MKU66" s="132"/>
      <c r="MKV66" s="132"/>
      <c r="MKW66" s="132"/>
      <c r="MKX66" s="132"/>
      <c r="MKY66" s="132"/>
      <c r="MKZ66" s="132"/>
      <c r="MLA66" s="132"/>
      <c r="MLB66" s="132"/>
      <c r="MLC66" s="132"/>
      <c r="MLD66" s="132"/>
      <c r="MLE66" s="132"/>
      <c r="MLF66" s="132"/>
      <c r="MLG66" s="132"/>
      <c r="MLH66" s="132"/>
      <c r="MLI66" s="132"/>
      <c r="MLJ66" s="132"/>
      <c r="MLK66" s="132"/>
      <c r="MLL66" s="132"/>
      <c r="MLM66" s="132"/>
      <c r="MLN66" s="132"/>
      <c r="MLO66" s="132"/>
      <c r="MLP66" s="132"/>
      <c r="MLQ66" s="132"/>
      <c r="MLR66" s="132"/>
      <c r="MLS66" s="132"/>
      <c r="MLT66" s="132"/>
      <c r="MLU66" s="132"/>
      <c r="MLV66" s="132"/>
      <c r="MLW66" s="132"/>
      <c r="MLX66" s="132"/>
      <c r="MLY66" s="132"/>
      <c r="MLZ66" s="132"/>
      <c r="MMA66" s="132"/>
      <c r="MMB66" s="132"/>
      <c r="MMC66" s="132"/>
      <c r="MMD66" s="132"/>
      <c r="MME66" s="132"/>
      <c r="MMF66" s="132"/>
      <c r="MMG66" s="132"/>
      <c r="MMH66" s="132"/>
      <c r="MMI66" s="132"/>
      <c r="MMJ66" s="132"/>
      <c r="MMK66" s="132"/>
      <c r="MML66" s="132"/>
      <c r="MMM66" s="132"/>
      <c r="MMN66" s="132"/>
      <c r="MMO66" s="132"/>
      <c r="MMP66" s="132"/>
      <c r="MMQ66" s="132"/>
      <c r="MMR66" s="132"/>
      <c r="MMS66" s="132"/>
      <c r="MMT66" s="132"/>
      <c r="MMU66" s="132"/>
      <c r="MMV66" s="132"/>
      <c r="MMW66" s="132"/>
      <c r="MMX66" s="132"/>
      <c r="MMY66" s="132"/>
      <c r="MMZ66" s="132"/>
      <c r="MNA66" s="132"/>
      <c r="MNB66" s="132"/>
      <c r="MNC66" s="132"/>
      <c r="MND66" s="132"/>
      <c r="MNE66" s="132"/>
      <c r="MNF66" s="132"/>
      <c r="MNG66" s="132"/>
      <c r="MNH66" s="132"/>
      <c r="MNI66" s="132"/>
      <c r="MNJ66" s="132"/>
      <c r="MNK66" s="132"/>
      <c r="MNL66" s="132"/>
      <c r="MNM66" s="132"/>
      <c r="MNN66" s="132"/>
      <c r="MNO66" s="132"/>
      <c r="MNP66" s="132"/>
      <c r="MNQ66" s="132"/>
      <c r="MNR66" s="132"/>
      <c r="MNS66" s="132"/>
      <c r="MNT66" s="132"/>
      <c r="MNU66" s="132"/>
      <c r="MNV66" s="132"/>
      <c r="MNW66" s="132"/>
      <c r="MNX66" s="132"/>
      <c r="MNY66" s="132"/>
      <c r="MNZ66" s="132"/>
      <c r="MOA66" s="132"/>
      <c r="MOB66" s="132"/>
      <c r="MOC66" s="132"/>
      <c r="MOD66" s="132"/>
      <c r="MOE66" s="132"/>
      <c r="MOF66" s="132"/>
      <c r="MOG66" s="132"/>
      <c r="MOH66" s="132"/>
      <c r="MOI66" s="132"/>
      <c r="MOJ66" s="132"/>
      <c r="MOK66" s="132"/>
      <c r="MOL66" s="132"/>
      <c r="MOM66" s="132"/>
      <c r="MON66" s="132"/>
      <c r="MOO66" s="132"/>
      <c r="MOP66" s="132"/>
      <c r="MOQ66" s="132"/>
      <c r="MOR66" s="132"/>
      <c r="MOS66" s="132"/>
      <c r="MOT66" s="132"/>
      <c r="MOU66" s="132"/>
      <c r="MOV66" s="132"/>
      <c r="MOW66" s="132"/>
      <c r="MOX66" s="132"/>
      <c r="MOY66" s="132"/>
      <c r="MOZ66" s="132"/>
      <c r="MPA66" s="132"/>
      <c r="MPB66" s="132"/>
      <c r="MPC66" s="132"/>
      <c r="MPD66" s="132"/>
      <c r="MPE66" s="132"/>
      <c r="MPF66" s="132"/>
      <c r="MPG66" s="132"/>
      <c r="MPH66" s="132"/>
      <c r="MPI66" s="132"/>
      <c r="MPJ66" s="132"/>
      <c r="MPK66" s="132"/>
      <c r="MPL66" s="132"/>
      <c r="MPM66" s="132"/>
      <c r="MPN66" s="132"/>
      <c r="MPO66" s="132"/>
      <c r="MPP66" s="132"/>
      <c r="MPQ66" s="132"/>
      <c r="MPR66" s="132"/>
      <c r="MPS66" s="132"/>
      <c r="MPT66" s="132"/>
      <c r="MPU66" s="132"/>
      <c r="MPV66" s="132"/>
      <c r="MPW66" s="132"/>
      <c r="MPX66" s="132"/>
      <c r="MPY66" s="132"/>
      <c r="MPZ66" s="132"/>
      <c r="MQA66" s="132"/>
      <c r="MQB66" s="132"/>
      <c r="MQC66" s="132"/>
      <c r="MQD66" s="132"/>
      <c r="MQE66" s="132"/>
      <c r="MQF66" s="132"/>
      <c r="MQG66" s="132"/>
      <c r="MQH66" s="132"/>
      <c r="MQI66" s="132"/>
      <c r="MQJ66" s="132"/>
      <c r="MQK66" s="132"/>
      <c r="MQL66" s="132"/>
      <c r="MQM66" s="132"/>
      <c r="MQN66" s="132"/>
      <c r="MQO66" s="132"/>
      <c r="MQP66" s="132"/>
      <c r="MQQ66" s="132"/>
      <c r="MQR66" s="132"/>
      <c r="MQS66" s="132"/>
      <c r="MQT66" s="132"/>
      <c r="MQU66" s="132"/>
      <c r="MQV66" s="132"/>
      <c r="MQW66" s="132"/>
      <c r="MQX66" s="132"/>
      <c r="MQY66" s="132"/>
      <c r="MQZ66" s="132"/>
      <c r="MRA66" s="132"/>
      <c r="MRB66" s="132"/>
      <c r="MRC66" s="132"/>
      <c r="MRD66" s="132"/>
      <c r="MRE66" s="132"/>
      <c r="MRF66" s="132"/>
      <c r="MRG66" s="132"/>
      <c r="MRH66" s="132"/>
      <c r="MRI66" s="132"/>
      <c r="MRJ66" s="132"/>
      <c r="MRK66" s="132"/>
      <c r="MRL66" s="132"/>
      <c r="MRM66" s="132"/>
      <c r="MRN66" s="132"/>
      <c r="MRO66" s="132"/>
      <c r="MRP66" s="132"/>
      <c r="MRQ66" s="132"/>
      <c r="MRR66" s="132"/>
      <c r="MRS66" s="132"/>
      <c r="MRT66" s="132"/>
      <c r="MRU66" s="132"/>
      <c r="MRV66" s="132"/>
      <c r="MRW66" s="132"/>
      <c r="MRX66" s="132"/>
      <c r="MRY66" s="132"/>
      <c r="MRZ66" s="132"/>
      <c r="MSA66" s="132"/>
      <c r="MSB66" s="132"/>
      <c r="MSC66" s="132"/>
      <c r="MSD66" s="132"/>
      <c r="MSE66" s="132"/>
      <c r="MSF66" s="132"/>
      <c r="MSG66" s="132"/>
      <c r="MSH66" s="132"/>
      <c r="MSI66" s="132"/>
      <c r="MSJ66" s="132"/>
      <c r="MSK66" s="132"/>
      <c r="MSL66" s="132"/>
      <c r="MSM66" s="132"/>
      <c r="MSN66" s="132"/>
      <c r="MSO66" s="132"/>
      <c r="MSP66" s="132"/>
      <c r="MSQ66" s="132"/>
      <c r="MSR66" s="132"/>
      <c r="MSS66" s="132"/>
      <c r="MST66" s="132"/>
      <c r="MSU66" s="132"/>
      <c r="MSV66" s="132"/>
      <c r="MSW66" s="132"/>
      <c r="MSX66" s="132"/>
      <c r="MSY66" s="132"/>
      <c r="MSZ66" s="132"/>
      <c r="MTA66" s="132"/>
      <c r="MTB66" s="132"/>
      <c r="MTC66" s="132"/>
      <c r="MTD66" s="132"/>
      <c r="MTE66" s="132"/>
      <c r="MTF66" s="132"/>
      <c r="MTG66" s="132"/>
      <c r="MTH66" s="132"/>
      <c r="MTI66" s="132"/>
      <c r="MTJ66" s="132"/>
      <c r="MTK66" s="132"/>
      <c r="MTL66" s="132"/>
      <c r="MTM66" s="132"/>
      <c r="MTN66" s="132"/>
      <c r="MTO66" s="132"/>
      <c r="MTP66" s="132"/>
      <c r="MTQ66" s="132"/>
      <c r="MTR66" s="132"/>
      <c r="MTS66" s="132"/>
      <c r="MTT66" s="132"/>
      <c r="MTU66" s="132"/>
      <c r="MTV66" s="132"/>
      <c r="MTW66" s="132"/>
      <c r="MTX66" s="132"/>
      <c r="MTY66" s="132"/>
      <c r="MTZ66" s="132"/>
      <c r="MUA66" s="132"/>
      <c r="MUB66" s="132"/>
      <c r="MUC66" s="132"/>
      <c r="MUD66" s="132"/>
      <c r="MUE66" s="132"/>
      <c r="MUF66" s="132"/>
      <c r="MUG66" s="132"/>
      <c r="MUH66" s="132"/>
      <c r="MUI66" s="132"/>
      <c r="MUJ66" s="132"/>
      <c r="MUK66" s="132"/>
      <c r="MUL66" s="132"/>
      <c r="MUM66" s="132"/>
      <c r="MUN66" s="132"/>
      <c r="MUO66" s="132"/>
      <c r="MUP66" s="132"/>
      <c r="MUQ66" s="132"/>
      <c r="MUR66" s="132"/>
      <c r="MUS66" s="132"/>
      <c r="MUT66" s="132"/>
      <c r="MUU66" s="132"/>
      <c r="MUV66" s="132"/>
      <c r="MUW66" s="132"/>
      <c r="MUX66" s="132"/>
      <c r="MUY66" s="132"/>
      <c r="MUZ66" s="132"/>
      <c r="MVA66" s="132"/>
      <c r="MVB66" s="132"/>
      <c r="MVC66" s="132"/>
      <c r="MVD66" s="132"/>
      <c r="MVE66" s="132"/>
      <c r="MVF66" s="132"/>
      <c r="MVG66" s="132"/>
      <c r="MVH66" s="132"/>
      <c r="MVI66" s="132"/>
      <c r="MVJ66" s="132"/>
      <c r="MVK66" s="132"/>
      <c r="MVL66" s="132"/>
      <c r="MVM66" s="132"/>
      <c r="MVN66" s="132"/>
      <c r="MVO66" s="132"/>
      <c r="MVP66" s="132"/>
      <c r="MVQ66" s="132"/>
      <c r="MVR66" s="132"/>
      <c r="MVS66" s="132"/>
      <c r="MVT66" s="132"/>
      <c r="MVU66" s="132"/>
      <c r="MVV66" s="132"/>
      <c r="MVW66" s="132"/>
      <c r="MVX66" s="132"/>
      <c r="MVY66" s="132"/>
      <c r="MVZ66" s="132"/>
      <c r="MWA66" s="132"/>
      <c r="MWB66" s="132"/>
      <c r="MWC66" s="132"/>
      <c r="MWD66" s="132"/>
      <c r="MWE66" s="132"/>
      <c r="MWF66" s="132"/>
      <c r="MWG66" s="132"/>
      <c r="MWH66" s="132"/>
      <c r="MWI66" s="132"/>
      <c r="MWJ66" s="132"/>
      <c r="MWK66" s="132"/>
      <c r="MWL66" s="132"/>
      <c r="MWM66" s="132"/>
      <c r="MWN66" s="132"/>
      <c r="MWO66" s="132"/>
      <c r="MWP66" s="132"/>
      <c r="MWQ66" s="132"/>
      <c r="MWR66" s="132"/>
      <c r="MWS66" s="132"/>
      <c r="MWT66" s="132"/>
      <c r="MWU66" s="132"/>
      <c r="MWV66" s="132"/>
      <c r="MWW66" s="132"/>
      <c r="MWX66" s="132"/>
      <c r="MWY66" s="132"/>
      <c r="MWZ66" s="132"/>
      <c r="MXA66" s="132"/>
      <c r="MXB66" s="132"/>
      <c r="MXC66" s="132"/>
      <c r="MXD66" s="132"/>
      <c r="MXE66" s="132"/>
      <c r="MXF66" s="132"/>
      <c r="MXG66" s="132"/>
      <c r="MXH66" s="132"/>
      <c r="MXI66" s="132"/>
      <c r="MXJ66" s="132"/>
      <c r="MXK66" s="132"/>
      <c r="MXL66" s="132"/>
      <c r="MXM66" s="132"/>
      <c r="MXN66" s="132"/>
      <c r="MXO66" s="132"/>
      <c r="MXP66" s="132"/>
      <c r="MXQ66" s="132"/>
      <c r="MXR66" s="132"/>
      <c r="MXS66" s="132"/>
      <c r="MXT66" s="132"/>
      <c r="MXU66" s="132"/>
      <c r="MXV66" s="132"/>
      <c r="MXW66" s="132"/>
      <c r="MXX66" s="132"/>
      <c r="MXY66" s="132"/>
      <c r="MXZ66" s="132"/>
      <c r="MYA66" s="132"/>
      <c r="MYB66" s="132"/>
      <c r="MYC66" s="132"/>
      <c r="MYD66" s="132"/>
      <c r="MYE66" s="132"/>
      <c r="MYF66" s="132"/>
      <c r="MYG66" s="132"/>
      <c r="MYH66" s="132"/>
      <c r="MYI66" s="132"/>
      <c r="MYJ66" s="132"/>
      <c r="MYK66" s="132"/>
      <c r="MYL66" s="132"/>
      <c r="MYM66" s="132"/>
      <c r="MYN66" s="132"/>
      <c r="MYO66" s="132"/>
      <c r="MYP66" s="132"/>
      <c r="MYQ66" s="132"/>
      <c r="MYR66" s="132"/>
      <c r="MYS66" s="132"/>
      <c r="MYT66" s="132"/>
      <c r="MYU66" s="132"/>
      <c r="MYV66" s="132"/>
      <c r="MYW66" s="132"/>
      <c r="MYX66" s="132"/>
      <c r="MYY66" s="132"/>
      <c r="MYZ66" s="132"/>
      <c r="MZA66" s="132"/>
      <c r="MZB66" s="132"/>
      <c r="MZC66" s="132"/>
      <c r="MZD66" s="132"/>
      <c r="MZE66" s="132"/>
      <c r="MZF66" s="132"/>
      <c r="MZG66" s="132"/>
      <c r="MZH66" s="132"/>
      <c r="MZI66" s="132"/>
      <c r="MZJ66" s="132"/>
      <c r="MZK66" s="132"/>
      <c r="MZL66" s="132"/>
      <c r="MZM66" s="132"/>
      <c r="MZN66" s="132"/>
      <c r="MZO66" s="132"/>
      <c r="MZP66" s="132"/>
      <c r="MZQ66" s="132"/>
      <c r="MZR66" s="132"/>
      <c r="MZS66" s="132"/>
      <c r="MZT66" s="132"/>
      <c r="MZU66" s="132"/>
      <c r="MZV66" s="132"/>
      <c r="MZW66" s="132"/>
      <c r="MZX66" s="132"/>
      <c r="MZY66" s="132"/>
      <c r="MZZ66" s="132"/>
      <c r="NAA66" s="132"/>
      <c r="NAB66" s="132"/>
      <c r="NAC66" s="132"/>
      <c r="NAD66" s="132"/>
      <c r="NAE66" s="132"/>
      <c r="NAF66" s="132"/>
      <c r="NAG66" s="132"/>
      <c r="NAH66" s="132"/>
      <c r="NAI66" s="132"/>
      <c r="NAJ66" s="132"/>
      <c r="NAK66" s="132"/>
      <c r="NAL66" s="132"/>
      <c r="NAM66" s="132"/>
      <c r="NAN66" s="132"/>
      <c r="NAO66" s="132"/>
      <c r="NAP66" s="132"/>
      <c r="NAQ66" s="132"/>
      <c r="NAR66" s="132"/>
      <c r="NAS66" s="132"/>
      <c r="NAT66" s="132"/>
      <c r="NAU66" s="132"/>
      <c r="NAV66" s="132"/>
      <c r="NAW66" s="132"/>
      <c r="NAX66" s="132"/>
      <c r="NAY66" s="132"/>
      <c r="NAZ66" s="132"/>
      <c r="NBA66" s="132"/>
      <c r="NBB66" s="132"/>
      <c r="NBC66" s="132"/>
      <c r="NBD66" s="132"/>
      <c r="NBE66" s="132"/>
      <c r="NBF66" s="132"/>
      <c r="NBG66" s="132"/>
      <c r="NBH66" s="132"/>
      <c r="NBI66" s="132"/>
      <c r="NBJ66" s="132"/>
      <c r="NBK66" s="132"/>
      <c r="NBL66" s="132"/>
      <c r="NBM66" s="132"/>
      <c r="NBN66" s="132"/>
      <c r="NBO66" s="132"/>
      <c r="NBP66" s="132"/>
      <c r="NBQ66" s="132"/>
      <c r="NBR66" s="132"/>
      <c r="NBS66" s="132"/>
      <c r="NBT66" s="132"/>
      <c r="NBU66" s="132"/>
      <c r="NBV66" s="132"/>
      <c r="NBW66" s="132"/>
      <c r="NBX66" s="132"/>
      <c r="NBY66" s="132"/>
      <c r="NBZ66" s="132"/>
      <c r="NCA66" s="132"/>
      <c r="NCB66" s="132"/>
      <c r="NCC66" s="132"/>
      <c r="NCD66" s="132"/>
      <c r="NCE66" s="132"/>
      <c r="NCF66" s="132"/>
      <c r="NCG66" s="132"/>
      <c r="NCH66" s="132"/>
      <c r="NCI66" s="132"/>
      <c r="NCJ66" s="132"/>
      <c r="NCK66" s="132"/>
      <c r="NCL66" s="132"/>
      <c r="NCM66" s="132"/>
      <c r="NCN66" s="132"/>
      <c r="NCO66" s="132"/>
      <c r="NCP66" s="132"/>
      <c r="NCQ66" s="132"/>
      <c r="NCR66" s="132"/>
      <c r="NCS66" s="132"/>
      <c r="NCT66" s="132"/>
      <c r="NCU66" s="132"/>
      <c r="NCV66" s="132"/>
      <c r="NCW66" s="132"/>
      <c r="NCX66" s="132"/>
      <c r="NCY66" s="132"/>
      <c r="NCZ66" s="132"/>
      <c r="NDA66" s="132"/>
      <c r="NDB66" s="132"/>
      <c r="NDC66" s="132"/>
      <c r="NDD66" s="132"/>
      <c r="NDE66" s="132"/>
      <c r="NDF66" s="132"/>
      <c r="NDG66" s="132"/>
      <c r="NDH66" s="132"/>
      <c r="NDI66" s="132"/>
      <c r="NDJ66" s="132"/>
      <c r="NDK66" s="132"/>
      <c r="NDL66" s="132"/>
      <c r="NDM66" s="132"/>
      <c r="NDN66" s="132"/>
      <c r="NDO66" s="132"/>
      <c r="NDP66" s="132"/>
      <c r="NDQ66" s="132"/>
      <c r="NDR66" s="132"/>
      <c r="NDS66" s="132"/>
      <c r="NDT66" s="132"/>
      <c r="NDU66" s="132"/>
      <c r="NDV66" s="132"/>
      <c r="NDW66" s="132"/>
      <c r="NDX66" s="132"/>
      <c r="NDY66" s="132"/>
      <c r="NDZ66" s="132"/>
      <c r="NEA66" s="132"/>
      <c r="NEB66" s="132"/>
      <c r="NEC66" s="132"/>
      <c r="NED66" s="132"/>
      <c r="NEE66" s="132"/>
      <c r="NEF66" s="132"/>
      <c r="NEG66" s="132"/>
      <c r="NEH66" s="132"/>
      <c r="NEI66" s="132"/>
      <c r="NEJ66" s="132"/>
      <c r="NEK66" s="132"/>
      <c r="NEL66" s="132"/>
      <c r="NEM66" s="132"/>
      <c r="NEN66" s="132"/>
      <c r="NEO66" s="132"/>
      <c r="NEP66" s="132"/>
      <c r="NEQ66" s="132"/>
      <c r="NER66" s="132"/>
      <c r="NES66" s="132"/>
      <c r="NET66" s="132"/>
      <c r="NEU66" s="132"/>
      <c r="NEV66" s="132"/>
      <c r="NEW66" s="132"/>
      <c r="NEX66" s="132"/>
      <c r="NEY66" s="132"/>
      <c r="NEZ66" s="132"/>
      <c r="NFA66" s="132"/>
      <c r="NFB66" s="132"/>
      <c r="NFC66" s="132"/>
      <c r="NFD66" s="132"/>
      <c r="NFE66" s="132"/>
      <c r="NFF66" s="132"/>
      <c r="NFG66" s="132"/>
      <c r="NFH66" s="132"/>
      <c r="NFI66" s="132"/>
      <c r="NFJ66" s="132"/>
      <c r="NFK66" s="132"/>
      <c r="NFL66" s="132"/>
      <c r="NFM66" s="132"/>
      <c r="NFN66" s="132"/>
      <c r="NFO66" s="132"/>
      <c r="NFP66" s="132"/>
      <c r="NFQ66" s="132"/>
      <c r="NFR66" s="132"/>
      <c r="NFS66" s="132"/>
      <c r="NFT66" s="132"/>
      <c r="NFU66" s="132"/>
      <c r="NFV66" s="132"/>
      <c r="NFW66" s="132"/>
      <c r="NFX66" s="132"/>
      <c r="NFY66" s="132"/>
      <c r="NFZ66" s="132"/>
      <c r="NGA66" s="132"/>
      <c r="NGB66" s="132"/>
      <c r="NGC66" s="132"/>
      <c r="NGD66" s="132"/>
      <c r="NGE66" s="132"/>
      <c r="NGF66" s="132"/>
      <c r="NGG66" s="132"/>
      <c r="NGH66" s="132"/>
      <c r="NGI66" s="132"/>
      <c r="NGJ66" s="132"/>
      <c r="NGK66" s="132"/>
      <c r="NGL66" s="132"/>
      <c r="NGM66" s="132"/>
      <c r="NGN66" s="132"/>
      <c r="NGO66" s="132"/>
      <c r="NGP66" s="132"/>
      <c r="NGQ66" s="132"/>
      <c r="NGR66" s="132"/>
      <c r="NGS66" s="132"/>
      <c r="NGT66" s="132"/>
      <c r="NGU66" s="132"/>
      <c r="NGV66" s="132"/>
      <c r="NGW66" s="132"/>
      <c r="NGX66" s="132"/>
      <c r="NGY66" s="132"/>
      <c r="NGZ66" s="132"/>
      <c r="NHA66" s="132"/>
      <c r="NHB66" s="132"/>
      <c r="NHC66" s="132"/>
      <c r="NHD66" s="132"/>
      <c r="NHE66" s="132"/>
      <c r="NHF66" s="132"/>
      <c r="NHG66" s="132"/>
      <c r="NHH66" s="132"/>
      <c r="NHI66" s="132"/>
      <c r="NHJ66" s="132"/>
      <c r="NHK66" s="132"/>
      <c r="NHL66" s="132"/>
      <c r="NHM66" s="132"/>
      <c r="NHN66" s="132"/>
      <c r="NHO66" s="132"/>
      <c r="NHP66" s="132"/>
      <c r="NHQ66" s="132"/>
      <c r="NHR66" s="132"/>
      <c r="NHS66" s="132"/>
      <c r="NHT66" s="132"/>
      <c r="NHU66" s="132"/>
      <c r="NHV66" s="132"/>
      <c r="NHW66" s="132"/>
      <c r="NHX66" s="132"/>
      <c r="NHY66" s="132"/>
      <c r="NHZ66" s="132"/>
      <c r="NIA66" s="132"/>
      <c r="NIB66" s="132"/>
      <c r="NIC66" s="132"/>
      <c r="NID66" s="132"/>
      <c r="NIE66" s="132"/>
      <c r="NIF66" s="132"/>
      <c r="NIG66" s="132"/>
      <c r="NIH66" s="132"/>
      <c r="NII66" s="132"/>
      <c r="NIJ66" s="132"/>
      <c r="NIK66" s="132"/>
      <c r="NIL66" s="132"/>
      <c r="NIM66" s="132"/>
      <c r="NIN66" s="132"/>
      <c r="NIO66" s="132"/>
      <c r="NIP66" s="132"/>
      <c r="NIQ66" s="132"/>
      <c r="NIR66" s="132"/>
      <c r="NIS66" s="132"/>
      <c r="NIT66" s="132"/>
      <c r="NIU66" s="132"/>
      <c r="NIV66" s="132"/>
      <c r="NIW66" s="132"/>
      <c r="NIX66" s="132"/>
      <c r="NIY66" s="132"/>
      <c r="NIZ66" s="132"/>
      <c r="NJA66" s="132"/>
      <c r="NJB66" s="132"/>
      <c r="NJC66" s="132"/>
      <c r="NJD66" s="132"/>
      <c r="NJE66" s="132"/>
      <c r="NJF66" s="132"/>
      <c r="NJG66" s="132"/>
      <c r="NJH66" s="132"/>
      <c r="NJI66" s="132"/>
      <c r="NJJ66" s="132"/>
      <c r="NJK66" s="132"/>
      <c r="NJL66" s="132"/>
      <c r="NJM66" s="132"/>
      <c r="NJN66" s="132"/>
      <c r="NJO66" s="132"/>
      <c r="NJP66" s="132"/>
      <c r="NJQ66" s="132"/>
      <c r="NJR66" s="132"/>
      <c r="NJS66" s="132"/>
      <c r="NJT66" s="132"/>
      <c r="NJU66" s="132"/>
      <c r="NJV66" s="132"/>
      <c r="NJW66" s="132"/>
      <c r="NJX66" s="132"/>
      <c r="NJY66" s="132"/>
      <c r="NJZ66" s="132"/>
      <c r="NKA66" s="132"/>
      <c r="NKB66" s="132"/>
      <c r="NKC66" s="132"/>
      <c r="NKD66" s="132"/>
      <c r="NKE66" s="132"/>
      <c r="NKF66" s="132"/>
      <c r="NKG66" s="132"/>
      <c r="NKH66" s="132"/>
      <c r="NKI66" s="132"/>
      <c r="NKJ66" s="132"/>
      <c r="NKK66" s="132"/>
      <c r="NKL66" s="132"/>
      <c r="NKM66" s="132"/>
      <c r="NKN66" s="132"/>
      <c r="NKO66" s="132"/>
      <c r="NKP66" s="132"/>
      <c r="NKQ66" s="132"/>
      <c r="NKR66" s="132"/>
      <c r="NKS66" s="132"/>
      <c r="NKT66" s="132"/>
      <c r="NKU66" s="132"/>
      <c r="NKV66" s="132"/>
      <c r="NKW66" s="132"/>
      <c r="NKX66" s="132"/>
      <c r="NKY66" s="132"/>
      <c r="NKZ66" s="132"/>
      <c r="NLA66" s="132"/>
      <c r="NLB66" s="132"/>
      <c r="NLC66" s="132"/>
      <c r="NLD66" s="132"/>
      <c r="NLE66" s="132"/>
      <c r="NLF66" s="132"/>
      <c r="NLG66" s="132"/>
      <c r="NLH66" s="132"/>
      <c r="NLI66" s="132"/>
      <c r="NLJ66" s="132"/>
      <c r="NLK66" s="132"/>
      <c r="NLL66" s="132"/>
      <c r="NLM66" s="132"/>
      <c r="NLN66" s="132"/>
      <c r="NLO66" s="132"/>
      <c r="NLP66" s="132"/>
      <c r="NLQ66" s="132"/>
      <c r="NLR66" s="132"/>
      <c r="NLS66" s="132"/>
      <c r="NLT66" s="132"/>
      <c r="NLU66" s="132"/>
      <c r="NLV66" s="132"/>
      <c r="NLW66" s="132"/>
      <c r="NLX66" s="132"/>
      <c r="NLY66" s="132"/>
      <c r="NLZ66" s="132"/>
      <c r="NMA66" s="132"/>
      <c r="NMB66" s="132"/>
      <c r="NMC66" s="132"/>
      <c r="NMD66" s="132"/>
      <c r="NME66" s="132"/>
      <c r="NMF66" s="132"/>
      <c r="NMG66" s="132"/>
      <c r="NMH66" s="132"/>
      <c r="NMI66" s="132"/>
      <c r="NMJ66" s="132"/>
      <c r="NMK66" s="132"/>
      <c r="NML66" s="132"/>
      <c r="NMM66" s="132"/>
      <c r="NMN66" s="132"/>
      <c r="NMO66" s="132"/>
      <c r="NMP66" s="132"/>
      <c r="NMQ66" s="132"/>
      <c r="NMR66" s="132"/>
      <c r="NMS66" s="132"/>
      <c r="NMT66" s="132"/>
      <c r="NMU66" s="132"/>
      <c r="NMV66" s="132"/>
      <c r="NMW66" s="132"/>
      <c r="NMX66" s="132"/>
      <c r="NMY66" s="132"/>
      <c r="NMZ66" s="132"/>
      <c r="NNA66" s="132"/>
      <c r="NNB66" s="132"/>
      <c r="NNC66" s="132"/>
      <c r="NND66" s="132"/>
      <c r="NNE66" s="132"/>
      <c r="NNF66" s="132"/>
      <c r="NNG66" s="132"/>
      <c r="NNH66" s="132"/>
      <c r="NNI66" s="132"/>
      <c r="NNJ66" s="132"/>
      <c r="NNK66" s="132"/>
      <c r="NNL66" s="132"/>
      <c r="NNM66" s="132"/>
      <c r="NNN66" s="132"/>
      <c r="NNO66" s="132"/>
      <c r="NNP66" s="132"/>
      <c r="NNQ66" s="132"/>
      <c r="NNR66" s="132"/>
      <c r="NNS66" s="132"/>
      <c r="NNT66" s="132"/>
      <c r="NNU66" s="132"/>
      <c r="NNV66" s="132"/>
      <c r="NNW66" s="132"/>
      <c r="NNX66" s="132"/>
      <c r="NNY66" s="132"/>
      <c r="NNZ66" s="132"/>
      <c r="NOA66" s="132"/>
      <c r="NOB66" s="132"/>
      <c r="NOC66" s="132"/>
      <c r="NOD66" s="132"/>
      <c r="NOE66" s="132"/>
      <c r="NOF66" s="132"/>
      <c r="NOG66" s="132"/>
      <c r="NOH66" s="132"/>
      <c r="NOI66" s="132"/>
      <c r="NOJ66" s="132"/>
      <c r="NOK66" s="132"/>
      <c r="NOL66" s="132"/>
      <c r="NOM66" s="132"/>
      <c r="NON66" s="132"/>
      <c r="NOO66" s="132"/>
      <c r="NOP66" s="132"/>
      <c r="NOQ66" s="132"/>
      <c r="NOR66" s="132"/>
      <c r="NOS66" s="132"/>
      <c r="NOT66" s="132"/>
      <c r="NOU66" s="132"/>
      <c r="NOV66" s="132"/>
      <c r="NOW66" s="132"/>
      <c r="NOX66" s="132"/>
      <c r="NOY66" s="132"/>
      <c r="NOZ66" s="132"/>
      <c r="NPA66" s="132"/>
      <c r="NPB66" s="132"/>
      <c r="NPC66" s="132"/>
      <c r="NPD66" s="132"/>
      <c r="NPE66" s="132"/>
      <c r="NPF66" s="132"/>
      <c r="NPG66" s="132"/>
      <c r="NPH66" s="132"/>
      <c r="NPI66" s="132"/>
      <c r="NPJ66" s="132"/>
      <c r="NPK66" s="132"/>
      <c r="NPL66" s="132"/>
      <c r="NPM66" s="132"/>
      <c r="NPN66" s="132"/>
      <c r="NPO66" s="132"/>
      <c r="NPP66" s="132"/>
      <c r="NPQ66" s="132"/>
      <c r="NPR66" s="132"/>
      <c r="NPS66" s="132"/>
      <c r="NPT66" s="132"/>
      <c r="NPU66" s="132"/>
      <c r="NPV66" s="132"/>
      <c r="NPW66" s="132"/>
      <c r="NPX66" s="132"/>
      <c r="NPY66" s="132"/>
      <c r="NPZ66" s="132"/>
      <c r="NQA66" s="132"/>
      <c r="NQB66" s="132"/>
      <c r="NQC66" s="132"/>
      <c r="NQD66" s="132"/>
      <c r="NQE66" s="132"/>
      <c r="NQF66" s="132"/>
      <c r="NQG66" s="132"/>
      <c r="NQH66" s="132"/>
      <c r="NQI66" s="132"/>
      <c r="NQJ66" s="132"/>
      <c r="NQK66" s="132"/>
      <c r="NQL66" s="132"/>
      <c r="NQM66" s="132"/>
      <c r="NQN66" s="132"/>
      <c r="NQO66" s="132"/>
      <c r="NQP66" s="132"/>
      <c r="NQQ66" s="132"/>
      <c r="NQR66" s="132"/>
      <c r="NQS66" s="132"/>
      <c r="NQT66" s="132"/>
      <c r="NQU66" s="132"/>
      <c r="NQV66" s="132"/>
      <c r="NQW66" s="132"/>
      <c r="NQX66" s="132"/>
      <c r="NQY66" s="132"/>
      <c r="NQZ66" s="132"/>
      <c r="NRA66" s="132"/>
      <c r="NRB66" s="132"/>
      <c r="NRC66" s="132"/>
      <c r="NRD66" s="132"/>
      <c r="NRE66" s="132"/>
      <c r="NRF66" s="132"/>
      <c r="NRG66" s="132"/>
      <c r="NRH66" s="132"/>
      <c r="NRI66" s="132"/>
      <c r="NRJ66" s="132"/>
      <c r="NRK66" s="132"/>
      <c r="NRL66" s="132"/>
      <c r="NRM66" s="132"/>
      <c r="NRN66" s="132"/>
      <c r="NRO66" s="132"/>
      <c r="NRP66" s="132"/>
      <c r="NRQ66" s="132"/>
      <c r="NRR66" s="132"/>
      <c r="NRS66" s="132"/>
      <c r="NRT66" s="132"/>
      <c r="NRU66" s="132"/>
      <c r="NRV66" s="132"/>
      <c r="NRW66" s="132"/>
      <c r="NRX66" s="132"/>
      <c r="NRY66" s="132"/>
      <c r="NRZ66" s="132"/>
      <c r="NSA66" s="132"/>
      <c r="NSB66" s="132"/>
      <c r="NSC66" s="132"/>
      <c r="NSD66" s="132"/>
      <c r="NSE66" s="132"/>
      <c r="NSF66" s="132"/>
      <c r="NSG66" s="132"/>
      <c r="NSH66" s="132"/>
      <c r="NSI66" s="132"/>
      <c r="NSJ66" s="132"/>
      <c r="NSK66" s="132"/>
      <c r="NSL66" s="132"/>
      <c r="NSM66" s="132"/>
      <c r="NSN66" s="132"/>
      <c r="NSO66" s="132"/>
      <c r="NSP66" s="132"/>
      <c r="NSQ66" s="132"/>
      <c r="NSR66" s="132"/>
      <c r="NSS66" s="132"/>
      <c r="NST66" s="132"/>
      <c r="NSU66" s="132"/>
      <c r="NSV66" s="132"/>
      <c r="NSW66" s="132"/>
      <c r="NSX66" s="132"/>
      <c r="NSY66" s="132"/>
      <c r="NSZ66" s="132"/>
      <c r="NTA66" s="132"/>
      <c r="NTB66" s="132"/>
      <c r="NTC66" s="132"/>
      <c r="NTD66" s="132"/>
      <c r="NTE66" s="132"/>
      <c r="NTF66" s="132"/>
      <c r="NTG66" s="132"/>
      <c r="NTH66" s="132"/>
      <c r="NTI66" s="132"/>
      <c r="NTJ66" s="132"/>
      <c r="NTK66" s="132"/>
      <c r="NTL66" s="132"/>
      <c r="NTM66" s="132"/>
      <c r="NTN66" s="132"/>
      <c r="NTO66" s="132"/>
      <c r="NTP66" s="132"/>
      <c r="NTQ66" s="132"/>
      <c r="NTR66" s="132"/>
      <c r="NTS66" s="132"/>
      <c r="NTT66" s="132"/>
      <c r="NTU66" s="132"/>
      <c r="NTV66" s="132"/>
      <c r="NTW66" s="132"/>
      <c r="NTX66" s="132"/>
      <c r="NTY66" s="132"/>
      <c r="NTZ66" s="132"/>
      <c r="NUA66" s="132"/>
      <c r="NUB66" s="132"/>
      <c r="NUC66" s="132"/>
      <c r="NUD66" s="132"/>
      <c r="NUE66" s="132"/>
      <c r="NUF66" s="132"/>
      <c r="NUG66" s="132"/>
      <c r="NUH66" s="132"/>
      <c r="NUI66" s="132"/>
      <c r="NUJ66" s="132"/>
      <c r="NUK66" s="132"/>
      <c r="NUL66" s="132"/>
      <c r="NUM66" s="132"/>
      <c r="NUN66" s="132"/>
      <c r="NUO66" s="132"/>
      <c r="NUP66" s="132"/>
      <c r="NUQ66" s="132"/>
      <c r="NUR66" s="132"/>
      <c r="NUS66" s="132"/>
      <c r="NUT66" s="132"/>
      <c r="NUU66" s="132"/>
      <c r="NUV66" s="132"/>
      <c r="NUW66" s="132"/>
      <c r="NUX66" s="132"/>
      <c r="NUY66" s="132"/>
      <c r="NUZ66" s="132"/>
      <c r="NVA66" s="132"/>
      <c r="NVB66" s="132"/>
      <c r="NVC66" s="132"/>
      <c r="NVD66" s="132"/>
      <c r="NVE66" s="132"/>
      <c r="NVF66" s="132"/>
      <c r="NVG66" s="132"/>
      <c r="NVH66" s="132"/>
      <c r="NVI66" s="132"/>
      <c r="NVJ66" s="132"/>
      <c r="NVK66" s="132"/>
      <c r="NVL66" s="132"/>
      <c r="NVM66" s="132"/>
      <c r="NVN66" s="132"/>
      <c r="NVO66" s="132"/>
      <c r="NVP66" s="132"/>
      <c r="NVQ66" s="132"/>
      <c r="NVR66" s="132"/>
      <c r="NVS66" s="132"/>
      <c r="NVT66" s="132"/>
      <c r="NVU66" s="132"/>
      <c r="NVV66" s="132"/>
      <c r="NVW66" s="132"/>
      <c r="NVX66" s="132"/>
      <c r="NVY66" s="132"/>
      <c r="NVZ66" s="132"/>
      <c r="NWA66" s="132"/>
      <c r="NWB66" s="132"/>
      <c r="NWC66" s="132"/>
      <c r="NWD66" s="132"/>
      <c r="NWE66" s="132"/>
      <c r="NWF66" s="132"/>
      <c r="NWG66" s="132"/>
      <c r="NWH66" s="132"/>
      <c r="NWI66" s="132"/>
      <c r="NWJ66" s="132"/>
      <c r="NWK66" s="132"/>
      <c r="NWL66" s="132"/>
      <c r="NWM66" s="132"/>
      <c r="NWN66" s="132"/>
      <c r="NWO66" s="132"/>
      <c r="NWP66" s="132"/>
      <c r="NWQ66" s="132"/>
      <c r="NWR66" s="132"/>
      <c r="NWS66" s="132"/>
      <c r="NWT66" s="132"/>
      <c r="NWU66" s="132"/>
      <c r="NWV66" s="132"/>
      <c r="NWW66" s="132"/>
      <c r="NWX66" s="132"/>
      <c r="NWY66" s="132"/>
      <c r="NWZ66" s="132"/>
      <c r="NXA66" s="132"/>
      <c r="NXB66" s="132"/>
      <c r="NXC66" s="132"/>
      <c r="NXD66" s="132"/>
      <c r="NXE66" s="132"/>
      <c r="NXF66" s="132"/>
      <c r="NXG66" s="132"/>
      <c r="NXH66" s="132"/>
      <c r="NXI66" s="132"/>
      <c r="NXJ66" s="132"/>
      <c r="NXK66" s="132"/>
      <c r="NXL66" s="132"/>
      <c r="NXM66" s="132"/>
      <c r="NXN66" s="132"/>
      <c r="NXO66" s="132"/>
      <c r="NXP66" s="132"/>
      <c r="NXQ66" s="132"/>
      <c r="NXR66" s="132"/>
      <c r="NXS66" s="132"/>
      <c r="NXT66" s="132"/>
      <c r="NXU66" s="132"/>
      <c r="NXV66" s="132"/>
      <c r="NXW66" s="132"/>
      <c r="NXX66" s="132"/>
      <c r="NXY66" s="132"/>
      <c r="NXZ66" s="132"/>
      <c r="NYA66" s="132"/>
      <c r="NYB66" s="132"/>
      <c r="NYC66" s="132"/>
      <c r="NYD66" s="132"/>
      <c r="NYE66" s="132"/>
      <c r="NYF66" s="132"/>
      <c r="NYG66" s="132"/>
      <c r="NYH66" s="132"/>
      <c r="NYI66" s="132"/>
      <c r="NYJ66" s="132"/>
      <c r="NYK66" s="132"/>
      <c r="NYL66" s="132"/>
      <c r="NYM66" s="132"/>
      <c r="NYN66" s="132"/>
      <c r="NYO66" s="132"/>
      <c r="NYP66" s="132"/>
      <c r="NYQ66" s="132"/>
      <c r="NYR66" s="132"/>
      <c r="NYS66" s="132"/>
      <c r="NYT66" s="132"/>
      <c r="NYU66" s="132"/>
      <c r="NYV66" s="132"/>
      <c r="NYW66" s="132"/>
      <c r="NYX66" s="132"/>
      <c r="NYY66" s="132"/>
      <c r="NYZ66" s="132"/>
      <c r="NZA66" s="132"/>
      <c r="NZB66" s="132"/>
      <c r="NZC66" s="132"/>
      <c r="NZD66" s="132"/>
      <c r="NZE66" s="132"/>
      <c r="NZF66" s="132"/>
      <c r="NZG66" s="132"/>
      <c r="NZH66" s="132"/>
      <c r="NZI66" s="132"/>
      <c r="NZJ66" s="132"/>
      <c r="NZK66" s="132"/>
      <c r="NZL66" s="132"/>
      <c r="NZM66" s="132"/>
      <c r="NZN66" s="132"/>
      <c r="NZO66" s="132"/>
      <c r="NZP66" s="132"/>
      <c r="NZQ66" s="132"/>
      <c r="NZR66" s="132"/>
      <c r="NZS66" s="132"/>
      <c r="NZT66" s="132"/>
      <c r="NZU66" s="132"/>
      <c r="NZV66" s="132"/>
      <c r="NZW66" s="132"/>
      <c r="NZX66" s="132"/>
      <c r="NZY66" s="132"/>
      <c r="NZZ66" s="132"/>
      <c r="OAA66" s="132"/>
      <c r="OAB66" s="132"/>
      <c r="OAC66" s="132"/>
      <c r="OAD66" s="132"/>
      <c r="OAE66" s="132"/>
      <c r="OAF66" s="132"/>
      <c r="OAG66" s="132"/>
      <c r="OAH66" s="132"/>
      <c r="OAI66" s="132"/>
      <c r="OAJ66" s="132"/>
      <c r="OAK66" s="132"/>
      <c r="OAL66" s="132"/>
      <c r="OAM66" s="132"/>
      <c r="OAN66" s="132"/>
      <c r="OAO66" s="132"/>
      <c r="OAP66" s="132"/>
      <c r="OAQ66" s="132"/>
      <c r="OAR66" s="132"/>
      <c r="OAS66" s="132"/>
      <c r="OAT66" s="132"/>
      <c r="OAU66" s="132"/>
      <c r="OAV66" s="132"/>
      <c r="OAW66" s="132"/>
      <c r="OAX66" s="132"/>
      <c r="OAY66" s="132"/>
      <c r="OAZ66" s="132"/>
      <c r="OBA66" s="132"/>
      <c r="OBB66" s="132"/>
      <c r="OBC66" s="132"/>
      <c r="OBD66" s="132"/>
      <c r="OBE66" s="132"/>
      <c r="OBF66" s="132"/>
      <c r="OBG66" s="132"/>
      <c r="OBH66" s="132"/>
      <c r="OBI66" s="132"/>
      <c r="OBJ66" s="132"/>
      <c r="OBK66" s="132"/>
      <c r="OBL66" s="132"/>
      <c r="OBM66" s="132"/>
      <c r="OBN66" s="132"/>
      <c r="OBO66" s="132"/>
      <c r="OBP66" s="132"/>
      <c r="OBQ66" s="132"/>
      <c r="OBR66" s="132"/>
      <c r="OBS66" s="132"/>
      <c r="OBT66" s="132"/>
      <c r="OBU66" s="132"/>
      <c r="OBV66" s="132"/>
      <c r="OBW66" s="132"/>
      <c r="OBX66" s="132"/>
      <c r="OBY66" s="132"/>
      <c r="OBZ66" s="132"/>
      <c r="OCA66" s="132"/>
      <c r="OCB66" s="132"/>
      <c r="OCC66" s="132"/>
      <c r="OCD66" s="132"/>
      <c r="OCE66" s="132"/>
      <c r="OCF66" s="132"/>
      <c r="OCG66" s="132"/>
      <c r="OCH66" s="132"/>
      <c r="OCI66" s="132"/>
      <c r="OCJ66" s="132"/>
      <c r="OCK66" s="132"/>
      <c r="OCL66" s="132"/>
      <c r="OCM66" s="132"/>
      <c r="OCN66" s="132"/>
      <c r="OCO66" s="132"/>
      <c r="OCP66" s="132"/>
      <c r="OCQ66" s="132"/>
      <c r="OCR66" s="132"/>
      <c r="OCS66" s="132"/>
      <c r="OCT66" s="132"/>
      <c r="OCU66" s="132"/>
      <c r="OCV66" s="132"/>
      <c r="OCW66" s="132"/>
      <c r="OCX66" s="132"/>
      <c r="OCY66" s="132"/>
      <c r="OCZ66" s="132"/>
      <c r="ODA66" s="132"/>
      <c r="ODB66" s="132"/>
      <c r="ODC66" s="132"/>
      <c r="ODD66" s="132"/>
      <c r="ODE66" s="132"/>
      <c r="ODF66" s="132"/>
      <c r="ODG66" s="132"/>
      <c r="ODH66" s="132"/>
      <c r="ODI66" s="132"/>
      <c r="ODJ66" s="132"/>
      <c r="ODK66" s="132"/>
      <c r="ODL66" s="132"/>
      <c r="ODM66" s="132"/>
      <c r="ODN66" s="132"/>
      <c r="ODO66" s="132"/>
      <c r="ODP66" s="132"/>
      <c r="ODQ66" s="132"/>
      <c r="ODR66" s="132"/>
      <c r="ODS66" s="132"/>
      <c r="ODT66" s="132"/>
      <c r="ODU66" s="132"/>
      <c r="ODV66" s="132"/>
      <c r="ODW66" s="132"/>
      <c r="ODX66" s="132"/>
      <c r="ODY66" s="132"/>
      <c r="ODZ66" s="132"/>
      <c r="OEA66" s="132"/>
      <c r="OEB66" s="132"/>
      <c r="OEC66" s="132"/>
      <c r="OED66" s="132"/>
      <c r="OEE66" s="132"/>
      <c r="OEF66" s="132"/>
      <c r="OEG66" s="132"/>
      <c r="OEH66" s="132"/>
      <c r="OEI66" s="132"/>
      <c r="OEJ66" s="132"/>
      <c r="OEK66" s="132"/>
      <c r="OEL66" s="132"/>
      <c r="OEM66" s="132"/>
      <c r="OEN66" s="132"/>
      <c r="OEO66" s="132"/>
      <c r="OEP66" s="132"/>
      <c r="OEQ66" s="132"/>
      <c r="OER66" s="132"/>
      <c r="OES66" s="132"/>
      <c r="OET66" s="132"/>
      <c r="OEU66" s="132"/>
      <c r="OEV66" s="132"/>
      <c r="OEW66" s="132"/>
      <c r="OEX66" s="132"/>
      <c r="OEY66" s="132"/>
      <c r="OEZ66" s="132"/>
      <c r="OFA66" s="132"/>
      <c r="OFB66" s="132"/>
      <c r="OFC66" s="132"/>
      <c r="OFD66" s="132"/>
      <c r="OFE66" s="132"/>
      <c r="OFF66" s="132"/>
      <c r="OFG66" s="132"/>
      <c r="OFH66" s="132"/>
      <c r="OFI66" s="132"/>
      <c r="OFJ66" s="132"/>
      <c r="OFK66" s="132"/>
      <c r="OFL66" s="132"/>
      <c r="OFM66" s="132"/>
      <c r="OFN66" s="132"/>
      <c r="OFO66" s="132"/>
      <c r="OFP66" s="132"/>
      <c r="OFQ66" s="132"/>
      <c r="OFR66" s="132"/>
      <c r="OFS66" s="132"/>
      <c r="OFT66" s="132"/>
      <c r="OFU66" s="132"/>
      <c r="OFV66" s="132"/>
      <c r="OFW66" s="132"/>
      <c r="OFX66" s="132"/>
      <c r="OFY66" s="132"/>
      <c r="OFZ66" s="132"/>
      <c r="OGA66" s="132"/>
      <c r="OGB66" s="132"/>
      <c r="OGC66" s="132"/>
      <c r="OGD66" s="132"/>
      <c r="OGE66" s="132"/>
      <c r="OGF66" s="132"/>
      <c r="OGG66" s="132"/>
      <c r="OGH66" s="132"/>
      <c r="OGI66" s="132"/>
      <c r="OGJ66" s="132"/>
      <c r="OGK66" s="132"/>
      <c r="OGL66" s="132"/>
      <c r="OGM66" s="132"/>
      <c r="OGN66" s="132"/>
      <c r="OGO66" s="132"/>
      <c r="OGP66" s="132"/>
      <c r="OGQ66" s="132"/>
      <c r="OGR66" s="132"/>
      <c r="OGS66" s="132"/>
      <c r="OGT66" s="132"/>
      <c r="OGU66" s="132"/>
      <c r="OGV66" s="132"/>
      <c r="OGW66" s="132"/>
      <c r="OGX66" s="132"/>
      <c r="OGY66" s="132"/>
      <c r="OGZ66" s="132"/>
      <c r="OHA66" s="132"/>
      <c r="OHB66" s="132"/>
      <c r="OHC66" s="132"/>
      <c r="OHD66" s="132"/>
      <c r="OHE66" s="132"/>
      <c r="OHF66" s="132"/>
      <c r="OHG66" s="132"/>
      <c r="OHH66" s="132"/>
      <c r="OHI66" s="132"/>
      <c r="OHJ66" s="132"/>
      <c r="OHK66" s="132"/>
      <c r="OHL66" s="132"/>
      <c r="OHM66" s="132"/>
      <c r="OHN66" s="132"/>
      <c r="OHO66" s="132"/>
      <c r="OHP66" s="132"/>
      <c r="OHQ66" s="132"/>
      <c r="OHR66" s="132"/>
      <c r="OHS66" s="132"/>
      <c r="OHT66" s="132"/>
      <c r="OHU66" s="132"/>
      <c r="OHV66" s="132"/>
      <c r="OHW66" s="132"/>
      <c r="OHX66" s="132"/>
      <c r="OHY66" s="132"/>
      <c r="OHZ66" s="132"/>
      <c r="OIA66" s="132"/>
      <c r="OIB66" s="132"/>
      <c r="OIC66" s="132"/>
      <c r="OID66" s="132"/>
      <c r="OIE66" s="132"/>
      <c r="OIF66" s="132"/>
      <c r="OIG66" s="132"/>
      <c r="OIH66" s="132"/>
      <c r="OII66" s="132"/>
      <c r="OIJ66" s="132"/>
      <c r="OIK66" s="132"/>
      <c r="OIL66" s="132"/>
      <c r="OIM66" s="132"/>
      <c r="OIN66" s="132"/>
      <c r="OIO66" s="132"/>
      <c r="OIP66" s="132"/>
      <c r="OIQ66" s="132"/>
      <c r="OIR66" s="132"/>
      <c r="OIS66" s="132"/>
      <c r="OIT66" s="132"/>
      <c r="OIU66" s="132"/>
      <c r="OIV66" s="132"/>
      <c r="OIW66" s="132"/>
      <c r="OIX66" s="132"/>
      <c r="OIY66" s="132"/>
      <c r="OIZ66" s="132"/>
      <c r="OJA66" s="132"/>
      <c r="OJB66" s="132"/>
      <c r="OJC66" s="132"/>
      <c r="OJD66" s="132"/>
      <c r="OJE66" s="132"/>
      <c r="OJF66" s="132"/>
      <c r="OJG66" s="132"/>
      <c r="OJH66" s="132"/>
      <c r="OJI66" s="132"/>
      <c r="OJJ66" s="132"/>
      <c r="OJK66" s="132"/>
      <c r="OJL66" s="132"/>
      <c r="OJM66" s="132"/>
      <c r="OJN66" s="132"/>
      <c r="OJO66" s="132"/>
      <c r="OJP66" s="132"/>
      <c r="OJQ66" s="132"/>
      <c r="OJR66" s="132"/>
      <c r="OJS66" s="132"/>
      <c r="OJT66" s="132"/>
      <c r="OJU66" s="132"/>
      <c r="OJV66" s="132"/>
      <c r="OJW66" s="132"/>
      <c r="OJX66" s="132"/>
      <c r="OJY66" s="132"/>
      <c r="OJZ66" s="132"/>
      <c r="OKA66" s="132"/>
      <c r="OKB66" s="132"/>
      <c r="OKC66" s="132"/>
      <c r="OKD66" s="132"/>
      <c r="OKE66" s="132"/>
      <c r="OKF66" s="132"/>
      <c r="OKG66" s="132"/>
      <c r="OKH66" s="132"/>
      <c r="OKI66" s="132"/>
      <c r="OKJ66" s="132"/>
      <c r="OKK66" s="132"/>
      <c r="OKL66" s="132"/>
      <c r="OKM66" s="132"/>
      <c r="OKN66" s="132"/>
      <c r="OKO66" s="132"/>
      <c r="OKP66" s="132"/>
      <c r="OKQ66" s="132"/>
      <c r="OKR66" s="132"/>
      <c r="OKS66" s="132"/>
      <c r="OKT66" s="132"/>
      <c r="OKU66" s="132"/>
      <c r="OKV66" s="132"/>
      <c r="OKW66" s="132"/>
      <c r="OKX66" s="132"/>
      <c r="OKY66" s="132"/>
      <c r="OKZ66" s="132"/>
      <c r="OLA66" s="132"/>
      <c r="OLB66" s="132"/>
      <c r="OLC66" s="132"/>
      <c r="OLD66" s="132"/>
      <c r="OLE66" s="132"/>
      <c r="OLF66" s="132"/>
      <c r="OLG66" s="132"/>
      <c r="OLH66" s="132"/>
      <c r="OLI66" s="132"/>
      <c r="OLJ66" s="132"/>
      <c r="OLK66" s="132"/>
      <c r="OLL66" s="132"/>
      <c r="OLM66" s="132"/>
      <c r="OLN66" s="132"/>
      <c r="OLO66" s="132"/>
      <c r="OLP66" s="132"/>
      <c r="OLQ66" s="132"/>
      <c r="OLR66" s="132"/>
      <c r="OLS66" s="132"/>
      <c r="OLT66" s="132"/>
      <c r="OLU66" s="132"/>
      <c r="OLV66" s="132"/>
      <c r="OLW66" s="132"/>
      <c r="OLX66" s="132"/>
      <c r="OLY66" s="132"/>
      <c r="OLZ66" s="132"/>
      <c r="OMA66" s="132"/>
      <c r="OMB66" s="132"/>
      <c r="OMC66" s="132"/>
      <c r="OMD66" s="132"/>
      <c r="OME66" s="132"/>
      <c r="OMF66" s="132"/>
      <c r="OMG66" s="132"/>
      <c r="OMH66" s="132"/>
      <c r="OMI66" s="132"/>
      <c r="OMJ66" s="132"/>
      <c r="OMK66" s="132"/>
      <c r="OML66" s="132"/>
      <c r="OMM66" s="132"/>
      <c r="OMN66" s="132"/>
      <c r="OMO66" s="132"/>
      <c r="OMP66" s="132"/>
      <c r="OMQ66" s="132"/>
      <c r="OMR66" s="132"/>
      <c r="OMS66" s="132"/>
      <c r="OMT66" s="132"/>
      <c r="OMU66" s="132"/>
      <c r="OMV66" s="132"/>
      <c r="OMW66" s="132"/>
      <c r="OMX66" s="132"/>
      <c r="OMY66" s="132"/>
      <c r="OMZ66" s="132"/>
      <c r="ONA66" s="132"/>
      <c r="ONB66" s="132"/>
      <c r="ONC66" s="132"/>
      <c r="OND66" s="132"/>
      <c r="ONE66" s="132"/>
      <c r="ONF66" s="132"/>
      <c r="ONG66" s="132"/>
      <c r="ONH66" s="132"/>
      <c r="ONI66" s="132"/>
      <c r="ONJ66" s="132"/>
      <c r="ONK66" s="132"/>
      <c r="ONL66" s="132"/>
      <c r="ONM66" s="132"/>
      <c r="ONN66" s="132"/>
      <c r="ONO66" s="132"/>
      <c r="ONP66" s="132"/>
      <c r="ONQ66" s="132"/>
      <c r="ONR66" s="132"/>
      <c r="ONS66" s="132"/>
      <c r="ONT66" s="132"/>
      <c r="ONU66" s="132"/>
      <c r="ONV66" s="132"/>
      <c r="ONW66" s="132"/>
      <c r="ONX66" s="132"/>
      <c r="ONY66" s="132"/>
      <c r="ONZ66" s="132"/>
      <c r="OOA66" s="132"/>
      <c r="OOB66" s="132"/>
      <c r="OOC66" s="132"/>
      <c r="OOD66" s="132"/>
      <c r="OOE66" s="132"/>
      <c r="OOF66" s="132"/>
      <c r="OOG66" s="132"/>
      <c r="OOH66" s="132"/>
      <c r="OOI66" s="132"/>
      <c r="OOJ66" s="132"/>
      <c r="OOK66" s="132"/>
      <c r="OOL66" s="132"/>
      <c r="OOM66" s="132"/>
      <c r="OON66" s="132"/>
      <c r="OOO66" s="132"/>
      <c r="OOP66" s="132"/>
      <c r="OOQ66" s="132"/>
      <c r="OOR66" s="132"/>
      <c r="OOS66" s="132"/>
      <c r="OOT66" s="132"/>
      <c r="OOU66" s="132"/>
      <c r="OOV66" s="132"/>
      <c r="OOW66" s="132"/>
      <c r="OOX66" s="132"/>
      <c r="OOY66" s="132"/>
      <c r="OOZ66" s="132"/>
      <c r="OPA66" s="132"/>
      <c r="OPB66" s="132"/>
      <c r="OPC66" s="132"/>
      <c r="OPD66" s="132"/>
      <c r="OPE66" s="132"/>
      <c r="OPF66" s="132"/>
      <c r="OPG66" s="132"/>
      <c r="OPH66" s="132"/>
      <c r="OPI66" s="132"/>
      <c r="OPJ66" s="132"/>
      <c r="OPK66" s="132"/>
      <c r="OPL66" s="132"/>
      <c r="OPM66" s="132"/>
      <c r="OPN66" s="132"/>
      <c r="OPO66" s="132"/>
      <c r="OPP66" s="132"/>
      <c r="OPQ66" s="132"/>
      <c r="OPR66" s="132"/>
      <c r="OPS66" s="132"/>
      <c r="OPT66" s="132"/>
      <c r="OPU66" s="132"/>
      <c r="OPV66" s="132"/>
      <c r="OPW66" s="132"/>
      <c r="OPX66" s="132"/>
      <c r="OPY66" s="132"/>
      <c r="OPZ66" s="132"/>
      <c r="OQA66" s="132"/>
      <c r="OQB66" s="132"/>
      <c r="OQC66" s="132"/>
      <c r="OQD66" s="132"/>
      <c r="OQE66" s="132"/>
      <c r="OQF66" s="132"/>
      <c r="OQG66" s="132"/>
      <c r="OQH66" s="132"/>
      <c r="OQI66" s="132"/>
      <c r="OQJ66" s="132"/>
      <c r="OQK66" s="132"/>
      <c r="OQL66" s="132"/>
      <c r="OQM66" s="132"/>
      <c r="OQN66" s="132"/>
      <c r="OQO66" s="132"/>
      <c r="OQP66" s="132"/>
      <c r="OQQ66" s="132"/>
      <c r="OQR66" s="132"/>
      <c r="OQS66" s="132"/>
      <c r="OQT66" s="132"/>
      <c r="OQU66" s="132"/>
      <c r="OQV66" s="132"/>
      <c r="OQW66" s="132"/>
      <c r="OQX66" s="132"/>
      <c r="OQY66" s="132"/>
      <c r="OQZ66" s="132"/>
      <c r="ORA66" s="132"/>
      <c r="ORB66" s="132"/>
      <c r="ORC66" s="132"/>
      <c r="ORD66" s="132"/>
      <c r="ORE66" s="132"/>
      <c r="ORF66" s="132"/>
      <c r="ORG66" s="132"/>
      <c r="ORH66" s="132"/>
      <c r="ORI66" s="132"/>
      <c r="ORJ66" s="132"/>
      <c r="ORK66" s="132"/>
      <c r="ORL66" s="132"/>
      <c r="ORM66" s="132"/>
      <c r="ORN66" s="132"/>
      <c r="ORO66" s="132"/>
      <c r="ORP66" s="132"/>
      <c r="ORQ66" s="132"/>
      <c r="ORR66" s="132"/>
      <c r="ORS66" s="132"/>
      <c r="ORT66" s="132"/>
      <c r="ORU66" s="132"/>
      <c r="ORV66" s="132"/>
      <c r="ORW66" s="132"/>
      <c r="ORX66" s="132"/>
      <c r="ORY66" s="132"/>
      <c r="ORZ66" s="132"/>
      <c r="OSA66" s="132"/>
      <c r="OSB66" s="132"/>
      <c r="OSC66" s="132"/>
      <c r="OSD66" s="132"/>
      <c r="OSE66" s="132"/>
      <c r="OSF66" s="132"/>
      <c r="OSG66" s="132"/>
      <c r="OSH66" s="132"/>
      <c r="OSI66" s="132"/>
      <c r="OSJ66" s="132"/>
      <c r="OSK66" s="132"/>
      <c r="OSL66" s="132"/>
      <c r="OSM66" s="132"/>
      <c r="OSN66" s="132"/>
      <c r="OSO66" s="132"/>
      <c r="OSP66" s="132"/>
      <c r="OSQ66" s="132"/>
      <c r="OSR66" s="132"/>
      <c r="OSS66" s="132"/>
      <c r="OST66" s="132"/>
      <c r="OSU66" s="132"/>
      <c r="OSV66" s="132"/>
      <c r="OSW66" s="132"/>
      <c r="OSX66" s="132"/>
      <c r="OSY66" s="132"/>
      <c r="OSZ66" s="132"/>
      <c r="OTA66" s="132"/>
      <c r="OTB66" s="132"/>
      <c r="OTC66" s="132"/>
      <c r="OTD66" s="132"/>
      <c r="OTE66" s="132"/>
      <c r="OTF66" s="132"/>
      <c r="OTG66" s="132"/>
      <c r="OTH66" s="132"/>
      <c r="OTI66" s="132"/>
      <c r="OTJ66" s="132"/>
      <c r="OTK66" s="132"/>
      <c r="OTL66" s="132"/>
      <c r="OTM66" s="132"/>
      <c r="OTN66" s="132"/>
      <c r="OTO66" s="132"/>
      <c r="OTP66" s="132"/>
      <c r="OTQ66" s="132"/>
      <c r="OTR66" s="132"/>
      <c r="OTS66" s="132"/>
      <c r="OTT66" s="132"/>
      <c r="OTU66" s="132"/>
      <c r="OTV66" s="132"/>
      <c r="OTW66" s="132"/>
      <c r="OTX66" s="132"/>
      <c r="OTY66" s="132"/>
      <c r="OTZ66" s="132"/>
      <c r="OUA66" s="132"/>
      <c r="OUB66" s="132"/>
      <c r="OUC66" s="132"/>
      <c r="OUD66" s="132"/>
      <c r="OUE66" s="132"/>
      <c r="OUF66" s="132"/>
      <c r="OUG66" s="132"/>
      <c r="OUH66" s="132"/>
      <c r="OUI66" s="132"/>
      <c r="OUJ66" s="132"/>
      <c r="OUK66" s="132"/>
      <c r="OUL66" s="132"/>
      <c r="OUM66" s="132"/>
      <c r="OUN66" s="132"/>
      <c r="OUO66" s="132"/>
      <c r="OUP66" s="132"/>
      <c r="OUQ66" s="132"/>
      <c r="OUR66" s="132"/>
      <c r="OUS66" s="132"/>
      <c r="OUT66" s="132"/>
      <c r="OUU66" s="132"/>
      <c r="OUV66" s="132"/>
      <c r="OUW66" s="132"/>
      <c r="OUX66" s="132"/>
      <c r="OUY66" s="132"/>
      <c r="OUZ66" s="132"/>
      <c r="OVA66" s="132"/>
      <c r="OVB66" s="132"/>
      <c r="OVC66" s="132"/>
      <c r="OVD66" s="132"/>
      <c r="OVE66" s="132"/>
      <c r="OVF66" s="132"/>
      <c r="OVG66" s="132"/>
      <c r="OVH66" s="132"/>
      <c r="OVI66" s="132"/>
      <c r="OVJ66" s="132"/>
      <c r="OVK66" s="132"/>
      <c r="OVL66" s="132"/>
      <c r="OVM66" s="132"/>
      <c r="OVN66" s="132"/>
      <c r="OVO66" s="132"/>
      <c r="OVP66" s="132"/>
      <c r="OVQ66" s="132"/>
      <c r="OVR66" s="132"/>
      <c r="OVS66" s="132"/>
      <c r="OVT66" s="132"/>
      <c r="OVU66" s="132"/>
      <c r="OVV66" s="132"/>
      <c r="OVW66" s="132"/>
      <c r="OVX66" s="132"/>
      <c r="OVY66" s="132"/>
      <c r="OVZ66" s="132"/>
      <c r="OWA66" s="132"/>
      <c r="OWB66" s="132"/>
      <c r="OWC66" s="132"/>
      <c r="OWD66" s="132"/>
      <c r="OWE66" s="132"/>
      <c r="OWF66" s="132"/>
      <c r="OWG66" s="132"/>
      <c r="OWH66" s="132"/>
      <c r="OWI66" s="132"/>
      <c r="OWJ66" s="132"/>
      <c r="OWK66" s="132"/>
      <c r="OWL66" s="132"/>
      <c r="OWM66" s="132"/>
      <c r="OWN66" s="132"/>
      <c r="OWO66" s="132"/>
      <c r="OWP66" s="132"/>
      <c r="OWQ66" s="132"/>
      <c r="OWR66" s="132"/>
      <c r="OWS66" s="132"/>
      <c r="OWT66" s="132"/>
      <c r="OWU66" s="132"/>
      <c r="OWV66" s="132"/>
      <c r="OWW66" s="132"/>
      <c r="OWX66" s="132"/>
      <c r="OWY66" s="132"/>
      <c r="OWZ66" s="132"/>
      <c r="OXA66" s="132"/>
      <c r="OXB66" s="132"/>
      <c r="OXC66" s="132"/>
      <c r="OXD66" s="132"/>
      <c r="OXE66" s="132"/>
      <c r="OXF66" s="132"/>
      <c r="OXG66" s="132"/>
      <c r="OXH66" s="132"/>
      <c r="OXI66" s="132"/>
      <c r="OXJ66" s="132"/>
      <c r="OXK66" s="132"/>
      <c r="OXL66" s="132"/>
      <c r="OXM66" s="132"/>
      <c r="OXN66" s="132"/>
      <c r="OXO66" s="132"/>
      <c r="OXP66" s="132"/>
      <c r="OXQ66" s="132"/>
      <c r="OXR66" s="132"/>
      <c r="OXS66" s="132"/>
      <c r="OXT66" s="132"/>
      <c r="OXU66" s="132"/>
      <c r="OXV66" s="132"/>
      <c r="OXW66" s="132"/>
      <c r="OXX66" s="132"/>
      <c r="OXY66" s="132"/>
      <c r="OXZ66" s="132"/>
      <c r="OYA66" s="132"/>
      <c r="OYB66" s="132"/>
      <c r="OYC66" s="132"/>
      <c r="OYD66" s="132"/>
      <c r="OYE66" s="132"/>
      <c r="OYF66" s="132"/>
      <c r="OYG66" s="132"/>
      <c r="OYH66" s="132"/>
      <c r="OYI66" s="132"/>
      <c r="OYJ66" s="132"/>
      <c r="OYK66" s="132"/>
      <c r="OYL66" s="132"/>
      <c r="OYM66" s="132"/>
      <c r="OYN66" s="132"/>
      <c r="OYO66" s="132"/>
      <c r="OYP66" s="132"/>
      <c r="OYQ66" s="132"/>
      <c r="OYR66" s="132"/>
      <c r="OYS66" s="132"/>
      <c r="OYT66" s="132"/>
      <c r="OYU66" s="132"/>
      <c r="OYV66" s="132"/>
      <c r="OYW66" s="132"/>
      <c r="OYX66" s="132"/>
      <c r="OYY66" s="132"/>
      <c r="OYZ66" s="132"/>
      <c r="OZA66" s="132"/>
      <c r="OZB66" s="132"/>
      <c r="OZC66" s="132"/>
      <c r="OZD66" s="132"/>
      <c r="OZE66" s="132"/>
      <c r="OZF66" s="132"/>
      <c r="OZG66" s="132"/>
      <c r="OZH66" s="132"/>
      <c r="OZI66" s="132"/>
      <c r="OZJ66" s="132"/>
      <c r="OZK66" s="132"/>
      <c r="OZL66" s="132"/>
      <c r="OZM66" s="132"/>
      <c r="OZN66" s="132"/>
      <c r="OZO66" s="132"/>
      <c r="OZP66" s="132"/>
      <c r="OZQ66" s="132"/>
      <c r="OZR66" s="132"/>
      <c r="OZS66" s="132"/>
      <c r="OZT66" s="132"/>
      <c r="OZU66" s="132"/>
      <c r="OZV66" s="132"/>
      <c r="OZW66" s="132"/>
      <c r="OZX66" s="132"/>
      <c r="OZY66" s="132"/>
      <c r="OZZ66" s="132"/>
      <c r="PAA66" s="132"/>
      <c r="PAB66" s="132"/>
      <c r="PAC66" s="132"/>
      <c r="PAD66" s="132"/>
      <c r="PAE66" s="132"/>
      <c r="PAF66" s="132"/>
      <c r="PAG66" s="132"/>
      <c r="PAH66" s="132"/>
      <c r="PAI66" s="132"/>
      <c r="PAJ66" s="132"/>
      <c r="PAK66" s="132"/>
      <c r="PAL66" s="132"/>
      <c r="PAM66" s="132"/>
      <c r="PAN66" s="132"/>
      <c r="PAO66" s="132"/>
      <c r="PAP66" s="132"/>
      <c r="PAQ66" s="132"/>
      <c r="PAR66" s="132"/>
      <c r="PAS66" s="132"/>
      <c r="PAT66" s="132"/>
      <c r="PAU66" s="132"/>
      <c r="PAV66" s="132"/>
      <c r="PAW66" s="132"/>
      <c r="PAX66" s="132"/>
      <c r="PAY66" s="132"/>
      <c r="PAZ66" s="132"/>
      <c r="PBA66" s="132"/>
      <c r="PBB66" s="132"/>
      <c r="PBC66" s="132"/>
      <c r="PBD66" s="132"/>
      <c r="PBE66" s="132"/>
      <c r="PBF66" s="132"/>
      <c r="PBG66" s="132"/>
      <c r="PBH66" s="132"/>
      <c r="PBI66" s="132"/>
      <c r="PBJ66" s="132"/>
      <c r="PBK66" s="132"/>
      <c r="PBL66" s="132"/>
      <c r="PBM66" s="132"/>
      <c r="PBN66" s="132"/>
      <c r="PBO66" s="132"/>
      <c r="PBP66" s="132"/>
      <c r="PBQ66" s="132"/>
      <c r="PBR66" s="132"/>
      <c r="PBS66" s="132"/>
      <c r="PBT66" s="132"/>
      <c r="PBU66" s="132"/>
      <c r="PBV66" s="132"/>
      <c r="PBW66" s="132"/>
      <c r="PBX66" s="132"/>
      <c r="PBY66" s="132"/>
      <c r="PBZ66" s="132"/>
      <c r="PCA66" s="132"/>
      <c r="PCB66" s="132"/>
      <c r="PCC66" s="132"/>
      <c r="PCD66" s="132"/>
      <c r="PCE66" s="132"/>
      <c r="PCF66" s="132"/>
      <c r="PCG66" s="132"/>
      <c r="PCH66" s="132"/>
      <c r="PCI66" s="132"/>
      <c r="PCJ66" s="132"/>
      <c r="PCK66" s="132"/>
      <c r="PCL66" s="132"/>
      <c r="PCM66" s="132"/>
      <c r="PCN66" s="132"/>
      <c r="PCO66" s="132"/>
      <c r="PCP66" s="132"/>
      <c r="PCQ66" s="132"/>
      <c r="PCR66" s="132"/>
      <c r="PCS66" s="132"/>
      <c r="PCT66" s="132"/>
      <c r="PCU66" s="132"/>
      <c r="PCV66" s="132"/>
      <c r="PCW66" s="132"/>
      <c r="PCX66" s="132"/>
      <c r="PCY66" s="132"/>
      <c r="PCZ66" s="132"/>
      <c r="PDA66" s="132"/>
      <c r="PDB66" s="132"/>
      <c r="PDC66" s="132"/>
      <c r="PDD66" s="132"/>
      <c r="PDE66" s="132"/>
      <c r="PDF66" s="132"/>
      <c r="PDG66" s="132"/>
      <c r="PDH66" s="132"/>
      <c r="PDI66" s="132"/>
      <c r="PDJ66" s="132"/>
      <c r="PDK66" s="132"/>
      <c r="PDL66" s="132"/>
      <c r="PDM66" s="132"/>
      <c r="PDN66" s="132"/>
      <c r="PDO66" s="132"/>
      <c r="PDP66" s="132"/>
      <c r="PDQ66" s="132"/>
      <c r="PDR66" s="132"/>
      <c r="PDS66" s="132"/>
      <c r="PDT66" s="132"/>
      <c r="PDU66" s="132"/>
      <c r="PDV66" s="132"/>
      <c r="PDW66" s="132"/>
      <c r="PDX66" s="132"/>
      <c r="PDY66" s="132"/>
      <c r="PDZ66" s="132"/>
      <c r="PEA66" s="132"/>
      <c r="PEB66" s="132"/>
      <c r="PEC66" s="132"/>
      <c r="PED66" s="132"/>
      <c r="PEE66" s="132"/>
      <c r="PEF66" s="132"/>
      <c r="PEG66" s="132"/>
      <c r="PEH66" s="132"/>
      <c r="PEI66" s="132"/>
      <c r="PEJ66" s="132"/>
      <c r="PEK66" s="132"/>
      <c r="PEL66" s="132"/>
      <c r="PEM66" s="132"/>
      <c r="PEN66" s="132"/>
      <c r="PEO66" s="132"/>
      <c r="PEP66" s="132"/>
      <c r="PEQ66" s="132"/>
      <c r="PER66" s="132"/>
      <c r="PES66" s="132"/>
      <c r="PET66" s="132"/>
      <c r="PEU66" s="132"/>
      <c r="PEV66" s="132"/>
      <c r="PEW66" s="132"/>
      <c r="PEX66" s="132"/>
      <c r="PEY66" s="132"/>
      <c r="PEZ66" s="132"/>
      <c r="PFA66" s="132"/>
      <c r="PFB66" s="132"/>
      <c r="PFC66" s="132"/>
      <c r="PFD66" s="132"/>
      <c r="PFE66" s="132"/>
      <c r="PFF66" s="132"/>
      <c r="PFG66" s="132"/>
      <c r="PFH66" s="132"/>
      <c r="PFI66" s="132"/>
      <c r="PFJ66" s="132"/>
      <c r="PFK66" s="132"/>
      <c r="PFL66" s="132"/>
      <c r="PFM66" s="132"/>
      <c r="PFN66" s="132"/>
      <c r="PFO66" s="132"/>
      <c r="PFP66" s="132"/>
      <c r="PFQ66" s="132"/>
      <c r="PFR66" s="132"/>
      <c r="PFS66" s="132"/>
      <c r="PFT66" s="132"/>
      <c r="PFU66" s="132"/>
      <c r="PFV66" s="132"/>
      <c r="PFW66" s="132"/>
      <c r="PFX66" s="132"/>
      <c r="PFY66" s="132"/>
      <c r="PFZ66" s="132"/>
      <c r="PGA66" s="132"/>
      <c r="PGB66" s="132"/>
      <c r="PGC66" s="132"/>
      <c r="PGD66" s="132"/>
      <c r="PGE66" s="132"/>
      <c r="PGF66" s="132"/>
      <c r="PGG66" s="132"/>
      <c r="PGH66" s="132"/>
      <c r="PGI66" s="132"/>
      <c r="PGJ66" s="132"/>
      <c r="PGK66" s="132"/>
      <c r="PGL66" s="132"/>
      <c r="PGM66" s="132"/>
      <c r="PGN66" s="132"/>
      <c r="PGO66" s="132"/>
      <c r="PGP66" s="132"/>
      <c r="PGQ66" s="132"/>
      <c r="PGR66" s="132"/>
      <c r="PGS66" s="132"/>
      <c r="PGT66" s="132"/>
      <c r="PGU66" s="132"/>
      <c r="PGV66" s="132"/>
      <c r="PGW66" s="132"/>
      <c r="PGX66" s="132"/>
      <c r="PGY66" s="132"/>
      <c r="PGZ66" s="132"/>
      <c r="PHA66" s="132"/>
      <c r="PHB66" s="132"/>
      <c r="PHC66" s="132"/>
      <c r="PHD66" s="132"/>
      <c r="PHE66" s="132"/>
      <c r="PHF66" s="132"/>
      <c r="PHG66" s="132"/>
      <c r="PHH66" s="132"/>
      <c r="PHI66" s="132"/>
      <c r="PHJ66" s="132"/>
      <c r="PHK66" s="132"/>
      <c r="PHL66" s="132"/>
      <c r="PHM66" s="132"/>
      <c r="PHN66" s="132"/>
      <c r="PHO66" s="132"/>
      <c r="PHP66" s="132"/>
      <c r="PHQ66" s="132"/>
      <c r="PHR66" s="132"/>
      <c r="PHS66" s="132"/>
      <c r="PHT66" s="132"/>
      <c r="PHU66" s="132"/>
      <c r="PHV66" s="132"/>
      <c r="PHW66" s="132"/>
      <c r="PHX66" s="132"/>
      <c r="PHY66" s="132"/>
      <c r="PHZ66" s="132"/>
      <c r="PIA66" s="132"/>
      <c r="PIB66" s="132"/>
      <c r="PIC66" s="132"/>
      <c r="PID66" s="132"/>
      <c r="PIE66" s="132"/>
      <c r="PIF66" s="132"/>
      <c r="PIG66" s="132"/>
      <c r="PIH66" s="132"/>
      <c r="PII66" s="132"/>
      <c r="PIJ66" s="132"/>
      <c r="PIK66" s="132"/>
      <c r="PIL66" s="132"/>
      <c r="PIM66" s="132"/>
      <c r="PIN66" s="132"/>
      <c r="PIO66" s="132"/>
      <c r="PIP66" s="132"/>
      <c r="PIQ66" s="132"/>
      <c r="PIR66" s="132"/>
      <c r="PIS66" s="132"/>
      <c r="PIT66" s="132"/>
      <c r="PIU66" s="132"/>
      <c r="PIV66" s="132"/>
      <c r="PIW66" s="132"/>
      <c r="PIX66" s="132"/>
      <c r="PIY66" s="132"/>
      <c r="PIZ66" s="132"/>
      <c r="PJA66" s="132"/>
      <c r="PJB66" s="132"/>
      <c r="PJC66" s="132"/>
      <c r="PJD66" s="132"/>
      <c r="PJE66" s="132"/>
      <c r="PJF66" s="132"/>
      <c r="PJG66" s="132"/>
      <c r="PJH66" s="132"/>
      <c r="PJI66" s="132"/>
      <c r="PJJ66" s="132"/>
      <c r="PJK66" s="132"/>
      <c r="PJL66" s="132"/>
      <c r="PJM66" s="132"/>
      <c r="PJN66" s="132"/>
      <c r="PJO66" s="132"/>
      <c r="PJP66" s="132"/>
      <c r="PJQ66" s="132"/>
      <c r="PJR66" s="132"/>
      <c r="PJS66" s="132"/>
      <c r="PJT66" s="132"/>
      <c r="PJU66" s="132"/>
      <c r="PJV66" s="132"/>
      <c r="PJW66" s="132"/>
      <c r="PJX66" s="132"/>
      <c r="PJY66" s="132"/>
      <c r="PJZ66" s="132"/>
      <c r="PKA66" s="132"/>
      <c r="PKB66" s="132"/>
      <c r="PKC66" s="132"/>
      <c r="PKD66" s="132"/>
      <c r="PKE66" s="132"/>
      <c r="PKF66" s="132"/>
      <c r="PKG66" s="132"/>
      <c r="PKH66" s="132"/>
      <c r="PKI66" s="132"/>
      <c r="PKJ66" s="132"/>
      <c r="PKK66" s="132"/>
      <c r="PKL66" s="132"/>
      <c r="PKM66" s="132"/>
      <c r="PKN66" s="132"/>
      <c r="PKO66" s="132"/>
      <c r="PKP66" s="132"/>
      <c r="PKQ66" s="132"/>
      <c r="PKR66" s="132"/>
      <c r="PKS66" s="132"/>
      <c r="PKT66" s="132"/>
      <c r="PKU66" s="132"/>
      <c r="PKV66" s="132"/>
      <c r="PKW66" s="132"/>
      <c r="PKX66" s="132"/>
      <c r="PKY66" s="132"/>
      <c r="PKZ66" s="132"/>
      <c r="PLA66" s="132"/>
      <c r="PLB66" s="132"/>
      <c r="PLC66" s="132"/>
      <c r="PLD66" s="132"/>
      <c r="PLE66" s="132"/>
      <c r="PLF66" s="132"/>
      <c r="PLG66" s="132"/>
      <c r="PLH66" s="132"/>
      <c r="PLI66" s="132"/>
      <c r="PLJ66" s="132"/>
      <c r="PLK66" s="132"/>
      <c r="PLL66" s="132"/>
      <c r="PLM66" s="132"/>
      <c r="PLN66" s="132"/>
      <c r="PLO66" s="132"/>
      <c r="PLP66" s="132"/>
      <c r="PLQ66" s="132"/>
      <c r="PLR66" s="132"/>
      <c r="PLS66" s="132"/>
      <c r="PLT66" s="132"/>
      <c r="PLU66" s="132"/>
      <c r="PLV66" s="132"/>
      <c r="PLW66" s="132"/>
      <c r="PLX66" s="132"/>
      <c r="PLY66" s="132"/>
      <c r="PLZ66" s="132"/>
      <c r="PMA66" s="132"/>
      <c r="PMB66" s="132"/>
      <c r="PMC66" s="132"/>
      <c r="PMD66" s="132"/>
      <c r="PME66" s="132"/>
      <c r="PMF66" s="132"/>
      <c r="PMG66" s="132"/>
      <c r="PMH66" s="132"/>
      <c r="PMI66" s="132"/>
      <c r="PMJ66" s="132"/>
      <c r="PMK66" s="132"/>
      <c r="PML66" s="132"/>
      <c r="PMM66" s="132"/>
      <c r="PMN66" s="132"/>
      <c r="PMO66" s="132"/>
      <c r="PMP66" s="132"/>
      <c r="PMQ66" s="132"/>
      <c r="PMR66" s="132"/>
      <c r="PMS66" s="132"/>
      <c r="PMT66" s="132"/>
      <c r="PMU66" s="132"/>
      <c r="PMV66" s="132"/>
      <c r="PMW66" s="132"/>
      <c r="PMX66" s="132"/>
      <c r="PMY66" s="132"/>
      <c r="PMZ66" s="132"/>
      <c r="PNA66" s="132"/>
      <c r="PNB66" s="132"/>
      <c r="PNC66" s="132"/>
      <c r="PND66" s="132"/>
      <c r="PNE66" s="132"/>
      <c r="PNF66" s="132"/>
      <c r="PNG66" s="132"/>
      <c r="PNH66" s="132"/>
      <c r="PNI66" s="132"/>
      <c r="PNJ66" s="132"/>
      <c r="PNK66" s="132"/>
      <c r="PNL66" s="132"/>
      <c r="PNM66" s="132"/>
      <c r="PNN66" s="132"/>
      <c r="PNO66" s="132"/>
      <c r="PNP66" s="132"/>
      <c r="PNQ66" s="132"/>
      <c r="PNR66" s="132"/>
      <c r="PNS66" s="132"/>
      <c r="PNT66" s="132"/>
      <c r="PNU66" s="132"/>
      <c r="PNV66" s="132"/>
      <c r="PNW66" s="132"/>
      <c r="PNX66" s="132"/>
      <c r="PNY66" s="132"/>
      <c r="PNZ66" s="132"/>
      <c r="POA66" s="132"/>
      <c r="POB66" s="132"/>
      <c r="POC66" s="132"/>
      <c r="POD66" s="132"/>
      <c r="POE66" s="132"/>
      <c r="POF66" s="132"/>
      <c r="POG66" s="132"/>
      <c r="POH66" s="132"/>
      <c r="POI66" s="132"/>
      <c r="POJ66" s="132"/>
      <c r="POK66" s="132"/>
      <c r="POL66" s="132"/>
      <c r="POM66" s="132"/>
      <c r="PON66" s="132"/>
      <c r="POO66" s="132"/>
      <c r="POP66" s="132"/>
      <c r="POQ66" s="132"/>
      <c r="POR66" s="132"/>
      <c r="POS66" s="132"/>
      <c r="POT66" s="132"/>
      <c r="POU66" s="132"/>
      <c r="POV66" s="132"/>
      <c r="POW66" s="132"/>
      <c r="POX66" s="132"/>
      <c r="POY66" s="132"/>
      <c r="POZ66" s="132"/>
      <c r="PPA66" s="132"/>
      <c r="PPB66" s="132"/>
      <c r="PPC66" s="132"/>
      <c r="PPD66" s="132"/>
      <c r="PPE66" s="132"/>
      <c r="PPF66" s="132"/>
      <c r="PPG66" s="132"/>
      <c r="PPH66" s="132"/>
      <c r="PPI66" s="132"/>
      <c r="PPJ66" s="132"/>
      <c r="PPK66" s="132"/>
      <c r="PPL66" s="132"/>
      <c r="PPM66" s="132"/>
      <c r="PPN66" s="132"/>
      <c r="PPO66" s="132"/>
      <c r="PPP66" s="132"/>
      <c r="PPQ66" s="132"/>
      <c r="PPR66" s="132"/>
      <c r="PPS66" s="132"/>
      <c r="PPT66" s="132"/>
      <c r="PPU66" s="132"/>
      <c r="PPV66" s="132"/>
      <c r="PPW66" s="132"/>
      <c r="PPX66" s="132"/>
      <c r="PPY66" s="132"/>
      <c r="PPZ66" s="132"/>
      <c r="PQA66" s="132"/>
      <c r="PQB66" s="132"/>
      <c r="PQC66" s="132"/>
      <c r="PQD66" s="132"/>
      <c r="PQE66" s="132"/>
      <c r="PQF66" s="132"/>
      <c r="PQG66" s="132"/>
      <c r="PQH66" s="132"/>
      <c r="PQI66" s="132"/>
      <c r="PQJ66" s="132"/>
      <c r="PQK66" s="132"/>
      <c r="PQL66" s="132"/>
      <c r="PQM66" s="132"/>
      <c r="PQN66" s="132"/>
      <c r="PQO66" s="132"/>
      <c r="PQP66" s="132"/>
      <c r="PQQ66" s="132"/>
      <c r="PQR66" s="132"/>
      <c r="PQS66" s="132"/>
      <c r="PQT66" s="132"/>
      <c r="PQU66" s="132"/>
      <c r="PQV66" s="132"/>
      <c r="PQW66" s="132"/>
      <c r="PQX66" s="132"/>
      <c r="PQY66" s="132"/>
      <c r="PQZ66" s="132"/>
      <c r="PRA66" s="132"/>
      <c r="PRB66" s="132"/>
      <c r="PRC66" s="132"/>
      <c r="PRD66" s="132"/>
      <c r="PRE66" s="132"/>
      <c r="PRF66" s="132"/>
      <c r="PRG66" s="132"/>
      <c r="PRH66" s="132"/>
      <c r="PRI66" s="132"/>
      <c r="PRJ66" s="132"/>
      <c r="PRK66" s="132"/>
      <c r="PRL66" s="132"/>
      <c r="PRM66" s="132"/>
      <c r="PRN66" s="132"/>
      <c r="PRO66" s="132"/>
      <c r="PRP66" s="132"/>
      <c r="PRQ66" s="132"/>
      <c r="PRR66" s="132"/>
      <c r="PRS66" s="132"/>
      <c r="PRT66" s="132"/>
      <c r="PRU66" s="132"/>
      <c r="PRV66" s="132"/>
      <c r="PRW66" s="132"/>
      <c r="PRX66" s="132"/>
      <c r="PRY66" s="132"/>
      <c r="PRZ66" s="132"/>
      <c r="PSA66" s="132"/>
      <c r="PSB66" s="132"/>
      <c r="PSC66" s="132"/>
      <c r="PSD66" s="132"/>
      <c r="PSE66" s="132"/>
      <c r="PSF66" s="132"/>
      <c r="PSG66" s="132"/>
      <c r="PSH66" s="132"/>
      <c r="PSI66" s="132"/>
      <c r="PSJ66" s="132"/>
      <c r="PSK66" s="132"/>
      <c r="PSL66" s="132"/>
      <c r="PSM66" s="132"/>
      <c r="PSN66" s="132"/>
      <c r="PSO66" s="132"/>
      <c r="PSP66" s="132"/>
      <c r="PSQ66" s="132"/>
      <c r="PSR66" s="132"/>
      <c r="PSS66" s="132"/>
      <c r="PST66" s="132"/>
      <c r="PSU66" s="132"/>
      <c r="PSV66" s="132"/>
      <c r="PSW66" s="132"/>
      <c r="PSX66" s="132"/>
      <c r="PSY66" s="132"/>
      <c r="PSZ66" s="132"/>
      <c r="PTA66" s="132"/>
      <c r="PTB66" s="132"/>
      <c r="PTC66" s="132"/>
      <c r="PTD66" s="132"/>
      <c r="PTE66" s="132"/>
      <c r="PTF66" s="132"/>
      <c r="PTG66" s="132"/>
      <c r="PTH66" s="132"/>
      <c r="PTI66" s="132"/>
      <c r="PTJ66" s="132"/>
      <c r="PTK66" s="132"/>
      <c r="PTL66" s="132"/>
      <c r="PTM66" s="132"/>
      <c r="PTN66" s="132"/>
      <c r="PTO66" s="132"/>
      <c r="PTP66" s="132"/>
      <c r="PTQ66" s="132"/>
      <c r="PTR66" s="132"/>
      <c r="PTS66" s="132"/>
      <c r="PTT66" s="132"/>
      <c r="PTU66" s="132"/>
      <c r="PTV66" s="132"/>
      <c r="PTW66" s="132"/>
      <c r="PTX66" s="132"/>
      <c r="PTY66" s="132"/>
      <c r="PTZ66" s="132"/>
      <c r="PUA66" s="132"/>
      <c r="PUB66" s="132"/>
      <c r="PUC66" s="132"/>
      <c r="PUD66" s="132"/>
      <c r="PUE66" s="132"/>
      <c r="PUF66" s="132"/>
      <c r="PUG66" s="132"/>
      <c r="PUH66" s="132"/>
      <c r="PUI66" s="132"/>
      <c r="PUJ66" s="132"/>
      <c r="PUK66" s="132"/>
      <c r="PUL66" s="132"/>
      <c r="PUM66" s="132"/>
      <c r="PUN66" s="132"/>
      <c r="PUO66" s="132"/>
      <c r="PUP66" s="132"/>
      <c r="PUQ66" s="132"/>
      <c r="PUR66" s="132"/>
      <c r="PUS66" s="132"/>
      <c r="PUT66" s="132"/>
      <c r="PUU66" s="132"/>
      <c r="PUV66" s="132"/>
      <c r="PUW66" s="132"/>
      <c r="PUX66" s="132"/>
      <c r="PUY66" s="132"/>
      <c r="PUZ66" s="132"/>
      <c r="PVA66" s="132"/>
      <c r="PVB66" s="132"/>
      <c r="PVC66" s="132"/>
      <c r="PVD66" s="132"/>
      <c r="PVE66" s="132"/>
      <c r="PVF66" s="132"/>
      <c r="PVG66" s="132"/>
      <c r="PVH66" s="132"/>
      <c r="PVI66" s="132"/>
      <c r="PVJ66" s="132"/>
      <c r="PVK66" s="132"/>
      <c r="PVL66" s="132"/>
      <c r="PVM66" s="132"/>
      <c r="PVN66" s="132"/>
      <c r="PVO66" s="132"/>
      <c r="PVP66" s="132"/>
      <c r="PVQ66" s="132"/>
      <c r="PVR66" s="132"/>
      <c r="PVS66" s="132"/>
      <c r="PVT66" s="132"/>
      <c r="PVU66" s="132"/>
      <c r="PVV66" s="132"/>
      <c r="PVW66" s="132"/>
      <c r="PVX66" s="132"/>
      <c r="PVY66" s="132"/>
      <c r="PVZ66" s="132"/>
      <c r="PWA66" s="132"/>
      <c r="PWB66" s="132"/>
      <c r="PWC66" s="132"/>
      <c r="PWD66" s="132"/>
      <c r="PWE66" s="132"/>
      <c r="PWF66" s="132"/>
      <c r="PWG66" s="132"/>
      <c r="PWH66" s="132"/>
      <c r="PWI66" s="132"/>
      <c r="PWJ66" s="132"/>
      <c r="PWK66" s="132"/>
      <c r="PWL66" s="132"/>
      <c r="PWM66" s="132"/>
      <c r="PWN66" s="132"/>
      <c r="PWO66" s="132"/>
      <c r="PWP66" s="132"/>
      <c r="PWQ66" s="132"/>
      <c r="PWR66" s="132"/>
      <c r="PWS66" s="132"/>
      <c r="PWT66" s="132"/>
      <c r="PWU66" s="132"/>
      <c r="PWV66" s="132"/>
      <c r="PWW66" s="132"/>
      <c r="PWX66" s="132"/>
      <c r="PWY66" s="132"/>
      <c r="PWZ66" s="132"/>
      <c r="PXA66" s="132"/>
      <c r="PXB66" s="132"/>
      <c r="PXC66" s="132"/>
      <c r="PXD66" s="132"/>
      <c r="PXE66" s="132"/>
      <c r="PXF66" s="132"/>
      <c r="PXG66" s="132"/>
      <c r="PXH66" s="132"/>
      <c r="PXI66" s="132"/>
      <c r="PXJ66" s="132"/>
      <c r="PXK66" s="132"/>
      <c r="PXL66" s="132"/>
      <c r="PXM66" s="132"/>
      <c r="PXN66" s="132"/>
      <c r="PXO66" s="132"/>
      <c r="PXP66" s="132"/>
      <c r="PXQ66" s="132"/>
      <c r="PXR66" s="132"/>
      <c r="PXS66" s="132"/>
      <c r="PXT66" s="132"/>
      <c r="PXU66" s="132"/>
      <c r="PXV66" s="132"/>
      <c r="PXW66" s="132"/>
      <c r="PXX66" s="132"/>
      <c r="PXY66" s="132"/>
      <c r="PXZ66" s="132"/>
      <c r="PYA66" s="132"/>
      <c r="PYB66" s="132"/>
      <c r="PYC66" s="132"/>
      <c r="PYD66" s="132"/>
      <c r="PYE66" s="132"/>
      <c r="PYF66" s="132"/>
      <c r="PYG66" s="132"/>
      <c r="PYH66" s="132"/>
      <c r="PYI66" s="132"/>
      <c r="PYJ66" s="132"/>
      <c r="PYK66" s="132"/>
      <c r="PYL66" s="132"/>
      <c r="PYM66" s="132"/>
      <c r="PYN66" s="132"/>
      <c r="PYO66" s="132"/>
      <c r="PYP66" s="132"/>
      <c r="PYQ66" s="132"/>
      <c r="PYR66" s="132"/>
      <c r="PYS66" s="132"/>
      <c r="PYT66" s="132"/>
      <c r="PYU66" s="132"/>
      <c r="PYV66" s="132"/>
      <c r="PYW66" s="132"/>
      <c r="PYX66" s="132"/>
      <c r="PYY66" s="132"/>
      <c r="PYZ66" s="132"/>
      <c r="PZA66" s="132"/>
      <c r="PZB66" s="132"/>
      <c r="PZC66" s="132"/>
      <c r="PZD66" s="132"/>
      <c r="PZE66" s="132"/>
      <c r="PZF66" s="132"/>
      <c r="PZG66" s="132"/>
      <c r="PZH66" s="132"/>
      <c r="PZI66" s="132"/>
      <c r="PZJ66" s="132"/>
      <c r="PZK66" s="132"/>
      <c r="PZL66" s="132"/>
      <c r="PZM66" s="132"/>
      <c r="PZN66" s="132"/>
      <c r="PZO66" s="132"/>
      <c r="PZP66" s="132"/>
      <c r="PZQ66" s="132"/>
      <c r="PZR66" s="132"/>
      <c r="PZS66" s="132"/>
      <c r="PZT66" s="132"/>
      <c r="PZU66" s="132"/>
      <c r="PZV66" s="132"/>
      <c r="PZW66" s="132"/>
      <c r="PZX66" s="132"/>
      <c r="PZY66" s="132"/>
      <c r="PZZ66" s="132"/>
      <c r="QAA66" s="132"/>
      <c r="QAB66" s="132"/>
      <c r="QAC66" s="132"/>
      <c r="QAD66" s="132"/>
      <c r="QAE66" s="132"/>
      <c r="QAF66" s="132"/>
      <c r="QAG66" s="132"/>
      <c r="QAH66" s="132"/>
      <c r="QAI66" s="132"/>
      <c r="QAJ66" s="132"/>
      <c r="QAK66" s="132"/>
      <c r="QAL66" s="132"/>
      <c r="QAM66" s="132"/>
      <c r="QAN66" s="132"/>
      <c r="QAO66" s="132"/>
      <c r="QAP66" s="132"/>
      <c r="QAQ66" s="132"/>
      <c r="QAR66" s="132"/>
      <c r="QAS66" s="132"/>
      <c r="QAT66" s="132"/>
      <c r="QAU66" s="132"/>
      <c r="QAV66" s="132"/>
      <c r="QAW66" s="132"/>
      <c r="QAX66" s="132"/>
      <c r="QAY66" s="132"/>
      <c r="QAZ66" s="132"/>
      <c r="QBA66" s="132"/>
      <c r="QBB66" s="132"/>
      <c r="QBC66" s="132"/>
      <c r="QBD66" s="132"/>
      <c r="QBE66" s="132"/>
      <c r="QBF66" s="132"/>
      <c r="QBG66" s="132"/>
      <c r="QBH66" s="132"/>
      <c r="QBI66" s="132"/>
      <c r="QBJ66" s="132"/>
      <c r="QBK66" s="132"/>
      <c r="QBL66" s="132"/>
      <c r="QBM66" s="132"/>
      <c r="QBN66" s="132"/>
      <c r="QBO66" s="132"/>
      <c r="QBP66" s="132"/>
      <c r="QBQ66" s="132"/>
      <c r="QBR66" s="132"/>
      <c r="QBS66" s="132"/>
      <c r="QBT66" s="132"/>
      <c r="QBU66" s="132"/>
      <c r="QBV66" s="132"/>
      <c r="QBW66" s="132"/>
      <c r="QBX66" s="132"/>
      <c r="QBY66" s="132"/>
      <c r="QBZ66" s="132"/>
      <c r="QCA66" s="132"/>
      <c r="QCB66" s="132"/>
      <c r="QCC66" s="132"/>
      <c r="QCD66" s="132"/>
      <c r="QCE66" s="132"/>
      <c r="QCF66" s="132"/>
      <c r="QCG66" s="132"/>
      <c r="QCH66" s="132"/>
      <c r="QCI66" s="132"/>
      <c r="QCJ66" s="132"/>
      <c r="QCK66" s="132"/>
      <c r="QCL66" s="132"/>
      <c r="QCM66" s="132"/>
      <c r="QCN66" s="132"/>
      <c r="QCO66" s="132"/>
      <c r="QCP66" s="132"/>
      <c r="QCQ66" s="132"/>
      <c r="QCR66" s="132"/>
      <c r="QCS66" s="132"/>
      <c r="QCT66" s="132"/>
      <c r="QCU66" s="132"/>
      <c r="QCV66" s="132"/>
      <c r="QCW66" s="132"/>
      <c r="QCX66" s="132"/>
      <c r="QCY66" s="132"/>
      <c r="QCZ66" s="132"/>
      <c r="QDA66" s="132"/>
      <c r="QDB66" s="132"/>
      <c r="QDC66" s="132"/>
      <c r="QDD66" s="132"/>
      <c r="QDE66" s="132"/>
      <c r="QDF66" s="132"/>
      <c r="QDG66" s="132"/>
      <c r="QDH66" s="132"/>
      <c r="QDI66" s="132"/>
      <c r="QDJ66" s="132"/>
      <c r="QDK66" s="132"/>
      <c r="QDL66" s="132"/>
      <c r="QDM66" s="132"/>
      <c r="QDN66" s="132"/>
      <c r="QDO66" s="132"/>
      <c r="QDP66" s="132"/>
      <c r="QDQ66" s="132"/>
      <c r="QDR66" s="132"/>
      <c r="QDS66" s="132"/>
      <c r="QDT66" s="132"/>
      <c r="QDU66" s="132"/>
      <c r="QDV66" s="132"/>
      <c r="QDW66" s="132"/>
      <c r="QDX66" s="132"/>
      <c r="QDY66" s="132"/>
      <c r="QDZ66" s="132"/>
      <c r="QEA66" s="132"/>
      <c r="QEB66" s="132"/>
      <c r="QEC66" s="132"/>
      <c r="QED66" s="132"/>
      <c r="QEE66" s="132"/>
      <c r="QEF66" s="132"/>
      <c r="QEG66" s="132"/>
      <c r="QEH66" s="132"/>
      <c r="QEI66" s="132"/>
      <c r="QEJ66" s="132"/>
      <c r="QEK66" s="132"/>
      <c r="QEL66" s="132"/>
      <c r="QEM66" s="132"/>
      <c r="QEN66" s="132"/>
      <c r="QEO66" s="132"/>
      <c r="QEP66" s="132"/>
      <c r="QEQ66" s="132"/>
      <c r="QER66" s="132"/>
      <c r="QES66" s="132"/>
      <c r="QET66" s="132"/>
      <c r="QEU66" s="132"/>
      <c r="QEV66" s="132"/>
      <c r="QEW66" s="132"/>
      <c r="QEX66" s="132"/>
      <c r="QEY66" s="132"/>
      <c r="QEZ66" s="132"/>
      <c r="QFA66" s="132"/>
      <c r="QFB66" s="132"/>
      <c r="QFC66" s="132"/>
      <c r="QFD66" s="132"/>
      <c r="QFE66" s="132"/>
      <c r="QFF66" s="132"/>
      <c r="QFG66" s="132"/>
      <c r="QFH66" s="132"/>
      <c r="QFI66" s="132"/>
      <c r="QFJ66" s="132"/>
      <c r="QFK66" s="132"/>
      <c r="QFL66" s="132"/>
      <c r="QFM66" s="132"/>
      <c r="QFN66" s="132"/>
      <c r="QFO66" s="132"/>
      <c r="QFP66" s="132"/>
      <c r="QFQ66" s="132"/>
      <c r="QFR66" s="132"/>
      <c r="QFS66" s="132"/>
      <c r="QFT66" s="132"/>
      <c r="QFU66" s="132"/>
      <c r="QFV66" s="132"/>
      <c r="QFW66" s="132"/>
      <c r="QFX66" s="132"/>
      <c r="QFY66" s="132"/>
      <c r="QFZ66" s="132"/>
      <c r="QGA66" s="132"/>
      <c r="QGB66" s="132"/>
      <c r="QGC66" s="132"/>
      <c r="QGD66" s="132"/>
      <c r="QGE66" s="132"/>
      <c r="QGF66" s="132"/>
      <c r="QGG66" s="132"/>
      <c r="QGH66" s="132"/>
      <c r="QGI66" s="132"/>
      <c r="QGJ66" s="132"/>
      <c r="QGK66" s="132"/>
      <c r="QGL66" s="132"/>
      <c r="QGM66" s="132"/>
      <c r="QGN66" s="132"/>
      <c r="QGO66" s="132"/>
      <c r="QGP66" s="132"/>
      <c r="QGQ66" s="132"/>
      <c r="QGR66" s="132"/>
      <c r="QGS66" s="132"/>
      <c r="QGT66" s="132"/>
      <c r="QGU66" s="132"/>
      <c r="QGV66" s="132"/>
      <c r="QGW66" s="132"/>
      <c r="QGX66" s="132"/>
      <c r="QGY66" s="132"/>
      <c r="QGZ66" s="132"/>
      <c r="QHA66" s="132"/>
      <c r="QHB66" s="132"/>
      <c r="QHC66" s="132"/>
      <c r="QHD66" s="132"/>
      <c r="QHE66" s="132"/>
      <c r="QHF66" s="132"/>
      <c r="QHG66" s="132"/>
      <c r="QHH66" s="132"/>
      <c r="QHI66" s="132"/>
      <c r="QHJ66" s="132"/>
      <c r="QHK66" s="132"/>
      <c r="QHL66" s="132"/>
      <c r="QHM66" s="132"/>
      <c r="QHN66" s="132"/>
      <c r="QHO66" s="132"/>
      <c r="QHP66" s="132"/>
      <c r="QHQ66" s="132"/>
      <c r="QHR66" s="132"/>
      <c r="QHS66" s="132"/>
      <c r="QHT66" s="132"/>
      <c r="QHU66" s="132"/>
      <c r="QHV66" s="132"/>
      <c r="QHW66" s="132"/>
      <c r="QHX66" s="132"/>
      <c r="QHY66" s="132"/>
      <c r="QHZ66" s="132"/>
      <c r="QIA66" s="132"/>
      <c r="QIB66" s="132"/>
      <c r="QIC66" s="132"/>
      <c r="QID66" s="132"/>
      <c r="QIE66" s="132"/>
      <c r="QIF66" s="132"/>
      <c r="QIG66" s="132"/>
      <c r="QIH66" s="132"/>
      <c r="QII66" s="132"/>
      <c r="QIJ66" s="132"/>
      <c r="QIK66" s="132"/>
      <c r="QIL66" s="132"/>
      <c r="QIM66" s="132"/>
      <c r="QIN66" s="132"/>
      <c r="QIO66" s="132"/>
      <c r="QIP66" s="132"/>
      <c r="QIQ66" s="132"/>
      <c r="QIR66" s="132"/>
      <c r="QIS66" s="132"/>
      <c r="QIT66" s="132"/>
      <c r="QIU66" s="132"/>
      <c r="QIV66" s="132"/>
      <c r="QIW66" s="132"/>
      <c r="QIX66" s="132"/>
      <c r="QIY66" s="132"/>
      <c r="QIZ66" s="132"/>
      <c r="QJA66" s="132"/>
      <c r="QJB66" s="132"/>
      <c r="QJC66" s="132"/>
      <c r="QJD66" s="132"/>
      <c r="QJE66" s="132"/>
      <c r="QJF66" s="132"/>
      <c r="QJG66" s="132"/>
      <c r="QJH66" s="132"/>
      <c r="QJI66" s="132"/>
      <c r="QJJ66" s="132"/>
      <c r="QJK66" s="132"/>
      <c r="QJL66" s="132"/>
      <c r="QJM66" s="132"/>
      <c r="QJN66" s="132"/>
      <c r="QJO66" s="132"/>
      <c r="QJP66" s="132"/>
      <c r="QJQ66" s="132"/>
      <c r="QJR66" s="132"/>
      <c r="QJS66" s="132"/>
      <c r="QJT66" s="132"/>
      <c r="QJU66" s="132"/>
      <c r="QJV66" s="132"/>
      <c r="QJW66" s="132"/>
      <c r="QJX66" s="132"/>
      <c r="QJY66" s="132"/>
      <c r="QJZ66" s="132"/>
      <c r="QKA66" s="132"/>
      <c r="QKB66" s="132"/>
      <c r="QKC66" s="132"/>
      <c r="QKD66" s="132"/>
      <c r="QKE66" s="132"/>
      <c r="QKF66" s="132"/>
      <c r="QKG66" s="132"/>
      <c r="QKH66" s="132"/>
      <c r="QKI66" s="132"/>
      <c r="QKJ66" s="132"/>
      <c r="QKK66" s="132"/>
      <c r="QKL66" s="132"/>
      <c r="QKM66" s="132"/>
      <c r="QKN66" s="132"/>
      <c r="QKO66" s="132"/>
      <c r="QKP66" s="132"/>
      <c r="QKQ66" s="132"/>
      <c r="QKR66" s="132"/>
      <c r="QKS66" s="132"/>
      <c r="QKT66" s="132"/>
      <c r="QKU66" s="132"/>
      <c r="QKV66" s="132"/>
      <c r="QKW66" s="132"/>
      <c r="QKX66" s="132"/>
      <c r="QKY66" s="132"/>
      <c r="QKZ66" s="132"/>
      <c r="QLA66" s="132"/>
      <c r="QLB66" s="132"/>
      <c r="QLC66" s="132"/>
      <c r="QLD66" s="132"/>
      <c r="QLE66" s="132"/>
      <c r="QLF66" s="132"/>
      <c r="QLG66" s="132"/>
      <c r="QLH66" s="132"/>
      <c r="QLI66" s="132"/>
      <c r="QLJ66" s="132"/>
      <c r="QLK66" s="132"/>
      <c r="QLL66" s="132"/>
      <c r="QLM66" s="132"/>
      <c r="QLN66" s="132"/>
      <c r="QLO66" s="132"/>
      <c r="QLP66" s="132"/>
      <c r="QLQ66" s="132"/>
      <c r="QLR66" s="132"/>
      <c r="QLS66" s="132"/>
      <c r="QLT66" s="132"/>
      <c r="QLU66" s="132"/>
      <c r="QLV66" s="132"/>
      <c r="QLW66" s="132"/>
      <c r="QLX66" s="132"/>
      <c r="QLY66" s="132"/>
      <c r="QLZ66" s="132"/>
      <c r="QMA66" s="132"/>
      <c r="QMB66" s="132"/>
      <c r="QMC66" s="132"/>
      <c r="QMD66" s="132"/>
      <c r="QME66" s="132"/>
      <c r="QMF66" s="132"/>
      <c r="QMG66" s="132"/>
      <c r="QMH66" s="132"/>
      <c r="QMI66" s="132"/>
      <c r="QMJ66" s="132"/>
      <c r="QMK66" s="132"/>
      <c r="QML66" s="132"/>
      <c r="QMM66" s="132"/>
      <c r="QMN66" s="132"/>
      <c r="QMO66" s="132"/>
      <c r="QMP66" s="132"/>
      <c r="QMQ66" s="132"/>
      <c r="QMR66" s="132"/>
      <c r="QMS66" s="132"/>
      <c r="QMT66" s="132"/>
      <c r="QMU66" s="132"/>
      <c r="QMV66" s="132"/>
      <c r="QMW66" s="132"/>
      <c r="QMX66" s="132"/>
      <c r="QMY66" s="132"/>
      <c r="QMZ66" s="132"/>
      <c r="QNA66" s="132"/>
      <c r="QNB66" s="132"/>
      <c r="QNC66" s="132"/>
      <c r="QND66" s="132"/>
      <c r="QNE66" s="132"/>
      <c r="QNF66" s="132"/>
      <c r="QNG66" s="132"/>
      <c r="QNH66" s="132"/>
      <c r="QNI66" s="132"/>
      <c r="QNJ66" s="132"/>
      <c r="QNK66" s="132"/>
      <c r="QNL66" s="132"/>
      <c r="QNM66" s="132"/>
      <c r="QNN66" s="132"/>
      <c r="QNO66" s="132"/>
      <c r="QNP66" s="132"/>
      <c r="QNQ66" s="132"/>
      <c r="QNR66" s="132"/>
      <c r="QNS66" s="132"/>
      <c r="QNT66" s="132"/>
      <c r="QNU66" s="132"/>
      <c r="QNV66" s="132"/>
      <c r="QNW66" s="132"/>
      <c r="QNX66" s="132"/>
      <c r="QNY66" s="132"/>
      <c r="QNZ66" s="132"/>
      <c r="QOA66" s="132"/>
      <c r="QOB66" s="132"/>
      <c r="QOC66" s="132"/>
      <c r="QOD66" s="132"/>
      <c r="QOE66" s="132"/>
      <c r="QOF66" s="132"/>
      <c r="QOG66" s="132"/>
      <c r="QOH66" s="132"/>
      <c r="QOI66" s="132"/>
      <c r="QOJ66" s="132"/>
      <c r="QOK66" s="132"/>
      <c r="QOL66" s="132"/>
      <c r="QOM66" s="132"/>
      <c r="QON66" s="132"/>
      <c r="QOO66" s="132"/>
      <c r="QOP66" s="132"/>
      <c r="QOQ66" s="132"/>
      <c r="QOR66" s="132"/>
      <c r="QOS66" s="132"/>
      <c r="QOT66" s="132"/>
      <c r="QOU66" s="132"/>
      <c r="QOV66" s="132"/>
      <c r="QOW66" s="132"/>
      <c r="QOX66" s="132"/>
      <c r="QOY66" s="132"/>
      <c r="QOZ66" s="132"/>
      <c r="QPA66" s="132"/>
      <c r="QPB66" s="132"/>
      <c r="QPC66" s="132"/>
      <c r="QPD66" s="132"/>
      <c r="QPE66" s="132"/>
      <c r="QPF66" s="132"/>
      <c r="QPG66" s="132"/>
      <c r="QPH66" s="132"/>
      <c r="QPI66" s="132"/>
      <c r="QPJ66" s="132"/>
      <c r="QPK66" s="132"/>
      <c r="QPL66" s="132"/>
      <c r="QPM66" s="132"/>
      <c r="QPN66" s="132"/>
      <c r="QPO66" s="132"/>
      <c r="QPP66" s="132"/>
      <c r="QPQ66" s="132"/>
      <c r="QPR66" s="132"/>
      <c r="QPS66" s="132"/>
      <c r="QPT66" s="132"/>
      <c r="QPU66" s="132"/>
      <c r="QPV66" s="132"/>
      <c r="QPW66" s="132"/>
      <c r="QPX66" s="132"/>
      <c r="QPY66" s="132"/>
      <c r="QPZ66" s="132"/>
      <c r="QQA66" s="132"/>
      <c r="QQB66" s="132"/>
      <c r="QQC66" s="132"/>
      <c r="QQD66" s="132"/>
      <c r="QQE66" s="132"/>
      <c r="QQF66" s="132"/>
      <c r="QQG66" s="132"/>
      <c r="QQH66" s="132"/>
      <c r="QQI66" s="132"/>
      <c r="QQJ66" s="132"/>
      <c r="QQK66" s="132"/>
      <c r="QQL66" s="132"/>
      <c r="QQM66" s="132"/>
      <c r="QQN66" s="132"/>
      <c r="QQO66" s="132"/>
      <c r="QQP66" s="132"/>
      <c r="QQQ66" s="132"/>
      <c r="QQR66" s="132"/>
      <c r="QQS66" s="132"/>
      <c r="QQT66" s="132"/>
      <c r="QQU66" s="132"/>
      <c r="QQV66" s="132"/>
      <c r="QQW66" s="132"/>
      <c r="QQX66" s="132"/>
      <c r="QQY66" s="132"/>
      <c r="QQZ66" s="132"/>
      <c r="QRA66" s="132"/>
      <c r="QRB66" s="132"/>
      <c r="QRC66" s="132"/>
      <c r="QRD66" s="132"/>
      <c r="QRE66" s="132"/>
      <c r="QRF66" s="132"/>
      <c r="QRG66" s="132"/>
      <c r="QRH66" s="132"/>
      <c r="QRI66" s="132"/>
      <c r="QRJ66" s="132"/>
      <c r="QRK66" s="132"/>
      <c r="QRL66" s="132"/>
      <c r="QRM66" s="132"/>
      <c r="QRN66" s="132"/>
      <c r="QRO66" s="132"/>
      <c r="QRP66" s="132"/>
      <c r="QRQ66" s="132"/>
      <c r="QRR66" s="132"/>
      <c r="QRS66" s="132"/>
      <c r="QRT66" s="132"/>
      <c r="QRU66" s="132"/>
      <c r="QRV66" s="132"/>
      <c r="QRW66" s="132"/>
      <c r="QRX66" s="132"/>
      <c r="QRY66" s="132"/>
      <c r="QRZ66" s="132"/>
      <c r="QSA66" s="132"/>
      <c r="QSB66" s="132"/>
      <c r="QSC66" s="132"/>
      <c r="QSD66" s="132"/>
      <c r="QSE66" s="132"/>
      <c r="QSF66" s="132"/>
      <c r="QSG66" s="132"/>
      <c r="QSH66" s="132"/>
      <c r="QSI66" s="132"/>
      <c r="QSJ66" s="132"/>
      <c r="QSK66" s="132"/>
      <c r="QSL66" s="132"/>
      <c r="QSM66" s="132"/>
      <c r="QSN66" s="132"/>
      <c r="QSO66" s="132"/>
      <c r="QSP66" s="132"/>
      <c r="QSQ66" s="132"/>
      <c r="QSR66" s="132"/>
      <c r="QSS66" s="132"/>
      <c r="QST66" s="132"/>
      <c r="QSU66" s="132"/>
      <c r="QSV66" s="132"/>
      <c r="QSW66" s="132"/>
      <c r="QSX66" s="132"/>
      <c r="QSY66" s="132"/>
      <c r="QSZ66" s="132"/>
      <c r="QTA66" s="132"/>
      <c r="QTB66" s="132"/>
      <c r="QTC66" s="132"/>
      <c r="QTD66" s="132"/>
      <c r="QTE66" s="132"/>
      <c r="QTF66" s="132"/>
      <c r="QTG66" s="132"/>
      <c r="QTH66" s="132"/>
      <c r="QTI66" s="132"/>
      <c r="QTJ66" s="132"/>
      <c r="QTK66" s="132"/>
      <c r="QTL66" s="132"/>
      <c r="QTM66" s="132"/>
      <c r="QTN66" s="132"/>
      <c r="QTO66" s="132"/>
      <c r="QTP66" s="132"/>
      <c r="QTQ66" s="132"/>
      <c r="QTR66" s="132"/>
      <c r="QTS66" s="132"/>
      <c r="QTT66" s="132"/>
      <c r="QTU66" s="132"/>
      <c r="QTV66" s="132"/>
      <c r="QTW66" s="132"/>
      <c r="QTX66" s="132"/>
      <c r="QTY66" s="132"/>
      <c r="QTZ66" s="132"/>
      <c r="QUA66" s="132"/>
      <c r="QUB66" s="132"/>
      <c r="QUC66" s="132"/>
      <c r="QUD66" s="132"/>
      <c r="QUE66" s="132"/>
      <c r="QUF66" s="132"/>
      <c r="QUG66" s="132"/>
      <c r="QUH66" s="132"/>
      <c r="QUI66" s="132"/>
      <c r="QUJ66" s="132"/>
      <c r="QUK66" s="132"/>
      <c r="QUL66" s="132"/>
      <c r="QUM66" s="132"/>
      <c r="QUN66" s="132"/>
      <c r="QUO66" s="132"/>
      <c r="QUP66" s="132"/>
      <c r="QUQ66" s="132"/>
      <c r="QUR66" s="132"/>
      <c r="QUS66" s="132"/>
      <c r="QUT66" s="132"/>
      <c r="QUU66" s="132"/>
      <c r="QUV66" s="132"/>
      <c r="QUW66" s="132"/>
      <c r="QUX66" s="132"/>
      <c r="QUY66" s="132"/>
      <c r="QUZ66" s="132"/>
      <c r="QVA66" s="132"/>
      <c r="QVB66" s="132"/>
      <c r="QVC66" s="132"/>
      <c r="QVD66" s="132"/>
      <c r="QVE66" s="132"/>
      <c r="QVF66" s="132"/>
      <c r="QVG66" s="132"/>
      <c r="QVH66" s="132"/>
      <c r="QVI66" s="132"/>
      <c r="QVJ66" s="132"/>
      <c r="QVK66" s="132"/>
      <c r="QVL66" s="132"/>
      <c r="QVM66" s="132"/>
      <c r="QVN66" s="132"/>
      <c r="QVO66" s="132"/>
      <c r="QVP66" s="132"/>
      <c r="QVQ66" s="132"/>
      <c r="QVR66" s="132"/>
      <c r="QVS66" s="132"/>
      <c r="QVT66" s="132"/>
      <c r="QVU66" s="132"/>
      <c r="QVV66" s="132"/>
      <c r="QVW66" s="132"/>
      <c r="QVX66" s="132"/>
      <c r="QVY66" s="132"/>
      <c r="QVZ66" s="132"/>
      <c r="QWA66" s="132"/>
      <c r="QWB66" s="132"/>
      <c r="QWC66" s="132"/>
      <c r="QWD66" s="132"/>
      <c r="QWE66" s="132"/>
      <c r="QWF66" s="132"/>
      <c r="QWG66" s="132"/>
      <c r="QWH66" s="132"/>
      <c r="QWI66" s="132"/>
      <c r="QWJ66" s="132"/>
      <c r="QWK66" s="132"/>
      <c r="QWL66" s="132"/>
      <c r="QWM66" s="132"/>
      <c r="QWN66" s="132"/>
      <c r="QWO66" s="132"/>
      <c r="QWP66" s="132"/>
      <c r="QWQ66" s="132"/>
      <c r="QWR66" s="132"/>
      <c r="QWS66" s="132"/>
      <c r="QWT66" s="132"/>
      <c r="QWU66" s="132"/>
      <c r="QWV66" s="132"/>
      <c r="QWW66" s="132"/>
      <c r="QWX66" s="132"/>
      <c r="QWY66" s="132"/>
      <c r="QWZ66" s="132"/>
      <c r="QXA66" s="132"/>
      <c r="QXB66" s="132"/>
      <c r="QXC66" s="132"/>
      <c r="QXD66" s="132"/>
      <c r="QXE66" s="132"/>
      <c r="QXF66" s="132"/>
      <c r="QXG66" s="132"/>
      <c r="QXH66" s="132"/>
      <c r="QXI66" s="132"/>
      <c r="QXJ66" s="132"/>
      <c r="QXK66" s="132"/>
      <c r="QXL66" s="132"/>
      <c r="QXM66" s="132"/>
      <c r="QXN66" s="132"/>
      <c r="QXO66" s="132"/>
      <c r="QXP66" s="132"/>
      <c r="QXQ66" s="132"/>
      <c r="QXR66" s="132"/>
      <c r="QXS66" s="132"/>
      <c r="QXT66" s="132"/>
      <c r="QXU66" s="132"/>
      <c r="QXV66" s="132"/>
      <c r="QXW66" s="132"/>
      <c r="QXX66" s="132"/>
      <c r="QXY66" s="132"/>
      <c r="QXZ66" s="132"/>
      <c r="QYA66" s="132"/>
      <c r="QYB66" s="132"/>
      <c r="QYC66" s="132"/>
      <c r="QYD66" s="132"/>
      <c r="QYE66" s="132"/>
      <c r="QYF66" s="132"/>
      <c r="QYG66" s="132"/>
      <c r="QYH66" s="132"/>
      <c r="QYI66" s="132"/>
      <c r="QYJ66" s="132"/>
      <c r="QYK66" s="132"/>
      <c r="QYL66" s="132"/>
      <c r="QYM66" s="132"/>
      <c r="QYN66" s="132"/>
      <c r="QYO66" s="132"/>
      <c r="QYP66" s="132"/>
      <c r="QYQ66" s="132"/>
      <c r="QYR66" s="132"/>
      <c r="QYS66" s="132"/>
      <c r="QYT66" s="132"/>
      <c r="QYU66" s="132"/>
      <c r="QYV66" s="132"/>
      <c r="QYW66" s="132"/>
      <c r="QYX66" s="132"/>
      <c r="QYY66" s="132"/>
      <c r="QYZ66" s="132"/>
      <c r="QZA66" s="132"/>
      <c r="QZB66" s="132"/>
      <c r="QZC66" s="132"/>
      <c r="QZD66" s="132"/>
      <c r="QZE66" s="132"/>
      <c r="QZF66" s="132"/>
      <c r="QZG66" s="132"/>
      <c r="QZH66" s="132"/>
      <c r="QZI66" s="132"/>
      <c r="QZJ66" s="132"/>
      <c r="QZK66" s="132"/>
      <c r="QZL66" s="132"/>
      <c r="QZM66" s="132"/>
      <c r="QZN66" s="132"/>
      <c r="QZO66" s="132"/>
      <c r="QZP66" s="132"/>
      <c r="QZQ66" s="132"/>
      <c r="QZR66" s="132"/>
      <c r="QZS66" s="132"/>
      <c r="QZT66" s="132"/>
      <c r="QZU66" s="132"/>
      <c r="QZV66" s="132"/>
      <c r="QZW66" s="132"/>
      <c r="QZX66" s="132"/>
      <c r="QZY66" s="132"/>
      <c r="QZZ66" s="132"/>
      <c r="RAA66" s="132"/>
      <c r="RAB66" s="132"/>
      <c r="RAC66" s="132"/>
      <c r="RAD66" s="132"/>
      <c r="RAE66" s="132"/>
      <c r="RAF66" s="132"/>
      <c r="RAG66" s="132"/>
      <c r="RAH66" s="132"/>
      <c r="RAI66" s="132"/>
      <c r="RAJ66" s="132"/>
      <c r="RAK66" s="132"/>
      <c r="RAL66" s="132"/>
      <c r="RAM66" s="132"/>
      <c r="RAN66" s="132"/>
      <c r="RAO66" s="132"/>
      <c r="RAP66" s="132"/>
      <c r="RAQ66" s="132"/>
      <c r="RAR66" s="132"/>
      <c r="RAS66" s="132"/>
      <c r="RAT66" s="132"/>
      <c r="RAU66" s="132"/>
      <c r="RAV66" s="132"/>
      <c r="RAW66" s="132"/>
      <c r="RAX66" s="132"/>
      <c r="RAY66" s="132"/>
      <c r="RAZ66" s="132"/>
      <c r="RBA66" s="132"/>
      <c r="RBB66" s="132"/>
      <c r="RBC66" s="132"/>
      <c r="RBD66" s="132"/>
      <c r="RBE66" s="132"/>
      <c r="RBF66" s="132"/>
      <c r="RBG66" s="132"/>
      <c r="RBH66" s="132"/>
      <c r="RBI66" s="132"/>
      <c r="RBJ66" s="132"/>
      <c r="RBK66" s="132"/>
      <c r="RBL66" s="132"/>
      <c r="RBM66" s="132"/>
      <c r="RBN66" s="132"/>
      <c r="RBO66" s="132"/>
      <c r="RBP66" s="132"/>
      <c r="RBQ66" s="132"/>
      <c r="RBR66" s="132"/>
      <c r="RBS66" s="132"/>
      <c r="RBT66" s="132"/>
      <c r="RBU66" s="132"/>
      <c r="RBV66" s="132"/>
      <c r="RBW66" s="132"/>
      <c r="RBX66" s="132"/>
      <c r="RBY66" s="132"/>
      <c r="RBZ66" s="132"/>
      <c r="RCA66" s="132"/>
      <c r="RCB66" s="132"/>
      <c r="RCC66" s="132"/>
      <c r="RCD66" s="132"/>
      <c r="RCE66" s="132"/>
      <c r="RCF66" s="132"/>
      <c r="RCG66" s="132"/>
      <c r="RCH66" s="132"/>
      <c r="RCI66" s="132"/>
      <c r="RCJ66" s="132"/>
      <c r="RCK66" s="132"/>
      <c r="RCL66" s="132"/>
      <c r="RCM66" s="132"/>
      <c r="RCN66" s="132"/>
      <c r="RCO66" s="132"/>
      <c r="RCP66" s="132"/>
      <c r="RCQ66" s="132"/>
      <c r="RCR66" s="132"/>
      <c r="RCS66" s="132"/>
      <c r="RCT66" s="132"/>
      <c r="RCU66" s="132"/>
      <c r="RCV66" s="132"/>
      <c r="RCW66" s="132"/>
      <c r="RCX66" s="132"/>
      <c r="RCY66" s="132"/>
      <c r="RCZ66" s="132"/>
      <c r="RDA66" s="132"/>
      <c r="RDB66" s="132"/>
      <c r="RDC66" s="132"/>
      <c r="RDD66" s="132"/>
      <c r="RDE66" s="132"/>
      <c r="RDF66" s="132"/>
      <c r="RDG66" s="132"/>
      <c r="RDH66" s="132"/>
      <c r="RDI66" s="132"/>
      <c r="RDJ66" s="132"/>
      <c r="RDK66" s="132"/>
      <c r="RDL66" s="132"/>
      <c r="RDM66" s="132"/>
      <c r="RDN66" s="132"/>
      <c r="RDO66" s="132"/>
      <c r="RDP66" s="132"/>
      <c r="RDQ66" s="132"/>
      <c r="RDR66" s="132"/>
      <c r="RDS66" s="132"/>
      <c r="RDT66" s="132"/>
      <c r="RDU66" s="132"/>
      <c r="RDV66" s="132"/>
      <c r="RDW66" s="132"/>
      <c r="RDX66" s="132"/>
      <c r="RDY66" s="132"/>
      <c r="RDZ66" s="132"/>
      <c r="REA66" s="132"/>
      <c r="REB66" s="132"/>
      <c r="REC66" s="132"/>
      <c r="RED66" s="132"/>
      <c r="REE66" s="132"/>
      <c r="REF66" s="132"/>
      <c r="REG66" s="132"/>
      <c r="REH66" s="132"/>
      <c r="REI66" s="132"/>
      <c r="REJ66" s="132"/>
      <c r="REK66" s="132"/>
      <c r="REL66" s="132"/>
      <c r="REM66" s="132"/>
      <c r="REN66" s="132"/>
      <c r="REO66" s="132"/>
      <c r="REP66" s="132"/>
      <c r="REQ66" s="132"/>
      <c r="RER66" s="132"/>
      <c r="RES66" s="132"/>
      <c r="RET66" s="132"/>
      <c r="REU66" s="132"/>
      <c r="REV66" s="132"/>
      <c r="REW66" s="132"/>
      <c r="REX66" s="132"/>
      <c r="REY66" s="132"/>
      <c r="REZ66" s="132"/>
      <c r="RFA66" s="132"/>
      <c r="RFB66" s="132"/>
      <c r="RFC66" s="132"/>
      <c r="RFD66" s="132"/>
      <c r="RFE66" s="132"/>
      <c r="RFF66" s="132"/>
      <c r="RFG66" s="132"/>
      <c r="RFH66" s="132"/>
      <c r="RFI66" s="132"/>
      <c r="RFJ66" s="132"/>
      <c r="RFK66" s="132"/>
      <c r="RFL66" s="132"/>
      <c r="RFM66" s="132"/>
      <c r="RFN66" s="132"/>
      <c r="RFO66" s="132"/>
      <c r="RFP66" s="132"/>
      <c r="RFQ66" s="132"/>
      <c r="RFR66" s="132"/>
      <c r="RFS66" s="132"/>
      <c r="RFT66" s="132"/>
      <c r="RFU66" s="132"/>
      <c r="RFV66" s="132"/>
      <c r="RFW66" s="132"/>
      <c r="RFX66" s="132"/>
      <c r="RFY66" s="132"/>
      <c r="RFZ66" s="132"/>
      <c r="RGA66" s="132"/>
      <c r="RGB66" s="132"/>
      <c r="RGC66" s="132"/>
      <c r="RGD66" s="132"/>
      <c r="RGE66" s="132"/>
      <c r="RGF66" s="132"/>
      <c r="RGG66" s="132"/>
      <c r="RGH66" s="132"/>
      <c r="RGI66" s="132"/>
      <c r="RGJ66" s="132"/>
      <c r="RGK66" s="132"/>
      <c r="RGL66" s="132"/>
      <c r="RGM66" s="132"/>
      <c r="RGN66" s="132"/>
      <c r="RGO66" s="132"/>
      <c r="RGP66" s="132"/>
      <c r="RGQ66" s="132"/>
      <c r="RGR66" s="132"/>
      <c r="RGS66" s="132"/>
      <c r="RGT66" s="132"/>
      <c r="RGU66" s="132"/>
      <c r="RGV66" s="132"/>
      <c r="RGW66" s="132"/>
      <c r="RGX66" s="132"/>
      <c r="RGY66" s="132"/>
      <c r="RGZ66" s="132"/>
      <c r="RHA66" s="132"/>
      <c r="RHB66" s="132"/>
      <c r="RHC66" s="132"/>
      <c r="RHD66" s="132"/>
      <c r="RHE66" s="132"/>
      <c r="RHF66" s="132"/>
      <c r="RHG66" s="132"/>
      <c r="RHH66" s="132"/>
      <c r="RHI66" s="132"/>
      <c r="RHJ66" s="132"/>
      <c r="RHK66" s="132"/>
      <c r="RHL66" s="132"/>
      <c r="RHM66" s="132"/>
      <c r="RHN66" s="132"/>
      <c r="RHO66" s="132"/>
      <c r="RHP66" s="132"/>
      <c r="RHQ66" s="132"/>
      <c r="RHR66" s="132"/>
      <c r="RHS66" s="132"/>
      <c r="RHT66" s="132"/>
      <c r="RHU66" s="132"/>
      <c r="RHV66" s="132"/>
      <c r="RHW66" s="132"/>
      <c r="RHX66" s="132"/>
      <c r="RHY66" s="132"/>
      <c r="RHZ66" s="132"/>
      <c r="RIA66" s="132"/>
      <c r="RIB66" s="132"/>
      <c r="RIC66" s="132"/>
      <c r="RID66" s="132"/>
      <c r="RIE66" s="132"/>
      <c r="RIF66" s="132"/>
      <c r="RIG66" s="132"/>
      <c r="RIH66" s="132"/>
      <c r="RII66" s="132"/>
      <c r="RIJ66" s="132"/>
      <c r="RIK66" s="132"/>
      <c r="RIL66" s="132"/>
      <c r="RIM66" s="132"/>
      <c r="RIN66" s="132"/>
      <c r="RIO66" s="132"/>
      <c r="RIP66" s="132"/>
      <c r="RIQ66" s="132"/>
      <c r="RIR66" s="132"/>
      <c r="RIS66" s="132"/>
      <c r="RIT66" s="132"/>
      <c r="RIU66" s="132"/>
      <c r="RIV66" s="132"/>
      <c r="RIW66" s="132"/>
      <c r="RIX66" s="132"/>
      <c r="RIY66" s="132"/>
      <c r="RIZ66" s="132"/>
      <c r="RJA66" s="132"/>
      <c r="RJB66" s="132"/>
      <c r="RJC66" s="132"/>
      <c r="RJD66" s="132"/>
      <c r="RJE66" s="132"/>
      <c r="RJF66" s="132"/>
      <c r="RJG66" s="132"/>
      <c r="RJH66" s="132"/>
      <c r="RJI66" s="132"/>
      <c r="RJJ66" s="132"/>
      <c r="RJK66" s="132"/>
      <c r="RJL66" s="132"/>
      <c r="RJM66" s="132"/>
      <c r="RJN66" s="132"/>
      <c r="RJO66" s="132"/>
      <c r="RJP66" s="132"/>
      <c r="RJQ66" s="132"/>
      <c r="RJR66" s="132"/>
      <c r="RJS66" s="132"/>
      <c r="RJT66" s="132"/>
      <c r="RJU66" s="132"/>
      <c r="RJV66" s="132"/>
      <c r="RJW66" s="132"/>
      <c r="RJX66" s="132"/>
      <c r="RJY66" s="132"/>
      <c r="RJZ66" s="132"/>
      <c r="RKA66" s="132"/>
      <c r="RKB66" s="132"/>
      <c r="RKC66" s="132"/>
      <c r="RKD66" s="132"/>
      <c r="RKE66" s="132"/>
      <c r="RKF66" s="132"/>
      <c r="RKG66" s="132"/>
      <c r="RKH66" s="132"/>
      <c r="RKI66" s="132"/>
      <c r="RKJ66" s="132"/>
      <c r="RKK66" s="132"/>
      <c r="RKL66" s="132"/>
      <c r="RKM66" s="132"/>
      <c r="RKN66" s="132"/>
      <c r="RKO66" s="132"/>
      <c r="RKP66" s="132"/>
      <c r="RKQ66" s="132"/>
      <c r="RKR66" s="132"/>
      <c r="RKS66" s="132"/>
      <c r="RKT66" s="132"/>
      <c r="RKU66" s="132"/>
      <c r="RKV66" s="132"/>
      <c r="RKW66" s="132"/>
      <c r="RKX66" s="132"/>
      <c r="RKY66" s="132"/>
      <c r="RKZ66" s="132"/>
      <c r="RLA66" s="132"/>
      <c r="RLB66" s="132"/>
      <c r="RLC66" s="132"/>
      <c r="RLD66" s="132"/>
      <c r="RLE66" s="132"/>
      <c r="RLF66" s="132"/>
      <c r="RLG66" s="132"/>
      <c r="RLH66" s="132"/>
      <c r="RLI66" s="132"/>
      <c r="RLJ66" s="132"/>
      <c r="RLK66" s="132"/>
      <c r="RLL66" s="132"/>
      <c r="RLM66" s="132"/>
      <c r="RLN66" s="132"/>
      <c r="RLO66" s="132"/>
      <c r="RLP66" s="132"/>
      <c r="RLQ66" s="132"/>
      <c r="RLR66" s="132"/>
      <c r="RLS66" s="132"/>
      <c r="RLT66" s="132"/>
      <c r="RLU66" s="132"/>
      <c r="RLV66" s="132"/>
      <c r="RLW66" s="132"/>
      <c r="RLX66" s="132"/>
      <c r="RLY66" s="132"/>
      <c r="RLZ66" s="132"/>
      <c r="RMA66" s="132"/>
      <c r="RMB66" s="132"/>
      <c r="RMC66" s="132"/>
      <c r="RMD66" s="132"/>
      <c r="RME66" s="132"/>
      <c r="RMF66" s="132"/>
      <c r="RMG66" s="132"/>
      <c r="RMH66" s="132"/>
      <c r="RMI66" s="132"/>
      <c r="RMJ66" s="132"/>
      <c r="RMK66" s="132"/>
      <c r="RML66" s="132"/>
      <c r="RMM66" s="132"/>
      <c r="RMN66" s="132"/>
      <c r="RMO66" s="132"/>
      <c r="RMP66" s="132"/>
      <c r="RMQ66" s="132"/>
      <c r="RMR66" s="132"/>
      <c r="RMS66" s="132"/>
      <c r="RMT66" s="132"/>
      <c r="RMU66" s="132"/>
      <c r="RMV66" s="132"/>
      <c r="RMW66" s="132"/>
      <c r="RMX66" s="132"/>
      <c r="RMY66" s="132"/>
      <c r="RMZ66" s="132"/>
      <c r="RNA66" s="132"/>
      <c r="RNB66" s="132"/>
      <c r="RNC66" s="132"/>
      <c r="RND66" s="132"/>
      <c r="RNE66" s="132"/>
      <c r="RNF66" s="132"/>
      <c r="RNG66" s="132"/>
      <c r="RNH66" s="132"/>
      <c r="RNI66" s="132"/>
      <c r="RNJ66" s="132"/>
      <c r="RNK66" s="132"/>
      <c r="RNL66" s="132"/>
      <c r="RNM66" s="132"/>
      <c r="RNN66" s="132"/>
      <c r="RNO66" s="132"/>
      <c r="RNP66" s="132"/>
      <c r="RNQ66" s="132"/>
      <c r="RNR66" s="132"/>
      <c r="RNS66" s="132"/>
      <c r="RNT66" s="132"/>
      <c r="RNU66" s="132"/>
      <c r="RNV66" s="132"/>
      <c r="RNW66" s="132"/>
      <c r="RNX66" s="132"/>
      <c r="RNY66" s="132"/>
      <c r="RNZ66" s="132"/>
      <c r="ROA66" s="132"/>
      <c r="ROB66" s="132"/>
      <c r="ROC66" s="132"/>
      <c r="ROD66" s="132"/>
      <c r="ROE66" s="132"/>
      <c r="ROF66" s="132"/>
      <c r="ROG66" s="132"/>
      <c r="ROH66" s="132"/>
      <c r="ROI66" s="132"/>
      <c r="ROJ66" s="132"/>
      <c r="ROK66" s="132"/>
      <c r="ROL66" s="132"/>
      <c r="ROM66" s="132"/>
      <c r="RON66" s="132"/>
      <c r="ROO66" s="132"/>
      <c r="ROP66" s="132"/>
      <c r="ROQ66" s="132"/>
      <c r="ROR66" s="132"/>
      <c r="ROS66" s="132"/>
      <c r="ROT66" s="132"/>
      <c r="ROU66" s="132"/>
      <c r="ROV66" s="132"/>
      <c r="ROW66" s="132"/>
      <c r="ROX66" s="132"/>
      <c r="ROY66" s="132"/>
      <c r="ROZ66" s="132"/>
      <c r="RPA66" s="132"/>
      <c r="RPB66" s="132"/>
      <c r="RPC66" s="132"/>
      <c r="RPD66" s="132"/>
      <c r="RPE66" s="132"/>
      <c r="RPF66" s="132"/>
      <c r="RPG66" s="132"/>
      <c r="RPH66" s="132"/>
      <c r="RPI66" s="132"/>
      <c r="RPJ66" s="132"/>
      <c r="RPK66" s="132"/>
      <c r="RPL66" s="132"/>
      <c r="RPM66" s="132"/>
      <c r="RPN66" s="132"/>
      <c r="RPO66" s="132"/>
      <c r="RPP66" s="132"/>
      <c r="RPQ66" s="132"/>
      <c r="RPR66" s="132"/>
      <c r="RPS66" s="132"/>
      <c r="RPT66" s="132"/>
      <c r="RPU66" s="132"/>
      <c r="RPV66" s="132"/>
      <c r="RPW66" s="132"/>
      <c r="RPX66" s="132"/>
      <c r="RPY66" s="132"/>
      <c r="RPZ66" s="132"/>
      <c r="RQA66" s="132"/>
      <c r="RQB66" s="132"/>
      <c r="RQC66" s="132"/>
      <c r="RQD66" s="132"/>
      <c r="RQE66" s="132"/>
      <c r="RQF66" s="132"/>
      <c r="RQG66" s="132"/>
      <c r="RQH66" s="132"/>
      <c r="RQI66" s="132"/>
      <c r="RQJ66" s="132"/>
      <c r="RQK66" s="132"/>
      <c r="RQL66" s="132"/>
      <c r="RQM66" s="132"/>
      <c r="RQN66" s="132"/>
      <c r="RQO66" s="132"/>
      <c r="RQP66" s="132"/>
      <c r="RQQ66" s="132"/>
      <c r="RQR66" s="132"/>
      <c r="RQS66" s="132"/>
      <c r="RQT66" s="132"/>
      <c r="RQU66" s="132"/>
      <c r="RQV66" s="132"/>
      <c r="RQW66" s="132"/>
      <c r="RQX66" s="132"/>
      <c r="RQY66" s="132"/>
      <c r="RQZ66" s="132"/>
      <c r="RRA66" s="132"/>
      <c r="RRB66" s="132"/>
      <c r="RRC66" s="132"/>
      <c r="RRD66" s="132"/>
      <c r="RRE66" s="132"/>
      <c r="RRF66" s="132"/>
      <c r="RRG66" s="132"/>
      <c r="RRH66" s="132"/>
      <c r="RRI66" s="132"/>
      <c r="RRJ66" s="132"/>
      <c r="RRK66" s="132"/>
      <c r="RRL66" s="132"/>
      <c r="RRM66" s="132"/>
      <c r="RRN66" s="132"/>
      <c r="RRO66" s="132"/>
      <c r="RRP66" s="132"/>
      <c r="RRQ66" s="132"/>
      <c r="RRR66" s="132"/>
      <c r="RRS66" s="132"/>
      <c r="RRT66" s="132"/>
      <c r="RRU66" s="132"/>
      <c r="RRV66" s="132"/>
      <c r="RRW66" s="132"/>
      <c r="RRX66" s="132"/>
      <c r="RRY66" s="132"/>
      <c r="RRZ66" s="132"/>
      <c r="RSA66" s="132"/>
      <c r="RSB66" s="132"/>
      <c r="RSC66" s="132"/>
      <c r="RSD66" s="132"/>
      <c r="RSE66" s="132"/>
      <c r="RSF66" s="132"/>
      <c r="RSG66" s="132"/>
      <c r="RSH66" s="132"/>
      <c r="RSI66" s="132"/>
      <c r="RSJ66" s="132"/>
      <c r="RSK66" s="132"/>
      <c r="RSL66" s="132"/>
      <c r="RSM66" s="132"/>
      <c r="RSN66" s="132"/>
      <c r="RSO66" s="132"/>
      <c r="RSP66" s="132"/>
      <c r="RSQ66" s="132"/>
      <c r="RSR66" s="132"/>
      <c r="RSS66" s="132"/>
      <c r="RST66" s="132"/>
      <c r="RSU66" s="132"/>
      <c r="RSV66" s="132"/>
      <c r="RSW66" s="132"/>
      <c r="RSX66" s="132"/>
      <c r="RSY66" s="132"/>
      <c r="RSZ66" s="132"/>
      <c r="RTA66" s="132"/>
      <c r="RTB66" s="132"/>
      <c r="RTC66" s="132"/>
      <c r="RTD66" s="132"/>
      <c r="RTE66" s="132"/>
      <c r="RTF66" s="132"/>
      <c r="RTG66" s="132"/>
      <c r="RTH66" s="132"/>
      <c r="RTI66" s="132"/>
      <c r="RTJ66" s="132"/>
      <c r="RTK66" s="132"/>
      <c r="RTL66" s="132"/>
      <c r="RTM66" s="132"/>
      <c r="RTN66" s="132"/>
      <c r="RTO66" s="132"/>
      <c r="RTP66" s="132"/>
      <c r="RTQ66" s="132"/>
      <c r="RTR66" s="132"/>
      <c r="RTS66" s="132"/>
      <c r="RTT66" s="132"/>
      <c r="RTU66" s="132"/>
      <c r="RTV66" s="132"/>
      <c r="RTW66" s="132"/>
      <c r="RTX66" s="132"/>
      <c r="RTY66" s="132"/>
      <c r="RTZ66" s="132"/>
      <c r="RUA66" s="132"/>
      <c r="RUB66" s="132"/>
      <c r="RUC66" s="132"/>
      <c r="RUD66" s="132"/>
      <c r="RUE66" s="132"/>
      <c r="RUF66" s="132"/>
      <c r="RUG66" s="132"/>
      <c r="RUH66" s="132"/>
      <c r="RUI66" s="132"/>
      <c r="RUJ66" s="132"/>
      <c r="RUK66" s="132"/>
      <c r="RUL66" s="132"/>
      <c r="RUM66" s="132"/>
      <c r="RUN66" s="132"/>
      <c r="RUO66" s="132"/>
      <c r="RUP66" s="132"/>
      <c r="RUQ66" s="132"/>
      <c r="RUR66" s="132"/>
      <c r="RUS66" s="132"/>
      <c r="RUT66" s="132"/>
      <c r="RUU66" s="132"/>
      <c r="RUV66" s="132"/>
      <c r="RUW66" s="132"/>
      <c r="RUX66" s="132"/>
      <c r="RUY66" s="132"/>
      <c r="RUZ66" s="132"/>
      <c r="RVA66" s="132"/>
      <c r="RVB66" s="132"/>
      <c r="RVC66" s="132"/>
      <c r="RVD66" s="132"/>
      <c r="RVE66" s="132"/>
      <c r="RVF66" s="132"/>
      <c r="RVG66" s="132"/>
      <c r="RVH66" s="132"/>
      <c r="RVI66" s="132"/>
      <c r="RVJ66" s="132"/>
      <c r="RVK66" s="132"/>
      <c r="RVL66" s="132"/>
      <c r="RVM66" s="132"/>
      <c r="RVN66" s="132"/>
      <c r="RVO66" s="132"/>
      <c r="RVP66" s="132"/>
      <c r="RVQ66" s="132"/>
      <c r="RVR66" s="132"/>
      <c r="RVS66" s="132"/>
      <c r="RVT66" s="132"/>
      <c r="RVU66" s="132"/>
      <c r="RVV66" s="132"/>
      <c r="RVW66" s="132"/>
      <c r="RVX66" s="132"/>
      <c r="RVY66" s="132"/>
      <c r="RVZ66" s="132"/>
      <c r="RWA66" s="132"/>
      <c r="RWB66" s="132"/>
      <c r="RWC66" s="132"/>
      <c r="RWD66" s="132"/>
      <c r="RWE66" s="132"/>
      <c r="RWF66" s="132"/>
      <c r="RWG66" s="132"/>
      <c r="RWH66" s="132"/>
      <c r="RWI66" s="132"/>
      <c r="RWJ66" s="132"/>
      <c r="RWK66" s="132"/>
      <c r="RWL66" s="132"/>
      <c r="RWM66" s="132"/>
      <c r="RWN66" s="132"/>
      <c r="RWO66" s="132"/>
      <c r="RWP66" s="132"/>
      <c r="RWQ66" s="132"/>
      <c r="RWR66" s="132"/>
      <c r="RWS66" s="132"/>
      <c r="RWT66" s="132"/>
      <c r="RWU66" s="132"/>
      <c r="RWV66" s="132"/>
      <c r="RWW66" s="132"/>
      <c r="RWX66" s="132"/>
      <c r="RWY66" s="132"/>
      <c r="RWZ66" s="132"/>
      <c r="RXA66" s="132"/>
      <c r="RXB66" s="132"/>
      <c r="RXC66" s="132"/>
      <c r="RXD66" s="132"/>
      <c r="RXE66" s="132"/>
      <c r="RXF66" s="132"/>
      <c r="RXG66" s="132"/>
      <c r="RXH66" s="132"/>
      <c r="RXI66" s="132"/>
      <c r="RXJ66" s="132"/>
      <c r="RXK66" s="132"/>
      <c r="RXL66" s="132"/>
      <c r="RXM66" s="132"/>
      <c r="RXN66" s="132"/>
      <c r="RXO66" s="132"/>
      <c r="RXP66" s="132"/>
      <c r="RXQ66" s="132"/>
      <c r="RXR66" s="132"/>
      <c r="RXS66" s="132"/>
      <c r="RXT66" s="132"/>
      <c r="RXU66" s="132"/>
      <c r="RXV66" s="132"/>
      <c r="RXW66" s="132"/>
      <c r="RXX66" s="132"/>
      <c r="RXY66" s="132"/>
      <c r="RXZ66" s="132"/>
      <c r="RYA66" s="132"/>
      <c r="RYB66" s="132"/>
      <c r="RYC66" s="132"/>
      <c r="RYD66" s="132"/>
      <c r="RYE66" s="132"/>
      <c r="RYF66" s="132"/>
      <c r="RYG66" s="132"/>
      <c r="RYH66" s="132"/>
      <c r="RYI66" s="132"/>
      <c r="RYJ66" s="132"/>
      <c r="RYK66" s="132"/>
      <c r="RYL66" s="132"/>
      <c r="RYM66" s="132"/>
      <c r="RYN66" s="132"/>
      <c r="RYO66" s="132"/>
      <c r="RYP66" s="132"/>
      <c r="RYQ66" s="132"/>
      <c r="RYR66" s="132"/>
      <c r="RYS66" s="132"/>
      <c r="RYT66" s="132"/>
      <c r="RYU66" s="132"/>
      <c r="RYV66" s="132"/>
      <c r="RYW66" s="132"/>
      <c r="RYX66" s="132"/>
      <c r="RYY66" s="132"/>
      <c r="RYZ66" s="132"/>
      <c r="RZA66" s="132"/>
      <c r="RZB66" s="132"/>
      <c r="RZC66" s="132"/>
      <c r="RZD66" s="132"/>
      <c r="RZE66" s="132"/>
      <c r="RZF66" s="132"/>
      <c r="RZG66" s="132"/>
      <c r="RZH66" s="132"/>
      <c r="RZI66" s="132"/>
      <c r="RZJ66" s="132"/>
      <c r="RZK66" s="132"/>
      <c r="RZL66" s="132"/>
      <c r="RZM66" s="132"/>
      <c r="RZN66" s="132"/>
      <c r="RZO66" s="132"/>
      <c r="RZP66" s="132"/>
      <c r="RZQ66" s="132"/>
      <c r="RZR66" s="132"/>
      <c r="RZS66" s="132"/>
      <c r="RZT66" s="132"/>
      <c r="RZU66" s="132"/>
      <c r="RZV66" s="132"/>
      <c r="RZW66" s="132"/>
      <c r="RZX66" s="132"/>
      <c r="RZY66" s="132"/>
      <c r="RZZ66" s="132"/>
      <c r="SAA66" s="132"/>
      <c r="SAB66" s="132"/>
      <c r="SAC66" s="132"/>
      <c r="SAD66" s="132"/>
      <c r="SAE66" s="132"/>
      <c r="SAF66" s="132"/>
      <c r="SAG66" s="132"/>
      <c r="SAH66" s="132"/>
      <c r="SAI66" s="132"/>
      <c r="SAJ66" s="132"/>
      <c r="SAK66" s="132"/>
      <c r="SAL66" s="132"/>
      <c r="SAM66" s="132"/>
      <c r="SAN66" s="132"/>
      <c r="SAO66" s="132"/>
      <c r="SAP66" s="132"/>
      <c r="SAQ66" s="132"/>
      <c r="SAR66" s="132"/>
      <c r="SAS66" s="132"/>
      <c r="SAT66" s="132"/>
      <c r="SAU66" s="132"/>
      <c r="SAV66" s="132"/>
      <c r="SAW66" s="132"/>
      <c r="SAX66" s="132"/>
      <c r="SAY66" s="132"/>
      <c r="SAZ66" s="132"/>
      <c r="SBA66" s="132"/>
      <c r="SBB66" s="132"/>
      <c r="SBC66" s="132"/>
      <c r="SBD66" s="132"/>
      <c r="SBE66" s="132"/>
      <c r="SBF66" s="132"/>
      <c r="SBG66" s="132"/>
      <c r="SBH66" s="132"/>
      <c r="SBI66" s="132"/>
      <c r="SBJ66" s="132"/>
      <c r="SBK66" s="132"/>
      <c r="SBL66" s="132"/>
      <c r="SBM66" s="132"/>
      <c r="SBN66" s="132"/>
      <c r="SBO66" s="132"/>
      <c r="SBP66" s="132"/>
      <c r="SBQ66" s="132"/>
      <c r="SBR66" s="132"/>
      <c r="SBS66" s="132"/>
      <c r="SBT66" s="132"/>
      <c r="SBU66" s="132"/>
      <c r="SBV66" s="132"/>
      <c r="SBW66" s="132"/>
      <c r="SBX66" s="132"/>
      <c r="SBY66" s="132"/>
      <c r="SBZ66" s="132"/>
      <c r="SCA66" s="132"/>
      <c r="SCB66" s="132"/>
      <c r="SCC66" s="132"/>
      <c r="SCD66" s="132"/>
      <c r="SCE66" s="132"/>
      <c r="SCF66" s="132"/>
      <c r="SCG66" s="132"/>
      <c r="SCH66" s="132"/>
      <c r="SCI66" s="132"/>
      <c r="SCJ66" s="132"/>
      <c r="SCK66" s="132"/>
      <c r="SCL66" s="132"/>
      <c r="SCM66" s="132"/>
      <c r="SCN66" s="132"/>
      <c r="SCO66" s="132"/>
      <c r="SCP66" s="132"/>
      <c r="SCQ66" s="132"/>
      <c r="SCR66" s="132"/>
      <c r="SCS66" s="132"/>
      <c r="SCT66" s="132"/>
      <c r="SCU66" s="132"/>
      <c r="SCV66" s="132"/>
      <c r="SCW66" s="132"/>
      <c r="SCX66" s="132"/>
      <c r="SCY66" s="132"/>
      <c r="SCZ66" s="132"/>
      <c r="SDA66" s="132"/>
      <c r="SDB66" s="132"/>
      <c r="SDC66" s="132"/>
      <c r="SDD66" s="132"/>
      <c r="SDE66" s="132"/>
      <c r="SDF66" s="132"/>
      <c r="SDG66" s="132"/>
      <c r="SDH66" s="132"/>
      <c r="SDI66" s="132"/>
      <c r="SDJ66" s="132"/>
      <c r="SDK66" s="132"/>
      <c r="SDL66" s="132"/>
      <c r="SDM66" s="132"/>
      <c r="SDN66" s="132"/>
      <c r="SDO66" s="132"/>
      <c r="SDP66" s="132"/>
      <c r="SDQ66" s="132"/>
      <c r="SDR66" s="132"/>
      <c r="SDS66" s="132"/>
      <c r="SDT66" s="132"/>
      <c r="SDU66" s="132"/>
      <c r="SDV66" s="132"/>
      <c r="SDW66" s="132"/>
      <c r="SDX66" s="132"/>
      <c r="SDY66" s="132"/>
      <c r="SDZ66" s="132"/>
      <c r="SEA66" s="132"/>
      <c r="SEB66" s="132"/>
      <c r="SEC66" s="132"/>
      <c r="SED66" s="132"/>
      <c r="SEE66" s="132"/>
      <c r="SEF66" s="132"/>
      <c r="SEG66" s="132"/>
      <c r="SEH66" s="132"/>
      <c r="SEI66" s="132"/>
      <c r="SEJ66" s="132"/>
      <c r="SEK66" s="132"/>
      <c r="SEL66" s="132"/>
      <c r="SEM66" s="132"/>
      <c r="SEN66" s="132"/>
      <c r="SEO66" s="132"/>
      <c r="SEP66" s="132"/>
      <c r="SEQ66" s="132"/>
      <c r="SER66" s="132"/>
      <c r="SES66" s="132"/>
      <c r="SET66" s="132"/>
      <c r="SEU66" s="132"/>
      <c r="SEV66" s="132"/>
      <c r="SEW66" s="132"/>
      <c r="SEX66" s="132"/>
      <c r="SEY66" s="132"/>
      <c r="SEZ66" s="132"/>
      <c r="SFA66" s="132"/>
      <c r="SFB66" s="132"/>
      <c r="SFC66" s="132"/>
      <c r="SFD66" s="132"/>
      <c r="SFE66" s="132"/>
      <c r="SFF66" s="132"/>
      <c r="SFG66" s="132"/>
      <c r="SFH66" s="132"/>
      <c r="SFI66" s="132"/>
      <c r="SFJ66" s="132"/>
      <c r="SFK66" s="132"/>
      <c r="SFL66" s="132"/>
      <c r="SFM66" s="132"/>
      <c r="SFN66" s="132"/>
      <c r="SFO66" s="132"/>
      <c r="SFP66" s="132"/>
      <c r="SFQ66" s="132"/>
      <c r="SFR66" s="132"/>
      <c r="SFS66" s="132"/>
      <c r="SFT66" s="132"/>
      <c r="SFU66" s="132"/>
      <c r="SFV66" s="132"/>
      <c r="SFW66" s="132"/>
      <c r="SFX66" s="132"/>
      <c r="SFY66" s="132"/>
      <c r="SFZ66" s="132"/>
      <c r="SGA66" s="132"/>
      <c r="SGB66" s="132"/>
      <c r="SGC66" s="132"/>
      <c r="SGD66" s="132"/>
      <c r="SGE66" s="132"/>
      <c r="SGF66" s="132"/>
      <c r="SGG66" s="132"/>
      <c r="SGH66" s="132"/>
      <c r="SGI66" s="132"/>
      <c r="SGJ66" s="132"/>
      <c r="SGK66" s="132"/>
      <c r="SGL66" s="132"/>
      <c r="SGM66" s="132"/>
      <c r="SGN66" s="132"/>
      <c r="SGO66" s="132"/>
      <c r="SGP66" s="132"/>
      <c r="SGQ66" s="132"/>
      <c r="SGR66" s="132"/>
      <c r="SGS66" s="132"/>
      <c r="SGT66" s="132"/>
      <c r="SGU66" s="132"/>
      <c r="SGV66" s="132"/>
      <c r="SGW66" s="132"/>
      <c r="SGX66" s="132"/>
      <c r="SGY66" s="132"/>
      <c r="SGZ66" s="132"/>
      <c r="SHA66" s="132"/>
      <c r="SHB66" s="132"/>
      <c r="SHC66" s="132"/>
      <c r="SHD66" s="132"/>
      <c r="SHE66" s="132"/>
      <c r="SHF66" s="132"/>
      <c r="SHG66" s="132"/>
      <c r="SHH66" s="132"/>
      <c r="SHI66" s="132"/>
      <c r="SHJ66" s="132"/>
      <c r="SHK66" s="132"/>
      <c r="SHL66" s="132"/>
      <c r="SHM66" s="132"/>
      <c r="SHN66" s="132"/>
      <c r="SHO66" s="132"/>
      <c r="SHP66" s="132"/>
      <c r="SHQ66" s="132"/>
      <c r="SHR66" s="132"/>
      <c r="SHS66" s="132"/>
      <c r="SHT66" s="132"/>
      <c r="SHU66" s="132"/>
      <c r="SHV66" s="132"/>
      <c r="SHW66" s="132"/>
      <c r="SHX66" s="132"/>
      <c r="SHY66" s="132"/>
      <c r="SHZ66" s="132"/>
      <c r="SIA66" s="132"/>
      <c r="SIB66" s="132"/>
      <c r="SIC66" s="132"/>
      <c r="SID66" s="132"/>
      <c r="SIE66" s="132"/>
      <c r="SIF66" s="132"/>
      <c r="SIG66" s="132"/>
      <c r="SIH66" s="132"/>
      <c r="SII66" s="132"/>
      <c r="SIJ66" s="132"/>
      <c r="SIK66" s="132"/>
      <c r="SIL66" s="132"/>
      <c r="SIM66" s="132"/>
      <c r="SIN66" s="132"/>
      <c r="SIO66" s="132"/>
      <c r="SIP66" s="132"/>
      <c r="SIQ66" s="132"/>
      <c r="SIR66" s="132"/>
      <c r="SIS66" s="132"/>
      <c r="SIT66" s="132"/>
      <c r="SIU66" s="132"/>
      <c r="SIV66" s="132"/>
      <c r="SIW66" s="132"/>
      <c r="SIX66" s="132"/>
      <c r="SIY66" s="132"/>
      <c r="SIZ66" s="132"/>
      <c r="SJA66" s="132"/>
      <c r="SJB66" s="132"/>
      <c r="SJC66" s="132"/>
      <c r="SJD66" s="132"/>
      <c r="SJE66" s="132"/>
      <c r="SJF66" s="132"/>
      <c r="SJG66" s="132"/>
      <c r="SJH66" s="132"/>
      <c r="SJI66" s="132"/>
      <c r="SJJ66" s="132"/>
      <c r="SJK66" s="132"/>
      <c r="SJL66" s="132"/>
      <c r="SJM66" s="132"/>
      <c r="SJN66" s="132"/>
      <c r="SJO66" s="132"/>
      <c r="SJP66" s="132"/>
      <c r="SJQ66" s="132"/>
      <c r="SJR66" s="132"/>
      <c r="SJS66" s="132"/>
      <c r="SJT66" s="132"/>
      <c r="SJU66" s="132"/>
      <c r="SJV66" s="132"/>
      <c r="SJW66" s="132"/>
      <c r="SJX66" s="132"/>
      <c r="SJY66" s="132"/>
      <c r="SJZ66" s="132"/>
      <c r="SKA66" s="132"/>
      <c r="SKB66" s="132"/>
      <c r="SKC66" s="132"/>
      <c r="SKD66" s="132"/>
      <c r="SKE66" s="132"/>
      <c r="SKF66" s="132"/>
      <c r="SKG66" s="132"/>
      <c r="SKH66" s="132"/>
      <c r="SKI66" s="132"/>
      <c r="SKJ66" s="132"/>
      <c r="SKK66" s="132"/>
      <c r="SKL66" s="132"/>
      <c r="SKM66" s="132"/>
      <c r="SKN66" s="132"/>
      <c r="SKO66" s="132"/>
      <c r="SKP66" s="132"/>
      <c r="SKQ66" s="132"/>
      <c r="SKR66" s="132"/>
      <c r="SKS66" s="132"/>
      <c r="SKT66" s="132"/>
      <c r="SKU66" s="132"/>
      <c r="SKV66" s="132"/>
      <c r="SKW66" s="132"/>
      <c r="SKX66" s="132"/>
      <c r="SKY66" s="132"/>
      <c r="SKZ66" s="132"/>
      <c r="SLA66" s="132"/>
      <c r="SLB66" s="132"/>
      <c r="SLC66" s="132"/>
      <c r="SLD66" s="132"/>
      <c r="SLE66" s="132"/>
      <c r="SLF66" s="132"/>
      <c r="SLG66" s="132"/>
      <c r="SLH66" s="132"/>
      <c r="SLI66" s="132"/>
      <c r="SLJ66" s="132"/>
      <c r="SLK66" s="132"/>
      <c r="SLL66" s="132"/>
      <c r="SLM66" s="132"/>
      <c r="SLN66" s="132"/>
      <c r="SLO66" s="132"/>
      <c r="SLP66" s="132"/>
      <c r="SLQ66" s="132"/>
      <c r="SLR66" s="132"/>
      <c r="SLS66" s="132"/>
      <c r="SLT66" s="132"/>
      <c r="SLU66" s="132"/>
      <c r="SLV66" s="132"/>
      <c r="SLW66" s="132"/>
      <c r="SLX66" s="132"/>
      <c r="SLY66" s="132"/>
      <c r="SLZ66" s="132"/>
      <c r="SMA66" s="132"/>
      <c r="SMB66" s="132"/>
      <c r="SMC66" s="132"/>
      <c r="SMD66" s="132"/>
      <c r="SME66" s="132"/>
      <c r="SMF66" s="132"/>
      <c r="SMG66" s="132"/>
      <c r="SMH66" s="132"/>
      <c r="SMI66" s="132"/>
      <c r="SMJ66" s="132"/>
      <c r="SMK66" s="132"/>
      <c r="SML66" s="132"/>
      <c r="SMM66" s="132"/>
      <c r="SMN66" s="132"/>
      <c r="SMO66" s="132"/>
      <c r="SMP66" s="132"/>
      <c r="SMQ66" s="132"/>
      <c r="SMR66" s="132"/>
      <c r="SMS66" s="132"/>
      <c r="SMT66" s="132"/>
      <c r="SMU66" s="132"/>
      <c r="SMV66" s="132"/>
      <c r="SMW66" s="132"/>
      <c r="SMX66" s="132"/>
      <c r="SMY66" s="132"/>
      <c r="SMZ66" s="132"/>
      <c r="SNA66" s="132"/>
      <c r="SNB66" s="132"/>
      <c r="SNC66" s="132"/>
      <c r="SND66" s="132"/>
      <c r="SNE66" s="132"/>
      <c r="SNF66" s="132"/>
      <c r="SNG66" s="132"/>
      <c r="SNH66" s="132"/>
      <c r="SNI66" s="132"/>
      <c r="SNJ66" s="132"/>
      <c r="SNK66" s="132"/>
      <c r="SNL66" s="132"/>
      <c r="SNM66" s="132"/>
      <c r="SNN66" s="132"/>
      <c r="SNO66" s="132"/>
      <c r="SNP66" s="132"/>
      <c r="SNQ66" s="132"/>
      <c r="SNR66" s="132"/>
      <c r="SNS66" s="132"/>
      <c r="SNT66" s="132"/>
      <c r="SNU66" s="132"/>
      <c r="SNV66" s="132"/>
      <c r="SNW66" s="132"/>
      <c r="SNX66" s="132"/>
      <c r="SNY66" s="132"/>
      <c r="SNZ66" s="132"/>
      <c r="SOA66" s="132"/>
      <c r="SOB66" s="132"/>
      <c r="SOC66" s="132"/>
      <c r="SOD66" s="132"/>
      <c r="SOE66" s="132"/>
      <c r="SOF66" s="132"/>
      <c r="SOG66" s="132"/>
      <c r="SOH66" s="132"/>
      <c r="SOI66" s="132"/>
      <c r="SOJ66" s="132"/>
      <c r="SOK66" s="132"/>
      <c r="SOL66" s="132"/>
      <c r="SOM66" s="132"/>
      <c r="SON66" s="132"/>
      <c r="SOO66" s="132"/>
      <c r="SOP66" s="132"/>
      <c r="SOQ66" s="132"/>
      <c r="SOR66" s="132"/>
      <c r="SOS66" s="132"/>
      <c r="SOT66" s="132"/>
      <c r="SOU66" s="132"/>
      <c r="SOV66" s="132"/>
      <c r="SOW66" s="132"/>
      <c r="SOX66" s="132"/>
      <c r="SOY66" s="132"/>
      <c r="SOZ66" s="132"/>
      <c r="SPA66" s="132"/>
      <c r="SPB66" s="132"/>
      <c r="SPC66" s="132"/>
      <c r="SPD66" s="132"/>
      <c r="SPE66" s="132"/>
      <c r="SPF66" s="132"/>
      <c r="SPG66" s="132"/>
      <c r="SPH66" s="132"/>
      <c r="SPI66" s="132"/>
      <c r="SPJ66" s="132"/>
      <c r="SPK66" s="132"/>
      <c r="SPL66" s="132"/>
      <c r="SPM66" s="132"/>
      <c r="SPN66" s="132"/>
      <c r="SPO66" s="132"/>
      <c r="SPP66" s="132"/>
      <c r="SPQ66" s="132"/>
      <c r="SPR66" s="132"/>
      <c r="SPS66" s="132"/>
      <c r="SPT66" s="132"/>
      <c r="SPU66" s="132"/>
      <c r="SPV66" s="132"/>
      <c r="SPW66" s="132"/>
      <c r="SPX66" s="132"/>
      <c r="SPY66" s="132"/>
      <c r="SPZ66" s="132"/>
      <c r="SQA66" s="132"/>
      <c r="SQB66" s="132"/>
      <c r="SQC66" s="132"/>
      <c r="SQD66" s="132"/>
      <c r="SQE66" s="132"/>
      <c r="SQF66" s="132"/>
      <c r="SQG66" s="132"/>
      <c r="SQH66" s="132"/>
      <c r="SQI66" s="132"/>
      <c r="SQJ66" s="132"/>
      <c r="SQK66" s="132"/>
      <c r="SQL66" s="132"/>
      <c r="SQM66" s="132"/>
      <c r="SQN66" s="132"/>
      <c r="SQO66" s="132"/>
      <c r="SQP66" s="132"/>
      <c r="SQQ66" s="132"/>
      <c r="SQR66" s="132"/>
      <c r="SQS66" s="132"/>
      <c r="SQT66" s="132"/>
      <c r="SQU66" s="132"/>
      <c r="SQV66" s="132"/>
      <c r="SQW66" s="132"/>
      <c r="SQX66" s="132"/>
      <c r="SQY66" s="132"/>
      <c r="SQZ66" s="132"/>
      <c r="SRA66" s="132"/>
      <c r="SRB66" s="132"/>
      <c r="SRC66" s="132"/>
      <c r="SRD66" s="132"/>
      <c r="SRE66" s="132"/>
      <c r="SRF66" s="132"/>
      <c r="SRG66" s="132"/>
      <c r="SRH66" s="132"/>
      <c r="SRI66" s="132"/>
      <c r="SRJ66" s="132"/>
      <c r="SRK66" s="132"/>
      <c r="SRL66" s="132"/>
      <c r="SRM66" s="132"/>
      <c r="SRN66" s="132"/>
      <c r="SRO66" s="132"/>
      <c r="SRP66" s="132"/>
      <c r="SRQ66" s="132"/>
      <c r="SRR66" s="132"/>
      <c r="SRS66" s="132"/>
      <c r="SRT66" s="132"/>
      <c r="SRU66" s="132"/>
      <c r="SRV66" s="132"/>
      <c r="SRW66" s="132"/>
      <c r="SRX66" s="132"/>
      <c r="SRY66" s="132"/>
      <c r="SRZ66" s="132"/>
      <c r="SSA66" s="132"/>
      <c r="SSB66" s="132"/>
      <c r="SSC66" s="132"/>
      <c r="SSD66" s="132"/>
      <c r="SSE66" s="132"/>
      <c r="SSF66" s="132"/>
      <c r="SSG66" s="132"/>
      <c r="SSH66" s="132"/>
      <c r="SSI66" s="132"/>
      <c r="SSJ66" s="132"/>
      <c r="SSK66" s="132"/>
      <c r="SSL66" s="132"/>
      <c r="SSM66" s="132"/>
      <c r="SSN66" s="132"/>
      <c r="SSO66" s="132"/>
      <c r="SSP66" s="132"/>
      <c r="SSQ66" s="132"/>
      <c r="SSR66" s="132"/>
      <c r="SSS66" s="132"/>
      <c r="SST66" s="132"/>
      <c r="SSU66" s="132"/>
      <c r="SSV66" s="132"/>
      <c r="SSW66" s="132"/>
      <c r="SSX66" s="132"/>
      <c r="SSY66" s="132"/>
      <c r="SSZ66" s="132"/>
      <c r="STA66" s="132"/>
      <c r="STB66" s="132"/>
      <c r="STC66" s="132"/>
      <c r="STD66" s="132"/>
      <c r="STE66" s="132"/>
      <c r="STF66" s="132"/>
      <c r="STG66" s="132"/>
      <c r="STH66" s="132"/>
      <c r="STI66" s="132"/>
      <c r="STJ66" s="132"/>
      <c r="STK66" s="132"/>
      <c r="STL66" s="132"/>
      <c r="STM66" s="132"/>
      <c r="STN66" s="132"/>
      <c r="STO66" s="132"/>
      <c r="STP66" s="132"/>
      <c r="STQ66" s="132"/>
      <c r="STR66" s="132"/>
      <c r="STS66" s="132"/>
      <c r="STT66" s="132"/>
      <c r="STU66" s="132"/>
      <c r="STV66" s="132"/>
      <c r="STW66" s="132"/>
      <c r="STX66" s="132"/>
      <c r="STY66" s="132"/>
      <c r="STZ66" s="132"/>
      <c r="SUA66" s="132"/>
      <c r="SUB66" s="132"/>
      <c r="SUC66" s="132"/>
      <c r="SUD66" s="132"/>
      <c r="SUE66" s="132"/>
      <c r="SUF66" s="132"/>
      <c r="SUG66" s="132"/>
      <c r="SUH66" s="132"/>
      <c r="SUI66" s="132"/>
      <c r="SUJ66" s="132"/>
      <c r="SUK66" s="132"/>
      <c r="SUL66" s="132"/>
      <c r="SUM66" s="132"/>
      <c r="SUN66" s="132"/>
      <c r="SUO66" s="132"/>
      <c r="SUP66" s="132"/>
      <c r="SUQ66" s="132"/>
      <c r="SUR66" s="132"/>
      <c r="SUS66" s="132"/>
      <c r="SUT66" s="132"/>
      <c r="SUU66" s="132"/>
      <c r="SUV66" s="132"/>
      <c r="SUW66" s="132"/>
      <c r="SUX66" s="132"/>
      <c r="SUY66" s="132"/>
      <c r="SUZ66" s="132"/>
      <c r="SVA66" s="132"/>
      <c r="SVB66" s="132"/>
      <c r="SVC66" s="132"/>
      <c r="SVD66" s="132"/>
      <c r="SVE66" s="132"/>
      <c r="SVF66" s="132"/>
      <c r="SVG66" s="132"/>
      <c r="SVH66" s="132"/>
      <c r="SVI66" s="132"/>
      <c r="SVJ66" s="132"/>
      <c r="SVK66" s="132"/>
      <c r="SVL66" s="132"/>
      <c r="SVM66" s="132"/>
      <c r="SVN66" s="132"/>
      <c r="SVO66" s="132"/>
      <c r="SVP66" s="132"/>
      <c r="SVQ66" s="132"/>
      <c r="SVR66" s="132"/>
      <c r="SVS66" s="132"/>
      <c r="SVT66" s="132"/>
      <c r="SVU66" s="132"/>
      <c r="SVV66" s="132"/>
      <c r="SVW66" s="132"/>
      <c r="SVX66" s="132"/>
      <c r="SVY66" s="132"/>
      <c r="SVZ66" s="132"/>
      <c r="SWA66" s="132"/>
      <c r="SWB66" s="132"/>
      <c r="SWC66" s="132"/>
      <c r="SWD66" s="132"/>
      <c r="SWE66" s="132"/>
      <c r="SWF66" s="132"/>
      <c r="SWG66" s="132"/>
      <c r="SWH66" s="132"/>
      <c r="SWI66" s="132"/>
      <c r="SWJ66" s="132"/>
      <c r="SWK66" s="132"/>
      <c r="SWL66" s="132"/>
      <c r="SWM66" s="132"/>
      <c r="SWN66" s="132"/>
      <c r="SWO66" s="132"/>
      <c r="SWP66" s="132"/>
      <c r="SWQ66" s="132"/>
      <c r="SWR66" s="132"/>
      <c r="SWS66" s="132"/>
      <c r="SWT66" s="132"/>
      <c r="SWU66" s="132"/>
      <c r="SWV66" s="132"/>
      <c r="SWW66" s="132"/>
      <c r="SWX66" s="132"/>
      <c r="SWY66" s="132"/>
      <c r="SWZ66" s="132"/>
      <c r="SXA66" s="132"/>
      <c r="SXB66" s="132"/>
      <c r="SXC66" s="132"/>
      <c r="SXD66" s="132"/>
      <c r="SXE66" s="132"/>
      <c r="SXF66" s="132"/>
      <c r="SXG66" s="132"/>
      <c r="SXH66" s="132"/>
      <c r="SXI66" s="132"/>
      <c r="SXJ66" s="132"/>
      <c r="SXK66" s="132"/>
      <c r="SXL66" s="132"/>
      <c r="SXM66" s="132"/>
      <c r="SXN66" s="132"/>
      <c r="SXO66" s="132"/>
      <c r="SXP66" s="132"/>
      <c r="SXQ66" s="132"/>
      <c r="SXR66" s="132"/>
      <c r="SXS66" s="132"/>
      <c r="SXT66" s="132"/>
      <c r="SXU66" s="132"/>
      <c r="SXV66" s="132"/>
      <c r="SXW66" s="132"/>
      <c r="SXX66" s="132"/>
      <c r="SXY66" s="132"/>
      <c r="SXZ66" s="132"/>
      <c r="SYA66" s="132"/>
      <c r="SYB66" s="132"/>
      <c r="SYC66" s="132"/>
      <c r="SYD66" s="132"/>
      <c r="SYE66" s="132"/>
      <c r="SYF66" s="132"/>
      <c r="SYG66" s="132"/>
      <c r="SYH66" s="132"/>
      <c r="SYI66" s="132"/>
      <c r="SYJ66" s="132"/>
      <c r="SYK66" s="132"/>
      <c r="SYL66" s="132"/>
      <c r="SYM66" s="132"/>
      <c r="SYN66" s="132"/>
      <c r="SYO66" s="132"/>
      <c r="SYP66" s="132"/>
      <c r="SYQ66" s="132"/>
      <c r="SYR66" s="132"/>
      <c r="SYS66" s="132"/>
      <c r="SYT66" s="132"/>
      <c r="SYU66" s="132"/>
      <c r="SYV66" s="132"/>
      <c r="SYW66" s="132"/>
      <c r="SYX66" s="132"/>
      <c r="SYY66" s="132"/>
      <c r="SYZ66" s="132"/>
      <c r="SZA66" s="132"/>
      <c r="SZB66" s="132"/>
      <c r="SZC66" s="132"/>
      <c r="SZD66" s="132"/>
      <c r="SZE66" s="132"/>
      <c r="SZF66" s="132"/>
      <c r="SZG66" s="132"/>
      <c r="SZH66" s="132"/>
      <c r="SZI66" s="132"/>
      <c r="SZJ66" s="132"/>
      <c r="SZK66" s="132"/>
      <c r="SZL66" s="132"/>
      <c r="SZM66" s="132"/>
      <c r="SZN66" s="132"/>
      <c r="SZO66" s="132"/>
      <c r="SZP66" s="132"/>
      <c r="SZQ66" s="132"/>
      <c r="SZR66" s="132"/>
      <c r="SZS66" s="132"/>
      <c r="SZT66" s="132"/>
      <c r="SZU66" s="132"/>
      <c r="SZV66" s="132"/>
      <c r="SZW66" s="132"/>
      <c r="SZX66" s="132"/>
      <c r="SZY66" s="132"/>
      <c r="SZZ66" s="132"/>
      <c r="TAA66" s="132"/>
      <c r="TAB66" s="132"/>
      <c r="TAC66" s="132"/>
      <c r="TAD66" s="132"/>
      <c r="TAE66" s="132"/>
      <c r="TAF66" s="132"/>
      <c r="TAG66" s="132"/>
      <c r="TAH66" s="132"/>
      <c r="TAI66" s="132"/>
      <c r="TAJ66" s="132"/>
      <c r="TAK66" s="132"/>
      <c r="TAL66" s="132"/>
      <c r="TAM66" s="132"/>
      <c r="TAN66" s="132"/>
      <c r="TAO66" s="132"/>
      <c r="TAP66" s="132"/>
      <c r="TAQ66" s="132"/>
      <c r="TAR66" s="132"/>
      <c r="TAS66" s="132"/>
      <c r="TAT66" s="132"/>
      <c r="TAU66" s="132"/>
      <c r="TAV66" s="132"/>
      <c r="TAW66" s="132"/>
      <c r="TAX66" s="132"/>
      <c r="TAY66" s="132"/>
      <c r="TAZ66" s="132"/>
      <c r="TBA66" s="132"/>
      <c r="TBB66" s="132"/>
      <c r="TBC66" s="132"/>
      <c r="TBD66" s="132"/>
      <c r="TBE66" s="132"/>
      <c r="TBF66" s="132"/>
      <c r="TBG66" s="132"/>
      <c r="TBH66" s="132"/>
      <c r="TBI66" s="132"/>
      <c r="TBJ66" s="132"/>
      <c r="TBK66" s="132"/>
      <c r="TBL66" s="132"/>
      <c r="TBM66" s="132"/>
      <c r="TBN66" s="132"/>
      <c r="TBO66" s="132"/>
      <c r="TBP66" s="132"/>
      <c r="TBQ66" s="132"/>
      <c r="TBR66" s="132"/>
      <c r="TBS66" s="132"/>
      <c r="TBT66" s="132"/>
      <c r="TBU66" s="132"/>
      <c r="TBV66" s="132"/>
      <c r="TBW66" s="132"/>
      <c r="TBX66" s="132"/>
      <c r="TBY66" s="132"/>
      <c r="TBZ66" s="132"/>
      <c r="TCA66" s="132"/>
      <c r="TCB66" s="132"/>
      <c r="TCC66" s="132"/>
      <c r="TCD66" s="132"/>
      <c r="TCE66" s="132"/>
      <c r="TCF66" s="132"/>
      <c r="TCG66" s="132"/>
      <c r="TCH66" s="132"/>
      <c r="TCI66" s="132"/>
      <c r="TCJ66" s="132"/>
      <c r="TCK66" s="132"/>
      <c r="TCL66" s="132"/>
      <c r="TCM66" s="132"/>
      <c r="TCN66" s="132"/>
      <c r="TCO66" s="132"/>
      <c r="TCP66" s="132"/>
      <c r="TCQ66" s="132"/>
      <c r="TCR66" s="132"/>
      <c r="TCS66" s="132"/>
      <c r="TCT66" s="132"/>
      <c r="TCU66" s="132"/>
      <c r="TCV66" s="132"/>
      <c r="TCW66" s="132"/>
      <c r="TCX66" s="132"/>
      <c r="TCY66" s="132"/>
      <c r="TCZ66" s="132"/>
      <c r="TDA66" s="132"/>
      <c r="TDB66" s="132"/>
      <c r="TDC66" s="132"/>
      <c r="TDD66" s="132"/>
      <c r="TDE66" s="132"/>
      <c r="TDF66" s="132"/>
      <c r="TDG66" s="132"/>
      <c r="TDH66" s="132"/>
      <c r="TDI66" s="132"/>
      <c r="TDJ66" s="132"/>
      <c r="TDK66" s="132"/>
      <c r="TDL66" s="132"/>
      <c r="TDM66" s="132"/>
      <c r="TDN66" s="132"/>
      <c r="TDO66" s="132"/>
      <c r="TDP66" s="132"/>
      <c r="TDQ66" s="132"/>
      <c r="TDR66" s="132"/>
      <c r="TDS66" s="132"/>
      <c r="TDT66" s="132"/>
      <c r="TDU66" s="132"/>
      <c r="TDV66" s="132"/>
      <c r="TDW66" s="132"/>
      <c r="TDX66" s="132"/>
      <c r="TDY66" s="132"/>
      <c r="TDZ66" s="132"/>
      <c r="TEA66" s="132"/>
      <c r="TEB66" s="132"/>
      <c r="TEC66" s="132"/>
      <c r="TED66" s="132"/>
      <c r="TEE66" s="132"/>
      <c r="TEF66" s="132"/>
      <c r="TEG66" s="132"/>
      <c r="TEH66" s="132"/>
      <c r="TEI66" s="132"/>
      <c r="TEJ66" s="132"/>
      <c r="TEK66" s="132"/>
      <c r="TEL66" s="132"/>
      <c r="TEM66" s="132"/>
      <c r="TEN66" s="132"/>
      <c r="TEO66" s="132"/>
      <c r="TEP66" s="132"/>
      <c r="TEQ66" s="132"/>
      <c r="TER66" s="132"/>
      <c r="TES66" s="132"/>
      <c r="TET66" s="132"/>
      <c r="TEU66" s="132"/>
      <c r="TEV66" s="132"/>
      <c r="TEW66" s="132"/>
      <c r="TEX66" s="132"/>
      <c r="TEY66" s="132"/>
      <c r="TEZ66" s="132"/>
      <c r="TFA66" s="132"/>
      <c r="TFB66" s="132"/>
      <c r="TFC66" s="132"/>
      <c r="TFD66" s="132"/>
      <c r="TFE66" s="132"/>
      <c r="TFF66" s="132"/>
      <c r="TFG66" s="132"/>
      <c r="TFH66" s="132"/>
      <c r="TFI66" s="132"/>
      <c r="TFJ66" s="132"/>
      <c r="TFK66" s="132"/>
      <c r="TFL66" s="132"/>
      <c r="TFM66" s="132"/>
      <c r="TFN66" s="132"/>
      <c r="TFO66" s="132"/>
      <c r="TFP66" s="132"/>
      <c r="TFQ66" s="132"/>
      <c r="TFR66" s="132"/>
      <c r="TFS66" s="132"/>
      <c r="TFT66" s="132"/>
      <c r="TFU66" s="132"/>
      <c r="TFV66" s="132"/>
      <c r="TFW66" s="132"/>
      <c r="TFX66" s="132"/>
      <c r="TFY66" s="132"/>
      <c r="TFZ66" s="132"/>
      <c r="TGA66" s="132"/>
      <c r="TGB66" s="132"/>
      <c r="TGC66" s="132"/>
      <c r="TGD66" s="132"/>
      <c r="TGE66" s="132"/>
      <c r="TGF66" s="132"/>
      <c r="TGG66" s="132"/>
      <c r="TGH66" s="132"/>
      <c r="TGI66" s="132"/>
      <c r="TGJ66" s="132"/>
      <c r="TGK66" s="132"/>
      <c r="TGL66" s="132"/>
      <c r="TGM66" s="132"/>
      <c r="TGN66" s="132"/>
      <c r="TGO66" s="132"/>
      <c r="TGP66" s="132"/>
      <c r="TGQ66" s="132"/>
      <c r="TGR66" s="132"/>
      <c r="TGS66" s="132"/>
      <c r="TGT66" s="132"/>
      <c r="TGU66" s="132"/>
      <c r="TGV66" s="132"/>
      <c r="TGW66" s="132"/>
      <c r="TGX66" s="132"/>
      <c r="TGY66" s="132"/>
      <c r="TGZ66" s="132"/>
      <c r="THA66" s="132"/>
      <c r="THB66" s="132"/>
      <c r="THC66" s="132"/>
      <c r="THD66" s="132"/>
      <c r="THE66" s="132"/>
      <c r="THF66" s="132"/>
      <c r="THG66" s="132"/>
      <c r="THH66" s="132"/>
      <c r="THI66" s="132"/>
      <c r="THJ66" s="132"/>
      <c r="THK66" s="132"/>
      <c r="THL66" s="132"/>
      <c r="THM66" s="132"/>
      <c r="THN66" s="132"/>
      <c r="THO66" s="132"/>
      <c r="THP66" s="132"/>
      <c r="THQ66" s="132"/>
      <c r="THR66" s="132"/>
      <c r="THS66" s="132"/>
      <c r="THT66" s="132"/>
      <c r="THU66" s="132"/>
      <c r="THV66" s="132"/>
      <c r="THW66" s="132"/>
      <c r="THX66" s="132"/>
      <c r="THY66" s="132"/>
      <c r="THZ66" s="132"/>
      <c r="TIA66" s="132"/>
      <c r="TIB66" s="132"/>
      <c r="TIC66" s="132"/>
      <c r="TID66" s="132"/>
      <c r="TIE66" s="132"/>
      <c r="TIF66" s="132"/>
      <c r="TIG66" s="132"/>
      <c r="TIH66" s="132"/>
      <c r="TII66" s="132"/>
      <c r="TIJ66" s="132"/>
      <c r="TIK66" s="132"/>
      <c r="TIL66" s="132"/>
      <c r="TIM66" s="132"/>
      <c r="TIN66" s="132"/>
      <c r="TIO66" s="132"/>
      <c r="TIP66" s="132"/>
      <c r="TIQ66" s="132"/>
      <c r="TIR66" s="132"/>
      <c r="TIS66" s="132"/>
      <c r="TIT66" s="132"/>
      <c r="TIU66" s="132"/>
      <c r="TIV66" s="132"/>
      <c r="TIW66" s="132"/>
      <c r="TIX66" s="132"/>
      <c r="TIY66" s="132"/>
      <c r="TIZ66" s="132"/>
      <c r="TJA66" s="132"/>
      <c r="TJB66" s="132"/>
      <c r="TJC66" s="132"/>
      <c r="TJD66" s="132"/>
      <c r="TJE66" s="132"/>
      <c r="TJF66" s="132"/>
      <c r="TJG66" s="132"/>
      <c r="TJH66" s="132"/>
      <c r="TJI66" s="132"/>
      <c r="TJJ66" s="132"/>
      <c r="TJK66" s="132"/>
      <c r="TJL66" s="132"/>
      <c r="TJM66" s="132"/>
      <c r="TJN66" s="132"/>
      <c r="TJO66" s="132"/>
      <c r="TJP66" s="132"/>
      <c r="TJQ66" s="132"/>
      <c r="TJR66" s="132"/>
      <c r="TJS66" s="132"/>
      <c r="TJT66" s="132"/>
      <c r="TJU66" s="132"/>
      <c r="TJV66" s="132"/>
      <c r="TJW66" s="132"/>
      <c r="TJX66" s="132"/>
      <c r="TJY66" s="132"/>
      <c r="TJZ66" s="132"/>
      <c r="TKA66" s="132"/>
      <c r="TKB66" s="132"/>
      <c r="TKC66" s="132"/>
      <c r="TKD66" s="132"/>
      <c r="TKE66" s="132"/>
      <c r="TKF66" s="132"/>
      <c r="TKG66" s="132"/>
      <c r="TKH66" s="132"/>
      <c r="TKI66" s="132"/>
      <c r="TKJ66" s="132"/>
      <c r="TKK66" s="132"/>
      <c r="TKL66" s="132"/>
      <c r="TKM66" s="132"/>
      <c r="TKN66" s="132"/>
      <c r="TKO66" s="132"/>
      <c r="TKP66" s="132"/>
      <c r="TKQ66" s="132"/>
      <c r="TKR66" s="132"/>
      <c r="TKS66" s="132"/>
      <c r="TKT66" s="132"/>
      <c r="TKU66" s="132"/>
      <c r="TKV66" s="132"/>
      <c r="TKW66" s="132"/>
      <c r="TKX66" s="132"/>
      <c r="TKY66" s="132"/>
      <c r="TKZ66" s="132"/>
      <c r="TLA66" s="132"/>
      <c r="TLB66" s="132"/>
      <c r="TLC66" s="132"/>
      <c r="TLD66" s="132"/>
      <c r="TLE66" s="132"/>
      <c r="TLF66" s="132"/>
      <c r="TLG66" s="132"/>
      <c r="TLH66" s="132"/>
      <c r="TLI66" s="132"/>
      <c r="TLJ66" s="132"/>
      <c r="TLK66" s="132"/>
      <c r="TLL66" s="132"/>
      <c r="TLM66" s="132"/>
      <c r="TLN66" s="132"/>
      <c r="TLO66" s="132"/>
      <c r="TLP66" s="132"/>
      <c r="TLQ66" s="132"/>
      <c r="TLR66" s="132"/>
      <c r="TLS66" s="132"/>
      <c r="TLT66" s="132"/>
      <c r="TLU66" s="132"/>
      <c r="TLV66" s="132"/>
      <c r="TLW66" s="132"/>
      <c r="TLX66" s="132"/>
      <c r="TLY66" s="132"/>
      <c r="TLZ66" s="132"/>
      <c r="TMA66" s="132"/>
      <c r="TMB66" s="132"/>
      <c r="TMC66" s="132"/>
      <c r="TMD66" s="132"/>
      <c r="TME66" s="132"/>
      <c r="TMF66" s="132"/>
      <c r="TMG66" s="132"/>
      <c r="TMH66" s="132"/>
      <c r="TMI66" s="132"/>
      <c r="TMJ66" s="132"/>
      <c r="TMK66" s="132"/>
      <c r="TML66" s="132"/>
      <c r="TMM66" s="132"/>
      <c r="TMN66" s="132"/>
      <c r="TMO66" s="132"/>
      <c r="TMP66" s="132"/>
      <c r="TMQ66" s="132"/>
      <c r="TMR66" s="132"/>
      <c r="TMS66" s="132"/>
      <c r="TMT66" s="132"/>
      <c r="TMU66" s="132"/>
      <c r="TMV66" s="132"/>
      <c r="TMW66" s="132"/>
      <c r="TMX66" s="132"/>
      <c r="TMY66" s="132"/>
      <c r="TMZ66" s="132"/>
      <c r="TNA66" s="132"/>
      <c r="TNB66" s="132"/>
      <c r="TNC66" s="132"/>
      <c r="TND66" s="132"/>
      <c r="TNE66" s="132"/>
      <c r="TNF66" s="132"/>
      <c r="TNG66" s="132"/>
      <c r="TNH66" s="132"/>
      <c r="TNI66" s="132"/>
      <c r="TNJ66" s="132"/>
      <c r="TNK66" s="132"/>
      <c r="TNL66" s="132"/>
      <c r="TNM66" s="132"/>
      <c r="TNN66" s="132"/>
      <c r="TNO66" s="132"/>
      <c r="TNP66" s="132"/>
      <c r="TNQ66" s="132"/>
      <c r="TNR66" s="132"/>
      <c r="TNS66" s="132"/>
      <c r="TNT66" s="132"/>
      <c r="TNU66" s="132"/>
      <c r="TNV66" s="132"/>
      <c r="TNW66" s="132"/>
      <c r="TNX66" s="132"/>
      <c r="TNY66" s="132"/>
      <c r="TNZ66" s="132"/>
      <c r="TOA66" s="132"/>
      <c r="TOB66" s="132"/>
      <c r="TOC66" s="132"/>
      <c r="TOD66" s="132"/>
      <c r="TOE66" s="132"/>
      <c r="TOF66" s="132"/>
      <c r="TOG66" s="132"/>
      <c r="TOH66" s="132"/>
      <c r="TOI66" s="132"/>
      <c r="TOJ66" s="132"/>
      <c r="TOK66" s="132"/>
      <c r="TOL66" s="132"/>
      <c r="TOM66" s="132"/>
      <c r="TON66" s="132"/>
      <c r="TOO66" s="132"/>
      <c r="TOP66" s="132"/>
      <c r="TOQ66" s="132"/>
      <c r="TOR66" s="132"/>
      <c r="TOS66" s="132"/>
      <c r="TOT66" s="132"/>
      <c r="TOU66" s="132"/>
      <c r="TOV66" s="132"/>
      <c r="TOW66" s="132"/>
      <c r="TOX66" s="132"/>
      <c r="TOY66" s="132"/>
      <c r="TOZ66" s="132"/>
      <c r="TPA66" s="132"/>
      <c r="TPB66" s="132"/>
      <c r="TPC66" s="132"/>
      <c r="TPD66" s="132"/>
      <c r="TPE66" s="132"/>
      <c r="TPF66" s="132"/>
      <c r="TPG66" s="132"/>
      <c r="TPH66" s="132"/>
      <c r="TPI66" s="132"/>
      <c r="TPJ66" s="132"/>
      <c r="TPK66" s="132"/>
      <c r="TPL66" s="132"/>
      <c r="TPM66" s="132"/>
      <c r="TPN66" s="132"/>
      <c r="TPO66" s="132"/>
      <c r="TPP66" s="132"/>
      <c r="TPQ66" s="132"/>
      <c r="TPR66" s="132"/>
      <c r="TPS66" s="132"/>
      <c r="TPT66" s="132"/>
      <c r="TPU66" s="132"/>
      <c r="TPV66" s="132"/>
      <c r="TPW66" s="132"/>
      <c r="TPX66" s="132"/>
      <c r="TPY66" s="132"/>
      <c r="TPZ66" s="132"/>
      <c r="TQA66" s="132"/>
      <c r="TQB66" s="132"/>
      <c r="TQC66" s="132"/>
      <c r="TQD66" s="132"/>
      <c r="TQE66" s="132"/>
      <c r="TQF66" s="132"/>
      <c r="TQG66" s="132"/>
      <c r="TQH66" s="132"/>
      <c r="TQI66" s="132"/>
      <c r="TQJ66" s="132"/>
      <c r="TQK66" s="132"/>
      <c r="TQL66" s="132"/>
      <c r="TQM66" s="132"/>
      <c r="TQN66" s="132"/>
      <c r="TQO66" s="132"/>
      <c r="TQP66" s="132"/>
      <c r="TQQ66" s="132"/>
      <c r="TQR66" s="132"/>
      <c r="TQS66" s="132"/>
      <c r="TQT66" s="132"/>
      <c r="TQU66" s="132"/>
      <c r="TQV66" s="132"/>
      <c r="TQW66" s="132"/>
      <c r="TQX66" s="132"/>
      <c r="TQY66" s="132"/>
      <c r="TQZ66" s="132"/>
      <c r="TRA66" s="132"/>
      <c r="TRB66" s="132"/>
      <c r="TRC66" s="132"/>
      <c r="TRD66" s="132"/>
      <c r="TRE66" s="132"/>
      <c r="TRF66" s="132"/>
      <c r="TRG66" s="132"/>
      <c r="TRH66" s="132"/>
      <c r="TRI66" s="132"/>
      <c r="TRJ66" s="132"/>
      <c r="TRK66" s="132"/>
      <c r="TRL66" s="132"/>
      <c r="TRM66" s="132"/>
      <c r="TRN66" s="132"/>
      <c r="TRO66" s="132"/>
      <c r="TRP66" s="132"/>
      <c r="TRQ66" s="132"/>
      <c r="TRR66" s="132"/>
      <c r="TRS66" s="132"/>
      <c r="TRT66" s="132"/>
      <c r="TRU66" s="132"/>
      <c r="TRV66" s="132"/>
      <c r="TRW66" s="132"/>
      <c r="TRX66" s="132"/>
      <c r="TRY66" s="132"/>
      <c r="TRZ66" s="132"/>
      <c r="TSA66" s="132"/>
      <c r="TSB66" s="132"/>
      <c r="TSC66" s="132"/>
      <c r="TSD66" s="132"/>
      <c r="TSE66" s="132"/>
      <c r="TSF66" s="132"/>
      <c r="TSG66" s="132"/>
      <c r="TSH66" s="132"/>
      <c r="TSI66" s="132"/>
      <c r="TSJ66" s="132"/>
      <c r="TSK66" s="132"/>
      <c r="TSL66" s="132"/>
      <c r="TSM66" s="132"/>
      <c r="TSN66" s="132"/>
      <c r="TSO66" s="132"/>
      <c r="TSP66" s="132"/>
      <c r="TSQ66" s="132"/>
      <c r="TSR66" s="132"/>
      <c r="TSS66" s="132"/>
      <c r="TST66" s="132"/>
      <c r="TSU66" s="132"/>
      <c r="TSV66" s="132"/>
      <c r="TSW66" s="132"/>
      <c r="TSX66" s="132"/>
      <c r="TSY66" s="132"/>
      <c r="TSZ66" s="132"/>
      <c r="TTA66" s="132"/>
      <c r="TTB66" s="132"/>
      <c r="TTC66" s="132"/>
      <c r="TTD66" s="132"/>
      <c r="TTE66" s="132"/>
      <c r="TTF66" s="132"/>
      <c r="TTG66" s="132"/>
      <c r="TTH66" s="132"/>
      <c r="TTI66" s="132"/>
      <c r="TTJ66" s="132"/>
      <c r="TTK66" s="132"/>
      <c r="TTL66" s="132"/>
      <c r="TTM66" s="132"/>
      <c r="TTN66" s="132"/>
      <c r="TTO66" s="132"/>
      <c r="TTP66" s="132"/>
      <c r="TTQ66" s="132"/>
      <c r="TTR66" s="132"/>
      <c r="TTS66" s="132"/>
      <c r="TTT66" s="132"/>
      <c r="TTU66" s="132"/>
      <c r="TTV66" s="132"/>
      <c r="TTW66" s="132"/>
      <c r="TTX66" s="132"/>
      <c r="TTY66" s="132"/>
      <c r="TTZ66" s="132"/>
      <c r="TUA66" s="132"/>
      <c r="TUB66" s="132"/>
      <c r="TUC66" s="132"/>
      <c r="TUD66" s="132"/>
      <c r="TUE66" s="132"/>
      <c r="TUF66" s="132"/>
      <c r="TUG66" s="132"/>
      <c r="TUH66" s="132"/>
      <c r="TUI66" s="132"/>
      <c r="TUJ66" s="132"/>
      <c r="TUK66" s="132"/>
      <c r="TUL66" s="132"/>
      <c r="TUM66" s="132"/>
      <c r="TUN66" s="132"/>
      <c r="TUO66" s="132"/>
      <c r="TUP66" s="132"/>
      <c r="TUQ66" s="132"/>
      <c r="TUR66" s="132"/>
      <c r="TUS66" s="132"/>
      <c r="TUT66" s="132"/>
      <c r="TUU66" s="132"/>
      <c r="TUV66" s="132"/>
      <c r="TUW66" s="132"/>
      <c r="TUX66" s="132"/>
      <c r="TUY66" s="132"/>
      <c r="TUZ66" s="132"/>
      <c r="TVA66" s="132"/>
      <c r="TVB66" s="132"/>
      <c r="TVC66" s="132"/>
      <c r="TVD66" s="132"/>
      <c r="TVE66" s="132"/>
      <c r="TVF66" s="132"/>
      <c r="TVG66" s="132"/>
      <c r="TVH66" s="132"/>
      <c r="TVI66" s="132"/>
      <c r="TVJ66" s="132"/>
      <c r="TVK66" s="132"/>
      <c r="TVL66" s="132"/>
      <c r="TVM66" s="132"/>
      <c r="TVN66" s="132"/>
      <c r="TVO66" s="132"/>
      <c r="TVP66" s="132"/>
      <c r="TVQ66" s="132"/>
      <c r="TVR66" s="132"/>
      <c r="TVS66" s="132"/>
      <c r="TVT66" s="132"/>
      <c r="TVU66" s="132"/>
      <c r="TVV66" s="132"/>
      <c r="TVW66" s="132"/>
      <c r="TVX66" s="132"/>
      <c r="TVY66" s="132"/>
      <c r="TVZ66" s="132"/>
      <c r="TWA66" s="132"/>
      <c r="TWB66" s="132"/>
      <c r="TWC66" s="132"/>
      <c r="TWD66" s="132"/>
      <c r="TWE66" s="132"/>
      <c r="TWF66" s="132"/>
      <c r="TWG66" s="132"/>
      <c r="TWH66" s="132"/>
      <c r="TWI66" s="132"/>
      <c r="TWJ66" s="132"/>
      <c r="TWK66" s="132"/>
      <c r="TWL66" s="132"/>
      <c r="TWM66" s="132"/>
      <c r="TWN66" s="132"/>
      <c r="TWO66" s="132"/>
      <c r="TWP66" s="132"/>
      <c r="TWQ66" s="132"/>
      <c r="TWR66" s="132"/>
      <c r="TWS66" s="132"/>
      <c r="TWT66" s="132"/>
      <c r="TWU66" s="132"/>
      <c r="TWV66" s="132"/>
      <c r="TWW66" s="132"/>
      <c r="TWX66" s="132"/>
      <c r="TWY66" s="132"/>
      <c r="TWZ66" s="132"/>
      <c r="TXA66" s="132"/>
      <c r="TXB66" s="132"/>
      <c r="TXC66" s="132"/>
      <c r="TXD66" s="132"/>
      <c r="TXE66" s="132"/>
      <c r="TXF66" s="132"/>
      <c r="TXG66" s="132"/>
      <c r="TXH66" s="132"/>
      <c r="TXI66" s="132"/>
      <c r="TXJ66" s="132"/>
      <c r="TXK66" s="132"/>
      <c r="TXL66" s="132"/>
      <c r="TXM66" s="132"/>
      <c r="TXN66" s="132"/>
      <c r="TXO66" s="132"/>
      <c r="TXP66" s="132"/>
      <c r="TXQ66" s="132"/>
      <c r="TXR66" s="132"/>
      <c r="TXS66" s="132"/>
      <c r="TXT66" s="132"/>
      <c r="TXU66" s="132"/>
      <c r="TXV66" s="132"/>
      <c r="TXW66" s="132"/>
      <c r="TXX66" s="132"/>
      <c r="TXY66" s="132"/>
      <c r="TXZ66" s="132"/>
      <c r="TYA66" s="132"/>
      <c r="TYB66" s="132"/>
      <c r="TYC66" s="132"/>
      <c r="TYD66" s="132"/>
      <c r="TYE66" s="132"/>
      <c r="TYF66" s="132"/>
      <c r="TYG66" s="132"/>
      <c r="TYH66" s="132"/>
      <c r="TYI66" s="132"/>
      <c r="TYJ66" s="132"/>
      <c r="TYK66" s="132"/>
      <c r="TYL66" s="132"/>
      <c r="TYM66" s="132"/>
      <c r="TYN66" s="132"/>
      <c r="TYO66" s="132"/>
      <c r="TYP66" s="132"/>
      <c r="TYQ66" s="132"/>
      <c r="TYR66" s="132"/>
      <c r="TYS66" s="132"/>
      <c r="TYT66" s="132"/>
      <c r="TYU66" s="132"/>
      <c r="TYV66" s="132"/>
      <c r="TYW66" s="132"/>
      <c r="TYX66" s="132"/>
      <c r="TYY66" s="132"/>
      <c r="TYZ66" s="132"/>
      <c r="TZA66" s="132"/>
      <c r="TZB66" s="132"/>
      <c r="TZC66" s="132"/>
      <c r="TZD66" s="132"/>
      <c r="TZE66" s="132"/>
      <c r="TZF66" s="132"/>
      <c r="TZG66" s="132"/>
      <c r="TZH66" s="132"/>
      <c r="TZI66" s="132"/>
      <c r="TZJ66" s="132"/>
      <c r="TZK66" s="132"/>
      <c r="TZL66" s="132"/>
      <c r="TZM66" s="132"/>
      <c r="TZN66" s="132"/>
      <c r="TZO66" s="132"/>
      <c r="TZP66" s="132"/>
      <c r="TZQ66" s="132"/>
      <c r="TZR66" s="132"/>
      <c r="TZS66" s="132"/>
      <c r="TZT66" s="132"/>
      <c r="TZU66" s="132"/>
      <c r="TZV66" s="132"/>
      <c r="TZW66" s="132"/>
      <c r="TZX66" s="132"/>
      <c r="TZY66" s="132"/>
      <c r="TZZ66" s="132"/>
      <c r="UAA66" s="132"/>
      <c r="UAB66" s="132"/>
      <c r="UAC66" s="132"/>
      <c r="UAD66" s="132"/>
      <c r="UAE66" s="132"/>
      <c r="UAF66" s="132"/>
      <c r="UAG66" s="132"/>
      <c r="UAH66" s="132"/>
      <c r="UAI66" s="132"/>
      <c r="UAJ66" s="132"/>
      <c r="UAK66" s="132"/>
      <c r="UAL66" s="132"/>
      <c r="UAM66" s="132"/>
      <c r="UAN66" s="132"/>
      <c r="UAO66" s="132"/>
      <c r="UAP66" s="132"/>
      <c r="UAQ66" s="132"/>
      <c r="UAR66" s="132"/>
      <c r="UAS66" s="132"/>
      <c r="UAT66" s="132"/>
      <c r="UAU66" s="132"/>
      <c r="UAV66" s="132"/>
      <c r="UAW66" s="132"/>
      <c r="UAX66" s="132"/>
      <c r="UAY66" s="132"/>
      <c r="UAZ66" s="132"/>
      <c r="UBA66" s="132"/>
      <c r="UBB66" s="132"/>
      <c r="UBC66" s="132"/>
      <c r="UBD66" s="132"/>
      <c r="UBE66" s="132"/>
      <c r="UBF66" s="132"/>
      <c r="UBG66" s="132"/>
      <c r="UBH66" s="132"/>
      <c r="UBI66" s="132"/>
      <c r="UBJ66" s="132"/>
      <c r="UBK66" s="132"/>
      <c r="UBL66" s="132"/>
      <c r="UBM66" s="132"/>
      <c r="UBN66" s="132"/>
      <c r="UBO66" s="132"/>
      <c r="UBP66" s="132"/>
      <c r="UBQ66" s="132"/>
      <c r="UBR66" s="132"/>
      <c r="UBS66" s="132"/>
      <c r="UBT66" s="132"/>
      <c r="UBU66" s="132"/>
      <c r="UBV66" s="132"/>
      <c r="UBW66" s="132"/>
      <c r="UBX66" s="132"/>
      <c r="UBY66" s="132"/>
      <c r="UBZ66" s="132"/>
      <c r="UCA66" s="132"/>
      <c r="UCB66" s="132"/>
      <c r="UCC66" s="132"/>
      <c r="UCD66" s="132"/>
      <c r="UCE66" s="132"/>
      <c r="UCF66" s="132"/>
      <c r="UCG66" s="132"/>
      <c r="UCH66" s="132"/>
      <c r="UCI66" s="132"/>
      <c r="UCJ66" s="132"/>
      <c r="UCK66" s="132"/>
      <c r="UCL66" s="132"/>
      <c r="UCM66" s="132"/>
      <c r="UCN66" s="132"/>
      <c r="UCO66" s="132"/>
      <c r="UCP66" s="132"/>
      <c r="UCQ66" s="132"/>
      <c r="UCR66" s="132"/>
      <c r="UCS66" s="132"/>
      <c r="UCT66" s="132"/>
      <c r="UCU66" s="132"/>
      <c r="UCV66" s="132"/>
      <c r="UCW66" s="132"/>
      <c r="UCX66" s="132"/>
      <c r="UCY66" s="132"/>
      <c r="UCZ66" s="132"/>
      <c r="UDA66" s="132"/>
      <c r="UDB66" s="132"/>
      <c r="UDC66" s="132"/>
      <c r="UDD66" s="132"/>
      <c r="UDE66" s="132"/>
      <c r="UDF66" s="132"/>
      <c r="UDG66" s="132"/>
      <c r="UDH66" s="132"/>
      <c r="UDI66" s="132"/>
      <c r="UDJ66" s="132"/>
      <c r="UDK66" s="132"/>
      <c r="UDL66" s="132"/>
      <c r="UDM66" s="132"/>
      <c r="UDN66" s="132"/>
      <c r="UDO66" s="132"/>
      <c r="UDP66" s="132"/>
      <c r="UDQ66" s="132"/>
      <c r="UDR66" s="132"/>
      <c r="UDS66" s="132"/>
      <c r="UDT66" s="132"/>
      <c r="UDU66" s="132"/>
      <c r="UDV66" s="132"/>
      <c r="UDW66" s="132"/>
      <c r="UDX66" s="132"/>
      <c r="UDY66" s="132"/>
      <c r="UDZ66" s="132"/>
      <c r="UEA66" s="132"/>
      <c r="UEB66" s="132"/>
      <c r="UEC66" s="132"/>
      <c r="UED66" s="132"/>
      <c r="UEE66" s="132"/>
      <c r="UEF66" s="132"/>
      <c r="UEG66" s="132"/>
      <c r="UEH66" s="132"/>
      <c r="UEI66" s="132"/>
      <c r="UEJ66" s="132"/>
      <c r="UEK66" s="132"/>
      <c r="UEL66" s="132"/>
      <c r="UEM66" s="132"/>
      <c r="UEN66" s="132"/>
      <c r="UEO66" s="132"/>
      <c r="UEP66" s="132"/>
      <c r="UEQ66" s="132"/>
      <c r="UER66" s="132"/>
      <c r="UES66" s="132"/>
      <c r="UET66" s="132"/>
      <c r="UEU66" s="132"/>
      <c r="UEV66" s="132"/>
      <c r="UEW66" s="132"/>
      <c r="UEX66" s="132"/>
      <c r="UEY66" s="132"/>
      <c r="UEZ66" s="132"/>
      <c r="UFA66" s="132"/>
      <c r="UFB66" s="132"/>
      <c r="UFC66" s="132"/>
      <c r="UFD66" s="132"/>
      <c r="UFE66" s="132"/>
      <c r="UFF66" s="132"/>
      <c r="UFG66" s="132"/>
      <c r="UFH66" s="132"/>
      <c r="UFI66" s="132"/>
      <c r="UFJ66" s="132"/>
      <c r="UFK66" s="132"/>
      <c r="UFL66" s="132"/>
      <c r="UFM66" s="132"/>
      <c r="UFN66" s="132"/>
      <c r="UFO66" s="132"/>
      <c r="UFP66" s="132"/>
      <c r="UFQ66" s="132"/>
      <c r="UFR66" s="132"/>
      <c r="UFS66" s="132"/>
      <c r="UFT66" s="132"/>
      <c r="UFU66" s="132"/>
      <c r="UFV66" s="132"/>
      <c r="UFW66" s="132"/>
      <c r="UFX66" s="132"/>
      <c r="UFY66" s="132"/>
      <c r="UFZ66" s="132"/>
      <c r="UGA66" s="132"/>
      <c r="UGB66" s="132"/>
      <c r="UGC66" s="132"/>
      <c r="UGD66" s="132"/>
      <c r="UGE66" s="132"/>
      <c r="UGF66" s="132"/>
      <c r="UGG66" s="132"/>
      <c r="UGH66" s="132"/>
      <c r="UGI66" s="132"/>
      <c r="UGJ66" s="132"/>
      <c r="UGK66" s="132"/>
      <c r="UGL66" s="132"/>
      <c r="UGM66" s="132"/>
      <c r="UGN66" s="132"/>
      <c r="UGO66" s="132"/>
      <c r="UGP66" s="132"/>
      <c r="UGQ66" s="132"/>
      <c r="UGR66" s="132"/>
      <c r="UGS66" s="132"/>
      <c r="UGT66" s="132"/>
      <c r="UGU66" s="132"/>
      <c r="UGV66" s="132"/>
      <c r="UGW66" s="132"/>
      <c r="UGX66" s="132"/>
      <c r="UGY66" s="132"/>
      <c r="UGZ66" s="132"/>
      <c r="UHA66" s="132"/>
      <c r="UHB66" s="132"/>
      <c r="UHC66" s="132"/>
      <c r="UHD66" s="132"/>
      <c r="UHE66" s="132"/>
      <c r="UHF66" s="132"/>
      <c r="UHG66" s="132"/>
      <c r="UHH66" s="132"/>
      <c r="UHI66" s="132"/>
      <c r="UHJ66" s="132"/>
      <c r="UHK66" s="132"/>
      <c r="UHL66" s="132"/>
      <c r="UHM66" s="132"/>
      <c r="UHN66" s="132"/>
      <c r="UHO66" s="132"/>
      <c r="UHP66" s="132"/>
      <c r="UHQ66" s="132"/>
      <c r="UHR66" s="132"/>
      <c r="UHS66" s="132"/>
      <c r="UHT66" s="132"/>
      <c r="UHU66" s="132"/>
      <c r="UHV66" s="132"/>
      <c r="UHW66" s="132"/>
      <c r="UHX66" s="132"/>
      <c r="UHY66" s="132"/>
      <c r="UHZ66" s="132"/>
      <c r="UIA66" s="132"/>
      <c r="UIB66" s="132"/>
      <c r="UIC66" s="132"/>
      <c r="UID66" s="132"/>
      <c r="UIE66" s="132"/>
      <c r="UIF66" s="132"/>
      <c r="UIG66" s="132"/>
      <c r="UIH66" s="132"/>
      <c r="UII66" s="132"/>
      <c r="UIJ66" s="132"/>
      <c r="UIK66" s="132"/>
      <c r="UIL66" s="132"/>
      <c r="UIM66" s="132"/>
      <c r="UIN66" s="132"/>
      <c r="UIO66" s="132"/>
      <c r="UIP66" s="132"/>
      <c r="UIQ66" s="132"/>
      <c r="UIR66" s="132"/>
      <c r="UIS66" s="132"/>
      <c r="UIT66" s="132"/>
      <c r="UIU66" s="132"/>
      <c r="UIV66" s="132"/>
      <c r="UIW66" s="132"/>
      <c r="UIX66" s="132"/>
      <c r="UIY66" s="132"/>
      <c r="UIZ66" s="132"/>
      <c r="UJA66" s="132"/>
      <c r="UJB66" s="132"/>
      <c r="UJC66" s="132"/>
      <c r="UJD66" s="132"/>
      <c r="UJE66" s="132"/>
      <c r="UJF66" s="132"/>
      <c r="UJG66" s="132"/>
      <c r="UJH66" s="132"/>
      <c r="UJI66" s="132"/>
      <c r="UJJ66" s="132"/>
      <c r="UJK66" s="132"/>
      <c r="UJL66" s="132"/>
      <c r="UJM66" s="132"/>
      <c r="UJN66" s="132"/>
      <c r="UJO66" s="132"/>
      <c r="UJP66" s="132"/>
      <c r="UJQ66" s="132"/>
      <c r="UJR66" s="132"/>
      <c r="UJS66" s="132"/>
      <c r="UJT66" s="132"/>
      <c r="UJU66" s="132"/>
      <c r="UJV66" s="132"/>
      <c r="UJW66" s="132"/>
      <c r="UJX66" s="132"/>
      <c r="UJY66" s="132"/>
      <c r="UJZ66" s="132"/>
      <c r="UKA66" s="132"/>
      <c r="UKB66" s="132"/>
      <c r="UKC66" s="132"/>
      <c r="UKD66" s="132"/>
      <c r="UKE66" s="132"/>
      <c r="UKF66" s="132"/>
      <c r="UKG66" s="132"/>
      <c r="UKH66" s="132"/>
      <c r="UKI66" s="132"/>
      <c r="UKJ66" s="132"/>
      <c r="UKK66" s="132"/>
      <c r="UKL66" s="132"/>
      <c r="UKM66" s="132"/>
      <c r="UKN66" s="132"/>
      <c r="UKO66" s="132"/>
      <c r="UKP66" s="132"/>
      <c r="UKQ66" s="132"/>
      <c r="UKR66" s="132"/>
      <c r="UKS66" s="132"/>
      <c r="UKT66" s="132"/>
      <c r="UKU66" s="132"/>
      <c r="UKV66" s="132"/>
      <c r="UKW66" s="132"/>
      <c r="UKX66" s="132"/>
      <c r="UKY66" s="132"/>
      <c r="UKZ66" s="132"/>
      <c r="ULA66" s="132"/>
      <c r="ULB66" s="132"/>
      <c r="ULC66" s="132"/>
      <c r="ULD66" s="132"/>
      <c r="ULE66" s="132"/>
      <c r="ULF66" s="132"/>
      <c r="ULG66" s="132"/>
      <c r="ULH66" s="132"/>
      <c r="ULI66" s="132"/>
      <c r="ULJ66" s="132"/>
      <c r="ULK66" s="132"/>
      <c r="ULL66" s="132"/>
      <c r="ULM66" s="132"/>
      <c r="ULN66" s="132"/>
      <c r="ULO66" s="132"/>
      <c r="ULP66" s="132"/>
      <c r="ULQ66" s="132"/>
      <c r="ULR66" s="132"/>
      <c r="ULS66" s="132"/>
      <c r="ULT66" s="132"/>
      <c r="ULU66" s="132"/>
      <c r="ULV66" s="132"/>
      <c r="ULW66" s="132"/>
      <c r="ULX66" s="132"/>
      <c r="ULY66" s="132"/>
      <c r="ULZ66" s="132"/>
      <c r="UMA66" s="132"/>
      <c r="UMB66" s="132"/>
      <c r="UMC66" s="132"/>
      <c r="UMD66" s="132"/>
      <c r="UME66" s="132"/>
      <c r="UMF66" s="132"/>
      <c r="UMG66" s="132"/>
      <c r="UMH66" s="132"/>
      <c r="UMI66" s="132"/>
      <c r="UMJ66" s="132"/>
      <c r="UMK66" s="132"/>
      <c r="UML66" s="132"/>
      <c r="UMM66" s="132"/>
      <c r="UMN66" s="132"/>
      <c r="UMO66" s="132"/>
      <c r="UMP66" s="132"/>
      <c r="UMQ66" s="132"/>
      <c r="UMR66" s="132"/>
      <c r="UMS66" s="132"/>
      <c r="UMT66" s="132"/>
      <c r="UMU66" s="132"/>
      <c r="UMV66" s="132"/>
      <c r="UMW66" s="132"/>
      <c r="UMX66" s="132"/>
      <c r="UMY66" s="132"/>
      <c r="UMZ66" s="132"/>
      <c r="UNA66" s="132"/>
      <c r="UNB66" s="132"/>
      <c r="UNC66" s="132"/>
      <c r="UND66" s="132"/>
      <c r="UNE66" s="132"/>
      <c r="UNF66" s="132"/>
      <c r="UNG66" s="132"/>
      <c r="UNH66" s="132"/>
      <c r="UNI66" s="132"/>
      <c r="UNJ66" s="132"/>
      <c r="UNK66" s="132"/>
      <c r="UNL66" s="132"/>
      <c r="UNM66" s="132"/>
      <c r="UNN66" s="132"/>
      <c r="UNO66" s="132"/>
      <c r="UNP66" s="132"/>
      <c r="UNQ66" s="132"/>
      <c r="UNR66" s="132"/>
      <c r="UNS66" s="132"/>
      <c r="UNT66" s="132"/>
      <c r="UNU66" s="132"/>
      <c r="UNV66" s="132"/>
      <c r="UNW66" s="132"/>
      <c r="UNX66" s="132"/>
      <c r="UNY66" s="132"/>
      <c r="UNZ66" s="132"/>
      <c r="UOA66" s="132"/>
      <c r="UOB66" s="132"/>
      <c r="UOC66" s="132"/>
      <c r="UOD66" s="132"/>
      <c r="UOE66" s="132"/>
      <c r="UOF66" s="132"/>
      <c r="UOG66" s="132"/>
      <c r="UOH66" s="132"/>
      <c r="UOI66" s="132"/>
      <c r="UOJ66" s="132"/>
      <c r="UOK66" s="132"/>
      <c r="UOL66" s="132"/>
      <c r="UOM66" s="132"/>
      <c r="UON66" s="132"/>
      <c r="UOO66" s="132"/>
      <c r="UOP66" s="132"/>
      <c r="UOQ66" s="132"/>
      <c r="UOR66" s="132"/>
      <c r="UOS66" s="132"/>
      <c r="UOT66" s="132"/>
      <c r="UOU66" s="132"/>
      <c r="UOV66" s="132"/>
      <c r="UOW66" s="132"/>
      <c r="UOX66" s="132"/>
      <c r="UOY66" s="132"/>
      <c r="UOZ66" s="132"/>
      <c r="UPA66" s="132"/>
      <c r="UPB66" s="132"/>
      <c r="UPC66" s="132"/>
      <c r="UPD66" s="132"/>
      <c r="UPE66" s="132"/>
      <c r="UPF66" s="132"/>
      <c r="UPG66" s="132"/>
      <c r="UPH66" s="132"/>
      <c r="UPI66" s="132"/>
      <c r="UPJ66" s="132"/>
      <c r="UPK66" s="132"/>
      <c r="UPL66" s="132"/>
      <c r="UPM66" s="132"/>
      <c r="UPN66" s="132"/>
      <c r="UPO66" s="132"/>
      <c r="UPP66" s="132"/>
      <c r="UPQ66" s="132"/>
      <c r="UPR66" s="132"/>
      <c r="UPS66" s="132"/>
      <c r="UPT66" s="132"/>
      <c r="UPU66" s="132"/>
      <c r="UPV66" s="132"/>
      <c r="UPW66" s="132"/>
      <c r="UPX66" s="132"/>
      <c r="UPY66" s="132"/>
      <c r="UPZ66" s="132"/>
      <c r="UQA66" s="132"/>
      <c r="UQB66" s="132"/>
      <c r="UQC66" s="132"/>
      <c r="UQD66" s="132"/>
      <c r="UQE66" s="132"/>
      <c r="UQF66" s="132"/>
      <c r="UQG66" s="132"/>
      <c r="UQH66" s="132"/>
      <c r="UQI66" s="132"/>
      <c r="UQJ66" s="132"/>
      <c r="UQK66" s="132"/>
      <c r="UQL66" s="132"/>
      <c r="UQM66" s="132"/>
      <c r="UQN66" s="132"/>
      <c r="UQO66" s="132"/>
      <c r="UQP66" s="132"/>
      <c r="UQQ66" s="132"/>
      <c r="UQR66" s="132"/>
      <c r="UQS66" s="132"/>
      <c r="UQT66" s="132"/>
      <c r="UQU66" s="132"/>
      <c r="UQV66" s="132"/>
      <c r="UQW66" s="132"/>
      <c r="UQX66" s="132"/>
      <c r="UQY66" s="132"/>
      <c r="UQZ66" s="132"/>
      <c r="URA66" s="132"/>
      <c r="URB66" s="132"/>
      <c r="URC66" s="132"/>
      <c r="URD66" s="132"/>
      <c r="URE66" s="132"/>
      <c r="URF66" s="132"/>
      <c r="URG66" s="132"/>
      <c r="URH66" s="132"/>
      <c r="URI66" s="132"/>
      <c r="URJ66" s="132"/>
      <c r="URK66" s="132"/>
      <c r="URL66" s="132"/>
      <c r="URM66" s="132"/>
      <c r="URN66" s="132"/>
      <c r="URO66" s="132"/>
      <c r="URP66" s="132"/>
      <c r="URQ66" s="132"/>
      <c r="URR66" s="132"/>
      <c r="URS66" s="132"/>
      <c r="URT66" s="132"/>
      <c r="URU66" s="132"/>
      <c r="URV66" s="132"/>
      <c r="URW66" s="132"/>
      <c r="URX66" s="132"/>
      <c r="URY66" s="132"/>
      <c r="URZ66" s="132"/>
      <c r="USA66" s="132"/>
      <c r="USB66" s="132"/>
      <c r="USC66" s="132"/>
      <c r="USD66" s="132"/>
      <c r="USE66" s="132"/>
      <c r="USF66" s="132"/>
      <c r="USG66" s="132"/>
      <c r="USH66" s="132"/>
      <c r="USI66" s="132"/>
      <c r="USJ66" s="132"/>
      <c r="USK66" s="132"/>
      <c r="USL66" s="132"/>
      <c r="USM66" s="132"/>
      <c r="USN66" s="132"/>
      <c r="USO66" s="132"/>
      <c r="USP66" s="132"/>
      <c r="USQ66" s="132"/>
      <c r="USR66" s="132"/>
      <c r="USS66" s="132"/>
      <c r="UST66" s="132"/>
      <c r="USU66" s="132"/>
      <c r="USV66" s="132"/>
      <c r="USW66" s="132"/>
      <c r="USX66" s="132"/>
      <c r="USY66" s="132"/>
      <c r="USZ66" s="132"/>
      <c r="UTA66" s="132"/>
      <c r="UTB66" s="132"/>
      <c r="UTC66" s="132"/>
      <c r="UTD66" s="132"/>
      <c r="UTE66" s="132"/>
      <c r="UTF66" s="132"/>
      <c r="UTG66" s="132"/>
      <c r="UTH66" s="132"/>
      <c r="UTI66" s="132"/>
      <c r="UTJ66" s="132"/>
      <c r="UTK66" s="132"/>
      <c r="UTL66" s="132"/>
      <c r="UTM66" s="132"/>
      <c r="UTN66" s="132"/>
      <c r="UTO66" s="132"/>
      <c r="UTP66" s="132"/>
      <c r="UTQ66" s="132"/>
      <c r="UTR66" s="132"/>
      <c r="UTS66" s="132"/>
      <c r="UTT66" s="132"/>
      <c r="UTU66" s="132"/>
      <c r="UTV66" s="132"/>
      <c r="UTW66" s="132"/>
      <c r="UTX66" s="132"/>
      <c r="UTY66" s="132"/>
      <c r="UTZ66" s="132"/>
      <c r="UUA66" s="132"/>
      <c r="UUB66" s="132"/>
      <c r="UUC66" s="132"/>
      <c r="UUD66" s="132"/>
      <c r="UUE66" s="132"/>
      <c r="UUF66" s="132"/>
      <c r="UUG66" s="132"/>
      <c r="UUH66" s="132"/>
      <c r="UUI66" s="132"/>
      <c r="UUJ66" s="132"/>
      <c r="UUK66" s="132"/>
      <c r="UUL66" s="132"/>
      <c r="UUM66" s="132"/>
      <c r="UUN66" s="132"/>
      <c r="UUO66" s="132"/>
      <c r="UUP66" s="132"/>
      <c r="UUQ66" s="132"/>
      <c r="UUR66" s="132"/>
      <c r="UUS66" s="132"/>
      <c r="UUT66" s="132"/>
      <c r="UUU66" s="132"/>
      <c r="UUV66" s="132"/>
      <c r="UUW66" s="132"/>
      <c r="UUX66" s="132"/>
      <c r="UUY66" s="132"/>
      <c r="UUZ66" s="132"/>
      <c r="UVA66" s="132"/>
      <c r="UVB66" s="132"/>
      <c r="UVC66" s="132"/>
      <c r="UVD66" s="132"/>
      <c r="UVE66" s="132"/>
      <c r="UVF66" s="132"/>
      <c r="UVG66" s="132"/>
      <c r="UVH66" s="132"/>
      <c r="UVI66" s="132"/>
      <c r="UVJ66" s="132"/>
      <c r="UVK66" s="132"/>
      <c r="UVL66" s="132"/>
      <c r="UVM66" s="132"/>
      <c r="UVN66" s="132"/>
      <c r="UVO66" s="132"/>
      <c r="UVP66" s="132"/>
      <c r="UVQ66" s="132"/>
      <c r="UVR66" s="132"/>
      <c r="UVS66" s="132"/>
      <c r="UVT66" s="132"/>
      <c r="UVU66" s="132"/>
      <c r="UVV66" s="132"/>
      <c r="UVW66" s="132"/>
      <c r="UVX66" s="132"/>
      <c r="UVY66" s="132"/>
      <c r="UVZ66" s="132"/>
      <c r="UWA66" s="132"/>
      <c r="UWB66" s="132"/>
      <c r="UWC66" s="132"/>
      <c r="UWD66" s="132"/>
      <c r="UWE66" s="132"/>
      <c r="UWF66" s="132"/>
      <c r="UWG66" s="132"/>
      <c r="UWH66" s="132"/>
      <c r="UWI66" s="132"/>
      <c r="UWJ66" s="132"/>
      <c r="UWK66" s="132"/>
      <c r="UWL66" s="132"/>
      <c r="UWM66" s="132"/>
      <c r="UWN66" s="132"/>
      <c r="UWO66" s="132"/>
      <c r="UWP66" s="132"/>
      <c r="UWQ66" s="132"/>
      <c r="UWR66" s="132"/>
      <c r="UWS66" s="132"/>
      <c r="UWT66" s="132"/>
      <c r="UWU66" s="132"/>
      <c r="UWV66" s="132"/>
      <c r="UWW66" s="132"/>
      <c r="UWX66" s="132"/>
      <c r="UWY66" s="132"/>
      <c r="UWZ66" s="132"/>
      <c r="UXA66" s="132"/>
      <c r="UXB66" s="132"/>
      <c r="UXC66" s="132"/>
      <c r="UXD66" s="132"/>
      <c r="UXE66" s="132"/>
      <c r="UXF66" s="132"/>
      <c r="UXG66" s="132"/>
      <c r="UXH66" s="132"/>
      <c r="UXI66" s="132"/>
      <c r="UXJ66" s="132"/>
      <c r="UXK66" s="132"/>
      <c r="UXL66" s="132"/>
      <c r="UXM66" s="132"/>
      <c r="UXN66" s="132"/>
      <c r="UXO66" s="132"/>
      <c r="UXP66" s="132"/>
      <c r="UXQ66" s="132"/>
      <c r="UXR66" s="132"/>
      <c r="UXS66" s="132"/>
      <c r="UXT66" s="132"/>
      <c r="UXU66" s="132"/>
      <c r="UXV66" s="132"/>
      <c r="UXW66" s="132"/>
      <c r="UXX66" s="132"/>
      <c r="UXY66" s="132"/>
      <c r="UXZ66" s="132"/>
      <c r="UYA66" s="132"/>
      <c r="UYB66" s="132"/>
      <c r="UYC66" s="132"/>
      <c r="UYD66" s="132"/>
      <c r="UYE66" s="132"/>
      <c r="UYF66" s="132"/>
      <c r="UYG66" s="132"/>
      <c r="UYH66" s="132"/>
      <c r="UYI66" s="132"/>
      <c r="UYJ66" s="132"/>
      <c r="UYK66" s="132"/>
      <c r="UYL66" s="132"/>
      <c r="UYM66" s="132"/>
      <c r="UYN66" s="132"/>
      <c r="UYO66" s="132"/>
      <c r="UYP66" s="132"/>
      <c r="UYQ66" s="132"/>
      <c r="UYR66" s="132"/>
      <c r="UYS66" s="132"/>
      <c r="UYT66" s="132"/>
      <c r="UYU66" s="132"/>
      <c r="UYV66" s="132"/>
      <c r="UYW66" s="132"/>
      <c r="UYX66" s="132"/>
      <c r="UYY66" s="132"/>
      <c r="UYZ66" s="132"/>
      <c r="UZA66" s="132"/>
      <c r="UZB66" s="132"/>
      <c r="UZC66" s="132"/>
      <c r="UZD66" s="132"/>
      <c r="UZE66" s="132"/>
      <c r="UZF66" s="132"/>
      <c r="UZG66" s="132"/>
      <c r="UZH66" s="132"/>
      <c r="UZI66" s="132"/>
      <c r="UZJ66" s="132"/>
      <c r="UZK66" s="132"/>
      <c r="UZL66" s="132"/>
      <c r="UZM66" s="132"/>
      <c r="UZN66" s="132"/>
      <c r="UZO66" s="132"/>
      <c r="UZP66" s="132"/>
      <c r="UZQ66" s="132"/>
      <c r="UZR66" s="132"/>
      <c r="UZS66" s="132"/>
      <c r="UZT66" s="132"/>
      <c r="UZU66" s="132"/>
      <c r="UZV66" s="132"/>
      <c r="UZW66" s="132"/>
      <c r="UZX66" s="132"/>
      <c r="UZY66" s="132"/>
      <c r="UZZ66" s="132"/>
      <c r="VAA66" s="132"/>
      <c r="VAB66" s="132"/>
      <c r="VAC66" s="132"/>
      <c r="VAD66" s="132"/>
      <c r="VAE66" s="132"/>
      <c r="VAF66" s="132"/>
      <c r="VAG66" s="132"/>
      <c r="VAH66" s="132"/>
      <c r="VAI66" s="132"/>
      <c r="VAJ66" s="132"/>
      <c r="VAK66" s="132"/>
      <c r="VAL66" s="132"/>
      <c r="VAM66" s="132"/>
      <c r="VAN66" s="132"/>
      <c r="VAO66" s="132"/>
      <c r="VAP66" s="132"/>
      <c r="VAQ66" s="132"/>
      <c r="VAR66" s="132"/>
      <c r="VAS66" s="132"/>
      <c r="VAT66" s="132"/>
      <c r="VAU66" s="132"/>
      <c r="VAV66" s="132"/>
      <c r="VAW66" s="132"/>
      <c r="VAX66" s="132"/>
      <c r="VAY66" s="132"/>
      <c r="VAZ66" s="132"/>
      <c r="VBA66" s="132"/>
      <c r="VBB66" s="132"/>
      <c r="VBC66" s="132"/>
      <c r="VBD66" s="132"/>
      <c r="VBE66" s="132"/>
      <c r="VBF66" s="132"/>
      <c r="VBG66" s="132"/>
      <c r="VBH66" s="132"/>
      <c r="VBI66" s="132"/>
      <c r="VBJ66" s="132"/>
      <c r="VBK66" s="132"/>
      <c r="VBL66" s="132"/>
      <c r="VBM66" s="132"/>
      <c r="VBN66" s="132"/>
      <c r="VBO66" s="132"/>
      <c r="VBP66" s="132"/>
      <c r="VBQ66" s="132"/>
      <c r="VBR66" s="132"/>
      <c r="VBS66" s="132"/>
      <c r="VBT66" s="132"/>
      <c r="VBU66" s="132"/>
      <c r="VBV66" s="132"/>
      <c r="VBW66" s="132"/>
      <c r="VBX66" s="132"/>
      <c r="VBY66" s="132"/>
      <c r="VBZ66" s="132"/>
      <c r="VCA66" s="132"/>
      <c r="VCB66" s="132"/>
      <c r="VCC66" s="132"/>
      <c r="VCD66" s="132"/>
      <c r="VCE66" s="132"/>
      <c r="VCF66" s="132"/>
      <c r="VCG66" s="132"/>
      <c r="VCH66" s="132"/>
      <c r="VCI66" s="132"/>
      <c r="VCJ66" s="132"/>
      <c r="VCK66" s="132"/>
      <c r="VCL66" s="132"/>
      <c r="VCM66" s="132"/>
      <c r="VCN66" s="132"/>
      <c r="VCO66" s="132"/>
      <c r="VCP66" s="132"/>
      <c r="VCQ66" s="132"/>
      <c r="VCR66" s="132"/>
      <c r="VCS66" s="132"/>
      <c r="VCT66" s="132"/>
      <c r="VCU66" s="132"/>
      <c r="VCV66" s="132"/>
      <c r="VCW66" s="132"/>
      <c r="VCX66" s="132"/>
      <c r="VCY66" s="132"/>
      <c r="VCZ66" s="132"/>
      <c r="VDA66" s="132"/>
      <c r="VDB66" s="132"/>
      <c r="VDC66" s="132"/>
      <c r="VDD66" s="132"/>
      <c r="VDE66" s="132"/>
      <c r="VDF66" s="132"/>
      <c r="VDG66" s="132"/>
      <c r="VDH66" s="132"/>
      <c r="VDI66" s="132"/>
      <c r="VDJ66" s="132"/>
      <c r="VDK66" s="132"/>
      <c r="VDL66" s="132"/>
      <c r="VDM66" s="132"/>
      <c r="VDN66" s="132"/>
      <c r="VDO66" s="132"/>
      <c r="VDP66" s="132"/>
      <c r="VDQ66" s="132"/>
      <c r="VDR66" s="132"/>
      <c r="VDS66" s="132"/>
      <c r="VDT66" s="132"/>
      <c r="VDU66" s="132"/>
      <c r="VDV66" s="132"/>
      <c r="VDW66" s="132"/>
      <c r="VDX66" s="132"/>
      <c r="VDY66" s="132"/>
      <c r="VDZ66" s="132"/>
      <c r="VEA66" s="132"/>
      <c r="VEB66" s="132"/>
      <c r="VEC66" s="132"/>
      <c r="VED66" s="132"/>
      <c r="VEE66" s="132"/>
      <c r="VEF66" s="132"/>
      <c r="VEG66" s="132"/>
      <c r="VEH66" s="132"/>
      <c r="VEI66" s="132"/>
      <c r="VEJ66" s="132"/>
      <c r="VEK66" s="132"/>
      <c r="VEL66" s="132"/>
      <c r="VEM66" s="132"/>
      <c r="VEN66" s="132"/>
      <c r="VEO66" s="132"/>
      <c r="VEP66" s="132"/>
      <c r="VEQ66" s="132"/>
      <c r="VER66" s="132"/>
      <c r="VES66" s="132"/>
      <c r="VET66" s="132"/>
      <c r="VEU66" s="132"/>
      <c r="VEV66" s="132"/>
      <c r="VEW66" s="132"/>
      <c r="VEX66" s="132"/>
      <c r="VEY66" s="132"/>
      <c r="VEZ66" s="132"/>
      <c r="VFA66" s="132"/>
      <c r="VFB66" s="132"/>
      <c r="VFC66" s="132"/>
      <c r="VFD66" s="132"/>
      <c r="VFE66" s="132"/>
      <c r="VFF66" s="132"/>
      <c r="VFG66" s="132"/>
      <c r="VFH66" s="132"/>
      <c r="VFI66" s="132"/>
      <c r="VFJ66" s="132"/>
      <c r="VFK66" s="132"/>
      <c r="VFL66" s="132"/>
      <c r="VFM66" s="132"/>
      <c r="VFN66" s="132"/>
      <c r="VFO66" s="132"/>
      <c r="VFP66" s="132"/>
      <c r="VFQ66" s="132"/>
      <c r="VFR66" s="132"/>
      <c r="VFS66" s="132"/>
      <c r="VFT66" s="132"/>
      <c r="VFU66" s="132"/>
      <c r="VFV66" s="132"/>
      <c r="VFW66" s="132"/>
      <c r="VFX66" s="132"/>
      <c r="VFY66" s="132"/>
      <c r="VFZ66" s="132"/>
      <c r="VGA66" s="132"/>
      <c r="VGB66" s="132"/>
      <c r="VGC66" s="132"/>
      <c r="VGD66" s="132"/>
      <c r="VGE66" s="132"/>
      <c r="VGF66" s="132"/>
      <c r="VGG66" s="132"/>
      <c r="VGH66" s="132"/>
      <c r="VGI66" s="132"/>
      <c r="VGJ66" s="132"/>
      <c r="VGK66" s="132"/>
      <c r="VGL66" s="132"/>
      <c r="VGM66" s="132"/>
      <c r="VGN66" s="132"/>
      <c r="VGO66" s="132"/>
      <c r="VGP66" s="132"/>
      <c r="VGQ66" s="132"/>
      <c r="VGR66" s="132"/>
      <c r="VGS66" s="132"/>
      <c r="VGT66" s="132"/>
      <c r="VGU66" s="132"/>
      <c r="VGV66" s="132"/>
      <c r="VGW66" s="132"/>
      <c r="VGX66" s="132"/>
      <c r="VGY66" s="132"/>
      <c r="VGZ66" s="132"/>
      <c r="VHA66" s="132"/>
      <c r="VHB66" s="132"/>
      <c r="VHC66" s="132"/>
      <c r="VHD66" s="132"/>
      <c r="VHE66" s="132"/>
      <c r="VHF66" s="132"/>
      <c r="VHG66" s="132"/>
      <c r="VHH66" s="132"/>
      <c r="VHI66" s="132"/>
      <c r="VHJ66" s="132"/>
      <c r="VHK66" s="132"/>
      <c r="VHL66" s="132"/>
      <c r="VHM66" s="132"/>
      <c r="VHN66" s="132"/>
      <c r="VHO66" s="132"/>
      <c r="VHP66" s="132"/>
      <c r="VHQ66" s="132"/>
      <c r="VHR66" s="132"/>
      <c r="VHS66" s="132"/>
      <c r="VHT66" s="132"/>
      <c r="VHU66" s="132"/>
      <c r="VHV66" s="132"/>
      <c r="VHW66" s="132"/>
      <c r="VHX66" s="132"/>
      <c r="VHY66" s="132"/>
      <c r="VHZ66" s="132"/>
      <c r="VIA66" s="132"/>
      <c r="VIB66" s="132"/>
      <c r="VIC66" s="132"/>
      <c r="VID66" s="132"/>
      <c r="VIE66" s="132"/>
      <c r="VIF66" s="132"/>
      <c r="VIG66" s="132"/>
      <c r="VIH66" s="132"/>
      <c r="VII66" s="132"/>
      <c r="VIJ66" s="132"/>
      <c r="VIK66" s="132"/>
      <c r="VIL66" s="132"/>
      <c r="VIM66" s="132"/>
      <c r="VIN66" s="132"/>
      <c r="VIO66" s="132"/>
      <c r="VIP66" s="132"/>
      <c r="VIQ66" s="132"/>
      <c r="VIR66" s="132"/>
      <c r="VIS66" s="132"/>
      <c r="VIT66" s="132"/>
      <c r="VIU66" s="132"/>
      <c r="VIV66" s="132"/>
      <c r="VIW66" s="132"/>
      <c r="VIX66" s="132"/>
      <c r="VIY66" s="132"/>
      <c r="VIZ66" s="132"/>
      <c r="VJA66" s="132"/>
      <c r="VJB66" s="132"/>
      <c r="VJC66" s="132"/>
      <c r="VJD66" s="132"/>
      <c r="VJE66" s="132"/>
      <c r="VJF66" s="132"/>
      <c r="VJG66" s="132"/>
      <c r="VJH66" s="132"/>
      <c r="VJI66" s="132"/>
      <c r="VJJ66" s="132"/>
      <c r="VJK66" s="132"/>
      <c r="VJL66" s="132"/>
      <c r="VJM66" s="132"/>
      <c r="VJN66" s="132"/>
      <c r="VJO66" s="132"/>
      <c r="VJP66" s="132"/>
      <c r="VJQ66" s="132"/>
      <c r="VJR66" s="132"/>
      <c r="VJS66" s="132"/>
      <c r="VJT66" s="132"/>
      <c r="VJU66" s="132"/>
      <c r="VJV66" s="132"/>
      <c r="VJW66" s="132"/>
      <c r="VJX66" s="132"/>
      <c r="VJY66" s="132"/>
      <c r="VJZ66" s="132"/>
      <c r="VKA66" s="132"/>
      <c r="VKB66" s="132"/>
      <c r="VKC66" s="132"/>
      <c r="VKD66" s="132"/>
      <c r="VKE66" s="132"/>
      <c r="VKF66" s="132"/>
      <c r="VKG66" s="132"/>
      <c r="VKH66" s="132"/>
      <c r="VKI66" s="132"/>
      <c r="VKJ66" s="132"/>
      <c r="VKK66" s="132"/>
      <c r="VKL66" s="132"/>
      <c r="VKM66" s="132"/>
      <c r="VKN66" s="132"/>
      <c r="VKO66" s="132"/>
      <c r="VKP66" s="132"/>
      <c r="VKQ66" s="132"/>
      <c r="VKR66" s="132"/>
      <c r="VKS66" s="132"/>
      <c r="VKT66" s="132"/>
      <c r="VKU66" s="132"/>
      <c r="VKV66" s="132"/>
      <c r="VKW66" s="132"/>
      <c r="VKX66" s="132"/>
      <c r="VKY66" s="132"/>
      <c r="VKZ66" s="132"/>
      <c r="VLA66" s="132"/>
      <c r="VLB66" s="132"/>
      <c r="VLC66" s="132"/>
      <c r="VLD66" s="132"/>
      <c r="VLE66" s="132"/>
      <c r="VLF66" s="132"/>
      <c r="VLG66" s="132"/>
      <c r="VLH66" s="132"/>
      <c r="VLI66" s="132"/>
      <c r="VLJ66" s="132"/>
      <c r="VLK66" s="132"/>
      <c r="VLL66" s="132"/>
      <c r="VLM66" s="132"/>
      <c r="VLN66" s="132"/>
      <c r="VLO66" s="132"/>
      <c r="VLP66" s="132"/>
      <c r="VLQ66" s="132"/>
      <c r="VLR66" s="132"/>
      <c r="VLS66" s="132"/>
      <c r="VLT66" s="132"/>
      <c r="VLU66" s="132"/>
      <c r="VLV66" s="132"/>
      <c r="VLW66" s="132"/>
      <c r="VLX66" s="132"/>
      <c r="VLY66" s="132"/>
      <c r="VLZ66" s="132"/>
      <c r="VMA66" s="132"/>
      <c r="VMB66" s="132"/>
      <c r="VMC66" s="132"/>
      <c r="VMD66" s="132"/>
      <c r="VME66" s="132"/>
      <c r="VMF66" s="132"/>
      <c r="VMG66" s="132"/>
      <c r="VMH66" s="132"/>
      <c r="VMI66" s="132"/>
      <c r="VMJ66" s="132"/>
      <c r="VMK66" s="132"/>
      <c r="VML66" s="132"/>
      <c r="VMM66" s="132"/>
      <c r="VMN66" s="132"/>
      <c r="VMO66" s="132"/>
      <c r="VMP66" s="132"/>
      <c r="VMQ66" s="132"/>
      <c r="VMR66" s="132"/>
      <c r="VMS66" s="132"/>
      <c r="VMT66" s="132"/>
      <c r="VMU66" s="132"/>
      <c r="VMV66" s="132"/>
      <c r="VMW66" s="132"/>
      <c r="VMX66" s="132"/>
      <c r="VMY66" s="132"/>
      <c r="VMZ66" s="132"/>
      <c r="VNA66" s="132"/>
      <c r="VNB66" s="132"/>
      <c r="VNC66" s="132"/>
      <c r="VND66" s="132"/>
      <c r="VNE66" s="132"/>
      <c r="VNF66" s="132"/>
      <c r="VNG66" s="132"/>
      <c r="VNH66" s="132"/>
      <c r="VNI66" s="132"/>
      <c r="VNJ66" s="132"/>
      <c r="VNK66" s="132"/>
      <c r="VNL66" s="132"/>
      <c r="VNM66" s="132"/>
      <c r="VNN66" s="132"/>
      <c r="VNO66" s="132"/>
      <c r="VNP66" s="132"/>
      <c r="VNQ66" s="132"/>
      <c r="VNR66" s="132"/>
      <c r="VNS66" s="132"/>
      <c r="VNT66" s="132"/>
      <c r="VNU66" s="132"/>
      <c r="VNV66" s="132"/>
      <c r="VNW66" s="132"/>
      <c r="VNX66" s="132"/>
      <c r="VNY66" s="132"/>
      <c r="VNZ66" s="132"/>
      <c r="VOA66" s="132"/>
      <c r="VOB66" s="132"/>
      <c r="VOC66" s="132"/>
      <c r="VOD66" s="132"/>
      <c r="VOE66" s="132"/>
      <c r="VOF66" s="132"/>
      <c r="VOG66" s="132"/>
      <c r="VOH66" s="132"/>
      <c r="VOI66" s="132"/>
      <c r="VOJ66" s="132"/>
      <c r="VOK66" s="132"/>
      <c r="VOL66" s="132"/>
      <c r="VOM66" s="132"/>
      <c r="VON66" s="132"/>
      <c r="VOO66" s="132"/>
      <c r="VOP66" s="132"/>
      <c r="VOQ66" s="132"/>
      <c r="VOR66" s="132"/>
      <c r="VOS66" s="132"/>
      <c r="VOT66" s="132"/>
      <c r="VOU66" s="132"/>
      <c r="VOV66" s="132"/>
      <c r="VOW66" s="132"/>
      <c r="VOX66" s="132"/>
      <c r="VOY66" s="132"/>
      <c r="VOZ66" s="132"/>
      <c r="VPA66" s="132"/>
      <c r="VPB66" s="132"/>
      <c r="VPC66" s="132"/>
      <c r="VPD66" s="132"/>
      <c r="VPE66" s="132"/>
      <c r="VPF66" s="132"/>
      <c r="VPG66" s="132"/>
      <c r="VPH66" s="132"/>
      <c r="VPI66" s="132"/>
      <c r="VPJ66" s="132"/>
      <c r="VPK66" s="132"/>
      <c r="VPL66" s="132"/>
      <c r="VPM66" s="132"/>
      <c r="VPN66" s="132"/>
      <c r="VPO66" s="132"/>
      <c r="VPP66" s="132"/>
      <c r="VPQ66" s="132"/>
      <c r="VPR66" s="132"/>
      <c r="VPS66" s="132"/>
      <c r="VPT66" s="132"/>
      <c r="VPU66" s="132"/>
      <c r="VPV66" s="132"/>
      <c r="VPW66" s="132"/>
      <c r="VPX66" s="132"/>
      <c r="VPY66" s="132"/>
      <c r="VPZ66" s="132"/>
      <c r="VQA66" s="132"/>
      <c r="VQB66" s="132"/>
      <c r="VQC66" s="132"/>
      <c r="VQD66" s="132"/>
      <c r="VQE66" s="132"/>
      <c r="VQF66" s="132"/>
      <c r="VQG66" s="132"/>
      <c r="VQH66" s="132"/>
      <c r="VQI66" s="132"/>
      <c r="VQJ66" s="132"/>
      <c r="VQK66" s="132"/>
      <c r="VQL66" s="132"/>
      <c r="VQM66" s="132"/>
      <c r="VQN66" s="132"/>
      <c r="VQO66" s="132"/>
      <c r="VQP66" s="132"/>
      <c r="VQQ66" s="132"/>
      <c r="VQR66" s="132"/>
      <c r="VQS66" s="132"/>
      <c r="VQT66" s="132"/>
      <c r="VQU66" s="132"/>
      <c r="VQV66" s="132"/>
      <c r="VQW66" s="132"/>
      <c r="VQX66" s="132"/>
      <c r="VQY66" s="132"/>
      <c r="VQZ66" s="132"/>
      <c r="VRA66" s="132"/>
      <c r="VRB66" s="132"/>
      <c r="VRC66" s="132"/>
      <c r="VRD66" s="132"/>
      <c r="VRE66" s="132"/>
      <c r="VRF66" s="132"/>
      <c r="VRG66" s="132"/>
      <c r="VRH66" s="132"/>
      <c r="VRI66" s="132"/>
      <c r="VRJ66" s="132"/>
      <c r="VRK66" s="132"/>
      <c r="VRL66" s="132"/>
      <c r="VRM66" s="132"/>
      <c r="VRN66" s="132"/>
      <c r="VRO66" s="132"/>
      <c r="VRP66" s="132"/>
      <c r="VRQ66" s="132"/>
      <c r="VRR66" s="132"/>
      <c r="VRS66" s="132"/>
      <c r="VRT66" s="132"/>
      <c r="VRU66" s="132"/>
      <c r="VRV66" s="132"/>
      <c r="VRW66" s="132"/>
      <c r="VRX66" s="132"/>
      <c r="VRY66" s="132"/>
      <c r="VRZ66" s="132"/>
      <c r="VSA66" s="132"/>
      <c r="VSB66" s="132"/>
      <c r="VSC66" s="132"/>
      <c r="VSD66" s="132"/>
      <c r="VSE66" s="132"/>
      <c r="VSF66" s="132"/>
      <c r="VSG66" s="132"/>
      <c r="VSH66" s="132"/>
      <c r="VSI66" s="132"/>
      <c r="VSJ66" s="132"/>
      <c r="VSK66" s="132"/>
      <c r="VSL66" s="132"/>
      <c r="VSM66" s="132"/>
      <c r="VSN66" s="132"/>
      <c r="VSO66" s="132"/>
      <c r="VSP66" s="132"/>
      <c r="VSQ66" s="132"/>
      <c r="VSR66" s="132"/>
      <c r="VSS66" s="132"/>
      <c r="VST66" s="132"/>
      <c r="VSU66" s="132"/>
      <c r="VSV66" s="132"/>
      <c r="VSW66" s="132"/>
      <c r="VSX66" s="132"/>
      <c r="VSY66" s="132"/>
      <c r="VSZ66" s="132"/>
      <c r="VTA66" s="132"/>
      <c r="VTB66" s="132"/>
      <c r="VTC66" s="132"/>
      <c r="VTD66" s="132"/>
      <c r="VTE66" s="132"/>
      <c r="VTF66" s="132"/>
      <c r="VTG66" s="132"/>
      <c r="VTH66" s="132"/>
      <c r="VTI66" s="132"/>
      <c r="VTJ66" s="132"/>
      <c r="VTK66" s="132"/>
      <c r="VTL66" s="132"/>
      <c r="VTM66" s="132"/>
      <c r="VTN66" s="132"/>
      <c r="VTO66" s="132"/>
      <c r="VTP66" s="132"/>
      <c r="VTQ66" s="132"/>
      <c r="VTR66" s="132"/>
      <c r="VTS66" s="132"/>
      <c r="VTT66" s="132"/>
      <c r="VTU66" s="132"/>
      <c r="VTV66" s="132"/>
      <c r="VTW66" s="132"/>
      <c r="VTX66" s="132"/>
      <c r="VTY66" s="132"/>
      <c r="VTZ66" s="132"/>
      <c r="VUA66" s="132"/>
      <c r="VUB66" s="132"/>
      <c r="VUC66" s="132"/>
      <c r="VUD66" s="132"/>
      <c r="VUE66" s="132"/>
      <c r="VUF66" s="132"/>
      <c r="VUG66" s="132"/>
      <c r="VUH66" s="132"/>
      <c r="VUI66" s="132"/>
      <c r="VUJ66" s="132"/>
      <c r="VUK66" s="132"/>
      <c r="VUL66" s="132"/>
      <c r="VUM66" s="132"/>
      <c r="VUN66" s="132"/>
      <c r="VUO66" s="132"/>
      <c r="VUP66" s="132"/>
      <c r="VUQ66" s="132"/>
      <c r="VUR66" s="132"/>
      <c r="VUS66" s="132"/>
      <c r="VUT66" s="132"/>
      <c r="VUU66" s="132"/>
      <c r="VUV66" s="132"/>
      <c r="VUW66" s="132"/>
      <c r="VUX66" s="132"/>
      <c r="VUY66" s="132"/>
      <c r="VUZ66" s="132"/>
      <c r="VVA66" s="132"/>
      <c r="VVB66" s="132"/>
      <c r="VVC66" s="132"/>
      <c r="VVD66" s="132"/>
      <c r="VVE66" s="132"/>
      <c r="VVF66" s="132"/>
      <c r="VVG66" s="132"/>
      <c r="VVH66" s="132"/>
      <c r="VVI66" s="132"/>
      <c r="VVJ66" s="132"/>
      <c r="VVK66" s="132"/>
      <c r="VVL66" s="132"/>
      <c r="VVM66" s="132"/>
      <c r="VVN66" s="132"/>
      <c r="VVO66" s="132"/>
      <c r="VVP66" s="132"/>
      <c r="VVQ66" s="132"/>
      <c r="VVR66" s="132"/>
      <c r="VVS66" s="132"/>
      <c r="VVT66" s="132"/>
      <c r="VVU66" s="132"/>
      <c r="VVV66" s="132"/>
      <c r="VVW66" s="132"/>
      <c r="VVX66" s="132"/>
      <c r="VVY66" s="132"/>
      <c r="VVZ66" s="132"/>
      <c r="VWA66" s="132"/>
      <c r="VWB66" s="132"/>
      <c r="VWC66" s="132"/>
      <c r="VWD66" s="132"/>
      <c r="VWE66" s="132"/>
      <c r="VWF66" s="132"/>
      <c r="VWG66" s="132"/>
      <c r="VWH66" s="132"/>
      <c r="VWI66" s="132"/>
      <c r="VWJ66" s="132"/>
      <c r="VWK66" s="132"/>
      <c r="VWL66" s="132"/>
      <c r="VWM66" s="132"/>
      <c r="VWN66" s="132"/>
      <c r="VWO66" s="132"/>
      <c r="VWP66" s="132"/>
      <c r="VWQ66" s="132"/>
      <c r="VWR66" s="132"/>
      <c r="VWS66" s="132"/>
      <c r="VWT66" s="132"/>
      <c r="VWU66" s="132"/>
      <c r="VWV66" s="132"/>
      <c r="VWW66" s="132"/>
      <c r="VWX66" s="132"/>
      <c r="VWY66" s="132"/>
      <c r="VWZ66" s="132"/>
      <c r="VXA66" s="132"/>
      <c r="VXB66" s="132"/>
      <c r="VXC66" s="132"/>
      <c r="VXD66" s="132"/>
      <c r="VXE66" s="132"/>
      <c r="VXF66" s="132"/>
      <c r="VXG66" s="132"/>
      <c r="VXH66" s="132"/>
      <c r="VXI66" s="132"/>
      <c r="VXJ66" s="132"/>
      <c r="VXK66" s="132"/>
      <c r="VXL66" s="132"/>
      <c r="VXM66" s="132"/>
      <c r="VXN66" s="132"/>
      <c r="VXO66" s="132"/>
      <c r="VXP66" s="132"/>
      <c r="VXQ66" s="132"/>
      <c r="VXR66" s="132"/>
      <c r="VXS66" s="132"/>
      <c r="VXT66" s="132"/>
      <c r="VXU66" s="132"/>
      <c r="VXV66" s="132"/>
      <c r="VXW66" s="132"/>
      <c r="VXX66" s="132"/>
      <c r="VXY66" s="132"/>
      <c r="VXZ66" s="132"/>
      <c r="VYA66" s="132"/>
      <c r="VYB66" s="132"/>
      <c r="VYC66" s="132"/>
      <c r="VYD66" s="132"/>
      <c r="VYE66" s="132"/>
      <c r="VYF66" s="132"/>
      <c r="VYG66" s="132"/>
      <c r="VYH66" s="132"/>
      <c r="VYI66" s="132"/>
      <c r="VYJ66" s="132"/>
      <c r="VYK66" s="132"/>
      <c r="VYL66" s="132"/>
      <c r="VYM66" s="132"/>
      <c r="VYN66" s="132"/>
      <c r="VYO66" s="132"/>
      <c r="VYP66" s="132"/>
      <c r="VYQ66" s="132"/>
      <c r="VYR66" s="132"/>
      <c r="VYS66" s="132"/>
      <c r="VYT66" s="132"/>
      <c r="VYU66" s="132"/>
      <c r="VYV66" s="132"/>
      <c r="VYW66" s="132"/>
      <c r="VYX66" s="132"/>
      <c r="VYY66" s="132"/>
      <c r="VYZ66" s="132"/>
      <c r="VZA66" s="132"/>
      <c r="VZB66" s="132"/>
      <c r="VZC66" s="132"/>
      <c r="VZD66" s="132"/>
      <c r="VZE66" s="132"/>
      <c r="VZF66" s="132"/>
      <c r="VZG66" s="132"/>
      <c r="VZH66" s="132"/>
      <c r="VZI66" s="132"/>
      <c r="VZJ66" s="132"/>
      <c r="VZK66" s="132"/>
      <c r="VZL66" s="132"/>
      <c r="VZM66" s="132"/>
      <c r="VZN66" s="132"/>
      <c r="VZO66" s="132"/>
      <c r="VZP66" s="132"/>
      <c r="VZQ66" s="132"/>
      <c r="VZR66" s="132"/>
      <c r="VZS66" s="132"/>
      <c r="VZT66" s="132"/>
      <c r="VZU66" s="132"/>
      <c r="VZV66" s="132"/>
      <c r="VZW66" s="132"/>
      <c r="VZX66" s="132"/>
      <c r="VZY66" s="132"/>
      <c r="VZZ66" s="132"/>
      <c r="WAA66" s="132"/>
      <c r="WAB66" s="132"/>
      <c r="WAC66" s="132"/>
      <c r="WAD66" s="132"/>
      <c r="WAE66" s="132"/>
      <c r="WAF66" s="132"/>
      <c r="WAG66" s="132"/>
      <c r="WAH66" s="132"/>
      <c r="WAI66" s="132"/>
      <c r="WAJ66" s="132"/>
      <c r="WAK66" s="132"/>
      <c r="WAL66" s="132"/>
      <c r="WAM66" s="132"/>
      <c r="WAN66" s="132"/>
      <c r="WAO66" s="132"/>
      <c r="WAP66" s="132"/>
      <c r="WAQ66" s="132"/>
      <c r="WAR66" s="132"/>
      <c r="WAS66" s="132"/>
      <c r="WAT66" s="132"/>
      <c r="WAU66" s="132"/>
      <c r="WAV66" s="132"/>
      <c r="WAW66" s="132"/>
      <c r="WAX66" s="132"/>
      <c r="WAY66" s="132"/>
      <c r="WAZ66" s="132"/>
      <c r="WBA66" s="132"/>
      <c r="WBB66" s="132"/>
      <c r="WBC66" s="132"/>
      <c r="WBD66" s="132"/>
      <c r="WBE66" s="132"/>
      <c r="WBF66" s="132"/>
      <c r="WBG66" s="132"/>
      <c r="WBH66" s="132"/>
      <c r="WBI66" s="132"/>
      <c r="WBJ66" s="132"/>
      <c r="WBK66" s="132"/>
      <c r="WBL66" s="132"/>
      <c r="WBM66" s="132"/>
      <c r="WBN66" s="132"/>
      <c r="WBO66" s="132"/>
      <c r="WBP66" s="132"/>
      <c r="WBQ66" s="132"/>
      <c r="WBR66" s="132"/>
      <c r="WBS66" s="132"/>
      <c r="WBT66" s="132"/>
      <c r="WBU66" s="132"/>
      <c r="WBV66" s="132"/>
      <c r="WBW66" s="132"/>
      <c r="WBX66" s="132"/>
      <c r="WBY66" s="132"/>
      <c r="WBZ66" s="132"/>
      <c r="WCA66" s="132"/>
      <c r="WCB66" s="132"/>
      <c r="WCC66" s="132"/>
      <c r="WCD66" s="132"/>
      <c r="WCE66" s="132"/>
      <c r="WCF66" s="132"/>
      <c r="WCG66" s="132"/>
      <c r="WCH66" s="132"/>
      <c r="WCI66" s="132"/>
      <c r="WCJ66" s="132"/>
      <c r="WCK66" s="132"/>
      <c r="WCL66" s="132"/>
      <c r="WCM66" s="132"/>
      <c r="WCN66" s="132"/>
      <c r="WCO66" s="132"/>
      <c r="WCP66" s="132"/>
      <c r="WCQ66" s="132"/>
      <c r="WCR66" s="132"/>
      <c r="WCS66" s="132"/>
      <c r="WCT66" s="132"/>
      <c r="WCU66" s="132"/>
      <c r="WCV66" s="132"/>
      <c r="WCW66" s="132"/>
      <c r="WCX66" s="132"/>
      <c r="WCY66" s="132"/>
      <c r="WCZ66" s="132"/>
      <c r="WDA66" s="132"/>
      <c r="WDB66" s="132"/>
      <c r="WDC66" s="132"/>
      <c r="WDD66" s="132"/>
      <c r="WDE66" s="132"/>
      <c r="WDF66" s="132"/>
      <c r="WDG66" s="132"/>
      <c r="WDH66" s="132"/>
      <c r="WDI66" s="132"/>
      <c r="WDJ66" s="132"/>
      <c r="WDK66" s="132"/>
      <c r="WDL66" s="132"/>
      <c r="WDM66" s="132"/>
      <c r="WDN66" s="132"/>
      <c r="WDO66" s="132"/>
      <c r="WDP66" s="132"/>
      <c r="WDQ66" s="132"/>
      <c r="WDR66" s="132"/>
      <c r="WDS66" s="132"/>
      <c r="WDT66" s="132"/>
      <c r="WDU66" s="132"/>
      <c r="WDV66" s="132"/>
      <c r="WDW66" s="132"/>
      <c r="WDX66" s="132"/>
      <c r="WDY66" s="132"/>
      <c r="WDZ66" s="132"/>
      <c r="WEA66" s="132"/>
      <c r="WEB66" s="132"/>
      <c r="WEC66" s="132"/>
      <c r="WED66" s="132"/>
      <c r="WEE66" s="132"/>
      <c r="WEF66" s="132"/>
      <c r="WEG66" s="132"/>
      <c r="WEH66" s="132"/>
      <c r="WEI66" s="132"/>
      <c r="WEJ66" s="132"/>
      <c r="WEK66" s="132"/>
      <c r="WEL66" s="132"/>
      <c r="WEM66" s="132"/>
      <c r="WEN66" s="132"/>
      <c r="WEO66" s="132"/>
      <c r="WEP66" s="132"/>
      <c r="WEQ66" s="132"/>
      <c r="WER66" s="132"/>
      <c r="WES66" s="132"/>
      <c r="WET66" s="132"/>
      <c r="WEU66" s="132"/>
      <c r="WEV66" s="132"/>
      <c r="WEW66" s="132"/>
      <c r="WEX66" s="132"/>
      <c r="WEY66" s="132"/>
      <c r="WEZ66" s="132"/>
      <c r="WFA66" s="132"/>
      <c r="WFB66" s="132"/>
      <c r="WFC66" s="132"/>
      <c r="WFD66" s="132"/>
      <c r="WFE66" s="132"/>
      <c r="WFF66" s="132"/>
      <c r="WFG66" s="132"/>
      <c r="WFH66" s="132"/>
      <c r="WFI66" s="132"/>
      <c r="WFJ66" s="132"/>
      <c r="WFK66" s="132"/>
      <c r="WFL66" s="132"/>
      <c r="WFM66" s="132"/>
      <c r="WFN66" s="132"/>
      <c r="WFO66" s="132"/>
      <c r="WFP66" s="132"/>
      <c r="WFQ66" s="132"/>
      <c r="WFR66" s="132"/>
      <c r="WFS66" s="132"/>
      <c r="WFT66" s="132"/>
      <c r="WFU66" s="132"/>
      <c r="WFV66" s="132"/>
      <c r="WFW66" s="132"/>
      <c r="WFX66" s="132"/>
      <c r="WFY66" s="132"/>
      <c r="WFZ66" s="132"/>
      <c r="WGA66" s="132"/>
      <c r="WGB66" s="132"/>
      <c r="WGC66" s="132"/>
      <c r="WGD66" s="132"/>
      <c r="WGE66" s="132"/>
      <c r="WGF66" s="132"/>
      <c r="WGG66" s="132"/>
      <c r="WGH66" s="132"/>
      <c r="WGI66" s="132"/>
      <c r="WGJ66" s="132"/>
      <c r="WGK66" s="132"/>
      <c r="WGL66" s="132"/>
      <c r="WGM66" s="132"/>
      <c r="WGN66" s="132"/>
      <c r="WGO66" s="132"/>
      <c r="WGP66" s="132"/>
      <c r="WGQ66" s="132"/>
      <c r="WGR66" s="132"/>
      <c r="WGS66" s="132"/>
      <c r="WGT66" s="132"/>
      <c r="WGU66" s="132"/>
      <c r="WGV66" s="132"/>
      <c r="WGW66" s="132"/>
      <c r="WGX66" s="132"/>
      <c r="WGY66" s="132"/>
      <c r="WGZ66" s="132"/>
      <c r="WHA66" s="132"/>
      <c r="WHB66" s="132"/>
      <c r="WHC66" s="132"/>
      <c r="WHD66" s="132"/>
      <c r="WHE66" s="132"/>
      <c r="WHF66" s="132"/>
      <c r="WHG66" s="132"/>
      <c r="WHH66" s="132"/>
      <c r="WHI66" s="132"/>
      <c r="WHJ66" s="132"/>
      <c r="WHK66" s="132"/>
      <c r="WHL66" s="132"/>
      <c r="WHM66" s="132"/>
      <c r="WHN66" s="132"/>
      <c r="WHO66" s="132"/>
      <c r="WHP66" s="132"/>
      <c r="WHQ66" s="132"/>
      <c r="WHR66" s="132"/>
      <c r="WHS66" s="132"/>
      <c r="WHT66" s="132"/>
      <c r="WHU66" s="132"/>
      <c r="WHV66" s="132"/>
      <c r="WHW66" s="132"/>
      <c r="WHX66" s="132"/>
      <c r="WHY66" s="132"/>
      <c r="WHZ66" s="132"/>
      <c r="WIA66" s="132"/>
      <c r="WIB66" s="132"/>
      <c r="WIC66" s="132"/>
      <c r="WID66" s="132"/>
      <c r="WIE66" s="132"/>
      <c r="WIF66" s="132"/>
      <c r="WIG66" s="132"/>
      <c r="WIH66" s="132"/>
      <c r="WII66" s="132"/>
      <c r="WIJ66" s="132"/>
      <c r="WIK66" s="132"/>
      <c r="WIL66" s="132"/>
      <c r="WIM66" s="132"/>
      <c r="WIN66" s="132"/>
      <c r="WIO66" s="132"/>
      <c r="WIP66" s="132"/>
      <c r="WIQ66" s="132"/>
      <c r="WIR66" s="132"/>
      <c r="WIS66" s="132"/>
      <c r="WIT66" s="132"/>
      <c r="WIU66" s="132"/>
      <c r="WIV66" s="132"/>
      <c r="WIW66" s="132"/>
      <c r="WIX66" s="132"/>
      <c r="WIY66" s="132"/>
      <c r="WIZ66" s="132"/>
      <c r="WJA66" s="132"/>
      <c r="WJB66" s="132"/>
      <c r="WJC66" s="132"/>
      <c r="WJD66" s="132"/>
      <c r="WJE66" s="132"/>
      <c r="WJF66" s="132"/>
      <c r="WJG66" s="132"/>
      <c r="WJH66" s="132"/>
      <c r="WJI66" s="132"/>
      <c r="WJJ66" s="132"/>
      <c r="WJK66" s="132"/>
      <c r="WJL66" s="132"/>
      <c r="WJM66" s="132"/>
      <c r="WJN66" s="132"/>
      <c r="WJO66" s="132"/>
      <c r="WJP66" s="132"/>
      <c r="WJQ66" s="132"/>
      <c r="WJR66" s="132"/>
      <c r="WJS66" s="132"/>
      <c r="WJT66" s="132"/>
      <c r="WJU66" s="132"/>
      <c r="WJV66" s="132"/>
      <c r="WJW66" s="132"/>
      <c r="WJX66" s="132"/>
      <c r="WJY66" s="132"/>
      <c r="WJZ66" s="132"/>
      <c r="WKA66" s="132"/>
      <c r="WKB66" s="132"/>
      <c r="WKC66" s="132"/>
      <c r="WKD66" s="132"/>
      <c r="WKE66" s="132"/>
      <c r="WKF66" s="132"/>
      <c r="WKG66" s="132"/>
      <c r="WKH66" s="132"/>
      <c r="WKI66" s="132"/>
      <c r="WKJ66" s="132"/>
      <c r="WKK66" s="132"/>
      <c r="WKL66" s="132"/>
      <c r="WKM66" s="132"/>
      <c r="WKN66" s="132"/>
      <c r="WKO66" s="132"/>
      <c r="WKP66" s="132"/>
      <c r="WKQ66" s="132"/>
      <c r="WKR66" s="132"/>
      <c r="WKS66" s="132"/>
      <c r="WKT66" s="132"/>
      <c r="WKU66" s="132"/>
      <c r="WKV66" s="132"/>
      <c r="WKW66" s="132"/>
      <c r="WKX66" s="132"/>
      <c r="WKY66" s="132"/>
      <c r="WKZ66" s="132"/>
      <c r="WLA66" s="132"/>
      <c r="WLB66" s="132"/>
      <c r="WLC66" s="132"/>
      <c r="WLD66" s="132"/>
      <c r="WLE66" s="132"/>
      <c r="WLF66" s="132"/>
      <c r="WLG66" s="132"/>
      <c r="WLH66" s="132"/>
      <c r="WLI66" s="132"/>
      <c r="WLJ66" s="132"/>
      <c r="WLK66" s="132"/>
      <c r="WLL66" s="132"/>
      <c r="WLM66" s="132"/>
      <c r="WLN66" s="132"/>
      <c r="WLO66" s="132"/>
      <c r="WLP66" s="132"/>
      <c r="WLQ66" s="132"/>
      <c r="WLR66" s="132"/>
      <c r="WLS66" s="132"/>
      <c r="WLT66" s="132"/>
      <c r="WLU66" s="132"/>
      <c r="WLV66" s="132"/>
      <c r="WLW66" s="132"/>
      <c r="WLX66" s="132"/>
      <c r="WLY66" s="132"/>
      <c r="WLZ66" s="132"/>
      <c r="WMA66" s="132"/>
      <c r="WMB66" s="132"/>
      <c r="WMC66" s="132"/>
      <c r="WMD66" s="132"/>
      <c r="WME66" s="132"/>
      <c r="WMF66" s="132"/>
      <c r="WMG66" s="132"/>
      <c r="WMH66" s="132"/>
      <c r="WMI66" s="132"/>
      <c r="WMJ66" s="132"/>
      <c r="WMK66" s="132"/>
      <c r="WML66" s="132"/>
      <c r="WMM66" s="132"/>
      <c r="WMN66" s="132"/>
      <c r="WMO66" s="132"/>
      <c r="WMP66" s="132"/>
      <c r="WMQ66" s="132"/>
      <c r="WMR66" s="132"/>
      <c r="WMS66" s="132"/>
      <c r="WMT66" s="132"/>
      <c r="WMU66" s="132"/>
      <c r="WMV66" s="132"/>
      <c r="WMW66" s="132"/>
      <c r="WMX66" s="132"/>
      <c r="WMY66" s="132"/>
      <c r="WMZ66" s="132"/>
      <c r="WNA66" s="132"/>
      <c r="WNB66" s="132"/>
      <c r="WNC66" s="132"/>
      <c r="WND66" s="132"/>
      <c r="WNE66" s="132"/>
      <c r="WNF66" s="132"/>
      <c r="WNG66" s="132"/>
      <c r="WNH66" s="132"/>
      <c r="WNI66" s="132"/>
      <c r="WNJ66" s="132"/>
      <c r="WNK66" s="132"/>
      <c r="WNL66" s="132"/>
      <c r="WNM66" s="132"/>
      <c r="WNN66" s="132"/>
      <c r="WNO66" s="132"/>
      <c r="WNP66" s="132"/>
      <c r="WNQ66" s="132"/>
      <c r="WNR66" s="132"/>
      <c r="WNS66" s="132"/>
      <c r="WNT66" s="132"/>
      <c r="WNU66" s="132"/>
      <c r="WNV66" s="132"/>
      <c r="WNW66" s="132"/>
      <c r="WNX66" s="132"/>
      <c r="WNY66" s="132"/>
      <c r="WNZ66" s="132"/>
      <c r="WOA66" s="132"/>
      <c r="WOB66" s="132"/>
      <c r="WOC66" s="132"/>
      <c r="WOD66" s="132"/>
      <c r="WOE66" s="132"/>
      <c r="WOF66" s="132"/>
      <c r="WOG66" s="132"/>
      <c r="WOH66" s="132"/>
      <c r="WOI66" s="132"/>
      <c r="WOJ66" s="132"/>
      <c r="WOK66" s="132"/>
      <c r="WOL66" s="132"/>
      <c r="WOM66" s="132"/>
      <c r="WON66" s="132"/>
      <c r="WOO66" s="132"/>
      <c r="WOP66" s="132"/>
      <c r="WOQ66" s="132"/>
      <c r="WOR66" s="132"/>
      <c r="WOS66" s="132"/>
      <c r="WOT66" s="132"/>
      <c r="WOU66" s="132"/>
      <c r="WOV66" s="132"/>
      <c r="WOW66" s="132"/>
      <c r="WOX66" s="132"/>
      <c r="WOY66" s="132"/>
      <c r="WOZ66" s="132"/>
      <c r="WPA66" s="132"/>
      <c r="WPB66" s="132"/>
      <c r="WPC66" s="132"/>
      <c r="WPD66" s="132"/>
      <c r="WPE66" s="132"/>
      <c r="WPF66" s="132"/>
      <c r="WPG66" s="132"/>
      <c r="WPH66" s="132"/>
      <c r="WPI66" s="132"/>
      <c r="WPJ66" s="132"/>
      <c r="WPK66" s="132"/>
      <c r="WPL66" s="132"/>
      <c r="WPM66" s="132"/>
      <c r="WPN66" s="132"/>
      <c r="WPO66" s="132"/>
      <c r="WPP66" s="132"/>
      <c r="WPQ66" s="132"/>
      <c r="WPR66" s="132"/>
      <c r="WPS66" s="132"/>
      <c r="WPT66" s="132"/>
      <c r="WPU66" s="132"/>
      <c r="WPV66" s="132"/>
      <c r="WPW66" s="132"/>
      <c r="WPX66" s="132"/>
      <c r="WPY66" s="132"/>
      <c r="WPZ66" s="132"/>
      <c r="WQA66" s="132"/>
      <c r="WQB66" s="132"/>
      <c r="WQC66" s="132"/>
      <c r="WQD66" s="132"/>
      <c r="WQE66" s="132"/>
      <c r="WQF66" s="132"/>
      <c r="WQG66" s="132"/>
      <c r="WQH66" s="132"/>
      <c r="WQI66" s="132"/>
      <c r="WQJ66" s="132"/>
      <c r="WQK66" s="132"/>
      <c r="WQL66" s="132"/>
      <c r="WQM66" s="132"/>
      <c r="WQN66" s="132"/>
      <c r="WQO66" s="132"/>
      <c r="WQP66" s="132"/>
      <c r="WQQ66" s="132"/>
      <c r="WQR66" s="132"/>
      <c r="WQS66" s="132"/>
      <c r="WQT66" s="132"/>
      <c r="WQU66" s="132"/>
      <c r="WQV66" s="132"/>
      <c r="WQW66" s="132"/>
      <c r="WQX66" s="132"/>
      <c r="WQY66" s="132"/>
      <c r="WQZ66" s="132"/>
      <c r="WRA66" s="132"/>
      <c r="WRB66" s="132"/>
      <c r="WRC66" s="132"/>
      <c r="WRD66" s="132"/>
      <c r="WRE66" s="132"/>
      <c r="WRF66" s="132"/>
      <c r="WRG66" s="132"/>
      <c r="WRH66" s="132"/>
      <c r="WRI66" s="132"/>
      <c r="WRJ66" s="132"/>
      <c r="WRK66" s="132"/>
      <c r="WRL66" s="132"/>
      <c r="WRM66" s="132"/>
      <c r="WRN66" s="132"/>
      <c r="WRO66" s="132"/>
      <c r="WRP66" s="132"/>
      <c r="WRQ66" s="132"/>
      <c r="WRR66" s="132"/>
      <c r="WRS66" s="132"/>
      <c r="WRT66" s="132"/>
      <c r="WRU66" s="132"/>
      <c r="WRV66" s="132"/>
      <c r="WRW66" s="132"/>
      <c r="WRX66" s="132"/>
      <c r="WRY66" s="132"/>
      <c r="WRZ66" s="132"/>
      <c r="WSA66" s="132"/>
      <c r="WSB66" s="132"/>
      <c r="WSC66" s="132"/>
      <c r="WSD66" s="132"/>
      <c r="WSE66" s="132"/>
      <c r="WSF66" s="132"/>
      <c r="WSG66" s="132"/>
      <c r="WSH66" s="132"/>
      <c r="WSI66" s="132"/>
      <c r="WSJ66" s="132"/>
      <c r="WSK66" s="132"/>
      <c r="WSL66" s="132"/>
      <c r="WSM66" s="132"/>
      <c r="WSN66" s="132"/>
      <c r="WSO66" s="132"/>
      <c r="WSP66" s="132"/>
      <c r="WSQ66" s="132"/>
      <c r="WSR66" s="132"/>
      <c r="WSS66" s="132"/>
      <c r="WST66" s="132"/>
      <c r="WSU66" s="132"/>
      <c r="WSV66" s="132"/>
      <c r="WSW66" s="132"/>
      <c r="WSX66" s="132"/>
      <c r="WSY66" s="132"/>
      <c r="WSZ66" s="132"/>
      <c r="WTA66" s="132"/>
      <c r="WTB66" s="132"/>
      <c r="WTC66" s="132"/>
      <c r="WTD66" s="132"/>
      <c r="WTE66" s="132"/>
      <c r="WTF66" s="132"/>
      <c r="WTG66" s="132"/>
      <c r="WTH66" s="132"/>
      <c r="WTI66" s="132"/>
      <c r="WTJ66" s="132"/>
      <c r="WTK66" s="132"/>
      <c r="WTL66" s="132"/>
      <c r="WTM66" s="132"/>
      <c r="WTN66" s="132"/>
      <c r="WTO66" s="132"/>
      <c r="WTP66" s="132"/>
      <c r="WTQ66" s="132"/>
      <c r="WTR66" s="132"/>
      <c r="WTS66" s="132"/>
      <c r="WTT66" s="132"/>
      <c r="WTU66" s="132"/>
      <c r="WTV66" s="132"/>
      <c r="WTW66" s="132"/>
      <c r="WTX66" s="132"/>
      <c r="WTY66" s="132"/>
      <c r="WTZ66" s="132"/>
      <c r="WUA66" s="132"/>
      <c r="WUB66" s="132"/>
      <c r="WUC66" s="132"/>
      <c r="WUD66" s="132"/>
      <c r="WUE66" s="132"/>
      <c r="WUF66" s="132"/>
      <c r="WUG66" s="132"/>
      <c r="WUH66" s="132"/>
      <c r="WUI66" s="132"/>
      <c r="WUJ66" s="132"/>
      <c r="WUK66" s="132"/>
      <c r="WUL66" s="132"/>
      <c r="WUM66" s="132"/>
      <c r="WUN66" s="132"/>
      <c r="WUO66" s="132"/>
      <c r="WUP66" s="132"/>
      <c r="WUQ66" s="132"/>
      <c r="WUR66" s="132"/>
      <c r="WUS66" s="132"/>
      <c r="WUT66" s="132"/>
      <c r="WUU66" s="132"/>
      <c r="WUV66" s="132"/>
      <c r="WUW66" s="132"/>
      <c r="WUX66" s="132"/>
      <c r="WUY66" s="132"/>
      <c r="WUZ66" s="132"/>
      <c r="WVA66" s="132"/>
      <c r="WVB66" s="132"/>
      <c r="WVC66" s="132"/>
      <c r="WVD66" s="132"/>
      <c r="WVE66" s="132"/>
      <c r="WVF66" s="132"/>
      <c r="WVG66" s="132"/>
      <c r="WVH66" s="132"/>
      <c r="WVI66" s="132"/>
      <c r="WVJ66" s="132"/>
      <c r="WVK66" s="132"/>
      <c r="WVL66" s="132"/>
      <c r="WVM66" s="132"/>
      <c r="WVN66" s="132"/>
      <c r="WVO66" s="132"/>
      <c r="WVP66" s="132"/>
      <c r="WVQ66" s="132"/>
      <c r="WVR66" s="132"/>
      <c r="WVS66" s="132"/>
      <c r="WVT66" s="132"/>
      <c r="WVU66" s="132"/>
      <c r="WVV66" s="132"/>
      <c r="WVW66" s="132"/>
      <c r="WVX66" s="132"/>
      <c r="WVY66" s="132"/>
      <c r="WVZ66" s="132"/>
      <c r="WWA66" s="132"/>
      <c r="WWB66" s="132"/>
      <c r="WWC66" s="132"/>
      <c r="WWD66" s="132"/>
      <c r="WWE66" s="132"/>
      <c r="WWF66" s="132"/>
      <c r="WWG66" s="132"/>
      <c r="WWH66" s="132"/>
      <c r="WWI66" s="132"/>
      <c r="WWJ66" s="132"/>
      <c r="WWK66" s="132"/>
      <c r="WWL66" s="132"/>
      <c r="WWM66" s="132"/>
      <c r="WWN66" s="132"/>
      <c r="WWO66" s="132"/>
      <c r="WWP66" s="132"/>
      <c r="WWQ66" s="132"/>
      <c r="WWR66" s="132"/>
      <c r="WWS66" s="132"/>
      <c r="WWT66" s="132"/>
      <c r="WWU66" s="132"/>
      <c r="WWV66" s="132"/>
      <c r="WWW66" s="132"/>
      <c r="WWX66" s="132"/>
      <c r="WWY66" s="132"/>
      <c r="WWZ66" s="132"/>
      <c r="WXA66" s="132"/>
      <c r="WXB66" s="132"/>
      <c r="WXC66" s="132"/>
      <c r="WXD66" s="132"/>
      <c r="WXE66" s="132"/>
      <c r="WXF66" s="132"/>
      <c r="WXG66" s="132"/>
      <c r="WXH66" s="132"/>
      <c r="WXI66" s="132"/>
      <c r="WXJ66" s="132"/>
      <c r="WXK66" s="132"/>
      <c r="WXL66" s="132"/>
      <c r="WXM66" s="132"/>
      <c r="WXN66" s="132"/>
      <c r="WXO66" s="132"/>
      <c r="WXP66" s="132"/>
      <c r="WXQ66" s="132"/>
      <c r="WXR66" s="132"/>
      <c r="WXS66" s="132"/>
      <c r="WXT66" s="132"/>
      <c r="WXU66" s="132"/>
      <c r="WXV66" s="132"/>
      <c r="WXW66" s="132"/>
      <c r="WXX66" s="132"/>
      <c r="WXY66" s="132"/>
      <c r="WXZ66" s="132"/>
      <c r="WYA66" s="132"/>
      <c r="WYB66" s="132"/>
      <c r="WYC66" s="132"/>
      <c r="WYD66" s="132"/>
      <c r="WYE66" s="132"/>
      <c r="WYF66" s="132"/>
      <c r="WYG66" s="132"/>
      <c r="WYH66" s="132"/>
      <c r="WYI66" s="132"/>
      <c r="WYJ66" s="132"/>
      <c r="WYK66" s="132"/>
      <c r="WYL66" s="132"/>
      <c r="WYM66" s="132"/>
      <c r="WYN66" s="132"/>
      <c r="WYO66" s="132"/>
      <c r="WYP66" s="132"/>
      <c r="WYQ66" s="132"/>
      <c r="WYR66" s="132"/>
      <c r="WYS66" s="132"/>
      <c r="WYT66" s="132"/>
      <c r="WYU66" s="132"/>
      <c r="WYV66" s="132"/>
      <c r="WYW66" s="132"/>
      <c r="WYX66" s="132"/>
      <c r="WYY66" s="132"/>
      <c r="WYZ66" s="132"/>
      <c r="WZA66" s="132"/>
      <c r="WZB66" s="132"/>
      <c r="WZC66" s="132"/>
      <c r="WZD66" s="132"/>
      <c r="WZE66" s="132"/>
      <c r="WZF66" s="132"/>
      <c r="WZG66" s="132"/>
      <c r="WZH66" s="132"/>
      <c r="WZI66" s="132"/>
      <c r="WZJ66" s="132"/>
      <c r="WZK66" s="132"/>
      <c r="WZL66" s="132"/>
      <c r="WZM66" s="132"/>
      <c r="WZN66" s="132"/>
      <c r="WZO66" s="132"/>
      <c r="WZP66" s="132"/>
      <c r="WZQ66" s="132"/>
      <c r="WZR66" s="132"/>
      <c r="WZS66" s="132"/>
      <c r="WZT66" s="132"/>
      <c r="WZU66" s="132"/>
      <c r="WZV66" s="132"/>
      <c r="WZW66" s="132"/>
      <c r="WZX66" s="132"/>
      <c r="WZY66" s="132"/>
      <c r="WZZ66" s="132"/>
      <c r="XAA66" s="132"/>
      <c r="XAB66" s="132"/>
      <c r="XAC66" s="132"/>
      <c r="XAD66" s="132"/>
      <c r="XAE66" s="132"/>
      <c r="XAF66" s="132"/>
      <c r="XAG66" s="132"/>
      <c r="XAH66" s="132"/>
      <c r="XAI66" s="132"/>
      <c r="XAJ66" s="132"/>
      <c r="XAK66" s="132"/>
      <c r="XAL66" s="132"/>
      <c r="XAM66" s="132"/>
      <c r="XAN66" s="132"/>
      <c r="XAO66" s="132"/>
      <c r="XAP66" s="132"/>
      <c r="XAQ66" s="132"/>
      <c r="XAR66" s="132"/>
      <c r="XAS66" s="132"/>
      <c r="XAT66" s="132"/>
      <c r="XAU66" s="132"/>
      <c r="XAV66" s="132"/>
      <c r="XAW66" s="132"/>
      <c r="XAX66" s="132"/>
      <c r="XAY66" s="132"/>
      <c r="XAZ66" s="132"/>
      <c r="XBA66" s="132"/>
      <c r="XBB66" s="132"/>
      <c r="XBC66" s="132"/>
      <c r="XBD66" s="132"/>
      <c r="XBE66" s="132"/>
      <c r="XBF66" s="132"/>
      <c r="XBG66" s="132"/>
      <c r="XBH66" s="132"/>
      <c r="XBI66" s="132"/>
      <c r="XBJ66" s="132"/>
      <c r="XBK66" s="132"/>
      <c r="XBL66" s="132"/>
      <c r="XBM66" s="132"/>
      <c r="XBN66" s="132"/>
      <c r="XBO66" s="132"/>
      <c r="XBP66" s="132"/>
      <c r="XBQ66" s="132"/>
      <c r="XBR66" s="132"/>
      <c r="XBS66" s="132"/>
      <c r="XBT66" s="132"/>
      <c r="XBU66" s="132"/>
      <c r="XBV66" s="132"/>
      <c r="XBW66" s="132"/>
      <c r="XBX66" s="132"/>
      <c r="XBY66" s="132"/>
      <c r="XBZ66" s="132"/>
      <c r="XCA66" s="132"/>
      <c r="XCB66" s="132"/>
      <c r="XCC66" s="132"/>
      <c r="XCD66" s="132"/>
      <c r="XCE66" s="132"/>
      <c r="XCF66" s="132"/>
      <c r="XCG66" s="132"/>
      <c r="XCH66" s="132"/>
      <c r="XCI66" s="132"/>
      <c r="XCJ66" s="132"/>
      <c r="XCK66" s="132"/>
      <c r="XCL66" s="132"/>
      <c r="XCM66" s="132"/>
      <c r="XCN66" s="132"/>
      <c r="XCO66" s="132"/>
      <c r="XCP66" s="132"/>
      <c r="XCQ66" s="132"/>
      <c r="XCR66" s="132"/>
      <c r="XCS66" s="132"/>
      <c r="XCT66" s="132"/>
      <c r="XCU66" s="132"/>
      <c r="XCV66" s="132"/>
      <c r="XCW66" s="132"/>
      <c r="XCX66" s="132"/>
      <c r="XCY66" s="132"/>
      <c r="XCZ66" s="132"/>
      <c r="XDA66" s="132"/>
      <c r="XDB66" s="132"/>
      <c r="XDC66" s="132"/>
      <c r="XDD66" s="132"/>
      <c r="XDE66" s="132"/>
      <c r="XDF66" s="132"/>
      <c r="XDG66" s="132"/>
      <c r="XDH66" s="132"/>
      <c r="XDI66" s="132"/>
      <c r="XDJ66" s="132"/>
      <c r="XDK66" s="132"/>
      <c r="XDL66" s="132"/>
      <c r="XDM66" s="132"/>
      <c r="XDN66" s="132"/>
      <c r="XDO66" s="132"/>
      <c r="XDP66" s="132"/>
      <c r="XDQ66" s="132"/>
      <c r="XDR66" s="132"/>
      <c r="XDS66" s="132"/>
      <c r="XDT66" s="132"/>
      <c r="XDU66" s="132"/>
      <c r="XDV66" s="132"/>
      <c r="XDW66" s="132"/>
      <c r="XDX66" s="132"/>
      <c r="XDY66" s="132"/>
      <c r="XDZ66" s="132"/>
      <c r="XEA66" s="132"/>
      <c r="XEB66" s="132"/>
      <c r="XEC66" s="132"/>
      <c r="XED66" s="132"/>
      <c r="XEE66" s="132"/>
      <c r="XEF66" s="132"/>
      <c r="XEG66" s="132"/>
      <c r="XEH66" s="132"/>
      <c r="XEI66" s="132"/>
      <c r="XEJ66" s="132"/>
      <c r="XEK66" s="132"/>
      <c r="XEL66" s="132"/>
      <c r="XEM66" s="132"/>
      <c r="XEN66" s="132"/>
      <c r="XEO66" s="132"/>
      <c r="XEP66" s="132"/>
      <c r="XEQ66" s="132"/>
      <c r="XER66" s="132"/>
      <c r="XES66" s="132"/>
      <c r="XET66" s="132"/>
      <c r="XEU66" s="132"/>
      <c r="XEV66" s="132"/>
      <c r="XEW66" s="132"/>
      <c r="XEX66" s="132"/>
      <c r="XEY66" s="132"/>
      <c r="XEZ66" s="132"/>
      <c r="XFA66" s="132"/>
      <c r="XFB66" s="132"/>
      <c r="XFC66" s="132"/>
      <c r="XFD66" s="132"/>
    </row>
    <row r="67" spans="1:16384" x14ac:dyDescent="0.3">
      <c r="A67" s="128" t="s">
        <v>167</v>
      </c>
      <c r="B67" s="30" t="s">
        <v>79</v>
      </c>
      <c r="C67" s="563">
        <v>0.47</v>
      </c>
      <c r="D67" s="10"/>
      <c r="E67" s="128" t="s">
        <v>646</v>
      </c>
      <c r="F67" s="5" t="s">
        <v>79</v>
      </c>
      <c r="G67" s="568">
        <v>10</v>
      </c>
    </row>
    <row r="68" spans="1:16384" x14ac:dyDescent="0.3">
      <c r="A68" s="128" t="s">
        <v>151</v>
      </c>
      <c r="B68" s="5" t="s">
        <v>152</v>
      </c>
      <c r="C68" s="563">
        <v>95</v>
      </c>
      <c r="E68" s="128" t="s">
        <v>647</v>
      </c>
      <c r="F68" s="5" t="s">
        <v>79</v>
      </c>
      <c r="G68" s="568">
        <v>46</v>
      </c>
    </row>
    <row r="69" spans="1:16384" x14ac:dyDescent="0.3">
      <c r="A69" s="578" t="s">
        <v>204</v>
      </c>
      <c r="B69" s="121"/>
      <c r="C69" s="579"/>
      <c r="D69" s="41"/>
      <c r="E69" s="128" t="s">
        <v>648</v>
      </c>
      <c r="F69" s="5" t="s">
        <v>79</v>
      </c>
      <c r="G69" s="568">
        <v>10</v>
      </c>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row>
    <row r="70" spans="1:16384" x14ac:dyDescent="0.3">
      <c r="A70" s="128" t="s">
        <v>249</v>
      </c>
      <c r="B70" s="5" t="s">
        <v>165</v>
      </c>
      <c r="C70" s="563">
        <v>1526</v>
      </c>
      <c r="D70" s="10"/>
      <c r="E70" s="128"/>
      <c r="F70" s="5"/>
      <c r="G70" s="568"/>
      <c r="H70" s="13"/>
      <c r="I70" s="13"/>
      <c r="J70" s="13"/>
    </row>
    <row r="71" spans="1:16384" x14ac:dyDescent="0.3">
      <c r="A71" s="128" t="s">
        <v>166</v>
      </c>
      <c r="B71" s="5" t="s">
        <v>165</v>
      </c>
      <c r="C71" s="563">
        <v>300</v>
      </c>
      <c r="D71" s="10"/>
      <c r="E71" s="128" t="s">
        <v>769</v>
      </c>
      <c r="F71" s="5"/>
      <c r="G71" s="568"/>
      <c r="H71" s="13"/>
      <c r="I71" s="13"/>
      <c r="J71" s="13"/>
    </row>
    <row r="72" spans="1:16384" x14ac:dyDescent="0.3">
      <c r="A72" s="578" t="s">
        <v>223</v>
      </c>
      <c r="B72" s="121"/>
      <c r="C72" s="579"/>
      <c r="D72" s="41"/>
      <c r="E72" s="128" t="s">
        <v>770</v>
      </c>
      <c r="F72" s="5" t="s">
        <v>79</v>
      </c>
      <c r="G72" s="568">
        <v>0.37669999999999998</v>
      </c>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row>
    <row r="73" spans="1:16384" ht="15" thickBot="1" x14ac:dyDescent="0.35">
      <c r="A73" s="128" t="s">
        <v>164</v>
      </c>
      <c r="B73" s="5" t="s">
        <v>531</v>
      </c>
      <c r="C73" s="563">
        <v>238.32929015926584</v>
      </c>
      <c r="D73" s="10"/>
      <c r="E73" s="557" t="s">
        <v>771</v>
      </c>
      <c r="F73" s="37" t="s">
        <v>79</v>
      </c>
      <c r="G73" s="570">
        <v>0.4</v>
      </c>
      <c r="H73" s="13"/>
      <c r="I73" s="13"/>
      <c r="J73" s="111"/>
      <c r="K73" s="32"/>
    </row>
    <row r="74" spans="1:16384" x14ac:dyDescent="0.3">
      <c r="A74" s="128" t="s">
        <v>170</v>
      </c>
      <c r="B74" s="30" t="s">
        <v>79</v>
      </c>
      <c r="C74" s="563">
        <v>2.7E-2</v>
      </c>
      <c r="D74" s="10"/>
    </row>
    <row r="75" spans="1:16384" x14ac:dyDescent="0.3">
      <c r="A75" s="128" t="s">
        <v>237</v>
      </c>
      <c r="B75" s="30" t="s">
        <v>238</v>
      </c>
      <c r="C75" s="563">
        <v>106</v>
      </c>
    </row>
    <row r="76" spans="1:16384" x14ac:dyDescent="0.3">
      <c r="A76" s="128" t="s">
        <v>239</v>
      </c>
      <c r="B76" s="30" t="s">
        <v>238</v>
      </c>
      <c r="C76" s="563">
        <v>40</v>
      </c>
    </row>
    <row r="77" spans="1:16384" ht="15" thickBot="1" x14ac:dyDescent="0.35">
      <c r="A77" s="128" t="s">
        <v>529</v>
      </c>
      <c r="B77" s="5" t="s">
        <v>79</v>
      </c>
      <c r="C77" s="563">
        <v>6.1499999999999999E-2</v>
      </c>
    </row>
    <row r="78" spans="1:16384" x14ac:dyDescent="0.3">
      <c r="A78" s="578" t="s">
        <v>515</v>
      </c>
      <c r="B78" s="121"/>
      <c r="C78" s="579"/>
      <c r="E78" s="560" t="s">
        <v>617</v>
      </c>
      <c r="F78" s="561"/>
      <c r="G78" s="562"/>
    </row>
    <row r="79" spans="1:16384" x14ac:dyDescent="0.3">
      <c r="A79" s="128" t="s">
        <v>589</v>
      </c>
      <c r="B79" s="5" t="s">
        <v>79</v>
      </c>
      <c r="C79" s="563">
        <v>9.0505873210581969E-2</v>
      </c>
      <c r="E79" s="128" t="s">
        <v>618</v>
      </c>
      <c r="F79" s="5" t="s">
        <v>79</v>
      </c>
      <c r="G79" s="563">
        <v>7.3845198145614122E-3</v>
      </c>
    </row>
    <row r="80" spans="1:16384" x14ac:dyDescent="0.3">
      <c r="A80" s="128" t="s">
        <v>590</v>
      </c>
      <c r="B80" s="5" t="s">
        <v>79</v>
      </c>
      <c r="C80" s="563">
        <v>0.39937684180874966</v>
      </c>
      <c r="E80" s="128" t="s">
        <v>619</v>
      </c>
      <c r="F80" s="5" t="s">
        <v>79</v>
      </c>
      <c r="G80" s="563">
        <v>0.34932337340295677</v>
      </c>
    </row>
    <row r="81" spans="1:31" x14ac:dyDescent="0.3">
      <c r="A81" s="128" t="s">
        <v>595</v>
      </c>
      <c r="B81" s="5" t="s">
        <v>79</v>
      </c>
      <c r="C81" s="563">
        <v>0.31858724855960674</v>
      </c>
      <c r="E81" s="128" t="s">
        <v>620</v>
      </c>
      <c r="F81" s="5" t="s">
        <v>79</v>
      </c>
      <c r="G81" s="563">
        <v>0.23346908054458176</v>
      </c>
    </row>
    <row r="82" spans="1:31" x14ac:dyDescent="0.3">
      <c r="A82" s="128" t="s">
        <v>596</v>
      </c>
      <c r="B82" s="5" t="s">
        <v>79</v>
      </c>
      <c r="C82" s="563">
        <v>0.19153003642106164</v>
      </c>
      <c r="E82" s="128" t="s">
        <v>621</v>
      </c>
      <c r="F82" s="5" t="s">
        <v>79</v>
      </c>
      <c r="G82" s="563">
        <v>0.40982302623790012</v>
      </c>
    </row>
    <row r="83" spans="1:31" x14ac:dyDescent="0.3">
      <c r="A83" s="128" t="s">
        <v>591</v>
      </c>
      <c r="B83" s="5" t="s">
        <v>79</v>
      </c>
      <c r="C83" s="563">
        <v>0.70666608812680876</v>
      </c>
      <c r="E83" s="128" t="s">
        <v>622</v>
      </c>
      <c r="F83" s="5" t="s">
        <v>79</v>
      </c>
      <c r="G83" s="563">
        <v>0.73570165231457663</v>
      </c>
    </row>
    <row r="84" spans="1:31" x14ac:dyDescent="0.3">
      <c r="A84" s="128" t="s">
        <v>592</v>
      </c>
      <c r="B84" s="5" t="s">
        <v>79</v>
      </c>
      <c r="C84" s="563">
        <v>0.24469672999410882</v>
      </c>
      <c r="E84" s="128" t="s">
        <v>623</v>
      </c>
      <c r="F84" s="5" t="s">
        <v>79</v>
      </c>
      <c r="G84" s="564">
        <v>0.29585066538416954</v>
      </c>
      <c r="AC84" s="94"/>
    </row>
    <row r="85" spans="1:31" x14ac:dyDescent="0.3">
      <c r="A85" s="128" t="s">
        <v>593</v>
      </c>
      <c r="B85" s="5" t="s">
        <v>79</v>
      </c>
      <c r="C85" s="563">
        <v>0.33592792668422766</v>
      </c>
      <c r="E85" s="128" t="s">
        <v>624</v>
      </c>
      <c r="F85" s="5" t="s">
        <v>79</v>
      </c>
      <c r="G85" s="563">
        <v>7.9550763275279476E-2</v>
      </c>
      <c r="AD85" s="130"/>
    </row>
    <row r="86" spans="1:31" ht="15" thickBot="1" x14ac:dyDescent="0.35">
      <c r="A86" s="557" t="s">
        <v>594</v>
      </c>
      <c r="B86" s="37" t="s">
        <v>79</v>
      </c>
      <c r="C86" s="565">
        <v>0.17149829235093653</v>
      </c>
      <c r="E86" s="557" t="s">
        <v>625</v>
      </c>
      <c r="F86" s="37" t="s">
        <v>79</v>
      </c>
      <c r="G86" s="565">
        <v>0.39013727930443642</v>
      </c>
    </row>
    <row r="87" spans="1:31" ht="15" thickBot="1" x14ac:dyDescent="0.35">
      <c r="A87" s="156" t="s">
        <v>213</v>
      </c>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row>
    <row r="88" spans="1:31" ht="15" thickBot="1" x14ac:dyDescent="0.35">
      <c r="A88" s="136" t="s">
        <v>548</v>
      </c>
      <c r="B88" s="137"/>
      <c r="C88" s="309"/>
    </row>
    <row r="89" spans="1:31" x14ac:dyDescent="0.3">
      <c r="A89" s="128" t="s">
        <v>140</v>
      </c>
      <c r="B89" s="264" t="s">
        <v>547</v>
      </c>
      <c r="C89" s="30">
        <v>165.2</v>
      </c>
      <c r="D89" s="281"/>
    </row>
    <row r="90" spans="1:31" x14ac:dyDescent="0.3">
      <c r="A90" s="128" t="s">
        <v>142</v>
      </c>
      <c r="B90" s="264" t="s">
        <v>547</v>
      </c>
      <c r="C90" s="30">
        <v>103.3</v>
      </c>
      <c r="D90" s="281"/>
      <c r="F90" s="10"/>
    </row>
    <row r="91" spans="1:31" x14ac:dyDescent="0.3">
      <c r="A91" s="128" t="s">
        <v>144</v>
      </c>
      <c r="B91" s="264" t="s">
        <v>547</v>
      </c>
      <c r="C91" s="30">
        <v>94.6</v>
      </c>
      <c r="D91" s="281"/>
      <c r="F91" s="10"/>
    </row>
    <row r="92" spans="1:31" x14ac:dyDescent="0.3">
      <c r="A92" s="128" t="s">
        <v>145</v>
      </c>
      <c r="B92" s="264" t="s">
        <v>547</v>
      </c>
      <c r="C92" s="30">
        <v>56.1</v>
      </c>
      <c r="D92" s="281"/>
      <c r="F92" s="10"/>
    </row>
    <row r="93" spans="1:31" x14ac:dyDescent="0.3">
      <c r="A93" s="128" t="s">
        <v>146</v>
      </c>
      <c r="B93" s="264" t="s">
        <v>547</v>
      </c>
      <c r="C93" s="30">
        <v>73.3</v>
      </c>
      <c r="D93" s="281"/>
      <c r="F93" s="10"/>
    </row>
    <row r="94" spans="1:31" x14ac:dyDescent="0.3">
      <c r="A94" s="128" t="s">
        <v>147</v>
      </c>
      <c r="B94" s="264" t="s">
        <v>547</v>
      </c>
      <c r="C94" s="307">
        <v>56.1</v>
      </c>
      <c r="D94" s="308"/>
      <c r="F94" s="58"/>
    </row>
    <row r="95" spans="1:31" x14ac:dyDescent="0.3">
      <c r="A95" s="128" t="s">
        <v>149</v>
      </c>
      <c r="B95" s="264" t="s">
        <v>547</v>
      </c>
      <c r="C95" s="30">
        <v>91.4</v>
      </c>
      <c r="D95" s="281"/>
      <c r="F95" s="10"/>
    </row>
    <row r="96" spans="1:31" x14ac:dyDescent="0.3">
      <c r="A96" s="128" t="s">
        <v>150</v>
      </c>
      <c r="B96" s="264" t="s">
        <v>547</v>
      </c>
      <c r="C96" s="30">
        <v>146.1</v>
      </c>
      <c r="D96" s="281"/>
    </row>
    <row r="97" spans="1:113" x14ac:dyDescent="0.3">
      <c r="A97" s="47" t="s">
        <v>549</v>
      </c>
      <c r="B97" s="264" t="s">
        <v>551</v>
      </c>
      <c r="C97" s="254">
        <v>0.78</v>
      </c>
      <c r="D97" s="153"/>
      <c r="E97" s="47" t="s">
        <v>766</v>
      </c>
      <c r="F97" s="264" t="s">
        <v>551</v>
      </c>
      <c r="G97" s="5">
        <v>9.4E-2</v>
      </c>
    </row>
    <row r="98" spans="1:113" s="32" customFormat="1" x14ac:dyDescent="0.3">
      <c r="A98" s="47" t="s">
        <v>550</v>
      </c>
      <c r="B98" s="264" t="s">
        <v>551</v>
      </c>
      <c r="C98" s="255">
        <v>2.48</v>
      </c>
      <c r="E98" s="47" t="s">
        <v>767</v>
      </c>
      <c r="F98" s="264" t="s">
        <v>551</v>
      </c>
      <c r="G98" s="30">
        <v>9.4E-2</v>
      </c>
    </row>
    <row r="99" spans="1:113" s="32" customFormat="1" x14ac:dyDescent="0.3">
      <c r="A99" s="47" t="s">
        <v>584</v>
      </c>
      <c r="B99" s="264" t="s">
        <v>551</v>
      </c>
      <c r="C99" s="265">
        <v>9.4E-2</v>
      </c>
      <c r="E99" s="30"/>
      <c r="F99" s="264"/>
      <c r="G99" s="30"/>
    </row>
    <row r="100" spans="1:113" s="32" customFormat="1" x14ac:dyDescent="0.3">
      <c r="A100" s="47" t="s">
        <v>585</v>
      </c>
      <c r="B100" s="264" t="s">
        <v>551</v>
      </c>
      <c r="C100" s="265">
        <v>9.4E-2</v>
      </c>
    </row>
    <row r="101" spans="1:113" s="32" customFormat="1" ht="15" thickBot="1" x14ac:dyDescent="0.35"/>
    <row r="102" spans="1:113" x14ac:dyDescent="0.3">
      <c r="A102" s="138" t="s">
        <v>255</v>
      </c>
      <c r="B102" s="152"/>
      <c r="C102" s="140">
        <v>1990</v>
      </c>
      <c r="D102" s="140">
        <f t="shared" ref="D102:AI102" si="14">1+C102</f>
        <v>1991</v>
      </c>
      <c r="E102" s="140">
        <f t="shared" si="14"/>
        <v>1992</v>
      </c>
      <c r="F102" s="140">
        <f t="shared" si="14"/>
        <v>1993</v>
      </c>
      <c r="G102" s="140">
        <f t="shared" si="14"/>
        <v>1994</v>
      </c>
      <c r="H102" s="140">
        <f t="shared" si="14"/>
        <v>1995</v>
      </c>
      <c r="I102" s="140">
        <f t="shared" si="14"/>
        <v>1996</v>
      </c>
      <c r="J102" s="140">
        <f t="shared" si="14"/>
        <v>1997</v>
      </c>
      <c r="K102" s="140">
        <f t="shared" si="14"/>
        <v>1998</v>
      </c>
      <c r="L102" s="140">
        <f t="shared" si="14"/>
        <v>1999</v>
      </c>
      <c r="M102" s="140">
        <f t="shared" si="14"/>
        <v>2000</v>
      </c>
      <c r="N102" s="140">
        <f t="shared" si="14"/>
        <v>2001</v>
      </c>
      <c r="O102" s="140">
        <f t="shared" si="14"/>
        <v>2002</v>
      </c>
      <c r="P102" s="140">
        <f t="shared" si="14"/>
        <v>2003</v>
      </c>
      <c r="Q102" s="140">
        <f t="shared" si="14"/>
        <v>2004</v>
      </c>
      <c r="R102" s="140">
        <f t="shared" si="14"/>
        <v>2005</v>
      </c>
      <c r="S102" s="140">
        <f t="shared" si="14"/>
        <v>2006</v>
      </c>
      <c r="T102" s="140">
        <f t="shared" si="14"/>
        <v>2007</v>
      </c>
      <c r="U102" s="140">
        <f t="shared" si="14"/>
        <v>2008</v>
      </c>
      <c r="V102" s="140">
        <f t="shared" si="14"/>
        <v>2009</v>
      </c>
      <c r="W102" s="140">
        <f t="shared" si="14"/>
        <v>2010</v>
      </c>
      <c r="X102" s="140">
        <f t="shared" si="14"/>
        <v>2011</v>
      </c>
      <c r="Y102" s="140">
        <f t="shared" si="14"/>
        <v>2012</v>
      </c>
      <c r="Z102" s="140">
        <f t="shared" si="14"/>
        <v>2013</v>
      </c>
      <c r="AA102" s="140">
        <f t="shared" si="14"/>
        <v>2014</v>
      </c>
      <c r="AB102" s="140">
        <f t="shared" si="14"/>
        <v>2015</v>
      </c>
      <c r="AC102" s="140">
        <f t="shared" si="14"/>
        <v>2016</v>
      </c>
      <c r="AD102" s="140">
        <f t="shared" si="14"/>
        <v>2017</v>
      </c>
      <c r="AE102" s="140">
        <f t="shared" si="14"/>
        <v>2018</v>
      </c>
      <c r="AF102" s="140">
        <f t="shared" si="14"/>
        <v>2019</v>
      </c>
      <c r="AG102" s="140">
        <f t="shared" si="14"/>
        <v>2020</v>
      </c>
      <c r="AH102" s="140">
        <f t="shared" si="14"/>
        <v>2021</v>
      </c>
      <c r="AI102" s="140">
        <f t="shared" si="14"/>
        <v>2022</v>
      </c>
      <c r="AJ102" s="140">
        <f t="shared" ref="AJ102:BO102" si="15">1+AI102</f>
        <v>2023</v>
      </c>
      <c r="AK102" s="140">
        <f t="shared" si="15"/>
        <v>2024</v>
      </c>
      <c r="AL102" s="140">
        <f t="shared" si="15"/>
        <v>2025</v>
      </c>
      <c r="AM102" s="140">
        <f t="shared" si="15"/>
        <v>2026</v>
      </c>
      <c r="AN102" s="140">
        <f t="shared" si="15"/>
        <v>2027</v>
      </c>
      <c r="AO102" s="140">
        <f t="shared" si="15"/>
        <v>2028</v>
      </c>
      <c r="AP102" s="140">
        <f t="shared" si="15"/>
        <v>2029</v>
      </c>
      <c r="AQ102" s="140">
        <f t="shared" si="15"/>
        <v>2030</v>
      </c>
      <c r="AR102" s="140">
        <f t="shared" si="15"/>
        <v>2031</v>
      </c>
      <c r="AS102" s="140">
        <f t="shared" si="15"/>
        <v>2032</v>
      </c>
      <c r="AT102" s="140">
        <f t="shared" si="15"/>
        <v>2033</v>
      </c>
      <c r="AU102" s="140">
        <f t="shared" si="15"/>
        <v>2034</v>
      </c>
      <c r="AV102" s="140">
        <f t="shared" si="15"/>
        <v>2035</v>
      </c>
      <c r="AW102" s="140">
        <f t="shared" si="15"/>
        <v>2036</v>
      </c>
      <c r="AX102" s="140">
        <f t="shared" si="15"/>
        <v>2037</v>
      </c>
      <c r="AY102" s="140">
        <f t="shared" si="15"/>
        <v>2038</v>
      </c>
      <c r="AZ102" s="140">
        <f t="shared" si="15"/>
        <v>2039</v>
      </c>
      <c r="BA102" s="140">
        <f t="shared" si="15"/>
        <v>2040</v>
      </c>
      <c r="BB102" s="140">
        <f t="shared" si="15"/>
        <v>2041</v>
      </c>
      <c r="BC102" s="140">
        <f t="shared" si="15"/>
        <v>2042</v>
      </c>
      <c r="BD102" s="140">
        <f t="shared" si="15"/>
        <v>2043</v>
      </c>
      <c r="BE102" s="140">
        <f t="shared" si="15"/>
        <v>2044</v>
      </c>
      <c r="BF102" s="140">
        <f t="shared" si="15"/>
        <v>2045</v>
      </c>
      <c r="BG102" s="140">
        <f t="shared" si="15"/>
        <v>2046</v>
      </c>
      <c r="BH102" s="140">
        <f t="shared" si="15"/>
        <v>2047</v>
      </c>
      <c r="BI102" s="140">
        <f t="shared" si="15"/>
        <v>2048</v>
      </c>
      <c r="BJ102" s="140">
        <f t="shared" si="15"/>
        <v>2049</v>
      </c>
      <c r="BK102" s="140">
        <f t="shared" si="15"/>
        <v>2050</v>
      </c>
      <c r="BL102" s="140">
        <f t="shared" si="15"/>
        <v>2051</v>
      </c>
      <c r="BM102" s="140">
        <f t="shared" si="15"/>
        <v>2052</v>
      </c>
      <c r="BN102" s="140">
        <f t="shared" si="15"/>
        <v>2053</v>
      </c>
      <c r="BO102" s="140">
        <f t="shared" si="15"/>
        <v>2054</v>
      </c>
      <c r="BP102" s="140">
        <f t="shared" ref="BP102:CU102" si="16">1+BO102</f>
        <v>2055</v>
      </c>
      <c r="BQ102" s="140">
        <f t="shared" si="16"/>
        <v>2056</v>
      </c>
      <c r="BR102" s="140">
        <f t="shared" si="16"/>
        <v>2057</v>
      </c>
      <c r="BS102" s="140">
        <f t="shared" si="16"/>
        <v>2058</v>
      </c>
      <c r="BT102" s="140">
        <f t="shared" si="16"/>
        <v>2059</v>
      </c>
      <c r="BU102" s="140">
        <f t="shared" si="16"/>
        <v>2060</v>
      </c>
      <c r="BV102" s="140">
        <f t="shared" si="16"/>
        <v>2061</v>
      </c>
      <c r="BW102" s="140">
        <f t="shared" si="16"/>
        <v>2062</v>
      </c>
      <c r="BX102" s="140">
        <f t="shared" si="16"/>
        <v>2063</v>
      </c>
      <c r="BY102" s="140">
        <f t="shared" si="16"/>
        <v>2064</v>
      </c>
      <c r="BZ102" s="140">
        <f t="shared" si="16"/>
        <v>2065</v>
      </c>
      <c r="CA102" s="140">
        <f t="shared" si="16"/>
        <v>2066</v>
      </c>
      <c r="CB102" s="140">
        <f t="shared" si="16"/>
        <v>2067</v>
      </c>
      <c r="CC102" s="140">
        <f t="shared" si="16"/>
        <v>2068</v>
      </c>
      <c r="CD102" s="140">
        <f t="shared" si="16"/>
        <v>2069</v>
      </c>
      <c r="CE102" s="140">
        <f t="shared" si="16"/>
        <v>2070</v>
      </c>
      <c r="CF102" s="140">
        <f t="shared" si="16"/>
        <v>2071</v>
      </c>
      <c r="CG102" s="140">
        <f t="shared" si="16"/>
        <v>2072</v>
      </c>
      <c r="CH102" s="140">
        <f t="shared" si="16"/>
        <v>2073</v>
      </c>
      <c r="CI102" s="140">
        <f t="shared" si="16"/>
        <v>2074</v>
      </c>
      <c r="CJ102" s="140">
        <f t="shared" si="16"/>
        <v>2075</v>
      </c>
      <c r="CK102" s="140">
        <f t="shared" si="16"/>
        <v>2076</v>
      </c>
      <c r="CL102" s="140">
        <f t="shared" si="16"/>
        <v>2077</v>
      </c>
      <c r="CM102" s="140">
        <f t="shared" si="16"/>
        <v>2078</v>
      </c>
      <c r="CN102" s="140">
        <f t="shared" si="16"/>
        <v>2079</v>
      </c>
      <c r="CO102" s="140">
        <f t="shared" si="16"/>
        <v>2080</v>
      </c>
      <c r="CP102" s="140">
        <f t="shared" si="16"/>
        <v>2081</v>
      </c>
      <c r="CQ102" s="140">
        <f t="shared" si="16"/>
        <v>2082</v>
      </c>
      <c r="CR102" s="140">
        <f t="shared" si="16"/>
        <v>2083</v>
      </c>
      <c r="CS102" s="140">
        <f t="shared" si="16"/>
        <v>2084</v>
      </c>
      <c r="CT102" s="140">
        <f t="shared" si="16"/>
        <v>2085</v>
      </c>
      <c r="CU102" s="140">
        <f t="shared" si="16"/>
        <v>2086</v>
      </c>
      <c r="CV102" s="140">
        <f t="shared" ref="CV102:DI102" si="17">1+CU102</f>
        <v>2087</v>
      </c>
      <c r="CW102" s="140">
        <f t="shared" si="17"/>
        <v>2088</v>
      </c>
      <c r="CX102" s="140">
        <f t="shared" si="17"/>
        <v>2089</v>
      </c>
      <c r="CY102" s="140">
        <f t="shared" si="17"/>
        <v>2090</v>
      </c>
      <c r="CZ102" s="140">
        <f t="shared" si="17"/>
        <v>2091</v>
      </c>
      <c r="DA102" s="140">
        <f t="shared" si="17"/>
        <v>2092</v>
      </c>
      <c r="DB102" s="140">
        <f t="shared" si="17"/>
        <v>2093</v>
      </c>
      <c r="DC102" s="140">
        <f t="shared" si="17"/>
        <v>2094</v>
      </c>
      <c r="DD102" s="140">
        <f t="shared" si="17"/>
        <v>2095</v>
      </c>
      <c r="DE102" s="140">
        <f t="shared" si="17"/>
        <v>2096</v>
      </c>
      <c r="DF102" s="140">
        <f t="shared" si="17"/>
        <v>2097</v>
      </c>
      <c r="DG102" s="140">
        <f t="shared" si="17"/>
        <v>2098</v>
      </c>
      <c r="DH102" s="140">
        <f t="shared" si="17"/>
        <v>2099</v>
      </c>
      <c r="DI102" s="141">
        <f t="shared" si="17"/>
        <v>2100</v>
      </c>
    </row>
    <row r="103" spans="1:113" x14ac:dyDescent="0.3">
      <c r="A103" s="128" t="s">
        <v>250</v>
      </c>
      <c r="B103" s="5" t="s">
        <v>214</v>
      </c>
      <c r="C103" s="5">
        <v>3.3</v>
      </c>
      <c r="D103" s="5">
        <v>3.3</v>
      </c>
      <c r="E103" s="5">
        <v>3.3</v>
      </c>
      <c r="F103" s="5">
        <v>3.3</v>
      </c>
      <c r="G103" s="5">
        <v>3.3</v>
      </c>
      <c r="H103" s="5">
        <v>3.3</v>
      </c>
      <c r="I103" s="5">
        <v>3.3</v>
      </c>
      <c r="J103" s="5">
        <v>3.3</v>
      </c>
      <c r="K103" s="5">
        <v>3.3</v>
      </c>
      <c r="L103" s="5">
        <v>3.3</v>
      </c>
      <c r="M103" s="5">
        <v>3.3</v>
      </c>
      <c r="N103" s="5">
        <v>3.3</v>
      </c>
      <c r="O103" s="5">
        <v>3.3</v>
      </c>
      <c r="P103" s="5">
        <v>3.3</v>
      </c>
      <c r="Q103" s="5">
        <v>3.3</v>
      </c>
      <c r="R103" s="5">
        <v>3.3</v>
      </c>
      <c r="S103" s="5">
        <v>3.3</v>
      </c>
      <c r="T103" s="5">
        <v>3.3</v>
      </c>
      <c r="U103" s="5">
        <v>3.3</v>
      </c>
      <c r="V103" s="5">
        <v>3.3</v>
      </c>
      <c r="W103" s="5">
        <v>3.3</v>
      </c>
      <c r="X103" s="5">
        <v>3.3</v>
      </c>
      <c r="Y103" s="5">
        <v>3.3</v>
      </c>
      <c r="Z103" s="5">
        <v>3.3</v>
      </c>
      <c r="AA103" s="5">
        <v>3.3</v>
      </c>
      <c r="AB103" s="5">
        <v>3.3</v>
      </c>
      <c r="AC103" s="5">
        <v>3.3</v>
      </c>
      <c r="AD103" s="5">
        <v>3.3</v>
      </c>
      <c r="AE103" s="5">
        <v>3.3</v>
      </c>
      <c r="AF103" s="5">
        <v>3.3</v>
      </c>
      <c r="AG103" s="5">
        <v>3.3</v>
      </c>
      <c r="AH103" s="5">
        <v>3.3</v>
      </c>
      <c r="AI103" s="5">
        <v>3.3</v>
      </c>
      <c r="AJ103" s="5">
        <v>3.3</v>
      </c>
      <c r="AK103" s="5">
        <v>3.3</v>
      </c>
      <c r="AL103" s="5">
        <v>3.3</v>
      </c>
      <c r="AM103" s="5">
        <v>3.3</v>
      </c>
      <c r="AN103" s="5">
        <v>3.3</v>
      </c>
      <c r="AO103" s="5">
        <v>3.3</v>
      </c>
      <c r="AP103" s="5">
        <v>3.3</v>
      </c>
      <c r="AQ103" s="5">
        <v>3.3</v>
      </c>
      <c r="AR103" s="5">
        <v>3.3</v>
      </c>
      <c r="AS103" s="5">
        <v>3.3</v>
      </c>
      <c r="AT103" s="5">
        <v>3.3</v>
      </c>
      <c r="AU103" s="5">
        <v>3.3</v>
      </c>
      <c r="AV103" s="5">
        <v>3.3</v>
      </c>
      <c r="AW103" s="5">
        <v>3.3</v>
      </c>
      <c r="AX103" s="5">
        <v>3.3</v>
      </c>
      <c r="AY103" s="5">
        <v>3.3</v>
      </c>
      <c r="AZ103" s="5">
        <v>3.3</v>
      </c>
      <c r="BA103" s="5">
        <v>3.3</v>
      </c>
      <c r="BB103" s="5">
        <v>3.3</v>
      </c>
      <c r="BC103" s="5">
        <v>3.3</v>
      </c>
      <c r="BD103" s="5">
        <v>3.3</v>
      </c>
      <c r="BE103" s="5">
        <v>3.3</v>
      </c>
      <c r="BF103" s="5">
        <v>3.3</v>
      </c>
      <c r="BG103" s="5">
        <v>3.3</v>
      </c>
      <c r="BH103" s="5">
        <v>3.3</v>
      </c>
      <c r="BI103" s="5">
        <v>3.3</v>
      </c>
      <c r="BJ103" s="5">
        <v>3.3</v>
      </c>
      <c r="BK103" s="5">
        <v>3.3</v>
      </c>
      <c r="BL103" s="5">
        <v>3.3</v>
      </c>
      <c r="BM103" s="5">
        <v>3.3</v>
      </c>
      <c r="BN103" s="5">
        <v>3.3</v>
      </c>
      <c r="BO103" s="5">
        <v>3.3</v>
      </c>
      <c r="BP103" s="5">
        <v>3.3</v>
      </c>
      <c r="BQ103" s="5">
        <v>3.3</v>
      </c>
      <c r="BR103" s="5">
        <v>3.3</v>
      </c>
      <c r="BS103" s="5">
        <v>3.3</v>
      </c>
      <c r="BT103" s="5">
        <v>3.3</v>
      </c>
      <c r="BU103" s="5">
        <v>3.3</v>
      </c>
      <c r="BV103" s="5">
        <v>3.3</v>
      </c>
      <c r="BW103" s="5">
        <v>3.3</v>
      </c>
      <c r="BX103" s="5">
        <v>3.3</v>
      </c>
      <c r="BY103" s="5">
        <v>3.3</v>
      </c>
      <c r="BZ103" s="5">
        <v>3.3</v>
      </c>
      <c r="CA103" s="5">
        <v>3.3</v>
      </c>
      <c r="CB103" s="5">
        <v>3.3</v>
      </c>
      <c r="CC103" s="5">
        <v>3.3</v>
      </c>
      <c r="CD103" s="5">
        <v>3.3</v>
      </c>
      <c r="CE103" s="5">
        <v>3.3</v>
      </c>
      <c r="CF103" s="5">
        <v>3.3</v>
      </c>
      <c r="CG103" s="5">
        <v>3.3</v>
      </c>
      <c r="CH103" s="5">
        <v>3.3</v>
      </c>
      <c r="CI103" s="5">
        <v>3.3</v>
      </c>
      <c r="CJ103" s="5">
        <v>3.3</v>
      </c>
      <c r="CK103" s="5">
        <v>3.3</v>
      </c>
      <c r="CL103" s="5">
        <v>3.3</v>
      </c>
      <c r="CM103" s="5">
        <v>3.3</v>
      </c>
      <c r="CN103" s="5">
        <v>3.3</v>
      </c>
      <c r="CO103" s="5">
        <v>3.3</v>
      </c>
      <c r="CP103" s="5">
        <v>3.3</v>
      </c>
      <c r="CQ103" s="5">
        <v>3.3</v>
      </c>
      <c r="CR103" s="5">
        <v>3.3</v>
      </c>
      <c r="CS103" s="5">
        <v>3.3</v>
      </c>
      <c r="CT103" s="5">
        <v>3.3</v>
      </c>
      <c r="CU103" s="5">
        <v>3.3</v>
      </c>
      <c r="CV103" s="5">
        <v>3.3</v>
      </c>
      <c r="CW103" s="5">
        <v>3.3</v>
      </c>
      <c r="CX103" s="5">
        <v>3.3</v>
      </c>
      <c r="CY103" s="5">
        <v>3.3</v>
      </c>
      <c r="CZ103" s="5">
        <v>3.3</v>
      </c>
      <c r="DA103" s="5">
        <v>3.3</v>
      </c>
      <c r="DB103" s="5">
        <v>3.3</v>
      </c>
      <c r="DC103" s="5">
        <v>3.3</v>
      </c>
      <c r="DD103" s="5">
        <v>3.3</v>
      </c>
      <c r="DE103" s="5">
        <v>3.3</v>
      </c>
      <c r="DF103" s="5">
        <v>3.3</v>
      </c>
      <c r="DG103" s="5">
        <v>3.3</v>
      </c>
      <c r="DH103" s="5">
        <v>3.3</v>
      </c>
      <c r="DI103" s="6">
        <v>3.3</v>
      </c>
    </row>
    <row r="104" spans="1:113" ht="15" thickBot="1" x14ac:dyDescent="0.35">
      <c r="A104" s="557" t="s">
        <v>216</v>
      </c>
      <c r="B104" s="37" t="s">
        <v>215</v>
      </c>
      <c r="C104" s="37">
        <f>W104/COUNT(C102:W102)</f>
        <v>1.1904761904761904E-2</v>
      </c>
      <c r="D104" s="139">
        <f t="shared" ref="D104:V104" si="18">C104+$C$104</f>
        <v>2.3809523809523808E-2</v>
      </c>
      <c r="E104" s="139">
        <f t="shared" si="18"/>
        <v>3.5714285714285712E-2</v>
      </c>
      <c r="F104" s="139">
        <f t="shared" si="18"/>
        <v>4.7619047619047616E-2</v>
      </c>
      <c r="G104" s="139">
        <f t="shared" si="18"/>
        <v>5.9523809523809521E-2</v>
      </c>
      <c r="H104" s="139">
        <f t="shared" si="18"/>
        <v>7.1428571428571425E-2</v>
      </c>
      <c r="I104" s="139">
        <f t="shared" si="18"/>
        <v>8.3333333333333329E-2</v>
      </c>
      <c r="J104" s="139">
        <f t="shared" si="18"/>
        <v>9.5238095238095233E-2</v>
      </c>
      <c r="K104" s="139">
        <f t="shared" si="18"/>
        <v>0.10714285714285714</v>
      </c>
      <c r="L104" s="139">
        <f t="shared" si="18"/>
        <v>0.11904761904761904</v>
      </c>
      <c r="M104" s="139">
        <f t="shared" si="18"/>
        <v>0.13095238095238093</v>
      </c>
      <c r="N104" s="139">
        <f t="shared" si="18"/>
        <v>0.14285714285714285</v>
      </c>
      <c r="O104" s="139">
        <f t="shared" si="18"/>
        <v>0.15476190476190477</v>
      </c>
      <c r="P104" s="139">
        <f t="shared" si="18"/>
        <v>0.16666666666666669</v>
      </c>
      <c r="Q104" s="139">
        <f t="shared" si="18"/>
        <v>0.1785714285714286</v>
      </c>
      <c r="R104" s="139">
        <f t="shared" si="18"/>
        <v>0.19047619047619052</v>
      </c>
      <c r="S104" s="139">
        <f t="shared" si="18"/>
        <v>0.20238095238095244</v>
      </c>
      <c r="T104" s="139">
        <f t="shared" si="18"/>
        <v>0.21428571428571436</v>
      </c>
      <c r="U104" s="139">
        <f t="shared" si="18"/>
        <v>0.22619047619047628</v>
      </c>
      <c r="V104" s="139">
        <f t="shared" si="18"/>
        <v>0.23809523809523819</v>
      </c>
      <c r="W104" s="37">
        <v>0.25</v>
      </c>
      <c r="X104" s="37">
        <v>0.25481121912286414</v>
      </c>
      <c r="Y104" s="37">
        <v>0.25971502956352116</v>
      </c>
      <c r="Z104" s="37">
        <v>0.26471321323044611</v>
      </c>
      <c r="AA104" s="37">
        <v>0.26980758632472263</v>
      </c>
      <c r="AB104" s="37">
        <v>0.27499999999999991</v>
      </c>
      <c r="AC104" s="37">
        <v>0.27982750872328649</v>
      </c>
      <c r="AD104" s="37">
        <v>0.28473976232102183</v>
      </c>
      <c r="AE104" s="37">
        <v>0.28973824845364465</v>
      </c>
      <c r="AF104" s="37">
        <v>0.29482448089684371</v>
      </c>
      <c r="AG104" s="37">
        <v>0.29999999999999993</v>
      </c>
      <c r="AH104" s="37">
        <v>0.30484120942247861</v>
      </c>
      <c r="AI104" s="37">
        <v>0.30976054320719831</v>
      </c>
      <c r="AJ104" s="37">
        <v>0.31475926207548766</v>
      </c>
      <c r="AK104" s="37">
        <v>0.31983864709339532</v>
      </c>
      <c r="AL104" s="37">
        <v>0.32499999999999996</v>
      </c>
      <c r="AM104" s="37">
        <v>0.32985289315725291</v>
      </c>
      <c r="AN104" s="37">
        <v>0.33477824961295422</v>
      </c>
      <c r="AO104" s="37">
        <v>0.3397771513875506</v>
      </c>
      <c r="AP104" s="37">
        <v>0.34485069665819534</v>
      </c>
      <c r="AQ104" s="37">
        <v>0.34999999999999987</v>
      </c>
      <c r="AR104" s="37">
        <v>0.35486297490513247</v>
      </c>
      <c r="AS104" s="37">
        <v>0.35979351702434492</v>
      </c>
      <c r="AT104" s="37">
        <v>0.36479256515097003</v>
      </c>
      <c r="AU104" s="37">
        <v>0.36986107112213606</v>
      </c>
      <c r="AV104" s="37">
        <v>0.37500000000000006</v>
      </c>
      <c r="AW104" s="37">
        <v>0.37987176308408871</v>
      </c>
      <c r="AX104" s="37">
        <v>0.38480681703630398</v>
      </c>
      <c r="AY104" s="37">
        <v>0.38980598409161898</v>
      </c>
      <c r="AZ104" s="37">
        <v>0.39487009716696403</v>
      </c>
      <c r="BA104" s="37">
        <v>0.40000000000000008</v>
      </c>
      <c r="BB104" s="37">
        <v>0.40487949169997711</v>
      </c>
      <c r="BC104" s="37">
        <v>0.40981850699807953</v>
      </c>
      <c r="BD104" s="37">
        <v>0.41481777200656483</v>
      </c>
      <c r="BE104" s="37">
        <v>0.41987802169533733</v>
      </c>
      <c r="BF104" s="37">
        <v>0.42500000000000027</v>
      </c>
      <c r="BG104" s="37">
        <v>0.42988634151593319</v>
      </c>
      <c r="BH104" s="37">
        <v>0.4348288626398904</v>
      </c>
      <c r="BI104" s="37">
        <v>0.43982820928422728</v>
      </c>
      <c r="BJ104" s="37">
        <v>0.44488503478753066</v>
      </c>
      <c r="BK104" s="37">
        <v>0.45000000000000023</v>
      </c>
      <c r="BL104" s="37">
        <v>0.45489245438265813</v>
      </c>
      <c r="BM104" s="37">
        <v>0.4598381001206191</v>
      </c>
      <c r="BN104" s="37">
        <v>0.4648375155167262</v>
      </c>
      <c r="BO104" s="37">
        <v>0.46989128516120088</v>
      </c>
      <c r="BP104" s="37">
        <v>0.47500000000000014</v>
      </c>
      <c r="BQ104" s="37">
        <v>0.4798979431760198</v>
      </c>
      <c r="BR104" s="37">
        <v>0.48484639129384055</v>
      </c>
      <c r="BS104" s="37">
        <v>0.48984586513311512</v>
      </c>
      <c r="BT104" s="37">
        <v>0.49489689084349442</v>
      </c>
      <c r="BU104" s="37">
        <v>0.50000000000000022</v>
      </c>
      <c r="BV104" s="37">
        <v>0.50490289883674289</v>
      </c>
      <c r="BW104" s="37">
        <v>0.5098538745074922</v>
      </c>
      <c r="BX104" s="37">
        <v>0.51485339844395528</v>
      </c>
      <c r="BY104" s="37">
        <v>0.51990194670060308</v>
      </c>
      <c r="BZ104" s="37">
        <v>0.52500000000000036</v>
      </c>
      <c r="CA104" s="37">
        <v>0.52990739545252408</v>
      </c>
      <c r="CB104" s="37">
        <v>0.53486066239100483</v>
      </c>
      <c r="CC104" s="37">
        <v>0.53986022959548374</v>
      </c>
      <c r="CD104" s="37">
        <v>0.54490652985398902</v>
      </c>
      <c r="CE104" s="37">
        <v>0.55000000000000027</v>
      </c>
      <c r="CF104" s="37">
        <v>0.55491149398959827</v>
      </c>
      <c r="CG104" s="37">
        <v>0.55986684756685046</v>
      </c>
      <c r="CH104" s="37">
        <v>0.56486645239739541</v>
      </c>
      <c r="CI104" s="37">
        <v>0.56991070364444141</v>
      </c>
      <c r="CJ104" s="37">
        <v>0.57499999999999996</v>
      </c>
      <c r="CK104" s="37">
        <v>0.57991524507476111</v>
      </c>
      <c r="CL104" s="37">
        <v>0.58487250690455694</v>
      </c>
      <c r="CM104" s="37">
        <v>0.58987214465921056</v>
      </c>
      <c r="CN104" s="37">
        <v>0.59491452057881922</v>
      </c>
      <c r="CO104" s="37">
        <v>0.6</v>
      </c>
      <c r="CP104" s="37">
        <v>0.60491869109829988</v>
      </c>
      <c r="CQ104" s="37">
        <v>0.60987770473346725</v>
      </c>
      <c r="CR104" s="37">
        <v>0.61487737146234067</v>
      </c>
      <c r="CS104" s="37">
        <v>0.61991802455160372</v>
      </c>
      <c r="CT104" s="37">
        <v>0.62499999999999978</v>
      </c>
      <c r="CU104" s="37">
        <v>0.62992186782368231</v>
      </c>
      <c r="CV104" s="37">
        <v>0.63488249529996299</v>
      </c>
      <c r="CW104" s="37">
        <v>0.63988218766066096</v>
      </c>
      <c r="CX104" s="37">
        <v>0.6449212525412924</v>
      </c>
      <c r="CY104" s="37">
        <v>0.64999999999999969</v>
      </c>
      <c r="CZ104" s="37">
        <v>0.65492480563391287</v>
      </c>
      <c r="DA104" s="37">
        <v>0.65988692466864429</v>
      </c>
      <c r="DB104" s="37">
        <v>0.66488663981380403</v>
      </c>
      <c r="DC104" s="37">
        <v>0.6699242359209866</v>
      </c>
      <c r="DD104" s="37">
        <v>0.67499999999999993</v>
      </c>
      <c r="DE104" s="37">
        <v>0.6799275305067678</v>
      </c>
      <c r="DF104" s="37">
        <v>0.68489103220893588</v>
      </c>
      <c r="DG104" s="37">
        <v>0.68989076769785629</v>
      </c>
      <c r="DH104" s="37">
        <v>0.69492700148180986</v>
      </c>
      <c r="DI104" s="56">
        <v>0.7</v>
      </c>
    </row>
    <row r="105" spans="1:113" s="32" customFormat="1" x14ac:dyDescent="0.3">
      <c r="A105" s="13"/>
      <c r="B105" s="13"/>
      <c r="C105" s="151"/>
    </row>
    <row r="106" spans="1:113" s="32" customFormat="1" x14ac:dyDescent="0.3">
      <c r="A106" s="13"/>
      <c r="B106" s="13"/>
      <c r="C106" s="151"/>
    </row>
    <row r="107" spans="1:113" s="32" customFormat="1" x14ac:dyDescent="0.3">
      <c r="A107" s="13"/>
      <c r="B107" s="13"/>
      <c r="C107" s="151"/>
    </row>
    <row r="108" spans="1:113" ht="15" thickBot="1" x14ac:dyDescent="0.35">
      <c r="A108" s="281"/>
      <c r="B108" s="281"/>
      <c r="C108" s="281"/>
      <c r="D108" s="281"/>
      <c r="E108" s="281"/>
      <c r="F108" t="s">
        <v>831</v>
      </c>
      <c r="G108" s="282" t="s">
        <v>829</v>
      </c>
    </row>
    <row r="109" spans="1:113" x14ac:dyDescent="0.3">
      <c r="A109" s="281"/>
      <c r="B109" s="281"/>
      <c r="C109" s="281"/>
      <c r="D109" s="281"/>
      <c r="E109" s="281"/>
      <c r="F109" s="584" t="s">
        <v>386</v>
      </c>
      <c r="G109" s="487"/>
      <c r="H109" s="846" t="s">
        <v>830</v>
      </c>
      <c r="I109" s="847"/>
    </row>
    <row r="110" spans="1:113" x14ac:dyDescent="0.3">
      <c r="A110" s="281"/>
      <c r="B110" s="281"/>
      <c r="C110" s="281"/>
      <c r="D110" s="281"/>
      <c r="E110" s="281"/>
      <c r="F110" s="128" t="s">
        <v>389</v>
      </c>
      <c r="G110" s="10"/>
      <c r="H110" s="389" t="s">
        <v>828</v>
      </c>
      <c r="I110" s="585" t="s">
        <v>827</v>
      </c>
    </row>
    <row r="111" spans="1:113" x14ac:dyDescent="0.3">
      <c r="A111" s="281"/>
      <c r="B111" s="281"/>
      <c r="C111" s="281"/>
      <c r="D111" s="281"/>
      <c r="E111" s="281"/>
      <c r="F111" s="128" t="s">
        <v>387</v>
      </c>
      <c r="G111" s="368" t="s">
        <v>79</v>
      </c>
      <c r="H111" s="5">
        <v>600</v>
      </c>
      <c r="I111" s="6"/>
    </row>
    <row r="112" spans="1:113" ht="15" thickBot="1" x14ac:dyDescent="0.35">
      <c r="A112" s="281"/>
      <c r="B112" s="281"/>
      <c r="C112" s="281"/>
      <c r="D112" s="281"/>
      <c r="E112" s="281"/>
      <c r="F112" s="557" t="s">
        <v>388</v>
      </c>
      <c r="G112" s="104" t="s">
        <v>79</v>
      </c>
      <c r="H112" s="37">
        <v>50</v>
      </c>
      <c r="I112" s="56"/>
    </row>
    <row r="113" spans="1:24" x14ac:dyDescent="0.3">
      <c r="A113" s="281"/>
      <c r="B113" s="281"/>
      <c r="C113" s="281"/>
      <c r="D113" s="281"/>
      <c r="E113" s="281"/>
    </row>
    <row r="114" spans="1:24" x14ac:dyDescent="0.3">
      <c r="A114" s="281"/>
      <c r="B114" s="281"/>
      <c r="C114" s="281"/>
      <c r="D114" s="281"/>
      <c r="E114" s="281"/>
    </row>
    <row r="115" spans="1:24" x14ac:dyDescent="0.3">
      <c r="A115" s="281"/>
      <c r="B115" s="281"/>
      <c r="C115" s="281"/>
      <c r="D115" s="281"/>
      <c r="E115" s="281"/>
    </row>
    <row r="116" spans="1:24" x14ac:dyDescent="0.3">
      <c r="A116" s="281"/>
      <c r="B116" s="281"/>
      <c r="C116" s="281"/>
      <c r="D116" s="281"/>
      <c r="E116" s="281"/>
    </row>
    <row r="117" spans="1:24" x14ac:dyDescent="0.3">
      <c r="A117" s="281"/>
      <c r="B117" s="281"/>
      <c r="C117" s="281"/>
      <c r="D117" s="281"/>
      <c r="E117" s="281"/>
    </row>
    <row r="118" spans="1:24" x14ac:dyDescent="0.3">
      <c r="A118" s="281"/>
      <c r="B118" s="281"/>
      <c r="C118" s="281"/>
      <c r="D118" s="281"/>
      <c r="E118" s="281"/>
    </row>
    <row r="119" spans="1:24" x14ac:dyDescent="0.3">
      <c r="A119" s="281"/>
      <c r="B119" s="281"/>
      <c r="C119" s="281"/>
      <c r="D119" s="281"/>
      <c r="E119" s="281"/>
    </row>
    <row r="120" spans="1:24" x14ac:dyDescent="0.3">
      <c r="A120" s="281"/>
      <c r="B120" s="281"/>
      <c r="C120" s="281"/>
      <c r="D120" s="281"/>
      <c r="E120" s="281"/>
    </row>
    <row r="122" spans="1:24" x14ac:dyDescent="0.3">
      <c r="A122" s="47" t="s">
        <v>353</v>
      </c>
      <c r="B122" s="5" t="s">
        <v>351</v>
      </c>
      <c r="C122" s="5">
        <v>1000</v>
      </c>
    </row>
    <row r="124" spans="1:24" ht="15" thickBot="1" x14ac:dyDescent="0.35"/>
    <row r="125" spans="1:24" x14ac:dyDescent="0.3">
      <c r="A125" s="138" t="s">
        <v>256</v>
      </c>
      <c r="B125" s="140"/>
      <c r="C125" s="140">
        <v>1980</v>
      </c>
      <c r="D125" s="140">
        <v>2020</v>
      </c>
      <c r="E125" s="140">
        <f>D125+5</f>
        <v>2025</v>
      </c>
      <c r="F125" s="140">
        <f t="shared" ref="F125:X125" si="19">E125+5</f>
        <v>2030</v>
      </c>
      <c r="G125" s="140">
        <f t="shared" si="19"/>
        <v>2035</v>
      </c>
      <c r="H125" s="140">
        <f t="shared" si="19"/>
        <v>2040</v>
      </c>
      <c r="I125" s="140">
        <f t="shared" si="19"/>
        <v>2045</v>
      </c>
      <c r="J125" s="140">
        <f t="shared" si="19"/>
        <v>2050</v>
      </c>
      <c r="K125" s="140">
        <f t="shared" si="19"/>
        <v>2055</v>
      </c>
      <c r="L125" s="140">
        <f t="shared" si="19"/>
        <v>2060</v>
      </c>
      <c r="M125" s="140">
        <f>L125+5</f>
        <v>2065</v>
      </c>
      <c r="N125" s="140">
        <f t="shared" si="19"/>
        <v>2070</v>
      </c>
      <c r="O125" s="140">
        <f t="shared" si="19"/>
        <v>2075</v>
      </c>
      <c r="P125" s="140">
        <f t="shared" si="19"/>
        <v>2080</v>
      </c>
      <c r="Q125" s="140">
        <f t="shared" si="19"/>
        <v>2085</v>
      </c>
      <c r="R125" s="140">
        <f t="shared" si="19"/>
        <v>2090</v>
      </c>
      <c r="S125" s="140">
        <f t="shared" si="19"/>
        <v>2095</v>
      </c>
      <c r="T125" s="140">
        <f t="shared" si="19"/>
        <v>2100</v>
      </c>
      <c r="U125" s="140">
        <f t="shared" si="19"/>
        <v>2105</v>
      </c>
      <c r="V125" s="140">
        <f t="shared" si="19"/>
        <v>2110</v>
      </c>
      <c r="W125" s="140">
        <f t="shared" si="19"/>
        <v>2115</v>
      </c>
      <c r="X125" s="141">
        <f t="shared" si="19"/>
        <v>2120</v>
      </c>
    </row>
    <row r="126" spans="1:24" ht="15" thickBot="1" x14ac:dyDescent="0.35">
      <c r="A126" s="557" t="s">
        <v>256</v>
      </c>
      <c r="B126" s="37" t="s">
        <v>257</v>
      </c>
      <c r="C126" s="37">
        <v>0</v>
      </c>
      <c r="D126" s="37">
        <v>0</v>
      </c>
      <c r="E126" s="37">
        <v>138.27270413283259</v>
      </c>
      <c r="F126" s="37">
        <v>299.56044274475425</v>
      </c>
      <c r="G126" s="37">
        <v>452.93534236308187</v>
      </c>
      <c r="H126" s="37">
        <v>597.87985625211149</v>
      </c>
      <c r="I126" s="37">
        <v>733.87643769476563</v>
      </c>
      <c r="J126" s="37">
        <v>860.40753996092826</v>
      </c>
      <c r="K126" s="37">
        <v>976.95561632420868</v>
      </c>
      <c r="L126" s="37">
        <v>1083.0031200675294</v>
      </c>
      <c r="M126" s="37">
        <v>1178.0325044589117</v>
      </c>
      <c r="N126" s="37">
        <v>1261.5262227738276</v>
      </c>
      <c r="O126" s="37">
        <v>1332.9667282933369</v>
      </c>
      <c r="P126" s="37">
        <v>1391.8364742817357</v>
      </c>
      <c r="Q126" s="37">
        <v>1437.6179140219465</v>
      </c>
      <c r="R126" s="37">
        <v>1469.7935007894412</v>
      </c>
      <c r="S126" s="37">
        <v>1487.8456878541037</v>
      </c>
      <c r="T126" s="37">
        <v>1491.2569284969941</v>
      </c>
      <c r="U126" s="37">
        <v>1479.5096759861335</v>
      </c>
      <c r="V126" s="37">
        <v>1452.0863836025819</v>
      </c>
      <c r="W126" s="37">
        <v>1408.4695046180859</v>
      </c>
      <c r="X126" s="56">
        <v>1348.1414923118427</v>
      </c>
    </row>
    <row r="127" spans="1:24" s="32" customFormat="1" x14ac:dyDescent="0.3">
      <c r="A127" s="281"/>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row>
    <row r="128" spans="1:24" s="32" customFormat="1" x14ac:dyDescent="0.3">
      <c r="A128" s="281"/>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row>
    <row r="129" spans="1:24" s="32" customFormat="1" x14ac:dyDescent="0.3">
      <c r="A129" s="281"/>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row>
    <row r="130" spans="1:24" s="32" customFormat="1" x14ac:dyDescent="0.3">
      <c r="A130" s="281"/>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row>
    <row r="131" spans="1:24" ht="15" thickBot="1" x14ac:dyDescent="0.35"/>
    <row r="132" spans="1:24" x14ac:dyDescent="0.3">
      <c r="A132" s="138" t="s">
        <v>825</v>
      </c>
      <c r="B132" s="140"/>
      <c r="C132" s="140">
        <v>1995</v>
      </c>
      <c r="D132" s="140">
        <v>2010</v>
      </c>
      <c r="E132" s="582">
        <v>2050</v>
      </c>
      <c r="F132" s="141">
        <v>2100</v>
      </c>
      <c r="G132" s="281"/>
      <c r="H132" s="281"/>
      <c r="I132" s="281"/>
      <c r="J132" s="281"/>
      <c r="K132" s="281"/>
      <c r="L132" s="281"/>
      <c r="M132" s="281"/>
      <c r="N132" s="281"/>
      <c r="O132" s="281"/>
      <c r="P132" s="281"/>
      <c r="Q132" s="281"/>
      <c r="R132" s="281"/>
      <c r="S132" s="281"/>
      <c r="T132" s="281"/>
      <c r="U132" s="281"/>
      <c r="V132" s="281"/>
      <c r="W132" s="281"/>
      <c r="X132" s="281"/>
    </row>
    <row r="133" spans="1:24" ht="15" thickBot="1" x14ac:dyDescent="0.35">
      <c r="A133" s="583" t="s">
        <v>826</v>
      </c>
      <c r="B133" s="37" t="s">
        <v>215</v>
      </c>
      <c r="C133" s="37">
        <v>0</v>
      </c>
      <c r="D133" s="37">
        <v>0.11</v>
      </c>
      <c r="E133" s="104">
        <v>0.28999999999999998</v>
      </c>
      <c r="F133" s="56">
        <v>0.51500000000000001</v>
      </c>
      <c r="G133" s="281"/>
      <c r="H133" s="281"/>
      <c r="I133" s="281"/>
      <c r="J133" s="281"/>
      <c r="K133" s="281"/>
      <c r="L133" s="281"/>
      <c r="M133" s="281"/>
      <c r="N133" s="281"/>
      <c r="O133" s="281"/>
      <c r="P133" s="281"/>
      <c r="Q133" s="281"/>
      <c r="R133" s="281"/>
      <c r="S133" s="281"/>
      <c r="T133" s="281"/>
      <c r="U133" s="281"/>
      <c r="V133" s="281"/>
      <c r="W133" s="281"/>
      <c r="X133" s="281"/>
    </row>
    <row r="134" spans="1:24" x14ac:dyDescent="0.3">
      <c r="A134" s="293"/>
    </row>
    <row r="135" spans="1:24" x14ac:dyDescent="0.3">
      <c r="B135" s="293"/>
    </row>
  </sheetData>
  <mergeCells count="22">
    <mergeCell ref="Y21:Z21"/>
    <mergeCell ref="Y20:Z20"/>
    <mergeCell ref="AB4:AB5"/>
    <mergeCell ref="AB13:AB14"/>
    <mergeCell ref="Y4:AA4"/>
    <mergeCell ref="Y13:Y14"/>
    <mergeCell ref="Z13:Z14"/>
    <mergeCell ref="A34:C34"/>
    <mergeCell ref="H44:J44"/>
    <mergeCell ref="A4:T4"/>
    <mergeCell ref="G5:R5"/>
    <mergeCell ref="A13:A14"/>
    <mergeCell ref="S13:S14"/>
    <mergeCell ref="T13:T14"/>
    <mergeCell ref="H109:I109"/>
    <mergeCell ref="W13:W14"/>
    <mergeCell ref="X13:X14"/>
    <mergeCell ref="U13:U14"/>
    <mergeCell ref="V13:V14"/>
    <mergeCell ref="I36:K36"/>
    <mergeCell ref="M37:P37"/>
    <mergeCell ref="I50:K50"/>
  </mergeCells>
  <pageMargins left="0.7" right="0.7" top="0.75" bottom="0.75" header="0.3" footer="0.3"/>
  <pageSetup paperSize="9" orientation="portrait" horizontalDpi="1200" verticalDpi="1200" r:id="rId1"/>
  <ignoredErrors>
    <ignoredError sqref="N15:R15" formula="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DL35"/>
  <sheetViews>
    <sheetView topLeftCell="A13" workbookViewId="0">
      <selection activeCell="C35" sqref="C35"/>
    </sheetView>
  </sheetViews>
  <sheetFormatPr baseColWidth="10" defaultRowHeight="14.4" x14ac:dyDescent="0.3"/>
  <cols>
    <col min="1" max="1" width="55.6640625" bestFit="1" customWidth="1"/>
    <col min="2" max="2" width="20.33203125" customWidth="1"/>
  </cols>
  <sheetData>
    <row r="1" spans="1:31" s="293" customFormat="1" ht="31.2" x14ac:dyDescent="0.6">
      <c r="A1" s="79" t="s">
        <v>806</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row>
    <row r="2" spans="1:31" s="293" customFormat="1" x14ac:dyDescent="0.3">
      <c r="A2" s="80" t="s">
        <v>807</v>
      </c>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row>
    <row r="3" spans="1:31" s="32" customFormat="1" x14ac:dyDescent="0.3"/>
    <row r="4" spans="1:31" s="32" customFormat="1" x14ac:dyDescent="0.3">
      <c r="A4" s="542" t="s">
        <v>817</v>
      </c>
      <c r="B4" s="30"/>
      <c r="C4" s="30"/>
    </row>
    <row r="5" spans="1:31" s="32" customFormat="1" x14ac:dyDescent="0.3">
      <c r="A5" s="30" t="s">
        <v>814</v>
      </c>
      <c r="B5" s="30" t="s">
        <v>816</v>
      </c>
      <c r="C5" s="30">
        <v>30</v>
      </c>
    </row>
    <row r="6" spans="1:31" s="32" customFormat="1" x14ac:dyDescent="0.3">
      <c r="A6" s="30" t="s">
        <v>815</v>
      </c>
      <c r="B6" s="30" t="s">
        <v>816</v>
      </c>
      <c r="C6" s="30">
        <v>40</v>
      </c>
    </row>
    <row r="7" spans="1:31" s="32" customFormat="1" x14ac:dyDescent="0.3">
      <c r="A7" s="30" t="s">
        <v>818</v>
      </c>
      <c r="B7" s="30" t="s">
        <v>816</v>
      </c>
      <c r="C7" s="30">
        <v>75</v>
      </c>
    </row>
    <row r="8" spans="1:31" s="32" customFormat="1" x14ac:dyDescent="0.3"/>
    <row r="9" spans="1:31" s="32" customFormat="1" x14ac:dyDescent="0.3"/>
    <row r="10" spans="1:31" s="32" customFormat="1" x14ac:dyDescent="0.3"/>
    <row r="11" spans="1:31" s="32" customFormat="1" x14ac:dyDescent="0.3"/>
    <row r="12" spans="1:31" s="32" customFormat="1" x14ac:dyDescent="0.3"/>
    <row r="13" spans="1:31" s="32" customFormat="1" x14ac:dyDescent="0.3"/>
    <row r="14" spans="1:31" s="281" customFormat="1" x14ac:dyDescent="0.3"/>
    <row r="15" spans="1:31" s="281" customFormat="1" x14ac:dyDescent="0.3"/>
    <row r="16" spans="1:31" s="281" customFormat="1" x14ac:dyDescent="0.3"/>
    <row r="17" spans="1:116" s="293" customFormat="1" x14ac:dyDescent="0.3">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row>
    <row r="18" spans="1:116" s="293" customFormat="1" x14ac:dyDescent="0.3">
      <c r="A18" s="542" t="s">
        <v>808</v>
      </c>
      <c r="B18" s="542"/>
      <c r="C18" s="66">
        <v>1990</v>
      </c>
      <c r="D18" s="66">
        <v>1991</v>
      </c>
      <c r="E18" s="66">
        <v>1992</v>
      </c>
      <c r="F18" s="66">
        <v>1993</v>
      </c>
      <c r="G18" s="66">
        <v>1994</v>
      </c>
      <c r="H18" s="66">
        <v>1995</v>
      </c>
      <c r="I18" s="66">
        <v>1996</v>
      </c>
      <c r="J18" s="66">
        <v>1997</v>
      </c>
      <c r="K18" s="66">
        <v>1998</v>
      </c>
      <c r="L18" s="66">
        <v>1999</v>
      </c>
      <c r="M18" s="66">
        <v>2000</v>
      </c>
      <c r="N18" s="66">
        <v>2001</v>
      </c>
      <c r="O18" s="66">
        <v>2002</v>
      </c>
      <c r="P18" s="66">
        <v>2003</v>
      </c>
      <c r="Q18" s="66">
        <v>2004</v>
      </c>
      <c r="R18" s="66">
        <v>2005</v>
      </c>
      <c r="S18" s="66">
        <v>2006</v>
      </c>
      <c r="T18" s="66">
        <v>2007</v>
      </c>
      <c r="U18" s="66">
        <v>2008</v>
      </c>
      <c r="V18" s="66">
        <v>2009</v>
      </c>
      <c r="W18" s="66">
        <v>2010</v>
      </c>
      <c r="X18" s="66">
        <v>2011</v>
      </c>
      <c r="Y18" s="66">
        <v>2012</v>
      </c>
      <c r="Z18" s="66">
        <v>2013</v>
      </c>
      <c r="AA18" s="66">
        <v>2014</v>
      </c>
      <c r="AB18" s="66">
        <v>2015</v>
      </c>
      <c r="AC18" s="66">
        <v>2016</v>
      </c>
      <c r="AD18" s="66">
        <v>2017</v>
      </c>
      <c r="AE18" s="66">
        <v>2018</v>
      </c>
      <c r="AF18" s="66">
        <v>2019</v>
      </c>
      <c r="AG18" s="66">
        <v>2020</v>
      </c>
      <c r="AH18" s="66">
        <v>2021</v>
      </c>
      <c r="AI18" s="66">
        <v>2022</v>
      </c>
      <c r="AJ18" s="66">
        <v>2023</v>
      </c>
      <c r="AK18" s="66">
        <v>2024</v>
      </c>
      <c r="AL18" s="66">
        <v>2025</v>
      </c>
      <c r="AM18" s="66">
        <v>2026</v>
      </c>
      <c r="AN18" s="66">
        <v>2027</v>
      </c>
      <c r="AO18" s="66">
        <v>2028</v>
      </c>
      <c r="AP18" s="66">
        <v>2029</v>
      </c>
      <c r="AQ18" s="66">
        <v>2030</v>
      </c>
      <c r="AR18" s="66">
        <v>2031</v>
      </c>
      <c r="AS18" s="66">
        <v>2032</v>
      </c>
      <c r="AT18" s="66">
        <v>2033</v>
      </c>
      <c r="AU18" s="66">
        <v>2034</v>
      </c>
      <c r="AV18" s="66">
        <v>2035</v>
      </c>
      <c r="AW18" s="66">
        <v>2036</v>
      </c>
      <c r="AX18" s="66">
        <v>2037</v>
      </c>
      <c r="AY18" s="66">
        <v>2038</v>
      </c>
      <c r="AZ18" s="66">
        <v>2039</v>
      </c>
      <c r="BA18" s="66">
        <v>2040</v>
      </c>
      <c r="BB18" s="66">
        <v>2041</v>
      </c>
      <c r="BC18" s="66">
        <v>2042</v>
      </c>
      <c r="BD18" s="66">
        <v>2043</v>
      </c>
      <c r="BE18" s="66">
        <v>2044</v>
      </c>
      <c r="BF18" s="66">
        <v>2045</v>
      </c>
      <c r="BG18" s="66">
        <v>2046</v>
      </c>
      <c r="BH18" s="66">
        <v>2047</v>
      </c>
      <c r="BI18" s="66">
        <v>2048</v>
      </c>
      <c r="BJ18" s="66">
        <v>2049</v>
      </c>
      <c r="BK18" s="66">
        <v>2050</v>
      </c>
      <c r="BL18" s="66">
        <v>2051</v>
      </c>
      <c r="BM18" s="66">
        <v>2052</v>
      </c>
      <c r="BN18" s="66">
        <v>2053</v>
      </c>
      <c r="BO18" s="66">
        <v>2054</v>
      </c>
      <c r="BP18" s="66">
        <v>2055</v>
      </c>
      <c r="BQ18" s="66">
        <v>2056</v>
      </c>
      <c r="BR18" s="66">
        <v>2057</v>
      </c>
      <c r="BS18" s="66">
        <v>2058</v>
      </c>
      <c r="BT18" s="66">
        <v>2059</v>
      </c>
      <c r="BU18" s="66">
        <v>2060</v>
      </c>
      <c r="BV18" s="66">
        <v>2061</v>
      </c>
      <c r="BW18" s="66">
        <v>2062</v>
      </c>
      <c r="BX18" s="66">
        <v>2063</v>
      </c>
      <c r="BY18" s="66">
        <v>2064</v>
      </c>
      <c r="BZ18" s="66">
        <v>2065</v>
      </c>
      <c r="CA18" s="66">
        <v>2066</v>
      </c>
      <c r="CB18" s="66">
        <v>2067</v>
      </c>
      <c r="CC18" s="66">
        <v>2068</v>
      </c>
      <c r="CD18" s="66">
        <v>2069</v>
      </c>
      <c r="CE18" s="66">
        <v>2070</v>
      </c>
      <c r="CF18" s="66">
        <v>2071</v>
      </c>
      <c r="CG18" s="66">
        <v>2072</v>
      </c>
      <c r="CH18" s="66">
        <v>2073</v>
      </c>
      <c r="CI18" s="66">
        <v>2074</v>
      </c>
      <c r="CJ18" s="66">
        <v>2075</v>
      </c>
      <c r="CK18" s="66">
        <v>2076</v>
      </c>
      <c r="CL18" s="66">
        <v>2077</v>
      </c>
      <c r="CM18" s="66">
        <v>2078</v>
      </c>
      <c r="CN18" s="66">
        <v>2079</v>
      </c>
      <c r="CO18" s="66">
        <v>2080</v>
      </c>
      <c r="CP18" s="66">
        <v>2081</v>
      </c>
      <c r="CQ18" s="66">
        <v>2082</v>
      </c>
      <c r="CR18" s="66">
        <v>2083</v>
      </c>
      <c r="CS18" s="66">
        <v>2084</v>
      </c>
      <c r="CT18" s="66">
        <v>2085</v>
      </c>
      <c r="CU18" s="66">
        <v>2086</v>
      </c>
      <c r="CV18" s="66">
        <v>2087</v>
      </c>
      <c r="CW18" s="66">
        <v>2088</v>
      </c>
      <c r="CX18" s="66">
        <v>2089</v>
      </c>
      <c r="CY18" s="66">
        <v>2090</v>
      </c>
      <c r="CZ18" s="66">
        <v>2091</v>
      </c>
      <c r="DA18" s="66">
        <v>2092</v>
      </c>
      <c r="DB18" s="66">
        <v>2093</v>
      </c>
      <c r="DC18" s="66">
        <v>2094</v>
      </c>
      <c r="DD18" s="66">
        <v>2095</v>
      </c>
      <c r="DE18" s="66">
        <v>2096</v>
      </c>
      <c r="DF18" s="66">
        <v>2097</v>
      </c>
      <c r="DG18" s="66">
        <v>2098</v>
      </c>
      <c r="DH18" s="66">
        <v>2099</v>
      </c>
      <c r="DI18" s="66">
        <v>2100</v>
      </c>
      <c r="DJ18" s="281"/>
      <c r="DK18" s="281"/>
      <c r="DL18" s="281"/>
    </row>
    <row r="19" spans="1:116" s="281" customFormat="1" x14ac:dyDescent="0.3">
      <c r="A19" s="124" t="s">
        <v>809</v>
      </c>
      <c r="B19" s="544"/>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row>
    <row r="20" spans="1:116" s="293" customFormat="1" x14ac:dyDescent="0.3">
      <c r="A20" s="114" t="s">
        <v>813</v>
      </c>
      <c r="B20" s="60" t="s">
        <v>119</v>
      </c>
      <c r="C20" s="387">
        <v>35.759413148286896</v>
      </c>
      <c r="D20" s="387">
        <v>35.965410291601899</v>
      </c>
      <c r="E20" s="387">
        <v>35.24924015949415</v>
      </c>
      <c r="F20" s="387">
        <v>35.393978124336968</v>
      </c>
      <c r="G20" s="387">
        <v>35.518166161269896</v>
      </c>
      <c r="H20" s="387">
        <v>36.24446809126249</v>
      </c>
      <c r="I20" s="387">
        <v>36.95717178883806</v>
      </c>
      <c r="J20" s="387">
        <v>37.171578817947093</v>
      </c>
      <c r="K20" s="387">
        <v>37.401771576560655</v>
      </c>
      <c r="L20" s="387">
        <v>37.629167154025787</v>
      </c>
      <c r="M20" s="387">
        <v>38.889233532576178</v>
      </c>
      <c r="N20" s="387">
        <v>39.167243613202103</v>
      </c>
      <c r="O20" s="387">
        <v>39.700296977763671</v>
      </c>
      <c r="P20" s="387">
        <v>40.962653787287586</v>
      </c>
      <c r="Q20" s="387">
        <v>42.431646997205831</v>
      </c>
      <c r="R20" s="387">
        <v>43.458548514128502</v>
      </c>
      <c r="S20" s="387">
        <v>44.738829997352163</v>
      </c>
      <c r="T20" s="387">
        <v>45.988173731949963</v>
      </c>
      <c r="U20" s="387">
        <v>46.410348442911122</v>
      </c>
      <c r="V20" s="387">
        <v>45.859235652387909</v>
      </c>
      <c r="W20" s="387">
        <v>47.554580971711395</v>
      </c>
      <c r="X20" s="387">
        <v>48.429749434415207</v>
      </c>
      <c r="Y20" s="386">
        <v>52.46089897560433</v>
      </c>
      <c r="Z20" s="386">
        <v>54.211776962604333</v>
      </c>
      <c r="AA20" s="386">
        <v>55.962654949604328</v>
      </c>
      <c r="AB20" s="386">
        <v>57.713532936604331</v>
      </c>
      <c r="AC20" s="386">
        <v>59.464410923604326</v>
      </c>
      <c r="AD20" s="386">
        <v>61.215288910604329</v>
      </c>
      <c r="AE20" s="386">
        <v>62.966166897604332</v>
      </c>
      <c r="AF20" s="386">
        <v>64.717044884604334</v>
      </c>
      <c r="AG20" s="386">
        <v>66.46792287160433</v>
      </c>
      <c r="AH20" s="386">
        <v>68.006639661604339</v>
      </c>
      <c r="AI20" s="386">
        <v>69.54535645160432</v>
      </c>
      <c r="AJ20" s="386">
        <v>71.084073241604329</v>
      </c>
      <c r="AK20" s="386">
        <v>72.622790031604325</v>
      </c>
      <c r="AL20" s="386">
        <v>74.161506821604334</v>
      </c>
      <c r="AM20" s="386">
        <v>75.700223611604329</v>
      </c>
      <c r="AN20" s="386">
        <v>77.238940401604324</v>
      </c>
      <c r="AO20" s="386">
        <v>78.777657191604334</v>
      </c>
      <c r="AP20" s="386">
        <v>80.316373981604329</v>
      </c>
      <c r="AQ20" s="386">
        <v>81.855090771604324</v>
      </c>
      <c r="AR20" s="386">
        <v>83.050517410604328</v>
      </c>
      <c r="AS20" s="386">
        <v>84.245944049604319</v>
      </c>
      <c r="AT20" s="386">
        <v>85.441370688604323</v>
      </c>
      <c r="AU20" s="386">
        <v>86.636797327604313</v>
      </c>
      <c r="AV20" s="386">
        <v>87.832223966604332</v>
      </c>
      <c r="AW20" s="386">
        <v>89.027650605604336</v>
      </c>
      <c r="AX20" s="386">
        <v>90.223077244604326</v>
      </c>
      <c r="AY20" s="386">
        <v>91.41850388360433</v>
      </c>
      <c r="AZ20" s="386">
        <v>92.613930522604321</v>
      </c>
      <c r="BA20" s="386">
        <v>93.809357161604325</v>
      </c>
      <c r="BB20" s="386">
        <v>95.468412077504311</v>
      </c>
      <c r="BC20" s="386">
        <v>97.127466993404326</v>
      </c>
      <c r="BD20" s="386">
        <v>98.786521909304312</v>
      </c>
      <c r="BE20" s="386">
        <v>100.44557682520431</v>
      </c>
      <c r="BF20" s="386">
        <v>102.10463174110431</v>
      </c>
      <c r="BG20" s="386">
        <v>103.7636866570043</v>
      </c>
      <c r="BH20" s="386">
        <v>105.42274157290431</v>
      </c>
      <c r="BI20" s="386">
        <v>107.0817964888043</v>
      </c>
      <c r="BJ20" s="386">
        <v>108.74085140470432</v>
      </c>
      <c r="BK20" s="386">
        <v>110.3999063206043</v>
      </c>
      <c r="BL20" s="386">
        <v>111.83580096570431</v>
      </c>
      <c r="BM20" s="386">
        <v>113.27169561080431</v>
      </c>
      <c r="BN20" s="386">
        <v>114.70759025590432</v>
      </c>
      <c r="BO20" s="386">
        <v>116.14348490100431</v>
      </c>
      <c r="BP20" s="386">
        <v>117.57937954610432</v>
      </c>
      <c r="BQ20" s="386">
        <v>119.01527419120433</v>
      </c>
      <c r="BR20" s="386">
        <v>120.45116883630432</v>
      </c>
      <c r="BS20" s="386">
        <v>121.88706348140433</v>
      </c>
      <c r="BT20" s="386">
        <v>123.32295812650432</v>
      </c>
      <c r="BU20" s="386">
        <v>124.75885277160434</v>
      </c>
      <c r="BV20" s="386">
        <v>126.37919332160433</v>
      </c>
      <c r="BW20" s="386">
        <v>127.99953387160433</v>
      </c>
      <c r="BX20" s="386">
        <v>129.61987442160432</v>
      </c>
      <c r="BY20" s="386">
        <v>131.24021497160436</v>
      </c>
      <c r="BZ20" s="386">
        <v>132.86055552160434</v>
      </c>
      <c r="CA20" s="386">
        <v>134.48089607160435</v>
      </c>
      <c r="CB20" s="386">
        <v>136.10123662160433</v>
      </c>
      <c r="CC20" s="386">
        <v>137.72157717160434</v>
      </c>
      <c r="CD20" s="386">
        <v>139.34191772160435</v>
      </c>
      <c r="CE20" s="386">
        <v>140.96225827160433</v>
      </c>
      <c r="CF20" s="386">
        <v>141.74471066160433</v>
      </c>
      <c r="CG20" s="386">
        <v>142.52716305160436</v>
      </c>
      <c r="CH20" s="386">
        <v>143.30961544160434</v>
      </c>
      <c r="CI20" s="386">
        <v>144.09206783160434</v>
      </c>
      <c r="CJ20" s="386">
        <v>144.87452022160431</v>
      </c>
      <c r="CK20" s="386">
        <v>145.65697261160435</v>
      </c>
      <c r="CL20" s="386">
        <v>146.43942500160435</v>
      </c>
      <c r="CM20" s="386">
        <v>147.22187739160432</v>
      </c>
      <c r="CN20" s="386">
        <v>148.00432978160435</v>
      </c>
      <c r="CO20" s="386">
        <v>148.78678217160433</v>
      </c>
      <c r="CP20" s="386">
        <v>150.03883602160434</v>
      </c>
      <c r="CQ20" s="386">
        <v>151.29088987160432</v>
      </c>
      <c r="CR20" s="386">
        <v>152.54294372160433</v>
      </c>
      <c r="CS20" s="386">
        <v>153.79499757160431</v>
      </c>
      <c r="CT20" s="386">
        <v>155.04705142160435</v>
      </c>
      <c r="CU20" s="386">
        <v>156.29910527160436</v>
      </c>
      <c r="CV20" s="386">
        <v>157.55115912160434</v>
      </c>
      <c r="CW20" s="386">
        <v>158.80321297160435</v>
      </c>
      <c r="CX20" s="386">
        <v>160.05526682160433</v>
      </c>
      <c r="CY20" s="386">
        <v>161.30732067160434</v>
      </c>
      <c r="CZ20" s="386">
        <v>162.69081727160432</v>
      </c>
      <c r="DA20" s="386">
        <v>164.07431387160435</v>
      </c>
      <c r="DB20" s="386">
        <v>165.45781047160435</v>
      </c>
      <c r="DC20" s="386">
        <v>166.84130707160432</v>
      </c>
      <c r="DD20" s="386">
        <v>168.22480367160432</v>
      </c>
      <c r="DE20" s="386">
        <v>169.60830027160432</v>
      </c>
      <c r="DF20" s="386">
        <v>170.99179687160435</v>
      </c>
      <c r="DG20" s="386">
        <v>172.37529347160432</v>
      </c>
      <c r="DH20" s="386">
        <v>173.7587900716043</v>
      </c>
      <c r="DI20" s="386">
        <v>175.14228667160432</v>
      </c>
    </row>
    <row r="21" spans="1:116" s="10" customFormat="1" x14ac:dyDescent="0.3">
      <c r="A21" s="114" t="s">
        <v>812</v>
      </c>
      <c r="B21" s="60" t="s">
        <v>119</v>
      </c>
      <c r="C21" s="387">
        <v>35.759413148286896</v>
      </c>
      <c r="D21" s="387">
        <v>35.965410291601899</v>
      </c>
      <c r="E21" s="387">
        <v>35.24924015949415</v>
      </c>
      <c r="F21" s="387">
        <v>35.393978124336968</v>
      </c>
      <c r="G21" s="387">
        <v>35.518166161269896</v>
      </c>
      <c r="H21" s="387">
        <v>36.24446809126249</v>
      </c>
      <c r="I21" s="387">
        <v>36.95717178883806</v>
      </c>
      <c r="J21" s="387">
        <v>37.171578817947093</v>
      </c>
      <c r="K21" s="387">
        <v>37.401771576560655</v>
      </c>
      <c r="L21" s="387">
        <v>37.629167154025787</v>
      </c>
      <c r="M21" s="387">
        <v>38.889233532576178</v>
      </c>
      <c r="N21" s="387">
        <v>39.167243613202103</v>
      </c>
      <c r="O21" s="387">
        <v>39.700296977763671</v>
      </c>
      <c r="P21" s="387">
        <v>40.962653787287586</v>
      </c>
      <c r="Q21" s="387">
        <v>42.431646997205831</v>
      </c>
      <c r="R21" s="387">
        <v>43.458548514128502</v>
      </c>
      <c r="S21" s="387">
        <v>44.738829997352163</v>
      </c>
      <c r="T21" s="387">
        <v>45.988173731949963</v>
      </c>
      <c r="U21" s="387">
        <v>46.410348442911122</v>
      </c>
      <c r="V21" s="387">
        <v>45.859235652387909</v>
      </c>
      <c r="W21" s="387">
        <v>47.554580971711395</v>
      </c>
      <c r="X21" s="387">
        <v>48.429749434415207</v>
      </c>
      <c r="Y21" s="386">
        <v>47.428766019594079</v>
      </c>
      <c r="Z21" s="386">
        <v>47.095059481519819</v>
      </c>
      <c r="AA21" s="386">
        <v>46.761352943445559</v>
      </c>
      <c r="AB21" s="386">
        <v>46.427646405371298</v>
      </c>
      <c r="AC21" s="386">
        <v>46.093939867297038</v>
      </c>
      <c r="AD21" s="386">
        <v>45.760233329222778</v>
      </c>
      <c r="AE21" s="386">
        <v>45.426526791148518</v>
      </c>
      <c r="AF21" s="386">
        <v>45.092820253074258</v>
      </c>
      <c r="AG21" s="386">
        <v>44.759113714999998</v>
      </c>
      <c r="AH21" s="386">
        <v>44.057242677349997</v>
      </c>
      <c r="AI21" s="386">
        <v>43.355371639699996</v>
      </c>
      <c r="AJ21" s="386">
        <v>42.653500602050002</v>
      </c>
      <c r="AK21" s="386">
        <v>41.951629564400001</v>
      </c>
      <c r="AL21" s="386">
        <v>41.24975852675</v>
      </c>
      <c r="AM21" s="386">
        <v>40.547887489099999</v>
      </c>
      <c r="AN21" s="386">
        <v>39.846016451449998</v>
      </c>
      <c r="AO21" s="386">
        <v>39.144145413800004</v>
      </c>
      <c r="AP21" s="386">
        <v>38.442274376150003</v>
      </c>
      <c r="AQ21" s="386">
        <v>37.740403338500002</v>
      </c>
      <c r="AR21" s="386">
        <v>36.994981399580531</v>
      </c>
      <c r="AS21" s="386">
        <v>36.249559460661061</v>
      </c>
      <c r="AT21" s="386">
        <v>35.50413752174159</v>
      </c>
      <c r="AU21" s="386">
        <v>34.75871558282212</v>
      </c>
      <c r="AV21" s="386">
        <v>34.013293643902649</v>
      </c>
      <c r="AW21" s="386">
        <v>33.267871704983179</v>
      </c>
      <c r="AX21" s="386">
        <v>32.522449766063708</v>
      </c>
      <c r="AY21" s="386">
        <v>31.777027827144241</v>
      </c>
      <c r="AZ21" s="386">
        <v>31.031605888224771</v>
      </c>
      <c r="BA21" s="386">
        <v>30.2861839493053</v>
      </c>
      <c r="BB21" s="386">
        <v>29.557979310441269</v>
      </c>
      <c r="BC21" s="386">
        <v>28.82977467157724</v>
      </c>
      <c r="BD21" s="386">
        <v>28.101570032713212</v>
      </c>
      <c r="BE21" s="386">
        <v>27.373365393849181</v>
      </c>
      <c r="BF21" s="386">
        <v>26.645160754985152</v>
      </c>
      <c r="BG21" s="386">
        <v>25.916956116121121</v>
      </c>
      <c r="BH21" s="386">
        <v>25.188751477257092</v>
      </c>
      <c r="BI21" s="386">
        <v>24.460546838393061</v>
      </c>
      <c r="BJ21" s="386">
        <v>23.732342199529029</v>
      </c>
      <c r="BK21" s="386">
        <v>23.004137560665001</v>
      </c>
      <c r="BL21" s="386">
        <v>22.375026437071831</v>
      </c>
      <c r="BM21" s="386">
        <v>21.745915313478662</v>
      </c>
      <c r="BN21" s="386">
        <v>21.116804189885489</v>
      </c>
      <c r="BO21" s="386">
        <v>20.487693066292319</v>
      </c>
      <c r="BP21" s="386">
        <v>19.85858194269915</v>
      </c>
      <c r="BQ21" s="386">
        <v>19.22947081910598</v>
      </c>
      <c r="BR21" s="386">
        <v>18.600359695512807</v>
      </c>
      <c r="BS21" s="386">
        <v>17.971248571919638</v>
      </c>
      <c r="BT21" s="386">
        <v>17.342137448326469</v>
      </c>
      <c r="BU21" s="386">
        <v>16.713026324733299</v>
      </c>
      <c r="BV21" s="386">
        <v>16.210155077354969</v>
      </c>
      <c r="BW21" s="386">
        <v>15.707283829976639</v>
      </c>
      <c r="BX21" s="386">
        <v>15.204412582598309</v>
      </c>
      <c r="BY21" s="386">
        <v>14.701541335219979</v>
      </c>
      <c r="BZ21" s="386">
        <v>14.198670087841649</v>
      </c>
      <c r="CA21" s="386">
        <v>13.695798840463318</v>
      </c>
      <c r="CB21" s="386">
        <v>13.19292759308499</v>
      </c>
      <c r="CC21" s="386">
        <v>12.69005634570666</v>
      </c>
      <c r="CD21" s="386">
        <v>12.18718509832833</v>
      </c>
      <c r="CE21" s="386">
        <v>11.68431385095</v>
      </c>
      <c r="CF21" s="386">
        <v>11.265439517733332</v>
      </c>
      <c r="CG21" s="386">
        <v>10.846565184516665</v>
      </c>
      <c r="CH21" s="386">
        <v>10.4276908513</v>
      </c>
      <c r="CI21" s="386">
        <v>10.008816518083332</v>
      </c>
      <c r="CJ21" s="386">
        <v>9.5899421848666648</v>
      </c>
      <c r="CK21" s="386">
        <v>9.1710678516499975</v>
      </c>
      <c r="CL21" s="386">
        <v>8.7521935184333302</v>
      </c>
      <c r="CM21" s="386">
        <v>8.3333191852166628</v>
      </c>
      <c r="CN21" s="386">
        <v>7.9144448519999973</v>
      </c>
      <c r="CO21" s="386">
        <v>7.4955705187833299</v>
      </c>
      <c r="CP21" s="386">
        <v>7.215631669871664</v>
      </c>
      <c r="CQ21" s="386">
        <v>6.9356928209599982</v>
      </c>
      <c r="CR21" s="386">
        <v>6.6557539720483323</v>
      </c>
      <c r="CS21" s="386">
        <v>6.3758151231366664</v>
      </c>
      <c r="CT21" s="386">
        <v>6.0958762742250006</v>
      </c>
      <c r="CU21" s="386">
        <v>5.8159374253133338</v>
      </c>
      <c r="CV21" s="386">
        <v>5.5359985764016679</v>
      </c>
      <c r="CW21" s="386">
        <v>5.2560597274900021</v>
      </c>
      <c r="CX21" s="386">
        <v>4.9761208785783362</v>
      </c>
      <c r="CY21" s="386">
        <v>4.6961820296666703</v>
      </c>
      <c r="CZ21" s="386">
        <v>4.5231351167000033</v>
      </c>
      <c r="DA21" s="386">
        <v>4.3500882037333364</v>
      </c>
      <c r="DB21" s="386">
        <v>4.1770412907666694</v>
      </c>
      <c r="DC21" s="386">
        <v>4.0039943778000024</v>
      </c>
      <c r="DD21" s="386">
        <v>3.8309474648333355</v>
      </c>
      <c r="DE21" s="386">
        <v>3.6579005518666681</v>
      </c>
      <c r="DF21" s="386">
        <v>3.4848536389000011</v>
      </c>
      <c r="DG21" s="386">
        <v>3.3118067259333341</v>
      </c>
      <c r="DH21" s="386">
        <v>3</v>
      </c>
      <c r="DI21" s="386">
        <v>3</v>
      </c>
    </row>
    <row r="22" spans="1:116" s="10" customFormat="1" x14ac:dyDescent="0.3">
      <c r="A22" s="114" t="s">
        <v>810</v>
      </c>
      <c r="B22" s="60" t="s">
        <v>119</v>
      </c>
      <c r="C22" s="387">
        <v>35.759413148286896</v>
      </c>
      <c r="D22" s="387">
        <v>35.965410291601899</v>
      </c>
      <c r="E22" s="387">
        <v>35.24924015949415</v>
      </c>
      <c r="F22" s="387">
        <v>35.393978124336968</v>
      </c>
      <c r="G22" s="387">
        <v>35.518166161269896</v>
      </c>
      <c r="H22" s="387">
        <v>36.24446809126249</v>
      </c>
      <c r="I22" s="387">
        <v>36.95717178883806</v>
      </c>
      <c r="J22" s="387">
        <v>37.171578817947093</v>
      </c>
      <c r="K22" s="387">
        <v>37.401771576560655</v>
      </c>
      <c r="L22" s="387">
        <v>37.629167154025787</v>
      </c>
      <c r="M22" s="387">
        <v>38.889233532576178</v>
      </c>
      <c r="N22" s="387">
        <v>39.167243613202103</v>
      </c>
      <c r="O22" s="387">
        <v>39.700296977763671</v>
      </c>
      <c r="P22" s="387">
        <v>40.962653787287586</v>
      </c>
      <c r="Q22" s="387">
        <v>42.431646997205831</v>
      </c>
      <c r="R22" s="387">
        <v>43.458548514128502</v>
      </c>
      <c r="S22" s="387">
        <v>44.738829997352163</v>
      </c>
      <c r="T22" s="387">
        <v>45.988173731949963</v>
      </c>
      <c r="U22" s="387">
        <v>46.410348442911122</v>
      </c>
      <c r="V22" s="387">
        <v>45.859235652387909</v>
      </c>
      <c r="W22" s="387">
        <v>47.554580971711395</v>
      </c>
      <c r="X22" s="387">
        <v>48.429749434415207</v>
      </c>
      <c r="Y22" s="386">
        <v>52.46089897560433</v>
      </c>
      <c r="Z22" s="386">
        <v>54.211776962604333</v>
      </c>
      <c r="AA22" s="386">
        <v>55.962654949604328</v>
      </c>
      <c r="AB22" s="386">
        <v>57.713532936604331</v>
      </c>
      <c r="AC22" s="386">
        <v>59.464410923604326</v>
      </c>
      <c r="AD22" s="386">
        <v>61.215288910604329</v>
      </c>
      <c r="AE22" s="386">
        <v>62.966166897604332</v>
      </c>
      <c r="AF22" s="386">
        <v>64.717044884604334</v>
      </c>
      <c r="AG22" s="386">
        <v>66.46792287160433</v>
      </c>
      <c r="AH22" s="386">
        <v>63.543334265253741</v>
      </c>
      <c r="AI22" s="386">
        <v>60.747427557582576</v>
      </c>
      <c r="AJ22" s="386">
        <v>58.074540745048942</v>
      </c>
      <c r="AK22" s="386">
        <v>55.519260952266791</v>
      </c>
      <c r="AL22" s="386">
        <v>53.076413470367051</v>
      </c>
      <c r="AM22" s="386">
        <v>50.741051277670898</v>
      </c>
      <c r="AN22" s="386">
        <v>48.508445021453376</v>
      </c>
      <c r="AO22" s="386">
        <v>46.374073440509427</v>
      </c>
      <c r="AP22" s="386">
        <v>44.333614209127013</v>
      </c>
      <c r="AQ22" s="386">
        <v>42.382935183925426</v>
      </c>
      <c r="AR22" s="386">
        <v>40.51808603583271</v>
      </c>
      <c r="AS22" s="386">
        <v>38.735290250256071</v>
      </c>
      <c r="AT22" s="386">
        <v>37.030937479244805</v>
      </c>
      <c r="AU22" s="386">
        <v>35.401576230158035</v>
      </c>
      <c r="AV22" s="386">
        <v>33.843906876031085</v>
      </c>
      <c r="AW22" s="386">
        <v>32.354774973485718</v>
      </c>
      <c r="AX22" s="386">
        <v>30.931164874652346</v>
      </c>
      <c r="AY22" s="386">
        <v>29.570193620167643</v>
      </c>
      <c r="AZ22" s="386">
        <v>28.269105100880267</v>
      </c>
      <c r="BA22" s="386">
        <v>27.025264476441535</v>
      </c>
      <c r="BB22" s="386">
        <v>25.836152839478107</v>
      </c>
      <c r="BC22" s="386">
        <v>24.699362114541071</v>
      </c>
      <c r="BD22" s="386">
        <v>23.612590181501265</v>
      </c>
      <c r="BE22" s="386">
        <v>22.573636213515208</v>
      </c>
      <c r="BF22" s="386">
        <v>21.580396220120537</v>
      </c>
      <c r="BG22" s="386">
        <v>20.630858786435233</v>
      </c>
      <c r="BH22" s="386">
        <v>19.723100999832084</v>
      </c>
      <c r="BI22" s="386">
        <v>18.855284555839471</v>
      </c>
      <c r="BJ22" s="386">
        <v>18.025652035382535</v>
      </c>
      <c r="BK22" s="386">
        <v>17.232523345825705</v>
      </c>
      <c r="BL22" s="386">
        <v>16.474292318609372</v>
      </c>
      <c r="BM22" s="386">
        <v>15.749423456590559</v>
      </c>
      <c r="BN22" s="386">
        <v>15.056448824500574</v>
      </c>
      <c r="BO22" s="386">
        <v>14.39396507622255</v>
      </c>
      <c r="BP22" s="386">
        <v>13.760630612868757</v>
      </c>
      <c r="BQ22" s="386">
        <v>13.155162865902533</v>
      </c>
      <c r="BR22" s="386">
        <v>12.57633569980282</v>
      </c>
      <c r="BS22" s="386">
        <v>12.022976929011497</v>
      </c>
      <c r="BT22" s="386">
        <v>11.493965944134992</v>
      </c>
      <c r="BU22" s="386">
        <v>10.988231442593053</v>
      </c>
      <c r="BV22" s="386">
        <v>10.504749259118958</v>
      </c>
      <c r="BW22" s="386">
        <v>10.042540291717724</v>
      </c>
      <c r="BX22" s="386">
        <v>9.600668518882145</v>
      </c>
      <c r="BY22" s="386">
        <v>9.1782391040513307</v>
      </c>
      <c r="BZ22" s="386">
        <v>8.7743965834730719</v>
      </c>
      <c r="CA22" s="386">
        <v>8.388323133800256</v>
      </c>
      <c r="CB22" s="386">
        <v>8.0192369159130443</v>
      </c>
      <c r="CC22" s="386">
        <v>7.6663904916128702</v>
      </c>
      <c r="CD22" s="386">
        <v>7.3290693099819038</v>
      </c>
      <c r="CE22" s="386">
        <v>7.0065902603427004</v>
      </c>
      <c r="CF22" s="386">
        <v>6.698300288887622</v>
      </c>
      <c r="CG22" s="386">
        <v>6.4035750761765664</v>
      </c>
      <c r="CH22" s="386">
        <v>6.1218177728247971</v>
      </c>
      <c r="CI22" s="386">
        <v>5.8524577908205062</v>
      </c>
      <c r="CJ22" s="386">
        <v>5.5949496480244036</v>
      </c>
      <c r="CK22" s="386">
        <v>5.3487718635113302</v>
      </c>
      <c r="CL22" s="386">
        <v>5.1134259015168313</v>
      </c>
      <c r="CM22" s="386">
        <v>4.888435161850091</v>
      </c>
      <c r="CN22" s="386">
        <v>4.6733440147286869</v>
      </c>
      <c r="CO22" s="386">
        <v>4.4677168780806245</v>
      </c>
      <c r="CP22" s="386">
        <v>4.2711373354450766</v>
      </c>
      <c r="CQ22" s="386">
        <v>4.0832072926854934</v>
      </c>
      <c r="CR22" s="386">
        <v>3.9035461718073319</v>
      </c>
      <c r="CS22" s="386">
        <v>3.7317901402478091</v>
      </c>
      <c r="CT22" s="386">
        <v>3.5675913740769056</v>
      </c>
      <c r="CU22" s="386">
        <v>3.4106173536175217</v>
      </c>
      <c r="CV22" s="386">
        <v>3.2605501900583507</v>
      </c>
      <c r="CW22" s="386">
        <v>3.1170859816957832</v>
      </c>
      <c r="CX22" s="386">
        <v>2.9799341985011689</v>
      </c>
      <c r="CY22" s="386">
        <v>2.8488170937671176</v>
      </c>
      <c r="CZ22" s="386">
        <v>2.7234691416413646</v>
      </c>
      <c r="DA22" s="386">
        <v>2.6036364994091445</v>
      </c>
      <c r="DB22" s="386">
        <v>2.4890764934351424</v>
      </c>
      <c r="DC22" s="386">
        <v>2.379557127723996</v>
      </c>
      <c r="DD22" s="386">
        <v>2.2748566141041402</v>
      </c>
      <c r="DE22" s="386">
        <v>2.1747629230835579</v>
      </c>
      <c r="DF22" s="386">
        <v>2.0790733544678814</v>
      </c>
      <c r="DG22" s="386">
        <v>1.9875941268712947</v>
      </c>
      <c r="DH22" s="386">
        <v>1.9001399852889578</v>
      </c>
      <c r="DI22" s="386">
        <v>1.8165338259362436</v>
      </c>
    </row>
    <row r="23" spans="1:116" s="10" customFormat="1" x14ac:dyDescent="0.3">
      <c r="A23" s="114" t="s">
        <v>811</v>
      </c>
      <c r="B23" s="60" t="s">
        <v>119</v>
      </c>
      <c r="C23" s="387">
        <v>35.759413148286896</v>
      </c>
      <c r="D23" s="387">
        <v>35.965410291601899</v>
      </c>
      <c r="E23" s="387">
        <v>35.24924015949415</v>
      </c>
      <c r="F23" s="387">
        <v>35.393978124336968</v>
      </c>
      <c r="G23" s="387">
        <v>35.518166161269896</v>
      </c>
      <c r="H23" s="387">
        <v>36.24446809126249</v>
      </c>
      <c r="I23" s="387">
        <v>36.95717178883806</v>
      </c>
      <c r="J23" s="387">
        <v>37.171578817947093</v>
      </c>
      <c r="K23" s="387">
        <v>37.401771576560655</v>
      </c>
      <c r="L23" s="387">
        <v>37.629167154025787</v>
      </c>
      <c r="M23" s="387">
        <v>38.889233532576178</v>
      </c>
      <c r="N23" s="387">
        <v>39.167243613202103</v>
      </c>
      <c r="O23" s="387">
        <v>39.700296977763671</v>
      </c>
      <c r="P23" s="387">
        <v>40.962653787287586</v>
      </c>
      <c r="Q23" s="387">
        <v>42.431646997205831</v>
      </c>
      <c r="R23" s="387">
        <v>43.458548514128502</v>
      </c>
      <c r="S23" s="387">
        <v>44.738829997352163</v>
      </c>
      <c r="T23" s="387">
        <v>45.988173731949963</v>
      </c>
      <c r="U23" s="387">
        <v>46.410348442911122</v>
      </c>
      <c r="V23" s="387">
        <v>45.859235652387909</v>
      </c>
      <c r="W23" s="387">
        <v>47.554580971711395</v>
      </c>
      <c r="X23" s="387">
        <v>48.429749434415207</v>
      </c>
      <c r="Y23" s="386">
        <v>52.460898999999998</v>
      </c>
      <c r="Z23" s="386">
        <v>54.211776999999998</v>
      </c>
      <c r="AA23" s="386">
        <v>55.962654899999997</v>
      </c>
      <c r="AB23" s="386">
        <v>57.713532899999997</v>
      </c>
      <c r="AC23" s="386">
        <v>59.464410899999997</v>
      </c>
      <c r="AD23" s="386">
        <v>61.215288899999997</v>
      </c>
      <c r="AE23" s="386">
        <v>62.966166899999997</v>
      </c>
      <c r="AF23" s="386">
        <v>64.717044900000005</v>
      </c>
      <c r="AG23" s="386">
        <v>66.467922900000005</v>
      </c>
      <c r="AH23" s="386">
        <v>68.006639699999994</v>
      </c>
      <c r="AI23" s="386">
        <v>69.545356499999997</v>
      </c>
      <c r="AJ23" s="386">
        <v>71.084073200000006</v>
      </c>
      <c r="AK23" s="386">
        <v>72.622789999999995</v>
      </c>
      <c r="AL23" s="386">
        <v>74.161506799999998</v>
      </c>
      <c r="AM23" s="386">
        <v>75.700223600000001</v>
      </c>
      <c r="AN23" s="386">
        <v>77.238940400000004</v>
      </c>
      <c r="AO23" s="386">
        <v>78.777657199999993</v>
      </c>
      <c r="AP23" s="386">
        <v>80.316373999999996</v>
      </c>
      <c r="AQ23" s="386">
        <v>81.855090799999999</v>
      </c>
      <c r="AR23" s="386">
        <v>72.851030812000005</v>
      </c>
      <c r="AS23" s="386">
        <v>64.837417422680005</v>
      </c>
      <c r="AT23" s="386">
        <v>57.705301506185208</v>
      </c>
      <c r="AU23" s="386">
        <v>51.357718340504832</v>
      </c>
      <c r="AV23" s="386">
        <v>45.708369323049297</v>
      </c>
      <c r="AW23" s="386">
        <v>40.680448697513874</v>
      </c>
      <c r="AX23" s="386">
        <v>36.205599340787344</v>
      </c>
      <c r="AY23" s="386">
        <v>32.222983413300739</v>
      </c>
      <c r="AZ23" s="386">
        <v>28.678455237837657</v>
      </c>
      <c r="BA23" s="386">
        <v>25.523825161675514</v>
      </c>
      <c r="BB23" s="386">
        <v>22.716204393891207</v>
      </c>
      <c r="BC23" s="386">
        <v>20.217421910563175</v>
      </c>
      <c r="BD23" s="386">
        <v>17.993505500401227</v>
      </c>
      <c r="BE23" s="386">
        <v>16.01421989535709</v>
      </c>
      <c r="BF23" s="386">
        <v>14.252655706867811</v>
      </c>
      <c r="BG23" s="386">
        <v>12.684863579112353</v>
      </c>
      <c r="BH23" s="386">
        <v>11.289528585409993</v>
      </c>
      <c r="BI23" s="386">
        <v>10.047680441014894</v>
      </c>
      <c r="BJ23" s="386">
        <v>8.942435592503255</v>
      </c>
      <c r="BK23" s="386">
        <v>7.9587676773278968</v>
      </c>
      <c r="BL23" s="386">
        <v>7.0833032328218284</v>
      </c>
      <c r="BM23" s="386">
        <v>6.3041398772114272</v>
      </c>
      <c r="BN23" s="386">
        <v>5.6106844907181701</v>
      </c>
      <c r="BO23" s="386">
        <v>4.9935091967391712</v>
      </c>
      <c r="BP23" s="386">
        <v>4.4442231850978624</v>
      </c>
      <c r="BQ23" s="386">
        <v>3.9553586347370975</v>
      </c>
      <c r="BR23" s="386">
        <v>3.5202691849160166</v>
      </c>
      <c r="BS23" s="386">
        <v>3.1330395745752546</v>
      </c>
      <c r="BT23" s="386">
        <v>2.7884052213719768</v>
      </c>
      <c r="BU23" s="386">
        <v>2.4816806470210593</v>
      </c>
      <c r="BV23" s="386">
        <v>2.2086957758487427</v>
      </c>
      <c r="BW23" s="386">
        <v>1.9657392405053811</v>
      </c>
      <c r="BX23" s="386">
        <v>1.7495079240497891</v>
      </c>
      <c r="BY23" s="386">
        <v>1.5570620524043122</v>
      </c>
      <c r="BZ23" s="386">
        <v>1.3857852266398378</v>
      </c>
      <c r="CA23" s="386">
        <v>1.2333488517094557</v>
      </c>
      <c r="CB23" s="386">
        <v>1.0976804780214156</v>
      </c>
      <c r="CC23" s="386">
        <v>0.97693562543905987</v>
      </c>
      <c r="CD23" s="386">
        <v>0.86947270664076326</v>
      </c>
      <c r="CE23" s="386">
        <v>0.77383070891027927</v>
      </c>
      <c r="CF23" s="386">
        <v>0.68870933093014852</v>
      </c>
      <c r="CG23" s="386">
        <v>0.6129513045278322</v>
      </c>
      <c r="CH23" s="386">
        <v>0.54552666102977065</v>
      </c>
      <c r="CI23" s="386">
        <v>0.4855187283164959</v>
      </c>
      <c r="CJ23" s="386">
        <v>0.43211166820168134</v>
      </c>
      <c r="CK23" s="386">
        <v>0.38457938469949637</v>
      </c>
      <c r="CL23" s="386">
        <v>0.34227565238255175</v>
      </c>
      <c r="CM23" s="386">
        <v>0.30462533062047104</v>
      </c>
      <c r="CN23" s="386">
        <v>0.2711165442522192</v>
      </c>
      <c r="CO23" s="386">
        <v>0.24129372438447511</v>
      </c>
      <c r="CP23" s="386">
        <v>0.21475141470218284</v>
      </c>
      <c r="CQ23" s="386">
        <v>0.19112875908494273</v>
      </c>
      <c r="CR23" s="386">
        <v>0.17010459558559904</v>
      </c>
      <c r="CS23" s="386">
        <v>0.15139309007118315</v>
      </c>
      <c r="CT23" s="386">
        <v>0.13473985016335299</v>
      </c>
      <c r="CU23" s="386">
        <v>0.11991846664538416</v>
      </c>
      <c r="CV23" s="386">
        <v>0.10672743531439191</v>
      </c>
      <c r="CW23" s="386">
        <v>9.4987417429808804E-2</v>
      </c>
      <c r="CX23" s="386">
        <v>8.4538801512529835E-2</v>
      </c>
      <c r="CY23" s="386">
        <v>7.5239533346151549E-2</v>
      </c>
      <c r="CZ23" s="386">
        <v>6.6963184678074883E-2</v>
      </c>
      <c r="DA23" s="386">
        <v>5.9597234363486642E-2</v>
      </c>
      <c r="DB23" s="386">
        <v>5.3041538583503113E-2</v>
      </c>
      <c r="DC23" s="386">
        <v>4.720696933931777E-2</v>
      </c>
      <c r="DD23" s="386">
        <v>4.2014202711992812E-2</v>
      </c>
      <c r="DE23" s="386">
        <v>3.73926404136736E-2</v>
      </c>
      <c r="DF23" s="386">
        <v>3.3279449968169506E-2</v>
      </c>
      <c r="DG23" s="386">
        <v>2.9618710471670862E-2</v>
      </c>
      <c r="DH23" s="386">
        <v>2.6360652319787067E-2</v>
      </c>
      <c r="DI23" s="386">
        <v>2.346098056461049E-2</v>
      </c>
    </row>
    <row r="25" spans="1:116" s="281" customFormat="1" x14ac:dyDescent="0.3">
      <c r="A25" s="542" t="s">
        <v>396</v>
      </c>
      <c r="B25" s="542"/>
      <c r="C25" s="66">
        <v>2010</v>
      </c>
      <c r="D25" s="66">
        <f>10+C25</f>
        <v>2020</v>
      </c>
      <c r="E25" s="66">
        <f t="shared" ref="E25:L25" si="0">10+D25</f>
        <v>2030</v>
      </c>
      <c r="F25" s="66">
        <f t="shared" si="0"/>
        <v>2040</v>
      </c>
      <c r="G25" s="66">
        <f t="shared" si="0"/>
        <v>2050</v>
      </c>
      <c r="H25" s="66">
        <f t="shared" si="0"/>
        <v>2060</v>
      </c>
      <c r="I25" s="66">
        <f t="shared" si="0"/>
        <v>2070</v>
      </c>
      <c r="J25" s="66">
        <f>10+I25</f>
        <v>2080</v>
      </c>
      <c r="K25" s="66">
        <f t="shared" si="0"/>
        <v>2090</v>
      </c>
      <c r="L25" s="66">
        <f t="shared" si="0"/>
        <v>2100</v>
      </c>
      <c r="M25" s="66">
        <v>2110</v>
      </c>
    </row>
    <row r="26" spans="1:116" s="281" customFormat="1" x14ac:dyDescent="0.3">
      <c r="A26" s="124" t="s">
        <v>847</v>
      </c>
      <c r="B26" s="544"/>
      <c r="C26" s="122"/>
      <c r="D26" s="122"/>
      <c r="E26" s="122"/>
      <c r="F26" s="122"/>
      <c r="G26" s="122"/>
      <c r="H26" s="122"/>
      <c r="I26" s="122"/>
      <c r="J26" s="122"/>
      <c r="K26" s="122"/>
      <c r="L26" s="122"/>
      <c r="M26" s="122"/>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4"/>
      <c r="CY26" s="184"/>
      <c r="CZ26" s="184"/>
      <c r="DA26" s="184"/>
      <c r="DB26" s="184"/>
      <c r="DC26" s="184"/>
      <c r="DD26" s="184"/>
      <c r="DE26" s="184"/>
      <c r="DF26" s="184"/>
      <c r="DG26" s="184"/>
      <c r="DH26" s="184"/>
      <c r="DI26" s="184"/>
    </row>
    <row r="27" spans="1:116" s="281" customFormat="1" x14ac:dyDescent="0.3">
      <c r="A27" s="114" t="s">
        <v>846</v>
      </c>
      <c r="B27" s="60" t="s">
        <v>855</v>
      </c>
      <c r="C27" s="387">
        <v>6921.7979999999998</v>
      </c>
      <c r="D27" s="387">
        <v>7576.1049999999996</v>
      </c>
      <c r="E27" s="387">
        <v>8061.9380000000001</v>
      </c>
      <c r="F27" s="387">
        <v>8388.7630000000008</v>
      </c>
      <c r="G27" s="387">
        <v>8530.5</v>
      </c>
      <c r="H27" s="387">
        <v>8492.1759999999995</v>
      </c>
      <c r="I27" s="387">
        <v>8298.9500000000007</v>
      </c>
      <c r="J27" s="387">
        <v>7967.3869999999997</v>
      </c>
      <c r="K27" s="387">
        <v>7510.4539999999997</v>
      </c>
      <c r="L27" s="387">
        <v>6957.9889999999996</v>
      </c>
      <c r="M27" s="387">
        <f>L27</f>
        <v>6957.9889999999996</v>
      </c>
      <c r="N27" s="397"/>
      <c r="O27" s="397"/>
      <c r="P27" s="397"/>
      <c r="Q27" s="397"/>
      <c r="R27" s="397"/>
      <c r="S27" s="397"/>
      <c r="T27" s="397"/>
      <c r="U27" s="397"/>
      <c r="V27" s="397"/>
      <c r="W27" s="397"/>
      <c r="X27" s="397"/>
      <c r="Y27" s="396"/>
      <c r="Z27" s="396"/>
      <c r="AA27" s="396"/>
      <c r="AB27" s="396"/>
      <c r="AC27" s="396"/>
      <c r="AD27" s="396"/>
      <c r="AE27" s="396"/>
      <c r="AF27" s="396"/>
      <c r="AG27" s="396"/>
      <c r="AH27" s="396"/>
      <c r="AI27" s="396"/>
      <c r="AJ27" s="396"/>
      <c r="AK27" s="396"/>
      <c r="AL27" s="396"/>
      <c r="AM27" s="396"/>
      <c r="AN27" s="396"/>
      <c r="AO27" s="396"/>
      <c r="AP27" s="396"/>
      <c r="AQ27" s="396"/>
      <c r="AR27" s="396"/>
      <c r="AS27" s="396"/>
      <c r="AT27" s="396"/>
      <c r="AU27" s="396"/>
      <c r="AV27" s="396"/>
      <c r="AW27" s="396"/>
      <c r="AX27" s="396"/>
      <c r="AY27" s="396"/>
      <c r="AZ27" s="396"/>
      <c r="BA27" s="396"/>
      <c r="BB27" s="396"/>
      <c r="BC27" s="396"/>
      <c r="BD27" s="396"/>
      <c r="BE27" s="396"/>
      <c r="BF27" s="396"/>
      <c r="BG27" s="396"/>
      <c r="BH27" s="396"/>
      <c r="BI27" s="396"/>
      <c r="BJ27" s="396"/>
      <c r="BK27" s="396"/>
      <c r="BL27" s="396"/>
      <c r="BM27" s="396"/>
      <c r="BN27" s="396"/>
      <c r="BO27" s="396"/>
      <c r="BP27" s="396"/>
      <c r="BQ27" s="396"/>
      <c r="BR27" s="396"/>
      <c r="BS27" s="396"/>
      <c r="BT27" s="396"/>
      <c r="BU27" s="396"/>
      <c r="BV27" s="396"/>
      <c r="BW27" s="396"/>
      <c r="BX27" s="396"/>
      <c r="BY27" s="396"/>
      <c r="BZ27" s="396"/>
      <c r="CA27" s="396"/>
      <c r="CB27" s="396"/>
      <c r="CC27" s="396"/>
      <c r="CD27" s="396"/>
      <c r="CE27" s="396"/>
      <c r="CF27" s="396"/>
      <c r="CG27" s="396"/>
      <c r="CH27" s="396"/>
      <c r="CI27" s="396"/>
      <c r="CJ27" s="396"/>
      <c r="CK27" s="396"/>
      <c r="CL27" s="396"/>
      <c r="CM27" s="396"/>
      <c r="CN27" s="396"/>
      <c r="CO27" s="396"/>
      <c r="CP27" s="396"/>
      <c r="CQ27" s="396"/>
      <c r="CR27" s="396"/>
      <c r="CS27" s="396"/>
      <c r="CT27" s="396"/>
      <c r="CU27" s="396"/>
      <c r="CV27" s="396"/>
      <c r="CW27" s="396"/>
      <c r="CX27" s="396"/>
      <c r="CY27" s="396"/>
      <c r="CZ27" s="396"/>
      <c r="DA27" s="396"/>
      <c r="DB27" s="396"/>
      <c r="DC27" s="396"/>
      <c r="DD27" s="396"/>
      <c r="DE27" s="396"/>
      <c r="DF27" s="396"/>
      <c r="DG27" s="396"/>
      <c r="DH27" s="396"/>
      <c r="DI27" s="396"/>
    </row>
    <row r="28" spans="1:116" s="281" customFormat="1" x14ac:dyDescent="0.3">
      <c r="A28" s="114" t="s">
        <v>848</v>
      </c>
      <c r="B28" s="60" t="s">
        <v>855</v>
      </c>
      <c r="C28" s="387">
        <v>6867.39</v>
      </c>
      <c r="D28" s="387">
        <v>7611.25</v>
      </c>
      <c r="E28" s="387">
        <v>8261.99</v>
      </c>
      <c r="F28" s="387">
        <v>8787.1200000000008</v>
      </c>
      <c r="G28" s="387">
        <v>9169.11</v>
      </c>
      <c r="H28" s="387">
        <v>9384.7000000000007</v>
      </c>
      <c r="I28" s="387">
        <v>9456.8799999999992</v>
      </c>
      <c r="J28" s="387">
        <v>9407.26</v>
      </c>
      <c r="K28" s="387">
        <v>9253.9500000000007</v>
      </c>
      <c r="L28" s="387">
        <v>9032.42</v>
      </c>
      <c r="M28" s="387">
        <f t="shared" ref="M28:M31" si="1">L28</f>
        <v>9032.42</v>
      </c>
      <c r="N28" s="397"/>
      <c r="O28" s="397"/>
      <c r="P28" s="397"/>
      <c r="Q28" s="397"/>
      <c r="R28" s="397"/>
      <c r="S28" s="397"/>
      <c r="T28" s="397"/>
      <c r="U28" s="397"/>
      <c r="V28" s="397"/>
      <c r="W28" s="397"/>
      <c r="X28" s="397"/>
      <c r="Y28" s="396"/>
      <c r="Z28" s="396"/>
      <c r="AA28" s="396"/>
      <c r="AB28" s="396"/>
      <c r="AC28" s="396"/>
      <c r="AD28" s="396"/>
      <c r="AE28" s="396"/>
      <c r="AF28" s="396"/>
      <c r="AG28" s="396"/>
      <c r="AH28" s="396"/>
      <c r="AI28" s="396"/>
      <c r="AJ28" s="396"/>
      <c r="AK28" s="396"/>
      <c r="AL28" s="396"/>
      <c r="AM28" s="396"/>
      <c r="AN28" s="396"/>
      <c r="AO28" s="396"/>
      <c r="AP28" s="396"/>
      <c r="AQ28" s="396"/>
      <c r="AR28" s="396"/>
      <c r="AS28" s="396"/>
      <c r="AT28" s="396"/>
      <c r="AU28" s="396"/>
      <c r="AV28" s="396"/>
      <c r="AW28" s="396"/>
      <c r="AX28" s="396"/>
      <c r="AY28" s="396"/>
      <c r="AZ28" s="396"/>
      <c r="BA28" s="396"/>
      <c r="BB28" s="396"/>
      <c r="BC28" s="396"/>
      <c r="BD28" s="396"/>
      <c r="BE28" s="396"/>
      <c r="BF28" s="396"/>
      <c r="BG28" s="396"/>
      <c r="BH28" s="396"/>
      <c r="BI28" s="396"/>
      <c r="BJ28" s="396"/>
      <c r="BK28" s="396"/>
      <c r="BL28" s="396"/>
      <c r="BM28" s="396"/>
      <c r="BN28" s="396"/>
      <c r="BO28" s="396"/>
      <c r="BP28" s="396"/>
      <c r="BQ28" s="396"/>
      <c r="BR28" s="396"/>
      <c r="BS28" s="396"/>
      <c r="BT28" s="396"/>
      <c r="BU28" s="396"/>
      <c r="BV28" s="396"/>
      <c r="BW28" s="396"/>
      <c r="BX28" s="396"/>
      <c r="BY28" s="396"/>
      <c r="BZ28" s="396"/>
      <c r="CA28" s="396"/>
      <c r="CB28" s="396"/>
      <c r="CC28" s="396"/>
      <c r="CD28" s="396"/>
      <c r="CE28" s="396"/>
      <c r="CF28" s="396"/>
      <c r="CG28" s="396"/>
      <c r="CH28" s="396"/>
      <c r="CI28" s="396"/>
      <c r="CJ28" s="396"/>
      <c r="CK28" s="396"/>
      <c r="CL28" s="396"/>
      <c r="CM28" s="396"/>
      <c r="CN28" s="396"/>
      <c r="CO28" s="396"/>
      <c r="CP28" s="396"/>
      <c r="CQ28" s="396"/>
      <c r="CR28" s="396"/>
      <c r="CS28" s="396"/>
      <c r="CT28" s="396"/>
      <c r="CU28" s="396"/>
      <c r="CV28" s="396"/>
      <c r="CW28" s="396"/>
      <c r="CX28" s="396"/>
      <c r="CY28" s="396"/>
      <c r="CZ28" s="396"/>
      <c r="DA28" s="396"/>
      <c r="DB28" s="396"/>
      <c r="DC28" s="396"/>
      <c r="DD28" s="396"/>
      <c r="DE28" s="396"/>
      <c r="DF28" s="396"/>
      <c r="DG28" s="396"/>
      <c r="DH28" s="396"/>
      <c r="DI28" s="396"/>
    </row>
    <row r="29" spans="1:116" s="281" customFormat="1" x14ac:dyDescent="0.3">
      <c r="A29" s="114" t="s">
        <v>849</v>
      </c>
      <c r="B29" s="60" t="s">
        <v>855</v>
      </c>
      <c r="C29" s="387">
        <v>6879.59</v>
      </c>
      <c r="D29" s="387">
        <v>7697.8540000000003</v>
      </c>
      <c r="E29" s="387">
        <v>8514.3070000000007</v>
      </c>
      <c r="F29" s="387">
        <v>9257.2199999999993</v>
      </c>
      <c r="G29" s="387">
        <v>9957.1309999999994</v>
      </c>
      <c r="H29" s="387">
        <v>10574.361999999999</v>
      </c>
      <c r="I29" s="387">
        <v>11117.376</v>
      </c>
      <c r="J29" s="387">
        <v>11633.415000000001</v>
      </c>
      <c r="K29" s="387">
        <v>12134.326999999999</v>
      </c>
      <c r="L29" s="387">
        <v>12620.136</v>
      </c>
      <c r="M29" s="387">
        <f t="shared" si="1"/>
        <v>12620.136</v>
      </c>
      <c r="N29" s="397"/>
      <c r="O29" s="397"/>
      <c r="P29" s="397"/>
      <c r="Q29" s="397"/>
      <c r="R29" s="397"/>
      <c r="S29" s="397"/>
      <c r="T29" s="397"/>
      <c r="U29" s="397"/>
      <c r="V29" s="397"/>
      <c r="W29" s="397"/>
      <c r="X29" s="397"/>
      <c r="Y29" s="396"/>
      <c r="Z29" s="396"/>
      <c r="AA29" s="396"/>
      <c r="AB29" s="396"/>
      <c r="AC29" s="396"/>
      <c r="AD29" s="396"/>
      <c r="AE29" s="396"/>
      <c r="AF29" s="396"/>
      <c r="AG29" s="396"/>
      <c r="AH29" s="396"/>
      <c r="AI29" s="396"/>
      <c r="AJ29" s="396"/>
      <c r="AK29" s="396"/>
      <c r="AL29" s="396"/>
      <c r="AM29" s="396"/>
      <c r="AN29" s="396"/>
      <c r="AO29" s="396"/>
      <c r="AP29" s="396"/>
      <c r="AQ29" s="396"/>
      <c r="AR29" s="396"/>
      <c r="AS29" s="396"/>
      <c r="AT29" s="396"/>
      <c r="AU29" s="396"/>
      <c r="AV29" s="396"/>
      <c r="AW29" s="396"/>
      <c r="AX29" s="396"/>
      <c r="AY29" s="396"/>
      <c r="AZ29" s="396"/>
      <c r="BA29" s="396"/>
      <c r="BB29" s="396"/>
      <c r="BC29" s="396"/>
      <c r="BD29" s="396"/>
      <c r="BE29" s="396"/>
      <c r="BF29" s="396"/>
      <c r="BG29" s="396"/>
      <c r="BH29" s="396"/>
      <c r="BI29" s="396"/>
      <c r="BJ29" s="396"/>
      <c r="BK29" s="396"/>
      <c r="BL29" s="396"/>
      <c r="BM29" s="396"/>
      <c r="BN29" s="396"/>
      <c r="BO29" s="396"/>
      <c r="BP29" s="396"/>
      <c r="BQ29" s="396"/>
      <c r="BR29" s="396"/>
      <c r="BS29" s="396"/>
      <c r="BT29" s="396"/>
      <c r="BU29" s="396"/>
      <c r="BV29" s="396"/>
      <c r="BW29" s="396"/>
      <c r="BX29" s="396"/>
      <c r="BY29" s="396"/>
      <c r="BZ29" s="396"/>
      <c r="CA29" s="396"/>
      <c r="CB29" s="396"/>
      <c r="CC29" s="396"/>
      <c r="CD29" s="396"/>
      <c r="CE29" s="396"/>
      <c r="CF29" s="396"/>
      <c r="CG29" s="396"/>
      <c r="CH29" s="396"/>
      <c r="CI29" s="396"/>
      <c r="CJ29" s="396"/>
      <c r="CK29" s="396"/>
      <c r="CL29" s="396"/>
      <c r="CM29" s="396"/>
      <c r="CN29" s="396"/>
      <c r="CO29" s="396"/>
      <c r="CP29" s="396"/>
      <c r="CQ29" s="396"/>
      <c r="CR29" s="396"/>
      <c r="CS29" s="396"/>
      <c r="CT29" s="396"/>
      <c r="CU29" s="396"/>
      <c r="CV29" s="396"/>
      <c r="CW29" s="396"/>
      <c r="CX29" s="396"/>
      <c r="CY29" s="396"/>
      <c r="CZ29" s="396"/>
      <c r="DA29" s="396"/>
      <c r="DB29" s="396"/>
      <c r="DC29" s="396"/>
      <c r="DD29" s="396"/>
      <c r="DE29" s="396"/>
      <c r="DF29" s="396"/>
      <c r="DG29" s="396"/>
      <c r="DH29" s="396"/>
      <c r="DI29" s="396"/>
    </row>
    <row r="30" spans="1:116" s="281" customFormat="1" x14ac:dyDescent="0.3">
      <c r="A30" s="114" t="s">
        <v>850</v>
      </c>
      <c r="B30" s="60" t="s">
        <v>855</v>
      </c>
      <c r="C30" s="387">
        <v>6895.8819999999996</v>
      </c>
      <c r="D30" s="387">
        <v>7626.3530000000001</v>
      </c>
      <c r="E30" s="387">
        <v>8258.5650000000005</v>
      </c>
      <c r="F30" s="387">
        <v>8765.68</v>
      </c>
      <c r="G30" s="387">
        <v>9146.527</v>
      </c>
      <c r="H30" s="387">
        <v>9377.4500000000007</v>
      </c>
      <c r="I30" s="387">
        <v>9472.5290000000005</v>
      </c>
      <c r="J30" s="387">
        <v>9471.44</v>
      </c>
      <c r="K30" s="387">
        <v>9401.5859999999993</v>
      </c>
      <c r="L30" s="387">
        <v>9292.4459999999999</v>
      </c>
      <c r="M30" s="387">
        <f t="shared" si="1"/>
        <v>9292.4459999999999</v>
      </c>
      <c r="N30" s="397"/>
      <c r="O30" s="397"/>
      <c r="P30" s="397"/>
      <c r="Q30" s="397"/>
      <c r="R30" s="397"/>
      <c r="S30" s="397"/>
      <c r="T30" s="397"/>
      <c r="U30" s="397"/>
      <c r="V30" s="397"/>
      <c r="W30" s="397"/>
      <c r="X30" s="397"/>
      <c r="Y30" s="396"/>
      <c r="Z30" s="396"/>
      <c r="AA30" s="396"/>
      <c r="AB30" s="396"/>
      <c r="AC30" s="396"/>
      <c r="AD30" s="396"/>
      <c r="AE30" s="396"/>
      <c r="AF30" s="396"/>
      <c r="AG30" s="396"/>
      <c r="AH30" s="396"/>
      <c r="AI30" s="396"/>
      <c r="AJ30" s="396"/>
      <c r="AK30" s="396"/>
      <c r="AL30" s="396"/>
      <c r="AM30" s="396"/>
      <c r="AN30" s="396"/>
      <c r="AO30" s="396"/>
      <c r="AP30" s="396"/>
      <c r="AQ30" s="396"/>
      <c r="AR30" s="396"/>
      <c r="AS30" s="396"/>
      <c r="AT30" s="396"/>
      <c r="AU30" s="396"/>
      <c r="AV30" s="396"/>
      <c r="AW30" s="396"/>
      <c r="AX30" s="396"/>
      <c r="AY30" s="396"/>
      <c r="AZ30" s="396"/>
      <c r="BA30" s="396"/>
      <c r="BB30" s="396"/>
      <c r="BC30" s="396"/>
      <c r="BD30" s="396"/>
      <c r="BE30" s="396"/>
      <c r="BF30" s="396"/>
      <c r="BG30" s="396"/>
      <c r="BH30" s="396"/>
      <c r="BI30" s="396"/>
      <c r="BJ30" s="396"/>
      <c r="BK30" s="396"/>
      <c r="BL30" s="396"/>
      <c r="BM30" s="396"/>
      <c r="BN30" s="396"/>
      <c r="BO30" s="396"/>
      <c r="BP30" s="396"/>
      <c r="BQ30" s="396"/>
      <c r="BR30" s="396"/>
      <c r="BS30" s="396"/>
      <c r="BT30" s="396"/>
      <c r="BU30" s="396"/>
      <c r="BV30" s="396"/>
      <c r="BW30" s="396"/>
      <c r="BX30" s="396"/>
      <c r="BY30" s="396"/>
      <c r="BZ30" s="396"/>
      <c r="CA30" s="396"/>
      <c r="CB30" s="396"/>
      <c r="CC30" s="396"/>
      <c r="CD30" s="396"/>
      <c r="CE30" s="396"/>
      <c r="CF30" s="396"/>
      <c r="CG30" s="396"/>
      <c r="CH30" s="396"/>
      <c r="CI30" s="396"/>
      <c r="CJ30" s="396"/>
      <c r="CK30" s="396"/>
      <c r="CL30" s="396"/>
      <c r="CM30" s="396"/>
      <c r="CN30" s="396"/>
      <c r="CO30" s="396"/>
      <c r="CP30" s="396"/>
      <c r="CQ30" s="396"/>
      <c r="CR30" s="396"/>
      <c r="CS30" s="396"/>
      <c r="CT30" s="396"/>
      <c r="CU30" s="396"/>
      <c r="CV30" s="396"/>
      <c r="CW30" s="396"/>
      <c r="CX30" s="396"/>
      <c r="CY30" s="396"/>
      <c r="CZ30" s="396"/>
      <c r="DA30" s="396"/>
      <c r="DB30" s="396"/>
      <c r="DC30" s="396"/>
      <c r="DD30" s="396"/>
      <c r="DE30" s="396"/>
      <c r="DF30" s="396"/>
      <c r="DG30" s="396"/>
      <c r="DH30" s="396"/>
      <c r="DI30" s="396"/>
    </row>
    <row r="31" spans="1:116" s="281" customFormat="1" x14ac:dyDescent="0.3">
      <c r="A31" s="114" t="s">
        <v>851</v>
      </c>
      <c r="B31" s="60" t="s">
        <v>855</v>
      </c>
      <c r="C31" s="387">
        <v>6894</v>
      </c>
      <c r="D31" s="387">
        <v>7552</v>
      </c>
      <c r="E31" s="387">
        <v>8054</v>
      </c>
      <c r="F31" s="387">
        <v>8403</v>
      </c>
      <c r="G31" s="387">
        <v>8579</v>
      </c>
      <c r="H31" s="387">
        <v>8589</v>
      </c>
      <c r="I31" s="387">
        <v>8457</v>
      </c>
      <c r="J31" s="387">
        <v>8200</v>
      </c>
      <c r="K31" s="387">
        <v>7831</v>
      </c>
      <c r="L31" s="387">
        <v>7375</v>
      </c>
      <c r="M31" s="387">
        <f t="shared" si="1"/>
        <v>7375</v>
      </c>
      <c r="N31" s="397"/>
      <c r="O31" s="397"/>
      <c r="P31" s="397"/>
      <c r="Q31" s="397"/>
      <c r="R31" s="397"/>
      <c r="S31" s="397"/>
      <c r="T31" s="397"/>
      <c r="U31" s="397"/>
      <c r="V31" s="397"/>
      <c r="W31" s="397"/>
      <c r="X31" s="397"/>
      <c r="Y31" s="396"/>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c r="AY31" s="396"/>
      <c r="AZ31" s="396"/>
      <c r="BA31" s="396"/>
      <c r="BB31" s="396"/>
      <c r="BC31" s="396"/>
      <c r="BD31" s="396"/>
      <c r="BE31" s="396"/>
      <c r="BF31" s="396"/>
      <c r="BG31" s="396"/>
      <c r="BH31" s="396"/>
      <c r="BI31" s="396"/>
      <c r="BJ31" s="396"/>
      <c r="BK31" s="396"/>
      <c r="BL31" s="396"/>
      <c r="BM31" s="396"/>
      <c r="BN31" s="396"/>
      <c r="BO31" s="396"/>
      <c r="BP31" s="396"/>
      <c r="BQ31" s="396"/>
      <c r="BR31" s="396"/>
      <c r="BS31" s="396"/>
      <c r="BT31" s="396"/>
      <c r="BU31" s="396"/>
      <c r="BV31" s="396"/>
      <c r="BW31" s="396"/>
      <c r="BX31" s="396"/>
      <c r="BY31" s="396"/>
      <c r="BZ31" s="396"/>
      <c r="CA31" s="396"/>
      <c r="CB31" s="396"/>
      <c r="CC31" s="396"/>
      <c r="CD31" s="396"/>
      <c r="CE31" s="396"/>
      <c r="CF31" s="396"/>
      <c r="CG31" s="396"/>
      <c r="CH31" s="396"/>
      <c r="CI31" s="396"/>
      <c r="CJ31" s="396"/>
    </row>
    <row r="33" spans="1:113" s="281" customFormat="1" x14ac:dyDescent="0.3">
      <c r="A33" s="542" t="s">
        <v>856</v>
      </c>
      <c r="B33" s="542"/>
      <c r="C33" s="66">
        <v>2015</v>
      </c>
      <c r="D33" s="66">
        <f>C33+1</f>
        <v>2016</v>
      </c>
      <c r="E33" s="66">
        <f t="shared" ref="E33:BP33" si="2">D33+1</f>
        <v>2017</v>
      </c>
      <c r="F33" s="66">
        <f t="shared" si="2"/>
        <v>2018</v>
      </c>
      <c r="G33" s="66">
        <f t="shared" si="2"/>
        <v>2019</v>
      </c>
      <c r="H33" s="66">
        <f t="shared" si="2"/>
        <v>2020</v>
      </c>
      <c r="I33" s="66">
        <f t="shared" si="2"/>
        <v>2021</v>
      </c>
      <c r="J33" s="66">
        <f t="shared" si="2"/>
        <v>2022</v>
      </c>
      <c r="K33" s="66">
        <f t="shared" si="2"/>
        <v>2023</v>
      </c>
      <c r="L33" s="66">
        <f t="shared" si="2"/>
        <v>2024</v>
      </c>
      <c r="M33" s="66">
        <f t="shared" si="2"/>
        <v>2025</v>
      </c>
      <c r="N33" s="66">
        <f t="shared" si="2"/>
        <v>2026</v>
      </c>
      <c r="O33" s="66">
        <f t="shared" si="2"/>
        <v>2027</v>
      </c>
      <c r="P33" s="66">
        <f t="shared" si="2"/>
        <v>2028</v>
      </c>
      <c r="Q33" s="66">
        <f t="shared" si="2"/>
        <v>2029</v>
      </c>
      <c r="R33" s="66">
        <f t="shared" si="2"/>
        <v>2030</v>
      </c>
      <c r="S33" s="66">
        <f t="shared" si="2"/>
        <v>2031</v>
      </c>
      <c r="T33" s="66">
        <f t="shared" si="2"/>
        <v>2032</v>
      </c>
      <c r="U33" s="66">
        <f t="shared" si="2"/>
        <v>2033</v>
      </c>
      <c r="V33" s="66">
        <f t="shared" si="2"/>
        <v>2034</v>
      </c>
      <c r="W33" s="66">
        <f t="shared" si="2"/>
        <v>2035</v>
      </c>
      <c r="X33" s="66">
        <f t="shared" si="2"/>
        <v>2036</v>
      </c>
      <c r="Y33" s="66">
        <f t="shared" si="2"/>
        <v>2037</v>
      </c>
      <c r="Z33" s="66">
        <f t="shared" si="2"/>
        <v>2038</v>
      </c>
      <c r="AA33" s="66">
        <f t="shared" si="2"/>
        <v>2039</v>
      </c>
      <c r="AB33" s="66">
        <f t="shared" si="2"/>
        <v>2040</v>
      </c>
      <c r="AC33" s="66">
        <f t="shared" si="2"/>
        <v>2041</v>
      </c>
      <c r="AD33" s="66">
        <f t="shared" si="2"/>
        <v>2042</v>
      </c>
      <c r="AE33" s="66">
        <f t="shared" si="2"/>
        <v>2043</v>
      </c>
      <c r="AF33" s="66">
        <f t="shared" si="2"/>
        <v>2044</v>
      </c>
      <c r="AG33" s="66">
        <f t="shared" si="2"/>
        <v>2045</v>
      </c>
      <c r="AH33" s="66">
        <f t="shared" si="2"/>
        <v>2046</v>
      </c>
      <c r="AI33" s="66">
        <f t="shared" si="2"/>
        <v>2047</v>
      </c>
      <c r="AJ33" s="66">
        <f t="shared" si="2"/>
        <v>2048</v>
      </c>
      <c r="AK33" s="66">
        <f t="shared" si="2"/>
        <v>2049</v>
      </c>
      <c r="AL33" s="66">
        <f t="shared" si="2"/>
        <v>2050</v>
      </c>
      <c r="AM33" s="66">
        <f t="shared" si="2"/>
        <v>2051</v>
      </c>
      <c r="AN33" s="66">
        <f t="shared" si="2"/>
        <v>2052</v>
      </c>
      <c r="AO33" s="66">
        <f t="shared" si="2"/>
        <v>2053</v>
      </c>
      <c r="AP33" s="66">
        <f t="shared" si="2"/>
        <v>2054</v>
      </c>
      <c r="AQ33" s="66">
        <f t="shared" si="2"/>
        <v>2055</v>
      </c>
      <c r="AR33" s="66">
        <f t="shared" si="2"/>
        <v>2056</v>
      </c>
      <c r="AS33" s="66">
        <f t="shared" si="2"/>
        <v>2057</v>
      </c>
      <c r="AT33" s="66">
        <f t="shared" si="2"/>
        <v>2058</v>
      </c>
      <c r="AU33" s="66">
        <f t="shared" si="2"/>
        <v>2059</v>
      </c>
      <c r="AV33" s="66">
        <f t="shared" si="2"/>
        <v>2060</v>
      </c>
      <c r="AW33" s="66">
        <f t="shared" si="2"/>
        <v>2061</v>
      </c>
      <c r="AX33" s="66">
        <f t="shared" si="2"/>
        <v>2062</v>
      </c>
      <c r="AY33" s="66">
        <f t="shared" si="2"/>
        <v>2063</v>
      </c>
      <c r="AZ33" s="66">
        <f t="shared" si="2"/>
        <v>2064</v>
      </c>
      <c r="BA33" s="66">
        <f t="shared" si="2"/>
        <v>2065</v>
      </c>
      <c r="BB33" s="66">
        <f t="shared" si="2"/>
        <v>2066</v>
      </c>
      <c r="BC33" s="66">
        <f t="shared" si="2"/>
        <v>2067</v>
      </c>
      <c r="BD33" s="66">
        <f t="shared" si="2"/>
        <v>2068</v>
      </c>
      <c r="BE33" s="66">
        <f t="shared" si="2"/>
        <v>2069</v>
      </c>
      <c r="BF33" s="66">
        <f t="shared" si="2"/>
        <v>2070</v>
      </c>
      <c r="BG33" s="66">
        <f t="shared" si="2"/>
        <v>2071</v>
      </c>
      <c r="BH33" s="66">
        <f t="shared" si="2"/>
        <v>2072</v>
      </c>
      <c r="BI33" s="66">
        <f t="shared" si="2"/>
        <v>2073</v>
      </c>
      <c r="BJ33" s="66">
        <f t="shared" si="2"/>
        <v>2074</v>
      </c>
      <c r="BK33" s="66">
        <f t="shared" si="2"/>
        <v>2075</v>
      </c>
      <c r="BL33" s="66">
        <f t="shared" si="2"/>
        <v>2076</v>
      </c>
      <c r="BM33" s="66">
        <f t="shared" si="2"/>
        <v>2077</v>
      </c>
      <c r="BN33" s="66">
        <f t="shared" si="2"/>
        <v>2078</v>
      </c>
      <c r="BO33" s="66">
        <f t="shared" si="2"/>
        <v>2079</v>
      </c>
      <c r="BP33" s="66">
        <f t="shared" si="2"/>
        <v>2080</v>
      </c>
      <c r="BQ33" s="66">
        <f t="shared" ref="BQ33:CJ33" si="3">BP33+1</f>
        <v>2081</v>
      </c>
      <c r="BR33" s="66">
        <f t="shared" si="3"/>
        <v>2082</v>
      </c>
      <c r="BS33" s="66">
        <f t="shared" si="3"/>
        <v>2083</v>
      </c>
      <c r="BT33" s="66">
        <f t="shared" si="3"/>
        <v>2084</v>
      </c>
      <c r="BU33" s="66">
        <f t="shared" si="3"/>
        <v>2085</v>
      </c>
      <c r="BV33" s="66">
        <f t="shared" si="3"/>
        <v>2086</v>
      </c>
      <c r="BW33" s="66">
        <f t="shared" si="3"/>
        <v>2087</v>
      </c>
      <c r="BX33" s="66">
        <f t="shared" si="3"/>
        <v>2088</v>
      </c>
      <c r="BY33" s="66">
        <f t="shared" si="3"/>
        <v>2089</v>
      </c>
      <c r="BZ33" s="66">
        <f t="shared" si="3"/>
        <v>2090</v>
      </c>
      <c r="CA33" s="66">
        <f t="shared" si="3"/>
        <v>2091</v>
      </c>
      <c r="CB33" s="66">
        <f t="shared" si="3"/>
        <v>2092</v>
      </c>
      <c r="CC33" s="66">
        <f t="shared" si="3"/>
        <v>2093</v>
      </c>
      <c r="CD33" s="66">
        <f t="shared" si="3"/>
        <v>2094</v>
      </c>
      <c r="CE33" s="66">
        <f t="shared" si="3"/>
        <v>2095</v>
      </c>
      <c r="CF33" s="66">
        <f t="shared" si="3"/>
        <v>2096</v>
      </c>
      <c r="CG33" s="66">
        <f t="shared" si="3"/>
        <v>2097</v>
      </c>
      <c r="CH33" s="66">
        <f t="shared" si="3"/>
        <v>2098</v>
      </c>
      <c r="CI33" s="66">
        <f t="shared" si="3"/>
        <v>2099</v>
      </c>
      <c r="CJ33" s="66">
        <f t="shared" si="3"/>
        <v>2100</v>
      </c>
    </row>
    <row r="34" spans="1:113" s="281" customFormat="1" x14ac:dyDescent="0.3">
      <c r="A34" s="124" t="s">
        <v>854</v>
      </c>
      <c r="B34" s="544"/>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122"/>
      <c r="CG34" s="122"/>
      <c r="CH34" s="122"/>
      <c r="CI34" s="122"/>
      <c r="CJ34" s="122"/>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c r="DG34" s="184"/>
      <c r="DH34" s="184"/>
      <c r="DI34" s="184"/>
    </row>
    <row r="35" spans="1:113" s="281" customFormat="1" x14ac:dyDescent="0.3">
      <c r="A35" s="114" t="s">
        <v>848</v>
      </c>
      <c r="B35" s="60" t="s">
        <v>118</v>
      </c>
      <c r="C35" s="387">
        <v>3.8579697446806893E-2</v>
      </c>
      <c r="D35" s="387">
        <v>3.8579697446806893E-2</v>
      </c>
      <c r="E35" s="387">
        <v>3.8579697446806893E-2</v>
      </c>
      <c r="F35" s="387">
        <v>3.8579697446806893E-2</v>
      </c>
      <c r="G35" s="387">
        <v>3.8579697446806893E-2</v>
      </c>
      <c r="H35" s="387">
        <v>3.8579697446806893E-2</v>
      </c>
      <c r="I35" s="387">
        <v>3.5236454832179964E-2</v>
      </c>
      <c r="J35" s="387">
        <v>3.5236454832179964E-2</v>
      </c>
      <c r="K35" s="387">
        <v>3.5236454832179964E-2</v>
      </c>
      <c r="L35" s="387">
        <v>3.5236454832179964E-2</v>
      </c>
      <c r="M35" s="402">
        <v>3.5236454832179964E-2</v>
      </c>
      <c r="N35" s="402">
        <v>3.5236454832179964E-2</v>
      </c>
      <c r="O35" s="402">
        <v>3.5236454832179964E-2</v>
      </c>
      <c r="P35" s="402">
        <v>3.5236454832179964E-2</v>
      </c>
      <c r="Q35" s="402">
        <v>3.5236454832179964E-2</v>
      </c>
      <c r="R35" s="402">
        <v>3.5236454832179964E-2</v>
      </c>
      <c r="S35" s="402">
        <v>2.6075635629570826E-2</v>
      </c>
      <c r="T35" s="402">
        <v>2.6075635629570826E-2</v>
      </c>
      <c r="U35" s="402">
        <v>2.6075635629570826E-2</v>
      </c>
      <c r="V35" s="402">
        <v>2.6075635629570826E-2</v>
      </c>
      <c r="W35" s="402">
        <v>2.6075635629570826E-2</v>
      </c>
      <c r="X35" s="402">
        <v>2.6075635629570826E-2</v>
      </c>
      <c r="Y35" s="403">
        <v>2.6075635629570826E-2</v>
      </c>
      <c r="Z35" s="403">
        <v>2.6075635629570826E-2</v>
      </c>
      <c r="AA35" s="403">
        <v>2.6075635629570826E-2</v>
      </c>
      <c r="AB35" s="403">
        <v>2.6075635629570826E-2</v>
      </c>
      <c r="AC35" s="403">
        <v>2.2743789939873027E-2</v>
      </c>
      <c r="AD35" s="403">
        <v>2.2743789939873027E-2</v>
      </c>
      <c r="AE35" s="403">
        <v>2.2743789939873027E-2</v>
      </c>
      <c r="AF35" s="403">
        <v>2.2743789939873027E-2</v>
      </c>
      <c r="AG35" s="403">
        <v>2.2743789939873027E-2</v>
      </c>
      <c r="AH35" s="403">
        <v>2.2743789939873027E-2</v>
      </c>
      <c r="AI35" s="403">
        <v>2.2743789939873027E-2</v>
      </c>
      <c r="AJ35" s="403">
        <v>2.2743789939873027E-2</v>
      </c>
      <c r="AK35" s="403">
        <v>2.2743789939873027E-2</v>
      </c>
      <c r="AL35" s="403">
        <v>2.2743789939873027E-2</v>
      </c>
      <c r="AM35" s="403">
        <v>2.1843416743548616E-2</v>
      </c>
      <c r="AN35" s="403">
        <v>2.1843416743548616E-2</v>
      </c>
      <c r="AO35" s="403">
        <v>2.1843416743548616E-2</v>
      </c>
      <c r="AP35" s="403">
        <v>2.1843416743548616E-2</v>
      </c>
      <c r="AQ35" s="403">
        <v>2.1843416743548616E-2</v>
      </c>
      <c r="AR35" s="403">
        <v>2.1843416743548616E-2</v>
      </c>
      <c r="AS35" s="403">
        <v>2.1843416743548616E-2</v>
      </c>
      <c r="AT35" s="403">
        <v>2.1843416743548616E-2</v>
      </c>
      <c r="AU35" s="403">
        <v>2.1843416743548616E-2</v>
      </c>
      <c r="AV35" s="403">
        <v>2.1843416743548616E-2</v>
      </c>
      <c r="AW35" s="403">
        <v>2.2653169341066315E-2</v>
      </c>
      <c r="AX35" s="403">
        <v>2.2653169341066315E-2</v>
      </c>
      <c r="AY35" s="403">
        <v>2.2653169341066315E-2</v>
      </c>
      <c r="AZ35" s="403">
        <v>2.2653169341066315E-2</v>
      </c>
      <c r="BA35" s="403">
        <v>2.2653169341066315E-2</v>
      </c>
      <c r="BB35" s="403">
        <v>2.2653169341066315E-2</v>
      </c>
      <c r="BC35" s="403">
        <v>2.2653169341066315E-2</v>
      </c>
      <c r="BD35" s="403">
        <v>2.2653169341066315E-2</v>
      </c>
      <c r="BE35" s="403">
        <v>2.2653169341066315E-2</v>
      </c>
      <c r="BF35" s="403">
        <v>2.2653169341066315E-2</v>
      </c>
      <c r="BG35" s="403">
        <v>2.2024412912428737E-2</v>
      </c>
      <c r="BH35" s="403">
        <v>2.2024412912428737E-2</v>
      </c>
      <c r="BI35" s="403">
        <v>2.2024412912428737E-2</v>
      </c>
      <c r="BJ35" s="403">
        <v>2.2024412912428737E-2</v>
      </c>
      <c r="BK35" s="403">
        <v>2.2024412912428737E-2</v>
      </c>
      <c r="BL35" s="403">
        <v>2.2024412912428737E-2</v>
      </c>
      <c r="BM35" s="403">
        <v>2.2024412912428737E-2</v>
      </c>
      <c r="BN35" s="403">
        <v>2.2024412912428737E-2</v>
      </c>
      <c r="BO35" s="403">
        <v>2.2024412912428737E-2</v>
      </c>
      <c r="BP35" s="403">
        <v>2.2024412912428737E-2</v>
      </c>
      <c r="BQ35" s="403">
        <v>2.1875392173132502E-2</v>
      </c>
      <c r="BR35" s="403">
        <v>2.1875392173132502E-2</v>
      </c>
      <c r="BS35" s="403">
        <v>2.1875392173132502E-2</v>
      </c>
      <c r="BT35" s="403">
        <v>2.1875392173132502E-2</v>
      </c>
      <c r="BU35" s="403">
        <v>2.1875392173132502E-2</v>
      </c>
      <c r="BV35" s="403">
        <v>2.1875392173132502E-2</v>
      </c>
      <c r="BW35" s="403">
        <v>2.1875392173132502E-2</v>
      </c>
      <c r="BX35" s="403">
        <v>2.1875392173132502E-2</v>
      </c>
      <c r="BY35" s="403">
        <v>2.1875392173132502E-2</v>
      </c>
      <c r="BZ35" s="403">
        <v>2.1875392173132502E-2</v>
      </c>
      <c r="CA35" s="403">
        <v>2.1284366520702536E-2</v>
      </c>
      <c r="CB35" s="403">
        <v>2.1284366520702536E-2</v>
      </c>
      <c r="CC35" s="403">
        <v>2.1284366520702536E-2</v>
      </c>
      <c r="CD35" s="403">
        <v>2.1284366520702536E-2</v>
      </c>
      <c r="CE35" s="403">
        <v>2.1284366520702536E-2</v>
      </c>
      <c r="CF35" s="403">
        <v>2.1284366520702536E-2</v>
      </c>
      <c r="CG35" s="403">
        <v>2.1284366520702536E-2</v>
      </c>
      <c r="CH35" s="403">
        <v>2.1284366520702536E-2</v>
      </c>
      <c r="CI35" s="403">
        <v>2.1284366520702536E-2</v>
      </c>
      <c r="CJ35" s="403">
        <v>2.1284366520702536E-2</v>
      </c>
      <c r="CK35" s="396"/>
      <c r="CL35" s="396"/>
      <c r="CM35" s="396"/>
      <c r="CN35" s="396"/>
      <c r="CO35" s="396"/>
      <c r="CP35" s="396"/>
      <c r="CQ35" s="396"/>
      <c r="CR35" s="396"/>
      <c r="CS35" s="396"/>
      <c r="CT35" s="396"/>
      <c r="CU35" s="396"/>
      <c r="CV35" s="396"/>
      <c r="CW35" s="396"/>
      <c r="CX35" s="396"/>
      <c r="CY35" s="396"/>
      <c r="CZ35" s="396"/>
      <c r="DA35" s="396"/>
      <c r="DB35" s="396"/>
      <c r="DC35" s="396"/>
      <c r="DD35" s="396"/>
      <c r="DE35" s="396"/>
      <c r="DF35" s="396"/>
      <c r="DG35" s="396"/>
      <c r="DH35" s="396"/>
      <c r="DI35" s="396"/>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XFD308"/>
  <sheetViews>
    <sheetView topLeftCell="A34" zoomScale="60" zoomScaleNormal="60" workbookViewId="0">
      <selection activeCell="C311" sqref="C311"/>
    </sheetView>
  </sheetViews>
  <sheetFormatPr baseColWidth="10" defaultRowHeight="14.4" x14ac:dyDescent="0.3"/>
  <cols>
    <col min="1" max="1" width="44.88671875" customWidth="1"/>
    <col min="2" max="2" width="35.33203125" bestFit="1" customWidth="1"/>
    <col min="3" max="3" width="36.33203125" customWidth="1"/>
    <col min="4" max="4" width="56.6640625" customWidth="1"/>
    <col min="5" max="5" width="39.44140625" customWidth="1"/>
    <col min="6" max="6" width="26" customWidth="1"/>
    <col min="7" max="7" width="34.33203125" customWidth="1"/>
    <col min="8" max="8" width="32.44140625" customWidth="1"/>
    <col min="9" max="9" width="20.33203125" customWidth="1"/>
    <col min="115" max="115" width="11.5546875" customWidth="1"/>
    <col min="116" max="116" width="14.6640625" customWidth="1"/>
  </cols>
  <sheetData>
    <row r="1" spans="1:16384" ht="31.8" thickBot="1" x14ac:dyDescent="0.65">
      <c r="A1" s="1" t="s">
        <v>259</v>
      </c>
      <c r="B1" s="110"/>
      <c r="C1" s="143"/>
      <c r="D1" s="143"/>
    </row>
    <row r="2" spans="1:16384" x14ac:dyDescent="0.3">
      <c r="A2" s="67" t="s">
        <v>397</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s="32" customFormat="1" x14ac:dyDescent="0.3">
      <c r="A3" s="206" t="s">
        <v>819</v>
      </c>
      <c r="B3" s="10" t="s">
        <v>79</v>
      </c>
      <c r="C3" s="304" t="s">
        <v>820</v>
      </c>
      <c r="D3" s="202" t="s">
        <v>653</v>
      </c>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4"/>
      <c r="CJ3" s="204"/>
      <c r="CK3" s="204"/>
      <c r="CL3" s="205"/>
    </row>
    <row r="4" spans="1:16384" s="32" customFormat="1" x14ac:dyDescent="0.3">
      <c r="A4" s="716" t="s">
        <v>836</v>
      </c>
      <c r="B4" s="719" t="s">
        <v>1186</v>
      </c>
      <c r="C4" s="401" t="s">
        <v>853</v>
      </c>
      <c r="D4" s="77" t="s">
        <v>1191</v>
      </c>
    </row>
    <row r="5" spans="1:16384" s="293" customFormat="1" x14ac:dyDescent="0.3">
      <c r="A5" s="717"/>
      <c r="B5" s="717"/>
      <c r="C5" s="721" t="s">
        <v>833</v>
      </c>
      <c r="D5" s="4" t="s">
        <v>161</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s="293" customFormat="1" x14ac:dyDescent="0.3">
      <c r="A6" s="717"/>
      <c r="B6" s="717"/>
      <c r="C6" s="722"/>
      <c r="D6" s="4" t="s">
        <v>168</v>
      </c>
      <c r="E6" s="66" t="s">
        <v>1188</v>
      </c>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row>
    <row r="7" spans="1:16384" s="293" customFormat="1" ht="15" thickBot="1" x14ac:dyDescent="0.35">
      <c r="A7" s="718"/>
      <c r="B7" s="720"/>
      <c r="C7" s="393" t="s">
        <v>838</v>
      </c>
      <c r="D7" s="142" t="s">
        <v>834</v>
      </c>
      <c r="E7" s="77" t="s">
        <v>1192</v>
      </c>
      <c r="F7" s="142" t="s">
        <v>835</v>
      </c>
      <c r="G7" s="77" t="s">
        <v>1194</v>
      </c>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row>
    <row r="8" spans="1:16384" s="32" customFormat="1" ht="15" thickBot="1" x14ac:dyDescent="0.35">
      <c r="A8" s="394" t="s">
        <v>396</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c r="ACC8" s="293"/>
      <c r="ACD8" s="293"/>
      <c r="ACE8" s="293"/>
      <c r="ACF8" s="293"/>
      <c r="ACG8" s="293"/>
      <c r="ACH8" s="293"/>
      <c r="ACI8" s="293"/>
      <c r="ACJ8" s="293"/>
      <c r="ACK8" s="293"/>
      <c r="ACL8" s="293"/>
      <c r="ACM8" s="293"/>
      <c r="ACN8" s="293"/>
      <c r="ACO8" s="293"/>
      <c r="ACP8" s="293"/>
      <c r="ACQ8" s="293"/>
      <c r="ACR8" s="293"/>
      <c r="ACS8" s="293"/>
      <c r="ACT8" s="293"/>
      <c r="ACU8" s="293"/>
      <c r="ACV8" s="293"/>
      <c r="ACW8" s="293"/>
      <c r="ACX8" s="293"/>
      <c r="ACY8" s="293"/>
      <c r="ACZ8" s="293"/>
      <c r="ADA8" s="293"/>
      <c r="ADB8" s="293"/>
      <c r="ADC8" s="293"/>
      <c r="ADD8" s="293"/>
      <c r="ADE8" s="293"/>
      <c r="ADF8" s="293"/>
      <c r="ADG8" s="293"/>
      <c r="ADH8" s="293"/>
      <c r="ADI8" s="293"/>
      <c r="ADJ8" s="293"/>
      <c r="ADK8" s="293"/>
      <c r="ADL8" s="293"/>
      <c r="ADM8" s="293"/>
      <c r="ADN8" s="293"/>
      <c r="ADO8" s="293"/>
      <c r="ADP8" s="293"/>
      <c r="ADQ8" s="293"/>
      <c r="ADR8" s="293"/>
      <c r="ADS8" s="293"/>
      <c r="ADT8" s="293"/>
      <c r="ADU8" s="293"/>
      <c r="ADV8" s="293"/>
      <c r="ADW8" s="293"/>
      <c r="ADX8" s="293"/>
      <c r="ADY8" s="293"/>
      <c r="ADZ8" s="293"/>
      <c r="AEA8" s="293"/>
      <c r="AEB8" s="293"/>
      <c r="AEC8" s="293"/>
      <c r="AED8" s="293"/>
      <c r="AEE8" s="293"/>
      <c r="AEF8" s="293"/>
      <c r="AEG8" s="293"/>
      <c r="AEH8" s="293"/>
      <c r="AEI8" s="293"/>
      <c r="AEJ8" s="293"/>
      <c r="AEK8" s="293"/>
      <c r="AEL8" s="293"/>
      <c r="AEM8" s="293"/>
      <c r="AEN8" s="293"/>
      <c r="AEO8" s="293"/>
      <c r="AEP8" s="293"/>
      <c r="AEQ8" s="293"/>
      <c r="AER8" s="293"/>
      <c r="AES8" s="293"/>
      <c r="AET8" s="293"/>
      <c r="AEU8" s="293"/>
      <c r="AEV8" s="293"/>
      <c r="AEW8" s="293"/>
      <c r="AEX8" s="293"/>
      <c r="AEY8" s="293"/>
      <c r="AEZ8" s="293"/>
      <c r="AFA8" s="293"/>
      <c r="AFB8" s="293"/>
      <c r="AFC8" s="293"/>
      <c r="AFD8" s="293"/>
      <c r="AFE8" s="293"/>
      <c r="AFF8" s="293"/>
      <c r="AFG8" s="293"/>
      <c r="AFH8" s="293"/>
      <c r="AFI8" s="293"/>
      <c r="AFJ8" s="293"/>
      <c r="AFK8" s="293"/>
      <c r="AFL8" s="293"/>
      <c r="AFM8" s="293"/>
      <c r="AFN8" s="293"/>
      <c r="AFO8" s="293"/>
      <c r="AFP8" s="293"/>
      <c r="AFQ8" s="293"/>
      <c r="AFR8" s="293"/>
      <c r="AFS8" s="293"/>
      <c r="AFT8" s="293"/>
      <c r="AFU8" s="293"/>
      <c r="AFV8" s="293"/>
      <c r="AFW8" s="293"/>
      <c r="AFX8" s="293"/>
      <c r="AFY8" s="293"/>
      <c r="AFZ8" s="293"/>
      <c r="AGA8" s="293"/>
      <c r="AGB8" s="293"/>
      <c r="AGC8" s="293"/>
      <c r="AGD8" s="293"/>
      <c r="AGE8" s="293"/>
      <c r="AGF8" s="293"/>
      <c r="AGG8" s="293"/>
      <c r="AGH8" s="293"/>
      <c r="AGI8" s="293"/>
      <c r="AGJ8" s="293"/>
      <c r="AGK8" s="293"/>
      <c r="AGL8" s="293"/>
      <c r="AGM8" s="293"/>
      <c r="AGN8" s="293"/>
      <c r="AGO8" s="293"/>
      <c r="AGP8" s="293"/>
      <c r="AGQ8" s="293"/>
      <c r="AGR8" s="293"/>
      <c r="AGS8" s="293"/>
      <c r="AGT8" s="293"/>
      <c r="AGU8" s="293"/>
      <c r="AGV8" s="293"/>
      <c r="AGW8" s="293"/>
      <c r="AGX8" s="293"/>
      <c r="AGY8" s="293"/>
      <c r="AGZ8" s="293"/>
      <c r="AHA8" s="293"/>
      <c r="AHB8" s="293"/>
      <c r="AHC8" s="293"/>
      <c r="AHD8" s="293"/>
      <c r="AHE8" s="293"/>
      <c r="AHF8" s="293"/>
      <c r="AHG8" s="293"/>
      <c r="AHH8" s="293"/>
      <c r="AHI8" s="293"/>
      <c r="AHJ8" s="293"/>
      <c r="AHK8" s="293"/>
      <c r="AHL8" s="293"/>
      <c r="AHM8" s="293"/>
      <c r="AHN8" s="293"/>
      <c r="AHO8" s="293"/>
      <c r="AHP8" s="293"/>
      <c r="AHQ8" s="293"/>
      <c r="AHR8" s="293"/>
      <c r="AHS8" s="293"/>
      <c r="AHT8" s="293"/>
      <c r="AHU8" s="293"/>
      <c r="AHV8" s="293"/>
      <c r="AHW8" s="293"/>
      <c r="AHX8" s="293"/>
      <c r="AHY8" s="293"/>
      <c r="AHZ8" s="293"/>
      <c r="AIA8" s="293"/>
      <c r="AIB8" s="293"/>
      <c r="AIC8" s="293"/>
      <c r="AID8" s="293"/>
      <c r="AIE8" s="293"/>
      <c r="AIF8" s="293"/>
      <c r="AIG8" s="293"/>
      <c r="AIH8" s="293"/>
      <c r="AII8" s="293"/>
      <c r="AIJ8" s="293"/>
      <c r="AIK8" s="293"/>
      <c r="AIL8" s="293"/>
      <c r="AIM8" s="293"/>
      <c r="AIN8" s="293"/>
      <c r="AIO8" s="293"/>
      <c r="AIP8" s="293"/>
      <c r="AIQ8" s="293"/>
      <c r="AIR8" s="293"/>
      <c r="AIS8" s="293"/>
      <c r="AIT8" s="293"/>
      <c r="AIU8" s="293"/>
      <c r="AIV8" s="293"/>
      <c r="AIW8" s="293"/>
      <c r="AIX8" s="293"/>
      <c r="AIY8" s="293"/>
      <c r="AIZ8" s="293"/>
      <c r="AJA8" s="293"/>
      <c r="AJB8" s="293"/>
      <c r="AJC8" s="293"/>
      <c r="AJD8" s="293"/>
      <c r="AJE8" s="293"/>
      <c r="AJF8" s="293"/>
      <c r="AJG8" s="293"/>
      <c r="AJH8" s="293"/>
      <c r="AJI8" s="293"/>
      <c r="AJJ8" s="293"/>
      <c r="AJK8" s="293"/>
      <c r="AJL8" s="293"/>
      <c r="AJM8" s="293"/>
      <c r="AJN8" s="293"/>
      <c r="AJO8" s="293"/>
      <c r="AJP8" s="293"/>
      <c r="AJQ8" s="293"/>
      <c r="AJR8" s="293"/>
      <c r="AJS8" s="293"/>
      <c r="AJT8" s="293"/>
      <c r="AJU8" s="293"/>
      <c r="AJV8" s="293"/>
      <c r="AJW8" s="293"/>
      <c r="AJX8" s="293"/>
      <c r="AJY8" s="293"/>
      <c r="AJZ8" s="293"/>
      <c r="AKA8" s="293"/>
      <c r="AKB8" s="293"/>
      <c r="AKC8" s="293"/>
      <c r="AKD8" s="293"/>
      <c r="AKE8" s="293"/>
      <c r="AKF8" s="293"/>
      <c r="AKG8" s="293"/>
      <c r="AKH8" s="293"/>
      <c r="AKI8" s="293"/>
      <c r="AKJ8" s="293"/>
      <c r="AKK8" s="293"/>
      <c r="AKL8" s="293"/>
      <c r="AKM8" s="293"/>
      <c r="AKN8" s="293"/>
      <c r="AKO8" s="293"/>
      <c r="AKP8" s="293"/>
      <c r="AKQ8" s="293"/>
      <c r="AKR8" s="293"/>
      <c r="AKS8" s="293"/>
      <c r="AKT8" s="293"/>
      <c r="AKU8" s="293"/>
      <c r="AKV8" s="293"/>
      <c r="AKW8" s="293"/>
      <c r="AKX8" s="293"/>
      <c r="AKY8" s="293"/>
      <c r="AKZ8" s="293"/>
      <c r="ALA8" s="293"/>
      <c r="ALB8" s="293"/>
      <c r="ALC8" s="293"/>
      <c r="ALD8" s="293"/>
      <c r="ALE8" s="293"/>
      <c r="ALF8" s="293"/>
      <c r="ALG8" s="293"/>
      <c r="ALH8" s="293"/>
      <c r="ALI8" s="293"/>
      <c r="ALJ8" s="293"/>
      <c r="ALK8" s="293"/>
      <c r="ALL8" s="293"/>
      <c r="ALM8" s="293"/>
      <c r="ALN8" s="293"/>
      <c r="ALO8" s="293"/>
      <c r="ALP8" s="293"/>
      <c r="ALQ8" s="293"/>
      <c r="ALR8" s="293"/>
      <c r="ALS8" s="293"/>
      <c r="ALT8" s="293"/>
      <c r="ALU8" s="293"/>
      <c r="ALV8" s="293"/>
      <c r="ALW8" s="293"/>
      <c r="ALX8" s="293"/>
      <c r="ALY8" s="293"/>
      <c r="ALZ8" s="293"/>
      <c r="AMA8" s="293"/>
      <c r="AMB8" s="293"/>
      <c r="AMC8" s="293"/>
      <c r="AMD8" s="293"/>
      <c r="AME8" s="293"/>
      <c r="AMF8" s="293"/>
      <c r="AMG8" s="293"/>
      <c r="AMH8" s="293"/>
      <c r="AMI8" s="293"/>
      <c r="AMJ8" s="293"/>
      <c r="AMK8" s="293"/>
      <c r="AML8" s="293"/>
      <c r="AMM8" s="293"/>
      <c r="AMN8" s="293"/>
      <c r="AMO8" s="293"/>
      <c r="AMP8" s="293"/>
      <c r="AMQ8" s="293"/>
      <c r="AMR8" s="293"/>
      <c r="AMS8" s="293"/>
      <c r="AMT8" s="293"/>
      <c r="AMU8" s="293"/>
      <c r="AMV8" s="293"/>
      <c r="AMW8" s="293"/>
      <c r="AMX8" s="293"/>
      <c r="AMY8" s="293"/>
      <c r="AMZ8" s="293"/>
      <c r="ANA8" s="293"/>
      <c r="ANB8" s="293"/>
      <c r="ANC8" s="293"/>
      <c r="AND8" s="293"/>
      <c r="ANE8" s="293"/>
      <c r="ANF8" s="293"/>
      <c r="ANG8" s="293"/>
      <c r="ANH8" s="293"/>
      <c r="ANI8" s="293"/>
      <c r="ANJ8" s="293"/>
      <c r="ANK8" s="293"/>
      <c r="ANL8" s="293"/>
      <c r="ANM8" s="293"/>
      <c r="ANN8" s="293"/>
      <c r="ANO8" s="293"/>
      <c r="ANP8" s="293"/>
      <c r="ANQ8" s="293"/>
      <c r="ANR8" s="293"/>
      <c r="ANS8" s="293"/>
      <c r="ANT8" s="293"/>
      <c r="ANU8" s="293"/>
      <c r="ANV8" s="293"/>
      <c r="ANW8" s="293"/>
      <c r="ANX8" s="293"/>
      <c r="ANY8" s="293"/>
      <c r="ANZ8" s="293"/>
      <c r="AOA8" s="293"/>
      <c r="AOB8" s="293"/>
      <c r="AOC8" s="293"/>
      <c r="AOD8" s="293"/>
      <c r="AOE8" s="293"/>
      <c r="AOF8" s="293"/>
      <c r="AOG8" s="293"/>
      <c r="AOH8" s="293"/>
      <c r="AOI8" s="293"/>
      <c r="AOJ8" s="293"/>
      <c r="AOK8" s="293"/>
      <c r="AOL8" s="293"/>
      <c r="AOM8" s="293"/>
      <c r="AON8" s="293"/>
      <c r="AOO8" s="293"/>
      <c r="AOP8" s="293"/>
      <c r="AOQ8" s="293"/>
      <c r="AOR8" s="293"/>
      <c r="AOS8" s="293"/>
      <c r="AOT8" s="293"/>
      <c r="AOU8" s="293"/>
      <c r="AOV8" s="293"/>
      <c r="AOW8" s="293"/>
      <c r="AOX8" s="293"/>
      <c r="AOY8" s="293"/>
      <c r="AOZ8" s="293"/>
      <c r="APA8" s="293"/>
      <c r="APB8" s="293"/>
      <c r="APC8" s="293"/>
      <c r="APD8" s="293"/>
      <c r="APE8" s="293"/>
      <c r="APF8" s="293"/>
      <c r="APG8" s="293"/>
      <c r="APH8" s="293"/>
      <c r="API8" s="293"/>
      <c r="APJ8" s="293"/>
      <c r="APK8" s="293"/>
      <c r="APL8" s="293"/>
      <c r="APM8" s="293"/>
      <c r="APN8" s="293"/>
      <c r="APO8" s="293"/>
      <c r="APP8" s="293"/>
      <c r="APQ8" s="293"/>
      <c r="APR8" s="293"/>
      <c r="APS8" s="293"/>
      <c r="APT8" s="293"/>
      <c r="APU8" s="293"/>
      <c r="APV8" s="293"/>
      <c r="APW8" s="293"/>
      <c r="APX8" s="293"/>
      <c r="APY8" s="293"/>
      <c r="APZ8" s="293"/>
      <c r="AQA8" s="293"/>
      <c r="AQB8" s="293"/>
      <c r="AQC8" s="293"/>
      <c r="AQD8" s="293"/>
      <c r="AQE8" s="293"/>
      <c r="AQF8" s="293"/>
      <c r="AQG8" s="293"/>
      <c r="AQH8" s="293"/>
      <c r="AQI8" s="293"/>
      <c r="AQJ8" s="293"/>
      <c r="AQK8" s="293"/>
      <c r="AQL8" s="293"/>
      <c r="AQM8" s="293"/>
      <c r="AQN8" s="293"/>
      <c r="AQO8" s="293"/>
      <c r="AQP8" s="293"/>
      <c r="AQQ8" s="293"/>
      <c r="AQR8" s="293"/>
      <c r="AQS8" s="293"/>
      <c r="AQT8" s="293"/>
      <c r="AQU8" s="293"/>
      <c r="AQV8" s="293"/>
      <c r="AQW8" s="293"/>
      <c r="AQX8" s="293"/>
      <c r="AQY8" s="293"/>
      <c r="AQZ8" s="293"/>
      <c r="ARA8" s="293"/>
      <c r="ARB8" s="293"/>
      <c r="ARC8" s="293"/>
      <c r="ARD8" s="293"/>
      <c r="ARE8" s="293"/>
      <c r="ARF8" s="293"/>
      <c r="ARG8" s="293"/>
      <c r="ARH8" s="293"/>
      <c r="ARI8" s="293"/>
      <c r="ARJ8" s="293"/>
      <c r="ARK8" s="293"/>
      <c r="ARL8" s="293"/>
      <c r="ARM8" s="293"/>
      <c r="ARN8" s="293"/>
      <c r="ARO8" s="293"/>
      <c r="ARP8" s="293"/>
      <c r="ARQ8" s="293"/>
      <c r="ARR8" s="293"/>
      <c r="ARS8" s="293"/>
      <c r="ART8" s="293"/>
      <c r="ARU8" s="293"/>
      <c r="ARV8" s="293"/>
      <c r="ARW8" s="293"/>
      <c r="ARX8" s="293"/>
      <c r="ARY8" s="293"/>
      <c r="ARZ8" s="293"/>
      <c r="ASA8" s="293"/>
      <c r="ASB8" s="293"/>
      <c r="ASC8" s="293"/>
      <c r="ASD8" s="293"/>
      <c r="ASE8" s="293"/>
      <c r="ASF8" s="293"/>
      <c r="ASG8" s="293"/>
      <c r="ASH8" s="293"/>
      <c r="ASI8" s="293"/>
      <c r="ASJ8" s="293"/>
      <c r="ASK8" s="293"/>
      <c r="ASL8" s="293"/>
      <c r="ASM8" s="293"/>
      <c r="ASN8" s="293"/>
      <c r="ASO8" s="293"/>
      <c r="ASP8" s="293"/>
      <c r="ASQ8" s="293"/>
      <c r="ASR8" s="293"/>
      <c r="ASS8" s="293"/>
      <c r="AST8" s="293"/>
      <c r="ASU8" s="293"/>
      <c r="ASV8" s="293"/>
      <c r="ASW8" s="293"/>
      <c r="ASX8" s="293"/>
      <c r="ASY8" s="293"/>
      <c r="ASZ8" s="293"/>
      <c r="ATA8" s="293"/>
      <c r="ATB8" s="293"/>
      <c r="ATC8" s="293"/>
      <c r="ATD8" s="293"/>
      <c r="ATE8" s="293"/>
      <c r="ATF8" s="293"/>
      <c r="ATG8" s="293"/>
      <c r="ATH8" s="293"/>
      <c r="ATI8" s="293"/>
      <c r="ATJ8" s="293"/>
      <c r="ATK8" s="293"/>
      <c r="ATL8" s="293"/>
      <c r="ATM8" s="293"/>
      <c r="ATN8" s="293"/>
      <c r="ATO8" s="293"/>
      <c r="ATP8" s="293"/>
      <c r="ATQ8" s="293"/>
      <c r="ATR8" s="293"/>
      <c r="ATS8" s="293"/>
      <c r="ATT8" s="293"/>
      <c r="ATU8" s="293"/>
      <c r="ATV8" s="293"/>
      <c r="ATW8" s="293"/>
      <c r="ATX8" s="293"/>
      <c r="ATY8" s="293"/>
      <c r="ATZ8" s="293"/>
      <c r="AUA8" s="293"/>
      <c r="AUB8" s="293"/>
      <c r="AUC8" s="293"/>
      <c r="AUD8" s="293"/>
      <c r="AUE8" s="293"/>
      <c r="AUF8" s="293"/>
      <c r="AUG8" s="293"/>
      <c r="AUH8" s="293"/>
      <c r="AUI8" s="293"/>
      <c r="AUJ8" s="293"/>
      <c r="AUK8" s="293"/>
      <c r="AUL8" s="293"/>
      <c r="AUM8" s="293"/>
      <c r="AUN8" s="293"/>
      <c r="AUO8" s="293"/>
      <c r="AUP8" s="293"/>
      <c r="AUQ8" s="293"/>
      <c r="AUR8" s="293"/>
      <c r="AUS8" s="293"/>
      <c r="AUT8" s="293"/>
      <c r="AUU8" s="293"/>
      <c r="AUV8" s="293"/>
      <c r="AUW8" s="293"/>
      <c r="AUX8" s="293"/>
      <c r="AUY8" s="293"/>
      <c r="AUZ8" s="293"/>
      <c r="AVA8" s="293"/>
      <c r="AVB8" s="293"/>
      <c r="AVC8" s="293"/>
      <c r="AVD8" s="293"/>
      <c r="AVE8" s="293"/>
      <c r="AVF8" s="293"/>
      <c r="AVG8" s="293"/>
      <c r="AVH8" s="293"/>
      <c r="AVI8" s="293"/>
      <c r="AVJ8" s="293"/>
      <c r="AVK8" s="293"/>
      <c r="AVL8" s="293"/>
      <c r="AVM8" s="293"/>
      <c r="AVN8" s="293"/>
      <c r="AVO8" s="293"/>
      <c r="AVP8" s="293"/>
      <c r="AVQ8" s="293"/>
      <c r="AVR8" s="293"/>
      <c r="AVS8" s="293"/>
      <c r="AVT8" s="293"/>
      <c r="AVU8" s="293"/>
      <c r="AVV8" s="293"/>
      <c r="AVW8" s="293"/>
      <c r="AVX8" s="293"/>
      <c r="AVY8" s="293"/>
      <c r="AVZ8" s="293"/>
      <c r="AWA8" s="293"/>
      <c r="AWB8" s="293"/>
      <c r="AWC8" s="293"/>
      <c r="AWD8" s="293"/>
      <c r="AWE8" s="293"/>
      <c r="AWF8" s="293"/>
      <c r="AWG8" s="293"/>
      <c r="AWH8" s="293"/>
      <c r="AWI8" s="293"/>
      <c r="AWJ8" s="293"/>
      <c r="AWK8" s="293"/>
      <c r="AWL8" s="293"/>
      <c r="AWM8" s="293"/>
      <c r="AWN8" s="293"/>
      <c r="AWO8" s="293"/>
      <c r="AWP8" s="293"/>
      <c r="AWQ8" s="293"/>
      <c r="AWR8" s="293"/>
      <c r="AWS8" s="293"/>
      <c r="AWT8" s="293"/>
      <c r="AWU8" s="293"/>
      <c r="AWV8" s="293"/>
      <c r="AWW8" s="293"/>
      <c r="AWX8" s="293"/>
      <c r="AWY8" s="293"/>
      <c r="AWZ8" s="293"/>
      <c r="AXA8" s="293"/>
      <c r="AXB8" s="293"/>
      <c r="AXC8" s="293"/>
      <c r="AXD8" s="293"/>
      <c r="AXE8" s="293"/>
      <c r="AXF8" s="293"/>
      <c r="AXG8" s="293"/>
      <c r="AXH8" s="293"/>
      <c r="AXI8" s="293"/>
      <c r="AXJ8" s="293"/>
      <c r="AXK8" s="293"/>
      <c r="AXL8" s="293"/>
      <c r="AXM8" s="293"/>
      <c r="AXN8" s="293"/>
      <c r="AXO8" s="293"/>
      <c r="AXP8" s="293"/>
      <c r="AXQ8" s="293"/>
      <c r="AXR8" s="293"/>
      <c r="AXS8" s="293"/>
      <c r="AXT8" s="293"/>
      <c r="AXU8" s="293"/>
      <c r="AXV8" s="293"/>
      <c r="AXW8" s="293"/>
      <c r="AXX8" s="293"/>
      <c r="AXY8" s="293"/>
      <c r="AXZ8" s="293"/>
      <c r="AYA8" s="293"/>
      <c r="AYB8" s="293"/>
      <c r="AYC8" s="293"/>
      <c r="AYD8" s="293"/>
      <c r="AYE8" s="293"/>
      <c r="AYF8" s="293"/>
      <c r="AYG8" s="293"/>
      <c r="AYH8" s="293"/>
      <c r="AYI8" s="293"/>
      <c r="AYJ8" s="293"/>
      <c r="AYK8" s="293"/>
      <c r="AYL8" s="293"/>
      <c r="AYM8" s="293"/>
      <c r="AYN8" s="293"/>
      <c r="AYO8" s="293"/>
      <c r="AYP8" s="293"/>
      <c r="AYQ8" s="293"/>
      <c r="AYR8" s="293"/>
      <c r="AYS8" s="293"/>
      <c r="AYT8" s="293"/>
      <c r="AYU8" s="293"/>
      <c r="AYV8" s="293"/>
      <c r="AYW8" s="293"/>
      <c r="AYX8" s="293"/>
      <c r="AYY8" s="293"/>
      <c r="AYZ8" s="293"/>
      <c r="AZA8" s="293"/>
      <c r="AZB8" s="293"/>
      <c r="AZC8" s="293"/>
      <c r="AZD8" s="293"/>
      <c r="AZE8" s="293"/>
      <c r="AZF8" s="293"/>
      <c r="AZG8" s="293"/>
      <c r="AZH8" s="293"/>
      <c r="AZI8" s="293"/>
      <c r="AZJ8" s="293"/>
      <c r="AZK8" s="293"/>
      <c r="AZL8" s="293"/>
      <c r="AZM8" s="293"/>
      <c r="AZN8" s="293"/>
      <c r="AZO8" s="293"/>
      <c r="AZP8" s="293"/>
      <c r="AZQ8" s="293"/>
      <c r="AZR8" s="293"/>
      <c r="AZS8" s="293"/>
      <c r="AZT8" s="293"/>
      <c r="AZU8" s="293"/>
      <c r="AZV8" s="293"/>
      <c r="AZW8" s="293"/>
      <c r="AZX8" s="293"/>
      <c r="AZY8" s="293"/>
      <c r="AZZ8" s="293"/>
      <c r="BAA8" s="293"/>
      <c r="BAB8" s="293"/>
      <c r="BAC8" s="293"/>
      <c r="BAD8" s="293"/>
      <c r="BAE8" s="293"/>
      <c r="BAF8" s="293"/>
      <c r="BAG8" s="293"/>
      <c r="BAH8" s="293"/>
      <c r="BAI8" s="293"/>
      <c r="BAJ8" s="293"/>
      <c r="BAK8" s="293"/>
      <c r="BAL8" s="293"/>
      <c r="BAM8" s="293"/>
      <c r="BAN8" s="293"/>
      <c r="BAO8" s="293"/>
      <c r="BAP8" s="293"/>
      <c r="BAQ8" s="293"/>
      <c r="BAR8" s="293"/>
      <c r="BAS8" s="293"/>
      <c r="BAT8" s="293"/>
      <c r="BAU8" s="293"/>
      <c r="BAV8" s="293"/>
      <c r="BAW8" s="293"/>
      <c r="BAX8" s="293"/>
      <c r="BAY8" s="293"/>
      <c r="BAZ8" s="293"/>
      <c r="BBA8" s="293"/>
      <c r="BBB8" s="293"/>
      <c r="BBC8" s="293"/>
      <c r="BBD8" s="293"/>
      <c r="BBE8" s="293"/>
      <c r="BBF8" s="293"/>
      <c r="BBG8" s="293"/>
      <c r="BBH8" s="293"/>
      <c r="BBI8" s="293"/>
      <c r="BBJ8" s="293"/>
      <c r="BBK8" s="293"/>
      <c r="BBL8" s="293"/>
      <c r="BBM8" s="293"/>
      <c r="BBN8" s="293"/>
      <c r="BBO8" s="293"/>
      <c r="BBP8" s="293"/>
      <c r="BBQ8" s="293"/>
      <c r="BBR8" s="293"/>
      <c r="BBS8" s="293"/>
      <c r="BBT8" s="293"/>
      <c r="BBU8" s="293"/>
      <c r="BBV8" s="293"/>
      <c r="BBW8" s="293"/>
      <c r="BBX8" s="293"/>
      <c r="BBY8" s="293"/>
      <c r="BBZ8" s="293"/>
      <c r="BCA8" s="293"/>
      <c r="BCB8" s="293"/>
      <c r="BCC8" s="293"/>
      <c r="BCD8" s="293"/>
      <c r="BCE8" s="293"/>
      <c r="BCF8" s="293"/>
      <c r="BCG8" s="293"/>
      <c r="BCH8" s="293"/>
      <c r="BCI8" s="293"/>
      <c r="BCJ8" s="293"/>
      <c r="BCK8" s="293"/>
      <c r="BCL8" s="293"/>
      <c r="BCM8" s="293"/>
      <c r="BCN8" s="293"/>
      <c r="BCO8" s="293"/>
      <c r="BCP8" s="293"/>
      <c r="BCQ8" s="293"/>
      <c r="BCR8" s="293"/>
      <c r="BCS8" s="293"/>
      <c r="BCT8" s="293"/>
      <c r="BCU8" s="293"/>
      <c r="BCV8" s="293"/>
      <c r="BCW8" s="293"/>
      <c r="BCX8" s="293"/>
      <c r="BCY8" s="293"/>
      <c r="BCZ8" s="293"/>
      <c r="BDA8" s="293"/>
      <c r="BDB8" s="293"/>
      <c r="BDC8" s="293"/>
      <c r="BDD8" s="293"/>
      <c r="BDE8" s="293"/>
      <c r="BDF8" s="293"/>
      <c r="BDG8" s="293"/>
      <c r="BDH8" s="293"/>
      <c r="BDI8" s="293"/>
      <c r="BDJ8" s="293"/>
      <c r="BDK8" s="293"/>
      <c r="BDL8" s="293"/>
      <c r="BDM8" s="293"/>
      <c r="BDN8" s="293"/>
      <c r="BDO8" s="293"/>
      <c r="BDP8" s="293"/>
      <c r="BDQ8" s="293"/>
      <c r="BDR8" s="293"/>
      <c r="BDS8" s="293"/>
      <c r="BDT8" s="293"/>
      <c r="BDU8" s="293"/>
      <c r="BDV8" s="293"/>
      <c r="BDW8" s="293"/>
      <c r="BDX8" s="293"/>
      <c r="BDY8" s="293"/>
      <c r="BDZ8" s="293"/>
      <c r="BEA8" s="293"/>
      <c r="BEB8" s="293"/>
      <c r="BEC8" s="293"/>
      <c r="BED8" s="293"/>
      <c r="BEE8" s="293"/>
      <c r="BEF8" s="293"/>
      <c r="BEG8" s="293"/>
      <c r="BEH8" s="293"/>
      <c r="BEI8" s="293"/>
      <c r="BEJ8" s="293"/>
      <c r="BEK8" s="293"/>
      <c r="BEL8" s="293"/>
      <c r="BEM8" s="293"/>
      <c r="BEN8" s="293"/>
      <c r="BEO8" s="293"/>
      <c r="BEP8" s="293"/>
      <c r="BEQ8" s="293"/>
      <c r="BER8" s="293"/>
      <c r="BES8" s="293"/>
      <c r="BET8" s="293"/>
      <c r="BEU8" s="293"/>
      <c r="BEV8" s="293"/>
      <c r="BEW8" s="293"/>
      <c r="BEX8" s="293"/>
      <c r="BEY8" s="293"/>
      <c r="BEZ8" s="293"/>
      <c r="BFA8" s="293"/>
      <c r="BFB8" s="293"/>
      <c r="BFC8" s="293"/>
      <c r="BFD8" s="293"/>
      <c r="BFE8" s="293"/>
      <c r="BFF8" s="293"/>
      <c r="BFG8" s="293"/>
      <c r="BFH8" s="293"/>
      <c r="BFI8" s="293"/>
      <c r="BFJ8" s="293"/>
      <c r="BFK8" s="293"/>
      <c r="BFL8" s="293"/>
      <c r="BFM8" s="293"/>
      <c r="BFN8" s="293"/>
      <c r="BFO8" s="293"/>
      <c r="BFP8" s="293"/>
      <c r="BFQ8" s="293"/>
      <c r="BFR8" s="293"/>
      <c r="BFS8" s="293"/>
      <c r="BFT8" s="293"/>
      <c r="BFU8" s="293"/>
      <c r="BFV8" s="293"/>
      <c r="BFW8" s="293"/>
      <c r="BFX8" s="293"/>
      <c r="BFY8" s="293"/>
      <c r="BFZ8" s="293"/>
      <c r="BGA8" s="293"/>
      <c r="BGB8" s="293"/>
      <c r="BGC8" s="293"/>
      <c r="BGD8" s="293"/>
      <c r="BGE8" s="293"/>
      <c r="BGF8" s="293"/>
      <c r="BGG8" s="293"/>
      <c r="BGH8" s="293"/>
      <c r="BGI8" s="293"/>
      <c r="BGJ8" s="293"/>
      <c r="BGK8" s="293"/>
      <c r="BGL8" s="293"/>
      <c r="BGM8" s="293"/>
      <c r="BGN8" s="293"/>
      <c r="BGO8" s="293"/>
      <c r="BGP8" s="293"/>
      <c r="BGQ8" s="293"/>
      <c r="BGR8" s="293"/>
      <c r="BGS8" s="293"/>
      <c r="BGT8" s="293"/>
      <c r="BGU8" s="293"/>
      <c r="BGV8" s="293"/>
      <c r="BGW8" s="293"/>
      <c r="BGX8" s="293"/>
      <c r="BGY8" s="293"/>
      <c r="BGZ8" s="293"/>
      <c r="BHA8" s="293"/>
      <c r="BHB8" s="293"/>
      <c r="BHC8" s="293"/>
      <c r="BHD8" s="293"/>
      <c r="BHE8" s="293"/>
      <c r="BHF8" s="293"/>
      <c r="BHG8" s="293"/>
      <c r="BHH8" s="293"/>
      <c r="BHI8" s="293"/>
      <c r="BHJ8" s="293"/>
      <c r="BHK8" s="293"/>
      <c r="BHL8" s="293"/>
      <c r="BHM8" s="293"/>
      <c r="BHN8" s="293"/>
      <c r="BHO8" s="293"/>
      <c r="BHP8" s="293"/>
      <c r="BHQ8" s="293"/>
      <c r="BHR8" s="293"/>
      <c r="BHS8" s="293"/>
      <c r="BHT8" s="293"/>
      <c r="BHU8" s="293"/>
      <c r="BHV8" s="293"/>
      <c r="BHW8" s="293"/>
      <c r="BHX8" s="293"/>
      <c r="BHY8" s="293"/>
      <c r="BHZ8" s="293"/>
      <c r="BIA8" s="293"/>
      <c r="BIB8" s="293"/>
      <c r="BIC8" s="293"/>
      <c r="BID8" s="293"/>
      <c r="BIE8" s="293"/>
      <c r="BIF8" s="293"/>
      <c r="BIG8" s="293"/>
      <c r="BIH8" s="293"/>
      <c r="BII8" s="293"/>
      <c r="BIJ8" s="293"/>
      <c r="BIK8" s="293"/>
      <c r="BIL8" s="293"/>
      <c r="BIM8" s="293"/>
      <c r="BIN8" s="293"/>
      <c r="BIO8" s="293"/>
      <c r="BIP8" s="293"/>
      <c r="BIQ8" s="293"/>
      <c r="BIR8" s="293"/>
      <c r="BIS8" s="293"/>
      <c r="BIT8" s="293"/>
      <c r="BIU8" s="293"/>
      <c r="BIV8" s="293"/>
      <c r="BIW8" s="293"/>
      <c r="BIX8" s="293"/>
      <c r="BIY8" s="293"/>
      <c r="BIZ8" s="293"/>
      <c r="BJA8" s="293"/>
      <c r="BJB8" s="293"/>
      <c r="BJC8" s="293"/>
      <c r="BJD8" s="293"/>
      <c r="BJE8" s="293"/>
      <c r="BJF8" s="293"/>
      <c r="BJG8" s="293"/>
      <c r="BJH8" s="293"/>
      <c r="BJI8" s="293"/>
      <c r="BJJ8" s="293"/>
      <c r="BJK8" s="293"/>
      <c r="BJL8" s="293"/>
      <c r="BJM8" s="293"/>
      <c r="BJN8" s="293"/>
      <c r="BJO8" s="293"/>
      <c r="BJP8" s="293"/>
      <c r="BJQ8" s="293"/>
      <c r="BJR8" s="293"/>
      <c r="BJS8" s="293"/>
      <c r="BJT8" s="293"/>
      <c r="BJU8" s="293"/>
      <c r="BJV8" s="293"/>
      <c r="BJW8" s="293"/>
      <c r="BJX8" s="293"/>
      <c r="BJY8" s="293"/>
      <c r="BJZ8" s="293"/>
      <c r="BKA8" s="293"/>
      <c r="BKB8" s="293"/>
      <c r="BKC8" s="293"/>
      <c r="BKD8" s="293"/>
      <c r="BKE8" s="293"/>
      <c r="BKF8" s="293"/>
      <c r="BKG8" s="293"/>
      <c r="BKH8" s="293"/>
      <c r="BKI8" s="293"/>
      <c r="BKJ8" s="293"/>
      <c r="BKK8" s="293"/>
      <c r="BKL8" s="293"/>
      <c r="BKM8" s="293"/>
      <c r="BKN8" s="293"/>
      <c r="BKO8" s="293"/>
      <c r="BKP8" s="293"/>
      <c r="BKQ8" s="293"/>
      <c r="BKR8" s="293"/>
      <c r="BKS8" s="293"/>
      <c r="BKT8" s="293"/>
      <c r="BKU8" s="293"/>
      <c r="BKV8" s="293"/>
      <c r="BKW8" s="293"/>
      <c r="BKX8" s="293"/>
      <c r="BKY8" s="293"/>
      <c r="BKZ8" s="293"/>
      <c r="BLA8" s="293"/>
      <c r="BLB8" s="293"/>
      <c r="BLC8" s="293"/>
      <c r="BLD8" s="293"/>
      <c r="BLE8" s="293"/>
      <c r="BLF8" s="293"/>
      <c r="BLG8" s="293"/>
      <c r="BLH8" s="293"/>
      <c r="BLI8" s="293"/>
      <c r="BLJ8" s="293"/>
      <c r="BLK8" s="293"/>
      <c r="BLL8" s="293"/>
      <c r="BLM8" s="293"/>
      <c r="BLN8" s="293"/>
      <c r="BLO8" s="293"/>
      <c r="BLP8" s="293"/>
      <c r="BLQ8" s="293"/>
      <c r="BLR8" s="293"/>
      <c r="BLS8" s="293"/>
      <c r="BLT8" s="293"/>
      <c r="BLU8" s="293"/>
      <c r="BLV8" s="293"/>
      <c r="BLW8" s="293"/>
      <c r="BLX8" s="293"/>
      <c r="BLY8" s="293"/>
      <c r="BLZ8" s="293"/>
      <c r="BMA8" s="293"/>
      <c r="BMB8" s="293"/>
      <c r="BMC8" s="293"/>
      <c r="BMD8" s="293"/>
      <c r="BME8" s="293"/>
      <c r="BMF8" s="293"/>
      <c r="BMG8" s="293"/>
      <c r="BMH8" s="293"/>
      <c r="BMI8" s="293"/>
      <c r="BMJ8" s="293"/>
      <c r="BMK8" s="293"/>
      <c r="BML8" s="293"/>
      <c r="BMM8" s="293"/>
      <c r="BMN8" s="293"/>
      <c r="BMO8" s="293"/>
      <c r="BMP8" s="293"/>
      <c r="BMQ8" s="293"/>
      <c r="BMR8" s="293"/>
      <c r="BMS8" s="293"/>
      <c r="BMT8" s="293"/>
      <c r="BMU8" s="293"/>
      <c r="BMV8" s="293"/>
      <c r="BMW8" s="293"/>
      <c r="BMX8" s="293"/>
      <c r="BMY8" s="293"/>
      <c r="BMZ8" s="293"/>
      <c r="BNA8" s="293"/>
      <c r="BNB8" s="293"/>
      <c r="BNC8" s="293"/>
      <c r="BND8" s="293"/>
      <c r="BNE8" s="293"/>
      <c r="BNF8" s="293"/>
      <c r="BNG8" s="293"/>
      <c r="BNH8" s="293"/>
      <c r="BNI8" s="293"/>
      <c r="BNJ8" s="293"/>
      <c r="BNK8" s="293"/>
      <c r="BNL8" s="293"/>
      <c r="BNM8" s="293"/>
      <c r="BNN8" s="293"/>
      <c r="BNO8" s="293"/>
      <c r="BNP8" s="293"/>
      <c r="BNQ8" s="293"/>
      <c r="BNR8" s="293"/>
      <c r="BNS8" s="293"/>
      <c r="BNT8" s="293"/>
      <c r="BNU8" s="293"/>
      <c r="BNV8" s="293"/>
      <c r="BNW8" s="293"/>
      <c r="BNX8" s="293"/>
      <c r="BNY8" s="293"/>
      <c r="BNZ8" s="293"/>
      <c r="BOA8" s="293"/>
      <c r="BOB8" s="293"/>
      <c r="BOC8" s="293"/>
      <c r="BOD8" s="293"/>
      <c r="BOE8" s="293"/>
      <c r="BOF8" s="293"/>
      <c r="BOG8" s="293"/>
      <c r="BOH8" s="293"/>
      <c r="BOI8" s="293"/>
      <c r="BOJ8" s="293"/>
      <c r="BOK8" s="293"/>
      <c r="BOL8" s="293"/>
      <c r="BOM8" s="293"/>
      <c r="BON8" s="293"/>
      <c r="BOO8" s="293"/>
      <c r="BOP8" s="293"/>
      <c r="BOQ8" s="293"/>
      <c r="BOR8" s="293"/>
      <c r="BOS8" s="293"/>
      <c r="BOT8" s="293"/>
      <c r="BOU8" s="293"/>
      <c r="BOV8" s="293"/>
      <c r="BOW8" s="293"/>
      <c r="BOX8" s="293"/>
      <c r="BOY8" s="293"/>
      <c r="BOZ8" s="293"/>
      <c r="BPA8" s="293"/>
      <c r="BPB8" s="293"/>
      <c r="BPC8" s="293"/>
      <c r="BPD8" s="293"/>
      <c r="BPE8" s="293"/>
      <c r="BPF8" s="293"/>
      <c r="BPG8" s="293"/>
      <c r="BPH8" s="293"/>
      <c r="BPI8" s="293"/>
      <c r="BPJ8" s="293"/>
      <c r="BPK8" s="293"/>
      <c r="BPL8" s="293"/>
      <c r="BPM8" s="293"/>
      <c r="BPN8" s="293"/>
      <c r="BPO8" s="293"/>
      <c r="BPP8" s="293"/>
      <c r="BPQ8" s="293"/>
      <c r="BPR8" s="293"/>
      <c r="BPS8" s="293"/>
      <c r="BPT8" s="293"/>
      <c r="BPU8" s="293"/>
      <c r="BPV8" s="293"/>
      <c r="BPW8" s="293"/>
      <c r="BPX8" s="293"/>
      <c r="BPY8" s="293"/>
      <c r="BPZ8" s="293"/>
      <c r="BQA8" s="293"/>
      <c r="BQB8" s="293"/>
      <c r="BQC8" s="293"/>
      <c r="BQD8" s="293"/>
      <c r="BQE8" s="293"/>
      <c r="BQF8" s="293"/>
      <c r="BQG8" s="293"/>
      <c r="BQH8" s="293"/>
      <c r="BQI8" s="293"/>
      <c r="BQJ8" s="293"/>
      <c r="BQK8" s="293"/>
      <c r="BQL8" s="293"/>
      <c r="BQM8" s="293"/>
      <c r="BQN8" s="293"/>
      <c r="BQO8" s="293"/>
      <c r="BQP8" s="293"/>
      <c r="BQQ8" s="293"/>
      <c r="BQR8" s="293"/>
      <c r="BQS8" s="293"/>
      <c r="BQT8" s="293"/>
      <c r="BQU8" s="293"/>
      <c r="BQV8" s="293"/>
      <c r="BQW8" s="293"/>
      <c r="BQX8" s="293"/>
      <c r="BQY8" s="293"/>
      <c r="BQZ8" s="293"/>
      <c r="BRA8" s="293"/>
      <c r="BRB8" s="293"/>
      <c r="BRC8" s="293"/>
      <c r="BRD8" s="293"/>
      <c r="BRE8" s="293"/>
      <c r="BRF8" s="293"/>
      <c r="BRG8" s="293"/>
      <c r="BRH8" s="293"/>
      <c r="BRI8" s="293"/>
      <c r="BRJ8" s="293"/>
      <c r="BRK8" s="293"/>
      <c r="BRL8" s="293"/>
      <c r="BRM8" s="293"/>
      <c r="BRN8" s="293"/>
      <c r="BRO8" s="293"/>
      <c r="BRP8" s="293"/>
      <c r="BRQ8" s="293"/>
      <c r="BRR8" s="293"/>
      <c r="BRS8" s="293"/>
      <c r="BRT8" s="293"/>
      <c r="BRU8" s="293"/>
      <c r="BRV8" s="293"/>
      <c r="BRW8" s="293"/>
      <c r="BRX8" s="293"/>
      <c r="BRY8" s="293"/>
      <c r="BRZ8" s="293"/>
      <c r="BSA8" s="293"/>
      <c r="BSB8" s="293"/>
      <c r="BSC8" s="293"/>
      <c r="BSD8" s="293"/>
      <c r="BSE8" s="293"/>
      <c r="BSF8" s="293"/>
      <c r="BSG8" s="293"/>
      <c r="BSH8" s="293"/>
      <c r="BSI8" s="293"/>
      <c r="BSJ8" s="293"/>
      <c r="BSK8" s="293"/>
      <c r="BSL8" s="293"/>
      <c r="BSM8" s="293"/>
      <c r="BSN8" s="293"/>
      <c r="BSO8" s="293"/>
      <c r="BSP8" s="293"/>
      <c r="BSQ8" s="293"/>
      <c r="BSR8" s="293"/>
      <c r="BSS8" s="293"/>
      <c r="BST8" s="293"/>
      <c r="BSU8" s="293"/>
      <c r="BSV8" s="293"/>
      <c r="BSW8" s="293"/>
      <c r="BSX8" s="293"/>
      <c r="BSY8" s="293"/>
      <c r="BSZ8" s="293"/>
      <c r="BTA8" s="293"/>
      <c r="BTB8" s="293"/>
      <c r="BTC8" s="293"/>
      <c r="BTD8" s="293"/>
      <c r="BTE8" s="293"/>
      <c r="BTF8" s="293"/>
      <c r="BTG8" s="293"/>
      <c r="BTH8" s="293"/>
      <c r="BTI8" s="293"/>
      <c r="BTJ8" s="293"/>
      <c r="BTK8" s="293"/>
      <c r="BTL8" s="293"/>
      <c r="BTM8" s="293"/>
      <c r="BTN8" s="293"/>
      <c r="BTO8" s="293"/>
      <c r="BTP8" s="293"/>
      <c r="BTQ8" s="293"/>
      <c r="BTR8" s="293"/>
      <c r="BTS8" s="293"/>
      <c r="BTT8" s="293"/>
      <c r="BTU8" s="293"/>
      <c r="BTV8" s="293"/>
      <c r="BTW8" s="293"/>
      <c r="BTX8" s="293"/>
      <c r="BTY8" s="293"/>
      <c r="BTZ8" s="293"/>
      <c r="BUA8" s="293"/>
      <c r="BUB8" s="293"/>
      <c r="BUC8" s="293"/>
      <c r="BUD8" s="293"/>
      <c r="BUE8" s="293"/>
      <c r="BUF8" s="293"/>
      <c r="BUG8" s="293"/>
      <c r="BUH8" s="293"/>
      <c r="BUI8" s="293"/>
      <c r="BUJ8" s="293"/>
      <c r="BUK8" s="293"/>
      <c r="BUL8" s="293"/>
      <c r="BUM8" s="293"/>
      <c r="BUN8" s="293"/>
      <c r="BUO8" s="293"/>
      <c r="BUP8" s="293"/>
      <c r="BUQ8" s="293"/>
      <c r="BUR8" s="293"/>
      <c r="BUS8" s="293"/>
      <c r="BUT8" s="293"/>
      <c r="BUU8" s="293"/>
      <c r="BUV8" s="293"/>
      <c r="BUW8" s="293"/>
      <c r="BUX8" s="293"/>
      <c r="BUY8" s="293"/>
      <c r="BUZ8" s="293"/>
      <c r="BVA8" s="293"/>
      <c r="BVB8" s="293"/>
      <c r="BVC8" s="293"/>
      <c r="BVD8" s="293"/>
      <c r="BVE8" s="293"/>
      <c r="BVF8" s="293"/>
      <c r="BVG8" s="293"/>
      <c r="BVH8" s="293"/>
      <c r="BVI8" s="293"/>
      <c r="BVJ8" s="293"/>
      <c r="BVK8" s="293"/>
      <c r="BVL8" s="293"/>
      <c r="BVM8" s="293"/>
      <c r="BVN8" s="293"/>
      <c r="BVO8" s="293"/>
      <c r="BVP8" s="293"/>
      <c r="BVQ8" s="293"/>
      <c r="BVR8" s="293"/>
      <c r="BVS8" s="293"/>
      <c r="BVT8" s="293"/>
      <c r="BVU8" s="293"/>
      <c r="BVV8" s="293"/>
      <c r="BVW8" s="293"/>
      <c r="BVX8" s="293"/>
      <c r="BVY8" s="293"/>
      <c r="BVZ8" s="293"/>
      <c r="BWA8" s="293"/>
      <c r="BWB8" s="293"/>
      <c r="BWC8" s="293"/>
      <c r="BWD8" s="293"/>
      <c r="BWE8" s="293"/>
      <c r="BWF8" s="293"/>
      <c r="BWG8" s="293"/>
      <c r="BWH8" s="293"/>
      <c r="BWI8" s="293"/>
      <c r="BWJ8" s="293"/>
      <c r="BWK8" s="293"/>
      <c r="BWL8" s="293"/>
      <c r="BWM8" s="293"/>
      <c r="BWN8" s="293"/>
      <c r="BWO8" s="293"/>
      <c r="BWP8" s="293"/>
      <c r="BWQ8" s="293"/>
      <c r="BWR8" s="293"/>
      <c r="BWS8" s="293"/>
      <c r="BWT8" s="293"/>
      <c r="BWU8" s="293"/>
      <c r="BWV8" s="293"/>
      <c r="BWW8" s="293"/>
      <c r="BWX8" s="293"/>
      <c r="BWY8" s="293"/>
      <c r="BWZ8" s="293"/>
      <c r="BXA8" s="293"/>
      <c r="BXB8" s="293"/>
      <c r="BXC8" s="293"/>
      <c r="BXD8" s="293"/>
      <c r="BXE8" s="293"/>
      <c r="BXF8" s="293"/>
      <c r="BXG8" s="293"/>
      <c r="BXH8" s="293"/>
      <c r="BXI8" s="293"/>
      <c r="BXJ8" s="293"/>
      <c r="BXK8" s="293"/>
      <c r="BXL8" s="293"/>
      <c r="BXM8" s="293"/>
      <c r="BXN8" s="293"/>
      <c r="BXO8" s="293"/>
      <c r="BXP8" s="293"/>
      <c r="BXQ8" s="293"/>
      <c r="BXR8" s="293"/>
      <c r="BXS8" s="293"/>
      <c r="BXT8" s="293"/>
      <c r="BXU8" s="293"/>
      <c r="BXV8" s="293"/>
      <c r="BXW8" s="293"/>
      <c r="BXX8" s="293"/>
      <c r="BXY8" s="293"/>
      <c r="BXZ8" s="293"/>
      <c r="BYA8" s="293"/>
      <c r="BYB8" s="293"/>
      <c r="BYC8" s="293"/>
      <c r="BYD8" s="293"/>
      <c r="BYE8" s="293"/>
      <c r="BYF8" s="293"/>
      <c r="BYG8" s="293"/>
      <c r="BYH8" s="293"/>
      <c r="BYI8" s="293"/>
      <c r="BYJ8" s="293"/>
      <c r="BYK8" s="293"/>
      <c r="BYL8" s="293"/>
      <c r="BYM8" s="293"/>
      <c r="BYN8" s="293"/>
      <c r="BYO8" s="293"/>
      <c r="BYP8" s="293"/>
      <c r="BYQ8" s="293"/>
      <c r="BYR8" s="293"/>
      <c r="BYS8" s="293"/>
      <c r="BYT8" s="293"/>
      <c r="BYU8" s="293"/>
      <c r="BYV8" s="293"/>
      <c r="BYW8" s="293"/>
      <c r="BYX8" s="293"/>
      <c r="BYY8" s="293"/>
      <c r="BYZ8" s="293"/>
      <c r="BZA8" s="293"/>
      <c r="BZB8" s="293"/>
      <c r="BZC8" s="293"/>
      <c r="BZD8" s="293"/>
      <c r="BZE8" s="293"/>
      <c r="BZF8" s="293"/>
      <c r="BZG8" s="293"/>
      <c r="BZH8" s="293"/>
      <c r="BZI8" s="293"/>
      <c r="BZJ8" s="293"/>
      <c r="BZK8" s="293"/>
      <c r="BZL8" s="293"/>
      <c r="BZM8" s="293"/>
      <c r="BZN8" s="293"/>
      <c r="BZO8" s="293"/>
      <c r="BZP8" s="293"/>
      <c r="BZQ8" s="293"/>
      <c r="BZR8" s="293"/>
      <c r="BZS8" s="293"/>
      <c r="BZT8" s="293"/>
      <c r="BZU8" s="293"/>
      <c r="BZV8" s="293"/>
      <c r="BZW8" s="293"/>
      <c r="BZX8" s="293"/>
      <c r="BZY8" s="293"/>
      <c r="BZZ8" s="293"/>
      <c r="CAA8" s="293"/>
      <c r="CAB8" s="293"/>
      <c r="CAC8" s="293"/>
      <c r="CAD8" s="293"/>
      <c r="CAE8" s="293"/>
      <c r="CAF8" s="293"/>
      <c r="CAG8" s="293"/>
      <c r="CAH8" s="293"/>
      <c r="CAI8" s="293"/>
      <c r="CAJ8" s="293"/>
      <c r="CAK8" s="293"/>
      <c r="CAL8" s="293"/>
      <c r="CAM8" s="293"/>
      <c r="CAN8" s="293"/>
      <c r="CAO8" s="293"/>
      <c r="CAP8" s="293"/>
      <c r="CAQ8" s="293"/>
      <c r="CAR8" s="293"/>
      <c r="CAS8" s="293"/>
      <c r="CAT8" s="293"/>
      <c r="CAU8" s="293"/>
      <c r="CAV8" s="293"/>
      <c r="CAW8" s="293"/>
      <c r="CAX8" s="293"/>
      <c r="CAY8" s="293"/>
      <c r="CAZ8" s="293"/>
      <c r="CBA8" s="293"/>
      <c r="CBB8" s="293"/>
      <c r="CBC8" s="293"/>
      <c r="CBD8" s="293"/>
      <c r="CBE8" s="293"/>
      <c r="CBF8" s="293"/>
      <c r="CBG8" s="293"/>
      <c r="CBH8" s="293"/>
      <c r="CBI8" s="293"/>
      <c r="CBJ8" s="293"/>
      <c r="CBK8" s="293"/>
      <c r="CBL8" s="293"/>
      <c r="CBM8" s="293"/>
      <c r="CBN8" s="293"/>
      <c r="CBO8" s="293"/>
      <c r="CBP8" s="293"/>
      <c r="CBQ8" s="293"/>
      <c r="CBR8" s="293"/>
      <c r="CBS8" s="293"/>
      <c r="CBT8" s="293"/>
      <c r="CBU8" s="293"/>
      <c r="CBV8" s="293"/>
      <c r="CBW8" s="293"/>
      <c r="CBX8" s="293"/>
      <c r="CBY8" s="293"/>
      <c r="CBZ8" s="293"/>
      <c r="CCA8" s="293"/>
      <c r="CCB8" s="293"/>
      <c r="CCC8" s="293"/>
      <c r="CCD8" s="293"/>
      <c r="CCE8" s="293"/>
      <c r="CCF8" s="293"/>
      <c r="CCG8" s="293"/>
      <c r="CCH8" s="293"/>
      <c r="CCI8" s="293"/>
      <c r="CCJ8" s="293"/>
      <c r="CCK8" s="293"/>
      <c r="CCL8" s="293"/>
      <c r="CCM8" s="293"/>
      <c r="CCN8" s="293"/>
      <c r="CCO8" s="293"/>
      <c r="CCP8" s="293"/>
      <c r="CCQ8" s="293"/>
      <c r="CCR8" s="293"/>
      <c r="CCS8" s="293"/>
      <c r="CCT8" s="293"/>
      <c r="CCU8" s="293"/>
      <c r="CCV8" s="293"/>
      <c r="CCW8" s="293"/>
      <c r="CCX8" s="293"/>
      <c r="CCY8" s="293"/>
      <c r="CCZ8" s="293"/>
      <c r="CDA8" s="293"/>
      <c r="CDB8" s="293"/>
      <c r="CDC8" s="293"/>
      <c r="CDD8" s="293"/>
      <c r="CDE8" s="293"/>
      <c r="CDF8" s="293"/>
      <c r="CDG8" s="293"/>
      <c r="CDH8" s="293"/>
      <c r="CDI8" s="293"/>
      <c r="CDJ8" s="293"/>
      <c r="CDK8" s="293"/>
      <c r="CDL8" s="293"/>
      <c r="CDM8" s="293"/>
      <c r="CDN8" s="293"/>
      <c r="CDO8" s="293"/>
      <c r="CDP8" s="293"/>
      <c r="CDQ8" s="293"/>
      <c r="CDR8" s="293"/>
      <c r="CDS8" s="293"/>
      <c r="CDT8" s="293"/>
      <c r="CDU8" s="293"/>
      <c r="CDV8" s="293"/>
      <c r="CDW8" s="293"/>
      <c r="CDX8" s="293"/>
      <c r="CDY8" s="293"/>
      <c r="CDZ8" s="293"/>
      <c r="CEA8" s="293"/>
      <c r="CEB8" s="293"/>
      <c r="CEC8" s="293"/>
      <c r="CED8" s="293"/>
      <c r="CEE8" s="293"/>
      <c r="CEF8" s="293"/>
      <c r="CEG8" s="293"/>
      <c r="CEH8" s="293"/>
      <c r="CEI8" s="293"/>
      <c r="CEJ8" s="293"/>
      <c r="CEK8" s="293"/>
      <c r="CEL8" s="293"/>
      <c r="CEM8" s="293"/>
      <c r="CEN8" s="293"/>
      <c r="CEO8" s="293"/>
      <c r="CEP8" s="293"/>
      <c r="CEQ8" s="293"/>
      <c r="CER8" s="293"/>
      <c r="CES8" s="293"/>
      <c r="CET8" s="293"/>
      <c r="CEU8" s="293"/>
      <c r="CEV8" s="293"/>
      <c r="CEW8" s="293"/>
      <c r="CEX8" s="293"/>
      <c r="CEY8" s="293"/>
      <c r="CEZ8" s="293"/>
      <c r="CFA8" s="293"/>
      <c r="CFB8" s="293"/>
      <c r="CFC8" s="293"/>
      <c r="CFD8" s="293"/>
      <c r="CFE8" s="293"/>
      <c r="CFF8" s="293"/>
      <c r="CFG8" s="293"/>
      <c r="CFH8" s="293"/>
      <c r="CFI8" s="293"/>
      <c r="CFJ8" s="293"/>
      <c r="CFK8" s="293"/>
      <c r="CFL8" s="293"/>
      <c r="CFM8" s="293"/>
      <c r="CFN8" s="293"/>
      <c r="CFO8" s="293"/>
      <c r="CFP8" s="293"/>
      <c r="CFQ8" s="293"/>
      <c r="CFR8" s="293"/>
      <c r="CFS8" s="293"/>
      <c r="CFT8" s="293"/>
      <c r="CFU8" s="293"/>
      <c r="CFV8" s="293"/>
      <c r="CFW8" s="293"/>
      <c r="CFX8" s="293"/>
      <c r="CFY8" s="293"/>
      <c r="CFZ8" s="293"/>
      <c r="CGA8" s="293"/>
      <c r="CGB8" s="293"/>
      <c r="CGC8" s="293"/>
      <c r="CGD8" s="293"/>
      <c r="CGE8" s="293"/>
      <c r="CGF8" s="293"/>
      <c r="CGG8" s="293"/>
      <c r="CGH8" s="293"/>
      <c r="CGI8" s="293"/>
      <c r="CGJ8" s="293"/>
      <c r="CGK8" s="293"/>
      <c r="CGL8" s="293"/>
      <c r="CGM8" s="293"/>
      <c r="CGN8" s="293"/>
      <c r="CGO8" s="293"/>
      <c r="CGP8" s="293"/>
      <c r="CGQ8" s="293"/>
      <c r="CGR8" s="293"/>
      <c r="CGS8" s="293"/>
      <c r="CGT8" s="293"/>
      <c r="CGU8" s="293"/>
      <c r="CGV8" s="293"/>
      <c r="CGW8" s="293"/>
      <c r="CGX8" s="293"/>
      <c r="CGY8" s="293"/>
      <c r="CGZ8" s="293"/>
      <c r="CHA8" s="293"/>
      <c r="CHB8" s="293"/>
      <c r="CHC8" s="293"/>
      <c r="CHD8" s="293"/>
      <c r="CHE8" s="293"/>
      <c r="CHF8" s="293"/>
      <c r="CHG8" s="293"/>
      <c r="CHH8" s="293"/>
      <c r="CHI8" s="293"/>
      <c r="CHJ8" s="293"/>
      <c r="CHK8" s="293"/>
      <c r="CHL8" s="293"/>
      <c r="CHM8" s="293"/>
      <c r="CHN8" s="293"/>
      <c r="CHO8" s="293"/>
      <c r="CHP8" s="293"/>
      <c r="CHQ8" s="293"/>
      <c r="CHR8" s="293"/>
      <c r="CHS8" s="293"/>
      <c r="CHT8" s="293"/>
      <c r="CHU8" s="293"/>
      <c r="CHV8" s="293"/>
      <c r="CHW8" s="293"/>
      <c r="CHX8" s="293"/>
      <c r="CHY8" s="293"/>
      <c r="CHZ8" s="293"/>
      <c r="CIA8" s="293"/>
      <c r="CIB8" s="293"/>
      <c r="CIC8" s="293"/>
      <c r="CID8" s="293"/>
      <c r="CIE8" s="293"/>
      <c r="CIF8" s="293"/>
      <c r="CIG8" s="293"/>
      <c r="CIH8" s="293"/>
      <c r="CII8" s="293"/>
      <c r="CIJ8" s="293"/>
      <c r="CIK8" s="293"/>
      <c r="CIL8" s="293"/>
      <c r="CIM8" s="293"/>
      <c r="CIN8" s="293"/>
      <c r="CIO8" s="293"/>
      <c r="CIP8" s="293"/>
      <c r="CIQ8" s="293"/>
      <c r="CIR8" s="293"/>
      <c r="CIS8" s="293"/>
      <c r="CIT8" s="293"/>
      <c r="CIU8" s="293"/>
      <c r="CIV8" s="293"/>
      <c r="CIW8" s="293"/>
      <c r="CIX8" s="293"/>
      <c r="CIY8" s="293"/>
      <c r="CIZ8" s="293"/>
      <c r="CJA8" s="293"/>
      <c r="CJB8" s="293"/>
      <c r="CJC8" s="293"/>
      <c r="CJD8" s="293"/>
      <c r="CJE8" s="293"/>
      <c r="CJF8" s="293"/>
      <c r="CJG8" s="293"/>
      <c r="CJH8" s="293"/>
      <c r="CJI8" s="293"/>
      <c r="CJJ8" s="293"/>
      <c r="CJK8" s="293"/>
      <c r="CJL8" s="293"/>
      <c r="CJM8" s="293"/>
      <c r="CJN8" s="293"/>
      <c r="CJO8" s="293"/>
      <c r="CJP8" s="293"/>
      <c r="CJQ8" s="293"/>
      <c r="CJR8" s="293"/>
      <c r="CJS8" s="293"/>
      <c r="CJT8" s="293"/>
      <c r="CJU8" s="293"/>
      <c r="CJV8" s="293"/>
      <c r="CJW8" s="293"/>
      <c r="CJX8" s="293"/>
      <c r="CJY8" s="293"/>
      <c r="CJZ8" s="293"/>
      <c r="CKA8" s="293"/>
      <c r="CKB8" s="293"/>
      <c r="CKC8" s="293"/>
      <c r="CKD8" s="293"/>
      <c r="CKE8" s="293"/>
      <c r="CKF8" s="293"/>
      <c r="CKG8" s="293"/>
      <c r="CKH8" s="293"/>
      <c r="CKI8" s="293"/>
      <c r="CKJ8" s="293"/>
      <c r="CKK8" s="293"/>
      <c r="CKL8" s="293"/>
      <c r="CKM8" s="293"/>
      <c r="CKN8" s="293"/>
      <c r="CKO8" s="293"/>
      <c r="CKP8" s="293"/>
      <c r="CKQ8" s="293"/>
      <c r="CKR8" s="293"/>
      <c r="CKS8" s="293"/>
      <c r="CKT8" s="293"/>
      <c r="CKU8" s="293"/>
      <c r="CKV8" s="293"/>
      <c r="CKW8" s="293"/>
      <c r="CKX8" s="293"/>
      <c r="CKY8" s="293"/>
      <c r="CKZ8" s="293"/>
      <c r="CLA8" s="293"/>
      <c r="CLB8" s="293"/>
      <c r="CLC8" s="293"/>
      <c r="CLD8" s="293"/>
      <c r="CLE8" s="293"/>
      <c r="CLF8" s="293"/>
      <c r="CLG8" s="293"/>
      <c r="CLH8" s="293"/>
      <c r="CLI8" s="293"/>
      <c r="CLJ8" s="293"/>
      <c r="CLK8" s="293"/>
      <c r="CLL8" s="293"/>
      <c r="CLM8" s="293"/>
      <c r="CLN8" s="293"/>
      <c r="CLO8" s="293"/>
      <c r="CLP8" s="293"/>
      <c r="CLQ8" s="293"/>
      <c r="CLR8" s="293"/>
      <c r="CLS8" s="293"/>
      <c r="CLT8" s="293"/>
      <c r="CLU8" s="293"/>
      <c r="CLV8" s="293"/>
      <c r="CLW8" s="293"/>
      <c r="CLX8" s="293"/>
      <c r="CLY8" s="293"/>
      <c r="CLZ8" s="293"/>
      <c r="CMA8" s="293"/>
      <c r="CMB8" s="293"/>
      <c r="CMC8" s="293"/>
      <c r="CMD8" s="293"/>
      <c r="CME8" s="293"/>
      <c r="CMF8" s="293"/>
      <c r="CMG8" s="293"/>
      <c r="CMH8" s="293"/>
      <c r="CMI8" s="293"/>
      <c r="CMJ8" s="293"/>
      <c r="CMK8" s="293"/>
      <c r="CML8" s="293"/>
      <c r="CMM8" s="293"/>
      <c r="CMN8" s="293"/>
      <c r="CMO8" s="293"/>
      <c r="CMP8" s="293"/>
      <c r="CMQ8" s="293"/>
      <c r="CMR8" s="293"/>
      <c r="CMS8" s="293"/>
      <c r="CMT8" s="293"/>
      <c r="CMU8" s="293"/>
      <c r="CMV8" s="293"/>
      <c r="CMW8" s="293"/>
      <c r="CMX8" s="293"/>
      <c r="CMY8" s="293"/>
      <c r="CMZ8" s="293"/>
      <c r="CNA8" s="293"/>
      <c r="CNB8" s="293"/>
      <c r="CNC8" s="293"/>
      <c r="CND8" s="293"/>
      <c r="CNE8" s="293"/>
      <c r="CNF8" s="293"/>
      <c r="CNG8" s="293"/>
      <c r="CNH8" s="293"/>
      <c r="CNI8" s="293"/>
      <c r="CNJ8" s="293"/>
      <c r="CNK8" s="293"/>
      <c r="CNL8" s="293"/>
      <c r="CNM8" s="293"/>
      <c r="CNN8" s="293"/>
      <c r="CNO8" s="293"/>
      <c r="CNP8" s="293"/>
      <c r="CNQ8" s="293"/>
      <c r="CNR8" s="293"/>
      <c r="CNS8" s="293"/>
      <c r="CNT8" s="293"/>
      <c r="CNU8" s="293"/>
      <c r="CNV8" s="293"/>
      <c r="CNW8" s="293"/>
      <c r="CNX8" s="293"/>
      <c r="CNY8" s="293"/>
      <c r="CNZ8" s="293"/>
      <c r="COA8" s="293"/>
      <c r="COB8" s="293"/>
      <c r="COC8" s="293"/>
      <c r="COD8" s="293"/>
      <c r="COE8" s="293"/>
      <c r="COF8" s="293"/>
      <c r="COG8" s="293"/>
      <c r="COH8" s="293"/>
      <c r="COI8" s="293"/>
      <c r="COJ8" s="293"/>
      <c r="COK8" s="293"/>
      <c r="COL8" s="293"/>
      <c r="COM8" s="293"/>
      <c r="CON8" s="293"/>
      <c r="COO8" s="293"/>
      <c r="COP8" s="293"/>
      <c r="COQ8" s="293"/>
      <c r="COR8" s="293"/>
      <c r="COS8" s="293"/>
      <c r="COT8" s="293"/>
      <c r="COU8" s="293"/>
      <c r="COV8" s="293"/>
      <c r="COW8" s="293"/>
      <c r="COX8" s="293"/>
      <c r="COY8" s="293"/>
      <c r="COZ8" s="293"/>
      <c r="CPA8" s="293"/>
      <c r="CPB8" s="293"/>
      <c r="CPC8" s="293"/>
      <c r="CPD8" s="293"/>
      <c r="CPE8" s="293"/>
      <c r="CPF8" s="293"/>
      <c r="CPG8" s="293"/>
      <c r="CPH8" s="293"/>
      <c r="CPI8" s="293"/>
      <c r="CPJ8" s="293"/>
      <c r="CPK8" s="293"/>
      <c r="CPL8" s="293"/>
      <c r="CPM8" s="293"/>
      <c r="CPN8" s="293"/>
      <c r="CPO8" s="293"/>
      <c r="CPP8" s="293"/>
      <c r="CPQ8" s="293"/>
      <c r="CPR8" s="293"/>
      <c r="CPS8" s="293"/>
      <c r="CPT8" s="293"/>
      <c r="CPU8" s="293"/>
      <c r="CPV8" s="293"/>
      <c r="CPW8" s="293"/>
      <c r="CPX8" s="293"/>
      <c r="CPY8" s="293"/>
      <c r="CPZ8" s="293"/>
      <c r="CQA8" s="293"/>
      <c r="CQB8" s="293"/>
      <c r="CQC8" s="293"/>
      <c r="CQD8" s="293"/>
      <c r="CQE8" s="293"/>
      <c r="CQF8" s="293"/>
      <c r="CQG8" s="293"/>
      <c r="CQH8" s="293"/>
      <c r="CQI8" s="293"/>
      <c r="CQJ8" s="293"/>
      <c r="CQK8" s="293"/>
      <c r="CQL8" s="293"/>
      <c r="CQM8" s="293"/>
      <c r="CQN8" s="293"/>
      <c r="CQO8" s="293"/>
      <c r="CQP8" s="293"/>
      <c r="CQQ8" s="293"/>
      <c r="CQR8" s="293"/>
      <c r="CQS8" s="293"/>
      <c r="CQT8" s="293"/>
      <c r="CQU8" s="293"/>
      <c r="CQV8" s="293"/>
      <c r="CQW8" s="293"/>
      <c r="CQX8" s="293"/>
      <c r="CQY8" s="293"/>
      <c r="CQZ8" s="293"/>
      <c r="CRA8" s="293"/>
      <c r="CRB8" s="293"/>
      <c r="CRC8" s="293"/>
      <c r="CRD8" s="293"/>
      <c r="CRE8" s="293"/>
      <c r="CRF8" s="293"/>
      <c r="CRG8" s="293"/>
      <c r="CRH8" s="293"/>
      <c r="CRI8" s="293"/>
      <c r="CRJ8" s="293"/>
      <c r="CRK8" s="293"/>
      <c r="CRL8" s="293"/>
      <c r="CRM8" s="293"/>
      <c r="CRN8" s="293"/>
      <c r="CRO8" s="293"/>
      <c r="CRP8" s="293"/>
      <c r="CRQ8" s="293"/>
      <c r="CRR8" s="293"/>
      <c r="CRS8" s="293"/>
      <c r="CRT8" s="293"/>
      <c r="CRU8" s="293"/>
      <c r="CRV8" s="293"/>
      <c r="CRW8" s="293"/>
      <c r="CRX8" s="293"/>
      <c r="CRY8" s="293"/>
      <c r="CRZ8" s="293"/>
      <c r="CSA8" s="293"/>
      <c r="CSB8" s="293"/>
      <c r="CSC8" s="293"/>
      <c r="CSD8" s="293"/>
      <c r="CSE8" s="293"/>
      <c r="CSF8" s="293"/>
      <c r="CSG8" s="293"/>
      <c r="CSH8" s="293"/>
      <c r="CSI8" s="293"/>
      <c r="CSJ8" s="293"/>
      <c r="CSK8" s="293"/>
      <c r="CSL8" s="293"/>
      <c r="CSM8" s="293"/>
      <c r="CSN8" s="293"/>
      <c r="CSO8" s="293"/>
      <c r="CSP8" s="293"/>
      <c r="CSQ8" s="293"/>
      <c r="CSR8" s="293"/>
      <c r="CSS8" s="293"/>
      <c r="CST8" s="293"/>
      <c r="CSU8" s="293"/>
      <c r="CSV8" s="293"/>
      <c r="CSW8" s="293"/>
      <c r="CSX8" s="293"/>
      <c r="CSY8" s="293"/>
      <c r="CSZ8" s="293"/>
      <c r="CTA8" s="293"/>
      <c r="CTB8" s="293"/>
      <c r="CTC8" s="293"/>
      <c r="CTD8" s="293"/>
      <c r="CTE8" s="293"/>
      <c r="CTF8" s="293"/>
      <c r="CTG8" s="293"/>
      <c r="CTH8" s="293"/>
      <c r="CTI8" s="293"/>
      <c r="CTJ8" s="293"/>
      <c r="CTK8" s="293"/>
      <c r="CTL8" s="293"/>
      <c r="CTM8" s="293"/>
      <c r="CTN8" s="293"/>
      <c r="CTO8" s="293"/>
      <c r="CTP8" s="293"/>
      <c r="CTQ8" s="293"/>
      <c r="CTR8" s="293"/>
      <c r="CTS8" s="293"/>
      <c r="CTT8" s="293"/>
      <c r="CTU8" s="293"/>
      <c r="CTV8" s="293"/>
      <c r="CTW8" s="293"/>
      <c r="CTX8" s="293"/>
      <c r="CTY8" s="293"/>
      <c r="CTZ8" s="293"/>
      <c r="CUA8" s="293"/>
      <c r="CUB8" s="293"/>
      <c r="CUC8" s="293"/>
      <c r="CUD8" s="293"/>
      <c r="CUE8" s="293"/>
      <c r="CUF8" s="293"/>
      <c r="CUG8" s="293"/>
      <c r="CUH8" s="293"/>
      <c r="CUI8" s="293"/>
      <c r="CUJ8" s="293"/>
      <c r="CUK8" s="293"/>
      <c r="CUL8" s="293"/>
      <c r="CUM8" s="293"/>
      <c r="CUN8" s="293"/>
      <c r="CUO8" s="293"/>
      <c r="CUP8" s="293"/>
      <c r="CUQ8" s="293"/>
      <c r="CUR8" s="293"/>
      <c r="CUS8" s="293"/>
      <c r="CUT8" s="293"/>
      <c r="CUU8" s="293"/>
      <c r="CUV8" s="293"/>
      <c r="CUW8" s="293"/>
      <c r="CUX8" s="293"/>
      <c r="CUY8" s="293"/>
      <c r="CUZ8" s="293"/>
      <c r="CVA8" s="293"/>
      <c r="CVB8" s="293"/>
      <c r="CVC8" s="293"/>
      <c r="CVD8" s="293"/>
      <c r="CVE8" s="293"/>
      <c r="CVF8" s="293"/>
      <c r="CVG8" s="293"/>
      <c r="CVH8" s="293"/>
      <c r="CVI8" s="293"/>
      <c r="CVJ8" s="293"/>
      <c r="CVK8" s="293"/>
      <c r="CVL8" s="293"/>
      <c r="CVM8" s="293"/>
      <c r="CVN8" s="293"/>
      <c r="CVO8" s="293"/>
      <c r="CVP8" s="293"/>
      <c r="CVQ8" s="293"/>
      <c r="CVR8" s="293"/>
      <c r="CVS8" s="293"/>
      <c r="CVT8" s="293"/>
      <c r="CVU8" s="293"/>
      <c r="CVV8" s="293"/>
      <c r="CVW8" s="293"/>
      <c r="CVX8" s="293"/>
      <c r="CVY8" s="293"/>
      <c r="CVZ8" s="293"/>
      <c r="CWA8" s="293"/>
      <c r="CWB8" s="293"/>
      <c r="CWC8" s="293"/>
      <c r="CWD8" s="293"/>
      <c r="CWE8" s="293"/>
      <c r="CWF8" s="293"/>
      <c r="CWG8" s="293"/>
      <c r="CWH8" s="293"/>
      <c r="CWI8" s="293"/>
      <c r="CWJ8" s="293"/>
      <c r="CWK8" s="293"/>
      <c r="CWL8" s="293"/>
      <c r="CWM8" s="293"/>
      <c r="CWN8" s="293"/>
      <c r="CWO8" s="293"/>
      <c r="CWP8" s="293"/>
      <c r="CWQ8" s="293"/>
      <c r="CWR8" s="293"/>
      <c r="CWS8" s="293"/>
      <c r="CWT8" s="293"/>
      <c r="CWU8" s="293"/>
      <c r="CWV8" s="293"/>
      <c r="CWW8" s="293"/>
      <c r="CWX8" s="293"/>
      <c r="CWY8" s="293"/>
      <c r="CWZ8" s="293"/>
      <c r="CXA8" s="293"/>
      <c r="CXB8" s="293"/>
      <c r="CXC8" s="293"/>
      <c r="CXD8" s="293"/>
      <c r="CXE8" s="293"/>
      <c r="CXF8" s="293"/>
      <c r="CXG8" s="293"/>
      <c r="CXH8" s="293"/>
      <c r="CXI8" s="293"/>
      <c r="CXJ8" s="293"/>
      <c r="CXK8" s="293"/>
      <c r="CXL8" s="293"/>
      <c r="CXM8" s="293"/>
      <c r="CXN8" s="293"/>
      <c r="CXO8" s="293"/>
      <c r="CXP8" s="293"/>
      <c r="CXQ8" s="293"/>
      <c r="CXR8" s="293"/>
      <c r="CXS8" s="293"/>
      <c r="CXT8" s="293"/>
      <c r="CXU8" s="293"/>
      <c r="CXV8" s="293"/>
      <c r="CXW8" s="293"/>
      <c r="CXX8" s="293"/>
      <c r="CXY8" s="293"/>
      <c r="CXZ8" s="293"/>
      <c r="CYA8" s="293"/>
      <c r="CYB8" s="293"/>
      <c r="CYC8" s="293"/>
      <c r="CYD8" s="293"/>
      <c r="CYE8" s="293"/>
      <c r="CYF8" s="293"/>
      <c r="CYG8" s="293"/>
      <c r="CYH8" s="293"/>
      <c r="CYI8" s="293"/>
      <c r="CYJ8" s="293"/>
      <c r="CYK8" s="293"/>
      <c r="CYL8" s="293"/>
      <c r="CYM8" s="293"/>
      <c r="CYN8" s="293"/>
      <c r="CYO8" s="293"/>
      <c r="CYP8" s="293"/>
      <c r="CYQ8" s="293"/>
      <c r="CYR8" s="293"/>
      <c r="CYS8" s="293"/>
      <c r="CYT8" s="293"/>
      <c r="CYU8" s="293"/>
      <c r="CYV8" s="293"/>
      <c r="CYW8" s="293"/>
      <c r="CYX8" s="293"/>
      <c r="CYY8" s="293"/>
      <c r="CYZ8" s="293"/>
      <c r="CZA8" s="293"/>
      <c r="CZB8" s="293"/>
      <c r="CZC8" s="293"/>
      <c r="CZD8" s="293"/>
      <c r="CZE8" s="293"/>
      <c r="CZF8" s="293"/>
      <c r="CZG8" s="293"/>
      <c r="CZH8" s="293"/>
      <c r="CZI8" s="293"/>
      <c r="CZJ8" s="293"/>
      <c r="CZK8" s="293"/>
      <c r="CZL8" s="293"/>
      <c r="CZM8" s="293"/>
      <c r="CZN8" s="293"/>
      <c r="CZO8" s="293"/>
      <c r="CZP8" s="293"/>
      <c r="CZQ8" s="293"/>
      <c r="CZR8" s="293"/>
      <c r="CZS8" s="293"/>
      <c r="CZT8" s="293"/>
      <c r="CZU8" s="293"/>
      <c r="CZV8" s="293"/>
      <c r="CZW8" s="293"/>
      <c r="CZX8" s="293"/>
      <c r="CZY8" s="293"/>
      <c r="CZZ8" s="293"/>
      <c r="DAA8" s="293"/>
      <c r="DAB8" s="293"/>
      <c r="DAC8" s="293"/>
      <c r="DAD8" s="293"/>
      <c r="DAE8" s="293"/>
      <c r="DAF8" s="293"/>
      <c r="DAG8" s="293"/>
      <c r="DAH8" s="293"/>
      <c r="DAI8" s="293"/>
      <c r="DAJ8" s="293"/>
      <c r="DAK8" s="293"/>
      <c r="DAL8" s="293"/>
      <c r="DAM8" s="293"/>
      <c r="DAN8" s="293"/>
      <c r="DAO8" s="293"/>
      <c r="DAP8" s="293"/>
      <c r="DAQ8" s="293"/>
      <c r="DAR8" s="293"/>
      <c r="DAS8" s="293"/>
      <c r="DAT8" s="293"/>
      <c r="DAU8" s="293"/>
      <c r="DAV8" s="293"/>
      <c r="DAW8" s="293"/>
      <c r="DAX8" s="293"/>
      <c r="DAY8" s="293"/>
      <c r="DAZ8" s="293"/>
      <c r="DBA8" s="293"/>
      <c r="DBB8" s="293"/>
      <c r="DBC8" s="293"/>
      <c r="DBD8" s="293"/>
      <c r="DBE8" s="293"/>
      <c r="DBF8" s="293"/>
      <c r="DBG8" s="293"/>
      <c r="DBH8" s="293"/>
      <c r="DBI8" s="293"/>
      <c r="DBJ8" s="293"/>
      <c r="DBK8" s="293"/>
      <c r="DBL8" s="293"/>
      <c r="DBM8" s="293"/>
      <c r="DBN8" s="293"/>
      <c r="DBO8" s="293"/>
      <c r="DBP8" s="293"/>
      <c r="DBQ8" s="293"/>
      <c r="DBR8" s="293"/>
      <c r="DBS8" s="293"/>
      <c r="DBT8" s="293"/>
      <c r="DBU8" s="293"/>
      <c r="DBV8" s="293"/>
      <c r="DBW8" s="293"/>
      <c r="DBX8" s="293"/>
      <c r="DBY8" s="293"/>
      <c r="DBZ8" s="293"/>
      <c r="DCA8" s="293"/>
      <c r="DCB8" s="293"/>
      <c r="DCC8" s="293"/>
      <c r="DCD8" s="293"/>
      <c r="DCE8" s="293"/>
      <c r="DCF8" s="293"/>
      <c r="DCG8" s="293"/>
      <c r="DCH8" s="293"/>
      <c r="DCI8" s="293"/>
      <c r="DCJ8" s="293"/>
      <c r="DCK8" s="293"/>
      <c r="DCL8" s="293"/>
      <c r="DCM8" s="293"/>
      <c r="DCN8" s="293"/>
      <c r="DCO8" s="293"/>
      <c r="DCP8" s="293"/>
      <c r="DCQ8" s="293"/>
      <c r="DCR8" s="293"/>
      <c r="DCS8" s="293"/>
      <c r="DCT8" s="293"/>
      <c r="DCU8" s="293"/>
      <c r="DCV8" s="293"/>
      <c r="DCW8" s="293"/>
      <c r="DCX8" s="293"/>
      <c r="DCY8" s="293"/>
      <c r="DCZ8" s="293"/>
      <c r="DDA8" s="293"/>
      <c r="DDB8" s="293"/>
      <c r="DDC8" s="293"/>
      <c r="DDD8" s="293"/>
      <c r="DDE8" s="293"/>
      <c r="DDF8" s="293"/>
      <c r="DDG8" s="293"/>
      <c r="DDH8" s="293"/>
      <c r="DDI8" s="293"/>
      <c r="DDJ8" s="293"/>
      <c r="DDK8" s="293"/>
      <c r="DDL8" s="293"/>
      <c r="DDM8" s="293"/>
      <c r="DDN8" s="293"/>
      <c r="DDO8" s="293"/>
      <c r="DDP8" s="293"/>
      <c r="DDQ8" s="293"/>
      <c r="DDR8" s="293"/>
      <c r="DDS8" s="293"/>
      <c r="DDT8" s="293"/>
      <c r="DDU8" s="293"/>
      <c r="DDV8" s="293"/>
      <c r="DDW8" s="293"/>
      <c r="DDX8" s="293"/>
      <c r="DDY8" s="293"/>
      <c r="DDZ8" s="293"/>
      <c r="DEA8" s="293"/>
      <c r="DEB8" s="293"/>
      <c r="DEC8" s="293"/>
      <c r="DED8" s="293"/>
      <c r="DEE8" s="293"/>
      <c r="DEF8" s="293"/>
      <c r="DEG8" s="293"/>
      <c r="DEH8" s="293"/>
      <c r="DEI8" s="293"/>
      <c r="DEJ8" s="293"/>
      <c r="DEK8" s="293"/>
      <c r="DEL8" s="293"/>
      <c r="DEM8" s="293"/>
      <c r="DEN8" s="293"/>
      <c r="DEO8" s="293"/>
      <c r="DEP8" s="293"/>
      <c r="DEQ8" s="293"/>
      <c r="DER8" s="293"/>
      <c r="DES8" s="293"/>
      <c r="DET8" s="293"/>
      <c r="DEU8" s="293"/>
      <c r="DEV8" s="293"/>
      <c r="DEW8" s="293"/>
      <c r="DEX8" s="293"/>
      <c r="DEY8" s="293"/>
      <c r="DEZ8" s="293"/>
      <c r="DFA8" s="293"/>
      <c r="DFB8" s="293"/>
      <c r="DFC8" s="293"/>
      <c r="DFD8" s="293"/>
      <c r="DFE8" s="293"/>
      <c r="DFF8" s="293"/>
      <c r="DFG8" s="293"/>
      <c r="DFH8" s="293"/>
      <c r="DFI8" s="293"/>
      <c r="DFJ8" s="293"/>
      <c r="DFK8" s="293"/>
      <c r="DFL8" s="293"/>
      <c r="DFM8" s="293"/>
      <c r="DFN8" s="293"/>
      <c r="DFO8" s="293"/>
      <c r="DFP8" s="293"/>
      <c r="DFQ8" s="293"/>
      <c r="DFR8" s="293"/>
      <c r="DFS8" s="293"/>
      <c r="DFT8" s="293"/>
      <c r="DFU8" s="293"/>
      <c r="DFV8" s="293"/>
      <c r="DFW8" s="293"/>
      <c r="DFX8" s="293"/>
      <c r="DFY8" s="293"/>
      <c r="DFZ8" s="293"/>
      <c r="DGA8" s="293"/>
      <c r="DGB8" s="293"/>
      <c r="DGC8" s="293"/>
      <c r="DGD8" s="293"/>
      <c r="DGE8" s="293"/>
      <c r="DGF8" s="293"/>
      <c r="DGG8" s="293"/>
      <c r="DGH8" s="293"/>
      <c r="DGI8" s="293"/>
      <c r="DGJ8" s="293"/>
      <c r="DGK8" s="293"/>
      <c r="DGL8" s="293"/>
      <c r="DGM8" s="293"/>
      <c r="DGN8" s="293"/>
      <c r="DGO8" s="293"/>
      <c r="DGP8" s="293"/>
      <c r="DGQ8" s="293"/>
      <c r="DGR8" s="293"/>
      <c r="DGS8" s="293"/>
      <c r="DGT8" s="293"/>
      <c r="DGU8" s="293"/>
      <c r="DGV8" s="293"/>
      <c r="DGW8" s="293"/>
      <c r="DGX8" s="293"/>
      <c r="DGY8" s="293"/>
      <c r="DGZ8" s="293"/>
      <c r="DHA8" s="293"/>
      <c r="DHB8" s="293"/>
      <c r="DHC8" s="293"/>
      <c r="DHD8" s="293"/>
      <c r="DHE8" s="293"/>
      <c r="DHF8" s="293"/>
      <c r="DHG8" s="293"/>
      <c r="DHH8" s="293"/>
      <c r="DHI8" s="293"/>
      <c r="DHJ8" s="293"/>
      <c r="DHK8" s="293"/>
      <c r="DHL8" s="293"/>
      <c r="DHM8" s="293"/>
      <c r="DHN8" s="293"/>
      <c r="DHO8" s="293"/>
      <c r="DHP8" s="293"/>
      <c r="DHQ8" s="293"/>
      <c r="DHR8" s="293"/>
      <c r="DHS8" s="293"/>
      <c r="DHT8" s="293"/>
      <c r="DHU8" s="293"/>
      <c r="DHV8" s="293"/>
      <c r="DHW8" s="293"/>
      <c r="DHX8" s="293"/>
      <c r="DHY8" s="293"/>
      <c r="DHZ8" s="293"/>
      <c r="DIA8" s="293"/>
      <c r="DIB8" s="293"/>
      <c r="DIC8" s="293"/>
      <c r="DID8" s="293"/>
      <c r="DIE8" s="293"/>
      <c r="DIF8" s="293"/>
      <c r="DIG8" s="293"/>
      <c r="DIH8" s="293"/>
      <c r="DII8" s="293"/>
      <c r="DIJ8" s="293"/>
      <c r="DIK8" s="293"/>
      <c r="DIL8" s="293"/>
      <c r="DIM8" s="293"/>
      <c r="DIN8" s="293"/>
      <c r="DIO8" s="293"/>
      <c r="DIP8" s="293"/>
      <c r="DIQ8" s="293"/>
      <c r="DIR8" s="293"/>
      <c r="DIS8" s="293"/>
      <c r="DIT8" s="293"/>
      <c r="DIU8" s="293"/>
      <c r="DIV8" s="293"/>
      <c r="DIW8" s="293"/>
      <c r="DIX8" s="293"/>
      <c r="DIY8" s="293"/>
      <c r="DIZ8" s="293"/>
      <c r="DJA8" s="293"/>
      <c r="DJB8" s="293"/>
      <c r="DJC8" s="293"/>
      <c r="DJD8" s="293"/>
      <c r="DJE8" s="293"/>
      <c r="DJF8" s="293"/>
      <c r="DJG8" s="293"/>
      <c r="DJH8" s="293"/>
      <c r="DJI8" s="293"/>
      <c r="DJJ8" s="293"/>
      <c r="DJK8" s="293"/>
      <c r="DJL8" s="293"/>
      <c r="DJM8" s="293"/>
      <c r="DJN8" s="293"/>
      <c r="DJO8" s="293"/>
      <c r="DJP8" s="293"/>
      <c r="DJQ8" s="293"/>
      <c r="DJR8" s="293"/>
      <c r="DJS8" s="293"/>
      <c r="DJT8" s="293"/>
      <c r="DJU8" s="293"/>
      <c r="DJV8" s="293"/>
      <c r="DJW8" s="293"/>
      <c r="DJX8" s="293"/>
      <c r="DJY8" s="293"/>
      <c r="DJZ8" s="293"/>
      <c r="DKA8" s="293"/>
      <c r="DKB8" s="293"/>
      <c r="DKC8" s="293"/>
      <c r="DKD8" s="293"/>
      <c r="DKE8" s="293"/>
      <c r="DKF8" s="293"/>
      <c r="DKG8" s="293"/>
      <c r="DKH8" s="293"/>
      <c r="DKI8" s="293"/>
      <c r="DKJ8" s="293"/>
      <c r="DKK8" s="293"/>
      <c r="DKL8" s="293"/>
      <c r="DKM8" s="293"/>
      <c r="DKN8" s="293"/>
      <c r="DKO8" s="293"/>
      <c r="DKP8" s="293"/>
      <c r="DKQ8" s="293"/>
      <c r="DKR8" s="293"/>
      <c r="DKS8" s="293"/>
      <c r="DKT8" s="293"/>
      <c r="DKU8" s="293"/>
      <c r="DKV8" s="293"/>
      <c r="DKW8" s="293"/>
      <c r="DKX8" s="293"/>
      <c r="DKY8" s="293"/>
      <c r="DKZ8" s="293"/>
      <c r="DLA8" s="293"/>
      <c r="DLB8" s="293"/>
      <c r="DLC8" s="293"/>
      <c r="DLD8" s="293"/>
      <c r="DLE8" s="293"/>
      <c r="DLF8" s="293"/>
      <c r="DLG8" s="293"/>
      <c r="DLH8" s="293"/>
      <c r="DLI8" s="293"/>
      <c r="DLJ8" s="293"/>
      <c r="DLK8" s="293"/>
      <c r="DLL8" s="293"/>
      <c r="DLM8" s="293"/>
      <c r="DLN8" s="293"/>
      <c r="DLO8" s="293"/>
      <c r="DLP8" s="293"/>
      <c r="DLQ8" s="293"/>
      <c r="DLR8" s="293"/>
      <c r="DLS8" s="293"/>
      <c r="DLT8" s="293"/>
      <c r="DLU8" s="293"/>
      <c r="DLV8" s="293"/>
      <c r="DLW8" s="293"/>
      <c r="DLX8" s="293"/>
      <c r="DLY8" s="293"/>
      <c r="DLZ8" s="293"/>
      <c r="DMA8" s="293"/>
      <c r="DMB8" s="293"/>
      <c r="DMC8" s="293"/>
      <c r="DMD8" s="293"/>
      <c r="DME8" s="293"/>
      <c r="DMF8" s="293"/>
      <c r="DMG8" s="293"/>
      <c r="DMH8" s="293"/>
      <c r="DMI8" s="293"/>
      <c r="DMJ8" s="293"/>
      <c r="DMK8" s="293"/>
      <c r="DML8" s="293"/>
      <c r="DMM8" s="293"/>
      <c r="DMN8" s="293"/>
      <c r="DMO8" s="293"/>
      <c r="DMP8" s="293"/>
      <c r="DMQ8" s="293"/>
      <c r="DMR8" s="293"/>
      <c r="DMS8" s="293"/>
      <c r="DMT8" s="293"/>
      <c r="DMU8" s="293"/>
      <c r="DMV8" s="293"/>
      <c r="DMW8" s="293"/>
      <c r="DMX8" s="293"/>
      <c r="DMY8" s="293"/>
      <c r="DMZ8" s="293"/>
      <c r="DNA8" s="293"/>
      <c r="DNB8" s="293"/>
      <c r="DNC8" s="293"/>
      <c r="DND8" s="293"/>
      <c r="DNE8" s="293"/>
      <c r="DNF8" s="293"/>
      <c r="DNG8" s="293"/>
      <c r="DNH8" s="293"/>
      <c r="DNI8" s="293"/>
      <c r="DNJ8" s="293"/>
      <c r="DNK8" s="293"/>
      <c r="DNL8" s="293"/>
      <c r="DNM8" s="293"/>
      <c r="DNN8" s="293"/>
      <c r="DNO8" s="293"/>
      <c r="DNP8" s="293"/>
      <c r="DNQ8" s="293"/>
      <c r="DNR8" s="293"/>
      <c r="DNS8" s="293"/>
      <c r="DNT8" s="293"/>
      <c r="DNU8" s="293"/>
      <c r="DNV8" s="293"/>
      <c r="DNW8" s="293"/>
      <c r="DNX8" s="293"/>
      <c r="DNY8" s="293"/>
      <c r="DNZ8" s="293"/>
      <c r="DOA8" s="293"/>
      <c r="DOB8" s="293"/>
      <c r="DOC8" s="293"/>
      <c r="DOD8" s="293"/>
      <c r="DOE8" s="293"/>
      <c r="DOF8" s="293"/>
      <c r="DOG8" s="293"/>
      <c r="DOH8" s="293"/>
      <c r="DOI8" s="293"/>
      <c r="DOJ8" s="293"/>
      <c r="DOK8" s="293"/>
      <c r="DOL8" s="293"/>
      <c r="DOM8" s="293"/>
      <c r="DON8" s="293"/>
      <c r="DOO8" s="293"/>
      <c r="DOP8" s="293"/>
      <c r="DOQ8" s="293"/>
      <c r="DOR8" s="293"/>
      <c r="DOS8" s="293"/>
      <c r="DOT8" s="293"/>
      <c r="DOU8" s="293"/>
      <c r="DOV8" s="293"/>
      <c r="DOW8" s="293"/>
      <c r="DOX8" s="293"/>
      <c r="DOY8" s="293"/>
      <c r="DOZ8" s="293"/>
      <c r="DPA8" s="293"/>
      <c r="DPB8" s="293"/>
      <c r="DPC8" s="293"/>
      <c r="DPD8" s="293"/>
      <c r="DPE8" s="293"/>
      <c r="DPF8" s="293"/>
      <c r="DPG8" s="293"/>
      <c r="DPH8" s="293"/>
      <c r="DPI8" s="293"/>
      <c r="DPJ8" s="293"/>
      <c r="DPK8" s="293"/>
      <c r="DPL8" s="293"/>
      <c r="DPM8" s="293"/>
      <c r="DPN8" s="293"/>
      <c r="DPO8" s="293"/>
      <c r="DPP8" s="293"/>
      <c r="DPQ8" s="293"/>
      <c r="DPR8" s="293"/>
      <c r="DPS8" s="293"/>
      <c r="DPT8" s="293"/>
      <c r="DPU8" s="293"/>
      <c r="DPV8" s="293"/>
      <c r="DPW8" s="293"/>
      <c r="DPX8" s="293"/>
      <c r="DPY8" s="293"/>
      <c r="DPZ8" s="293"/>
      <c r="DQA8" s="293"/>
      <c r="DQB8" s="293"/>
      <c r="DQC8" s="293"/>
      <c r="DQD8" s="293"/>
      <c r="DQE8" s="293"/>
      <c r="DQF8" s="293"/>
      <c r="DQG8" s="293"/>
      <c r="DQH8" s="293"/>
      <c r="DQI8" s="293"/>
      <c r="DQJ8" s="293"/>
      <c r="DQK8" s="293"/>
      <c r="DQL8" s="293"/>
      <c r="DQM8" s="293"/>
      <c r="DQN8" s="293"/>
      <c r="DQO8" s="293"/>
      <c r="DQP8" s="293"/>
      <c r="DQQ8" s="293"/>
      <c r="DQR8" s="293"/>
      <c r="DQS8" s="293"/>
      <c r="DQT8" s="293"/>
      <c r="DQU8" s="293"/>
      <c r="DQV8" s="293"/>
      <c r="DQW8" s="293"/>
      <c r="DQX8" s="293"/>
      <c r="DQY8" s="293"/>
      <c r="DQZ8" s="293"/>
      <c r="DRA8" s="293"/>
      <c r="DRB8" s="293"/>
      <c r="DRC8" s="293"/>
      <c r="DRD8" s="293"/>
      <c r="DRE8" s="293"/>
      <c r="DRF8" s="293"/>
      <c r="DRG8" s="293"/>
      <c r="DRH8" s="293"/>
      <c r="DRI8" s="293"/>
      <c r="DRJ8" s="293"/>
      <c r="DRK8" s="293"/>
      <c r="DRL8" s="293"/>
      <c r="DRM8" s="293"/>
      <c r="DRN8" s="293"/>
      <c r="DRO8" s="293"/>
      <c r="DRP8" s="293"/>
      <c r="DRQ8" s="293"/>
      <c r="DRR8" s="293"/>
      <c r="DRS8" s="293"/>
      <c r="DRT8" s="293"/>
      <c r="DRU8" s="293"/>
      <c r="DRV8" s="293"/>
      <c r="DRW8" s="293"/>
      <c r="DRX8" s="293"/>
      <c r="DRY8" s="293"/>
      <c r="DRZ8" s="293"/>
      <c r="DSA8" s="293"/>
      <c r="DSB8" s="293"/>
      <c r="DSC8" s="293"/>
      <c r="DSD8" s="293"/>
      <c r="DSE8" s="293"/>
      <c r="DSF8" s="293"/>
      <c r="DSG8" s="293"/>
      <c r="DSH8" s="293"/>
      <c r="DSI8" s="293"/>
      <c r="DSJ8" s="293"/>
      <c r="DSK8" s="293"/>
      <c r="DSL8" s="293"/>
      <c r="DSM8" s="293"/>
      <c r="DSN8" s="293"/>
      <c r="DSO8" s="293"/>
      <c r="DSP8" s="293"/>
      <c r="DSQ8" s="293"/>
      <c r="DSR8" s="293"/>
      <c r="DSS8" s="293"/>
      <c r="DST8" s="293"/>
      <c r="DSU8" s="293"/>
      <c r="DSV8" s="293"/>
      <c r="DSW8" s="293"/>
      <c r="DSX8" s="293"/>
      <c r="DSY8" s="293"/>
      <c r="DSZ8" s="293"/>
      <c r="DTA8" s="293"/>
      <c r="DTB8" s="293"/>
      <c r="DTC8" s="293"/>
      <c r="DTD8" s="293"/>
      <c r="DTE8" s="293"/>
      <c r="DTF8" s="293"/>
      <c r="DTG8" s="293"/>
      <c r="DTH8" s="293"/>
      <c r="DTI8" s="293"/>
      <c r="DTJ8" s="293"/>
      <c r="DTK8" s="293"/>
      <c r="DTL8" s="293"/>
      <c r="DTM8" s="293"/>
      <c r="DTN8" s="293"/>
      <c r="DTO8" s="293"/>
      <c r="DTP8" s="293"/>
      <c r="DTQ8" s="293"/>
      <c r="DTR8" s="293"/>
      <c r="DTS8" s="293"/>
      <c r="DTT8" s="293"/>
      <c r="DTU8" s="293"/>
      <c r="DTV8" s="293"/>
      <c r="DTW8" s="293"/>
      <c r="DTX8" s="293"/>
      <c r="DTY8" s="293"/>
      <c r="DTZ8" s="293"/>
      <c r="DUA8" s="293"/>
      <c r="DUB8" s="293"/>
      <c r="DUC8" s="293"/>
      <c r="DUD8" s="293"/>
      <c r="DUE8" s="293"/>
      <c r="DUF8" s="293"/>
      <c r="DUG8" s="293"/>
      <c r="DUH8" s="293"/>
      <c r="DUI8" s="293"/>
      <c r="DUJ8" s="293"/>
      <c r="DUK8" s="293"/>
      <c r="DUL8" s="293"/>
      <c r="DUM8" s="293"/>
      <c r="DUN8" s="293"/>
      <c r="DUO8" s="293"/>
      <c r="DUP8" s="293"/>
      <c r="DUQ8" s="293"/>
      <c r="DUR8" s="293"/>
      <c r="DUS8" s="293"/>
      <c r="DUT8" s="293"/>
      <c r="DUU8" s="293"/>
      <c r="DUV8" s="293"/>
      <c r="DUW8" s="293"/>
      <c r="DUX8" s="293"/>
      <c r="DUY8" s="293"/>
      <c r="DUZ8" s="293"/>
      <c r="DVA8" s="293"/>
      <c r="DVB8" s="293"/>
      <c r="DVC8" s="293"/>
      <c r="DVD8" s="293"/>
      <c r="DVE8" s="293"/>
      <c r="DVF8" s="293"/>
      <c r="DVG8" s="293"/>
      <c r="DVH8" s="293"/>
      <c r="DVI8" s="293"/>
      <c r="DVJ8" s="293"/>
      <c r="DVK8" s="293"/>
      <c r="DVL8" s="293"/>
      <c r="DVM8" s="293"/>
      <c r="DVN8" s="293"/>
      <c r="DVO8" s="293"/>
      <c r="DVP8" s="293"/>
      <c r="DVQ8" s="293"/>
      <c r="DVR8" s="293"/>
      <c r="DVS8" s="293"/>
      <c r="DVT8" s="293"/>
      <c r="DVU8" s="293"/>
      <c r="DVV8" s="293"/>
      <c r="DVW8" s="293"/>
      <c r="DVX8" s="293"/>
      <c r="DVY8" s="293"/>
      <c r="DVZ8" s="293"/>
      <c r="DWA8" s="293"/>
      <c r="DWB8" s="293"/>
      <c r="DWC8" s="293"/>
      <c r="DWD8" s="293"/>
      <c r="DWE8" s="293"/>
      <c r="DWF8" s="293"/>
      <c r="DWG8" s="293"/>
      <c r="DWH8" s="293"/>
      <c r="DWI8" s="293"/>
      <c r="DWJ8" s="293"/>
      <c r="DWK8" s="293"/>
      <c r="DWL8" s="293"/>
      <c r="DWM8" s="293"/>
      <c r="DWN8" s="293"/>
      <c r="DWO8" s="293"/>
      <c r="DWP8" s="293"/>
      <c r="DWQ8" s="293"/>
      <c r="DWR8" s="293"/>
      <c r="DWS8" s="293"/>
      <c r="DWT8" s="293"/>
      <c r="DWU8" s="293"/>
      <c r="DWV8" s="293"/>
      <c r="DWW8" s="293"/>
      <c r="DWX8" s="293"/>
      <c r="DWY8" s="293"/>
      <c r="DWZ8" s="293"/>
      <c r="DXA8" s="293"/>
      <c r="DXB8" s="293"/>
      <c r="DXC8" s="293"/>
      <c r="DXD8" s="293"/>
      <c r="DXE8" s="293"/>
      <c r="DXF8" s="293"/>
      <c r="DXG8" s="293"/>
      <c r="DXH8" s="293"/>
      <c r="DXI8" s="293"/>
      <c r="DXJ8" s="293"/>
      <c r="DXK8" s="293"/>
      <c r="DXL8" s="293"/>
      <c r="DXM8" s="293"/>
      <c r="DXN8" s="293"/>
      <c r="DXO8" s="293"/>
      <c r="DXP8" s="293"/>
      <c r="DXQ8" s="293"/>
      <c r="DXR8" s="293"/>
      <c r="DXS8" s="293"/>
      <c r="DXT8" s="293"/>
      <c r="DXU8" s="293"/>
      <c r="DXV8" s="293"/>
      <c r="DXW8" s="293"/>
      <c r="DXX8" s="293"/>
      <c r="DXY8" s="293"/>
      <c r="DXZ8" s="293"/>
      <c r="DYA8" s="293"/>
      <c r="DYB8" s="293"/>
      <c r="DYC8" s="293"/>
      <c r="DYD8" s="293"/>
      <c r="DYE8" s="293"/>
      <c r="DYF8" s="293"/>
      <c r="DYG8" s="293"/>
      <c r="DYH8" s="293"/>
      <c r="DYI8" s="293"/>
      <c r="DYJ8" s="293"/>
      <c r="DYK8" s="293"/>
      <c r="DYL8" s="293"/>
      <c r="DYM8" s="293"/>
      <c r="DYN8" s="293"/>
      <c r="DYO8" s="293"/>
      <c r="DYP8" s="293"/>
      <c r="DYQ8" s="293"/>
      <c r="DYR8" s="293"/>
      <c r="DYS8" s="293"/>
      <c r="DYT8" s="293"/>
      <c r="DYU8" s="293"/>
      <c r="DYV8" s="293"/>
      <c r="DYW8" s="293"/>
      <c r="DYX8" s="293"/>
      <c r="DYY8" s="293"/>
      <c r="DYZ8" s="293"/>
      <c r="DZA8" s="293"/>
      <c r="DZB8" s="293"/>
      <c r="DZC8" s="293"/>
      <c r="DZD8" s="293"/>
      <c r="DZE8" s="293"/>
      <c r="DZF8" s="293"/>
      <c r="DZG8" s="293"/>
      <c r="DZH8" s="293"/>
      <c r="DZI8" s="293"/>
      <c r="DZJ8" s="293"/>
      <c r="DZK8" s="293"/>
      <c r="DZL8" s="293"/>
      <c r="DZM8" s="293"/>
      <c r="DZN8" s="293"/>
      <c r="DZO8" s="293"/>
      <c r="DZP8" s="293"/>
      <c r="DZQ8" s="293"/>
      <c r="DZR8" s="293"/>
      <c r="DZS8" s="293"/>
      <c r="DZT8" s="293"/>
      <c r="DZU8" s="293"/>
      <c r="DZV8" s="293"/>
      <c r="DZW8" s="293"/>
      <c r="DZX8" s="293"/>
      <c r="DZY8" s="293"/>
      <c r="DZZ8" s="293"/>
      <c r="EAA8" s="293"/>
      <c r="EAB8" s="293"/>
      <c r="EAC8" s="293"/>
      <c r="EAD8" s="293"/>
      <c r="EAE8" s="293"/>
      <c r="EAF8" s="293"/>
      <c r="EAG8" s="293"/>
      <c r="EAH8" s="293"/>
      <c r="EAI8" s="293"/>
      <c r="EAJ8" s="293"/>
      <c r="EAK8" s="293"/>
      <c r="EAL8" s="293"/>
      <c r="EAM8" s="293"/>
      <c r="EAN8" s="293"/>
      <c r="EAO8" s="293"/>
      <c r="EAP8" s="293"/>
      <c r="EAQ8" s="293"/>
      <c r="EAR8" s="293"/>
      <c r="EAS8" s="293"/>
      <c r="EAT8" s="293"/>
      <c r="EAU8" s="293"/>
      <c r="EAV8" s="293"/>
      <c r="EAW8" s="293"/>
      <c r="EAX8" s="293"/>
      <c r="EAY8" s="293"/>
      <c r="EAZ8" s="293"/>
      <c r="EBA8" s="293"/>
      <c r="EBB8" s="293"/>
      <c r="EBC8" s="293"/>
      <c r="EBD8" s="293"/>
      <c r="EBE8" s="293"/>
      <c r="EBF8" s="293"/>
      <c r="EBG8" s="293"/>
      <c r="EBH8" s="293"/>
      <c r="EBI8" s="293"/>
      <c r="EBJ8" s="293"/>
      <c r="EBK8" s="293"/>
      <c r="EBL8" s="293"/>
      <c r="EBM8" s="293"/>
      <c r="EBN8" s="293"/>
      <c r="EBO8" s="293"/>
      <c r="EBP8" s="293"/>
      <c r="EBQ8" s="293"/>
      <c r="EBR8" s="293"/>
      <c r="EBS8" s="293"/>
      <c r="EBT8" s="293"/>
      <c r="EBU8" s="293"/>
      <c r="EBV8" s="293"/>
      <c r="EBW8" s="293"/>
      <c r="EBX8" s="293"/>
      <c r="EBY8" s="293"/>
      <c r="EBZ8" s="293"/>
      <c r="ECA8" s="293"/>
      <c r="ECB8" s="293"/>
      <c r="ECC8" s="293"/>
      <c r="ECD8" s="293"/>
      <c r="ECE8" s="293"/>
      <c r="ECF8" s="293"/>
      <c r="ECG8" s="293"/>
      <c r="ECH8" s="293"/>
      <c r="ECI8" s="293"/>
      <c r="ECJ8" s="293"/>
      <c r="ECK8" s="293"/>
      <c r="ECL8" s="293"/>
      <c r="ECM8" s="293"/>
      <c r="ECN8" s="293"/>
      <c r="ECO8" s="293"/>
      <c r="ECP8" s="293"/>
      <c r="ECQ8" s="293"/>
      <c r="ECR8" s="293"/>
      <c r="ECS8" s="293"/>
      <c r="ECT8" s="293"/>
      <c r="ECU8" s="293"/>
      <c r="ECV8" s="293"/>
      <c r="ECW8" s="293"/>
      <c r="ECX8" s="293"/>
      <c r="ECY8" s="293"/>
      <c r="ECZ8" s="293"/>
      <c r="EDA8" s="293"/>
      <c r="EDB8" s="293"/>
      <c r="EDC8" s="293"/>
      <c r="EDD8" s="293"/>
      <c r="EDE8" s="293"/>
      <c r="EDF8" s="293"/>
      <c r="EDG8" s="293"/>
      <c r="EDH8" s="293"/>
      <c r="EDI8" s="293"/>
      <c r="EDJ8" s="293"/>
      <c r="EDK8" s="293"/>
      <c r="EDL8" s="293"/>
      <c r="EDM8" s="293"/>
      <c r="EDN8" s="293"/>
      <c r="EDO8" s="293"/>
      <c r="EDP8" s="293"/>
      <c r="EDQ8" s="293"/>
      <c r="EDR8" s="293"/>
      <c r="EDS8" s="293"/>
      <c r="EDT8" s="293"/>
      <c r="EDU8" s="293"/>
      <c r="EDV8" s="293"/>
      <c r="EDW8" s="293"/>
      <c r="EDX8" s="293"/>
      <c r="EDY8" s="293"/>
      <c r="EDZ8" s="293"/>
      <c r="EEA8" s="293"/>
      <c r="EEB8" s="293"/>
      <c r="EEC8" s="293"/>
      <c r="EED8" s="293"/>
      <c r="EEE8" s="293"/>
      <c r="EEF8" s="293"/>
      <c r="EEG8" s="293"/>
      <c r="EEH8" s="293"/>
      <c r="EEI8" s="293"/>
      <c r="EEJ8" s="293"/>
      <c r="EEK8" s="293"/>
      <c r="EEL8" s="293"/>
      <c r="EEM8" s="293"/>
      <c r="EEN8" s="293"/>
      <c r="EEO8" s="293"/>
      <c r="EEP8" s="293"/>
      <c r="EEQ8" s="293"/>
      <c r="EER8" s="293"/>
      <c r="EES8" s="293"/>
      <c r="EET8" s="293"/>
      <c r="EEU8" s="293"/>
      <c r="EEV8" s="293"/>
      <c r="EEW8" s="293"/>
      <c r="EEX8" s="293"/>
      <c r="EEY8" s="293"/>
      <c r="EEZ8" s="293"/>
      <c r="EFA8" s="293"/>
      <c r="EFB8" s="293"/>
      <c r="EFC8" s="293"/>
      <c r="EFD8" s="293"/>
      <c r="EFE8" s="293"/>
      <c r="EFF8" s="293"/>
      <c r="EFG8" s="293"/>
      <c r="EFH8" s="293"/>
      <c r="EFI8" s="293"/>
      <c r="EFJ8" s="293"/>
      <c r="EFK8" s="293"/>
      <c r="EFL8" s="293"/>
      <c r="EFM8" s="293"/>
      <c r="EFN8" s="293"/>
      <c r="EFO8" s="293"/>
      <c r="EFP8" s="293"/>
      <c r="EFQ8" s="293"/>
      <c r="EFR8" s="293"/>
      <c r="EFS8" s="293"/>
      <c r="EFT8" s="293"/>
      <c r="EFU8" s="293"/>
      <c r="EFV8" s="293"/>
      <c r="EFW8" s="293"/>
      <c r="EFX8" s="293"/>
      <c r="EFY8" s="293"/>
      <c r="EFZ8" s="293"/>
      <c r="EGA8" s="293"/>
      <c r="EGB8" s="293"/>
      <c r="EGC8" s="293"/>
      <c r="EGD8" s="293"/>
      <c r="EGE8" s="293"/>
      <c r="EGF8" s="293"/>
      <c r="EGG8" s="293"/>
      <c r="EGH8" s="293"/>
      <c r="EGI8" s="293"/>
      <c r="EGJ8" s="293"/>
      <c r="EGK8" s="293"/>
      <c r="EGL8" s="293"/>
      <c r="EGM8" s="293"/>
      <c r="EGN8" s="293"/>
      <c r="EGO8" s="293"/>
      <c r="EGP8" s="293"/>
      <c r="EGQ8" s="293"/>
      <c r="EGR8" s="293"/>
      <c r="EGS8" s="293"/>
      <c r="EGT8" s="293"/>
      <c r="EGU8" s="293"/>
      <c r="EGV8" s="293"/>
      <c r="EGW8" s="293"/>
      <c r="EGX8" s="293"/>
      <c r="EGY8" s="293"/>
      <c r="EGZ8" s="293"/>
      <c r="EHA8" s="293"/>
      <c r="EHB8" s="293"/>
      <c r="EHC8" s="293"/>
      <c r="EHD8" s="293"/>
      <c r="EHE8" s="293"/>
      <c r="EHF8" s="293"/>
      <c r="EHG8" s="293"/>
      <c r="EHH8" s="293"/>
      <c r="EHI8" s="293"/>
      <c r="EHJ8" s="293"/>
      <c r="EHK8" s="293"/>
      <c r="EHL8" s="293"/>
      <c r="EHM8" s="293"/>
      <c r="EHN8" s="293"/>
      <c r="EHO8" s="293"/>
      <c r="EHP8" s="293"/>
      <c r="EHQ8" s="293"/>
      <c r="EHR8" s="293"/>
      <c r="EHS8" s="293"/>
      <c r="EHT8" s="293"/>
      <c r="EHU8" s="293"/>
      <c r="EHV8" s="293"/>
      <c r="EHW8" s="293"/>
      <c r="EHX8" s="293"/>
      <c r="EHY8" s="293"/>
      <c r="EHZ8" s="293"/>
      <c r="EIA8" s="293"/>
      <c r="EIB8" s="293"/>
      <c r="EIC8" s="293"/>
      <c r="EID8" s="293"/>
      <c r="EIE8" s="293"/>
      <c r="EIF8" s="293"/>
      <c r="EIG8" s="293"/>
      <c r="EIH8" s="293"/>
      <c r="EII8" s="293"/>
      <c r="EIJ8" s="293"/>
      <c r="EIK8" s="293"/>
      <c r="EIL8" s="293"/>
      <c r="EIM8" s="293"/>
      <c r="EIN8" s="293"/>
      <c r="EIO8" s="293"/>
      <c r="EIP8" s="293"/>
      <c r="EIQ8" s="293"/>
      <c r="EIR8" s="293"/>
      <c r="EIS8" s="293"/>
      <c r="EIT8" s="293"/>
      <c r="EIU8" s="293"/>
      <c r="EIV8" s="293"/>
      <c r="EIW8" s="293"/>
      <c r="EIX8" s="293"/>
      <c r="EIY8" s="293"/>
      <c r="EIZ8" s="293"/>
      <c r="EJA8" s="293"/>
      <c r="EJB8" s="293"/>
      <c r="EJC8" s="293"/>
      <c r="EJD8" s="293"/>
      <c r="EJE8" s="293"/>
      <c r="EJF8" s="293"/>
      <c r="EJG8" s="293"/>
      <c r="EJH8" s="293"/>
      <c r="EJI8" s="293"/>
      <c r="EJJ8" s="293"/>
      <c r="EJK8" s="293"/>
      <c r="EJL8" s="293"/>
      <c r="EJM8" s="293"/>
      <c r="EJN8" s="293"/>
      <c r="EJO8" s="293"/>
      <c r="EJP8" s="293"/>
      <c r="EJQ8" s="293"/>
      <c r="EJR8" s="293"/>
      <c r="EJS8" s="293"/>
      <c r="EJT8" s="293"/>
      <c r="EJU8" s="293"/>
      <c r="EJV8" s="293"/>
      <c r="EJW8" s="293"/>
      <c r="EJX8" s="293"/>
      <c r="EJY8" s="293"/>
      <c r="EJZ8" s="293"/>
      <c r="EKA8" s="293"/>
      <c r="EKB8" s="293"/>
      <c r="EKC8" s="293"/>
      <c r="EKD8" s="293"/>
      <c r="EKE8" s="293"/>
      <c r="EKF8" s="293"/>
      <c r="EKG8" s="293"/>
      <c r="EKH8" s="293"/>
      <c r="EKI8" s="293"/>
      <c r="EKJ8" s="293"/>
      <c r="EKK8" s="293"/>
      <c r="EKL8" s="293"/>
      <c r="EKM8" s="293"/>
      <c r="EKN8" s="293"/>
      <c r="EKO8" s="293"/>
      <c r="EKP8" s="293"/>
      <c r="EKQ8" s="293"/>
      <c r="EKR8" s="293"/>
      <c r="EKS8" s="293"/>
      <c r="EKT8" s="293"/>
      <c r="EKU8" s="293"/>
      <c r="EKV8" s="293"/>
      <c r="EKW8" s="293"/>
      <c r="EKX8" s="293"/>
      <c r="EKY8" s="293"/>
      <c r="EKZ8" s="293"/>
      <c r="ELA8" s="293"/>
      <c r="ELB8" s="293"/>
      <c r="ELC8" s="293"/>
      <c r="ELD8" s="293"/>
      <c r="ELE8" s="293"/>
      <c r="ELF8" s="293"/>
      <c r="ELG8" s="293"/>
      <c r="ELH8" s="293"/>
      <c r="ELI8" s="293"/>
      <c r="ELJ8" s="293"/>
      <c r="ELK8" s="293"/>
      <c r="ELL8" s="293"/>
      <c r="ELM8" s="293"/>
      <c r="ELN8" s="293"/>
      <c r="ELO8" s="293"/>
      <c r="ELP8" s="293"/>
      <c r="ELQ8" s="293"/>
      <c r="ELR8" s="293"/>
      <c r="ELS8" s="293"/>
      <c r="ELT8" s="293"/>
      <c r="ELU8" s="293"/>
      <c r="ELV8" s="293"/>
      <c r="ELW8" s="293"/>
      <c r="ELX8" s="293"/>
      <c r="ELY8" s="293"/>
      <c r="ELZ8" s="293"/>
      <c r="EMA8" s="293"/>
      <c r="EMB8" s="293"/>
      <c r="EMC8" s="293"/>
      <c r="EMD8" s="293"/>
      <c r="EME8" s="293"/>
      <c r="EMF8" s="293"/>
      <c r="EMG8" s="293"/>
      <c r="EMH8" s="293"/>
      <c r="EMI8" s="293"/>
      <c r="EMJ8" s="293"/>
      <c r="EMK8" s="293"/>
      <c r="EML8" s="293"/>
      <c r="EMM8" s="293"/>
      <c r="EMN8" s="293"/>
      <c r="EMO8" s="293"/>
      <c r="EMP8" s="293"/>
      <c r="EMQ8" s="293"/>
      <c r="EMR8" s="293"/>
      <c r="EMS8" s="293"/>
      <c r="EMT8" s="293"/>
      <c r="EMU8" s="293"/>
      <c r="EMV8" s="293"/>
      <c r="EMW8" s="293"/>
      <c r="EMX8" s="293"/>
      <c r="EMY8" s="293"/>
      <c r="EMZ8" s="293"/>
      <c r="ENA8" s="293"/>
      <c r="ENB8" s="293"/>
      <c r="ENC8" s="293"/>
      <c r="END8" s="293"/>
      <c r="ENE8" s="293"/>
      <c r="ENF8" s="293"/>
      <c r="ENG8" s="293"/>
      <c r="ENH8" s="293"/>
      <c r="ENI8" s="293"/>
      <c r="ENJ8" s="293"/>
      <c r="ENK8" s="293"/>
      <c r="ENL8" s="293"/>
      <c r="ENM8" s="293"/>
      <c r="ENN8" s="293"/>
      <c r="ENO8" s="293"/>
      <c r="ENP8" s="293"/>
      <c r="ENQ8" s="293"/>
      <c r="ENR8" s="293"/>
      <c r="ENS8" s="293"/>
      <c r="ENT8" s="293"/>
      <c r="ENU8" s="293"/>
      <c r="ENV8" s="293"/>
      <c r="ENW8" s="293"/>
      <c r="ENX8" s="293"/>
      <c r="ENY8" s="293"/>
      <c r="ENZ8" s="293"/>
      <c r="EOA8" s="293"/>
      <c r="EOB8" s="293"/>
      <c r="EOC8" s="293"/>
      <c r="EOD8" s="293"/>
      <c r="EOE8" s="293"/>
      <c r="EOF8" s="293"/>
      <c r="EOG8" s="293"/>
      <c r="EOH8" s="293"/>
      <c r="EOI8" s="293"/>
      <c r="EOJ8" s="293"/>
      <c r="EOK8" s="293"/>
      <c r="EOL8" s="293"/>
      <c r="EOM8" s="293"/>
      <c r="EON8" s="293"/>
      <c r="EOO8" s="293"/>
      <c r="EOP8" s="293"/>
      <c r="EOQ8" s="293"/>
      <c r="EOR8" s="293"/>
      <c r="EOS8" s="293"/>
      <c r="EOT8" s="293"/>
      <c r="EOU8" s="293"/>
      <c r="EOV8" s="293"/>
      <c r="EOW8" s="293"/>
      <c r="EOX8" s="293"/>
      <c r="EOY8" s="293"/>
      <c r="EOZ8" s="293"/>
      <c r="EPA8" s="293"/>
      <c r="EPB8" s="293"/>
      <c r="EPC8" s="293"/>
      <c r="EPD8" s="293"/>
      <c r="EPE8" s="293"/>
      <c r="EPF8" s="293"/>
      <c r="EPG8" s="293"/>
      <c r="EPH8" s="293"/>
      <c r="EPI8" s="293"/>
      <c r="EPJ8" s="293"/>
      <c r="EPK8" s="293"/>
      <c r="EPL8" s="293"/>
      <c r="EPM8" s="293"/>
      <c r="EPN8" s="293"/>
      <c r="EPO8" s="293"/>
      <c r="EPP8" s="293"/>
      <c r="EPQ8" s="293"/>
      <c r="EPR8" s="293"/>
      <c r="EPS8" s="293"/>
      <c r="EPT8" s="293"/>
      <c r="EPU8" s="293"/>
      <c r="EPV8" s="293"/>
      <c r="EPW8" s="293"/>
      <c r="EPX8" s="293"/>
      <c r="EPY8" s="293"/>
      <c r="EPZ8" s="293"/>
      <c r="EQA8" s="293"/>
      <c r="EQB8" s="293"/>
      <c r="EQC8" s="293"/>
      <c r="EQD8" s="293"/>
      <c r="EQE8" s="293"/>
      <c r="EQF8" s="293"/>
      <c r="EQG8" s="293"/>
      <c r="EQH8" s="293"/>
      <c r="EQI8" s="293"/>
      <c r="EQJ8" s="293"/>
      <c r="EQK8" s="293"/>
      <c r="EQL8" s="293"/>
      <c r="EQM8" s="293"/>
      <c r="EQN8" s="293"/>
      <c r="EQO8" s="293"/>
      <c r="EQP8" s="293"/>
      <c r="EQQ8" s="293"/>
      <c r="EQR8" s="293"/>
      <c r="EQS8" s="293"/>
      <c r="EQT8" s="293"/>
      <c r="EQU8" s="293"/>
      <c r="EQV8" s="293"/>
      <c r="EQW8" s="293"/>
      <c r="EQX8" s="293"/>
      <c r="EQY8" s="293"/>
      <c r="EQZ8" s="293"/>
      <c r="ERA8" s="293"/>
      <c r="ERB8" s="293"/>
      <c r="ERC8" s="293"/>
      <c r="ERD8" s="293"/>
      <c r="ERE8" s="293"/>
      <c r="ERF8" s="293"/>
      <c r="ERG8" s="293"/>
      <c r="ERH8" s="293"/>
      <c r="ERI8" s="293"/>
      <c r="ERJ8" s="293"/>
      <c r="ERK8" s="293"/>
      <c r="ERL8" s="293"/>
      <c r="ERM8" s="293"/>
      <c r="ERN8" s="293"/>
      <c r="ERO8" s="293"/>
      <c r="ERP8" s="293"/>
      <c r="ERQ8" s="293"/>
      <c r="ERR8" s="293"/>
      <c r="ERS8" s="293"/>
      <c r="ERT8" s="293"/>
      <c r="ERU8" s="293"/>
      <c r="ERV8" s="293"/>
      <c r="ERW8" s="293"/>
      <c r="ERX8" s="293"/>
      <c r="ERY8" s="293"/>
      <c r="ERZ8" s="293"/>
      <c r="ESA8" s="293"/>
      <c r="ESB8" s="293"/>
      <c r="ESC8" s="293"/>
      <c r="ESD8" s="293"/>
      <c r="ESE8" s="293"/>
      <c r="ESF8" s="293"/>
      <c r="ESG8" s="293"/>
      <c r="ESH8" s="293"/>
      <c r="ESI8" s="293"/>
      <c r="ESJ8" s="293"/>
      <c r="ESK8" s="293"/>
      <c r="ESL8" s="293"/>
      <c r="ESM8" s="293"/>
      <c r="ESN8" s="293"/>
      <c r="ESO8" s="293"/>
      <c r="ESP8" s="293"/>
      <c r="ESQ8" s="293"/>
      <c r="ESR8" s="293"/>
      <c r="ESS8" s="293"/>
      <c r="EST8" s="293"/>
      <c r="ESU8" s="293"/>
      <c r="ESV8" s="293"/>
      <c r="ESW8" s="293"/>
      <c r="ESX8" s="293"/>
      <c r="ESY8" s="293"/>
      <c r="ESZ8" s="293"/>
      <c r="ETA8" s="293"/>
      <c r="ETB8" s="293"/>
      <c r="ETC8" s="293"/>
      <c r="ETD8" s="293"/>
      <c r="ETE8" s="293"/>
      <c r="ETF8" s="293"/>
      <c r="ETG8" s="293"/>
      <c r="ETH8" s="293"/>
      <c r="ETI8" s="293"/>
      <c r="ETJ8" s="293"/>
      <c r="ETK8" s="293"/>
      <c r="ETL8" s="293"/>
      <c r="ETM8" s="293"/>
      <c r="ETN8" s="293"/>
      <c r="ETO8" s="293"/>
      <c r="ETP8" s="293"/>
      <c r="ETQ8" s="293"/>
      <c r="ETR8" s="293"/>
      <c r="ETS8" s="293"/>
      <c r="ETT8" s="293"/>
      <c r="ETU8" s="293"/>
      <c r="ETV8" s="293"/>
      <c r="ETW8" s="293"/>
      <c r="ETX8" s="293"/>
      <c r="ETY8" s="293"/>
      <c r="ETZ8" s="293"/>
      <c r="EUA8" s="293"/>
      <c r="EUB8" s="293"/>
      <c r="EUC8" s="293"/>
      <c r="EUD8" s="293"/>
      <c r="EUE8" s="293"/>
      <c r="EUF8" s="293"/>
      <c r="EUG8" s="293"/>
      <c r="EUH8" s="293"/>
      <c r="EUI8" s="293"/>
      <c r="EUJ8" s="293"/>
      <c r="EUK8" s="293"/>
      <c r="EUL8" s="293"/>
      <c r="EUM8" s="293"/>
      <c r="EUN8" s="293"/>
      <c r="EUO8" s="293"/>
      <c r="EUP8" s="293"/>
      <c r="EUQ8" s="293"/>
      <c r="EUR8" s="293"/>
      <c r="EUS8" s="293"/>
      <c r="EUT8" s="293"/>
      <c r="EUU8" s="293"/>
      <c r="EUV8" s="293"/>
      <c r="EUW8" s="293"/>
      <c r="EUX8" s="293"/>
      <c r="EUY8" s="293"/>
      <c r="EUZ8" s="293"/>
      <c r="EVA8" s="293"/>
      <c r="EVB8" s="293"/>
      <c r="EVC8" s="293"/>
      <c r="EVD8" s="293"/>
      <c r="EVE8" s="293"/>
      <c r="EVF8" s="293"/>
      <c r="EVG8" s="293"/>
      <c r="EVH8" s="293"/>
      <c r="EVI8" s="293"/>
      <c r="EVJ8" s="293"/>
      <c r="EVK8" s="293"/>
      <c r="EVL8" s="293"/>
      <c r="EVM8" s="293"/>
      <c r="EVN8" s="293"/>
      <c r="EVO8" s="293"/>
      <c r="EVP8" s="293"/>
      <c r="EVQ8" s="293"/>
      <c r="EVR8" s="293"/>
      <c r="EVS8" s="293"/>
      <c r="EVT8" s="293"/>
      <c r="EVU8" s="293"/>
      <c r="EVV8" s="293"/>
      <c r="EVW8" s="293"/>
      <c r="EVX8" s="293"/>
      <c r="EVY8" s="293"/>
      <c r="EVZ8" s="293"/>
      <c r="EWA8" s="293"/>
      <c r="EWB8" s="293"/>
      <c r="EWC8" s="293"/>
      <c r="EWD8" s="293"/>
      <c r="EWE8" s="293"/>
      <c r="EWF8" s="293"/>
      <c r="EWG8" s="293"/>
      <c r="EWH8" s="293"/>
      <c r="EWI8" s="293"/>
      <c r="EWJ8" s="293"/>
      <c r="EWK8" s="293"/>
      <c r="EWL8" s="293"/>
      <c r="EWM8" s="293"/>
      <c r="EWN8" s="293"/>
      <c r="EWO8" s="293"/>
      <c r="EWP8" s="293"/>
      <c r="EWQ8" s="293"/>
      <c r="EWR8" s="293"/>
      <c r="EWS8" s="293"/>
      <c r="EWT8" s="293"/>
      <c r="EWU8" s="293"/>
      <c r="EWV8" s="293"/>
      <c r="EWW8" s="293"/>
      <c r="EWX8" s="293"/>
      <c r="EWY8" s="293"/>
      <c r="EWZ8" s="293"/>
      <c r="EXA8" s="293"/>
      <c r="EXB8" s="293"/>
      <c r="EXC8" s="293"/>
      <c r="EXD8" s="293"/>
      <c r="EXE8" s="293"/>
      <c r="EXF8" s="293"/>
      <c r="EXG8" s="293"/>
      <c r="EXH8" s="293"/>
      <c r="EXI8" s="293"/>
      <c r="EXJ8" s="293"/>
      <c r="EXK8" s="293"/>
      <c r="EXL8" s="293"/>
      <c r="EXM8" s="293"/>
      <c r="EXN8" s="293"/>
      <c r="EXO8" s="293"/>
      <c r="EXP8" s="293"/>
      <c r="EXQ8" s="293"/>
      <c r="EXR8" s="293"/>
      <c r="EXS8" s="293"/>
      <c r="EXT8" s="293"/>
      <c r="EXU8" s="293"/>
      <c r="EXV8" s="293"/>
      <c r="EXW8" s="293"/>
      <c r="EXX8" s="293"/>
      <c r="EXY8" s="293"/>
      <c r="EXZ8" s="293"/>
      <c r="EYA8" s="293"/>
      <c r="EYB8" s="293"/>
      <c r="EYC8" s="293"/>
      <c r="EYD8" s="293"/>
      <c r="EYE8" s="293"/>
      <c r="EYF8" s="293"/>
      <c r="EYG8" s="293"/>
      <c r="EYH8" s="293"/>
      <c r="EYI8" s="293"/>
      <c r="EYJ8" s="293"/>
      <c r="EYK8" s="293"/>
      <c r="EYL8" s="293"/>
      <c r="EYM8" s="293"/>
      <c r="EYN8" s="293"/>
      <c r="EYO8" s="293"/>
      <c r="EYP8" s="293"/>
      <c r="EYQ8" s="293"/>
      <c r="EYR8" s="293"/>
      <c r="EYS8" s="293"/>
      <c r="EYT8" s="293"/>
      <c r="EYU8" s="293"/>
      <c r="EYV8" s="293"/>
      <c r="EYW8" s="293"/>
      <c r="EYX8" s="293"/>
      <c r="EYY8" s="293"/>
      <c r="EYZ8" s="293"/>
      <c r="EZA8" s="293"/>
      <c r="EZB8" s="293"/>
      <c r="EZC8" s="293"/>
      <c r="EZD8" s="293"/>
      <c r="EZE8" s="293"/>
      <c r="EZF8" s="293"/>
      <c r="EZG8" s="293"/>
      <c r="EZH8" s="293"/>
      <c r="EZI8" s="293"/>
      <c r="EZJ8" s="293"/>
      <c r="EZK8" s="293"/>
      <c r="EZL8" s="293"/>
      <c r="EZM8" s="293"/>
      <c r="EZN8" s="293"/>
      <c r="EZO8" s="293"/>
      <c r="EZP8" s="293"/>
      <c r="EZQ8" s="293"/>
      <c r="EZR8" s="293"/>
      <c r="EZS8" s="293"/>
      <c r="EZT8" s="293"/>
      <c r="EZU8" s="293"/>
      <c r="EZV8" s="293"/>
      <c r="EZW8" s="293"/>
      <c r="EZX8" s="293"/>
      <c r="EZY8" s="293"/>
      <c r="EZZ8" s="293"/>
      <c r="FAA8" s="293"/>
      <c r="FAB8" s="293"/>
      <c r="FAC8" s="293"/>
      <c r="FAD8" s="293"/>
      <c r="FAE8" s="293"/>
      <c r="FAF8" s="293"/>
      <c r="FAG8" s="293"/>
      <c r="FAH8" s="293"/>
      <c r="FAI8" s="293"/>
      <c r="FAJ8" s="293"/>
      <c r="FAK8" s="293"/>
      <c r="FAL8" s="293"/>
      <c r="FAM8" s="293"/>
      <c r="FAN8" s="293"/>
      <c r="FAO8" s="293"/>
      <c r="FAP8" s="293"/>
      <c r="FAQ8" s="293"/>
      <c r="FAR8" s="293"/>
      <c r="FAS8" s="293"/>
      <c r="FAT8" s="293"/>
      <c r="FAU8" s="293"/>
      <c r="FAV8" s="293"/>
      <c r="FAW8" s="293"/>
      <c r="FAX8" s="293"/>
      <c r="FAY8" s="293"/>
      <c r="FAZ8" s="293"/>
      <c r="FBA8" s="293"/>
      <c r="FBB8" s="293"/>
      <c r="FBC8" s="293"/>
      <c r="FBD8" s="293"/>
      <c r="FBE8" s="293"/>
      <c r="FBF8" s="293"/>
      <c r="FBG8" s="293"/>
      <c r="FBH8" s="293"/>
      <c r="FBI8" s="293"/>
      <c r="FBJ8" s="293"/>
      <c r="FBK8" s="293"/>
      <c r="FBL8" s="293"/>
      <c r="FBM8" s="293"/>
      <c r="FBN8" s="293"/>
      <c r="FBO8" s="293"/>
      <c r="FBP8" s="293"/>
      <c r="FBQ8" s="293"/>
      <c r="FBR8" s="293"/>
      <c r="FBS8" s="293"/>
      <c r="FBT8" s="293"/>
      <c r="FBU8" s="293"/>
      <c r="FBV8" s="293"/>
      <c r="FBW8" s="293"/>
      <c r="FBX8" s="293"/>
      <c r="FBY8" s="293"/>
      <c r="FBZ8" s="293"/>
      <c r="FCA8" s="293"/>
      <c r="FCB8" s="293"/>
      <c r="FCC8" s="293"/>
      <c r="FCD8" s="293"/>
      <c r="FCE8" s="293"/>
      <c r="FCF8" s="293"/>
      <c r="FCG8" s="293"/>
      <c r="FCH8" s="293"/>
      <c r="FCI8" s="293"/>
      <c r="FCJ8" s="293"/>
      <c r="FCK8" s="293"/>
      <c r="FCL8" s="293"/>
      <c r="FCM8" s="293"/>
      <c r="FCN8" s="293"/>
      <c r="FCO8" s="293"/>
      <c r="FCP8" s="293"/>
      <c r="FCQ8" s="293"/>
      <c r="FCR8" s="293"/>
      <c r="FCS8" s="293"/>
      <c r="FCT8" s="293"/>
      <c r="FCU8" s="293"/>
      <c r="FCV8" s="293"/>
      <c r="FCW8" s="293"/>
      <c r="FCX8" s="293"/>
      <c r="FCY8" s="293"/>
      <c r="FCZ8" s="293"/>
      <c r="FDA8" s="293"/>
      <c r="FDB8" s="293"/>
      <c r="FDC8" s="293"/>
      <c r="FDD8" s="293"/>
      <c r="FDE8" s="293"/>
      <c r="FDF8" s="293"/>
      <c r="FDG8" s="293"/>
      <c r="FDH8" s="293"/>
      <c r="FDI8" s="293"/>
      <c r="FDJ8" s="293"/>
      <c r="FDK8" s="293"/>
      <c r="FDL8" s="293"/>
      <c r="FDM8" s="293"/>
      <c r="FDN8" s="293"/>
      <c r="FDO8" s="293"/>
      <c r="FDP8" s="293"/>
      <c r="FDQ8" s="293"/>
      <c r="FDR8" s="293"/>
      <c r="FDS8" s="293"/>
      <c r="FDT8" s="293"/>
      <c r="FDU8" s="293"/>
      <c r="FDV8" s="293"/>
      <c r="FDW8" s="293"/>
      <c r="FDX8" s="293"/>
      <c r="FDY8" s="293"/>
      <c r="FDZ8" s="293"/>
      <c r="FEA8" s="293"/>
      <c r="FEB8" s="293"/>
      <c r="FEC8" s="293"/>
      <c r="FED8" s="293"/>
      <c r="FEE8" s="293"/>
      <c r="FEF8" s="293"/>
      <c r="FEG8" s="293"/>
      <c r="FEH8" s="293"/>
      <c r="FEI8" s="293"/>
      <c r="FEJ8" s="293"/>
      <c r="FEK8" s="293"/>
      <c r="FEL8" s="293"/>
      <c r="FEM8" s="293"/>
      <c r="FEN8" s="293"/>
      <c r="FEO8" s="293"/>
      <c r="FEP8" s="293"/>
      <c r="FEQ8" s="293"/>
      <c r="FER8" s="293"/>
      <c r="FES8" s="293"/>
      <c r="FET8" s="293"/>
      <c r="FEU8" s="293"/>
      <c r="FEV8" s="293"/>
      <c r="FEW8" s="293"/>
      <c r="FEX8" s="293"/>
      <c r="FEY8" s="293"/>
      <c r="FEZ8" s="293"/>
      <c r="FFA8" s="293"/>
      <c r="FFB8" s="293"/>
      <c r="FFC8" s="293"/>
      <c r="FFD8" s="293"/>
      <c r="FFE8" s="293"/>
      <c r="FFF8" s="293"/>
      <c r="FFG8" s="293"/>
      <c r="FFH8" s="293"/>
      <c r="FFI8" s="293"/>
      <c r="FFJ8" s="293"/>
      <c r="FFK8" s="293"/>
      <c r="FFL8" s="293"/>
      <c r="FFM8" s="293"/>
      <c r="FFN8" s="293"/>
      <c r="FFO8" s="293"/>
      <c r="FFP8" s="293"/>
      <c r="FFQ8" s="293"/>
      <c r="FFR8" s="293"/>
      <c r="FFS8" s="293"/>
      <c r="FFT8" s="293"/>
      <c r="FFU8" s="293"/>
      <c r="FFV8" s="293"/>
      <c r="FFW8" s="293"/>
      <c r="FFX8" s="293"/>
      <c r="FFY8" s="293"/>
      <c r="FFZ8" s="293"/>
      <c r="FGA8" s="293"/>
      <c r="FGB8" s="293"/>
      <c r="FGC8" s="293"/>
      <c r="FGD8" s="293"/>
      <c r="FGE8" s="293"/>
      <c r="FGF8" s="293"/>
      <c r="FGG8" s="293"/>
      <c r="FGH8" s="293"/>
      <c r="FGI8" s="293"/>
      <c r="FGJ8" s="293"/>
      <c r="FGK8" s="293"/>
      <c r="FGL8" s="293"/>
      <c r="FGM8" s="293"/>
      <c r="FGN8" s="293"/>
      <c r="FGO8" s="293"/>
      <c r="FGP8" s="293"/>
      <c r="FGQ8" s="293"/>
      <c r="FGR8" s="293"/>
      <c r="FGS8" s="293"/>
      <c r="FGT8" s="293"/>
      <c r="FGU8" s="293"/>
      <c r="FGV8" s="293"/>
      <c r="FGW8" s="293"/>
      <c r="FGX8" s="293"/>
      <c r="FGY8" s="293"/>
      <c r="FGZ8" s="293"/>
      <c r="FHA8" s="293"/>
      <c r="FHB8" s="293"/>
      <c r="FHC8" s="293"/>
      <c r="FHD8" s="293"/>
      <c r="FHE8" s="293"/>
      <c r="FHF8" s="293"/>
      <c r="FHG8" s="293"/>
      <c r="FHH8" s="293"/>
      <c r="FHI8" s="293"/>
      <c r="FHJ8" s="293"/>
      <c r="FHK8" s="293"/>
      <c r="FHL8" s="293"/>
      <c r="FHM8" s="293"/>
      <c r="FHN8" s="293"/>
      <c r="FHO8" s="293"/>
      <c r="FHP8" s="293"/>
      <c r="FHQ8" s="293"/>
      <c r="FHR8" s="293"/>
      <c r="FHS8" s="293"/>
      <c r="FHT8" s="293"/>
      <c r="FHU8" s="293"/>
      <c r="FHV8" s="293"/>
      <c r="FHW8" s="293"/>
      <c r="FHX8" s="293"/>
      <c r="FHY8" s="293"/>
      <c r="FHZ8" s="293"/>
      <c r="FIA8" s="293"/>
      <c r="FIB8" s="293"/>
      <c r="FIC8" s="293"/>
      <c r="FID8" s="293"/>
      <c r="FIE8" s="293"/>
      <c r="FIF8" s="293"/>
      <c r="FIG8" s="293"/>
      <c r="FIH8" s="293"/>
      <c r="FII8" s="293"/>
      <c r="FIJ8" s="293"/>
      <c r="FIK8" s="293"/>
      <c r="FIL8" s="293"/>
      <c r="FIM8" s="293"/>
      <c r="FIN8" s="293"/>
      <c r="FIO8" s="293"/>
      <c r="FIP8" s="293"/>
      <c r="FIQ8" s="293"/>
      <c r="FIR8" s="293"/>
      <c r="FIS8" s="293"/>
      <c r="FIT8" s="293"/>
      <c r="FIU8" s="293"/>
      <c r="FIV8" s="293"/>
      <c r="FIW8" s="293"/>
      <c r="FIX8" s="293"/>
      <c r="FIY8" s="293"/>
      <c r="FIZ8" s="293"/>
      <c r="FJA8" s="293"/>
      <c r="FJB8" s="293"/>
      <c r="FJC8" s="293"/>
      <c r="FJD8" s="293"/>
      <c r="FJE8" s="293"/>
      <c r="FJF8" s="293"/>
      <c r="FJG8" s="293"/>
      <c r="FJH8" s="293"/>
      <c r="FJI8" s="293"/>
      <c r="FJJ8" s="293"/>
      <c r="FJK8" s="293"/>
      <c r="FJL8" s="293"/>
      <c r="FJM8" s="293"/>
      <c r="FJN8" s="293"/>
      <c r="FJO8" s="293"/>
      <c r="FJP8" s="293"/>
      <c r="FJQ8" s="293"/>
      <c r="FJR8" s="293"/>
      <c r="FJS8" s="293"/>
      <c r="FJT8" s="293"/>
      <c r="FJU8" s="293"/>
      <c r="FJV8" s="293"/>
      <c r="FJW8" s="293"/>
      <c r="FJX8" s="293"/>
      <c r="FJY8" s="293"/>
      <c r="FJZ8" s="293"/>
      <c r="FKA8" s="293"/>
      <c r="FKB8" s="293"/>
      <c r="FKC8" s="293"/>
      <c r="FKD8" s="293"/>
      <c r="FKE8" s="293"/>
      <c r="FKF8" s="293"/>
      <c r="FKG8" s="293"/>
      <c r="FKH8" s="293"/>
      <c r="FKI8" s="293"/>
      <c r="FKJ8" s="293"/>
      <c r="FKK8" s="293"/>
      <c r="FKL8" s="293"/>
      <c r="FKM8" s="293"/>
      <c r="FKN8" s="293"/>
      <c r="FKO8" s="293"/>
      <c r="FKP8" s="293"/>
      <c r="FKQ8" s="293"/>
      <c r="FKR8" s="293"/>
      <c r="FKS8" s="293"/>
      <c r="FKT8" s="293"/>
      <c r="FKU8" s="293"/>
      <c r="FKV8" s="293"/>
      <c r="FKW8" s="293"/>
      <c r="FKX8" s="293"/>
      <c r="FKY8" s="293"/>
      <c r="FKZ8" s="293"/>
      <c r="FLA8" s="293"/>
      <c r="FLB8" s="293"/>
      <c r="FLC8" s="293"/>
      <c r="FLD8" s="293"/>
      <c r="FLE8" s="293"/>
      <c r="FLF8" s="293"/>
      <c r="FLG8" s="293"/>
      <c r="FLH8" s="293"/>
      <c r="FLI8" s="293"/>
      <c r="FLJ8" s="293"/>
      <c r="FLK8" s="293"/>
      <c r="FLL8" s="293"/>
      <c r="FLM8" s="293"/>
      <c r="FLN8" s="293"/>
      <c r="FLO8" s="293"/>
      <c r="FLP8" s="293"/>
      <c r="FLQ8" s="293"/>
      <c r="FLR8" s="293"/>
      <c r="FLS8" s="293"/>
      <c r="FLT8" s="293"/>
      <c r="FLU8" s="293"/>
      <c r="FLV8" s="293"/>
      <c r="FLW8" s="293"/>
      <c r="FLX8" s="293"/>
      <c r="FLY8" s="293"/>
      <c r="FLZ8" s="293"/>
      <c r="FMA8" s="293"/>
      <c r="FMB8" s="293"/>
      <c r="FMC8" s="293"/>
      <c r="FMD8" s="293"/>
      <c r="FME8" s="293"/>
      <c r="FMF8" s="293"/>
      <c r="FMG8" s="293"/>
      <c r="FMH8" s="293"/>
      <c r="FMI8" s="293"/>
      <c r="FMJ8" s="293"/>
      <c r="FMK8" s="293"/>
      <c r="FML8" s="293"/>
      <c r="FMM8" s="293"/>
      <c r="FMN8" s="293"/>
      <c r="FMO8" s="293"/>
      <c r="FMP8" s="293"/>
      <c r="FMQ8" s="293"/>
      <c r="FMR8" s="293"/>
      <c r="FMS8" s="293"/>
      <c r="FMT8" s="293"/>
      <c r="FMU8" s="293"/>
      <c r="FMV8" s="293"/>
      <c r="FMW8" s="293"/>
      <c r="FMX8" s="293"/>
      <c r="FMY8" s="293"/>
      <c r="FMZ8" s="293"/>
      <c r="FNA8" s="293"/>
      <c r="FNB8" s="293"/>
      <c r="FNC8" s="293"/>
      <c r="FND8" s="293"/>
      <c r="FNE8" s="293"/>
      <c r="FNF8" s="293"/>
      <c r="FNG8" s="293"/>
      <c r="FNH8" s="293"/>
      <c r="FNI8" s="293"/>
      <c r="FNJ8" s="293"/>
      <c r="FNK8" s="293"/>
      <c r="FNL8" s="293"/>
      <c r="FNM8" s="293"/>
      <c r="FNN8" s="293"/>
      <c r="FNO8" s="293"/>
      <c r="FNP8" s="293"/>
      <c r="FNQ8" s="293"/>
      <c r="FNR8" s="293"/>
      <c r="FNS8" s="293"/>
      <c r="FNT8" s="293"/>
      <c r="FNU8" s="293"/>
      <c r="FNV8" s="293"/>
      <c r="FNW8" s="293"/>
      <c r="FNX8" s="293"/>
      <c r="FNY8" s="293"/>
      <c r="FNZ8" s="293"/>
      <c r="FOA8" s="293"/>
      <c r="FOB8" s="293"/>
      <c r="FOC8" s="293"/>
      <c r="FOD8" s="293"/>
      <c r="FOE8" s="293"/>
      <c r="FOF8" s="293"/>
      <c r="FOG8" s="293"/>
      <c r="FOH8" s="293"/>
      <c r="FOI8" s="293"/>
      <c r="FOJ8" s="293"/>
      <c r="FOK8" s="293"/>
      <c r="FOL8" s="293"/>
      <c r="FOM8" s="293"/>
      <c r="FON8" s="293"/>
      <c r="FOO8" s="293"/>
      <c r="FOP8" s="293"/>
      <c r="FOQ8" s="293"/>
      <c r="FOR8" s="293"/>
      <c r="FOS8" s="293"/>
      <c r="FOT8" s="293"/>
      <c r="FOU8" s="293"/>
      <c r="FOV8" s="293"/>
      <c r="FOW8" s="293"/>
      <c r="FOX8" s="293"/>
      <c r="FOY8" s="293"/>
      <c r="FOZ8" s="293"/>
      <c r="FPA8" s="293"/>
      <c r="FPB8" s="293"/>
      <c r="FPC8" s="293"/>
      <c r="FPD8" s="293"/>
      <c r="FPE8" s="293"/>
      <c r="FPF8" s="293"/>
      <c r="FPG8" s="293"/>
      <c r="FPH8" s="293"/>
      <c r="FPI8" s="293"/>
      <c r="FPJ8" s="293"/>
      <c r="FPK8" s="293"/>
      <c r="FPL8" s="293"/>
      <c r="FPM8" s="293"/>
      <c r="FPN8" s="293"/>
      <c r="FPO8" s="293"/>
      <c r="FPP8" s="293"/>
      <c r="FPQ8" s="293"/>
      <c r="FPR8" s="293"/>
      <c r="FPS8" s="293"/>
      <c r="FPT8" s="293"/>
      <c r="FPU8" s="293"/>
      <c r="FPV8" s="293"/>
      <c r="FPW8" s="293"/>
      <c r="FPX8" s="293"/>
      <c r="FPY8" s="293"/>
      <c r="FPZ8" s="293"/>
      <c r="FQA8" s="293"/>
      <c r="FQB8" s="293"/>
      <c r="FQC8" s="293"/>
      <c r="FQD8" s="293"/>
      <c r="FQE8" s="293"/>
      <c r="FQF8" s="293"/>
      <c r="FQG8" s="293"/>
      <c r="FQH8" s="293"/>
      <c r="FQI8" s="293"/>
      <c r="FQJ8" s="293"/>
      <c r="FQK8" s="293"/>
      <c r="FQL8" s="293"/>
      <c r="FQM8" s="293"/>
      <c r="FQN8" s="293"/>
      <c r="FQO8" s="293"/>
      <c r="FQP8" s="293"/>
      <c r="FQQ8" s="293"/>
      <c r="FQR8" s="293"/>
      <c r="FQS8" s="293"/>
      <c r="FQT8" s="293"/>
      <c r="FQU8" s="293"/>
      <c r="FQV8" s="293"/>
      <c r="FQW8" s="293"/>
      <c r="FQX8" s="293"/>
      <c r="FQY8" s="293"/>
      <c r="FQZ8" s="293"/>
      <c r="FRA8" s="293"/>
      <c r="FRB8" s="293"/>
      <c r="FRC8" s="293"/>
      <c r="FRD8" s="293"/>
      <c r="FRE8" s="293"/>
      <c r="FRF8" s="293"/>
      <c r="FRG8" s="293"/>
      <c r="FRH8" s="293"/>
      <c r="FRI8" s="293"/>
      <c r="FRJ8" s="293"/>
      <c r="FRK8" s="293"/>
      <c r="FRL8" s="293"/>
      <c r="FRM8" s="293"/>
      <c r="FRN8" s="293"/>
      <c r="FRO8" s="293"/>
      <c r="FRP8" s="293"/>
      <c r="FRQ8" s="293"/>
      <c r="FRR8" s="293"/>
      <c r="FRS8" s="293"/>
      <c r="FRT8" s="293"/>
      <c r="FRU8" s="293"/>
      <c r="FRV8" s="293"/>
      <c r="FRW8" s="293"/>
      <c r="FRX8" s="293"/>
      <c r="FRY8" s="293"/>
      <c r="FRZ8" s="293"/>
      <c r="FSA8" s="293"/>
      <c r="FSB8" s="293"/>
      <c r="FSC8" s="293"/>
      <c r="FSD8" s="293"/>
      <c r="FSE8" s="293"/>
      <c r="FSF8" s="293"/>
      <c r="FSG8" s="293"/>
      <c r="FSH8" s="293"/>
      <c r="FSI8" s="293"/>
      <c r="FSJ8" s="293"/>
      <c r="FSK8" s="293"/>
      <c r="FSL8" s="293"/>
      <c r="FSM8" s="293"/>
      <c r="FSN8" s="293"/>
      <c r="FSO8" s="293"/>
      <c r="FSP8" s="293"/>
      <c r="FSQ8" s="293"/>
      <c r="FSR8" s="293"/>
      <c r="FSS8" s="293"/>
      <c r="FST8" s="293"/>
      <c r="FSU8" s="293"/>
      <c r="FSV8" s="293"/>
      <c r="FSW8" s="293"/>
      <c r="FSX8" s="293"/>
      <c r="FSY8" s="293"/>
      <c r="FSZ8" s="293"/>
      <c r="FTA8" s="293"/>
      <c r="FTB8" s="293"/>
      <c r="FTC8" s="293"/>
      <c r="FTD8" s="293"/>
      <c r="FTE8" s="293"/>
      <c r="FTF8" s="293"/>
      <c r="FTG8" s="293"/>
      <c r="FTH8" s="293"/>
      <c r="FTI8" s="293"/>
      <c r="FTJ8" s="293"/>
      <c r="FTK8" s="293"/>
      <c r="FTL8" s="293"/>
      <c r="FTM8" s="293"/>
      <c r="FTN8" s="293"/>
      <c r="FTO8" s="293"/>
      <c r="FTP8" s="293"/>
      <c r="FTQ8" s="293"/>
      <c r="FTR8" s="293"/>
      <c r="FTS8" s="293"/>
      <c r="FTT8" s="293"/>
      <c r="FTU8" s="293"/>
      <c r="FTV8" s="293"/>
      <c r="FTW8" s="293"/>
      <c r="FTX8" s="293"/>
      <c r="FTY8" s="293"/>
      <c r="FTZ8" s="293"/>
      <c r="FUA8" s="293"/>
      <c r="FUB8" s="293"/>
      <c r="FUC8" s="293"/>
      <c r="FUD8" s="293"/>
      <c r="FUE8" s="293"/>
      <c r="FUF8" s="293"/>
      <c r="FUG8" s="293"/>
      <c r="FUH8" s="293"/>
      <c r="FUI8" s="293"/>
      <c r="FUJ8" s="293"/>
      <c r="FUK8" s="293"/>
      <c r="FUL8" s="293"/>
      <c r="FUM8" s="293"/>
      <c r="FUN8" s="293"/>
      <c r="FUO8" s="293"/>
      <c r="FUP8" s="293"/>
      <c r="FUQ8" s="293"/>
      <c r="FUR8" s="293"/>
      <c r="FUS8" s="293"/>
      <c r="FUT8" s="293"/>
      <c r="FUU8" s="293"/>
      <c r="FUV8" s="293"/>
      <c r="FUW8" s="293"/>
      <c r="FUX8" s="293"/>
      <c r="FUY8" s="293"/>
      <c r="FUZ8" s="293"/>
      <c r="FVA8" s="293"/>
      <c r="FVB8" s="293"/>
      <c r="FVC8" s="293"/>
      <c r="FVD8" s="293"/>
      <c r="FVE8" s="293"/>
      <c r="FVF8" s="293"/>
      <c r="FVG8" s="293"/>
      <c r="FVH8" s="293"/>
      <c r="FVI8" s="293"/>
      <c r="FVJ8" s="293"/>
      <c r="FVK8" s="293"/>
      <c r="FVL8" s="293"/>
      <c r="FVM8" s="293"/>
      <c r="FVN8" s="293"/>
      <c r="FVO8" s="293"/>
      <c r="FVP8" s="293"/>
      <c r="FVQ8" s="293"/>
      <c r="FVR8" s="293"/>
      <c r="FVS8" s="293"/>
      <c r="FVT8" s="293"/>
      <c r="FVU8" s="293"/>
      <c r="FVV8" s="293"/>
      <c r="FVW8" s="293"/>
      <c r="FVX8" s="293"/>
      <c r="FVY8" s="293"/>
      <c r="FVZ8" s="293"/>
      <c r="FWA8" s="293"/>
      <c r="FWB8" s="293"/>
      <c r="FWC8" s="293"/>
      <c r="FWD8" s="293"/>
      <c r="FWE8" s="293"/>
      <c r="FWF8" s="293"/>
      <c r="FWG8" s="293"/>
      <c r="FWH8" s="293"/>
      <c r="FWI8" s="293"/>
      <c r="FWJ8" s="293"/>
      <c r="FWK8" s="293"/>
      <c r="FWL8" s="293"/>
      <c r="FWM8" s="293"/>
      <c r="FWN8" s="293"/>
      <c r="FWO8" s="293"/>
      <c r="FWP8" s="293"/>
      <c r="FWQ8" s="293"/>
      <c r="FWR8" s="293"/>
      <c r="FWS8" s="293"/>
      <c r="FWT8" s="293"/>
      <c r="FWU8" s="293"/>
      <c r="FWV8" s="293"/>
      <c r="FWW8" s="293"/>
      <c r="FWX8" s="293"/>
      <c r="FWY8" s="293"/>
      <c r="FWZ8" s="293"/>
      <c r="FXA8" s="293"/>
      <c r="FXB8" s="293"/>
      <c r="FXC8" s="293"/>
      <c r="FXD8" s="293"/>
      <c r="FXE8" s="293"/>
      <c r="FXF8" s="293"/>
      <c r="FXG8" s="293"/>
      <c r="FXH8" s="293"/>
      <c r="FXI8" s="293"/>
      <c r="FXJ8" s="293"/>
      <c r="FXK8" s="293"/>
      <c r="FXL8" s="293"/>
      <c r="FXM8" s="293"/>
      <c r="FXN8" s="293"/>
      <c r="FXO8" s="293"/>
      <c r="FXP8" s="293"/>
      <c r="FXQ8" s="293"/>
      <c r="FXR8" s="293"/>
      <c r="FXS8" s="293"/>
      <c r="FXT8" s="293"/>
      <c r="FXU8" s="293"/>
      <c r="FXV8" s="293"/>
      <c r="FXW8" s="293"/>
      <c r="FXX8" s="293"/>
      <c r="FXY8" s="293"/>
      <c r="FXZ8" s="293"/>
      <c r="FYA8" s="293"/>
      <c r="FYB8" s="293"/>
      <c r="FYC8" s="293"/>
      <c r="FYD8" s="293"/>
      <c r="FYE8" s="293"/>
      <c r="FYF8" s="293"/>
      <c r="FYG8" s="293"/>
      <c r="FYH8" s="293"/>
      <c r="FYI8" s="293"/>
      <c r="FYJ8" s="293"/>
      <c r="FYK8" s="293"/>
      <c r="FYL8" s="293"/>
      <c r="FYM8" s="293"/>
      <c r="FYN8" s="293"/>
      <c r="FYO8" s="293"/>
      <c r="FYP8" s="293"/>
      <c r="FYQ8" s="293"/>
      <c r="FYR8" s="293"/>
      <c r="FYS8" s="293"/>
      <c r="FYT8" s="293"/>
      <c r="FYU8" s="293"/>
      <c r="FYV8" s="293"/>
      <c r="FYW8" s="293"/>
      <c r="FYX8" s="293"/>
      <c r="FYY8" s="293"/>
      <c r="FYZ8" s="293"/>
      <c r="FZA8" s="293"/>
      <c r="FZB8" s="293"/>
      <c r="FZC8" s="293"/>
      <c r="FZD8" s="293"/>
      <c r="FZE8" s="293"/>
      <c r="FZF8" s="293"/>
      <c r="FZG8" s="293"/>
      <c r="FZH8" s="293"/>
      <c r="FZI8" s="293"/>
      <c r="FZJ8" s="293"/>
      <c r="FZK8" s="293"/>
      <c r="FZL8" s="293"/>
      <c r="FZM8" s="293"/>
      <c r="FZN8" s="293"/>
      <c r="FZO8" s="293"/>
      <c r="FZP8" s="293"/>
      <c r="FZQ8" s="293"/>
      <c r="FZR8" s="293"/>
      <c r="FZS8" s="293"/>
      <c r="FZT8" s="293"/>
      <c r="FZU8" s="293"/>
      <c r="FZV8" s="293"/>
      <c r="FZW8" s="293"/>
      <c r="FZX8" s="293"/>
      <c r="FZY8" s="293"/>
      <c r="FZZ8" s="293"/>
      <c r="GAA8" s="293"/>
      <c r="GAB8" s="293"/>
      <c r="GAC8" s="293"/>
      <c r="GAD8" s="293"/>
      <c r="GAE8" s="293"/>
      <c r="GAF8" s="293"/>
      <c r="GAG8" s="293"/>
      <c r="GAH8" s="293"/>
      <c r="GAI8" s="293"/>
      <c r="GAJ8" s="293"/>
      <c r="GAK8" s="293"/>
      <c r="GAL8" s="293"/>
      <c r="GAM8" s="293"/>
      <c r="GAN8" s="293"/>
      <c r="GAO8" s="293"/>
      <c r="GAP8" s="293"/>
      <c r="GAQ8" s="293"/>
      <c r="GAR8" s="293"/>
      <c r="GAS8" s="293"/>
      <c r="GAT8" s="293"/>
      <c r="GAU8" s="293"/>
      <c r="GAV8" s="293"/>
      <c r="GAW8" s="293"/>
      <c r="GAX8" s="293"/>
      <c r="GAY8" s="293"/>
      <c r="GAZ8" s="293"/>
      <c r="GBA8" s="293"/>
      <c r="GBB8" s="293"/>
      <c r="GBC8" s="293"/>
      <c r="GBD8" s="293"/>
      <c r="GBE8" s="293"/>
      <c r="GBF8" s="293"/>
      <c r="GBG8" s="293"/>
      <c r="GBH8" s="293"/>
      <c r="GBI8" s="293"/>
      <c r="GBJ8" s="293"/>
      <c r="GBK8" s="293"/>
      <c r="GBL8" s="293"/>
      <c r="GBM8" s="293"/>
      <c r="GBN8" s="293"/>
      <c r="GBO8" s="293"/>
      <c r="GBP8" s="293"/>
      <c r="GBQ8" s="293"/>
      <c r="GBR8" s="293"/>
      <c r="GBS8" s="293"/>
      <c r="GBT8" s="293"/>
      <c r="GBU8" s="293"/>
      <c r="GBV8" s="293"/>
      <c r="GBW8" s="293"/>
      <c r="GBX8" s="293"/>
      <c r="GBY8" s="293"/>
      <c r="GBZ8" s="293"/>
      <c r="GCA8" s="293"/>
      <c r="GCB8" s="293"/>
      <c r="GCC8" s="293"/>
      <c r="GCD8" s="293"/>
      <c r="GCE8" s="293"/>
      <c r="GCF8" s="293"/>
      <c r="GCG8" s="293"/>
      <c r="GCH8" s="293"/>
      <c r="GCI8" s="293"/>
      <c r="GCJ8" s="293"/>
      <c r="GCK8" s="293"/>
      <c r="GCL8" s="293"/>
      <c r="GCM8" s="293"/>
      <c r="GCN8" s="293"/>
      <c r="GCO8" s="293"/>
      <c r="GCP8" s="293"/>
      <c r="GCQ8" s="293"/>
      <c r="GCR8" s="293"/>
      <c r="GCS8" s="293"/>
      <c r="GCT8" s="293"/>
      <c r="GCU8" s="293"/>
      <c r="GCV8" s="293"/>
      <c r="GCW8" s="293"/>
      <c r="GCX8" s="293"/>
      <c r="GCY8" s="293"/>
      <c r="GCZ8" s="293"/>
      <c r="GDA8" s="293"/>
      <c r="GDB8" s="293"/>
      <c r="GDC8" s="293"/>
      <c r="GDD8" s="293"/>
      <c r="GDE8" s="293"/>
      <c r="GDF8" s="293"/>
      <c r="GDG8" s="293"/>
      <c r="GDH8" s="293"/>
      <c r="GDI8" s="293"/>
      <c r="GDJ8" s="293"/>
      <c r="GDK8" s="293"/>
      <c r="GDL8" s="293"/>
      <c r="GDM8" s="293"/>
      <c r="GDN8" s="293"/>
      <c r="GDO8" s="293"/>
      <c r="GDP8" s="293"/>
      <c r="GDQ8" s="293"/>
      <c r="GDR8" s="293"/>
      <c r="GDS8" s="293"/>
      <c r="GDT8" s="293"/>
      <c r="GDU8" s="293"/>
      <c r="GDV8" s="293"/>
      <c r="GDW8" s="293"/>
      <c r="GDX8" s="293"/>
      <c r="GDY8" s="293"/>
      <c r="GDZ8" s="293"/>
      <c r="GEA8" s="293"/>
      <c r="GEB8" s="293"/>
      <c r="GEC8" s="293"/>
      <c r="GED8" s="293"/>
      <c r="GEE8" s="293"/>
      <c r="GEF8" s="293"/>
      <c r="GEG8" s="293"/>
      <c r="GEH8" s="293"/>
      <c r="GEI8" s="293"/>
      <c r="GEJ8" s="293"/>
      <c r="GEK8" s="293"/>
      <c r="GEL8" s="293"/>
      <c r="GEM8" s="293"/>
      <c r="GEN8" s="293"/>
      <c r="GEO8" s="293"/>
      <c r="GEP8" s="293"/>
      <c r="GEQ8" s="293"/>
      <c r="GER8" s="293"/>
      <c r="GES8" s="293"/>
      <c r="GET8" s="293"/>
      <c r="GEU8" s="293"/>
      <c r="GEV8" s="293"/>
      <c r="GEW8" s="293"/>
      <c r="GEX8" s="293"/>
      <c r="GEY8" s="293"/>
      <c r="GEZ8" s="293"/>
      <c r="GFA8" s="293"/>
      <c r="GFB8" s="293"/>
      <c r="GFC8" s="293"/>
      <c r="GFD8" s="293"/>
      <c r="GFE8" s="293"/>
      <c r="GFF8" s="293"/>
      <c r="GFG8" s="293"/>
      <c r="GFH8" s="293"/>
      <c r="GFI8" s="293"/>
      <c r="GFJ8" s="293"/>
      <c r="GFK8" s="293"/>
      <c r="GFL8" s="293"/>
      <c r="GFM8" s="293"/>
      <c r="GFN8" s="293"/>
      <c r="GFO8" s="293"/>
      <c r="GFP8" s="293"/>
      <c r="GFQ8" s="293"/>
      <c r="GFR8" s="293"/>
      <c r="GFS8" s="293"/>
      <c r="GFT8" s="293"/>
      <c r="GFU8" s="293"/>
      <c r="GFV8" s="293"/>
      <c r="GFW8" s="293"/>
      <c r="GFX8" s="293"/>
      <c r="GFY8" s="293"/>
      <c r="GFZ8" s="293"/>
      <c r="GGA8" s="293"/>
      <c r="GGB8" s="293"/>
      <c r="GGC8" s="293"/>
      <c r="GGD8" s="293"/>
      <c r="GGE8" s="293"/>
      <c r="GGF8" s="293"/>
      <c r="GGG8" s="293"/>
      <c r="GGH8" s="293"/>
      <c r="GGI8" s="293"/>
      <c r="GGJ8" s="293"/>
      <c r="GGK8" s="293"/>
      <c r="GGL8" s="293"/>
      <c r="GGM8" s="293"/>
      <c r="GGN8" s="293"/>
      <c r="GGO8" s="293"/>
      <c r="GGP8" s="293"/>
      <c r="GGQ8" s="293"/>
      <c r="GGR8" s="293"/>
      <c r="GGS8" s="293"/>
      <c r="GGT8" s="293"/>
      <c r="GGU8" s="293"/>
      <c r="GGV8" s="293"/>
      <c r="GGW8" s="293"/>
      <c r="GGX8" s="293"/>
      <c r="GGY8" s="293"/>
      <c r="GGZ8" s="293"/>
      <c r="GHA8" s="293"/>
      <c r="GHB8" s="293"/>
      <c r="GHC8" s="293"/>
      <c r="GHD8" s="293"/>
      <c r="GHE8" s="293"/>
      <c r="GHF8" s="293"/>
      <c r="GHG8" s="293"/>
      <c r="GHH8" s="293"/>
      <c r="GHI8" s="293"/>
      <c r="GHJ8" s="293"/>
      <c r="GHK8" s="293"/>
      <c r="GHL8" s="293"/>
      <c r="GHM8" s="293"/>
      <c r="GHN8" s="293"/>
      <c r="GHO8" s="293"/>
      <c r="GHP8" s="293"/>
      <c r="GHQ8" s="293"/>
      <c r="GHR8" s="293"/>
      <c r="GHS8" s="293"/>
      <c r="GHT8" s="293"/>
      <c r="GHU8" s="293"/>
      <c r="GHV8" s="293"/>
      <c r="GHW8" s="293"/>
      <c r="GHX8" s="293"/>
      <c r="GHY8" s="293"/>
      <c r="GHZ8" s="293"/>
      <c r="GIA8" s="293"/>
      <c r="GIB8" s="293"/>
      <c r="GIC8" s="293"/>
      <c r="GID8" s="293"/>
      <c r="GIE8" s="293"/>
      <c r="GIF8" s="293"/>
      <c r="GIG8" s="293"/>
      <c r="GIH8" s="293"/>
      <c r="GII8" s="293"/>
      <c r="GIJ8" s="293"/>
      <c r="GIK8" s="293"/>
      <c r="GIL8" s="293"/>
      <c r="GIM8" s="293"/>
      <c r="GIN8" s="293"/>
      <c r="GIO8" s="293"/>
      <c r="GIP8" s="293"/>
      <c r="GIQ8" s="293"/>
      <c r="GIR8" s="293"/>
      <c r="GIS8" s="293"/>
      <c r="GIT8" s="293"/>
      <c r="GIU8" s="293"/>
      <c r="GIV8" s="293"/>
      <c r="GIW8" s="293"/>
      <c r="GIX8" s="293"/>
      <c r="GIY8" s="293"/>
      <c r="GIZ8" s="293"/>
      <c r="GJA8" s="293"/>
      <c r="GJB8" s="293"/>
      <c r="GJC8" s="293"/>
      <c r="GJD8" s="293"/>
      <c r="GJE8" s="293"/>
      <c r="GJF8" s="293"/>
      <c r="GJG8" s="293"/>
      <c r="GJH8" s="293"/>
      <c r="GJI8" s="293"/>
      <c r="GJJ8" s="293"/>
      <c r="GJK8" s="293"/>
      <c r="GJL8" s="293"/>
      <c r="GJM8" s="293"/>
      <c r="GJN8" s="293"/>
      <c r="GJO8" s="293"/>
      <c r="GJP8" s="293"/>
      <c r="GJQ8" s="293"/>
      <c r="GJR8" s="293"/>
      <c r="GJS8" s="293"/>
      <c r="GJT8" s="293"/>
      <c r="GJU8" s="293"/>
      <c r="GJV8" s="293"/>
      <c r="GJW8" s="293"/>
      <c r="GJX8" s="293"/>
      <c r="GJY8" s="293"/>
      <c r="GJZ8" s="293"/>
      <c r="GKA8" s="293"/>
      <c r="GKB8" s="293"/>
      <c r="GKC8" s="293"/>
      <c r="GKD8" s="293"/>
      <c r="GKE8" s="293"/>
      <c r="GKF8" s="293"/>
      <c r="GKG8" s="293"/>
      <c r="GKH8" s="293"/>
      <c r="GKI8" s="293"/>
      <c r="GKJ8" s="293"/>
      <c r="GKK8" s="293"/>
      <c r="GKL8" s="293"/>
      <c r="GKM8" s="293"/>
      <c r="GKN8" s="293"/>
      <c r="GKO8" s="293"/>
      <c r="GKP8" s="293"/>
      <c r="GKQ8" s="293"/>
      <c r="GKR8" s="293"/>
      <c r="GKS8" s="293"/>
      <c r="GKT8" s="293"/>
      <c r="GKU8" s="293"/>
      <c r="GKV8" s="293"/>
      <c r="GKW8" s="293"/>
      <c r="GKX8" s="293"/>
      <c r="GKY8" s="293"/>
      <c r="GKZ8" s="293"/>
      <c r="GLA8" s="293"/>
      <c r="GLB8" s="293"/>
      <c r="GLC8" s="293"/>
      <c r="GLD8" s="293"/>
      <c r="GLE8" s="293"/>
      <c r="GLF8" s="293"/>
      <c r="GLG8" s="293"/>
      <c r="GLH8" s="293"/>
      <c r="GLI8" s="293"/>
      <c r="GLJ8" s="293"/>
      <c r="GLK8" s="293"/>
      <c r="GLL8" s="293"/>
      <c r="GLM8" s="293"/>
      <c r="GLN8" s="293"/>
      <c r="GLO8" s="293"/>
      <c r="GLP8" s="293"/>
      <c r="GLQ8" s="293"/>
      <c r="GLR8" s="293"/>
      <c r="GLS8" s="293"/>
      <c r="GLT8" s="293"/>
      <c r="GLU8" s="293"/>
      <c r="GLV8" s="293"/>
      <c r="GLW8" s="293"/>
      <c r="GLX8" s="293"/>
      <c r="GLY8" s="293"/>
      <c r="GLZ8" s="293"/>
      <c r="GMA8" s="293"/>
      <c r="GMB8" s="293"/>
      <c r="GMC8" s="293"/>
      <c r="GMD8" s="293"/>
      <c r="GME8" s="293"/>
      <c r="GMF8" s="293"/>
      <c r="GMG8" s="293"/>
      <c r="GMH8" s="293"/>
      <c r="GMI8" s="293"/>
      <c r="GMJ8" s="293"/>
      <c r="GMK8" s="293"/>
      <c r="GML8" s="293"/>
      <c r="GMM8" s="293"/>
      <c r="GMN8" s="293"/>
      <c r="GMO8" s="293"/>
      <c r="GMP8" s="293"/>
      <c r="GMQ8" s="293"/>
      <c r="GMR8" s="293"/>
      <c r="GMS8" s="293"/>
      <c r="GMT8" s="293"/>
      <c r="GMU8" s="293"/>
      <c r="GMV8" s="293"/>
      <c r="GMW8" s="293"/>
      <c r="GMX8" s="293"/>
      <c r="GMY8" s="293"/>
      <c r="GMZ8" s="293"/>
      <c r="GNA8" s="293"/>
      <c r="GNB8" s="293"/>
      <c r="GNC8" s="293"/>
      <c r="GND8" s="293"/>
      <c r="GNE8" s="293"/>
      <c r="GNF8" s="293"/>
      <c r="GNG8" s="293"/>
      <c r="GNH8" s="293"/>
      <c r="GNI8" s="293"/>
      <c r="GNJ8" s="293"/>
      <c r="GNK8" s="293"/>
      <c r="GNL8" s="293"/>
      <c r="GNM8" s="293"/>
      <c r="GNN8" s="293"/>
      <c r="GNO8" s="293"/>
      <c r="GNP8" s="293"/>
      <c r="GNQ8" s="293"/>
      <c r="GNR8" s="293"/>
      <c r="GNS8" s="293"/>
      <c r="GNT8" s="293"/>
      <c r="GNU8" s="293"/>
      <c r="GNV8" s="293"/>
      <c r="GNW8" s="293"/>
      <c r="GNX8" s="293"/>
      <c r="GNY8" s="293"/>
      <c r="GNZ8" s="293"/>
      <c r="GOA8" s="293"/>
      <c r="GOB8" s="293"/>
      <c r="GOC8" s="293"/>
      <c r="GOD8" s="293"/>
      <c r="GOE8" s="293"/>
      <c r="GOF8" s="293"/>
      <c r="GOG8" s="293"/>
      <c r="GOH8" s="293"/>
      <c r="GOI8" s="293"/>
      <c r="GOJ8" s="293"/>
      <c r="GOK8" s="293"/>
      <c r="GOL8" s="293"/>
      <c r="GOM8" s="293"/>
      <c r="GON8" s="293"/>
      <c r="GOO8" s="293"/>
      <c r="GOP8" s="293"/>
      <c r="GOQ8" s="293"/>
      <c r="GOR8" s="293"/>
      <c r="GOS8" s="293"/>
      <c r="GOT8" s="293"/>
      <c r="GOU8" s="293"/>
      <c r="GOV8" s="293"/>
      <c r="GOW8" s="293"/>
      <c r="GOX8" s="293"/>
      <c r="GOY8" s="293"/>
      <c r="GOZ8" s="293"/>
      <c r="GPA8" s="293"/>
      <c r="GPB8" s="293"/>
      <c r="GPC8" s="293"/>
      <c r="GPD8" s="293"/>
      <c r="GPE8" s="293"/>
      <c r="GPF8" s="293"/>
      <c r="GPG8" s="293"/>
      <c r="GPH8" s="293"/>
      <c r="GPI8" s="293"/>
      <c r="GPJ8" s="293"/>
      <c r="GPK8" s="293"/>
      <c r="GPL8" s="293"/>
      <c r="GPM8" s="293"/>
      <c r="GPN8" s="293"/>
      <c r="GPO8" s="293"/>
      <c r="GPP8" s="293"/>
      <c r="GPQ8" s="293"/>
      <c r="GPR8" s="293"/>
      <c r="GPS8" s="293"/>
      <c r="GPT8" s="293"/>
      <c r="GPU8" s="293"/>
      <c r="GPV8" s="293"/>
      <c r="GPW8" s="293"/>
      <c r="GPX8" s="293"/>
      <c r="GPY8" s="293"/>
      <c r="GPZ8" s="293"/>
      <c r="GQA8" s="293"/>
      <c r="GQB8" s="293"/>
      <c r="GQC8" s="293"/>
      <c r="GQD8" s="293"/>
      <c r="GQE8" s="293"/>
      <c r="GQF8" s="293"/>
      <c r="GQG8" s="293"/>
      <c r="GQH8" s="293"/>
      <c r="GQI8" s="293"/>
      <c r="GQJ8" s="293"/>
      <c r="GQK8" s="293"/>
      <c r="GQL8" s="293"/>
      <c r="GQM8" s="293"/>
      <c r="GQN8" s="293"/>
      <c r="GQO8" s="293"/>
      <c r="GQP8" s="293"/>
      <c r="GQQ8" s="293"/>
      <c r="GQR8" s="293"/>
      <c r="GQS8" s="293"/>
      <c r="GQT8" s="293"/>
      <c r="GQU8" s="293"/>
      <c r="GQV8" s="293"/>
      <c r="GQW8" s="293"/>
      <c r="GQX8" s="293"/>
      <c r="GQY8" s="293"/>
      <c r="GQZ8" s="293"/>
      <c r="GRA8" s="293"/>
      <c r="GRB8" s="293"/>
      <c r="GRC8" s="293"/>
      <c r="GRD8" s="293"/>
      <c r="GRE8" s="293"/>
      <c r="GRF8" s="293"/>
      <c r="GRG8" s="293"/>
      <c r="GRH8" s="293"/>
      <c r="GRI8" s="293"/>
      <c r="GRJ8" s="293"/>
      <c r="GRK8" s="293"/>
      <c r="GRL8" s="293"/>
      <c r="GRM8" s="293"/>
      <c r="GRN8" s="293"/>
      <c r="GRO8" s="293"/>
      <c r="GRP8" s="293"/>
      <c r="GRQ8" s="293"/>
      <c r="GRR8" s="293"/>
      <c r="GRS8" s="293"/>
      <c r="GRT8" s="293"/>
      <c r="GRU8" s="293"/>
      <c r="GRV8" s="293"/>
      <c r="GRW8" s="293"/>
      <c r="GRX8" s="293"/>
      <c r="GRY8" s="293"/>
      <c r="GRZ8" s="293"/>
      <c r="GSA8" s="293"/>
      <c r="GSB8" s="293"/>
      <c r="GSC8" s="293"/>
      <c r="GSD8" s="293"/>
      <c r="GSE8" s="293"/>
      <c r="GSF8" s="293"/>
      <c r="GSG8" s="293"/>
      <c r="GSH8" s="293"/>
      <c r="GSI8" s="293"/>
      <c r="GSJ8" s="293"/>
      <c r="GSK8" s="293"/>
      <c r="GSL8" s="293"/>
      <c r="GSM8" s="293"/>
      <c r="GSN8" s="293"/>
      <c r="GSO8" s="293"/>
      <c r="GSP8" s="293"/>
      <c r="GSQ8" s="293"/>
      <c r="GSR8" s="293"/>
      <c r="GSS8" s="293"/>
      <c r="GST8" s="293"/>
      <c r="GSU8" s="293"/>
      <c r="GSV8" s="293"/>
      <c r="GSW8" s="293"/>
      <c r="GSX8" s="293"/>
      <c r="GSY8" s="293"/>
      <c r="GSZ8" s="293"/>
      <c r="GTA8" s="293"/>
      <c r="GTB8" s="293"/>
      <c r="GTC8" s="293"/>
      <c r="GTD8" s="293"/>
      <c r="GTE8" s="293"/>
      <c r="GTF8" s="293"/>
      <c r="GTG8" s="293"/>
      <c r="GTH8" s="293"/>
      <c r="GTI8" s="293"/>
      <c r="GTJ8" s="293"/>
      <c r="GTK8" s="293"/>
      <c r="GTL8" s="293"/>
      <c r="GTM8" s="293"/>
      <c r="GTN8" s="293"/>
      <c r="GTO8" s="293"/>
      <c r="GTP8" s="293"/>
      <c r="GTQ8" s="293"/>
      <c r="GTR8" s="293"/>
      <c r="GTS8" s="293"/>
      <c r="GTT8" s="293"/>
      <c r="GTU8" s="293"/>
      <c r="GTV8" s="293"/>
      <c r="GTW8" s="293"/>
      <c r="GTX8" s="293"/>
      <c r="GTY8" s="293"/>
      <c r="GTZ8" s="293"/>
      <c r="GUA8" s="293"/>
      <c r="GUB8" s="293"/>
      <c r="GUC8" s="293"/>
      <c r="GUD8" s="293"/>
      <c r="GUE8" s="293"/>
      <c r="GUF8" s="293"/>
      <c r="GUG8" s="293"/>
      <c r="GUH8" s="293"/>
      <c r="GUI8" s="293"/>
      <c r="GUJ8" s="293"/>
      <c r="GUK8" s="293"/>
      <c r="GUL8" s="293"/>
      <c r="GUM8" s="293"/>
      <c r="GUN8" s="293"/>
      <c r="GUO8" s="293"/>
      <c r="GUP8" s="293"/>
      <c r="GUQ8" s="293"/>
      <c r="GUR8" s="293"/>
      <c r="GUS8" s="293"/>
      <c r="GUT8" s="293"/>
      <c r="GUU8" s="293"/>
      <c r="GUV8" s="293"/>
      <c r="GUW8" s="293"/>
      <c r="GUX8" s="293"/>
      <c r="GUY8" s="293"/>
      <c r="GUZ8" s="293"/>
      <c r="GVA8" s="293"/>
      <c r="GVB8" s="293"/>
      <c r="GVC8" s="293"/>
      <c r="GVD8" s="293"/>
      <c r="GVE8" s="293"/>
      <c r="GVF8" s="293"/>
      <c r="GVG8" s="293"/>
      <c r="GVH8" s="293"/>
      <c r="GVI8" s="293"/>
      <c r="GVJ8" s="293"/>
      <c r="GVK8" s="293"/>
      <c r="GVL8" s="293"/>
      <c r="GVM8" s="293"/>
      <c r="GVN8" s="293"/>
      <c r="GVO8" s="293"/>
      <c r="GVP8" s="293"/>
      <c r="GVQ8" s="293"/>
      <c r="GVR8" s="293"/>
      <c r="GVS8" s="293"/>
      <c r="GVT8" s="293"/>
      <c r="GVU8" s="293"/>
      <c r="GVV8" s="293"/>
      <c r="GVW8" s="293"/>
      <c r="GVX8" s="293"/>
      <c r="GVY8" s="293"/>
      <c r="GVZ8" s="293"/>
      <c r="GWA8" s="293"/>
      <c r="GWB8" s="293"/>
      <c r="GWC8" s="293"/>
      <c r="GWD8" s="293"/>
      <c r="GWE8" s="293"/>
      <c r="GWF8" s="293"/>
      <c r="GWG8" s="293"/>
      <c r="GWH8" s="293"/>
      <c r="GWI8" s="293"/>
      <c r="GWJ8" s="293"/>
      <c r="GWK8" s="293"/>
      <c r="GWL8" s="293"/>
      <c r="GWM8" s="293"/>
      <c r="GWN8" s="293"/>
      <c r="GWO8" s="293"/>
      <c r="GWP8" s="293"/>
      <c r="GWQ8" s="293"/>
      <c r="GWR8" s="293"/>
      <c r="GWS8" s="293"/>
      <c r="GWT8" s="293"/>
      <c r="GWU8" s="293"/>
      <c r="GWV8" s="293"/>
      <c r="GWW8" s="293"/>
      <c r="GWX8" s="293"/>
      <c r="GWY8" s="293"/>
      <c r="GWZ8" s="293"/>
      <c r="GXA8" s="293"/>
      <c r="GXB8" s="293"/>
      <c r="GXC8" s="293"/>
      <c r="GXD8" s="293"/>
      <c r="GXE8" s="293"/>
      <c r="GXF8" s="293"/>
      <c r="GXG8" s="293"/>
      <c r="GXH8" s="293"/>
      <c r="GXI8" s="293"/>
      <c r="GXJ8" s="293"/>
      <c r="GXK8" s="293"/>
      <c r="GXL8" s="293"/>
      <c r="GXM8" s="293"/>
      <c r="GXN8" s="293"/>
      <c r="GXO8" s="293"/>
      <c r="GXP8" s="293"/>
      <c r="GXQ8" s="293"/>
      <c r="GXR8" s="293"/>
      <c r="GXS8" s="293"/>
      <c r="GXT8" s="293"/>
      <c r="GXU8" s="293"/>
      <c r="GXV8" s="293"/>
      <c r="GXW8" s="293"/>
      <c r="GXX8" s="293"/>
      <c r="GXY8" s="293"/>
      <c r="GXZ8" s="293"/>
      <c r="GYA8" s="293"/>
      <c r="GYB8" s="293"/>
      <c r="GYC8" s="293"/>
      <c r="GYD8" s="293"/>
      <c r="GYE8" s="293"/>
      <c r="GYF8" s="293"/>
      <c r="GYG8" s="293"/>
      <c r="GYH8" s="293"/>
      <c r="GYI8" s="293"/>
      <c r="GYJ8" s="293"/>
      <c r="GYK8" s="293"/>
      <c r="GYL8" s="293"/>
      <c r="GYM8" s="293"/>
      <c r="GYN8" s="293"/>
      <c r="GYO8" s="293"/>
      <c r="GYP8" s="293"/>
      <c r="GYQ8" s="293"/>
      <c r="GYR8" s="293"/>
      <c r="GYS8" s="293"/>
      <c r="GYT8" s="293"/>
      <c r="GYU8" s="293"/>
      <c r="GYV8" s="293"/>
      <c r="GYW8" s="293"/>
      <c r="GYX8" s="293"/>
      <c r="GYY8" s="293"/>
      <c r="GYZ8" s="293"/>
      <c r="GZA8" s="293"/>
      <c r="GZB8" s="293"/>
      <c r="GZC8" s="293"/>
      <c r="GZD8" s="293"/>
      <c r="GZE8" s="293"/>
      <c r="GZF8" s="293"/>
      <c r="GZG8" s="293"/>
      <c r="GZH8" s="293"/>
      <c r="GZI8" s="293"/>
      <c r="GZJ8" s="293"/>
      <c r="GZK8" s="293"/>
      <c r="GZL8" s="293"/>
      <c r="GZM8" s="293"/>
      <c r="GZN8" s="293"/>
      <c r="GZO8" s="293"/>
      <c r="GZP8" s="293"/>
      <c r="GZQ8" s="293"/>
      <c r="GZR8" s="293"/>
      <c r="GZS8" s="293"/>
      <c r="GZT8" s="293"/>
      <c r="GZU8" s="293"/>
      <c r="GZV8" s="293"/>
      <c r="GZW8" s="293"/>
      <c r="GZX8" s="293"/>
      <c r="GZY8" s="293"/>
      <c r="GZZ8" s="293"/>
      <c r="HAA8" s="293"/>
      <c r="HAB8" s="293"/>
      <c r="HAC8" s="293"/>
      <c r="HAD8" s="293"/>
      <c r="HAE8" s="293"/>
      <c r="HAF8" s="293"/>
      <c r="HAG8" s="293"/>
      <c r="HAH8" s="293"/>
      <c r="HAI8" s="293"/>
      <c r="HAJ8" s="293"/>
      <c r="HAK8" s="293"/>
      <c r="HAL8" s="293"/>
      <c r="HAM8" s="293"/>
      <c r="HAN8" s="293"/>
      <c r="HAO8" s="293"/>
      <c r="HAP8" s="293"/>
      <c r="HAQ8" s="293"/>
      <c r="HAR8" s="293"/>
      <c r="HAS8" s="293"/>
      <c r="HAT8" s="293"/>
      <c r="HAU8" s="293"/>
      <c r="HAV8" s="293"/>
      <c r="HAW8" s="293"/>
      <c r="HAX8" s="293"/>
      <c r="HAY8" s="293"/>
      <c r="HAZ8" s="293"/>
      <c r="HBA8" s="293"/>
      <c r="HBB8" s="293"/>
      <c r="HBC8" s="293"/>
      <c r="HBD8" s="293"/>
      <c r="HBE8" s="293"/>
      <c r="HBF8" s="293"/>
      <c r="HBG8" s="293"/>
      <c r="HBH8" s="293"/>
      <c r="HBI8" s="293"/>
      <c r="HBJ8" s="293"/>
      <c r="HBK8" s="293"/>
      <c r="HBL8" s="293"/>
      <c r="HBM8" s="293"/>
      <c r="HBN8" s="293"/>
      <c r="HBO8" s="293"/>
      <c r="HBP8" s="293"/>
      <c r="HBQ8" s="293"/>
      <c r="HBR8" s="293"/>
      <c r="HBS8" s="293"/>
      <c r="HBT8" s="293"/>
      <c r="HBU8" s="293"/>
      <c r="HBV8" s="293"/>
      <c r="HBW8" s="293"/>
      <c r="HBX8" s="293"/>
      <c r="HBY8" s="293"/>
      <c r="HBZ8" s="293"/>
      <c r="HCA8" s="293"/>
      <c r="HCB8" s="293"/>
      <c r="HCC8" s="293"/>
      <c r="HCD8" s="293"/>
      <c r="HCE8" s="293"/>
      <c r="HCF8" s="293"/>
      <c r="HCG8" s="293"/>
      <c r="HCH8" s="293"/>
      <c r="HCI8" s="293"/>
      <c r="HCJ8" s="293"/>
      <c r="HCK8" s="293"/>
      <c r="HCL8" s="293"/>
      <c r="HCM8" s="293"/>
      <c r="HCN8" s="293"/>
      <c r="HCO8" s="293"/>
      <c r="HCP8" s="293"/>
      <c r="HCQ8" s="293"/>
      <c r="HCR8" s="293"/>
      <c r="HCS8" s="293"/>
      <c r="HCT8" s="293"/>
      <c r="HCU8" s="293"/>
      <c r="HCV8" s="293"/>
      <c r="HCW8" s="293"/>
      <c r="HCX8" s="293"/>
      <c r="HCY8" s="293"/>
      <c r="HCZ8" s="293"/>
      <c r="HDA8" s="293"/>
      <c r="HDB8" s="293"/>
      <c r="HDC8" s="293"/>
      <c r="HDD8" s="293"/>
      <c r="HDE8" s="293"/>
      <c r="HDF8" s="293"/>
      <c r="HDG8" s="293"/>
      <c r="HDH8" s="293"/>
      <c r="HDI8" s="293"/>
      <c r="HDJ8" s="293"/>
      <c r="HDK8" s="293"/>
      <c r="HDL8" s="293"/>
      <c r="HDM8" s="293"/>
      <c r="HDN8" s="293"/>
      <c r="HDO8" s="293"/>
      <c r="HDP8" s="293"/>
      <c r="HDQ8" s="293"/>
      <c r="HDR8" s="293"/>
      <c r="HDS8" s="293"/>
      <c r="HDT8" s="293"/>
      <c r="HDU8" s="293"/>
      <c r="HDV8" s="293"/>
      <c r="HDW8" s="293"/>
      <c r="HDX8" s="293"/>
      <c r="HDY8" s="293"/>
      <c r="HDZ8" s="293"/>
      <c r="HEA8" s="293"/>
      <c r="HEB8" s="293"/>
      <c r="HEC8" s="293"/>
      <c r="HED8" s="293"/>
      <c r="HEE8" s="293"/>
      <c r="HEF8" s="293"/>
      <c r="HEG8" s="293"/>
      <c r="HEH8" s="293"/>
      <c r="HEI8" s="293"/>
      <c r="HEJ8" s="293"/>
      <c r="HEK8" s="293"/>
      <c r="HEL8" s="293"/>
      <c r="HEM8" s="293"/>
      <c r="HEN8" s="293"/>
      <c r="HEO8" s="293"/>
      <c r="HEP8" s="293"/>
      <c r="HEQ8" s="293"/>
      <c r="HER8" s="293"/>
      <c r="HES8" s="293"/>
      <c r="HET8" s="293"/>
      <c r="HEU8" s="293"/>
      <c r="HEV8" s="293"/>
      <c r="HEW8" s="293"/>
      <c r="HEX8" s="293"/>
      <c r="HEY8" s="293"/>
      <c r="HEZ8" s="293"/>
      <c r="HFA8" s="293"/>
      <c r="HFB8" s="293"/>
      <c r="HFC8" s="293"/>
      <c r="HFD8" s="293"/>
      <c r="HFE8" s="293"/>
      <c r="HFF8" s="293"/>
      <c r="HFG8" s="293"/>
      <c r="HFH8" s="293"/>
      <c r="HFI8" s="293"/>
      <c r="HFJ8" s="293"/>
      <c r="HFK8" s="293"/>
      <c r="HFL8" s="293"/>
      <c r="HFM8" s="293"/>
      <c r="HFN8" s="293"/>
      <c r="HFO8" s="293"/>
      <c r="HFP8" s="293"/>
      <c r="HFQ8" s="293"/>
      <c r="HFR8" s="293"/>
      <c r="HFS8" s="293"/>
      <c r="HFT8" s="293"/>
      <c r="HFU8" s="293"/>
      <c r="HFV8" s="293"/>
      <c r="HFW8" s="293"/>
      <c r="HFX8" s="293"/>
      <c r="HFY8" s="293"/>
      <c r="HFZ8" s="293"/>
      <c r="HGA8" s="293"/>
      <c r="HGB8" s="293"/>
      <c r="HGC8" s="293"/>
      <c r="HGD8" s="293"/>
      <c r="HGE8" s="293"/>
      <c r="HGF8" s="293"/>
      <c r="HGG8" s="293"/>
      <c r="HGH8" s="293"/>
      <c r="HGI8" s="293"/>
      <c r="HGJ8" s="293"/>
      <c r="HGK8" s="293"/>
      <c r="HGL8" s="293"/>
      <c r="HGM8" s="293"/>
      <c r="HGN8" s="293"/>
      <c r="HGO8" s="293"/>
      <c r="HGP8" s="293"/>
      <c r="HGQ8" s="293"/>
      <c r="HGR8" s="293"/>
      <c r="HGS8" s="293"/>
      <c r="HGT8" s="293"/>
      <c r="HGU8" s="293"/>
      <c r="HGV8" s="293"/>
      <c r="HGW8" s="293"/>
      <c r="HGX8" s="293"/>
      <c r="HGY8" s="293"/>
      <c r="HGZ8" s="293"/>
      <c r="HHA8" s="293"/>
      <c r="HHB8" s="293"/>
      <c r="HHC8" s="293"/>
      <c r="HHD8" s="293"/>
      <c r="HHE8" s="293"/>
      <c r="HHF8" s="293"/>
      <c r="HHG8" s="293"/>
      <c r="HHH8" s="293"/>
      <c r="HHI8" s="293"/>
      <c r="HHJ8" s="293"/>
      <c r="HHK8" s="293"/>
      <c r="HHL8" s="293"/>
      <c r="HHM8" s="293"/>
      <c r="HHN8" s="293"/>
      <c r="HHO8" s="293"/>
      <c r="HHP8" s="293"/>
      <c r="HHQ8" s="293"/>
      <c r="HHR8" s="293"/>
      <c r="HHS8" s="293"/>
      <c r="HHT8" s="293"/>
      <c r="HHU8" s="293"/>
      <c r="HHV8" s="293"/>
      <c r="HHW8" s="293"/>
      <c r="HHX8" s="293"/>
      <c r="HHY8" s="293"/>
      <c r="HHZ8" s="293"/>
      <c r="HIA8" s="293"/>
      <c r="HIB8" s="293"/>
      <c r="HIC8" s="293"/>
      <c r="HID8" s="293"/>
      <c r="HIE8" s="293"/>
      <c r="HIF8" s="293"/>
      <c r="HIG8" s="293"/>
      <c r="HIH8" s="293"/>
      <c r="HII8" s="293"/>
      <c r="HIJ8" s="293"/>
      <c r="HIK8" s="293"/>
      <c r="HIL8" s="293"/>
      <c r="HIM8" s="293"/>
      <c r="HIN8" s="293"/>
      <c r="HIO8" s="293"/>
      <c r="HIP8" s="293"/>
      <c r="HIQ8" s="293"/>
      <c r="HIR8" s="293"/>
      <c r="HIS8" s="293"/>
      <c r="HIT8" s="293"/>
      <c r="HIU8" s="293"/>
      <c r="HIV8" s="293"/>
      <c r="HIW8" s="293"/>
      <c r="HIX8" s="293"/>
      <c r="HIY8" s="293"/>
      <c r="HIZ8" s="293"/>
      <c r="HJA8" s="293"/>
      <c r="HJB8" s="293"/>
      <c r="HJC8" s="293"/>
      <c r="HJD8" s="293"/>
      <c r="HJE8" s="293"/>
      <c r="HJF8" s="293"/>
      <c r="HJG8" s="293"/>
      <c r="HJH8" s="293"/>
      <c r="HJI8" s="293"/>
      <c r="HJJ8" s="293"/>
      <c r="HJK8" s="293"/>
      <c r="HJL8" s="293"/>
      <c r="HJM8" s="293"/>
      <c r="HJN8" s="293"/>
      <c r="HJO8" s="293"/>
      <c r="HJP8" s="293"/>
      <c r="HJQ8" s="293"/>
      <c r="HJR8" s="293"/>
      <c r="HJS8" s="293"/>
      <c r="HJT8" s="293"/>
      <c r="HJU8" s="293"/>
      <c r="HJV8" s="293"/>
      <c r="HJW8" s="293"/>
      <c r="HJX8" s="293"/>
      <c r="HJY8" s="293"/>
      <c r="HJZ8" s="293"/>
      <c r="HKA8" s="293"/>
      <c r="HKB8" s="293"/>
      <c r="HKC8" s="293"/>
      <c r="HKD8" s="293"/>
      <c r="HKE8" s="293"/>
      <c r="HKF8" s="293"/>
      <c r="HKG8" s="293"/>
      <c r="HKH8" s="293"/>
      <c r="HKI8" s="293"/>
      <c r="HKJ8" s="293"/>
      <c r="HKK8" s="293"/>
      <c r="HKL8" s="293"/>
      <c r="HKM8" s="293"/>
      <c r="HKN8" s="293"/>
      <c r="HKO8" s="293"/>
      <c r="HKP8" s="293"/>
      <c r="HKQ8" s="293"/>
      <c r="HKR8" s="293"/>
      <c r="HKS8" s="293"/>
      <c r="HKT8" s="293"/>
      <c r="HKU8" s="293"/>
      <c r="HKV8" s="293"/>
      <c r="HKW8" s="293"/>
      <c r="HKX8" s="293"/>
      <c r="HKY8" s="293"/>
      <c r="HKZ8" s="293"/>
      <c r="HLA8" s="293"/>
      <c r="HLB8" s="293"/>
      <c r="HLC8" s="293"/>
      <c r="HLD8" s="293"/>
      <c r="HLE8" s="293"/>
      <c r="HLF8" s="293"/>
      <c r="HLG8" s="293"/>
      <c r="HLH8" s="293"/>
      <c r="HLI8" s="293"/>
      <c r="HLJ8" s="293"/>
      <c r="HLK8" s="293"/>
      <c r="HLL8" s="293"/>
      <c r="HLM8" s="293"/>
      <c r="HLN8" s="293"/>
      <c r="HLO8" s="293"/>
      <c r="HLP8" s="293"/>
      <c r="HLQ8" s="293"/>
      <c r="HLR8" s="293"/>
      <c r="HLS8" s="293"/>
      <c r="HLT8" s="293"/>
      <c r="HLU8" s="293"/>
      <c r="HLV8" s="293"/>
      <c r="HLW8" s="293"/>
      <c r="HLX8" s="293"/>
      <c r="HLY8" s="293"/>
      <c r="HLZ8" s="293"/>
      <c r="HMA8" s="293"/>
      <c r="HMB8" s="293"/>
      <c r="HMC8" s="293"/>
      <c r="HMD8" s="293"/>
      <c r="HME8" s="293"/>
      <c r="HMF8" s="293"/>
      <c r="HMG8" s="293"/>
      <c r="HMH8" s="293"/>
      <c r="HMI8" s="293"/>
      <c r="HMJ8" s="293"/>
      <c r="HMK8" s="293"/>
      <c r="HML8" s="293"/>
      <c r="HMM8" s="293"/>
      <c r="HMN8" s="293"/>
      <c r="HMO8" s="293"/>
      <c r="HMP8" s="293"/>
      <c r="HMQ8" s="293"/>
      <c r="HMR8" s="293"/>
      <c r="HMS8" s="293"/>
      <c r="HMT8" s="293"/>
      <c r="HMU8" s="293"/>
      <c r="HMV8" s="293"/>
      <c r="HMW8" s="293"/>
      <c r="HMX8" s="293"/>
      <c r="HMY8" s="293"/>
      <c r="HMZ8" s="293"/>
      <c r="HNA8" s="293"/>
      <c r="HNB8" s="293"/>
      <c r="HNC8" s="293"/>
      <c r="HND8" s="293"/>
      <c r="HNE8" s="293"/>
      <c r="HNF8" s="293"/>
      <c r="HNG8" s="293"/>
      <c r="HNH8" s="293"/>
      <c r="HNI8" s="293"/>
      <c r="HNJ8" s="293"/>
      <c r="HNK8" s="293"/>
      <c r="HNL8" s="293"/>
      <c r="HNM8" s="293"/>
      <c r="HNN8" s="293"/>
      <c r="HNO8" s="293"/>
      <c r="HNP8" s="293"/>
      <c r="HNQ8" s="293"/>
      <c r="HNR8" s="293"/>
      <c r="HNS8" s="293"/>
      <c r="HNT8" s="293"/>
      <c r="HNU8" s="293"/>
      <c r="HNV8" s="293"/>
      <c r="HNW8" s="293"/>
      <c r="HNX8" s="293"/>
      <c r="HNY8" s="293"/>
      <c r="HNZ8" s="293"/>
      <c r="HOA8" s="293"/>
      <c r="HOB8" s="293"/>
      <c r="HOC8" s="293"/>
      <c r="HOD8" s="293"/>
      <c r="HOE8" s="293"/>
      <c r="HOF8" s="293"/>
      <c r="HOG8" s="293"/>
      <c r="HOH8" s="293"/>
      <c r="HOI8" s="293"/>
      <c r="HOJ8" s="293"/>
      <c r="HOK8" s="293"/>
      <c r="HOL8" s="293"/>
      <c r="HOM8" s="293"/>
      <c r="HON8" s="293"/>
      <c r="HOO8" s="293"/>
      <c r="HOP8" s="293"/>
      <c r="HOQ8" s="293"/>
      <c r="HOR8" s="293"/>
      <c r="HOS8" s="293"/>
      <c r="HOT8" s="293"/>
      <c r="HOU8" s="293"/>
      <c r="HOV8" s="293"/>
      <c r="HOW8" s="293"/>
      <c r="HOX8" s="293"/>
      <c r="HOY8" s="293"/>
      <c r="HOZ8" s="293"/>
      <c r="HPA8" s="293"/>
      <c r="HPB8" s="293"/>
      <c r="HPC8" s="293"/>
      <c r="HPD8" s="293"/>
      <c r="HPE8" s="293"/>
      <c r="HPF8" s="293"/>
      <c r="HPG8" s="293"/>
      <c r="HPH8" s="293"/>
      <c r="HPI8" s="293"/>
      <c r="HPJ8" s="293"/>
      <c r="HPK8" s="293"/>
      <c r="HPL8" s="293"/>
      <c r="HPM8" s="293"/>
      <c r="HPN8" s="293"/>
      <c r="HPO8" s="293"/>
      <c r="HPP8" s="293"/>
      <c r="HPQ8" s="293"/>
      <c r="HPR8" s="293"/>
      <c r="HPS8" s="293"/>
      <c r="HPT8" s="293"/>
      <c r="HPU8" s="293"/>
      <c r="HPV8" s="293"/>
      <c r="HPW8" s="293"/>
      <c r="HPX8" s="293"/>
      <c r="HPY8" s="293"/>
      <c r="HPZ8" s="293"/>
      <c r="HQA8" s="293"/>
      <c r="HQB8" s="293"/>
      <c r="HQC8" s="293"/>
      <c r="HQD8" s="293"/>
      <c r="HQE8" s="293"/>
      <c r="HQF8" s="293"/>
      <c r="HQG8" s="293"/>
      <c r="HQH8" s="293"/>
      <c r="HQI8" s="293"/>
      <c r="HQJ8" s="293"/>
      <c r="HQK8" s="293"/>
      <c r="HQL8" s="293"/>
      <c r="HQM8" s="293"/>
      <c r="HQN8" s="293"/>
      <c r="HQO8" s="293"/>
      <c r="HQP8" s="293"/>
      <c r="HQQ8" s="293"/>
      <c r="HQR8" s="293"/>
      <c r="HQS8" s="293"/>
      <c r="HQT8" s="293"/>
      <c r="HQU8" s="293"/>
      <c r="HQV8" s="293"/>
      <c r="HQW8" s="293"/>
      <c r="HQX8" s="293"/>
      <c r="HQY8" s="293"/>
      <c r="HQZ8" s="293"/>
      <c r="HRA8" s="293"/>
      <c r="HRB8" s="293"/>
      <c r="HRC8" s="293"/>
      <c r="HRD8" s="293"/>
      <c r="HRE8" s="293"/>
      <c r="HRF8" s="293"/>
      <c r="HRG8" s="293"/>
      <c r="HRH8" s="293"/>
      <c r="HRI8" s="293"/>
      <c r="HRJ8" s="293"/>
      <c r="HRK8" s="293"/>
      <c r="HRL8" s="293"/>
      <c r="HRM8" s="293"/>
      <c r="HRN8" s="293"/>
      <c r="HRO8" s="293"/>
      <c r="HRP8" s="293"/>
      <c r="HRQ8" s="293"/>
      <c r="HRR8" s="293"/>
      <c r="HRS8" s="293"/>
      <c r="HRT8" s="293"/>
      <c r="HRU8" s="293"/>
      <c r="HRV8" s="293"/>
      <c r="HRW8" s="293"/>
      <c r="HRX8" s="293"/>
      <c r="HRY8" s="293"/>
      <c r="HRZ8" s="293"/>
      <c r="HSA8" s="293"/>
      <c r="HSB8" s="293"/>
      <c r="HSC8" s="293"/>
      <c r="HSD8" s="293"/>
      <c r="HSE8" s="293"/>
      <c r="HSF8" s="293"/>
      <c r="HSG8" s="293"/>
      <c r="HSH8" s="293"/>
      <c r="HSI8" s="293"/>
      <c r="HSJ8" s="293"/>
      <c r="HSK8" s="293"/>
      <c r="HSL8" s="293"/>
      <c r="HSM8" s="293"/>
      <c r="HSN8" s="293"/>
      <c r="HSO8" s="293"/>
      <c r="HSP8" s="293"/>
      <c r="HSQ8" s="293"/>
      <c r="HSR8" s="293"/>
      <c r="HSS8" s="293"/>
      <c r="HST8" s="293"/>
      <c r="HSU8" s="293"/>
      <c r="HSV8" s="293"/>
      <c r="HSW8" s="293"/>
      <c r="HSX8" s="293"/>
      <c r="HSY8" s="293"/>
      <c r="HSZ8" s="293"/>
      <c r="HTA8" s="293"/>
      <c r="HTB8" s="293"/>
      <c r="HTC8" s="293"/>
      <c r="HTD8" s="293"/>
      <c r="HTE8" s="293"/>
      <c r="HTF8" s="293"/>
      <c r="HTG8" s="293"/>
      <c r="HTH8" s="293"/>
      <c r="HTI8" s="293"/>
      <c r="HTJ8" s="293"/>
      <c r="HTK8" s="293"/>
      <c r="HTL8" s="293"/>
      <c r="HTM8" s="293"/>
      <c r="HTN8" s="293"/>
      <c r="HTO8" s="293"/>
      <c r="HTP8" s="293"/>
      <c r="HTQ8" s="293"/>
      <c r="HTR8" s="293"/>
      <c r="HTS8" s="293"/>
      <c r="HTT8" s="293"/>
      <c r="HTU8" s="293"/>
      <c r="HTV8" s="293"/>
      <c r="HTW8" s="293"/>
      <c r="HTX8" s="293"/>
      <c r="HTY8" s="293"/>
      <c r="HTZ8" s="293"/>
      <c r="HUA8" s="293"/>
      <c r="HUB8" s="293"/>
      <c r="HUC8" s="293"/>
      <c r="HUD8" s="293"/>
      <c r="HUE8" s="293"/>
      <c r="HUF8" s="293"/>
      <c r="HUG8" s="293"/>
      <c r="HUH8" s="293"/>
      <c r="HUI8" s="293"/>
      <c r="HUJ8" s="293"/>
      <c r="HUK8" s="293"/>
      <c r="HUL8" s="293"/>
      <c r="HUM8" s="293"/>
      <c r="HUN8" s="293"/>
      <c r="HUO8" s="293"/>
      <c r="HUP8" s="293"/>
      <c r="HUQ8" s="293"/>
      <c r="HUR8" s="293"/>
      <c r="HUS8" s="293"/>
      <c r="HUT8" s="293"/>
      <c r="HUU8" s="293"/>
      <c r="HUV8" s="293"/>
      <c r="HUW8" s="293"/>
      <c r="HUX8" s="293"/>
      <c r="HUY8" s="293"/>
      <c r="HUZ8" s="293"/>
      <c r="HVA8" s="293"/>
      <c r="HVB8" s="293"/>
      <c r="HVC8" s="293"/>
      <c r="HVD8" s="293"/>
      <c r="HVE8" s="293"/>
      <c r="HVF8" s="293"/>
      <c r="HVG8" s="293"/>
      <c r="HVH8" s="293"/>
      <c r="HVI8" s="293"/>
      <c r="HVJ8" s="293"/>
      <c r="HVK8" s="293"/>
      <c r="HVL8" s="293"/>
      <c r="HVM8" s="293"/>
      <c r="HVN8" s="293"/>
      <c r="HVO8" s="293"/>
      <c r="HVP8" s="293"/>
      <c r="HVQ8" s="293"/>
      <c r="HVR8" s="293"/>
      <c r="HVS8" s="293"/>
      <c r="HVT8" s="293"/>
      <c r="HVU8" s="293"/>
      <c r="HVV8" s="293"/>
      <c r="HVW8" s="293"/>
      <c r="HVX8" s="293"/>
      <c r="HVY8" s="293"/>
      <c r="HVZ8" s="293"/>
      <c r="HWA8" s="293"/>
      <c r="HWB8" s="293"/>
      <c r="HWC8" s="293"/>
      <c r="HWD8" s="293"/>
      <c r="HWE8" s="293"/>
      <c r="HWF8" s="293"/>
      <c r="HWG8" s="293"/>
      <c r="HWH8" s="293"/>
      <c r="HWI8" s="293"/>
      <c r="HWJ8" s="293"/>
      <c r="HWK8" s="293"/>
      <c r="HWL8" s="293"/>
      <c r="HWM8" s="293"/>
      <c r="HWN8" s="293"/>
      <c r="HWO8" s="293"/>
      <c r="HWP8" s="293"/>
      <c r="HWQ8" s="293"/>
      <c r="HWR8" s="293"/>
      <c r="HWS8" s="293"/>
      <c r="HWT8" s="293"/>
      <c r="HWU8" s="293"/>
      <c r="HWV8" s="293"/>
      <c r="HWW8" s="293"/>
      <c r="HWX8" s="293"/>
      <c r="HWY8" s="293"/>
      <c r="HWZ8" s="293"/>
      <c r="HXA8" s="293"/>
      <c r="HXB8" s="293"/>
      <c r="HXC8" s="293"/>
      <c r="HXD8" s="293"/>
      <c r="HXE8" s="293"/>
      <c r="HXF8" s="293"/>
      <c r="HXG8" s="293"/>
      <c r="HXH8" s="293"/>
      <c r="HXI8" s="293"/>
      <c r="HXJ8" s="293"/>
      <c r="HXK8" s="293"/>
      <c r="HXL8" s="293"/>
      <c r="HXM8" s="293"/>
      <c r="HXN8" s="293"/>
      <c r="HXO8" s="293"/>
      <c r="HXP8" s="293"/>
      <c r="HXQ8" s="293"/>
      <c r="HXR8" s="293"/>
      <c r="HXS8" s="293"/>
      <c r="HXT8" s="293"/>
      <c r="HXU8" s="293"/>
      <c r="HXV8" s="293"/>
      <c r="HXW8" s="293"/>
      <c r="HXX8" s="293"/>
      <c r="HXY8" s="293"/>
      <c r="HXZ8" s="293"/>
      <c r="HYA8" s="293"/>
      <c r="HYB8" s="293"/>
      <c r="HYC8" s="293"/>
      <c r="HYD8" s="293"/>
      <c r="HYE8" s="293"/>
      <c r="HYF8" s="293"/>
      <c r="HYG8" s="293"/>
      <c r="HYH8" s="293"/>
      <c r="HYI8" s="293"/>
      <c r="HYJ8" s="293"/>
      <c r="HYK8" s="293"/>
      <c r="HYL8" s="293"/>
      <c r="HYM8" s="293"/>
      <c r="HYN8" s="293"/>
      <c r="HYO8" s="293"/>
      <c r="HYP8" s="293"/>
      <c r="HYQ8" s="293"/>
      <c r="HYR8" s="293"/>
      <c r="HYS8" s="293"/>
      <c r="HYT8" s="293"/>
      <c r="HYU8" s="293"/>
      <c r="HYV8" s="293"/>
      <c r="HYW8" s="293"/>
      <c r="HYX8" s="293"/>
      <c r="HYY8" s="293"/>
      <c r="HYZ8" s="293"/>
      <c r="HZA8" s="293"/>
      <c r="HZB8" s="293"/>
      <c r="HZC8" s="293"/>
      <c r="HZD8" s="293"/>
      <c r="HZE8" s="293"/>
      <c r="HZF8" s="293"/>
      <c r="HZG8" s="293"/>
      <c r="HZH8" s="293"/>
      <c r="HZI8" s="293"/>
      <c r="HZJ8" s="293"/>
      <c r="HZK8" s="293"/>
      <c r="HZL8" s="293"/>
      <c r="HZM8" s="293"/>
      <c r="HZN8" s="293"/>
      <c r="HZO8" s="293"/>
      <c r="HZP8" s="293"/>
      <c r="HZQ8" s="293"/>
      <c r="HZR8" s="293"/>
      <c r="HZS8" s="293"/>
      <c r="HZT8" s="293"/>
      <c r="HZU8" s="293"/>
      <c r="HZV8" s="293"/>
      <c r="HZW8" s="293"/>
      <c r="HZX8" s="293"/>
      <c r="HZY8" s="293"/>
      <c r="HZZ8" s="293"/>
      <c r="IAA8" s="293"/>
      <c r="IAB8" s="293"/>
      <c r="IAC8" s="293"/>
      <c r="IAD8" s="293"/>
      <c r="IAE8" s="293"/>
      <c r="IAF8" s="293"/>
      <c r="IAG8" s="293"/>
      <c r="IAH8" s="293"/>
      <c r="IAI8" s="293"/>
      <c r="IAJ8" s="293"/>
      <c r="IAK8" s="293"/>
      <c r="IAL8" s="293"/>
      <c r="IAM8" s="293"/>
      <c r="IAN8" s="293"/>
      <c r="IAO8" s="293"/>
      <c r="IAP8" s="293"/>
      <c r="IAQ8" s="293"/>
      <c r="IAR8" s="293"/>
      <c r="IAS8" s="293"/>
      <c r="IAT8" s="293"/>
      <c r="IAU8" s="293"/>
      <c r="IAV8" s="293"/>
      <c r="IAW8" s="293"/>
      <c r="IAX8" s="293"/>
      <c r="IAY8" s="293"/>
      <c r="IAZ8" s="293"/>
      <c r="IBA8" s="293"/>
      <c r="IBB8" s="293"/>
      <c r="IBC8" s="293"/>
      <c r="IBD8" s="293"/>
      <c r="IBE8" s="293"/>
      <c r="IBF8" s="293"/>
      <c r="IBG8" s="293"/>
      <c r="IBH8" s="293"/>
      <c r="IBI8" s="293"/>
      <c r="IBJ8" s="293"/>
      <c r="IBK8" s="293"/>
      <c r="IBL8" s="293"/>
      <c r="IBM8" s="293"/>
      <c r="IBN8" s="293"/>
      <c r="IBO8" s="293"/>
      <c r="IBP8" s="293"/>
      <c r="IBQ8" s="293"/>
      <c r="IBR8" s="293"/>
      <c r="IBS8" s="293"/>
      <c r="IBT8" s="293"/>
      <c r="IBU8" s="293"/>
      <c r="IBV8" s="293"/>
      <c r="IBW8" s="293"/>
      <c r="IBX8" s="293"/>
      <c r="IBY8" s="293"/>
      <c r="IBZ8" s="293"/>
      <c r="ICA8" s="293"/>
      <c r="ICB8" s="293"/>
      <c r="ICC8" s="293"/>
      <c r="ICD8" s="293"/>
      <c r="ICE8" s="293"/>
      <c r="ICF8" s="293"/>
      <c r="ICG8" s="293"/>
      <c r="ICH8" s="293"/>
      <c r="ICI8" s="293"/>
      <c r="ICJ8" s="293"/>
      <c r="ICK8" s="293"/>
      <c r="ICL8" s="293"/>
      <c r="ICM8" s="293"/>
      <c r="ICN8" s="293"/>
      <c r="ICO8" s="293"/>
      <c r="ICP8" s="293"/>
      <c r="ICQ8" s="293"/>
      <c r="ICR8" s="293"/>
      <c r="ICS8" s="293"/>
      <c r="ICT8" s="293"/>
      <c r="ICU8" s="293"/>
      <c r="ICV8" s="293"/>
      <c r="ICW8" s="293"/>
      <c r="ICX8" s="293"/>
      <c r="ICY8" s="293"/>
      <c r="ICZ8" s="293"/>
      <c r="IDA8" s="293"/>
      <c r="IDB8" s="293"/>
      <c r="IDC8" s="293"/>
      <c r="IDD8" s="293"/>
      <c r="IDE8" s="293"/>
      <c r="IDF8" s="293"/>
      <c r="IDG8" s="293"/>
      <c r="IDH8" s="293"/>
      <c r="IDI8" s="293"/>
      <c r="IDJ8" s="293"/>
      <c r="IDK8" s="293"/>
      <c r="IDL8" s="293"/>
      <c r="IDM8" s="293"/>
      <c r="IDN8" s="293"/>
      <c r="IDO8" s="293"/>
      <c r="IDP8" s="293"/>
      <c r="IDQ8" s="293"/>
      <c r="IDR8" s="293"/>
      <c r="IDS8" s="293"/>
      <c r="IDT8" s="293"/>
      <c r="IDU8" s="293"/>
      <c r="IDV8" s="293"/>
      <c r="IDW8" s="293"/>
      <c r="IDX8" s="293"/>
      <c r="IDY8" s="293"/>
      <c r="IDZ8" s="293"/>
      <c r="IEA8" s="293"/>
      <c r="IEB8" s="293"/>
      <c r="IEC8" s="293"/>
      <c r="IED8" s="293"/>
      <c r="IEE8" s="293"/>
      <c r="IEF8" s="293"/>
      <c r="IEG8" s="293"/>
      <c r="IEH8" s="293"/>
      <c r="IEI8" s="293"/>
      <c r="IEJ8" s="293"/>
      <c r="IEK8" s="293"/>
      <c r="IEL8" s="293"/>
      <c r="IEM8" s="293"/>
      <c r="IEN8" s="293"/>
      <c r="IEO8" s="293"/>
      <c r="IEP8" s="293"/>
      <c r="IEQ8" s="293"/>
      <c r="IER8" s="293"/>
      <c r="IES8" s="293"/>
      <c r="IET8" s="293"/>
      <c r="IEU8" s="293"/>
      <c r="IEV8" s="293"/>
      <c r="IEW8" s="293"/>
      <c r="IEX8" s="293"/>
      <c r="IEY8" s="293"/>
      <c r="IEZ8" s="293"/>
      <c r="IFA8" s="293"/>
      <c r="IFB8" s="293"/>
      <c r="IFC8" s="293"/>
      <c r="IFD8" s="293"/>
      <c r="IFE8" s="293"/>
      <c r="IFF8" s="293"/>
      <c r="IFG8" s="293"/>
      <c r="IFH8" s="293"/>
      <c r="IFI8" s="293"/>
      <c r="IFJ8" s="293"/>
      <c r="IFK8" s="293"/>
      <c r="IFL8" s="293"/>
      <c r="IFM8" s="293"/>
      <c r="IFN8" s="293"/>
      <c r="IFO8" s="293"/>
      <c r="IFP8" s="293"/>
      <c r="IFQ8" s="293"/>
      <c r="IFR8" s="293"/>
      <c r="IFS8" s="293"/>
      <c r="IFT8" s="293"/>
      <c r="IFU8" s="293"/>
      <c r="IFV8" s="293"/>
      <c r="IFW8" s="293"/>
      <c r="IFX8" s="293"/>
      <c r="IFY8" s="293"/>
      <c r="IFZ8" s="293"/>
      <c r="IGA8" s="293"/>
      <c r="IGB8" s="293"/>
      <c r="IGC8" s="293"/>
      <c r="IGD8" s="293"/>
      <c r="IGE8" s="293"/>
      <c r="IGF8" s="293"/>
      <c r="IGG8" s="293"/>
      <c r="IGH8" s="293"/>
      <c r="IGI8" s="293"/>
      <c r="IGJ8" s="293"/>
      <c r="IGK8" s="293"/>
      <c r="IGL8" s="293"/>
      <c r="IGM8" s="293"/>
      <c r="IGN8" s="293"/>
      <c r="IGO8" s="293"/>
      <c r="IGP8" s="293"/>
      <c r="IGQ8" s="293"/>
      <c r="IGR8" s="293"/>
      <c r="IGS8" s="293"/>
      <c r="IGT8" s="293"/>
      <c r="IGU8" s="293"/>
      <c r="IGV8" s="293"/>
      <c r="IGW8" s="293"/>
      <c r="IGX8" s="293"/>
      <c r="IGY8" s="293"/>
      <c r="IGZ8" s="293"/>
      <c r="IHA8" s="293"/>
      <c r="IHB8" s="293"/>
      <c r="IHC8" s="293"/>
      <c r="IHD8" s="293"/>
      <c r="IHE8" s="293"/>
      <c r="IHF8" s="293"/>
      <c r="IHG8" s="293"/>
      <c r="IHH8" s="293"/>
      <c r="IHI8" s="293"/>
      <c r="IHJ8" s="293"/>
      <c r="IHK8" s="293"/>
      <c r="IHL8" s="293"/>
      <c r="IHM8" s="293"/>
      <c r="IHN8" s="293"/>
      <c r="IHO8" s="293"/>
      <c r="IHP8" s="293"/>
      <c r="IHQ8" s="293"/>
      <c r="IHR8" s="293"/>
      <c r="IHS8" s="293"/>
      <c r="IHT8" s="293"/>
      <c r="IHU8" s="293"/>
      <c r="IHV8" s="293"/>
      <c r="IHW8" s="293"/>
      <c r="IHX8" s="293"/>
      <c r="IHY8" s="293"/>
      <c r="IHZ8" s="293"/>
      <c r="IIA8" s="293"/>
      <c r="IIB8" s="293"/>
      <c r="IIC8" s="293"/>
      <c r="IID8" s="293"/>
      <c r="IIE8" s="293"/>
      <c r="IIF8" s="293"/>
      <c r="IIG8" s="293"/>
      <c r="IIH8" s="293"/>
      <c r="III8" s="293"/>
      <c r="IIJ8" s="293"/>
      <c r="IIK8" s="293"/>
      <c r="IIL8" s="293"/>
      <c r="IIM8" s="293"/>
      <c r="IIN8" s="293"/>
      <c r="IIO8" s="293"/>
      <c r="IIP8" s="293"/>
      <c r="IIQ8" s="293"/>
      <c r="IIR8" s="293"/>
      <c r="IIS8" s="293"/>
      <c r="IIT8" s="293"/>
      <c r="IIU8" s="293"/>
      <c r="IIV8" s="293"/>
      <c r="IIW8" s="293"/>
      <c r="IIX8" s="293"/>
      <c r="IIY8" s="293"/>
      <c r="IIZ8" s="293"/>
      <c r="IJA8" s="293"/>
      <c r="IJB8" s="293"/>
      <c r="IJC8" s="293"/>
      <c r="IJD8" s="293"/>
      <c r="IJE8" s="293"/>
      <c r="IJF8" s="293"/>
      <c r="IJG8" s="293"/>
      <c r="IJH8" s="293"/>
      <c r="IJI8" s="293"/>
      <c r="IJJ8" s="293"/>
      <c r="IJK8" s="293"/>
      <c r="IJL8" s="293"/>
      <c r="IJM8" s="293"/>
      <c r="IJN8" s="293"/>
      <c r="IJO8" s="293"/>
      <c r="IJP8" s="293"/>
      <c r="IJQ8" s="293"/>
      <c r="IJR8" s="293"/>
      <c r="IJS8" s="293"/>
      <c r="IJT8" s="293"/>
      <c r="IJU8" s="293"/>
      <c r="IJV8" s="293"/>
      <c r="IJW8" s="293"/>
      <c r="IJX8" s="293"/>
      <c r="IJY8" s="293"/>
      <c r="IJZ8" s="293"/>
      <c r="IKA8" s="293"/>
      <c r="IKB8" s="293"/>
      <c r="IKC8" s="293"/>
      <c r="IKD8" s="293"/>
      <c r="IKE8" s="293"/>
      <c r="IKF8" s="293"/>
      <c r="IKG8" s="293"/>
      <c r="IKH8" s="293"/>
      <c r="IKI8" s="293"/>
      <c r="IKJ8" s="293"/>
      <c r="IKK8" s="293"/>
      <c r="IKL8" s="293"/>
      <c r="IKM8" s="293"/>
      <c r="IKN8" s="293"/>
      <c r="IKO8" s="293"/>
      <c r="IKP8" s="293"/>
      <c r="IKQ8" s="293"/>
      <c r="IKR8" s="293"/>
      <c r="IKS8" s="293"/>
      <c r="IKT8" s="293"/>
      <c r="IKU8" s="293"/>
      <c r="IKV8" s="293"/>
      <c r="IKW8" s="293"/>
      <c r="IKX8" s="293"/>
      <c r="IKY8" s="293"/>
      <c r="IKZ8" s="293"/>
      <c r="ILA8" s="293"/>
      <c r="ILB8" s="293"/>
      <c r="ILC8" s="293"/>
      <c r="ILD8" s="293"/>
      <c r="ILE8" s="293"/>
      <c r="ILF8" s="293"/>
      <c r="ILG8" s="293"/>
      <c r="ILH8" s="293"/>
      <c r="ILI8" s="293"/>
      <c r="ILJ8" s="293"/>
      <c r="ILK8" s="293"/>
      <c r="ILL8" s="293"/>
      <c r="ILM8" s="293"/>
      <c r="ILN8" s="293"/>
      <c r="ILO8" s="293"/>
      <c r="ILP8" s="293"/>
      <c r="ILQ8" s="293"/>
      <c r="ILR8" s="293"/>
      <c r="ILS8" s="293"/>
      <c r="ILT8" s="293"/>
      <c r="ILU8" s="293"/>
      <c r="ILV8" s="293"/>
      <c r="ILW8" s="293"/>
      <c r="ILX8" s="293"/>
      <c r="ILY8" s="293"/>
      <c r="ILZ8" s="293"/>
      <c r="IMA8" s="293"/>
      <c r="IMB8" s="293"/>
      <c r="IMC8" s="293"/>
      <c r="IMD8" s="293"/>
      <c r="IME8" s="293"/>
      <c r="IMF8" s="293"/>
      <c r="IMG8" s="293"/>
      <c r="IMH8" s="293"/>
      <c r="IMI8" s="293"/>
      <c r="IMJ8" s="293"/>
      <c r="IMK8" s="293"/>
      <c r="IML8" s="293"/>
      <c r="IMM8" s="293"/>
      <c r="IMN8" s="293"/>
      <c r="IMO8" s="293"/>
      <c r="IMP8" s="293"/>
      <c r="IMQ8" s="293"/>
      <c r="IMR8" s="293"/>
      <c r="IMS8" s="293"/>
      <c r="IMT8" s="293"/>
      <c r="IMU8" s="293"/>
      <c r="IMV8" s="293"/>
      <c r="IMW8" s="293"/>
      <c r="IMX8" s="293"/>
      <c r="IMY8" s="293"/>
      <c r="IMZ8" s="293"/>
      <c r="INA8" s="293"/>
      <c r="INB8" s="293"/>
      <c r="INC8" s="293"/>
      <c r="IND8" s="293"/>
      <c r="INE8" s="293"/>
      <c r="INF8" s="293"/>
      <c r="ING8" s="293"/>
      <c r="INH8" s="293"/>
      <c r="INI8" s="293"/>
      <c r="INJ8" s="293"/>
      <c r="INK8" s="293"/>
      <c r="INL8" s="293"/>
      <c r="INM8" s="293"/>
      <c r="INN8" s="293"/>
      <c r="INO8" s="293"/>
      <c r="INP8" s="293"/>
      <c r="INQ8" s="293"/>
      <c r="INR8" s="293"/>
      <c r="INS8" s="293"/>
      <c r="INT8" s="293"/>
      <c r="INU8" s="293"/>
      <c r="INV8" s="293"/>
      <c r="INW8" s="293"/>
      <c r="INX8" s="293"/>
      <c r="INY8" s="293"/>
      <c r="INZ8" s="293"/>
      <c r="IOA8" s="293"/>
      <c r="IOB8" s="293"/>
      <c r="IOC8" s="293"/>
      <c r="IOD8" s="293"/>
      <c r="IOE8" s="293"/>
      <c r="IOF8" s="293"/>
      <c r="IOG8" s="293"/>
      <c r="IOH8" s="293"/>
      <c r="IOI8" s="293"/>
      <c r="IOJ8" s="293"/>
      <c r="IOK8" s="293"/>
      <c r="IOL8" s="293"/>
      <c r="IOM8" s="293"/>
      <c r="ION8" s="293"/>
      <c r="IOO8" s="293"/>
      <c r="IOP8" s="293"/>
      <c r="IOQ8" s="293"/>
      <c r="IOR8" s="293"/>
      <c r="IOS8" s="293"/>
      <c r="IOT8" s="293"/>
      <c r="IOU8" s="293"/>
      <c r="IOV8" s="293"/>
      <c r="IOW8" s="293"/>
      <c r="IOX8" s="293"/>
      <c r="IOY8" s="293"/>
      <c r="IOZ8" s="293"/>
      <c r="IPA8" s="293"/>
      <c r="IPB8" s="293"/>
      <c r="IPC8" s="293"/>
      <c r="IPD8" s="293"/>
      <c r="IPE8" s="293"/>
      <c r="IPF8" s="293"/>
      <c r="IPG8" s="293"/>
      <c r="IPH8" s="293"/>
      <c r="IPI8" s="293"/>
      <c r="IPJ8" s="293"/>
      <c r="IPK8" s="293"/>
      <c r="IPL8" s="293"/>
      <c r="IPM8" s="293"/>
      <c r="IPN8" s="293"/>
      <c r="IPO8" s="293"/>
      <c r="IPP8" s="293"/>
      <c r="IPQ8" s="293"/>
      <c r="IPR8" s="293"/>
      <c r="IPS8" s="293"/>
      <c r="IPT8" s="293"/>
      <c r="IPU8" s="293"/>
      <c r="IPV8" s="293"/>
      <c r="IPW8" s="293"/>
      <c r="IPX8" s="293"/>
      <c r="IPY8" s="293"/>
      <c r="IPZ8" s="293"/>
      <c r="IQA8" s="293"/>
      <c r="IQB8" s="293"/>
      <c r="IQC8" s="293"/>
      <c r="IQD8" s="293"/>
      <c r="IQE8" s="293"/>
      <c r="IQF8" s="293"/>
      <c r="IQG8" s="293"/>
      <c r="IQH8" s="293"/>
      <c r="IQI8" s="293"/>
      <c r="IQJ8" s="293"/>
      <c r="IQK8" s="293"/>
      <c r="IQL8" s="293"/>
      <c r="IQM8" s="293"/>
      <c r="IQN8" s="293"/>
      <c r="IQO8" s="293"/>
      <c r="IQP8" s="293"/>
      <c r="IQQ8" s="293"/>
      <c r="IQR8" s="293"/>
      <c r="IQS8" s="293"/>
      <c r="IQT8" s="293"/>
      <c r="IQU8" s="293"/>
      <c r="IQV8" s="293"/>
      <c r="IQW8" s="293"/>
      <c r="IQX8" s="293"/>
      <c r="IQY8" s="293"/>
      <c r="IQZ8" s="293"/>
      <c r="IRA8" s="293"/>
      <c r="IRB8" s="293"/>
      <c r="IRC8" s="293"/>
      <c r="IRD8" s="293"/>
      <c r="IRE8" s="293"/>
      <c r="IRF8" s="293"/>
      <c r="IRG8" s="293"/>
      <c r="IRH8" s="293"/>
      <c r="IRI8" s="293"/>
      <c r="IRJ8" s="293"/>
      <c r="IRK8" s="293"/>
      <c r="IRL8" s="293"/>
      <c r="IRM8" s="293"/>
      <c r="IRN8" s="293"/>
      <c r="IRO8" s="293"/>
      <c r="IRP8" s="293"/>
      <c r="IRQ8" s="293"/>
      <c r="IRR8" s="293"/>
      <c r="IRS8" s="293"/>
      <c r="IRT8" s="293"/>
      <c r="IRU8" s="293"/>
      <c r="IRV8" s="293"/>
      <c r="IRW8" s="293"/>
      <c r="IRX8" s="293"/>
      <c r="IRY8" s="293"/>
      <c r="IRZ8" s="293"/>
      <c r="ISA8" s="293"/>
      <c r="ISB8" s="293"/>
      <c r="ISC8" s="293"/>
      <c r="ISD8" s="293"/>
      <c r="ISE8" s="293"/>
      <c r="ISF8" s="293"/>
      <c r="ISG8" s="293"/>
      <c r="ISH8" s="293"/>
      <c r="ISI8" s="293"/>
      <c r="ISJ8" s="293"/>
      <c r="ISK8" s="293"/>
      <c r="ISL8" s="293"/>
      <c r="ISM8" s="293"/>
      <c r="ISN8" s="293"/>
      <c r="ISO8" s="293"/>
      <c r="ISP8" s="293"/>
      <c r="ISQ8" s="293"/>
      <c r="ISR8" s="293"/>
      <c r="ISS8" s="293"/>
      <c r="IST8" s="293"/>
      <c r="ISU8" s="293"/>
      <c r="ISV8" s="293"/>
      <c r="ISW8" s="293"/>
      <c r="ISX8" s="293"/>
      <c r="ISY8" s="293"/>
      <c r="ISZ8" s="293"/>
      <c r="ITA8" s="293"/>
      <c r="ITB8" s="293"/>
      <c r="ITC8" s="293"/>
      <c r="ITD8" s="293"/>
      <c r="ITE8" s="293"/>
      <c r="ITF8" s="293"/>
      <c r="ITG8" s="293"/>
      <c r="ITH8" s="293"/>
      <c r="ITI8" s="293"/>
      <c r="ITJ8" s="293"/>
      <c r="ITK8" s="293"/>
      <c r="ITL8" s="293"/>
      <c r="ITM8" s="293"/>
      <c r="ITN8" s="293"/>
      <c r="ITO8" s="293"/>
      <c r="ITP8" s="293"/>
      <c r="ITQ8" s="293"/>
      <c r="ITR8" s="293"/>
      <c r="ITS8" s="293"/>
      <c r="ITT8" s="293"/>
      <c r="ITU8" s="293"/>
      <c r="ITV8" s="293"/>
      <c r="ITW8" s="293"/>
      <c r="ITX8" s="293"/>
      <c r="ITY8" s="293"/>
      <c r="ITZ8" s="293"/>
      <c r="IUA8" s="293"/>
      <c r="IUB8" s="293"/>
      <c r="IUC8" s="293"/>
      <c r="IUD8" s="293"/>
      <c r="IUE8" s="293"/>
      <c r="IUF8" s="293"/>
      <c r="IUG8" s="293"/>
      <c r="IUH8" s="293"/>
      <c r="IUI8" s="293"/>
      <c r="IUJ8" s="293"/>
      <c r="IUK8" s="293"/>
      <c r="IUL8" s="293"/>
      <c r="IUM8" s="293"/>
      <c r="IUN8" s="293"/>
      <c r="IUO8" s="293"/>
      <c r="IUP8" s="293"/>
      <c r="IUQ8" s="293"/>
      <c r="IUR8" s="293"/>
      <c r="IUS8" s="293"/>
      <c r="IUT8" s="293"/>
      <c r="IUU8" s="293"/>
      <c r="IUV8" s="293"/>
      <c r="IUW8" s="293"/>
      <c r="IUX8" s="293"/>
      <c r="IUY8" s="293"/>
      <c r="IUZ8" s="293"/>
      <c r="IVA8" s="293"/>
      <c r="IVB8" s="293"/>
      <c r="IVC8" s="293"/>
      <c r="IVD8" s="293"/>
      <c r="IVE8" s="293"/>
      <c r="IVF8" s="293"/>
      <c r="IVG8" s="293"/>
      <c r="IVH8" s="293"/>
      <c r="IVI8" s="293"/>
      <c r="IVJ8" s="293"/>
      <c r="IVK8" s="293"/>
      <c r="IVL8" s="293"/>
      <c r="IVM8" s="293"/>
      <c r="IVN8" s="293"/>
      <c r="IVO8" s="293"/>
      <c r="IVP8" s="293"/>
      <c r="IVQ8" s="293"/>
      <c r="IVR8" s="293"/>
      <c r="IVS8" s="293"/>
      <c r="IVT8" s="293"/>
      <c r="IVU8" s="293"/>
      <c r="IVV8" s="293"/>
      <c r="IVW8" s="293"/>
      <c r="IVX8" s="293"/>
      <c r="IVY8" s="293"/>
      <c r="IVZ8" s="293"/>
      <c r="IWA8" s="293"/>
      <c r="IWB8" s="293"/>
      <c r="IWC8" s="293"/>
      <c r="IWD8" s="293"/>
      <c r="IWE8" s="293"/>
      <c r="IWF8" s="293"/>
      <c r="IWG8" s="293"/>
      <c r="IWH8" s="293"/>
      <c r="IWI8" s="293"/>
      <c r="IWJ8" s="293"/>
      <c r="IWK8" s="293"/>
      <c r="IWL8" s="293"/>
      <c r="IWM8" s="293"/>
      <c r="IWN8" s="293"/>
      <c r="IWO8" s="293"/>
      <c r="IWP8" s="293"/>
      <c r="IWQ8" s="293"/>
      <c r="IWR8" s="293"/>
      <c r="IWS8" s="293"/>
      <c r="IWT8" s="293"/>
      <c r="IWU8" s="293"/>
      <c r="IWV8" s="293"/>
      <c r="IWW8" s="293"/>
      <c r="IWX8" s="293"/>
      <c r="IWY8" s="293"/>
      <c r="IWZ8" s="293"/>
      <c r="IXA8" s="293"/>
      <c r="IXB8" s="293"/>
      <c r="IXC8" s="293"/>
      <c r="IXD8" s="293"/>
      <c r="IXE8" s="293"/>
      <c r="IXF8" s="293"/>
      <c r="IXG8" s="293"/>
      <c r="IXH8" s="293"/>
      <c r="IXI8" s="293"/>
      <c r="IXJ8" s="293"/>
      <c r="IXK8" s="293"/>
      <c r="IXL8" s="293"/>
      <c r="IXM8" s="293"/>
      <c r="IXN8" s="293"/>
      <c r="IXO8" s="293"/>
      <c r="IXP8" s="293"/>
      <c r="IXQ8" s="293"/>
      <c r="IXR8" s="293"/>
      <c r="IXS8" s="293"/>
      <c r="IXT8" s="293"/>
      <c r="IXU8" s="293"/>
      <c r="IXV8" s="293"/>
      <c r="IXW8" s="293"/>
      <c r="IXX8" s="293"/>
      <c r="IXY8" s="293"/>
      <c r="IXZ8" s="293"/>
      <c r="IYA8" s="293"/>
      <c r="IYB8" s="293"/>
      <c r="IYC8" s="293"/>
      <c r="IYD8" s="293"/>
      <c r="IYE8" s="293"/>
      <c r="IYF8" s="293"/>
      <c r="IYG8" s="293"/>
      <c r="IYH8" s="293"/>
      <c r="IYI8" s="293"/>
      <c r="IYJ8" s="293"/>
      <c r="IYK8" s="293"/>
      <c r="IYL8" s="293"/>
      <c r="IYM8" s="293"/>
      <c r="IYN8" s="293"/>
      <c r="IYO8" s="293"/>
      <c r="IYP8" s="293"/>
      <c r="IYQ8" s="293"/>
      <c r="IYR8" s="293"/>
      <c r="IYS8" s="293"/>
      <c r="IYT8" s="293"/>
      <c r="IYU8" s="293"/>
      <c r="IYV8" s="293"/>
      <c r="IYW8" s="293"/>
      <c r="IYX8" s="293"/>
      <c r="IYY8" s="293"/>
      <c r="IYZ8" s="293"/>
      <c r="IZA8" s="293"/>
      <c r="IZB8" s="293"/>
      <c r="IZC8" s="293"/>
      <c r="IZD8" s="293"/>
      <c r="IZE8" s="293"/>
      <c r="IZF8" s="293"/>
      <c r="IZG8" s="293"/>
      <c r="IZH8" s="293"/>
      <c r="IZI8" s="293"/>
      <c r="IZJ8" s="293"/>
      <c r="IZK8" s="293"/>
      <c r="IZL8" s="293"/>
      <c r="IZM8" s="293"/>
      <c r="IZN8" s="293"/>
      <c r="IZO8" s="293"/>
      <c r="IZP8" s="293"/>
      <c r="IZQ8" s="293"/>
      <c r="IZR8" s="293"/>
      <c r="IZS8" s="293"/>
      <c r="IZT8" s="293"/>
      <c r="IZU8" s="293"/>
      <c r="IZV8" s="293"/>
      <c r="IZW8" s="293"/>
      <c r="IZX8" s="293"/>
      <c r="IZY8" s="293"/>
      <c r="IZZ8" s="293"/>
      <c r="JAA8" s="293"/>
      <c r="JAB8" s="293"/>
      <c r="JAC8" s="293"/>
      <c r="JAD8" s="293"/>
      <c r="JAE8" s="293"/>
      <c r="JAF8" s="293"/>
      <c r="JAG8" s="293"/>
      <c r="JAH8" s="293"/>
      <c r="JAI8" s="293"/>
      <c r="JAJ8" s="293"/>
      <c r="JAK8" s="293"/>
      <c r="JAL8" s="293"/>
      <c r="JAM8" s="293"/>
      <c r="JAN8" s="293"/>
      <c r="JAO8" s="293"/>
      <c r="JAP8" s="293"/>
      <c r="JAQ8" s="293"/>
      <c r="JAR8" s="293"/>
      <c r="JAS8" s="293"/>
      <c r="JAT8" s="293"/>
      <c r="JAU8" s="293"/>
      <c r="JAV8" s="293"/>
      <c r="JAW8" s="293"/>
      <c r="JAX8" s="293"/>
      <c r="JAY8" s="293"/>
      <c r="JAZ8" s="293"/>
      <c r="JBA8" s="293"/>
      <c r="JBB8" s="293"/>
      <c r="JBC8" s="293"/>
      <c r="JBD8" s="293"/>
      <c r="JBE8" s="293"/>
      <c r="JBF8" s="293"/>
      <c r="JBG8" s="293"/>
      <c r="JBH8" s="293"/>
      <c r="JBI8" s="293"/>
      <c r="JBJ8" s="293"/>
      <c r="JBK8" s="293"/>
      <c r="JBL8" s="293"/>
      <c r="JBM8" s="293"/>
      <c r="JBN8" s="293"/>
      <c r="JBO8" s="293"/>
      <c r="JBP8" s="293"/>
      <c r="JBQ8" s="293"/>
      <c r="JBR8" s="293"/>
      <c r="JBS8" s="293"/>
      <c r="JBT8" s="293"/>
      <c r="JBU8" s="293"/>
      <c r="JBV8" s="293"/>
      <c r="JBW8" s="293"/>
      <c r="JBX8" s="293"/>
      <c r="JBY8" s="293"/>
      <c r="JBZ8" s="293"/>
      <c r="JCA8" s="293"/>
      <c r="JCB8" s="293"/>
      <c r="JCC8" s="293"/>
      <c r="JCD8" s="293"/>
      <c r="JCE8" s="293"/>
      <c r="JCF8" s="293"/>
      <c r="JCG8" s="293"/>
      <c r="JCH8" s="293"/>
      <c r="JCI8" s="293"/>
      <c r="JCJ8" s="293"/>
      <c r="JCK8" s="293"/>
      <c r="JCL8" s="293"/>
      <c r="JCM8" s="293"/>
      <c r="JCN8" s="293"/>
      <c r="JCO8" s="293"/>
      <c r="JCP8" s="293"/>
      <c r="JCQ8" s="293"/>
      <c r="JCR8" s="293"/>
      <c r="JCS8" s="293"/>
      <c r="JCT8" s="293"/>
      <c r="JCU8" s="293"/>
      <c r="JCV8" s="293"/>
      <c r="JCW8" s="293"/>
      <c r="JCX8" s="293"/>
      <c r="JCY8" s="293"/>
      <c r="JCZ8" s="293"/>
      <c r="JDA8" s="293"/>
      <c r="JDB8" s="293"/>
      <c r="JDC8" s="293"/>
      <c r="JDD8" s="293"/>
      <c r="JDE8" s="293"/>
      <c r="JDF8" s="293"/>
      <c r="JDG8" s="293"/>
      <c r="JDH8" s="293"/>
      <c r="JDI8" s="293"/>
      <c r="JDJ8" s="293"/>
      <c r="JDK8" s="293"/>
      <c r="JDL8" s="293"/>
      <c r="JDM8" s="293"/>
      <c r="JDN8" s="293"/>
      <c r="JDO8" s="293"/>
      <c r="JDP8" s="293"/>
      <c r="JDQ8" s="293"/>
      <c r="JDR8" s="293"/>
      <c r="JDS8" s="293"/>
      <c r="JDT8" s="293"/>
      <c r="JDU8" s="293"/>
      <c r="JDV8" s="293"/>
      <c r="JDW8" s="293"/>
      <c r="JDX8" s="293"/>
      <c r="JDY8" s="293"/>
      <c r="JDZ8" s="293"/>
      <c r="JEA8" s="293"/>
      <c r="JEB8" s="293"/>
      <c r="JEC8" s="293"/>
      <c r="JED8" s="293"/>
      <c r="JEE8" s="293"/>
      <c r="JEF8" s="293"/>
      <c r="JEG8" s="293"/>
      <c r="JEH8" s="293"/>
      <c r="JEI8" s="293"/>
      <c r="JEJ8" s="293"/>
      <c r="JEK8" s="293"/>
      <c r="JEL8" s="293"/>
      <c r="JEM8" s="293"/>
      <c r="JEN8" s="293"/>
      <c r="JEO8" s="293"/>
      <c r="JEP8" s="293"/>
      <c r="JEQ8" s="293"/>
      <c r="JER8" s="293"/>
      <c r="JES8" s="293"/>
      <c r="JET8" s="293"/>
      <c r="JEU8" s="293"/>
      <c r="JEV8" s="293"/>
      <c r="JEW8" s="293"/>
      <c r="JEX8" s="293"/>
      <c r="JEY8" s="293"/>
      <c r="JEZ8" s="293"/>
      <c r="JFA8" s="293"/>
      <c r="JFB8" s="293"/>
      <c r="JFC8" s="293"/>
      <c r="JFD8" s="293"/>
      <c r="JFE8" s="293"/>
      <c r="JFF8" s="293"/>
      <c r="JFG8" s="293"/>
      <c r="JFH8" s="293"/>
      <c r="JFI8" s="293"/>
      <c r="JFJ8" s="293"/>
      <c r="JFK8" s="293"/>
      <c r="JFL8" s="293"/>
      <c r="JFM8" s="293"/>
      <c r="JFN8" s="293"/>
      <c r="JFO8" s="293"/>
      <c r="JFP8" s="293"/>
      <c r="JFQ8" s="293"/>
      <c r="JFR8" s="293"/>
      <c r="JFS8" s="293"/>
      <c r="JFT8" s="293"/>
      <c r="JFU8" s="293"/>
      <c r="JFV8" s="293"/>
      <c r="JFW8" s="293"/>
      <c r="JFX8" s="293"/>
      <c r="JFY8" s="293"/>
      <c r="JFZ8" s="293"/>
      <c r="JGA8" s="293"/>
      <c r="JGB8" s="293"/>
      <c r="JGC8" s="293"/>
      <c r="JGD8" s="293"/>
      <c r="JGE8" s="293"/>
      <c r="JGF8" s="293"/>
      <c r="JGG8" s="293"/>
      <c r="JGH8" s="293"/>
      <c r="JGI8" s="293"/>
      <c r="JGJ8" s="293"/>
      <c r="JGK8" s="293"/>
      <c r="JGL8" s="293"/>
      <c r="JGM8" s="293"/>
      <c r="JGN8" s="293"/>
      <c r="JGO8" s="293"/>
      <c r="JGP8" s="293"/>
      <c r="JGQ8" s="293"/>
      <c r="JGR8" s="293"/>
      <c r="JGS8" s="293"/>
      <c r="JGT8" s="293"/>
      <c r="JGU8" s="293"/>
      <c r="JGV8" s="293"/>
      <c r="JGW8" s="293"/>
      <c r="JGX8" s="293"/>
      <c r="JGY8" s="293"/>
      <c r="JGZ8" s="293"/>
      <c r="JHA8" s="293"/>
      <c r="JHB8" s="293"/>
      <c r="JHC8" s="293"/>
      <c r="JHD8" s="293"/>
      <c r="JHE8" s="293"/>
      <c r="JHF8" s="293"/>
      <c r="JHG8" s="293"/>
      <c r="JHH8" s="293"/>
      <c r="JHI8" s="293"/>
      <c r="JHJ8" s="293"/>
      <c r="JHK8" s="293"/>
      <c r="JHL8" s="293"/>
      <c r="JHM8" s="293"/>
      <c r="JHN8" s="293"/>
      <c r="JHO8" s="293"/>
      <c r="JHP8" s="293"/>
      <c r="JHQ8" s="293"/>
      <c r="JHR8" s="293"/>
      <c r="JHS8" s="293"/>
      <c r="JHT8" s="293"/>
      <c r="JHU8" s="293"/>
      <c r="JHV8" s="293"/>
      <c r="JHW8" s="293"/>
      <c r="JHX8" s="293"/>
      <c r="JHY8" s="293"/>
      <c r="JHZ8" s="293"/>
      <c r="JIA8" s="293"/>
      <c r="JIB8" s="293"/>
      <c r="JIC8" s="293"/>
      <c r="JID8" s="293"/>
      <c r="JIE8" s="293"/>
      <c r="JIF8" s="293"/>
      <c r="JIG8" s="293"/>
      <c r="JIH8" s="293"/>
      <c r="JII8" s="293"/>
      <c r="JIJ8" s="293"/>
      <c r="JIK8" s="293"/>
      <c r="JIL8" s="293"/>
      <c r="JIM8" s="293"/>
      <c r="JIN8" s="293"/>
      <c r="JIO8" s="293"/>
      <c r="JIP8" s="293"/>
      <c r="JIQ8" s="293"/>
      <c r="JIR8" s="293"/>
      <c r="JIS8" s="293"/>
      <c r="JIT8" s="293"/>
      <c r="JIU8" s="293"/>
      <c r="JIV8" s="293"/>
      <c r="JIW8" s="293"/>
      <c r="JIX8" s="293"/>
      <c r="JIY8" s="293"/>
      <c r="JIZ8" s="293"/>
      <c r="JJA8" s="293"/>
      <c r="JJB8" s="293"/>
      <c r="JJC8" s="293"/>
      <c r="JJD8" s="293"/>
      <c r="JJE8" s="293"/>
      <c r="JJF8" s="293"/>
      <c r="JJG8" s="293"/>
      <c r="JJH8" s="293"/>
      <c r="JJI8" s="293"/>
      <c r="JJJ8" s="293"/>
      <c r="JJK8" s="293"/>
      <c r="JJL8" s="293"/>
      <c r="JJM8" s="293"/>
      <c r="JJN8" s="293"/>
      <c r="JJO8" s="293"/>
      <c r="JJP8" s="293"/>
      <c r="JJQ8" s="293"/>
      <c r="JJR8" s="293"/>
      <c r="JJS8" s="293"/>
      <c r="JJT8" s="293"/>
      <c r="JJU8" s="293"/>
      <c r="JJV8" s="293"/>
      <c r="JJW8" s="293"/>
      <c r="JJX8" s="293"/>
      <c r="JJY8" s="293"/>
      <c r="JJZ8" s="293"/>
      <c r="JKA8" s="293"/>
      <c r="JKB8" s="293"/>
      <c r="JKC8" s="293"/>
      <c r="JKD8" s="293"/>
      <c r="JKE8" s="293"/>
      <c r="JKF8" s="293"/>
      <c r="JKG8" s="293"/>
      <c r="JKH8" s="293"/>
      <c r="JKI8" s="293"/>
      <c r="JKJ8" s="293"/>
      <c r="JKK8" s="293"/>
      <c r="JKL8" s="293"/>
      <c r="JKM8" s="293"/>
      <c r="JKN8" s="293"/>
      <c r="JKO8" s="293"/>
      <c r="JKP8" s="293"/>
      <c r="JKQ8" s="293"/>
      <c r="JKR8" s="293"/>
      <c r="JKS8" s="293"/>
      <c r="JKT8" s="293"/>
      <c r="JKU8" s="293"/>
      <c r="JKV8" s="293"/>
      <c r="JKW8" s="293"/>
      <c r="JKX8" s="293"/>
      <c r="JKY8" s="293"/>
      <c r="JKZ8" s="293"/>
      <c r="JLA8" s="293"/>
      <c r="JLB8" s="293"/>
      <c r="JLC8" s="293"/>
      <c r="JLD8" s="293"/>
      <c r="JLE8" s="293"/>
      <c r="JLF8" s="293"/>
      <c r="JLG8" s="293"/>
      <c r="JLH8" s="293"/>
      <c r="JLI8" s="293"/>
      <c r="JLJ8" s="293"/>
      <c r="JLK8" s="293"/>
      <c r="JLL8" s="293"/>
      <c r="JLM8" s="293"/>
      <c r="JLN8" s="293"/>
      <c r="JLO8" s="293"/>
      <c r="JLP8" s="293"/>
      <c r="JLQ8" s="293"/>
      <c r="JLR8" s="293"/>
      <c r="JLS8" s="293"/>
      <c r="JLT8" s="293"/>
      <c r="JLU8" s="293"/>
      <c r="JLV8" s="293"/>
      <c r="JLW8" s="293"/>
      <c r="JLX8" s="293"/>
      <c r="JLY8" s="293"/>
      <c r="JLZ8" s="293"/>
      <c r="JMA8" s="293"/>
      <c r="JMB8" s="293"/>
      <c r="JMC8" s="293"/>
      <c r="JMD8" s="293"/>
      <c r="JME8" s="293"/>
      <c r="JMF8" s="293"/>
      <c r="JMG8" s="293"/>
      <c r="JMH8" s="293"/>
      <c r="JMI8" s="293"/>
      <c r="JMJ8" s="293"/>
      <c r="JMK8" s="293"/>
      <c r="JML8" s="293"/>
      <c r="JMM8" s="293"/>
      <c r="JMN8" s="293"/>
      <c r="JMO8" s="293"/>
      <c r="JMP8" s="293"/>
      <c r="JMQ8" s="293"/>
      <c r="JMR8" s="293"/>
      <c r="JMS8" s="293"/>
      <c r="JMT8" s="293"/>
      <c r="JMU8" s="293"/>
      <c r="JMV8" s="293"/>
      <c r="JMW8" s="293"/>
      <c r="JMX8" s="293"/>
      <c r="JMY8" s="293"/>
      <c r="JMZ8" s="293"/>
      <c r="JNA8" s="293"/>
      <c r="JNB8" s="293"/>
      <c r="JNC8" s="293"/>
      <c r="JND8" s="293"/>
      <c r="JNE8" s="293"/>
      <c r="JNF8" s="293"/>
      <c r="JNG8" s="293"/>
      <c r="JNH8" s="293"/>
      <c r="JNI8" s="293"/>
      <c r="JNJ8" s="293"/>
      <c r="JNK8" s="293"/>
      <c r="JNL8" s="293"/>
      <c r="JNM8" s="293"/>
      <c r="JNN8" s="293"/>
      <c r="JNO8" s="293"/>
      <c r="JNP8" s="293"/>
      <c r="JNQ8" s="293"/>
      <c r="JNR8" s="293"/>
      <c r="JNS8" s="293"/>
      <c r="JNT8" s="293"/>
      <c r="JNU8" s="293"/>
      <c r="JNV8" s="293"/>
      <c r="JNW8" s="293"/>
      <c r="JNX8" s="293"/>
      <c r="JNY8" s="293"/>
      <c r="JNZ8" s="293"/>
      <c r="JOA8" s="293"/>
      <c r="JOB8" s="293"/>
      <c r="JOC8" s="293"/>
      <c r="JOD8" s="293"/>
      <c r="JOE8" s="293"/>
      <c r="JOF8" s="293"/>
      <c r="JOG8" s="293"/>
      <c r="JOH8" s="293"/>
      <c r="JOI8" s="293"/>
      <c r="JOJ8" s="293"/>
      <c r="JOK8" s="293"/>
      <c r="JOL8" s="293"/>
      <c r="JOM8" s="293"/>
      <c r="JON8" s="293"/>
      <c r="JOO8" s="293"/>
      <c r="JOP8" s="293"/>
      <c r="JOQ8" s="293"/>
      <c r="JOR8" s="293"/>
      <c r="JOS8" s="293"/>
      <c r="JOT8" s="293"/>
      <c r="JOU8" s="293"/>
      <c r="JOV8" s="293"/>
      <c r="JOW8" s="293"/>
      <c r="JOX8" s="293"/>
      <c r="JOY8" s="293"/>
      <c r="JOZ8" s="293"/>
      <c r="JPA8" s="293"/>
      <c r="JPB8" s="293"/>
      <c r="JPC8" s="293"/>
      <c r="JPD8" s="293"/>
      <c r="JPE8" s="293"/>
      <c r="JPF8" s="293"/>
      <c r="JPG8" s="293"/>
      <c r="JPH8" s="293"/>
      <c r="JPI8" s="293"/>
      <c r="JPJ8" s="293"/>
      <c r="JPK8" s="293"/>
      <c r="JPL8" s="293"/>
      <c r="JPM8" s="293"/>
      <c r="JPN8" s="293"/>
      <c r="JPO8" s="293"/>
      <c r="JPP8" s="293"/>
      <c r="JPQ8" s="293"/>
      <c r="JPR8" s="293"/>
      <c r="JPS8" s="293"/>
      <c r="JPT8" s="293"/>
      <c r="JPU8" s="293"/>
      <c r="JPV8" s="293"/>
      <c r="JPW8" s="293"/>
      <c r="JPX8" s="293"/>
      <c r="JPY8" s="293"/>
      <c r="JPZ8" s="293"/>
      <c r="JQA8" s="293"/>
      <c r="JQB8" s="293"/>
      <c r="JQC8" s="293"/>
      <c r="JQD8" s="293"/>
      <c r="JQE8" s="293"/>
      <c r="JQF8" s="293"/>
      <c r="JQG8" s="293"/>
      <c r="JQH8" s="293"/>
      <c r="JQI8" s="293"/>
      <c r="JQJ8" s="293"/>
      <c r="JQK8" s="293"/>
      <c r="JQL8" s="293"/>
      <c r="JQM8" s="293"/>
      <c r="JQN8" s="293"/>
      <c r="JQO8" s="293"/>
      <c r="JQP8" s="293"/>
      <c r="JQQ8" s="293"/>
      <c r="JQR8" s="293"/>
      <c r="JQS8" s="293"/>
      <c r="JQT8" s="293"/>
      <c r="JQU8" s="293"/>
      <c r="JQV8" s="293"/>
      <c r="JQW8" s="293"/>
      <c r="JQX8" s="293"/>
      <c r="JQY8" s="293"/>
      <c r="JQZ8" s="293"/>
      <c r="JRA8" s="293"/>
      <c r="JRB8" s="293"/>
      <c r="JRC8" s="293"/>
      <c r="JRD8" s="293"/>
      <c r="JRE8" s="293"/>
      <c r="JRF8" s="293"/>
      <c r="JRG8" s="293"/>
      <c r="JRH8" s="293"/>
      <c r="JRI8" s="293"/>
      <c r="JRJ8" s="293"/>
      <c r="JRK8" s="293"/>
      <c r="JRL8" s="293"/>
      <c r="JRM8" s="293"/>
      <c r="JRN8" s="293"/>
      <c r="JRO8" s="293"/>
      <c r="JRP8" s="293"/>
      <c r="JRQ8" s="293"/>
      <c r="JRR8" s="293"/>
      <c r="JRS8" s="293"/>
      <c r="JRT8" s="293"/>
      <c r="JRU8" s="293"/>
      <c r="JRV8" s="293"/>
      <c r="JRW8" s="293"/>
      <c r="JRX8" s="293"/>
      <c r="JRY8" s="293"/>
      <c r="JRZ8" s="293"/>
      <c r="JSA8" s="293"/>
      <c r="JSB8" s="293"/>
      <c r="JSC8" s="293"/>
      <c r="JSD8" s="293"/>
      <c r="JSE8" s="293"/>
      <c r="JSF8" s="293"/>
      <c r="JSG8" s="293"/>
      <c r="JSH8" s="293"/>
      <c r="JSI8" s="293"/>
      <c r="JSJ8" s="293"/>
      <c r="JSK8" s="293"/>
      <c r="JSL8" s="293"/>
      <c r="JSM8" s="293"/>
      <c r="JSN8" s="293"/>
      <c r="JSO8" s="293"/>
      <c r="JSP8" s="293"/>
      <c r="JSQ8" s="293"/>
      <c r="JSR8" s="293"/>
      <c r="JSS8" s="293"/>
      <c r="JST8" s="293"/>
      <c r="JSU8" s="293"/>
      <c r="JSV8" s="293"/>
      <c r="JSW8" s="293"/>
      <c r="JSX8" s="293"/>
      <c r="JSY8" s="293"/>
      <c r="JSZ8" s="293"/>
      <c r="JTA8" s="293"/>
      <c r="JTB8" s="293"/>
      <c r="JTC8" s="293"/>
      <c r="JTD8" s="293"/>
      <c r="JTE8" s="293"/>
      <c r="JTF8" s="293"/>
      <c r="JTG8" s="293"/>
      <c r="JTH8" s="293"/>
      <c r="JTI8" s="293"/>
      <c r="JTJ8" s="293"/>
      <c r="JTK8" s="293"/>
      <c r="JTL8" s="293"/>
      <c r="JTM8" s="293"/>
      <c r="JTN8" s="293"/>
      <c r="JTO8" s="293"/>
      <c r="JTP8" s="293"/>
      <c r="JTQ8" s="293"/>
      <c r="JTR8" s="293"/>
      <c r="JTS8" s="293"/>
      <c r="JTT8" s="293"/>
      <c r="JTU8" s="293"/>
      <c r="JTV8" s="293"/>
      <c r="JTW8" s="293"/>
      <c r="JTX8" s="293"/>
      <c r="JTY8" s="293"/>
      <c r="JTZ8" s="293"/>
      <c r="JUA8" s="293"/>
      <c r="JUB8" s="293"/>
      <c r="JUC8" s="293"/>
      <c r="JUD8" s="293"/>
      <c r="JUE8" s="293"/>
      <c r="JUF8" s="293"/>
      <c r="JUG8" s="293"/>
      <c r="JUH8" s="293"/>
      <c r="JUI8" s="293"/>
      <c r="JUJ8" s="293"/>
      <c r="JUK8" s="293"/>
      <c r="JUL8" s="293"/>
      <c r="JUM8" s="293"/>
      <c r="JUN8" s="293"/>
      <c r="JUO8" s="293"/>
      <c r="JUP8" s="293"/>
      <c r="JUQ8" s="293"/>
      <c r="JUR8" s="293"/>
      <c r="JUS8" s="293"/>
      <c r="JUT8" s="293"/>
      <c r="JUU8" s="293"/>
      <c r="JUV8" s="293"/>
      <c r="JUW8" s="293"/>
      <c r="JUX8" s="293"/>
      <c r="JUY8" s="293"/>
      <c r="JUZ8" s="293"/>
      <c r="JVA8" s="293"/>
      <c r="JVB8" s="293"/>
      <c r="JVC8" s="293"/>
      <c r="JVD8" s="293"/>
      <c r="JVE8" s="293"/>
      <c r="JVF8" s="293"/>
      <c r="JVG8" s="293"/>
      <c r="JVH8" s="293"/>
      <c r="JVI8" s="293"/>
      <c r="JVJ8" s="293"/>
      <c r="JVK8" s="293"/>
      <c r="JVL8" s="293"/>
      <c r="JVM8" s="293"/>
      <c r="JVN8" s="293"/>
      <c r="JVO8" s="293"/>
      <c r="JVP8" s="293"/>
      <c r="JVQ8" s="293"/>
      <c r="JVR8" s="293"/>
      <c r="JVS8" s="293"/>
      <c r="JVT8" s="293"/>
      <c r="JVU8" s="293"/>
      <c r="JVV8" s="293"/>
      <c r="JVW8" s="293"/>
      <c r="JVX8" s="293"/>
      <c r="JVY8" s="293"/>
      <c r="JVZ8" s="293"/>
      <c r="JWA8" s="293"/>
      <c r="JWB8" s="293"/>
      <c r="JWC8" s="293"/>
      <c r="JWD8" s="293"/>
      <c r="JWE8" s="293"/>
      <c r="JWF8" s="293"/>
      <c r="JWG8" s="293"/>
      <c r="JWH8" s="293"/>
      <c r="JWI8" s="293"/>
      <c r="JWJ8" s="293"/>
      <c r="JWK8" s="293"/>
      <c r="JWL8" s="293"/>
      <c r="JWM8" s="293"/>
      <c r="JWN8" s="293"/>
      <c r="JWO8" s="293"/>
      <c r="JWP8" s="293"/>
      <c r="JWQ8" s="293"/>
      <c r="JWR8" s="293"/>
      <c r="JWS8" s="293"/>
      <c r="JWT8" s="293"/>
      <c r="JWU8" s="293"/>
      <c r="JWV8" s="293"/>
      <c r="JWW8" s="293"/>
      <c r="JWX8" s="293"/>
      <c r="JWY8" s="293"/>
      <c r="JWZ8" s="293"/>
      <c r="JXA8" s="293"/>
      <c r="JXB8" s="293"/>
      <c r="JXC8" s="293"/>
      <c r="JXD8" s="293"/>
      <c r="JXE8" s="293"/>
      <c r="JXF8" s="293"/>
      <c r="JXG8" s="293"/>
      <c r="JXH8" s="293"/>
      <c r="JXI8" s="293"/>
      <c r="JXJ8" s="293"/>
      <c r="JXK8" s="293"/>
      <c r="JXL8" s="293"/>
      <c r="JXM8" s="293"/>
      <c r="JXN8" s="293"/>
      <c r="JXO8" s="293"/>
      <c r="JXP8" s="293"/>
      <c r="JXQ8" s="293"/>
      <c r="JXR8" s="293"/>
      <c r="JXS8" s="293"/>
      <c r="JXT8" s="293"/>
      <c r="JXU8" s="293"/>
      <c r="JXV8" s="293"/>
      <c r="JXW8" s="293"/>
      <c r="JXX8" s="293"/>
      <c r="JXY8" s="293"/>
      <c r="JXZ8" s="293"/>
      <c r="JYA8" s="293"/>
      <c r="JYB8" s="293"/>
      <c r="JYC8" s="293"/>
      <c r="JYD8" s="293"/>
      <c r="JYE8" s="293"/>
      <c r="JYF8" s="293"/>
      <c r="JYG8" s="293"/>
      <c r="JYH8" s="293"/>
      <c r="JYI8" s="293"/>
      <c r="JYJ8" s="293"/>
      <c r="JYK8" s="293"/>
      <c r="JYL8" s="293"/>
      <c r="JYM8" s="293"/>
      <c r="JYN8" s="293"/>
      <c r="JYO8" s="293"/>
      <c r="JYP8" s="293"/>
      <c r="JYQ8" s="293"/>
      <c r="JYR8" s="293"/>
      <c r="JYS8" s="293"/>
      <c r="JYT8" s="293"/>
      <c r="JYU8" s="293"/>
      <c r="JYV8" s="293"/>
      <c r="JYW8" s="293"/>
      <c r="JYX8" s="293"/>
      <c r="JYY8" s="293"/>
      <c r="JYZ8" s="293"/>
      <c r="JZA8" s="293"/>
      <c r="JZB8" s="293"/>
      <c r="JZC8" s="293"/>
      <c r="JZD8" s="293"/>
      <c r="JZE8" s="293"/>
      <c r="JZF8" s="293"/>
      <c r="JZG8" s="293"/>
      <c r="JZH8" s="293"/>
      <c r="JZI8" s="293"/>
      <c r="JZJ8" s="293"/>
      <c r="JZK8" s="293"/>
      <c r="JZL8" s="293"/>
      <c r="JZM8" s="293"/>
      <c r="JZN8" s="293"/>
      <c r="JZO8" s="293"/>
      <c r="JZP8" s="293"/>
      <c r="JZQ8" s="293"/>
      <c r="JZR8" s="293"/>
      <c r="JZS8" s="293"/>
      <c r="JZT8" s="293"/>
      <c r="JZU8" s="293"/>
      <c r="JZV8" s="293"/>
      <c r="JZW8" s="293"/>
      <c r="JZX8" s="293"/>
      <c r="JZY8" s="293"/>
      <c r="JZZ8" s="293"/>
      <c r="KAA8" s="293"/>
      <c r="KAB8" s="293"/>
      <c r="KAC8" s="293"/>
      <c r="KAD8" s="293"/>
      <c r="KAE8" s="293"/>
      <c r="KAF8" s="293"/>
      <c r="KAG8" s="293"/>
      <c r="KAH8" s="293"/>
      <c r="KAI8" s="293"/>
      <c r="KAJ8" s="293"/>
      <c r="KAK8" s="293"/>
      <c r="KAL8" s="293"/>
      <c r="KAM8" s="293"/>
      <c r="KAN8" s="293"/>
      <c r="KAO8" s="293"/>
      <c r="KAP8" s="293"/>
      <c r="KAQ8" s="293"/>
      <c r="KAR8" s="293"/>
      <c r="KAS8" s="293"/>
      <c r="KAT8" s="293"/>
      <c r="KAU8" s="293"/>
      <c r="KAV8" s="293"/>
      <c r="KAW8" s="293"/>
      <c r="KAX8" s="293"/>
      <c r="KAY8" s="293"/>
      <c r="KAZ8" s="293"/>
      <c r="KBA8" s="293"/>
      <c r="KBB8" s="293"/>
      <c r="KBC8" s="293"/>
      <c r="KBD8" s="293"/>
      <c r="KBE8" s="293"/>
      <c r="KBF8" s="293"/>
      <c r="KBG8" s="293"/>
      <c r="KBH8" s="293"/>
      <c r="KBI8" s="293"/>
      <c r="KBJ8" s="293"/>
      <c r="KBK8" s="293"/>
      <c r="KBL8" s="293"/>
      <c r="KBM8" s="293"/>
      <c r="KBN8" s="293"/>
      <c r="KBO8" s="293"/>
      <c r="KBP8" s="293"/>
      <c r="KBQ8" s="293"/>
      <c r="KBR8" s="293"/>
      <c r="KBS8" s="293"/>
      <c r="KBT8" s="293"/>
      <c r="KBU8" s="293"/>
      <c r="KBV8" s="293"/>
      <c r="KBW8" s="293"/>
      <c r="KBX8" s="293"/>
      <c r="KBY8" s="293"/>
      <c r="KBZ8" s="293"/>
      <c r="KCA8" s="293"/>
      <c r="KCB8" s="293"/>
      <c r="KCC8" s="293"/>
      <c r="KCD8" s="293"/>
      <c r="KCE8" s="293"/>
      <c r="KCF8" s="293"/>
      <c r="KCG8" s="293"/>
      <c r="KCH8" s="293"/>
      <c r="KCI8" s="293"/>
      <c r="KCJ8" s="293"/>
      <c r="KCK8" s="293"/>
      <c r="KCL8" s="293"/>
      <c r="KCM8" s="293"/>
      <c r="KCN8" s="293"/>
      <c r="KCO8" s="293"/>
      <c r="KCP8" s="293"/>
      <c r="KCQ8" s="293"/>
      <c r="KCR8" s="293"/>
      <c r="KCS8" s="293"/>
      <c r="KCT8" s="293"/>
      <c r="KCU8" s="293"/>
      <c r="KCV8" s="293"/>
      <c r="KCW8" s="293"/>
      <c r="KCX8" s="293"/>
      <c r="KCY8" s="293"/>
      <c r="KCZ8" s="293"/>
      <c r="KDA8" s="293"/>
      <c r="KDB8" s="293"/>
      <c r="KDC8" s="293"/>
      <c r="KDD8" s="293"/>
      <c r="KDE8" s="293"/>
      <c r="KDF8" s="293"/>
      <c r="KDG8" s="293"/>
      <c r="KDH8" s="293"/>
      <c r="KDI8" s="293"/>
      <c r="KDJ8" s="293"/>
      <c r="KDK8" s="293"/>
      <c r="KDL8" s="293"/>
      <c r="KDM8" s="293"/>
      <c r="KDN8" s="293"/>
      <c r="KDO8" s="293"/>
      <c r="KDP8" s="293"/>
      <c r="KDQ8" s="293"/>
      <c r="KDR8" s="293"/>
      <c r="KDS8" s="293"/>
      <c r="KDT8" s="293"/>
      <c r="KDU8" s="293"/>
      <c r="KDV8" s="293"/>
      <c r="KDW8" s="293"/>
      <c r="KDX8" s="293"/>
      <c r="KDY8" s="293"/>
      <c r="KDZ8" s="293"/>
      <c r="KEA8" s="293"/>
      <c r="KEB8" s="293"/>
      <c r="KEC8" s="293"/>
      <c r="KED8" s="293"/>
      <c r="KEE8" s="293"/>
      <c r="KEF8" s="293"/>
      <c r="KEG8" s="293"/>
      <c r="KEH8" s="293"/>
      <c r="KEI8" s="293"/>
      <c r="KEJ8" s="293"/>
      <c r="KEK8" s="293"/>
      <c r="KEL8" s="293"/>
      <c r="KEM8" s="293"/>
      <c r="KEN8" s="293"/>
      <c r="KEO8" s="293"/>
      <c r="KEP8" s="293"/>
      <c r="KEQ8" s="293"/>
      <c r="KER8" s="293"/>
      <c r="KES8" s="293"/>
      <c r="KET8" s="293"/>
      <c r="KEU8" s="293"/>
      <c r="KEV8" s="293"/>
      <c r="KEW8" s="293"/>
      <c r="KEX8" s="293"/>
      <c r="KEY8" s="293"/>
      <c r="KEZ8" s="293"/>
      <c r="KFA8" s="293"/>
      <c r="KFB8" s="293"/>
      <c r="KFC8" s="293"/>
      <c r="KFD8" s="293"/>
      <c r="KFE8" s="293"/>
      <c r="KFF8" s="293"/>
      <c r="KFG8" s="293"/>
      <c r="KFH8" s="293"/>
      <c r="KFI8" s="293"/>
      <c r="KFJ8" s="293"/>
      <c r="KFK8" s="293"/>
      <c r="KFL8" s="293"/>
      <c r="KFM8" s="293"/>
      <c r="KFN8" s="293"/>
      <c r="KFO8" s="293"/>
      <c r="KFP8" s="293"/>
      <c r="KFQ8" s="293"/>
      <c r="KFR8" s="293"/>
      <c r="KFS8" s="293"/>
      <c r="KFT8" s="293"/>
      <c r="KFU8" s="293"/>
      <c r="KFV8" s="293"/>
      <c r="KFW8" s="293"/>
      <c r="KFX8" s="293"/>
      <c r="KFY8" s="293"/>
      <c r="KFZ8" s="293"/>
      <c r="KGA8" s="293"/>
      <c r="KGB8" s="293"/>
      <c r="KGC8" s="293"/>
      <c r="KGD8" s="293"/>
      <c r="KGE8" s="293"/>
      <c r="KGF8" s="293"/>
      <c r="KGG8" s="293"/>
      <c r="KGH8" s="293"/>
      <c r="KGI8" s="293"/>
      <c r="KGJ8" s="293"/>
      <c r="KGK8" s="293"/>
      <c r="KGL8" s="293"/>
      <c r="KGM8" s="293"/>
      <c r="KGN8" s="293"/>
      <c r="KGO8" s="293"/>
      <c r="KGP8" s="293"/>
      <c r="KGQ8" s="293"/>
      <c r="KGR8" s="293"/>
      <c r="KGS8" s="293"/>
      <c r="KGT8" s="293"/>
      <c r="KGU8" s="293"/>
      <c r="KGV8" s="293"/>
      <c r="KGW8" s="293"/>
      <c r="KGX8" s="293"/>
      <c r="KGY8" s="293"/>
      <c r="KGZ8" s="293"/>
      <c r="KHA8" s="293"/>
      <c r="KHB8" s="293"/>
      <c r="KHC8" s="293"/>
      <c r="KHD8" s="293"/>
      <c r="KHE8" s="293"/>
      <c r="KHF8" s="293"/>
      <c r="KHG8" s="293"/>
      <c r="KHH8" s="293"/>
      <c r="KHI8" s="293"/>
      <c r="KHJ8" s="293"/>
      <c r="KHK8" s="293"/>
      <c r="KHL8" s="293"/>
      <c r="KHM8" s="293"/>
      <c r="KHN8" s="293"/>
      <c r="KHO8" s="293"/>
      <c r="KHP8" s="293"/>
      <c r="KHQ8" s="293"/>
      <c r="KHR8" s="293"/>
      <c r="KHS8" s="293"/>
      <c r="KHT8" s="293"/>
      <c r="KHU8" s="293"/>
      <c r="KHV8" s="293"/>
      <c r="KHW8" s="293"/>
      <c r="KHX8" s="293"/>
      <c r="KHY8" s="293"/>
      <c r="KHZ8" s="293"/>
      <c r="KIA8" s="293"/>
      <c r="KIB8" s="293"/>
      <c r="KIC8" s="293"/>
      <c r="KID8" s="293"/>
      <c r="KIE8" s="293"/>
      <c r="KIF8" s="293"/>
      <c r="KIG8" s="293"/>
      <c r="KIH8" s="293"/>
      <c r="KII8" s="293"/>
      <c r="KIJ8" s="293"/>
      <c r="KIK8" s="293"/>
      <c r="KIL8" s="293"/>
      <c r="KIM8" s="293"/>
      <c r="KIN8" s="293"/>
      <c r="KIO8" s="293"/>
      <c r="KIP8" s="293"/>
      <c r="KIQ8" s="293"/>
      <c r="KIR8" s="293"/>
      <c r="KIS8" s="293"/>
      <c r="KIT8" s="293"/>
      <c r="KIU8" s="293"/>
      <c r="KIV8" s="293"/>
      <c r="KIW8" s="293"/>
      <c r="KIX8" s="293"/>
      <c r="KIY8" s="293"/>
      <c r="KIZ8" s="293"/>
      <c r="KJA8" s="293"/>
      <c r="KJB8" s="293"/>
      <c r="KJC8" s="293"/>
      <c r="KJD8" s="293"/>
      <c r="KJE8" s="293"/>
      <c r="KJF8" s="293"/>
      <c r="KJG8" s="293"/>
      <c r="KJH8" s="293"/>
      <c r="KJI8" s="293"/>
      <c r="KJJ8" s="293"/>
      <c r="KJK8" s="293"/>
      <c r="KJL8" s="293"/>
      <c r="KJM8" s="293"/>
      <c r="KJN8" s="293"/>
      <c r="KJO8" s="293"/>
      <c r="KJP8" s="293"/>
      <c r="KJQ8" s="293"/>
      <c r="KJR8" s="293"/>
      <c r="KJS8" s="293"/>
      <c r="KJT8" s="293"/>
      <c r="KJU8" s="293"/>
      <c r="KJV8" s="293"/>
      <c r="KJW8" s="293"/>
      <c r="KJX8" s="293"/>
      <c r="KJY8" s="293"/>
      <c r="KJZ8" s="293"/>
      <c r="KKA8" s="293"/>
      <c r="KKB8" s="293"/>
      <c r="KKC8" s="293"/>
      <c r="KKD8" s="293"/>
      <c r="KKE8" s="293"/>
      <c r="KKF8" s="293"/>
      <c r="KKG8" s="293"/>
      <c r="KKH8" s="293"/>
      <c r="KKI8" s="293"/>
      <c r="KKJ8" s="293"/>
      <c r="KKK8" s="293"/>
      <c r="KKL8" s="293"/>
      <c r="KKM8" s="293"/>
      <c r="KKN8" s="293"/>
      <c r="KKO8" s="293"/>
      <c r="KKP8" s="293"/>
      <c r="KKQ8" s="293"/>
      <c r="KKR8" s="293"/>
      <c r="KKS8" s="293"/>
      <c r="KKT8" s="293"/>
      <c r="KKU8" s="293"/>
      <c r="KKV8" s="293"/>
      <c r="KKW8" s="293"/>
      <c r="KKX8" s="293"/>
      <c r="KKY8" s="293"/>
      <c r="KKZ8" s="293"/>
      <c r="KLA8" s="293"/>
      <c r="KLB8" s="293"/>
      <c r="KLC8" s="293"/>
      <c r="KLD8" s="293"/>
      <c r="KLE8" s="293"/>
      <c r="KLF8" s="293"/>
      <c r="KLG8" s="293"/>
      <c r="KLH8" s="293"/>
      <c r="KLI8" s="293"/>
      <c r="KLJ8" s="293"/>
      <c r="KLK8" s="293"/>
      <c r="KLL8" s="293"/>
      <c r="KLM8" s="293"/>
      <c r="KLN8" s="293"/>
      <c r="KLO8" s="293"/>
      <c r="KLP8" s="293"/>
      <c r="KLQ8" s="293"/>
      <c r="KLR8" s="293"/>
      <c r="KLS8" s="293"/>
      <c r="KLT8" s="293"/>
      <c r="KLU8" s="293"/>
      <c r="KLV8" s="293"/>
      <c r="KLW8" s="293"/>
      <c r="KLX8" s="293"/>
      <c r="KLY8" s="293"/>
      <c r="KLZ8" s="293"/>
      <c r="KMA8" s="293"/>
      <c r="KMB8" s="293"/>
      <c r="KMC8" s="293"/>
      <c r="KMD8" s="293"/>
      <c r="KME8" s="293"/>
      <c r="KMF8" s="293"/>
      <c r="KMG8" s="293"/>
      <c r="KMH8" s="293"/>
      <c r="KMI8" s="293"/>
      <c r="KMJ8" s="293"/>
      <c r="KMK8" s="293"/>
      <c r="KML8" s="293"/>
      <c r="KMM8" s="293"/>
      <c r="KMN8" s="293"/>
      <c r="KMO8" s="293"/>
      <c r="KMP8" s="293"/>
      <c r="KMQ8" s="293"/>
      <c r="KMR8" s="293"/>
      <c r="KMS8" s="293"/>
      <c r="KMT8" s="293"/>
      <c r="KMU8" s="293"/>
      <c r="KMV8" s="293"/>
      <c r="KMW8" s="293"/>
      <c r="KMX8" s="293"/>
      <c r="KMY8" s="293"/>
      <c r="KMZ8" s="293"/>
      <c r="KNA8" s="293"/>
      <c r="KNB8" s="293"/>
      <c r="KNC8" s="293"/>
      <c r="KND8" s="293"/>
      <c r="KNE8" s="293"/>
      <c r="KNF8" s="293"/>
      <c r="KNG8" s="293"/>
      <c r="KNH8" s="293"/>
      <c r="KNI8" s="293"/>
      <c r="KNJ8" s="293"/>
      <c r="KNK8" s="293"/>
      <c r="KNL8" s="293"/>
      <c r="KNM8" s="293"/>
      <c r="KNN8" s="293"/>
      <c r="KNO8" s="293"/>
      <c r="KNP8" s="293"/>
      <c r="KNQ8" s="293"/>
      <c r="KNR8" s="293"/>
      <c r="KNS8" s="293"/>
      <c r="KNT8" s="293"/>
      <c r="KNU8" s="293"/>
      <c r="KNV8" s="293"/>
      <c r="KNW8" s="293"/>
      <c r="KNX8" s="293"/>
      <c r="KNY8" s="293"/>
      <c r="KNZ8" s="293"/>
      <c r="KOA8" s="293"/>
      <c r="KOB8" s="293"/>
      <c r="KOC8" s="293"/>
      <c r="KOD8" s="293"/>
      <c r="KOE8" s="293"/>
      <c r="KOF8" s="293"/>
      <c r="KOG8" s="293"/>
      <c r="KOH8" s="293"/>
      <c r="KOI8" s="293"/>
      <c r="KOJ8" s="293"/>
      <c r="KOK8" s="293"/>
      <c r="KOL8" s="293"/>
      <c r="KOM8" s="293"/>
      <c r="KON8" s="293"/>
      <c r="KOO8" s="293"/>
      <c r="KOP8" s="293"/>
      <c r="KOQ8" s="293"/>
      <c r="KOR8" s="293"/>
      <c r="KOS8" s="293"/>
      <c r="KOT8" s="293"/>
      <c r="KOU8" s="293"/>
      <c r="KOV8" s="293"/>
      <c r="KOW8" s="293"/>
      <c r="KOX8" s="293"/>
      <c r="KOY8" s="293"/>
      <c r="KOZ8" s="293"/>
      <c r="KPA8" s="293"/>
      <c r="KPB8" s="293"/>
      <c r="KPC8" s="293"/>
      <c r="KPD8" s="293"/>
      <c r="KPE8" s="293"/>
      <c r="KPF8" s="293"/>
      <c r="KPG8" s="293"/>
      <c r="KPH8" s="293"/>
      <c r="KPI8" s="293"/>
      <c r="KPJ8" s="293"/>
      <c r="KPK8" s="293"/>
      <c r="KPL8" s="293"/>
      <c r="KPM8" s="293"/>
      <c r="KPN8" s="293"/>
      <c r="KPO8" s="293"/>
      <c r="KPP8" s="293"/>
      <c r="KPQ8" s="293"/>
      <c r="KPR8" s="293"/>
      <c r="KPS8" s="293"/>
      <c r="KPT8" s="293"/>
      <c r="KPU8" s="293"/>
      <c r="KPV8" s="293"/>
      <c r="KPW8" s="293"/>
      <c r="KPX8" s="293"/>
      <c r="KPY8" s="293"/>
      <c r="KPZ8" s="293"/>
      <c r="KQA8" s="293"/>
      <c r="KQB8" s="293"/>
      <c r="KQC8" s="293"/>
      <c r="KQD8" s="293"/>
      <c r="KQE8" s="293"/>
      <c r="KQF8" s="293"/>
      <c r="KQG8" s="293"/>
      <c r="KQH8" s="293"/>
      <c r="KQI8" s="293"/>
      <c r="KQJ8" s="293"/>
      <c r="KQK8" s="293"/>
      <c r="KQL8" s="293"/>
      <c r="KQM8" s="293"/>
      <c r="KQN8" s="293"/>
      <c r="KQO8" s="293"/>
      <c r="KQP8" s="293"/>
      <c r="KQQ8" s="293"/>
      <c r="KQR8" s="293"/>
      <c r="KQS8" s="293"/>
      <c r="KQT8" s="293"/>
      <c r="KQU8" s="293"/>
      <c r="KQV8" s="293"/>
      <c r="KQW8" s="293"/>
      <c r="KQX8" s="293"/>
      <c r="KQY8" s="293"/>
      <c r="KQZ8" s="293"/>
      <c r="KRA8" s="293"/>
      <c r="KRB8" s="293"/>
      <c r="KRC8" s="293"/>
      <c r="KRD8" s="293"/>
      <c r="KRE8" s="293"/>
      <c r="KRF8" s="293"/>
      <c r="KRG8" s="293"/>
      <c r="KRH8" s="293"/>
      <c r="KRI8" s="293"/>
      <c r="KRJ8" s="293"/>
      <c r="KRK8" s="293"/>
      <c r="KRL8" s="293"/>
      <c r="KRM8" s="293"/>
      <c r="KRN8" s="293"/>
      <c r="KRO8" s="293"/>
      <c r="KRP8" s="293"/>
      <c r="KRQ8" s="293"/>
      <c r="KRR8" s="293"/>
      <c r="KRS8" s="293"/>
      <c r="KRT8" s="293"/>
      <c r="KRU8" s="293"/>
      <c r="KRV8" s="293"/>
      <c r="KRW8" s="293"/>
      <c r="KRX8" s="293"/>
      <c r="KRY8" s="293"/>
      <c r="KRZ8" s="293"/>
      <c r="KSA8" s="293"/>
      <c r="KSB8" s="293"/>
      <c r="KSC8" s="293"/>
      <c r="KSD8" s="293"/>
      <c r="KSE8" s="293"/>
      <c r="KSF8" s="293"/>
      <c r="KSG8" s="293"/>
      <c r="KSH8" s="293"/>
      <c r="KSI8" s="293"/>
      <c r="KSJ8" s="293"/>
      <c r="KSK8" s="293"/>
      <c r="KSL8" s="293"/>
      <c r="KSM8" s="293"/>
      <c r="KSN8" s="293"/>
      <c r="KSO8" s="293"/>
      <c r="KSP8" s="293"/>
      <c r="KSQ8" s="293"/>
      <c r="KSR8" s="293"/>
      <c r="KSS8" s="293"/>
      <c r="KST8" s="293"/>
      <c r="KSU8" s="293"/>
      <c r="KSV8" s="293"/>
      <c r="KSW8" s="293"/>
      <c r="KSX8" s="293"/>
      <c r="KSY8" s="293"/>
      <c r="KSZ8" s="293"/>
      <c r="KTA8" s="293"/>
      <c r="KTB8" s="293"/>
      <c r="KTC8" s="293"/>
      <c r="KTD8" s="293"/>
      <c r="KTE8" s="293"/>
      <c r="KTF8" s="293"/>
      <c r="KTG8" s="293"/>
      <c r="KTH8" s="293"/>
      <c r="KTI8" s="293"/>
      <c r="KTJ8" s="293"/>
      <c r="KTK8" s="293"/>
      <c r="KTL8" s="293"/>
      <c r="KTM8" s="293"/>
      <c r="KTN8" s="293"/>
      <c r="KTO8" s="293"/>
      <c r="KTP8" s="293"/>
      <c r="KTQ8" s="293"/>
      <c r="KTR8" s="293"/>
      <c r="KTS8" s="293"/>
      <c r="KTT8" s="293"/>
      <c r="KTU8" s="293"/>
      <c r="KTV8" s="293"/>
      <c r="KTW8" s="293"/>
      <c r="KTX8" s="293"/>
      <c r="KTY8" s="293"/>
      <c r="KTZ8" s="293"/>
      <c r="KUA8" s="293"/>
      <c r="KUB8" s="293"/>
      <c r="KUC8" s="293"/>
      <c r="KUD8" s="293"/>
      <c r="KUE8" s="293"/>
      <c r="KUF8" s="293"/>
      <c r="KUG8" s="293"/>
      <c r="KUH8" s="293"/>
      <c r="KUI8" s="293"/>
      <c r="KUJ8" s="293"/>
      <c r="KUK8" s="293"/>
      <c r="KUL8" s="293"/>
      <c r="KUM8" s="293"/>
      <c r="KUN8" s="293"/>
      <c r="KUO8" s="293"/>
      <c r="KUP8" s="293"/>
      <c r="KUQ8" s="293"/>
      <c r="KUR8" s="293"/>
      <c r="KUS8" s="293"/>
      <c r="KUT8" s="293"/>
      <c r="KUU8" s="293"/>
      <c r="KUV8" s="293"/>
      <c r="KUW8" s="293"/>
      <c r="KUX8" s="293"/>
      <c r="KUY8" s="293"/>
      <c r="KUZ8" s="293"/>
      <c r="KVA8" s="293"/>
      <c r="KVB8" s="293"/>
      <c r="KVC8" s="293"/>
      <c r="KVD8" s="293"/>
      <c r="KVE8" s="293"/>
      <c r="KVF8" s="293"/>
      <c r="KVG8" s="293"/>
      <c r="KVH8" s="293"/>
      <c r="KVI8" s="293"/>
      <c r="KVJ8" s="293"/>
      <c r="KVK8" s="293"/>
      <c r="KVL8" s="293"/>
      <c r="KVM8" s="293"/>
      <c r="KVN8" s="293"/>
      <c r="KVO8" s="293"/>
      <c r="KVP8" s="293"/>
      <c r="KVQ8" s="293"/>
      <c r="KVR8" s="293"/>
      <c r="KVS8" s="293"/>
      <c r="KVT8" s="293"/>
      <c r="KVU8" s="293"/>
      <c r="KVV8" s="293"/>
      <c r="KVW8" s="293"/>
      <c r="KVX8" s="293"/>
      <c r="KVY8" s="293"/>
      <c r="KVZ8" s="293"/>
      <c r="KWA8" s="293"/>
      <c r="KWB8" s="293"/>
      <c r="KWC8" s="293"/>
      <c r="KWD8" s="293"/>
      <c r="KWE8" s="293"/>
      <c r="KWF8" s="293"/>
      <c r="KWG8" s="293"/>
      <c r="KWH8" s="293"/>
      <c r="KWI8" s="293"/>
      <c r="KWJ8" s="293"/>
      <c r="KWK8" s="293"/>
      <c r="KWL8" s="293"/>
      <c r="KWM8" s="293"/>
      <c r="KWN8" s="293"/>
      <c r="KWO8" s="293"/>
      <c r="KWP8" s="293"/>
      <c r="KWQ8" s="293"/>
      <c r="KWR8" s="293"/>
      <c r="KWS8" s="293"/>
      <c r="KWT8" s="293"/>
      <c r="KWU8" s="293"/>
      <c r="KWV8" s="293"/>
      <c r="KWW8" s="293"/>
      <c r="KWX8" s="293"/>
      <c r="KWY8" s="293"/>
      <c r="KWZ8" s="293"/>
      <c r="KXA8" s="293"/>
      <c r="KXB8" s="293"/>
      <c r="KXC8" s="293"/>
      <c r="KXD8" s="293"/>
      <c r="KXE8" s="293"/>
      <c r="KXF8" s="293"/>
      <c r="KXG8" s="293"/>
      <c r="KXH8" s="293"/>
      <c r="KXI8" s="293"/>
      <c r="KXJ8" s="293"/>
      <c r="KXK8" s="293"/>
      <c r="KXL8" s="293"/>
      <c r="KXM8" s="293"/>
      <c r="KXN8" s="293"/>
      <c r="KXO8" s="293"/>
      <c r="KXP8" s="293"/>
      <c r="KXQ8" s="293"/>
      <c r="KXR8" s="293"/>
      <c r="KXS8" s="293"/>
      <c r="KXT8" s="293"/>
      <c r="KXU8" s="293"/>
      <c r="KXV8" s="293"/>
      <c r="KXW8" s="293"/>
      <c r="KXX8" s="293"/>
      <c r="KXY8" s="293"/>
      <c r="KXZ8" s="293"/>
      <c r="KYA8" s="293"/>
      <c r="KYB8" s="293"/>
      <c r="KYC8" s="293"/>
      <c r="KYD8" s="293"/>
      <c r="KYE8" s="293"/>
      <c r="KYF8" s="293"/>
      <c r="KYG8" s="293"/>
      <c r="KYH8" s="293"/>
      <c r="KYI8" s="293"/>
      <c r="KYJ8" s="293"/>
      <c r="KYK8" s="293"/>
      <c r="KYL8" s="293"/>
      <c r="KYM8" s="293"/>
      <c r="KYN8" s="293"/>
      <c r="KYO8" s="293"/>
      <c r="KYP8" s="293"/>
      <c r="KYQ8" s="293"/>
      <c r="KYR8" s="293"/>
      <c r="KYS8" s="293"/>
      <c r="KYT8" s="293"/>
      <c r="KYU8" s="293"/>
      <c r="KYV8" s="293"/>
      <c r="KYW8" s="293"/>
      <c r="KYX8" s="293"/>
      <c r="KYY8" s="293"/>
      <c r="KYZ8" s="293"/>
      <c r="KZA8" s="293"/>
      <c r="KZB8" s="293"/>
      <c r="KZC8" s="293"/>
      <c r="KZD8" s="293"/>
      <c r="KZE8" s="293"/>
      <c r="KZF8" s="293"/>
      <c r="KZG8" s="293"/>
      <c r="KZH8" s="293"/>
      <c r="KZI8" s="293"/>
      <c r="KZJ8" s="293"/>
      <c r="KZK8" s="293"/>
      <c r="KZL8" s="293"/>
      <c r="KZM8" s="293"/>
      <c r="KZN8" s="293"/>
      <c r="KZO8" s="293"/>
      <c r="KZP8" s="293"/>
      <c r="KZQ8" s="293"/>
      <c r="KZR8" s="293"/>
      <c r="KZS8" s="293"/>
      <c r="KZT8" s="293"/>
      <c r="KZU8" s="293"/>
      <c r="KZV8" s="293"/>
      <c r="KZW8" s="293"/>
      <c r="KZX8" s="293"/>
      <c r="KZY8" s="293"/>
      <c r="KZZ8" s="293"/>
      <c r="LAA8" s="293"/>
      <c r="LAB8" s="293"/>
      <c r="LAC8" s="293"/>
      <c r="LAD8" s="293"/>
      <c r="LAE8" s="293"/>
      <c r="LAF8" s="293"/>
      <c r="LAG8" s="293"/>
      <c r="LAH8" s="293"/>
      <c r="LAI8" s="293"/>
      <c r="LAJ8" s="293"/>
      <c r="LAK8" s="293"/>
      <c r="LAL8" s="293"/>
      <c r="LAM8" s="293"/>
      <c r="LAN8" s="293"/>
      <c r="LAO8" s="293"/>
      <c r="LAP8" s="293"/>
      <c r="LAQ8" s="293"/>
      <c r="LAR8" s="293"/>
      <c r="LAS8" s="293"/>
      <c r="LAT8" s="293"/>
      <c r="LAU8" s="293"/>
      <c r="LAV8" s="293"/>
      <c r="LAW8" s="293"/>
      <c r="LAX8" s="293"/>
      <c r="LAY8" s="293"/>
      <c r="LAZ8" s="293"/>
      <c r="LBA8" s="293"/>
      <c r="LBB8" s="293"/>
      <c r="LBC8" s="293"/>
      <c r="LBD8" s="293"/>
      <c r="LBE8" s="293"/>
      <c r="LBF8" s="293"/>
      <c r="LBG8" s="293"/>
      <c r="LBH8" s="293"/>
      <c r="LBI8" s="293"/>
      <c r="LBJ8" s="293"/>
      <c r="LBK8" s="293"/>
      <c r="LBL8" s="293"/>
      <c r="LBM8" s="293"/>
      <c r="LBN8" s="293"/>
      <c r="LBO8" s="293"/>
      <c r="LBP8" s="293"/>
      <c r="LBQ8" s="293"/>
      <c r="LBR8" s="293"/>
      <c r="LBS8" s="293"/>
      <c r="LBT8" s="293"/>
      <c r="LBU8" s="293"/>
      <c r="LBV8" s="293"/>
      <c r="LBW8" s="293"/>
      <c r="LBX8" s="293"/>
      <c r="LBY8" s="293"/>
      <c r="LBZ8" s="293"/>
      <c r="LCA8" s="293"/>
      <c r="LCB8" s="293"/>
      <c r="LCC8" s="293"/>
      <c r="LCD8" s="293"/>
      <c r="LCE8" s="293"/>
      <c r="LCF8" s="293"/>
      <c r="LCG8" s="293"/>
      <c r="LCH8" s="293"/>
      <c r="LCI8" s="293"/>
      <c r="LCJ8" s="293"/>
      <c r="LCK8" s="293"/>
      <c r="LCL8" s="293"/>
      <c r="LCM8" s="293"/>
      <c r="LCN8" s="293"/>
      <c r="LCO8" s="293"/>
      <c r="LCP8" s="293"/>
      <c r="LCQ8" s="293"/>
      <c r="LCR8" s="293"/>
      <c r="LCS8" s="293"/>
      <c r="LCT8" s="293"/>
      <c r="LCU8" s="293"/>
      <c r="LCV8" s="293"/>
      <c r="LCW8" s="293"/>
      <c r="LCX8" s="293"/>
      <c r="LCY8" s="293"/>
      <c r="LCZ8" s="293"/>
      <c r="LDA8" s="293"/>
      <c r="LDB8" s="293"/>
      <c r="LDC8" s="293"/>
      <c r="LDD8" s="293"/>
      <c r="LDE8" s="293"/>
      <c r="LDF8" s="293"/>
      <c r="LDG8" s="293"/>
      <c r="LDH8" s="293"/>
      <c r="LDI8" s="293"/>
      <c r="LDJ8" s="293"/>
      <c r="LDK8" s="293"/>
      <c r="LDL8" s="293"/>
      <c r="LDM8" s="293"/>
      <c r="LDN8" s="293"/>
      <c r="LDO8" s="293"/>
      <c r="LDP8" s="293"/>
      <c r="LDQ8" s="293"/>
      <c r="LDR8" s="293"/>
      <c r="LDS8" s="293"/>
      <c r="LDT8" s="293"/>
      <c r="LDU8" s="293"/>
      <c r="LDV8" s="293"/>
      <c r="LDW8" s="293"/>
      <c r="LDX8" s="293"/>
      <c r="LDY8" s="293"/>
      <c r="LDZ8" s="293"/>
      <c r="LEA8" s="293"/>
      <c r="LEB8" s="293"/>
      <c r="LEC8" s="293"/>
      <c r="LED8" s="293"/>
      <c r="LEE8" s="293"/>
      <c r="LEF8" s="293"/>
      <c r="LEG8" s="293"/>
      <c r="LEH8" s="293"/>
      <c r="LEI8" s="293"/>
      <c r="LEJ8" s="293"/>
      <c r="LEK8" s="293"/>
      <c r="LEL8" s="293"/>
      <c r="LEM8" s="293"/>
      <c r="LEN8" s="293"/>
      <c r="LEO8" s="293"/>
      <c r="LEP8" s="293"/>
      <c r="LEQ8" s="293"/>
      <c r="LER8" s="293"/>
      <c r="LES8" s="293"/>
      <c r="LET8" s="293"/>
      <c r="LEU8" s="293"/>
      <c r="LEV8" s="293"/>
      <c r="LEW8" s="293"/>
      <c r="LEX8" s="293"/>
      <c r="LEY8" s="293"/>
      <c r="LEZ8" s="293"/>
      <c r="LFA8" s="293"/>
      <c r="LFB8" s="293"/>
      <c r="LFC8" s="293"/>
      <c r="LFD8" s="293"/>
      <c r="LFE8" s="293"/>
      <c r="LFF8" s="293"/>
      <c r="LFG8" s="293"/>
      <c r="LFH8" s="293"/>
      <c r="LFI8" s="293"/>
      <c r="LFJ8" s="293"/>
      <c r="LFK8" s="293"/>
      <c r="LFL8" s="293"/>
      <c r="LFM8" s="293"/>
      <c r="LFN8" s="293"/>
      <c r="LFO8" s="293"/>
      <c r="LFP8" s="293"/>
      <c r="LFQ8" s="293"/>
      <c r="LFR8" s="293"/>
      <c r="LFS8" s="293"/>
      <c r="LFT8" s="293"/>
      <c r="LFU8" s="293"/>
      <c r="LFV8" s="293"/>
      <c r="LFW8" s="293"/>
      <c r="LFX8" s="293"/>
      <c r="LFY8" s="293"/>
      <c r="LFZ8" s="293"/>
      <c r="LGA8" s="293"/>
      <c r="LGB8" s="293"/>
      <c r="LGC8" s="293"/>
      <c r="LGD8" s="293"/>
      <c r="LGE8" s="293"/>
      <c r="LGF8" s="293"/>
      <c r="LGG8" s="293"/>
      <c r="LGH8" s="293"/>
      <c r="LGI8" s="293"/>
      <c r="LGJ8" s="293"/>
      <c r="LGK8" s="293"/>
      <c r="LGL8" s="293"/>
      <c r="LGM8" s="293"/>
      <c r="LGN8" s="293"/>
      <c r="LGO8" s="293"/>
      <c r="LGP8" s="293"/>
      <c r="LGQ8" s="293"/>
      <c r="LGR8" s="293"/>
      <c r="LGS8" s="293"/>
      <c r="LGT8" s="293"/>
      <c r="LGU8" s="293"/>
      <c r="LGV8" s="293"/>
      <c r="LGW8" s="293"/>
      <c r="LGX8" s="293"/>
      <c r="LGY8" s="293"/>
      <c r="LGZ8" s="293"/>
      <c r="LHA8" s="293"/>
      <c r="LHB8" s="293"/>
      <c r="LHC8" s="293"/>
      <c r="LHD8" s="293"/>
      <c r="LHE8" s="293"/>
      <c r="LHF8" s="293"/>
      <c r="LHG8" s="293"/>
      <c r="LHH8" s="293"/>
      <c r="LHI8" s="293"/>
      <c r="LHJ8" s="293"/>
      <c r="LHK8" s="293"/>
      <c r="LHL8" s="293"/>
      <c r="LHM8" s="293"/>
      <c r="LHN8" s="293"/>
      <c r="LHO8" s="293"/>
      <c r="LHP8" s="293"/>
      <c r="LHQ8" s="293"/>
      <c r="LHR8" s="293"/>
      <c r="LHS8" s="293"/>
      <c r="LHT8" s="293"/>
      <c r="LHU8" s="293"/>
      <c r="LHV8" s="293"/>
      <c r="LHW8" s="293"/>
      <c r="LHX8" s="293"/>
      <c r="LHY8" s="293"/>
      <c r="LHZ8" s="293"/>
      <c r="LIA8" s="293"/>
      <c r="LIB8" s="293"/>
      <c r="LIC8" s="293"/>
      <c r="LID8" s="293"/>
      <c r="LIE8" s="293"/>
      <c r="LIF8" s="293"/>
      <c r="LIG8" s="293"/>
      <c r="LIH8" s="293"/>
      <c r="LII8" s="293"/>
      <c r="LIJ8" s="293"/>
      <c r="LIK8" s="293"/>
      <c r="LIL8" s="293"/>
      <c r="LIM8" s="293"/>
      <c r="LIN8" s="293"/>
      <c r="LIO8" s="293"/>
      <c r="LIP8" s="293"/>
      <c r="LIQ8" s="293"/>
      <c r="LIR8" s="293"/>
      <c r="LIS8" s="293"/>
      <c r="LIT8" s="293"/>
      <c r="LIU8" s="293"/>
      <c r="LIV8" s="293"/>
      <c r="LIW8" s="293"/>
      <c r="LIX8" s="293"/>
      <c r="LIY8" s="293"/>
      <c r="LIZ8" s="293"/>
      <c r="LJA8" s="293"/>
      <c r="LJB8" s="293"/>
      <c r="LJC8" s="293"/>
      <c r="LJD8" s="293"/>
      <c r="LJE8" s="293"/>
      <c r="LJF8" s="293"/>
      <c r="LJG8" s="293"/>
      <c r="LJH8" s="293"/>
      <c r="LJI8" s="293"/>
      <c r="LJJ8" s="293"/>
      <c r="LJK8" s="293"/>
      <c r="LJL8" s="293"/>
      <c r="LJM8" s="293"/>
      <c r="LJN8" s="293"/>
      <c r="LJO8" s="293"/>
      <c r="LJP8" s="293"/>
      <c r="LJQ8" s="293"/>
      <c r="LJR8" s="293"/>
      <c r="LJS8" s="293"/>
      <c r="LJT8" s="293"/>
      <c r="LJU8" s="293"/>
      <c r="LJV8" s="293"/>
      <c r="LJW8" s="293"/>
      <c r="LJX8" s="293"/>
      <c r="LJY8" s="293"/>
      <c r="LJZ8" s="293"/>
      <c r="LKA8" s="293"/>
      <c r="LKB8" s="293"/>
      <c r="LKC8" s="293"/>
      <c r="LKD8" s="293"/>
      <c r="LKE8" s="293"/>
      <c r="LKF8" s="293"/>
      <c r="LKG8" s="293"/>
      <c r="LKH8" s="293"/>
      <c r="LKI8" s="293"/>
      <c r="LKJ8" s="293"/>
      <c r="LKK8" s="293"/>
      <c r="LKL8" s="293"/>
      <c r="LKM8" s="293"/>
      <c r="LKN8" s="293"/>
      <c r="LKO8" s="293"/>
      <c r="LKP8" s="293"/>
      <c r="LKQ8" s="293"/>
      <c r="LKR8" s="293"/>
      <c r="LKS8" s="293"/>
      <c r="LKT8" s="293"/>
      <c r="LKU8" s="293"/>
      <c r="LKV8" s="293"/>
      <c r="LKW8" s="293"/>
      <c r="LKX8" s="293"/>
      <c r="LKY8" s="293"/>
      <c r="LKZ8" s="293"/>
      <c r="LLA8" s="293"/>
      <c r="LLB8" s="293"/>
      <c r="LLC8" s="293"/>
      <c r="LLD8" s="293"/>
      <c r="LLE8" s="293"/>
      <c r="LLF8" s="293"/>
      <c r="LLG8" s="293"/>
      <c r="LLH8" s="293"/>
      <c r="LLI8" s="293"/>
      <c r="LLJ8" s="293"/>
      <c r="LLK8" s="293"/>
      <c r="LLL8" s="293"/>
      <c r="LLM8" s="293"/>
      <c r="LLN8" s="293"/>
      <c r="LLO8" s="293"/>
      <c r="LLP8" s="293"/>
      <c r="LLQ8" s="293"/>
      <c r="LLR8" s="293"/>
      <c r="LLS8" s="293"/>
      <c r="LLT8" s="293"/>
      <c r="LLU8" s="293"/>
      <c r="LLV8" s="293"/>
      <c r="LLW8" s="293"/>
      <c r="LLX8" s="293"/>
      <c r="LLY8" s="293"/>
      <c r="LLZ8" s="293"/>
      <c r="LMA8" s="293"/>
      <c r="LMB8" s="293"/>
      <c r="LMC8" s="293"/>
      <c r="LMD8" s="293"/>
      <c r="LME8" s="293"/>
      <c r="LMF8" s="293"/>
      <c r="LMG8" s="293"/>
      <c r="LMH8" s="293"/>
      <c r="LMI8" s="293"/>
      <c r="LMJ8" s="293"/>
      <c r="LMK8" s="293"/>
      <c r="LML8" s="293"/>
      <c r="LMM8" s="293"/>
      <c r="LMN8" s="293"/>
      <c r="LMO8" s="293"/>
      <c r="LMP8" s="293"/>
      <c r="LMQ8" s="293"/>
      <c r="LMR8" s="293"/>
      <c r="LMS8" s="293"/>
      <c r="LMT8" s="293"/>
      <c r="LMU8" s="293"/>
      <c r="LMV8" s="293"/>
      <c r="LMW8" s="293"/>
      <c r="LMX8" s="293"/>
      <c r="LMY8" s="293"/>
      <c r="LMZ8" s="293"/>
      <c r="LNA8" s="293"/>
      <c r="LNB8" s="293"/>
      <c r="LNC8" s="293"/>
      <c r="LND8" s="293"/>
      <c r="LNE8" s="293"/>
      <c r="LNF8" s="293"/>
      <c r="LNG8" s="293"/>
      <c r="LNH8" s="293"/>
      <c r="LNI8" s="293"/>
      <c r="LNJ8" s="293"/>
      <c r="LNK8" s="293"/>
      <c r="LNL8" s="293"/>
      <c r="LNM8" s="293"/>
      <c r="LNN8" s="293"/>
      <c r="LNO8" s="293"/>
      <c r="LNP8" s="293"/>
      <c r="LNQ8" s="293"/>
      <c r="LNR8" s="293"/>
      <c r="LNS8" s="293"/>
      <c r="LNT8" s="293"/>
      <c r="LNU8" s="293"/>
      <c r="LNV8" s="293"/>
      <c r="LNW8" s="293"/>
      <c r="LNX8" s="293"/>
      <c r="LNY8" s="293"/>
      <c r="LNZ8" s="293"/>
      <c r="LOA8" s="293"/>
      <c r="LOB8" s="293"/>
      <c r="LOC8" s="293"/>
      <c r="LOD8" s="293"/>
      <c r="LOE8" s="293"/>
      <c r="LOF8" s="293"/>
      <c r="LOG8" s="293"/>
      <c r="LOH8" s="293"/>
      <c r="LOI8" s="293"/>
      <c r="LOJ8" s="293"/>
      <c r="LOK8" s="293"/>
      <c r="LOL8" s="293"/>
      <c r="LOM8" s="293"/>
      <c r="LON8" s="293"/>
      <c r="LOO8" s="293"/>
      <c r="LOP8" s="293"/>
      <c r="LOQ8" s="293"/>
      <c r="LOR8" s="293"/>
      <c r="LOS8" s="293"/>
      <c r="LOT8" s="293"/>
      <c r="LOU8" s="293"/>
      <c r="LOV8" s="293"/>
      <c r="LOW8" s="293"/>
      <c r="LOX8" s="293"/>
      <c r="LOY8" s="293"/>
      <c r="LOZ8" s="293"/>
      <c r="LPA8" s="293"/>
      <c r="LPB8" s="293"/>
      <c r="LPC8" s="293"/>
      <c r="LPD8" s="293"/>
      <c r="LPE8" s="293"/>
      <c r="LPF8" s="293"/>
      <c r="LPG8" s="293"/>
      <c r="LPH8" s="293"/>
      <c r="LPI8" s="293"/>
      <c r="LPJ8" s="293"/>
      <c r="LPK8" s="293"/>
      <c r="LPL8" s="293"/>
      <c r="LPM8" s="293"/>
      <c r="LPN8" s="293"/>
      <c r="LPO8" s="293"/>
      <c r="LPP8" s="293"/>
      <c r="LPQ8" s="293"/>
      <c r="LPR8" s="293"/>
      <c r="LPS8" s="293"/>
      <c r="LPT8" s="293"/>
      <c r="LPU8" s="293"/>
      <c r="LPV8" s="293"/>
      <c r="LPW8" s="293"/>
      <c r="LPX8" s="293"/>
      <c r="LPY8" s="293"/>
      <c r="LPZ8" s="293"/>
      <c r="LQA8" s="293"/>
      <c r="LQB8" s="293"/>
      <c r="LQC8" s="293"/>
      <c r="LQD8" s="293"/>
      <c r="LQE8" s="293"/>
      <c r="LQF8" s="293"/>
      <c r="LQG8" s="293"/>
      <c r="LQH8" s="293"/>
      <c r="LQI8" s="293"/>
      <c r="LQJ8" s="293"/>
      <c r="LQK8" s="293"/>
      <c r="LQL8" s="293"/>
      <c r="LQM8" s="293"/>
      <c r="LQN8" s="293"/>
      <c r="LQO8" s="293"/>
      <c r="LQP8" s="293"/>
      <c r="LQQ8" s="293"/>
      <c r="LQR8" s="293"/>
      <c r="LQS8" s="293"/>
      <c r="LQT8" s="293"/>
      <c r="LQU8" s="293"/>
      <c r="LQV8" s="293"/>
      <c r="LQW8" s="293"/>
      <c r="LQX8" s="293"/>
      <c r="LQY8" s="293"/>
      <c r="LQZ8" s="293"/>
      <c r="LRA8" s="293"/>
      <c r="LRB8" s="293"/>
      <c r="LRC8" s="293"/>
      <c r="LRD8" s="293"/>
      <c r="LRE8" s="293"/>
      <c r="LRF8" s="293"/>
      <c r="LRG8" s="293"/>
      <c r="LRH8" s="293"/>
      <c r="LRI8" s="293"/>
      <c r="LRJ8" s="293"/>
      <c r="LRK8" s="293"/>
      <c r="LRL8" s="293"/>
      <c r="LRM8" s="293"/>
      <c r="LRN8" s="293"/>
      <c r="LRO8" s="293"/>
      <c r="LRP8" s="293"/>
      <c r="LRQ8" s="293"/>
      <c r="LRR8" s="293"/>
      <c r="LRS8" s="293"/>
      <c r="LRT8" s="293"/>
      <c r="LRU8" s="293"/>
      <c r="LRV8" s="293"/>
      <c r="LRW8" s="293"/>
      <c r="LRX8" s="293"/>
      <c r="LRY8" s="293"/>
      <c r="LRZ8" s="293"/>
      <c r="LSA8" s="293"/>
      <c r="LSB8" s="293"/>
      <c r="LSC8" s="293"/>
      <c r="LSD8" s="293"/>
      <c r="LSE8" s="293"/>
      <c r="LSF8" s="293"/>
      <c r="LSG8" s="293"/>
      <c r="LSH8" s="293"/>
      <c r="LSI8" s="293"/>
      <c r="LSJ8" s="293"/>
      <c r="LSK8" s="293"/>
      <c r="LSL8" s="293"/>
      <c r="LSM8" s="293"/>
      <c r="LSN8" s="293"/>
      <c r="LSO8" s="293"/>
      <c r="LSP8" s="293"/>
      <c r="LSQ8" s="293"/>
      <c r="LSR8" s="293"/>
      <c r="LSS8" s="293"/>
      <c r="LST8" s="293"/>
      <c r="LSU8" s="293"/>
      <c r="LSV8" s="293"/>
      <c r="LSW8" s="293"/>
      <c r="LSX8" s="293"/>
      <c r="LSY8" s="293"/>
      <c r="LSZ8" s="293"/>
      <c r="LTA8" s="293"/>
      <c r="LTB8" s="293"/>
      <c r="LTC8" s="293"/>
      <c r="LTD8" s="293"/>
      <c r="LTE8" s="293"/>
      <c r="LTF8" s="293"/>
      <c r="LTG8" s="293"/>
      <c r="LTH8" s="293"/>
      <c r="LTI8" s="293"/>
      <c r="LTJ8" s="293"/>
      <c r="LTK8" s="293"/>
      <c r="LTL8" s="293"/>
      <c r="LTM8" s="293"/>
      <c r="LTN8" s="293"/>
      <c r="LTO8" s="293"/>
      <c r="LTP8" s="293"/>
      <c r="LTQ8" s="293"/>
      <c r="LTR8" s="293"/>
      <c r="LTS8" s="293"/>
      <c r="LTT8" s="293"/>
      <c r="LTU8" s="293"/>
      <c r="LTV8" s="293"/>
      <c r="LTW8" s="293"/>
      <c r="LTX8" s="293"/>
      <c r="LTY8" s="293"/>
      <c r="LTZ8" s="293"/>
      <c r="LUA8" s="293"/>
      <c r="LUB8" s="293"/>
      <c r="LUC8" s="293"/>
      <c r="LUD8" s="293"/>
      <c r="LUE8" s="293"/>
      <c r="LUF8" s="293"/>
      <c r="LUG8" s="293"/>
      <c r="LUH8" s="293"/>
      <c r="LUI8" s="293"/>
      <c r="LUJ8" s="293"/>
      <c r="LUK8" s="293"/>
      <c r="LUL8" s="293"/>
      <c r="LUM8" s="293"/>
      <c r="LUN8" s="293"/>
      <c r="LUO8" s="293"/>
      <c r="LUP8" s="293"/>
      <c r="LUQ8" s="293"/>
      <c r="LUR8" s="293"/>
      <c r="LUS8" s="293"/>
      <c r="LUT8" s="293"/>
      <c r="LUU8" s="293"/>
      <c r="LUV8" s="293"/>
      <c r="LUW8" s="293"/>
      <c r="LUX8" s="293"/>
      <c r="LUY8" s="293"/>
      <c r="LUZ8" s="293"/>
      <c r="LVA8" s="293"/>
      <c r="LVB8" s="293"/>
      <c r="LVC8" s="293"/>
      <c r="LVD8" s="293"/>
      <c r="LVE8" s="293"/>
      <c r="LVF8" s="293"/>
      <c r="LVG8" s="293"/>
      <c r="LVH8" s="293"/>
      <c r="LVI8" s="293"/>
      <c r="LVJ8" s="293"/>
      <c r="LVK8" s="293"/>
      <c r="LVL8" s="293"/>
      <c r="LVM8" s="293"/>
      <c r="LVN8" s="293"/>
      <c r="LVO8" s="293"/>
      <c r="LVP8" s="293"/>
      <c r="LVQ8" s="293"/>
      <c r="LVR8" s="293"/>
      <c r="LVS8" s="293"/>
      <c r="LVT8" s="293"/>
      <c r="LVU8" s="293"/>
      <c r="LVV8" s="293"/>
      <c r="LVW8" s="293"/>
      <c r="LVX8" s="293"/>
      <c r="LVY8" s="293"/>
      <c r="LVZ8" s="293"/>
      <c r="LWA8" s="293"/>
      <c r="LWB8" s="293"/>
      <c r="LWC8" s="293"/>
      <c r="LWD8" s="293"/>
      <c r="LWE8" s="293"/>
      <c r="LWF8" s="293"/>
      <c r="LWG8" s="293"/>
      <c r="LWH8" s="293"/>
      <c r="LWI8" s="293"/>
      <c r="LWJ8" s="293"/>
      <c r="LWK8" s="293"/>
      <c r="LWL8" s="293"/>
      <c r="LWM8" s="293"/>
      <c r="LWN8" s="293"/>
      <c r="LWO8" s="293"/>
      <c r="LWP8" s="293"/>
      <c r="LWQ8" s="293"/>
      <c r="LWR8" s="293"/>
      <c r="LWS8" s="293"/>
      <c r="LWT8" s="293"/>
      <c r="LWU8" s="293"/>
      <c r="LWV8" s="293"/>
      <c r="LWW8" s="293"/>
      <c r="LWX8" s="293"/>
      <c r="LWY8" s="293"/>
      <c r="LWZ8" s="293"/>
      <c r="LXA8" s="293"/>
      <c r="LXB8" s="293"/>
      <c r="LXC8" s="293"/>
      <c r="LXD8" s="293"/>
      <c r="LXE8" s="293"/>
      <c r="LXF8" s="293"/>
      <c r="LXG8" s="293"/>
      <c r="LXH8" s="293"/>
      <c r="LXI8" s="293"/>
      <c r="LXJ8" s="293"/>
      <c r="LXK8" s="293"/>
      <c r="LXL8" s="293"/>
      <c r="LXM8" s="293"/>
      <c r="LXN8" s="293"/>
      <c r="LXO8" s="293"/>
      <c r="LXP8" s="293"/>
      <c r="LXQ8" s="293"/>
      <c r="LXR8" s="293"/>
      <c r="LXS8" s="293"/>
      <c r="LXT8" s="293"/>
      <c r="LXU8" s="293"/>
      <c r="LXV8" s="293"/>
      <c r="LXW8" s="293"/>
      <c r="LXX8" s="293"/>
      <c r="LXY8" s="293"/>
      <c r="LXZ8" s="293"/>
      <c r="LYA8" s="293"/>
      <c r="LYB8" s="293"/>
      <c r="LYC8" s="293"/>
      <c r="LYD8" s="293"/>
      <c r="LYE8" s="293"/>
      <c r="LYF8" s="293"/>
      <c r="LYG8" s="293"/>
      <c r="LYH8" s="293"/>
      <c r="LYI8" s="293"/>
      <c r="LYJ8" s="293"/>
      <c r="LYK8" s="293"/>
      <c r="LYL8" s="293"/>
      <c r="LYM8" s="293"/>
      <c r="LYN8" s="293"/>
      <c r="LYO8" s="293"/>
      <c r="LYP8" s="293"/>
      <c r="LYQ8" s="293"/>
      <c r="LYR8" s="293"/>
      <c r="LYS8" s="293"/>
      <c r="LYT8" s="293"/>
      <c r="LYU8" s="293"/>
      <c r="LYV8" s="293"/>
      <c r="LYW8" s="293"/>
      <c r="LYX8" s="293"/>
      <c r="LYY8" s="293"/>
      <c r="LYZ8" s="293"/>
      <c r="LZA8" s="293"/>
      <c r="LZB8" s="293"/>
      <c r="LZC8" s="293"/>
      <c r="LZD8" s="293"/>
      <c r="LZE8" s="293"/>
      <c r="LZF8" s="293"/>
      <c r="LZG8" s="293"/>
      <c r="LZH8" s="293"/>
      <c r="LZI8" s="293"/>
      <c r="LZJ8" s="293"/>
      <c r="LZK8" s="293"/>
      <c r="LZL8" s="293"/>
      <c r="LZM8" s="293"/>
      <c r="LZN8" s="293"/>
      <c r="LZO8" s="293"/>
      <c r="LZP8" s="293"/>
      <c r="LZQ8" s="293"/>
      <c r="LZR8" s="293"/>
      <c r="LZS8" s="293"/>
      <c r="LZT8" s="293"/>
      <c r="LZU8" s="293"/>
      <c r="LZV8" s="293"/>
      <c r="LZW8" s="293"/>
      <c r="LZX8" s="293"/>
      <c r="LZY8" s="293"/>
      <c r="LZZ8" s="293"/>
      <c r="MAA8" s="293"/>
      <c r="MAB8" s="293"/>
      <c r="MAC8" s="293"/>
      <c r="MAD8" s="293"/>
      <c r="MAE8" s="293"/>
      <c r="MAF8" s="293"/>
      <c r="MAG8" s="293"/>
      <c r="MAH8" s="293"/>
      <c r="MAI8" s="293"/>
      <c r="MAJ8" s="293"/>
      <c r="MAK8" s="293"/>
      <c r="MAL8" s="293"/>
      <c r="MAM8" s="293"/>
      <c r="MAN8" s="293"/>
      <c r="MAO8" s="293"/>
      <c r="MAP8" s="293"/>
      <c r="MAQ8" s="293"/>
      <c r="MAR8" s="293"/>
      <c r="MAS8" s="293"/>
      <c r="MAT8" s="293"/>
      <c r="MAU8" s="293"/>
      <c r="MAV8" s="293"/>
      <c r="MAW8" s="293"/>
      <c r="MAX8" s="293"/>
      <c r="MAY8" s="293"/>
      <c r="MAZ8" s="293"/>
      <c r="MBA8" s="293"/>
      <c r="MBB8" s="293"/>
      <c r="MBC8" s="293"/>
      <c r="MBD8" s="293"/>
      <c r="MBE8" s="293"/>
      <c r="MBF8" s="293"/>
      <c r="MBG8" s="293"/>
      <c r="MBH8" s="293"/>
      <c r="MBI8" s="293"/>
      <c r="MBJ8" s="293"/>
      <c r="MBK8" s="293"/>
      <c r="MBL8" s="293"/>
      <c r="MBM8" s="293"/>
      <c r="MBN8" s="293"/>
      <c r="MBO8" s="293"/>
      <c r="MBP8" s="293"/>
      <c r="MBQ8" s="293"/>
      <c r="MBR8" s="293"/>
      <c r="MBS8" s="293"/>
      <c r="MBT8" s="293"/>
      <c r="MBU8" s="293"/>
      <c r="MBV8" s="293"/>
      <c r="MBW8" s="293"/>
      <c r="MBX8" s="293"/>
      <c r="MBY8" s="293"/>
      <c r="MBZ8" s="293"/>
      <c r="MCA8" s="293"/>
      <c r="MCB8" s="293"/>
      <c r="MCC8" s="293"/>
      <c r="MCD8" s="293"/>
      <c r="MCE8" s="293"/>
      <c r="MCF8" s="293"/>
      <c r="MCG8" s="293"/>
      <c r="MCH8" s="293"/>
      <c r="MCI8" s="293"/>
      <c r="MCJ8" s="293"/>
      <c r="MCK8" s="293"/>
      <c r="MCL8" s="293"/>
      <c r="MCM8" s="293"/>
      <c r="MCN8" s="293"/>
      <c r="MCO8" s="293"/>
      <c r="MCP8" s="293"/>
      <c r="MCQ8" s="293"/>
      <c r="MCR8" s="293"/>
      <c r="MCS8" s="293"/>
      <c r="MCT8" s="293"/>
      <c r="MCU8" s="293"/>
      <c r="MCV8" s="293"/>
      <c r="MCW8" s="293"/>
      <c r="MCX8" s="293"/>
      <c r="MCY8" s="293"/>
      <c r="MCZ8" s="293"/>
      <c r="MDA8" s="293"/>
      <c r="MDB8" s="293"/>
      <c r="MDC8" s="293"/>
      <c r="MDD8" s="293"/>
      <c r="MDE8" s="293"/>
      <c r="MDF8" s="293"/>
      <c r="MDG8" s="293"/>
      <c r="MDH8" s="293"/>
      <c r="MDI8" s="293"/>
      <c r="MDJ8" s="293"/>
      <c r="MDK8" s="293"/>
      <c r="MDL8" s="293"/>
      <c r="MDM8" s="293"/>
      <c r="MDN8" s="293"/>
      <c r="MDO8" s="293"/>
      <c r="MDP8" s="293"/>
      <c r="MDQ8" s="293"/>
      <c r="MDR8" s="293"/>
      <c r="MDS8" s="293"/>
      <c r="MDT8" s="293"/>
      <c r="MDU8" s="293"/>
      <c r="MDV8" s="293"/>
      <c r="MDW8" s="293"/>
      <c r="MDX8" s="293"/>
      <c r="MDY8" s="293"/>
      <c r="MDZ8" s="293"/>
      <c r="MEA8" s="293"/>
      <c r="MEB8" s="293"/>
      <c r="MEC8" s="293"/>
      <c r="MED8" s="293"/>
      <c r="MEE8" s="293"/>
      <c r="MEF8" s="293"/>
      <c r="MEG8" s="293"/>
      <c r="MEH8" s="293"/>
      <c r="MEI8" s="293"/>
      <c r="MEJ8" s="293"/>
      <c r="MEK8" s="293"/>
      <c r="MEL8" s="293"/>
      <c r="MEM8" s="293"/>
      <c r="MEN8" s="293"/>
      <c r="MEO8" s="293"/>
      <c r="MEP8" s="293"/>
      <c r="MEQ8" s="293"/>
      <c r="MER8" s="293"/>
      <c r="MES8" s="293"/>
      <c r="MET8" s="293"/>
      <c r="MEU8" s="293"/>
      <c r="MEV8" s="293"/>
      <c r="MEW8" s="293"/>
      <c r="MEX8" s="293"/>
      <c r="MEY8" s="293"/>
      <c r="MEZ8" s="293"/>
      <c r="MFA8" s="293"/>
      <c r="MFB8" s="293"/>
      <c r="MFC8" s="293"/>
      <c r="MFD8" s="293"/>
      <c r="MFE8" s="293"/>
      <c r="MFF8" s="293"/>
      <c r="MFG8" s="293"/>
      <c r="MFH8" s="293"/>
      <c r="MFI8" s="293"/>
      <c r="MFJ8" s="293"/>
      <c r="MFK8" s="293"/>
      <c r="MFL8" s="293"/>
      <c r="MFM8" s="293"/>
      <c r="MFN8" s="293"/>
      <c r="MFO8" s="293"/>
      <c r="MFP8" s="293"/>
      <c r="MFQ8" s="293"/>
      <c r="MFR8" s="293"/>
      <c r="MFS8" s="293"/>
      <c r="MFT8" s="293"/>
      <c r="MFU8" s="293"/>
      <c r="MFV8" s="293"/>
      <c r="MFW8" s="293"/>
      <c r="MFX8" s="293"/>
      <c r="MFY8" s="293"/>
      <c r="MFZ8" s="293"/>
      <c r="MGA8" s="293"/>
      <c r="MGB8" s="293"/>
      <c r="MGC8" s="293"/>
      <c r="MGD8" s="293"/>
      <c r="MGE8" s="293"/>
      <c r="MGF8" s="293"/>
      <c r="MGG8" s="293"/>
      <c r="MGH8" s="293"/>
      <c r="MGI8" s="293"/>
      <c r="MGJ8" s="293"/>
      <c r="MGK8" s="293"/>
      <c r="MGL8" s="293"/>
      <c r="MGM8" s="293"/>
      <c r="MGN8" s="293"/>
      <c r="MGO8" s="293"/>
      <c r="MGP8" s="293"/>
      <c r="MGQ8" s="293"/>
      <c r="MGR8" s="293"/>
      <c r="MGS8" s="293"/>
      <c r="MGT8" s="293"/>
      <c r="MGU8" s="293"/>
      <c r="MGV8" s="293"/>
      <c r="MGW8" s="293"/>
      <c r="MGX8" s="293"/>
      <c r="MGY8" s="293"/>
      <c r="MGZ8" s="293"/>
      <c r="MHA8" s="293"/>
      <c r="MHB8" s="293"/>
      <c r="MHC8" s="293"/>
      <c r="MHD8" s="293"/>
      <c r="MHE8" s="293"/>
      <c r="MHF8" s="293"/>
      <c r="MHG8" s="293"/>
      <c r="MHH8" s="293"/>
      <c r="MHI8" s="293"/>
      <c r="MHJ8" s="293"/>
      <c r="MHK8" s="293"/>
      <c r="MHL8" s="293"/>
      <c r="MHM8" s="293"/>
      <c r="MHN8" s="293"/>
      <c r="MHO8" s="293"/>
      <c r="MHP8" s="293"/>
      <c r="MHQ8" s="293"/>
      <c r="MHR8" s="293"/>
      <c r="MHS8" s="293"/>
      <c r="MHT8" s="293"/>
      <c r="MHU8" s="293"/>
      <c r="MHV8" s="293"/>
      <c r="MHW8" s="293"/>
      <c r="MHX8" s="293"/>
      <c r="MHY8" s="293"/>
      <c r="MHZ8" s="293"/>
      <c r="MIA8" s="293"/>
      <c r="MIB8" s="293"/>
      <c r="MIC8" s="293"/>
      <c r="MID8" s="293"/>
      <c r="MIE8" s="293"/>
      <c r="MIF8" s="293"/>
      <c r="MIG8" s="293"/>
      <c r="MIH8" s="293"/>
      <c r="MII8" s="293"/>
      <c r="MIJ8" s="293"/>
      <c r="MIK8" s="293"/>
      <c r="MIL8" s="293"/>
      <c r="MIM8" s="293"/>
      <c r="MIN8" s="293"/>
      <c r="MIO8" s="293"/>
      <c r="MIP8" s="293"/>
      <c r="MIQ8" s="293"/>
      <c r="MIR8" s="293"/>
      <c r="MIS8" s="293"/>
      <c r="MIT8" s="293"/>
      <c r="MIU8" s="293"/>
      <c r="MIV8" s="293"/>
      <c r="MIW8" s="293"/>
      <c r="MIX8" s="293"/>
      <c r="MIY8" s="293"/>
      <c r="MIZ8" s="293"/>
      <c r="MJA8" s="293"/>
      <c r="MJB8" s="293"/>
      <c r="MJC8" s="293"/>
      <c r="MJD8" s="293"/>
      <c r="MJE8" s="293"/>
      <c r="MJF8" s="293"/>
      <c r="MJG8" s="293"/>
      <c r="MJH8" s="293"/>
      <c r="MJI8" s="293"/>
      <c r="MJJ8" s="293"/>
      <c r="MJK8" s="293"/>
      <c r="MJL8" s="293"/>
      <c r="MJM8" s="293"/>
      <c r="MJN8" s="293"/>
      <c r="MJO8" s="293"/>
      <c r="MJP8" s="293"/>
      <c r="MJQ8" s="293"/>
      <c r="MJR8" s="293"/>
      <c r="MJS8" s="293"/>
      <c r="MJT8" s="293"/>
      <c r="MJU8" s="293"/>
      <c r="MJV8" s="293"/>
      <c r="MJW8" s="293"/>
      <c r="MJX8" s="293"/>
      <c r="MJY8" s="293"/>
      <c r="MJZ8" s="293"/>
      <c r="MKA8" s="293"/>
      <c r="MKB8" s="293"/>
      <c r="MKC8" s="293"/>
      <c r="MKD8" s="293"/>
      <c r="MKE8" s="293"/>
      <c r="MKF8" s="293"/>
      <c r="MKG8" s="293"/>
      <c r="MKH8" s="293"/>
      <c r="MKI8" s="293"/>
      <c r="MKJ8" s="293"/>
      <c r="MKK8" s="293"/>
      <c r="MKL8" s="293"/>
      <c r="MKM8" s="293"/>
      <c r="MKN8" s="293"/>
      <c r="MKO8" s="293"/>
      <c r="MKP8" s="293"/>
      <c r="MKQ8" s="293"/>
      <c r="MKR8" s="293"/>
      <c r="MKS8" s="293"/>
      <c r="MKT8" s="293"/>
      <c r="MKU8" s="293"/>
      <c r="MKV8" s="293"/>
      <c r="MKW8" s="293"/>
      <c r="MKX8" s="293"/>
      <c r="MKY8" s="293"/>
      <c r="MKZ8" s="293"/>
      <c r="MLA8" s="293"/>
      <c r="MLB8" s="293"/>
      <c r="MLC8" s="293"/>
      <c r="MLD8" s="293"/>
      <c r="MLE8" s="293"/>
      <c r="MLF8" s="293"/>
      <c r="MLG8" s="293"/>
      <c r="MLH8" s="293"/>
      <c r="MLI8" s="293"/>
      <c r="MLJ8" s="293"/>
      <c r="MLK8" s="293"/>
      <c r="MLL8" s="293"/>
      <c r="MLM8" s="293"/>
      <c r="MLN8" s="293"/>
      <c r="MLO8" s="293"/>
      <c r="MLP8" s="293"/>
      <c r="MLQ8" s="293"/>
      <c r="MLR8" s="293"/>
      <c r="MLS8" s="293"/>
      <c r="MLT8" s="293"/>
      <c r="MLU8" s="293"/>
      <c r="MLV8" s="293"/>
      <c r="MLW8" s="293"/>
      <c r="MLX8" s="293"/>
      <c r="MLY8" s="293"/>
      <c r="MLZ8" s="293"/>
      <c r="MMA8" s="293"/>
      <c r="MMB8" s="293"/>
      <c r="MMC8" s="293"/>
      <c r="MMD8" s="293"/>
      <c r="MME8" s="293"/>
      <c r="MMF8" s="293"/>
      <c r="MMG8" s="293"/>
      <c r="MMH8" s="293"/>
      <c r="MMI8" s="293"/>
      <c r="MMJ8" s="293"/>
      <c r="MMK8" s="293"/>
      <c r="MML8" s="293"/>
      <c r="MMM8" s="293"/>
      <c r="MMN8" s="293"/>
      <c r="MMO8" s="293"/>
      <c r="MMP8" s="293"/>
      <c r="MMQ8" s="293"/>
      <c r="MMR8" s="293"/>
      <c r="MMS8" s="293"/>
      <c r="MMT8" s="293"/>
      <c r="MMU8" s="293"/>
      <c r="MMV8" s="293"/>
      <c r="MMW8" s="293"/>
      <c r="MMX8" s="293"/>
      <c r="MMY8" s="293"/>
      <c r="MMZ8" s="293"/>
      <c r="MNA8" s="293"/>
      <c r="MNB8" s="293"/>
      <c r="MNC8" s="293"/>
      <c r="MND8" s="293"/>
      <c r="MNE8" s="293"/>
      <c r="MNF8" s="293"/>
      <c r="MNG8" s="293"/>
      <c r="MNH8" s="293"/>
      <c r="MNI8" s="293"/>
      <c r="MNJ8" s="293"/>
      <c r="MNK8" s="293"/>
      <c r="MNL8" s="293"/>
      <c r="MNM8" s="293"/>
      <c r="MNN8" s="293"/>
      <c r="MNO8" s="293"/>
      <c r="MNP8" s="293"/>
      <c r="MNQ8" s="293"/>
      <c r="MNR8" s="293"/>
      <c r="MNS8" s="293"/>
      <c r="MNT8" s="293"/>
      <c r="MNU8" s="293"/>
      <c r="MNV8" s="293"/>
      <c r="MNW8" s="293"/>
      <c r="MNX8" s="293"/>
      <c r="MNY8" s="293"/>
      <c r="MNZ8" s="293"/>
      <c r="MOA8" s="293"/>
      <c r="MOB8" s="293"/>
      <c r="MOC8" s="293"/>
      <c r="MOD8" s="293"/>
      <c r="MOE8" s="293"/>
      <c r="MOF8" s="293"/>
      <c r="MOG8" s="293"/>
      <c r="MOH8" s="293"/>
      <c r="MOI8" s="293"/>
      <c r="MOJ8" s="293"/>
      <c r="MOK8" s="293"/>
      <c r="MOL8" s="293"/>
      <c r="MOM8" s="293"/>
      <c r="MON8" s="293"/>
      <c r="MOO8" s="293"/>
      <c r="MOP8" s="293"/>
      <c r="MOQ8" s="293"/>
      <c r="MOR8" s="293"/>
      <c r="MOS8" s="293"/>
      <c r="MOT8" s="293"/>
      <c r="MOU8" s="293"/>
      <c r="MOV8" s="293"/>
      <c r="MOW8" s="293"/>
      <c r="MOX8" s="293"/>
      <c r="MOY8" s="293"/>
      <c r="MOZ8" s="293"/>
      <c r="MPA8" s="293"/>
      <c r="MPB8" s="293"/>
      <c r="MPC8" s="293"/>
      <c r="MPD8" s="293"/>
      <c r="MPE8" s="293"/>
      <c r="MPF8" s="293"/>
      <c r="MPG8" s="293"/>
      <c r="MPH8" s="293"/>
      <c r="MPI8" s="293"/>
      <c r="MPJ8" s="293"/>
      <c r="MPK8" s="293"/>
      <c r="MPL8" s="293"/>
      <c r="MPM8" s="293"/>
      <c r="MPN8" s="293"/>
      <c r="MPO8" s="293"/>
      <c r="MPP8" s="293"/>
      <c r="MPQ8" s="293"/>
      <c r="MPR8" s="293"/>
      <c r="MPS8" s="293"/>
      <c r="MPT8" s="293"/>
      <c r="MPU8" s="293"/>
      <c r="MPV8" s="293"/>
      <c r="MPW8" s="293"/>
      <c r="MPX8" s="293"/>
      <c r="MPY8" s="293"/>
      <c r="MPZ8" s="293"/>
      <c r="MQA8" s="293"/>
      <c r="MQB8" s="293"/>
      <c r="MQC8" s="293"/>
      <c r="MQD8" s="293"/>
      <c r="MQE8" s="293"/>
      <c r="MQF8" s="293"/>
      <c r="MQG8" s="293"/>
      <c r="MQH8" s="293"/>
      <c r="MQI8" s="293"/>
      <c r="MQJ8" s="293"/>
      <c r="MQK8" s="293"/>
      <c r="MQL8" s="293"/>
      <c r="MQM8" s="293"/>
      <c r="MQN8" s="293"/>
      <c r="MQO8" s="293"/>
      <c r="MQP8" s="293"/>
      <c r="MQQ8" s="293"/>
      <c r="MQR8" s="293"/>
      <c r="MQS8" s="293"/>
      <c r="MQT8" s="293"/>
      <c r="MQU8" s="293"/>
      <c r="MQV8" s="293"/>
      <c r="MQW8" s="293"/>
      <c r="MQX8" s="293"/>
      <c r="MQY8" s="293"/>
      <c r="MQZ8" s="293"/>
      <c r="MRA8" s="293"/>
      <c r="MRB8" s="293"/>
      <c r="MRC8" s="293"/>
      <c r="MRD8" s="293"/>
      <c r="MRE8" s="293"/>
      <c r="MRF8" s="293"/>
      <c r="MRG8" s="293"/>
      <c r="MRH8" s="293"/>
      <c r="MRI8" s="293"/>
      <c r="MRJ8" s="293"/>
      <c r="MRK8" s="293"/>
      <c r="MRL8" s="293"/>
      <c r="MRM8" s="293"/>
      <c r="MRN8" s="293"/>
      <c r="MRO8" s="293"/>
      <c r="MRP8" s="293"/>
      <c r="MRQ8" s="293"/>
      <c r="MRR8" s="293"/>
      <c r="MRS8" s="293"/>
      <c r="MRT8" s="293"/>
      <c r="MRU8" s="293"/>
      <c r="MRV8" s="293"/>
      <c r="MRW8" s="293"/>
      <c r="MRX8" s="293"/>
      <c r="MRY8" s="293"/>
      <c r="MRZ8" s="293"/>
      <c r="MSA8" s="293"/>
      <c r="MSB8" s="293"/>
      <c r="MSC8" s="293"/>
      <c r="MSD8" s="293"/>
      <c r="MSE8" s="293"/>
      <c r="MSF8" s="293"/>
      <c r="MSG8" s="293"/>
      <c r="MSH8" s="293"/>
      <c r="MSI8" s="293"/>
      <c r="MSJ8" s="293"/>
      <c r="MSK8" s="293"/>
      <c r="MSL8" s="293"/>
      <c r="MSM8" s="293"/>
      <c r="MSN8" s="293"/>
      <c r="MSO8" s="293"/>
      <c r="MSP8" s="293"/>
      <c r="MSQ8" s="293"/>
      <c r="MSR8" s="293"/>
      <c r="MSS8" s="293"/>
      <c r="MST8" s="293"/>
      <c r="MSU8" s="293"/>
      <c r="MSV8" s="293"/>
      <c r="MSW8" s="293"/>
      <c r="MSX8" s="293"/>
      <c r="MSY8" s="293"/>
      <c r="MSZ8" s="293"/>
      <c r="MTA8" s="293"/>
      <c r="MTB8" s="293"/>
      <c r="MTC8" s="293"/>
      <c r="MTD8" s="293"/>
      <c r="MTE8" s="293"/>
      <c r="MTF8" s="293"/>
      <c r="MTG8" s="293"/>
      <c r="MTH8" s="293"/>
      <c r="MTI8" s="293"/>
      <c r="MTJ8" s="293"/>
      <c r="MTK8" s="293"/>
      <c r="MTL8" s="293"/>
      <c r="MTM8" s="293"/>
      <c r="MTN8" s="293"/>
      <c r="MTO8" s="293"/>
      <c r="MTP8" s="293"/>
      <c r="MTQ8" s="293"/>
      <c r="MTR8" s="293"/>
      <c r="MTS8" s="293"/>
      <c r="MTT8" s="293"/>
      <c r="MTU8" s="293"/>
      <c r="MTV8" s="293"/>
      <c r="MTW8" s="293"/>
      <c r="MTX8" s="293"/>
      <c r="MTY8" s="293"/>
      <c r="MTZ8" s="293"/>
      <c r="MUA8" s="293"/>
      <c r="MUB8" s="293"/>
      <c r="MUC8" s="293"/>
      <c r="MUD8" s="293"/>
      <c r="MUE8" s="293"/>
      <c r="MUF8" s="293"/>
      <c r="MUG8" s="293"/>
      <c r="MUH8" s="293"/>
      <c r="MUI8" s="293"/>
      <c r="MUJ8" s="293"/>
      <c r="MUK8" s="293"/>
      <c r="MUL8" s="293"/>
      <c r="MUM8" s="293"/>
      <c r="MUN8" s="293"/>
      <c r="MUO8" s="293"/>
      <c r="MUP8" s="293"/>
      <c r="MUQ8" s="293"/>
      <c r="MUR8" s="293"/>
      <c r="MUS8" s="293"/>
      <c r="MUT8" s="293"/>
      <c r="MUU8" s="293"/>
      <c r="MUV8" s="293"/>
      <c r="MUW8" s="293"/>
      <c r="MUX8" s="293"/>
      <c r="MUY8" s="293"/>
      <c r="MUZ8" s="293"/>
      <c r="MVA8" s="293"/>
      <c r="MVB8" s="293"/>
      <c r="MVC8" s="293"/>
      <c r="MVD8" s="293"/>
      <c r="MVE8" s="293"/>
      <c r="MVF8" s="293"/>
      <c r="MVG8" s="293"/>
      <c r="MVH8" s="293"/>
      <c r="MVI8" s="293"/>
      <c r="MVJ8" s="293"/>
      <c r="MVK8" s="293"/>
      <c r="MVL8" s="293"/>
      <c r="MVM8" s="293"/>
      <c r="MVN8" s="293"/>
      <c r="MVO8" s="293"/>
      <c r="MVP8" s="293"/>
      <c r="MVQ8" s="293"/>
      <c r="MVR8" s="293"/>
      <c r="MVS8" s="293"/>
      <c r="MVT8" s="293"/>
      <c r="MVU8" s="293"/>
      <c r="MVV8" s="293"/>
      <c r="MVW8" s="293"/>
      <c r="MVX8" s="293"/>
      <c r="MVY8" s="293"/>
      <c r="MVZ8" s="293"/>
      <c r="MWA8" s="293"/>
      <c r="MWB8" s="293"/>
      <c r="MWC8" s="293"/>
      <c r="MWD8" s="293"/>
      <c r="MWE8" s="293"/>
      <c r="MWF8" s="293"/>
      <c r="MWG8" s="293"/>
      <c r="MWH8" s="293"/>
      <c r="MWI8" s="293"/>
      <c r="MWJ8" s="293"/>
      <c r="MWK8" s="293"/>
      <c r="MWL8" s="293"/>
      <c r="MWM8" s="293"/>
      <c r="MWN8" s="293"/>
      <c r="MWO8" s="293"/>
      <c r="MWP8" s="293"/>
      <c r="MWQ8" s="293"/>
      <c r="MWR8" s="293"/>
      <c r="MWS8" s="293"/>
      <c r="MWT8" s="293"/>
      <c r="MWU8" s="293"/>
      <c r="MWV8" s="293"/>
      <c r="MWW8" s="293"/>
      <c r="MWX8" s="293"/>
      <c r="MWY8" s="293"/>
      <c r="MWZ8" s="293"/>
      <c r="MXA8" s="293"/>
      <c r="MXB8" s="293"/>
      <c r="MXC8" s="293"/>
      <c r="MXD8" s="293"/>
      <c r="MXE8" s="293"/>
      <c r="MXF8" s="293"/>
      <c r="MXG8" s="293"/>
      <c r="MXH8" s="293"/>
      <c r="MXI8" s="293"/>
      <c r="MXJ8" s="293"/>
      <c r="MXK8" s="293"/>
      <c r="MXL8" s="293"/>
      <c r="MXM8" s="293"/>
      <c r="MXN8" s="293"/>
      <c r="MXO8" s="293"/>
      <c r="MXP8" s="293"/>
      <c r="MXQ8" s="293"/>
      <c r="MXR8" s="293"/>
      <c r="MXS8" s="293"/>
      <c r="MXT8" s="293"/>
      <c r="MXU8" s="293"/>
      <c r="MXV8" s="293"/>
      <c r="MXW8" s="293"/>
      <c r="MXX8" s="293"/>
      <c r="MXY8" s="293"/>
      <c r="MXZ8" s="293"/>
      <c r="MYA8" s="293"/>
      <c r="MYB8" s="293"/>
      <c r="MYC8" s="293"/>
      <c r="MYD8" s="293"/>
      <c r="MYE8" s="293"/>
      <c r="MYF8" s="293"/>
      <c r="MYG8" s="293"/>
      <c r="MYH8" s="293"/>
      <c r="MYI8" s="293"/>
      <c r="MYJ8" s="293"/>
      <c r="MYK8" s="293"/>
      <c r="MYL8" s="293"/>
      <c r="MYM8" s="293"/>
      <c r="MYN8" s="293"/>
      <c r="MYO8" s="293"/>
      <c r="MYP8" s="293"/>
      <c r="MYQ8" s="293"/>
      <c r="MYR8" s="293"/>
      <c r="MYS8" s="293"/>
      <c r="MYT8" s="293"/>
      <c r="MYU8" s="293"/>
      <c r="MYV8" s="293"/>
      <c r="MYW8" s="293"/>
      <c r="MYX8" s="293"/>
      <c r="MYY8" s="293"/>
      <c r="MYZ8" s="293"/>
      <c r="MZA8" s="293"/>
      <c r="MZB8" s="293"/>
      <c r="MZC8" s="293"/>
      <c r="MZD8" s="293"/>
      <c r="MZE8" s="293"/>
      <c r="MZF8" s="293"/>
      <c r="MZG8" s="293"/>
      <c r="MZH8" s="293"/>
      <c r="MZI8" s="293"/>
      <c r="MZJ8" s="293"/>
      <c r="MZK8" s="293"/>
      <c r="MZL8" s="293"/>
      <c r="MZM8" s="293"/>
      <c r="MZN8" s="293"/>
      <c r="MZO8" s="293"/>
      <c r="MZP8" s="293"/>
      <c r="MZQ8" s="293"/>
      <c r="MZR8" s="293"/>
      <c r="MZS8" s="293"/>
      <c r="MZT8" s="293"/>
      <c r="MZU8" s="293"/>
      <c r="MZV8" s="293"/>
      <c r="MZW8" s="293"/>
      <c r="MZX8" s="293"/>
      <c r="MZY8" s="293"/>
      <c r="MZZ8" s="293"/>
      <c r="NAA8" s="293"/>
      <c r="NAB8" s="293"/>
      <c r="NAC8" s="293"/>
      <c r="NAD8" s="293"/>
      <c r="NAE8" s="293"/>
      <c r="NAF8" s="293"/>
      <c r="NAG8" s="293"/>
      <c r="NAH8" s="293"/>
      <c r="NAI8" s="293"/>
      <c r="NAJ8" s="293"/>
      <c r="NAK8" s="293"/>
      <c r="NAL8" s="293"/>
      <c r="NAM8" s="293"/>
      <c r="NAN8" s="293"/>
      <c r="NAO8" s="293"/>
      <c r="NAP8" s="293"/>
      <c r="NAQ8" s="293"/>
      <c r="NAR8" s="293"/>
      <c r="NAS8" s="293"/>
      <c r="NAT8" s="293"/>
      <c r="NAU8" s="293"/>
      <c r="NAV8" s="293"/>
      <c r="NAW8" s="293"/>
      <c r="NAX8" s="293"/>
      <c r="NAY8" s="293"/>
      <c r="NAZ8" s="293"/>
      <c r="NBA8" s="293"/>
      <c r="NBB8" s="293"/>
      <c r="NBC8" s="293"/>
      <c r="NBD8" s="293"/>
      <c r="NBE8" s="293"/>
      <c r="NBF8" s="293"/>
      <c r="NBG8" s="293"/>
      <c r="NBH8" s="293"/>
      <c r="NBI8" s="293"/>
      <c r="NBJ8" s="293"/>
      <c r="NBK8" s="293"/>
      <c r="NBL8" s="293"/>
      <c r="NBM8" s="293"/>
      <c r="NBN8" s="293"/>
      <c r="NBO8" s="293"/>
      <c r="NBP8" s="293"/>
      <c r="NBQ8" s="293"/>
      <c r="NBR8" s="293"/>
      <c r="NBS8" s="293"/>
      <c r="NBT8" s="293"/>
      <c r="NBU8" s="293"/>
      <c r="NBV8" s="293"/>
      <c r="NBW8" s="293"/>
      <c r="NBX8" s="293"/>
      <c r="NBY8" s="293"/>
      <c r="NBZ8" s="293"/>
      <c r="NCA8" s="293"/>
      <c r="NCB8" s="293"/>
      <c r="NCC8" s="293"/>
      <c r="NCD8" s="293"/>
      <c r="NCE8" s="293"/>
      <c r="NCF8" s="293"/>
      <c r="NCG8" s="293"/>
      <c r="NCH8" s="293"/>
      <c r="NCI8" s="293"/>
      <c r="NCJ8" s="293"/>
      <c r="NCK8" s="293"/>
      <c r="NCL8" s="293"/>
      <c r="NCM8" s="293"/>
      <c r="NCN8" s="293"/>
      <c r="NCO8" s="293"/>
      <c r="NCP8" s="293"/>
      <c r="NCQ8" s="293"/>
      <c r="NCR8" s="293"/>
      <c r="NCS8" s="293"/>
      <c r="NCT8" s="293"/>
      <c r="NCU8" s="293"/>
      <c r="NCV8" s="293"/>
      <c r="NCW8" s="293"/>
      <c r="NCX8" s="293"/>
      <c r="NCY8" s="293"/>
      <c r="NCZ8" s="293"/>
      <c r="NDA8" s="293"/>
      <c r="NDB8" s="293"/>
      <c r="NDC8" s="293"/>
      <c r="NDD8" s="293"/>
      <c r="NDE8" s="293"/>
      <c r="NDF8" s="293"/>
      <c r="NDG8" s="293"/>
      <c r="NDH8" s="293"/>
      <c r="NDI8" s="293"/>
      <c r="NDJ8" s="293"/>
      <c r="NDK8" s="293"/>
      <c r="NDL8" s="293"/>
      <c r="NDM8" s="293"/>
      <c r="NDN8" s="293"/>
      <c r="NDO8" s="293"/>
      <c r="NDP8" s="293"/>
      <c r="NDQ8" s="293"/>
      <c r="NDR8" s="293"/>
      <c r="NDS8" s="293"/>
      <c r="NDT8" s="293"/>
      <c r="NDU8" s="293"/>
      <c r="NDV8" s="293"/>
      <c r="NDW8" s="293"/>
      <c r="NDX8" s="293"/>
      <c r="NDY8" s="293"/>
      <c r="NDZ8" s="293"/>
      <c r="NEA8" s="293"/>
      <c r="NEB8" s="293"/>
      <c r="NEC8" s="293"/>
      <c r="NED8" s="293"/>
      <c r="NEE8" s="293"/>
      <c r="NEF8" s="293"/>
      <c r="NEG8" s="293"/>
      <c r="NEH8" s="293"/>
      <c r="NEI8" s="293"/>
      <c r="NEJ8" s="293"/>
      <c r="NEK8" s="293"/>
      <c r="NEL8" s="293"/>
      <c r="NEM8" s="293"/>
      <c r="NEN8" s="293"/>
      <c r="NEO8" s="293"/>
      <c r="NEP8" s="293"/>
      <c r="NEQ8" s="293"/>
      <c r="NER8" s="293"/>
      <c r="NES8" s="293"/>
      <c r="NET8" s="293"/>
      <c r="NEU8" s="293"/>
      <c r="NEV8" s="293"/>
      <c r="NEW8" s="293"/>
      <c r="NEX8" s="293"/>
      <c r="NEY8" s="293"/>
      <c r="NEZ8" s="293"/>
      <c r="NFA8" s="293"/>
      <c r="NFB8" s="293"/>
      <c r="NFC8" s="293"/>
      <c r="NFD8" s="293"/>
      <c r="NFE8" s="293"/>
      <c r="NFF8" s="293"/>
      <c r="NFG8" s="293"/>
      <c r="NFH8" s="293"/>
      <c r="NFI8" s="293"/>
      <c r="NFJ8" s="293"/>
      <c r="NFK8" s="293"/>
      <c r="NFL8" s="293"/>
      <c r="NFM8" s="293"/>
      <c r="NFN8" s="293"/>
      <c r="NFO8" s="293"/>
      <c r="NFP8" s="293"/>
      <c r="NFQ8" s="293"/>
      <c r="NFR8" s="293"/>
      <c r="NFS8" s="293"/>
      <c r="NFT8" s="293"/>
      <c r="NFU8" s="293"/>
      <c r="NFV8" s="293"/>
      <c r="NFW8" s="293"/>
      <c r="NFX8" s="293"/>
      <c r="NFY8" s="293"/>
      <c r="NFZ8" s="293"/>
      <c r="NGA8" s="293"/>
      <c r="NGB8" s="293"/>
      <c r="NGC8" s="293"/>
      <c r="NGD8" s="293"/>
      <c r="NGE8" s="293"/>
      <c r="NGF8" s="293"/>
      <c r="NGG8" s="293"/>
      <c r="NGH8" s="293"/>
      <c r="NGI8" s="293"/>
      <c r="NGJ8" s="293"/>
      <c r="NGK8" s="293"/>
      <c r="NGL8" s="293"/>
      <c r="NGM8" s="293"/>
      <c r="NGN8" s="293"/>
      <c r="NGO8" s="293"/>
      <c r="NGP8" s="293"/>
      <c r="NGQ8" s="293"/>
      <c r="NGR8" s="293"/>
      <c r="NGS8" s="293"/>
      <c r="NGT8" s="293"/>
      <c r="NGU8" s="293"/>
      <c r="NGV8" s="293"/>
      <c r="NGW8" s="293"/>
      <c r="NGX8" s="293"/>
      <c r="NGY8" s="293"/>
      <c r="NGZ8" s="293"/>
      <c r="NHA8" s="293"/>
      <c r="NHB8" s="293"/>
      <c r="NHC8" s="293"/>
      <c r="NHD8" s="293"/>
      <c r="NHE8" s="293"/>
      <c r="NHF8" s="293"/>
      <c r="NHG8" s="293"/>
      <c r="NHH8" s="293"/>
      <c r="NHI8" s="293"/>
      <c r="NHJ8" s="293"/>
      <c r="NHK8" s="293"/>
      <c r="NHL8" s="293"/>
      <c r="NHM8" s="293"/>
      <c r="NHN8" s="293"/>
      <c r="NHO8" s="293"/>
      <c r="NHP8" s="293"/>
      <c r="NHQ8" s="293"/>
      <c r="NHR8" s="293"/>
      <c r="NHS8" s="293"/>
      <c r="NHT8" s="293"/>
      <c r="NHU8" s="293"/>
      <c r="NHV8" s="293"/>
      <c r="NHW8" s="293"/>
      <c r="NHX8" s="293"/>
      <c r="NHY8" s="293"/>
      <c r="NHZ8" s="293"/>
      <c r="NIA8" s="293"/>
      <c r="NIB8" s="293"/>
      <c r="NIC8" s="293"/>
      <c r="NID8" s="293"/>
      <c r="NIE8" s="293"/>
      <c r="NIF8" s="293"/>
      <c r="NIG8" s="293"/>
      <c r="NIH8" s="293"/>
      <c r="NII8" s="293"/>
      <c r="NIJ8" s="293"/>
      <c r="NIK8" s="293"/>
      <c r="NIL8" s="293"/>
      <c r="NIM8" s="293"/>
      <c r="NIN8" s="293"/>
      <c r="NIO8" s="293"/>
      <c r="NIP8" s="293"/>
      <c r="NIQ8" s="293"/>
      <c r="NIR8" s="293"/>
      <c r="NIS8" s="293"/>
      <c r="NIT8" s="293"/>
      <c r="NIU8" s="293"/>
      <c r="NIV8" s="293"/>
      <c r="NIW8" s="293"/>
      <c r="NIX8" s="293"/>
      <c r="NIY8" s="293"/>
      <c r="NIZ8" s="293"/>
      <c r="NJA8" s="293"/>
      <c r="NJB8" s="293"/>
      <c r="NJC8" s="293"/>
      <c r="NJD8" s="293"/>
      <c r="NJE8" s="293"/>
      <c r="NJF8" s="293"/>
      <c r="NJG8" s="293"/>
      <c r="NJH8" s="293"/>
      <c r="NJI8" s="293"/>
      <c r="NJJ8" s="293"/>
      <c r="NJK8" s="293"/>
      <c r="NJL8" s="293"/>
      <c r="NJM8" s="293"/>
      <c r="NJN8" s="293"/>
      <c r="NJO8" s="293"/>
      <c r="NJP8" s="293"/>
      <c r="NJQ8" s="293"/>
      <c r="NJR8" s="293"/>
      <c r="NJS8" s="293"/>
      <c r="NJT8" s="293"/>
      <c r="NJU8" s="293"/>
      <c r="NJV8" s="293"/>
      <c r="NJW8" s="293"/>
      <c r="NJX8" s="293"/>
      <c r="NJY8" s="293"/>
      <c r="NJZ8" s="293"/>
      <c r="NKA8" s="293"/>
      <c r="NKB8" s="293"/>
      <c r="NKC8" s="293"/>
      <c r="NKD8" s="293"/>
      <c r="NKE8" s="293"/>
      <c r="NKF8" s="293"/>
      <c r="NKG8" s="293"/>
      <c r="NKH8" s="293"/>
      <c r="NKI8" s="293"/>
      <c r="NKJ8" s="293"/>
      <c r="NKK8" s="293"/>
      <c r="NKL8" s="293"/>
      <c r="NKM8" s="293"/>
      <c r="NKN8" s="293"/>
      <c r="NKO8" s="293"/>
      <c r="NKP8" s="293"/>
      <c r="NKQ8" s="293"/>
      <c r="NKR8" s="293"/>
      <c r="NKS8" s="293"/>
      <c r="NKT8" s="293"/>
      <c r="NKU8" s="293"/>
      <c r="NKV8" s="293"/>
      <c r="NKW8" s="293"/>
      <c r="NKX8" s="293"/>
      <c r="NKY8" s="293"/>
      <c r="NKZ8" s="293"/>
      <c r="NLA8" s="293"/>
      <c r="NLB8" s="293"/>
      <c r="NLC8" s="293"/>
      <c r="NLD8" s="293"/>
      <c r="NLE8" s="293"/>
      <c r="NLF8" s="293"/>
      <c r="NLG8" s="293"/>
      <c r="NLH8" s="293"/>
      <c r="NLI8" s="293"/>
      <c r="NLJ8" s="293"/>
      <c r="NLK8" s="293"/>
      <c r="NLL8" s="293"/>
      <c r="NLM8" s="293"/>
      <c r="NLN8" s="293"/>
      <c r="NLO8" s="293"/>
      <c r="NLP8" s="293"/>
      <c r="NLQ8" s="293"/>
      <c r="NLR8" s="293"/>
      <c r="NLS8" s="293"/>
      <c r="NLT8" s="293"/>
      <c r="NLU8" s="293"/>
      <c r="NLV8" s="293"/>
      <c r="NLW8" s="293"/>
      <c r="NLX8" s="293"/>
      <c r="NLY8" s="293"/>
      <c r="NLZ8" s="293"/>
      <c r="NMA8" s="293"/>
      <c r="NMB8" s="293"/>
      <c r="NMC8" s="293"/>
      <c r="NMD8" s="293"/>
      <c r="NME8" s="293"/>
      <c r="NMF8" s="293"/>
      <c r="NMG8" s="293"/>
      <c r="NMH8" s="293"/>
      <c r="NMI8" s="293"/>
      <c r="NMJ8" s="293"/>
      <c r="NMK8" s="293"/>
      <c r="NML8" s="293"/>
      <c r="NMM8" s="293"/>
      <c r="NMN8" s="293"/>
      <c r="NMO8" s="293"/>
      <c r="NMP8" s="293"/>
      <c r="NMQ8" s="293"/>
      <c r="NMR8" s="293"/>
      <c r="NMS8" s="293"/>
      <c r="NMT8" s="293"/>
      <c r="NMU8" s="293"/>
      <c r="NMV8" s="293"/>
      <c r="NMW8" s="293"/>
      <c r="NMX8" s="293"/>
      <c r="NMY8" s="293"/>
      <c r="NMZ8" s="293"/>
      <c r="NNA8" s="293"/>
      <c r="NNB8" s="293"/>
      <c r="NNC8" s="293"/>
      <c r="NND8" s="293"/>
      <c r="NNE8" s="293"/>
      <c r="NNF8" s="293"/>
      <c r="NNG8" s="293"/>
      <c r="NNH8" s="293"/>
      <c r="NNI8" s="293"/>
      <c r="NNJ8" s="293"/>
      <c r="NNK8" s="293"/>
      <c r="NNL8" s="293"/>
      <c r="NNM8" s="293"/>
      <c r="NNN8" s="293"/>
      <c r="NNO8" s="293"/>
      <c r="NNP8" s="293"/>
      <c r="NNQ8" s="293"/>
      <c r="NNR8" s="293"/>
      <c r="NNS8" s="293"/>
      <c r="NNT8" s="293"/>
      <c r="NNU8" s="293"/>
      <c r="NNV8" s="293"/>
      <c r="NNW8" s="293"/>
      <c r="NNX8" s="293"/>
      <c r="NNY8" s="293"/>
      <c r="NNZ8" s="293"/>
      <c r="NOA8" s="293"/>
      <c r="NOB8" s="293"/>
      <c r="NOC8" s="293"/>
      <c r="NOD8" s="293"/>
      <c r="NOE8" s="293"/>
      <c r="NOF8" s="293"/>
      <c r="NOG8" s="293"/>
      <c r="NOH8" s="293"/>
      <c r="NOI8" s="293"/>
      <c r="NOJ8" s="293"/>
      <c r="NOK8" s="293"/>
      <c r="NOL8" s="293"/>
      <c r="NOM8" s="293"/>
      <c r="NON8" s="293"/>
      <c r="NOO8" s="293"/>
      <c r="NOP8" s="293"/>
      <c r="NOQ8" s="293"/>
      <c r="NOR8" s="293"/>
      <c r="NOS8" s="293"/>
      <c r="NOT8" s="293"/>
      <c r="NOU8" s="293"/>
      <c r="NOV8" s="293"/>
      <c r="NOW8" s="293"/>
      <c r="NOX8" s="293"/>
      <c r="NOY8" s="293"/>
      <c r="NOZ8" s="293"/>
      <c r="NPA8" s="293"/>
      <c r="NPB8" s="293"/>
      <c r="NPC8" s="293"/>
      <c r="NPD8" s="293"/>
      <c r="NPE8" s="293"/>
      <c r="NPF8" s="293"/>
      <c r="NPG8" s="293"/>
      <c r="NPH8" s="293"/>
      <c r="NPI8" s="293"/>
      <c r="NPJ8" s="293"/>
      <c r="NPK8" s="293"/>
      <c r="NPL8" s="293"/>
      <c r="NPM8" s="293"/>
      <c r="NPN8" s="293"/>
      <c r="NPO8" s="293"/>
      <c r="NPP8" s="293"/>
      <c r="NPQ8" s="293"/>
      <c r="NPR8" s="293"/>
      <c r="NPS8" s="293"/>
      <c r="NPT8" s="293"/>
      <c r="NPU8" s="293"/>
      <c r="NPV8" s="293"/>
      <c r="NPW8" s="293"/>
      <c r="NPX8" s="293"/>
      <c r="NPY8" s="293"/>
      <c r="NPZ8" s="293"/>
      <c r="NQA8" s="293"/>
      <c r="NQB8" s="293"/>
      <c r="NQC8" s="293"/>
      <c r="NQD8" s="293"/>
      <c r="NQE8" s="293"/>
      <c r="NQF8" s="293"/>
      <c r="NQG8" s="293"/>
      <c r="NQH8" s="293"/>
      <c r="NQI8" s="293"/>
      <c r="NQJ8" s="293"/>
      <c r="NQK8" s="293"/>
      <c r="NQL8" s="293"/>
      <c r="NQM8" s="293"/>
      <c r="NQN8" s="293"/>
      <c r="NQO8" s="293"/>
      <c r="NQP8" s="293"/>
      <c r="NQQ8" s="293"/>
      <c r="NQR8" s="293"/>
      <c r="NQS8" s="293"/>
      <c r="NQT8" s="293"/>
      <c r="NQU8" s="293"/>
      <c r="NQV8" s="293"/>
      <c r="NQW8" s="293"/>
      <c r="NQX8" s="293"/>
      <c r="NQY8" s="293"/>
      <c r="NQZ8" s="293"/>
      <c r="NRA8" s="293"/>
      <c r="NRB8" s="293"/>
      <c r="NRC8" s="293"/>
      <c r="NRD8" s="293"/>
      <c r="NRE8" s="293"/>
      <c r="NRF8" s="293"/>
      <c r="NRG8" s="293"/>
      <c r="NRH8" s="293"/>
      <c r="NRI8" s="293"/>
      <c r="NRJ8" s="293"/>
      <c r="NRK8" s="293"/>
      <c r="NRL8" s="293"/>
      <c r="NRM8" s="293"/>
      <c r="NRN8" s="293"/>
      <c r="NRO8" s="293"/>
      <c r="NRP8" s="293"/>
      <c r="NRQ8" s="293"/>
      <c r="NRR8" s="293"/>
      <c r="NRS8" s="293"/>
      <c r="NRT8" s="293"/>
      <c r="NRU8" s="293"/>
      <c r="NRV8" s="293"/>
      <c r="NRW8" s="293"/>
      <c r="NRX8" s="293"/>
      <c r="NRY8" s="293"/>
      <c r="NRZ8" s="293"/>
      <c r="NSA8" s="293"/>
      <c r="NSB8" s="293"/>
      <c r="NSC8" s="293"/>
      <c r="NSD8" s="293"/>
      <c r="NSE8" s="293"/>
      <c r="NSF8" s="293"/>
      <c r="NSG8" s="293"/>
      <c r="NSH8" s="293"/>
      <c r="NSI8" s="293"/>
      <c r="NSJ8" s="293"/>
      <c r="NSK8" s="293"/>
      <c r="NSL8" s="293"/>
      <c r="NSM8" s="293"/>
      <c r="NSN8" s="293"/>
      <c r="NSO8" s="293"/>
      <c r="NSP8" s="293"/>
      <c r="NSQ8" s="293"/>
      <c r="NSR8" s="293"/>
      <c r="NSS8" s="293"/>
      <c r="NST8" s="293"/>
      <c r="NSU8" s="293"/>
      <c r="NSV8" s="293"/>
      <c r="NSW8" s="293"/>
      <c r="NSX8" s="293"/>
      <c r="NSY8" s="293"/>
      <c r="NSZ8" s="293"/>
      <c r="NTA8" s="293"/>
      <c r="NTB8" s="293"/>
      <c r="NTC8" s="293"/>
      <c r="NTD8" s="293"/>
      <c r="NTE8" s="293"/>
      <c r="NTF8" s="293"/>
      <c r="NTG8" s="293"/>
      <c r="NTH8" s="293"/>
      <c r="NTI8" s="293"/>
      <c r="NTJ8" s="293"/>
      <c r="NTK8" s="293"/>
      <c r="NTL8" s="293"/>
      <c r="NTM8" s="293"/>
      <c r="NTN8" s="293"/>
      <c r="NTO8" s="293"/>
      <c r="NTP8" s="293"/>
      <c r="NTQ8" s="293"/>
      <c r="NTR8" s="293"/>
      <c r="NTS8" s="293"/>
      <c r="NTT8" s="293"/>
      <c r="NTU8" s="293"/>
      <c r="NTV8" s="293"/>
      <c r="NTW8" s="293"/>
      <c r="NTX8" s="293"/>
      <c r="NTY8" s="293"/>
      <c r="NTZ8" s="293"/>
      <c r="NUA8" s="293"/>
      <c r="NUB8" s="293"/>
      <c r="NUC8" s="293"/>
      <c r="NUD8" s="293"/>
      <c r="NUE8" s="293"/>
      <c r="NUF8" s="293"/>
      <c r="NUG8" s="293"/>
      <c r="NUH8" s="293"/>
      <c r="NUI8" s="293"/>
      <c r="NUJ8" s="293"/>
      <c r="NUK8" s="293"/>
      <c r="NUL8" s="293"/>
      <c r="NUM8" s="293"/>
      <c r="NUN8" s="293"/>
      <c r="NUO8" s="293"/>
      <c r="NUP8" s="293"/>
      <c r="NUQ8" s="293"/>
      <c r="NUR8" s="293"/>
      <c r="NUS8" s="293"/>
      <c r="NUT8" s="293"/>
      <c r="NUU8" s="293"/>
      <c r="NUV8" s="293"/>
      <c r="NUW8" s="293"/>
      <c r="NUX8" s="293"/>
      <c r="NUY8" s="293"/>
      <c r="NUZ8" s="293"/>
      <c r="NVA8" s="293"/>
      <c r="NVB8" s="293"/>
      <c r="NVC8" s="293"/>
      <c r="NVD8" s="293"/>
      <c r="NVE8" s="293"/>
      <c r="NVF8" s="293"/>
      <c r="NVG8" s="293"/>
      <c r="NVH8" s="293"/>
      <c r="NVI8" s="293"/>
      <c r="NVJ8" s="293"/>
      <c r="NVK8" s="293"/>
      <c r="NVL8" s="293"/>
      <c r="NVM8" s="293"/>
      <c r="NVN8" s="293"/>
      <c r="NVO8" s="293"/>
      <c r="NVP8" s="293"/>
      <c r="NVQ8" s="293"/>
      <c r="NVR8" s="293"/>
      <c r="NVS8" s="293"/>
      <c r="NVT8" s="293"/>
      <c r="NVU8" s="293"/>
      <c r="NVV8" s="293"/>
      <c r="NVW8" s="293"/>
      <c r="NVX8" s="293"/>
      <c r="NVY8" s="293"/>
      <c r="NVZ8" s="293"/>
      <c r="NWA8" s="293"/>
      <c r="NWB8" s="293"/>
      <c r="NWC8" s="293"/>
      <c r="NWD8" s="293"/>
      <c r="NWE8" s="293"/>
      <c r="NWF8" s="293"/>
      <c r="NWG8" s="293"/>
      <c r="NWH8" s="293"/>
      <c r="NWI8" s="293"/>
      <c r="NWJ8" s="293"/>
      <c r="NWK8" s="293"/>
      <c r="NWL8" s="293"/>
      <c r="NWM8" s="293"/>
      <c r="NWN8" s="293"/>
      <c r="NWO8" s="293"/>
      <c r="NWP8" s="293"/>
      <c r="NWQ8" s="293"/>
      <c r="NWR8" s="293"/>
      <c r="NWS8" s="293"/>
      <c r="NWT8" s="293"/>
      <c r="NWU8" s="293"/>
      <c r="NWV8" s="293"/>
      <c r="NWW8" s="293"/>
      <c r="NWX8" s="293"/>
      <c r="NWY8" s="293"/>
      <c r="NWZ8" s="293"/>
      <c r="NXA8" s="293"/>
      <c r="NXB8" s="293"/>
      <c r="NXC8" s="293"/>
      <c r="NXD8" s="293"/>
      <c r="NXE8" s="293"/>
      <c r="NXF8" s="293"/>
      <c r="NXG8" s="293"/>
      <c r="NXH8" s="293"/>
      <c r="NXI8" s="293"/>
      <c r="NXJ8" s="293"/>
      <c r="NXK8" s="293"/>
      <c r="NXL8" s="293"/>
      <c r="NXM8" s="293"/>
      <c r="NXN8" s="293"/>
      <c r="NXO8" s="293"/>
      <c r="NXP8" s="293"/>
      <c r="NXQ8" s="293"/>
      <c r="NXR8" s="293"/>
      <c r="NXS8" s="293"/>
      <c r="NXT8" s="293"/>
      <c r="NXU8" s="293"/>
      <c r="NXV8" s="293"/>
      <c r="NXW8" s="293"/>
      <c r="NXX8" s="293"/>
      <c r="NXY8" s="293"/>
      <c r="NXZ8" s="293"/>
      <c r="NYA8" s="293"/>
      <c r="NYB8" s="293"/>
      <c r="NYC8" s="293"/>
      <c r="NYD8" s="293"/>
      <c r="NYE8" s="293"/>
      <c r="NYF8" s="293"/>
      <c r="NYG8" s="293"/>
      <c r="NYH8" s="293"/>
      <c r="NYI8" s="293"/>
      <c r="NYJ8" s="293"/>
      <c r="NYK8" s="293"/>
      <c r="NYL8" s="293"/>
      <c r="NYM8" s="293"/>
      <c r="NYN8" s="293"/>
      <c r="NYO8" s="293"/>
      <c r="NYP8" s="293"/>
      <c r="NYQ8" s="293"/>
      <c r="NYR8" s="293"/>
      <c r="NYS8" s="293"/>
      <c r="NYT8" s="293"/>
      <c r="NYU8" s="293"/>
      <c r="NYV8" s="293"/>
      <c r="NYW8" s="293"/>
      <c r="NYX8" s="293"/>
      <c r="NYY8" s="293"/>
      <c r="NYZ8" s="293"/>
      <c r="NZA8" s="293"/>
      <c r="NZB8" s="293"/>
      <c r="NZC8" s="293"/>
      <c r="NZD8" s="293"/>
      <c r="NZE8" s="293"/>
      <c r="NZF8" s="293"/>
      <c r="NZG8" s="293"/>
      <c r="NZH8" s="293"/>
      <c r="NZI8" s="293"/>
      <c r="NZJ8" s="293"/>
      <c r="NZK8" s="293"/>
      <c r="NZL8" s="293"/>
      <c r="NZM8" s="293"/>
      <c r="NZN8" s="293"/>
      <c r="NZO8" s="293"/>
      <c r="NZP8" s="293"/>
      <c r="NZQ8" s="293"/>
      <c r="NZR8" s="293"/>
      <c r="NZS8" s="293"/>
      <c r="NZT8" s="293"/>
      <c r="NZU8" s="293"/>
      <c r="NZV8" s="293"/>
      <c r="NZW8" s="293"/>
      <c r="NZX8" s="293"/>
      <c r="NZY8" s="293"/>
      <c r="NZZ8" s="293"/>
      <c r="OAA8" s="293"/>
      <c r="OAB8" s="293"/>
      <c r="OAC8" s="293"/>
      <c r="OAD8" s="293"/>
      <c r="OAE8" s="293"/>
      <c r="OAF8" s="293"/>
      <c r="OAG8" s="293"/>
      <c r="OAH8" s="293"/>
      <c r="OAI8" s="293"/>
      <c r="OAJ8" s="293"/>
      <c r="OAK8" s="293"/>
      <c r="OAL8" s="293"/>
      <c r="OAM8" s="293"/>
      <c r="OAN8" s="293"/>
      <c r="OAO8" s="293"/>
      <c r="OAP8" s="293"/>
      <c r="OAQ8" s="293"/>
      <c r="OAR8" s="293"/>
      <c r="OAS8" s="293"/>
      <c r="OAT8" s="293"/>
      <c r="OAU8" s="293"/>
      <c r="OAV8" s="293"/>
      <c r="OAW8" s="293"/>
      <c r="OAX8" s="293"/>
      <c r="OAY8" s="293"/>
      <c r="OAZ8" s="293"/>
      <c r="OBA8" s="293"/>
      <c r="OBB8" s="293"/>
      <c r="OBC8" s="293"/>
      <c r="OBD8" s="293"/>
      <c r="OBE8" s="293"/>
      <c r="OBF8" s="293"/>
      <c r="OBG8" s="293"/>
      <c r="OBH8" s="293"/>
      <c r="OBI8" s="293"/>
      <c r="OBJ8" s="293"/>
      <c r="OBK8" s="293"/>
      <c r="OBL8" s="293"/>
      <c r="OBM8" s="293"/>
      <c r="OBN8" s="293"/>
      <c r="OBO8" s="293"/>
      <c r="OBP8" s="293"/>
      <c r="OBQ8" s="293"/>
      <c r="OBR8" s="293"/>
      <c r="OBS8" s="293"/>
      <c r="OBT8" s="293"/>
      <c r="OBU8" s="293"/>
      <c r="OBV8" s="293"/>
      <c r="OBW8" s="293"/>
      <c r="OBX8" s="293"/>
      <c r="OBY8" s="293"/>
      <c r="OBZ8" s="293"/>
      <c r="OCA8" s="293"/>
      <c r="OCB8" s="293"/>
      <c r="OCC8" s="293"/>
      <c r="OCD8" s="293"/>
      <c r="OCE8" s="293"/>
      <c r="OCF8" s="293"/>
      <c r="OCG8" s="293"/>
      <c r="OCH8" s="293"/>
      <c r="OCI8" s="293"/>
      <c r="OCJ8" s="293"/>
      <c r="OCK8" s="293"/>
      <c r="OCL8" s="293"/>
      <c r="OCM8" s="293"/>
      <c r="OCN8" s="293"/>
      <c r="OCO8" s="293"/>
      <c r="OCP8" s="293"/>
      <c r="OCQ8" s="293"/>
      <c r="OCR8" s="293"/>
      <c r="OCS8" s="293"/>
      <c r="OCT8" s="293"/>
      <c r="OCU8" s="293"/>
      <c r="OCV8" s="293"/>
      <c r="OCW8" s="293"/>
      <c r="OCX8" s="293"/>
      <c r="OCY8" s="293"/>
      <c r="OCZ8" s="293"/>
      <c r="ODA8" s="293"/>
      <c r="ODB8" s="293"/>
      <c r="ODC8" s="293"/>
      <c r="ODD8" s="293"/>
      <c r="ODE8" s="293"/>
      <c r="ODF8" s="293"/>
      <c r="ODG8" s="293"/>
      <c r="ODH8" s="293"/>
      <c r="ODI8" s="293"/>
      <c r="ODJ8" s="293"/>
      <c r="ODK8" s="293"/>
      <c r="ODL8" s="293"/>
      <c r="ODM8" s="293"/>
      <c r="ODN8" s="293"/>
      <c r="ODO8" s="293"/>
      <c r="ODP8" s="293"/>
      <c r="ODQ8" s="293"/>
      <c r="ODR8" s="293"/>
      <c r="ODS8" s="293"/>
      <c r="ODT8" s="293"/>
      <c r="ODU8" s="293"/>
      <c r="ODV8" s="293"/>
      <c r="ODW8" s="293"/>
      <c r="ODX8" s="293"/>
      <c r="ODY8" s="293"/>
      <c r="ODZ8" s="293"/>
      <c r="OEA8" s="293"/>
      <c r="OEB8" s="293"/>
      <c r="OEC8" s="293"/>
      <c r="OED8" s="293"/>
      <c r="OEE8" s="293"/>
      <c r="OEF8" s="293"/>
      <c r="OEG8" s="293"/>
      <c r="OEH8" s="293"/>
      <c r="OEI8" s="293"/>
      <c r="OEJ8" s="293"/>
      <c r="OEK8" s="293"/>
      <c r="OEL8" s="293"/>
      <c r="OEM8" s="293"/>
      <c r="OEN8" s="293"/>
      <c r="OEO8" s="293"/>
      <c r="OEP8" s="293"/>
      <c r="OEQ8" s="293"/>
      <c r="OER8" s="293"/>
      <c r="OES8" s="293"/>
      <c r="OET8" s="293"/>
      <c r="OEU8" s="293"/>
      <c r="OEV8" s="293"/>
      <c r="OEW8" s="293"/>
      <c r="OEX8" s="293"/>
      <c r="OEY8" s="293"/>
      <c r="OEZ8" s="293"/>
      <c r="OFA8" s="293"/>
      <c r="OFB8" s="293"/>
      <c r="OFC8" s="293"/>
      <c r="OFD8" s="293"/>
      <c r="OFE8" s="293"/>
      <c r="OFF8" s="293"/>
      <c r="OFG8" s="293"/>
      <c r="OFH8" s="293"/>
      <c r="OFI8" s="293"/>
      <c r="OFJ8" s="293"/>
      <c r="OFK8" s="293"/>
      <c r="OFL8" s="293"/>
      <c r="OFM8" s="293"/>
      <c r="OFN8" s="293"/>
      <c r="OFO8" s="293"/>
      <c r="OFP8" s="293"/>
      <c r="OFQ8" s="293"/>
      <c r="OFR8" s="293"/>
      <c r="OFS8" s="293"/>
      <c r="OFT8" s="293"/>
      <c r="OFU8" s="293"/>
      <c r="OFV8" s="293"/>
      <c r="OFW8" s="293"/>
      <c r="OFX8" s="293"/>
      <c r="OFY8" s="293"/>
      <c r="OFZ8" s="293"/>
      <c r="OGA8" s="293"/>
      <c r="OGB8" s="293"/>
      <c r="OGC8" s="293"/>
      <c r="OGD8" s="293"/>
      <c r="OGE8" s="293"/>
      <c r="OGF8" s="293"/>
      <c r="OGG8" s="293"/>
      <c r="OGH8" s="293"/>
      <c r="OGI8" s="293"/>
      <c r="OGJ8" s="293"/>
      <c r="OGK8" s="293"/>
      <c r="OGL8" s="293"/>
      <c r="OGM8" s="293"/>
      <c r="OGN8" s="293"/>
      <c r="OGO8" s="293"/>
      <c r="OGP8" s="293"/>
      <c r="OGQ8" s="293"/>
      <c r="OGR8" s="293"/>
      <c r="OGS8" s="293"/>
      <c r="OGT8" s="293"/>
      <c r="OGU8" s="293"/>
      <c r="OGV8" s="293"/>
      <c r="OGW8" s="293"/>
      <c r="OGX8" s="293"/>
      <c r="OGY8" s="293"/>
      <c r="OGZ8" s="293"/>
      <c r="OHA8" s="293"/>
      <c r="OHB8" s="293"/>
      <c r="OHC8" s="293"/>
      <c r="OHD8" s="293"/>
      <c r="OHE8" s="293"/>
      <c r="OHF8" s="293"/>
      <c r="OHG8" s="293"/>
      <c r="OHH8" s="293"/>
      <c r="OHI8" s="293"/>
      <c r="OHJ8" s="293"/>
      <c r="OHK8" s="293"/>
      <c r="OHL8" s="293"/>
      <c r="OHM8" s="293"/>
      <c r="OHN8" s="293"/>
      <c r="OHO8" s="293"/>
      <c r="OHP8" s="293"/>
      <c r="OHQ8" s="293"/>
      <c r="OHR8" s="293"/>
      <c r="OHS8" s="293"/>
      <c r="OHT8" s="293"/>
      <c r="OHU8" s="293"/>
      <c r="OHV8" s="293"/>
      <c r="OHW8" s="293"/>
      <c r="OHX8" s="293"/>
      <c r="OHY8" s="293"/>
      <c r="OHZ8" s="293"/>
      <c r="OIA8" s="293"/>
      <c r="OIB8" s="293"/>
      <c r="OIC8" s="293"/>
      <c r="OID8" s="293"/>
      <c r="OIE8" s="293"/>
      <c r="OIF8" s="293"/>
      <c r="OIG8" s="293"/>
      <c r="OIH8" s="293"/>
      <c r="OII8" s="293"/>
      <c r="OIJ8" s="293"/>
      <c r="OIK8" s="293"/>
      <c r="OIL8" s="293"/>
      <c r="OIM8" s="293"/>
      <c r="OIN8" s="293"/>
      <c r="OIO8" s="293"/>
      <c r="OIP8" s="293"/>
      <c r="OIQ8" s="293"/>
      <c r="OIR8" s="293"/>
      <c r="OIS8" s="293"/>
      <c r="OIT8" s="293"/>
      <c r="OIU8" s="293"/>
      <c r="OIV8" s="293"/>
      <c r="OIW8" s="293"/>
      <c r="OIX8" s="293"/>
      <c r="OIY8" s="293"/>
      <c r="OIZ8" s="293"/>
      <c r="OJA8" s="293"/>
      <c r="OJB8" s="293"/>
      <c r="OJC8" s="293"/>
      <c r="OJD8" s="293"/>
      <c r="OJE8" s="293"/>
      <c r="OJF8" s="293"/>
      <c r="OJG8" s="293"/>
      <c r="OJH8" s="293"/>
      <c r="OJI8" s="293"/>
      <c r="OJJ8" s="293"/>
      <c r="OJK8" s="293"/>
      <c r="OJL8" s="293"/>
      <c r="OJM8" s="293"/>
      <c r="OJN8" s="293"/>
      <c r="OJO8" s="293"/>
      <c r="OJP8" s="293"/>
      <c r="OJQ8" s="293"/>
      <c r="OJR8" s="293"/>
      <c r="OJS8" s="293"/>
      <c r="OJT8" s="293"/>
      <c r="OJU8" s="293"/>
      <c r="OJV8" s="293"/>
      <c r="OJW8" s="293"/>
      <c r="OJX8" s="293"/>
      <c r="OJY8" s="293"/>
      <c r="OJZ8" s="293"/>
      <c r="OKA8" s="293"/>
      <c r="OKB8" s="293"/>
      <c r="OKC8" s="293"/>
      <c r="OKD8" s="293"/>
      <c r="OKE8" s="293"/>
      <c r="OKF8" s="293"/>
      <c r="OKG8" s="293"/>
      <c r="OKH8" s="293"/>
      <c r="OKI8" s="293"/>
      <c r="OKJ8" s="293"/>
      <c r="OKK8" s="293"/>
      <c r="OKL8" s="293"/>
      <c r="OKM8" s="293"/>
      <c r="OKN8" s="293"/>
      <c r="OKO8" s="293"/>
      <c r="OKP8" s="293"/>
      <c r="OKQ8" s="293"/>
      <c r="OKR8" s="293"/>
      <c r="OKS8" s="293"/>
      <c r="OKT8" s="293"/>
      <c r="OKU8" s="293"/>
      <c r="OKV8" s="293"/>
      <c r="OKW8" s="293"/>
      <c r="OKX8" s="293"/>
      <c r="OKY8" s="293"/>
      <c r="OKZ8" s="293"/>
      <c r="OLA8" s="293"/>
      <c r="OLB8" s="293"/>
      <c r="OLC8" s="293"/>
      <c r="OLD8" s="293"/>
      <c r="OLE8" s="293"/>
      <c r="OLF8" s="293"/>
      <c r="OLG8" s="293"/>
      <c r="OLH8" s="293"/>
      <c r="OLI8" s="293"/>
      <c r="OLJ8" s="293"/>
      <c r="OLK8" s="293"/>
      <c r="OLL8" s="293"/>
      <c r="OLM8" s="293"/>
      <c r="OLN8" s="293"/>
      <c r="OLO8" s="293"/>
      <c r="OLP8" s="293"/>
      <c r="OLQ8" s="293"/>
      <c r="OLR8" s="293"/>
      <c r="OLS8" s="293"/>
      <c r="OLT8" s="293"/>
      <c r="OLU8" s="293"/>
      <c r="OLV8" s="293"/>
      <c r="OLW8" s="293"/>
      <c r="OLX8" s="293"/>
      <c r="OLY8" s="293"/>
      <c r="OLZ8" s="293"/>
      <c r="OMA8" s="293"/>
      <c r="OMB8" s="293"/>
      <c r="OMC8" s="293"/>
      <c r="OMD8" s="293"/>
      <c r="OME8" s="293"/>
      <c r="OMF8" s="293"/>
      <c r="OMG8" s="293"/>
      <c r="OMH8" s="293"/>
      <c r="OMI8" s="293"/>
      <c r="OMJ8" s="293"/>
      <c r="OMK8" s="293"/>
      <c r="OML8" s="293"/>
      <c r="OMM8" s="293"/>
      <c r="OMN8" s="293"/>
      <c r="OMO8" s="293"/>
      <c r="OMP8" s="293"/>
      <c r="OMQ8" s="293"/>
      <c r="OMR8" s="293"/>
      <c r="OMS8" s="293"/>
      <c r="OMT8" s="293"/>
      <c r="OMU8" s="293"/>
      <c r="OMV8" s="293"/>
      <c r="OMW8" s="293"/>
      <c r="OMX8" s="293"/>
      <c r="OMY8" s="293"/>
      <c r="OMZ8" s="293"/>
      <c r="ONA8" s="293"/>
      <c r="ONB8" s="293"/>
      <c r="ONC8" s="293"/>
      <c r="OND8" s="293"/>
      <c r="ONE8" s="293"/>
      <c r="ONF8" s="293"/>
      <c r="ONG8" s="293"/>
      <c r="ONH8" s="293"/>
      <c r="ONI8" s="293"/>
      <c r="ONJ8" s="293"/>
      <c r="ONK8" s="293"/>
      <c r="ONL8" s="293"/>
      <c r="ONM8" s="293"/>
      <c r="ONN8" s="293"/>
      <c r="ONO8" s="293"/>
      <c r="ONP8" s="293"/>
      <c r="ONQ8" s="293"/>
      <c r="ONR8" s="293"/>
      <c r="ONS8" s="293"/>
      <c r="ONT8" s="293"/>
      <c r="ONU8" s="293"/>
      <c r="ONV8" s="293"/>
      <c r="ONW8" s="293"/>
      <c r="ONX8" s="293"/>
      <c r="ONY8" s="293"/>
      <c r="ONZ8" s="293"/>
      <c r="OOA8" s="293"/>
      <c r="OOB8" s="293"/>
      <c r="OOC8" s="293"/>
      <c r="OOD8" s="293"/>
      <c r="OOE8" s="293"/>
      <c r="OOF8" s="293"/>
      <c r="OOG8" s="293"/>
      <c r="OOH8" s="293"/>
      <c r="OOI8" s="293"/>
      <c r="OOJ8" s="293"/>
      <c r="OOK8" s="293"/>
      <c r="OOL8" s="293"/>
      <c r="OOM8" s="293"/>
      <c r="OON8" s="293"/>
      <c r="OOO8" s="293"/>
      <c r="OOP8" s="293"/>
      <c r="OOQ8" s="293"/>
      <c r="OOR8" s="293"/>
      <c r="OOS8" s="293"/>
      <c r="OOT8" s="293"/>
      <c r="OOU8" s="293"/>
      <c r="OOV8" s="293"/>
      <c r="OOW8" s="293"/>
      <c r="OOX8" s="293"/>
      <c r="OOY8" s="293"/>
      <c r="OOZ8" s="293"/>
      <c r="OPA8" s="293"/>
      <c r="OPB8" s="293"/>
      <c r="OPC8" s="293"/>
      <c r="OPD8" s="293"/>
      <c r="OPE8" s="293"/>
      <c r="OPF8" s="293"/>
      <c r="OPG8" s="293"/>
      <c r="OPH8" s="293"/>
      <c r="OPI8" s="293"/>
      <c r="OPJ8" s="293"/>
      <c r="OPK8" s="293"/>
      <c r="OPL8" s="293"/>
      <c r="OPM8" s="293"/>
      <c r="OPN8" s="293"/>
      <c r="OPO8" s="293"/>
      <c r="OPP8" s="293"/>
      <c r="OPQ8" s="293"/>
      <c r="OPR8" s="293"/>
      <c r="OPS8" s="293"/>
      <c r="OPT8" s="293"/>
      <c r="OPU8" s="293"/>
      <c r="OPV8" s="293"/>
      <c r="OPW8" s="293"/>
      <c r="OPX8" s="293"/>
      <c r="OPY8" s="293"/>
      <c r="OPZ8" s="293"/>
      <c r="OQA8" s="293"/>
      <c r="OQB8" s="293"/>
      <c r="OQC8" s="293"/>
      <c r="OQD8" s="293"/>
      <c r="OQE8" s="293"/>
      <c r="OQF8" s="293"/>
      <c r="OQG8" s="293"/>
      <c r="OQH8" s="293"/>
      <c r="OQI8" s="293"/>
      <c r="OQJ8" s="293"/>
      <c r="OQK8" s="293"/>
      <c r="OQL8" s="293"/>
      <c r="OQM8" s="293"/>
      <c r="OQN8" s="293"/>
      <c r="OQO8" s="293"/>
      <c r="OQP8" s="293"/>
      <c r="OQQ8" s="293"/>
      <c r="OQR8" s="293"/>
      <c r="OQS8" s="293"/>
      <c r="OQT8" s="293"/>
      <c r="OQU8" s="293"/>
      <c r="OQV8" s="293"/>
      <c r="OQW8" s="293"/>
      <c r="OQX8" s="293"/>
      <c r="OQY8" s="293"/>
      <c r="OQZ8" s="293"/>
      <c r="ORA8" s="293"/>
      <c r="ORB8" s="293"/>
      <c r="ORC8" s="293"/>
      <c r="ORD8" s="293"/>
      <c r="ORE8" s="293"/>
      <c r="ORF8" s="293"/>
      <c r="ORG8" s="293"/>
      <c r="ORH8" s="293"/>
      <c r="ORI8" s="293"/>
      <c r="ORJ8" s="293"/>
      <c r="ORK8" s="293"/>
      <c r="ORL8" s="293"/>
      <c r="ORM8" s="293"/>
      <c r="ORN8" s="293"/>
      <c r="ORO8" s="293"/>
      <c r="ORP8" s="293"/>
      <c r="ORQ8" s="293"/>
      <c r="ORR8" s="293"/>
      <c r="ORS8" s="293"/>
      <c r="ORT8" s="293"/>
      <c r="ORU8" s="293"/>
      <c r="ORV8" s="293"/>
      <c r="ORW8" s="293"/>
      <c r="ORX8" s="293"/>
      <c r="ORY8" s="293"/>
      <c r="ORZ8" s="293"/>
      <c r="OSA8" s="293"/>
      <c r="OSB8" s="293"/>
      <c r="OSC8" s="293"/>
      <c r="OSD8" s="293"/>
      <c r="OSE8" s="293"/>
      <c r="OSF8" s="293"/>
      <c r="OSG8" s="293"/>
      <c r="OSH8" s="293"/>
      <c r="OSI8" s="293"/>
      <c r="OSJ8" s="293"/>
      <c r="OSK8" s="293"/>
      <c r="OSL8" s="293"/>
      <c r="OSM8" s="293"/>
      <c r="OSN8" s="293"/>
      <c r="OSO8" s="293"/>
      <c r="OSP8" s="293"/>
      <c r="OSQ8" s="293"/>
      <c r="OSR8" s="293"/>
      <c r="OSS8" s="293"/>
      <c r="OST8" s="293"/>
      <c r="OSU8" s="293"/>
      <c r="OSV8" s="293"/>
      <c r="OSW8" s="293"/>
      <c r="OSX8" s="293"/>
      <c r="OSY8" s="293"/>
      <c r="OSZ8" s="293"/>
      <c r="OTA8" s="293"/>
      <c r="OTB8" s="293"/>
      <c r="OTC8" s="293"/>
      <c r="OTD8" s="293"/>
      <c r="OTE8" s="293"/>
      <c r="OTF8" s="293"/>
      <c r="OTG8" s="293"/>
      <c r="OTH8" s="293"/>
      <c r="OTI8" s="293"/>
      <c r="OTJ8" s="293"/>
      <c r="OTK8" s="293"/>
      <c r="OTL8" s="293"/>
      <c r="OTM8" s="293"/>
      <c r="OTN8" s="293"/>
      <c r="OTO8" s="293"/>
      <c r="OTP8" s="293"/>
      <c r="OTQ8" s="293"/>
      <c r="OTR8" s="293"/>
      <c r="OTS8" s="293"/>
      <c r="OTT8" s="293"/>
      <c r="OTU8" s="293"/>
      <c r="OTV8" s="293"/>
      <c r="OTW8" s="293"/>
      <c r="OTX8" s="293"/>
      <c r="OTY8" s="293"/>
      <c r="OTZ8" s="293"/>
      <c r="OUA8" s="293"/>
      <c r="OUB8" s="293"/>
      <c r="OUC8" s="293"/>
      <c r="OUD8" s="293"/>
      <c r="OUE8" s="293"/>
      <c r="OUF8" s="293"/>
      <c r="OUG8" s="293"/>
      <c r="OUH8" s="293"/>
      <c r="OUI8" s="293"/>
      <c r="OUJ8" s="293"/>
      <c r="OUK8" s="293"/>
      <c r="OUL8" s="293"/>
      <c r="OUM8" s="293"/>
      <c r="OUN8" s="293"/>
      <c r="OUO8" s="293"/>
      <c r="OUP8" s="293"/>
      <c r="OUQ8" s="293"/>
      <c r="OUR8" s="293"/>
      <c r="OUS8" s="293"/>
      <c r="OUT8" s="293"/>
      <c r="OUU8" s="293"/>
      <c r="OUV8" s="293"/>
      <c r="OUW8" s="293"/>
      <c r="OUX8" s="293"/>
      <c r="OUY8" s="293"/>
      <c r="OUZ8" s="293"/>
      <c r="OVA8" s="293"/>
      <c r="OVB8" s="293"/>
      <c r="OVC8" s="293"/>
      <c r="OVD8" s="293"/>
      <c r="OVE8" s="293"/>
      <c r="OVF8" s="293"/>
      <c r="OVG8" s="293"/>
      <c r="OVH8" s="293"/>
      <c r="OVI8" s="293"/>
      <c r="OVJ8" s="293"/>
      <c r="OVK8" s="293"/>
      <c r="OVL8" s="293"/>
      <c r="OVM8" s="293"/>
      <c r="OVN8" s="293"/>
      <c r="OVO8" s="293"/>
      <c r="OVP8" s="293"/>
      <c r="OVQ8" s="293"/>
      <c r="OVR8" s="293"/>
      <c r="OVS8" s="293"/>
      <c r="OVT8" s="293"/>
      <c r="OVU8" s="293"/>
      <c r="OVV8" s="293"/>
      <c r="OVW8" s="293"/>
      <c r="OVX8" s="293"/>
      <c r="OVY8" s="293"/>
      <c r="OVZ8" s="293"/>
      <c r="OWA8" s="293"/>
      <c r="OWB8" s="293"/>
      <c r="OWC8" s="293"/>
      <c r="OWD8" s="293"/>
      <c r="OWE8" s="293"/>
      <c r="OWF8" s="293"/>
      <c r="OWG8" s="293"/>
      <c r="OWH8" s="293"/>
      <c r="OWI8" s="293"/>
      <c r="OWJ8" s="293"/>
      <c r="OWK8" s="293"/>
      <c r="OWL8" s="293"/>
      <c r="OWM8" s="293"/>
      <c r="OWN8" s="293"/>
      <c r="OWO8" s="293"/>
      <c r="OWP8" s="293"/>
      <c r="OWQ8" s="293"/>
      <c r="OWR8" s="293"/>
      <c r="OWS8" s="293"/>
      <c r="OWT8" s="293"/>
      <c r="OWU8" s="293"/>
      <c r="OWV8" s="293"/>
      <c r="OWW8" s="293"/>
      <c r="OWX8" s="293"/>
      <c r="OWY8" s="293"/>
      <c r="OWZ8" s="293"/>
      <c r="OXA8" s="293"/>
      <c r="OXB8" s="293"/>
      <c r="OXC8" s="293"/>
      <c r="OXD8" s="293"/>
      <c r="OXE8" s="293"/>
      <c r="OXF8" s="293"/>
      <c r="OXG8" s="293"/>
      <c r="OXH8" s="293"/>
      <c r="OXI8" s="293"/>
      <c r="OXJ8" s="293"/>
      <c r="OXK8" s="293"/>
      <c r="OXL8" s="293"/>
      <c r="OXM8" s="293"/>
      <c r="OXN8" s="293"/>
      <c r="OXO8" s="293"/>
      <c r="OXP8" s="293"/>
      <c r="OXQ8" s="293"/>
      <c r="OXR8" s="293"/>
      <c r="OXS8" s="293"/>
      <c r="OXT8" s="293"/>
      <c r="OXU8" s="293"/>
      <c r="OXV8" s="293"/>
      <c r="OXW8" s="293"/>
      <c r="OXX8" s="293"/>
      <c r="OXY8" s="293"/>
      <c r="OXZ8" s="293"/>
      <c r="OYA8" s="293"/>
      <c r="OYB8" s="293"/>
      <c r="OYC8" s="293"/>
      <c r="OYD8" s="293"/>
      <c r="OYE8" s="293"/>
      <c r="OYF8" s="293"/>
      <c r="OYG8" s="293"/>
      <c r="OYH8" s="293"/>
      <c r="OYI8" s="293"/>
      <c r="OYJ8" s="293"/>
      <c r="OYK8" s="293"/>
      <c r="OYL8" s="293"/>
      <c r="OYM8" s="293"/>
      <c r="OYN8" s="293"/>
      <c r="OYO8" s="293"/>
      <c r="OYP8" s="293"/>
      <c r="OYQ8" s="293"/>
      <c r="OYR8" s="293"/>
      <c r="OYS8" s="293"/>
      <c r="OYT8" s="293"/>
      <c r="OYU8" s="293"/>
      <c r="OYV8" s="293"/>
      <c r="OYW8" s="293"/>
      <c r="OYX8" s="293"/>
      <c r="OYY8" s="293"/>
      <c r="OYZ8" s="293"/>
      <c r="OZA8" s="293"/>
      <c r="OZB8" s="293"/>
      <c r="OZC8" s="293"/>
      <c r="OZD8" s="293"/>
      <c r="OZE8" s="293"/>
      <c r="OZF8" s="293"/>
      <c r="OZG8" s="293"/>
      <c r="OZH8" s="293"/>
      <c r="OZI8" s="293"/>
      <c r="OZJ8" s="293"/>
      <c r="OZK8" s="293"/>
      <c r="OZL8" s="293"/>
      <c r="OZM8" s="293"/>
      <c r="OZN8" s="293"/>
      <c r="OZO8" s="293"/>
      <c r="OZP8" s="293"/>
      <c r="OZQ8" s="293"/>
      <c r="OZR8" s="293"/>
      <c r="OZS8" s="293"/>
      <c r="OZT8" s="293"/>
      <c r="OZU8" s="293"/>
      <c r="OZV8" s="293"/>
      <c r="OZW8" s="293"/>
      <c r="OZX8" s="293"/>
      <c r="OZY8" s="293"/>
      <c r="OZZ8" s="293"/>
      <c r="PAA8" s="293"/>
      <c r="PAB8" s="293"/>
      <c r="PAC8" s="293"/>
      <c r="PAD8" s="293"/>
      <c r="PAE8" s="293"/>
      <c r="PAF8" s="293"/>
      <c r="PAG8" s="293"/>
      <c r="PAH8" s="293"/>
      <c r="PAI8" s="293"/>
      <c r="PAJ8" s="293"/>
      <c r="PAK8" s="293"/>
      <c r="PAL8" s="293"/>
      <c r="PAM8" s="293"/>
      <c r="PAN8" s="293"/>
      <c r="PAO8" s="293"/>
      <c r="PAP8" s="293"/>
      <c r="PAQ8" s="293"/>
      <c r="PAR8" s="293"/>
      <c r="PAS8" s="293"/>
      <c r="PAT8" s="293"/>
      <c r="PAU8" s="293"/>
      <c r="PAV8" s="293"/>
      <c r="PAW8" s="293"/>
      <c r="PAX8" s="293"/>
      <c r="PAY8" s="293"/>
      <c r="PAZ8" s="293"/>
      <c r="PBA8" s="293"/>
      <c r="PBB8" s="293"/>
      <c r="PBC8" s="293"/>
      <c r="PBD8" s="293"/>
      <c r="PBE8" s="293"/>
      <c r="PBF8" s="293"/>
      <c r="PBG8" s="293"/>
      <c r="PBH8" s="293"/>
      <c r="PBI8" s="293"/>
      <c r="PBJ8" s="293"/>
      <c r="PBK8" s="293"/>
      <c r="PBL8" s="293"/>
      <c r="PBM8" s="293"/>
      <c r="PBN8" s="293"/>
      <c r="PBO8" s="293"/>
      <c r="PBP8" s="293"/>
      <c r="PBQ8" s="293"/>
      <c r="PBR8" s="293"/>
      <c r="PBS8" s="293"/>
      <c r="PBT8" s="293"/>
      <c r="PBU8" s="293"/>
      <c r="PBV8" s="293"/>
      <c r="PBW8" s="293"/>
      <c r="PBX8" s="293"/>
      <c r="PBY8" s="293"/>
      <c r="PBZ8" s="293"/>
      <c r="PCA8" s="293"/>
      <c r="PCB8" s="293"/>
      <c r="PCC8" s="293"/>
      <c r="PCD8" s="293"/>
      <c r="PCE8" s="293"/>
      <c r="PCF8" s="293"/>
      <c r="PCG8" s="293"/>
      <c r="PCH8" s="293"/>
      <c r="PCI8" s="293"/>
      <c r="PCJ8" s="293"/>
      <c r="PCK8" s="293"/>
      <c r="PCL8" s="293"/>
      <c r="PCM8" s="293"/>
      <c r="PCN8" s="293"/>
      <c r="PCO8" s="293"/>
      <c r="PCP8" s="293"/>
      <c r="PCQ8" s="293"/>
      <c r="PCR8" s="293"/>
      <c r="PCS8" s="293"/>
      <c r="PCT8" s="293"/>
      <c r="PCU8" s="293"/>
      <c r="PCV8" s="293"/>
      <c r="PCW8" s="293"/>
      <c r="PCX8" s="293"/>
      <c r="PCY8" s="293"/>
      <c r="PCZ8" s="293"/>
      <c r="PDA8" s="293"/>
      <c r="PDB8" s="293"/>
      <c r="PDC8" s="293"/>
      <c r="PDD8" s="293"/>
      <c r="PDE8" s="293"/>
      <c r="PDF8" s="293"/>
      <c r="PDG8" s="293"/>
      <c r="PDH8" s="293"/>
      <c r="PDI8" s="293"/>
      <c r="PDJ8" s="293"/>
      <c r="PDK8" s="293"/>
      <c r="PDL8" s="293"/>
      <c r="PDM8" s="293"/>
      <c r="PDN8" s="293"/>
      <c r="PDO8" s="293"/>
      <c r="PDP8" s="293"/>
      <c r="PDQ8" s="293"/>
      <c r="PDR8" s="293"/>
      <c r="PDS8" s="293"/>
      <c r="PDT8" s="293"/>
      <c r="PDU8" s="293"/>
      <c r="PDV8" s="293"/>
      <c r="PDW8" s="293"/>
      <c r="PDX8" s="293"/>
      <c r="PDY8" s="293"/>
      <c r="PDZ8" s="293"/>
      <c r="PEA8" s="293"/>
      <c r="PEB8" s="293"/>
      <c r="PEC8" s="293"/>
      <c r="PED8" s="293"/>
      <c r="PEE8" s="293"/>
      <c r="PEF8" s="293"/>
      <c r="PEG8" s="293"/>
      <c r="PEH8" s="293"/>
      <c r="PEI8" s="293"/>
      <c r="PEJ8" s="293"/>
      <c r="PEK8" s="293"/>
      <c r="PEL8" s="293"/>
      <c r="PEM8" s="293"/>
      <c r="PEN8" s="293"/>
      <c r="PEO8" s="293"/>
      <c r="PEP8" s="293"/>
      <c r="PEQ8" s="293"/>
      <c r="PER8" s="293"/>
      <c r="PES8" s="293"/>
      <c r="PET8" s="293"/>
      <c r="PEU8" s="293"/>
      <c r="PEV8" s="293"/>
      <c r="PEW8" s="293"/>
      <c r="PEX8" s="293"/>
      <c r="PEY8" s="293"/>
      <c r="PEZ8" s="293"/>
      <c r="PFA8" s="293"/>
      <c r="PFB8" s="293"/>
      <c r="PFC8" s="293"/>
      <c r="PFD8" s="293"/>
      <c r="PFE8" s="293"/>
      <c r="PFF8" s="293"/>
      <c r="PFG8" s="293"/>
      <c r="PFH8" s="293"/>
      <c r="PFI8" s="293"/>
      <c r="PFJ8" s="293"/>
      <c r="PFK8" s="293"/>
      <c r="PFL8" s="293"/>
      <c r="PFM8" s="293"/>
      <c r="PFN8" s="293"/>
      <c r="PFO8" s="293"/>
      <c r="PFP8" s="293"/>
      <c r="PFQ8" s="293"/>
      <c r="PFR8" s="293"/>
      <c r="PFS8" s="293"/>
      <c r="PFT8" s="293"/>
      <c r="PFU8" s="293"/>
      <c r="PFV8" s="293"/>
      <c r="PFW8" s="293"/>
      <c r="PFX8" s="293"/>
      <c r="PFY8" s="293"/>
      <c r="PFZ8" s="293"/>
      <c r="PGA8" s="293"/>
      <c r="PGB8" s="293"/>
      <c r="PGC8" s="293"/>
      <c r="PGD8" s="293"/>
      <c r="PGE8" s="293"/>
      <c r="PGF8" s="293"/>
      <c r="PGG8" s="293"/>
      <c r="PGH8" s="293"/>
      <c r="PGI8" s="293"/>
      <c r="PGJ8" s="293"/>
      <c r="PGK8" s="293"/>
      <c r="PGL8" s="293"/>
      <c r="PGM8" s="293"/>
      <c r="PGN8" s="293"/>
      <c r="PGO8" s="293"/>
      <c r="PGP8" s="293"/>
      <c r="PGQ8" s="293"/>
      <c r="PGR8" s="293"/>
      <c r="PGS8" s="293"/>
      <c r="PGT8" s="293"/>
      <c r="PGU8" s="293"/>
      <c r="PGV8" s="293"/>
      <c r="PGW8" s="293"/>
      <c r="PGX8" s="293"/>
      <c r="PGY8" s="293"/>
      <c r="PGZ8" s="293"/>
      <c r="PHA8" s="293"/>
      <c r="PHB8" s="293"/>
      <c r="PHC8" s="293"/>
      <c r="PHD8" s="293"/>
      <c r="PHE8" s="293"/>
      <c r="PHF8" s="293"/>
      <c r="PHG8" s="293"/>
      <c r="PHH8" s="293"/>
      <c r="PHI8" s="293"/>
      <c r="PHJ8" s="293"/>
      <c r="PHK8" s="293"/>
      <c r="PHL8" s="293"/>
      <c r="PHM8" s="293"/>
      <c r="PHN8" s="293"/>
      <c r="PHO8" s="293"/>
      <c r="PHP8" s="293"/>
      <c r="PHQ8" s="293"/>
      <c r="PHR8" s="293"/>
      <c r="PHS8" s="293"/>
      <c r="PHT8" s="293"/>
      <c r="PHU8" s="293"/>
      <c r="PHV8" s="293"/>
      <c r="PHW8" s="293"/>
      <c r="PHX8" s="293"/>
      <c r="PHY8" s="293"/>
      <c r="PHZ8" s="293"/>
      <c r="PIA8" s="293"/>
      <c r="PIB8" s="293"/>
      <c r="PIC8" s="293"/>
      <c r="PID8" s="293"/>
      <c r="PIE8" s="293"/>
      <c r="PIF8" s="293"/>
      <c r="PIG8" s="293"/>
      <c r="PIH8" s="293"/>
      <c r="PII8" s="293"/>
      <c r="PIJ8" s="293"/>
      <c r="PIK8" s="293"/>
      <c r="PIL8" s="293"/>
      <c r="PIM8" s="293"/>
      <c r="PIN8" s="293"/>
      <c r="PIO8" s="293"/>
      <c r="PIP8" s="293"/>
      <c r="PIQ8" s="293"/>
      <c r="PIR8" s="293"/>
      <c r="PIS8" s="293"/>
      <c r="PIT8" s="293"/>
      <c r="PIU8" s="293"/>
      <c r="PIV8" s="293"/>
      <c r="PIW8" s="293"/>
      <c r="PIX8" s="293"/>
      <c r="PIY8" s="293"/>
      <c r="PIZ8" s="293"/>
      <c r="PJA8" s="293"/>
      <c r="PJB8" s="293"/>
      <c r="PJC8" s="293"/>
      <c r="PJD8" s="293"/>
      <c r="PJE8" s="293"/>
      <c r="PJF8" s="293"/>
      <c r="PJG8" s="293"/>
      <c r="PJH8" s="293"/>
      <c r="PJI8" s="293"/>
      <c r="PJJ8" s="293"/>
      <c r="PJK8" s="293"/>
      <c r="PJL8" s="293"/>
      <c r="PJM8" s="293"/>
      <c r="PJN8" s="293"/>
      <c r="PJO8" s="293"/>
      <c r="PJP8" s="293"/>
      <c r="PJQ8" s="293"/>
      <c r="PJR8" s="293"/>
      <c r="PJS8" s="293"/>
      <c r="PJT8" s="293"/>
      <c r="PJU8" s="293"/>
      <c r="PJV8" s="293"/>
      <c r="PJW8" s="293"/>
      <c r="PJX8" s="293"/>
      <c r="PJY8" s="293"/>
      <c r="PJZ8" s="293"/>
      <c r="PKA8" s="293"/>
      <c r="PKB8" s="293"/>
      <c r="PKC8" s="293"/>
      <c r="PKD8" s="293"/>
      <c r="PKE8" s="293"/>
      <c r="PKF8" s="293"/>
      <c r="PKG8" s="293"/>
      <c r="PKH8" s="293"/>
      <c r="PKI8" s="293"/>
      <c r="PKJ8" s="293"/>
      <c r="PKK8" s="293"/>
      <c r="PKL8" s="293"/>
      <c r="PKM8" s="293"/>
      <c r="PKN8" s="293"/>
      <c r="PKO8" s="293"/>
      <c r="PKP8" s="293"/>
      <c r="PKQ8" s="293"/>
      <c r="PKR8" s="293"/>
      <c r="PKS8" s="293"/>
      <c r="PKT8" s="293"/>
      <c r="PKU8" s="293"/>
      <c r="PKV8" s="293"/>
      <c r="PKW8" s="293"/>
      <c r="PKX8" s="293"/>
      <c r="PKY8" s="293"/>
      <c r="PKZ8" s="293"/>
      <c r="PLA8" s="293"/>
      <c r="PLB8" s="293"/>
      <c r="PLC8" s="293"/>
      <c r="PLD8" s="293"/>
      <c r="PLE8" s="293"/>
      <c r="PLF8" s="293"/>
      <c r="PLG8" s="293"/>
      <c r="PLH8" s="293"/>
      <c r="PLI8" s="293"/>
      <c r="PLJ8" s="293"/>
      <c r="PLK8" s="293"/>
      <c r="PLL8" s="293"/>
      <c r="PLM8" s="293"/>
      <c r="PLN8" s="293"/>
      <c r="PLO8" s="293"/>
      <c r="PLP8" s="293"/>
      <c r="PLQ8" s="293"/>
      <c r="PLR8" s="293"/>
      <c r="PLS8" s="293"/>
      <c r="PLT8" s="293"/>
      <c r="PLU8" s="293"/>
      <c r="PLV8" s="293"/>
      <c r="PLW8" s="293"/>
      <c r="PLX8" s="293"/>
      <c r="PLY8" s="293"/>
      <c r="PLZ8" s="293"/>
      <c r="PMA8" s="293"/>
      <c r="PMB8" s="293"/>
      <c r="PMC8" s="293"/>
      <c r="PMD8" s="293"/>
      <c r="PME8" s="293"/>
      <c r="PMF8" s="293"/>
      <c r="PMG8" s="293"/>
      <c r="PMH8" s="293"/>
      <c r="PMI8" s="293"/>
      <c r="PMJ8" s="293"/>
      <c r="PMK8" s="293"/>
      <c r="PML8" s="293"/>
      <c r="PMM8" s="293"/>
      <c r="PMN8" s="293"/>
      <c r="PMO8" s="293"/>
      <c r="PMP8" s="293"/>
      <c r="PMQ8" s="293"/>
      <c r="PMR8" s="293"/>
      <c r="PMS8" s="293"/>
      <c r="PMT8" s="293"/>
      <c r="PMU8" s="293"/>
      <c r="PMV8" s="293"/>
      <c r="PMW8" s="293"/>
      <c r="PMX8" s="293"/>
      <c r="PMY8" s="293"/>
      <c r="PMZ8" s="293"/>
      <c r="PNA8" s="293"/>
      <c r="PNB8" s="293"/>
      <c r="PNC8" s="293"/>
      <c r="PND8" s="293"/>
      <c r="PNE8" s="293"/>
      <c r="PNF8" s="293"/>
      <c r="PNG8" s="293"/>
      <c r="PNH8" s="293"/>
      <c r="PNI8" s="293"/>
      <c r="PNJ8" s="293"/>
      <c r="PNK8" s="293"/>
      <c r="PNL8" s="293"/>
      <c r="PNM8" s="293"/>
      <c r="PNN8" s="293"/>
      <c r="PNO8" s="293"/>
      <c r="PNP8" s="293"/>
      <c r="PNQ8" s="293"/>
      <c r="PNR8" s="293"/>
      <c r="PNS8" s="293"/>
      <c r="PNT8" s="293"/>
      <c r="PNU8" s="293"/>
      <c r="PNV8" s="293"/>
      <c r="PNW8" s="293"/>
      <c r="PNX8" s="293"/>
      <c r="PNY8" s="293"/>
      <c r="PNZ8" s="293"/>
      <c r="POA8" s="293"/>
      <c r="POB8" s="293"/>
      <c r="POC8" s="293"/>
      <c r="POD8" s="293"/>
      <c r="POE8" s="293"/>
      <c r="POF8" s="293"/>
      <c r="POG8" s="293"/>
      <c r="POH8" s="293"/>
      <c r="POI8" s="293"/>
      <c r="POJ8" s="293"/>
      <c r="POK8" s="293"/>
      <c r="POL8" s="293"/>
      <c r="POM8" s="293"/>
      <c r="PON8" s="293"/>
      <c r="POO8" s="293"/>
      <c r="POP8" s="293"/>
      <c r="POQ8" s="293"/>
      <c r="POR8" s="293"/>
      <c r="POS8" s="293"/>
      <c r="POT8" s="293"/>
      <c r="POU8" s="293"/>
      <c r="POV8" s="293"/>
      <c r="POW8" s="293"/>
      <c r="POX8" s="293"/>
      <c r="POY8" s="293"/>
      <c r="POZ8" s="293"/>
      <c r="PPA8" s="293"/>
      <c r="PPB8" s="293"/>
      <c r="PPC8" s="293"/>
      <c r="PPD8" s="293"/>
      <c r="PPE8" s="293"/>
      <c r="PPF8" s="293"/>
      <c r="PPG8" s="293"/>
      <c r="PPH8" s="293"/>
      <c r="PPI8" s="293"/>
      <c r="PPJ8" s="293"/>
      <c r="PPK8" s="293"/>
      <c r="PPL8" s="293"/>
      <c r="PPM8" s="293"/>
      <c r="PPN8" s="293"/>
      <c r="PPO8" s="293"/>
      <c r="PPP8" s="293"/>
      <c r="PPQ8" s="293"/>
      <c r="PPR8" s="293"/>
      <c r="PPS8" s="293"/>
      <c r="PPT8" s="293"/>
      <c r="PPU8" s="293"/>
      <c r="PPV8" s="293"/>
      <c r="PPW8" s="293"/>
      <c r="PPX8" s="293"/>
      <c r="PPY8" s="293"/>
      <c r="PPZ8" s="293"/>
      <c r="PQA8" s="293"/>
      <c r="PQB8" s="293"/>
      <c r="PQC8" s="293"/>
      <c r="PQD8" s="293"/>
      <c r="PQE8" s="293"/>
      <c r="PQF8" s="293"/>
      <c r="PQG8" s="293"/>
      <c r="PQH8" s="293"/>
      <c r="PQI8" s="293"/>
      <c r="PQJ8" s="293"/>
      <c r="PQK8" s="293"/>
      <c r="PQL8" s="293"/>
      <c r="PQM8" s="293"/>
      <c r="PQN8" s="293"/>
      <c r="PQO8" s="293"/>
      <c r="PQP8" s="293"/>
      <c r="PQQ8" s="293"/>
      <c r="PQR8" s="293"/>
      <c r="PQS8" s="293"/>
      <c r="PQT8" s="293"/>
      <c r="PQU8" s="293"/>
      <c r="PQV8" s="293"/>
      <c r="PQW8" s="293"/>
      <c r="PQX8" s="293"/>
      <c r="PQY8" s="293"/>
      <c r="PQZ8" s="293"/>
      <c r="PRA8" s="293"/>
      <c r="PRB8" s="293"/>
      <c r="PRC8" s="293"/>
      <c r="PRD8" s="293"/>
      <c r="PRE8" s="293"/>
      <c r="PRF8" s="293"/>
      <c r="PRG8" s="293"/>
      <c r="PRH8" s="293"/>
      <c r="PRI8" s="293"/>
      <c r="PRJ8" s="293"/>
      <c r="PRK8" s="293"/>
      <c r="PRL8" s="293"/>
      <c r="PRM8" s="293"/>
      <c r="PRN8" s="293"/>
      <c r="PRO8" s="293"/>
      <c r="PRP8" s="293"/>
      <c r="PRQ8" s="293"/>
      <c r="PRR8" s="293"/>
      <c r="PRS8" s="293"/>
      <c r="PRT8" s="293"/>
      <c r="PRU8" s="293"/>
      <c r="PRV8" s="293"/>
      <c r="PRW8" s="293"/>
      <c r="PRX8" s="293"/>
      <c r="PRY8" s="293"/>
      <c r="PRZ8" s="293"/>
      <c r="PSA8" s="293"/>
      <c r="PSB8" s="293"/>
      <c r="PSC8" s="293"/>
      <c r="PSD8" s="293"/>
      <c r="PSE8" s="293"/>
      <c r="PSF8" s="293"/>
      <c r="PSG8" s="293"/>
      <c r="PSH8" s="293"/>
      <c r="PSI8" s="293"/>
      <c r="PSJ8" s="293"/>
      <c r="PSK8" s="293"/>
      <c r="PSL8" s="293"/>
      <c r="PSM8" s="293"/>
      <c r="PSN8" s="293"/>
      <c r="PSO8" s="293"/>
      <c r="PSP8" s="293"/>
      <c r="PSQ8" s="293"/>
      <c r="PSR8" s="293"/>
      <c r="PSS8" s="293"/>
      <c r="PST8" s="293"/>
      <c r="PSU8" s="293"/>
      <c r="PSV8" s="293"/>
      <c r="PSW8" s="293"/>
      <c r="PSX8" s="293"/>
      <c r="PSY8" s="293"/>
      <c r="PSZ8" s="293"/>
      <c r="PTA8" s="293"/>
      <c r="PTB8" s="293"/>
      <c r="PTC8" s="293"/>
      <c r="PTD8" s="293"/>
      <c r="PTE8" s="293"/>
      <c r="PTF8" s="293"/>
      <c r="PTG8" s="293"/>
      <c r="PTH8" s="293"/>
      <c r="PTI8" s="293"/>
      <c r="PTJ8" s="293"/>
      <c r="PTK8" s="293"/>
      <c r="PTL8" s="293"/>
      <c r="PTM8" s="293"/>
      <c r="PTN8" s="293"/>
      <c r="PTO8" s="293"/>
      <c r="PTP8" s="293"/>
      <c r="PTQ8" s="293"/>
      <c r="PTR8" s="293"/>
      <c r="PTS8" s="293"/>
      <c r="PTT8" s="293"/>
      <c r="PTU8" s="293"/>
      <c r="PTV8" s="293"/>
      <c r="PTW8" s="293"/>
      <c r="PTX8" s="293"/>
      <c r="PTY8" s="293"/>
      <c r="PTZ8" s="293"/>
      <c r="PUA8" s="293"/>
      <c r="PUB8" s="293"/>
      <c r="PUC8" s="293"/>
      <c r="PUD8" s="293"/>
      <c r="PUE8" s="293"/>
      <c r="PUF8" s="293"/>
      <c r="PUG8" s="293"/>
      <c r="PUH8" s="293"/>
      <c r="PUI8" s="293"/>
      <c r="PUJ8" s="293"/>
      <c r="PUK8" s="293"/>
      <c r="PUL8" s="293"/>
      <c r="PUM8" s="293"/>
      <c r="PUN8" s="293"/>
      <c r="PUO8" s="293"/>
      <c r="PUP8" s="293"/>
      <c r="PUQ8" s="293"/>
      <c r="PUR8" s="293"/>
      <c r="PUS8" s="293"/>
      <c r="PUT8" s="293"/>
      <c r="PUU8" s="293"/>
      <c r="PUV8" s="293"/>
      <c r="PUW8" s="293"/>
      <c r="PUX8" s="293"/>
      <c r="PUY8" s="293"/>
      <c r="PUZ8" s="293"/>
      <c r="PVA8" s="293"/>
      <c r="PVB8" s="293"/>
      <c r="PVC8" s="293"/>
      <c r="PVD8" s="293"/>
      <c r="PVE8" s="293"/>
      <c r="PVF8" s="293"/>
      <c r="PVG8" s="293"/>
      <c r="PVH8" s="293"/>
      <c r="PVI8" s="293"/>
      <c r="PVJ8" s="293"/>
      <c r="PVK8" s="293"/>
      <c r="PVL8" s="293"/>
      <c r="PVM8" s="293"/>
      <c r="PVN8" s="293"/>
      <c r="PVO8" s="293"/>
      <c r="PVP8" s="293"/>
      <c r="PVQ8" s="293"/>
      <c r="PVR8" s="293"/>
      <c r="PVS8" s="293"/>
      <c r="PVT8" s="293"/>
      <c r="PVU8" s="293"/>
      <c r="PVV8" s="293"/>
      <c r="PVW8" s="293"/>
      <c r="PVX8" s="293"/>
      <c r="PVY8" s="293"/>
      <c r="PVZ8" s="293"/>
      <c r="PWA8" s="293"/>
      <c r="PWB8" s="293"/>
      <c r="PWC8" s="293"/>
      <c r="PWD8" s="293"/>
      <c r="PWE8" s="293"/>
      <c r="PWF8" s="293"/>
      <c r="PWG8" s="293"/>
      <c r="PWH8" s="293"/>
      <c r="PWI8" s="293"/>
      <c r="PWJ8" s="293"/>
      <c r="PWK8" s="293"/>
      <c r="PWL8" s="293"/>
      <c r="PWM8" s="293"/>
      <c r="PWN8" s="293"/>
      <c r="PWO8" s="293"/>
      <c r="PWP8" s="293"/>
      <c r="PWQ8" s="293"/>
      <c r="PWR8" s="293"/>
      <c r="PWS8" s="293"/>
      <c r="PWT8" s="293"/>
      <c r="PWU8" s="293"/>
      <c r="PWV8" s="293"/>
      <c r="PWW8" s="293"/>
      <c r="PWX8" s="293"/>
      <c r="PWY8" s="293"/>
      <c r="PWZ8" s="293"/>
      <c r="PXA8" s="293"/>
      <c r="PXB8" s="293"/>
      <c r="PXC8" s="293"/>
      <c r="PXD8" s="293"/>
      <c r="PXE8" s="293"/>
      <c r="PXF8" s="293"/>
      <c r="PXG8" s="293"/>
      <c r="PXH8" s="293"/>
      <c r="PXI8" s="293"/>
      <c r="PXJ8" s="293"/>
      <c r="PXK8" s="293"/>
      <c r="PXL8" s="293"/>
      <c r="PXM8" s="293"/>
      <c r="PXN8" s="293"/>
      <c r="PXO8" s="293"/>
      <c r="PXP8" s="293"/>
      <c r="PXQ8" s="293"/>
      <c r="PXR8" s="293"/>
      <c r="PXS8" s="293"/>
      <c r="PXT8" s="293"/>
      <c r="PXU8" s="293"/>
      <c r="PXV8" s="293"/>
      <c r="PXW8" s="293"/>
      <c r="PXX8" s="293"/>
      <c r="PXY8" s="293"/>
      <c r="PXZ8" s="293"/>
      <c r="PYA8" s="293"/>
      <c r="PYB8" s="293"/>
      <c r="PYC8" s="293"/>
      <c r="PYD8" s="293"/>
      <c r="PYE8" s="293"/>
      <c r="PYF8" s="293"/>
      <c r="PYG8" s="293"/>
      <c r="PYH8" s="293"/>
      <c r="PYI8" s="293"/>
      <c r="PYJ8" s="293"/>
      <c r="PYK8" s="293"/>
      <c r="PYL8" s="293"/>
      <c r="PYM8" s="293"/>
      <c r="PYN8" s="293"/>
      <c r="PYO8" s="293"/>
      <c r="PYP8" s="293"/>
      <c r="PYQ8" s="293"/>
      <c r="PYR8" s="293"/>
      <c r="PYS8" s="293"/>
      <c r="PYT8" s="293"/>
      <c r="PYU8" s="293"/>
      <c r="PYV8" s="293"/>
      <c r="PYW8" s="293"/>
      <c r="PYX8" s="293"/>
      <c r="PYY8" s="293"/>
      <c r="PYZ8" s="293"/>
      <c r="PZA8" s="293"/>
      <c r="PZB8" s="293"/>
      <c r="PZC8" s="293"/>
      <c r="PZD8" s="293"/>
      <c r="PZE8" s="293"/>
      <c r="PZF8" s="293"/>
      <c r="PZG8" s="293"/>
      <c r="PZH8" s="293"/>
      <c r="PZI8" s="293"/>
      <c r="PZJ8" s="293"/>
      <c r="PZK8" s="293"/>
      <c r="PZL8" s="293"/>
      <c r="PZM8" s="293"/>
      <c r="PZN8" s="293"/>
      <c r="PZO8" s="293"/>
      <c r="PZP8" s="293"/>
      <c r="PZQ8" s="293"/>
      <c r="PZR8" s="293"/>
      <c r="PZS8" s="293"/>
      <c r="PZT8" s="293"/>
      <c r="PZU8" s="293"/>
      <c r="PZV8" s="293"/>
      <c r="PZW8" s="293"/>
      <c r="PZX8" s="293"/>
      <c r="PZY8" s="293"/>
      <c r="PZZ8" s="293"/>
      <c r="QAA8" s="293"/>
      <c r="QAB8" s="293"/>
      <c r="QAC8" s="293"/>
      <c r="QAD8" s="293"/>
      <c r="QAE8" s="293"/>
      <c r="QAF8" s="293"/>
      <c r="QAG8" s="293"/>
      <c r="QAH8" s="293"/>
      <c r="QAI8" s="293"/>
      <c r="QAJ8" s="293"/>
      <c r="QAK8" s="293"/>
      <c r="QAL8" s="293"/>
      <c r="QAM8" s="293"/>
      <c r="QAN8" s="293"/>
      <c r="QAO8" s="293"/>
      <c r="QAP8" s="293"/>
      <c r="QAQ8" s="293"/>
      <c r="QAR8" s="293"/>
      <c r="QAS8" s="293"/>
      <c r="QAT8" s="293"/>
      <c r="QAU8" s="293"/>
      <c r="QAV8" s="293"/>
      <c r="QAW8" s="293"/>
      <c r="QAX8" s="293"/>
      <c r="QAY8" s="293"/>
      <c r="QAZ8" s="293"/>
      <c r="QBA8" s="293"/>
      <c r="QBB8" s="293"/>
      <c r="QBC8" s="293"/>
      <c r="QBD8" s="293"/>
      <c r="QBE8" s="293"/>
      <c r="QBF8" s="293"/>
      <c r="QBG8" s="293"/>
      <c r="QBH8" s="293"/>
      <c r="QBI8" s="293"/>
      <c r="QBJ8" s="293"/>
      <c r="QBK8" s="293"/>
      <c r="QBL8" s="293"/>
      <c r="QBM8" s="293"/>
      <c r="QBN8" s="293"/>
      <c r="QBO8" s="293"/>
      <c r="QBP8" s="293"/>
      <c r="QBQ8" s="293"/>
      <c r="QBR8" s="293"/>
      <c r="QBS8" s="293"/>
      <c r="QBT8" s="293"/>
      <c r="QBU8" s="293"/>
      <c r="QBV8" s="293"/>
      <c r="QBW8" s="293"/>
      <c r="QBX8" s="293"/>
      <c r="QBY8" s="293"/>
      <c r="QBZ8" s="293"/>
      <c r="QCA8" s="293"/>
      <c r="QCB8" s="293"/>
      <c r="QCC8" s="293"/>
      <c r="QCD8" s="293"/>
      <c r="QCE8" s="293"/>
      <c r="QCF8" s="293"/>
      <c r="QCG8" s="293"/>
      <c r="QCH8" s="293"/>
      <c r="QCI8" s="293"/>
      <c r="QCJ8" s="293"/>
      <c r="QCK8" s="293"/>
      <c r="QCL8" s="293"/>
      <c r="QCM8" s="293"/>
      <c r="QCN8" s="293"/>
      <c r="QCO8" s="293"/>
      <c r="QCP8" s="293"/>
      <c r="QCQ8" s="293"/>
      <c r="QCR8" s="293"/>
      <c r="QCS8" s="293"/>
      <c r="QCT8" s="293"/>
      <c r="QCU8" s="293"/>
      <c r="QCV8" s="293"/>
      <c r="QCW8" s="293"/>
      <c r="QCX8" s="293"/>
      <c r="QCY8" s="293"/>
      <c r="QCZ8" s="293"/>
      <c r="QDA8" s="293"/>
      <c r="QDB8" s="293"/>
      <c r="QDC8" s="293"/>
      <c r="QDD8" s="293"/>
      <c r="QDE8" s="293"/>
      <c r="QDF8" s="293"/>
      <c r="QDG8" s="293"/>
      <c r="QDH8" s="293"/>
      <c r="QDI8" s="293"/>
      <c r="QDJ8" s="293"/>
      <c r="QDK8" s="293"/>
      <c r="QDL8" s="293"/>
      <c r="QDM8" s="293"/>
      <c r="QDN8" s="293"/>
      <c r="QDO8" s="293"/>
      <c r="QDP8" s="293"/>
      <c r="QDQ8" s="293"/>
      <c r="QDR8" s="293"/>
      <c r="QDS8" s="293"/>
      <c r="QDT8" s="293"/>
      <c r="QDU8" s="293"/>
      <c r="QDV8" s="293"/>
      <c r="QDW8" s="293"/>
      <c r="QDX8" s="293"/>
      <c r="QDY8" s="293"/>
      <c r="QDZ8" s="293"/>
      <c r="QEA8" s="293"/>
      <c r="QEB8" s="293"/>
      <c r="QEC8" s="293"/>
      <c r="QED8" s="293"/>
      <c r="QEE8" s="293"/>
      <c r="QEF8" s="293"/>
      <c r="QEG8" s="293"/>
      <c r="QEH8" s="293"/>
      <c r="QEI8" s="293"/>
      <c r="QEJ8" s="293"/>
      <c r="QEK8" s="293"/>
      <c r="QEL8" s="293"/>
      <c r="QEM8" s="293"/>
      <c r="QEN8" s="293"/>
      <c r="QEO8" s="293"/>
      <c r="QEP8" s="293"/>
      <c r="QEQ8" s="293"/>
      <c r="QER8" s="293"/>
      <c r="QES8" s="293"/>
      <c r="QET8" s="293"/>
      <c r="QEU8" s="293"/>
      <c r="QEV8" s="293"/>
      <c r="QEW8" s="293"/>
      <c r="QEX8" s="293"/>
      <c r="QEY8" s="293"/>
      <c r="QEZ8" s="293"/>
      <c r="QFA8" s="293"/>
      <c r="QFB8" s="293"/>
      <c r="QFC8" s="293"/>
      <c r="QFD8" s="293"/>
      <c r="QFE8" s="293"/>
      <c r="QFF8" s="293"/>
      <c r="QFG8" s="293"/>
      <c r="QFH8" s="293"/>
      <c r="QFI8" s="293"/>
      <c r="QFJ8" s="293"/>
      <c r="QFK8" s="293"/>
      <c r="QFL8" s="293"/>
      <c r="QFM8" s="293"/>
      <c r="QFN8" s="293"/>
      <c r="QFO8" s="293"/>
      <c r="QFP8" s="293"/>
      <c r="QFQ8" s="293"/>
      <c r="QFR8" s="293"/>
      <c r="QFS8" s="293"/>
      <c r="QFT8" s="293"/>
      <c r="QFU8" s="293"/>
      <c r="QFV8" s="293"/>
      <c r="QFW8" s="293"/>
      <c r="QFX8" s="293"/>
      <c r="QFY8" s="293"/>
      <c r="QFZ8" s="293"/>
      <c r="QGA8" s="293"/>
      <c r="QGB8" s="293"/>
      <c r="QGC8" s="293"/>
      <c r="QGD8" s="293"/>
      <c r="QGE8" s="293"/>
      <c r="QGF8" s="293"/>
      <c r="QGG8" s="293"/>
      <c r="QGH8" s="293"/>
      <c r="QGI8" s="293"/>
      <c r="QGJ8" s="293"/>
      <c r="QGK8" s="293"/>
      <c r="QGL8" s="293"/>
      <c r="QGM8" s="293"/>
      <c r="QGN8" s="293"/>
      <c r="QGO8" s="293"/>
      <c r="QGP8" s="293"/>
      <c r="QGQ8" s="293"/>
      <c r="QGR8" s="293"/>
      <c r="QGS8" s="293"/>
      <c r="QGT8" s="293"/>
      <c r="QGU8" s="293"/>
      <c r="QGV8" s="293"/>
      <c r="QGW8" s="293"/>
      <c r="QGX8" s="293"/>
      <c r="QGY8" s="293"/>
      <c r="QGZ8" s="293"/>
      <c r="QHA8" s="293"/>
      <c r="QHB8" s="293"/>
      <c r="QHC8" s="293"/>
      <c r="QHD8" s="293"/>
      <c r="QHE8" s="293"/>
      <c r="QHF8" s="293"/>
      <c r="QHG8" s="293"/>
      <c r="QHH8" s="293"/>
      <c r="QHI8" s="293"/>
      <c r="QHJ8" s="293"/>
      <c r="QHK8" s="293"/>
      <c r="QHL8" s="293"/>
      <c r="QHM8" s="293"/>
      <c r="QHN8" s="293"/>
      <c r="QHO8" s="293"/>
      <c r="QHP8" s="293"/>
      <c r="QHQ8" s="293"/>
      <c r="QHR8" s="293"/>
      <c r="QHS8" s="293"/>
      <c r="QHT8" s="293"/>
      <c r="QHU8" s="293"/>
      <c r="QHV8" s="293"/>
      <c r="QHW8" s="293"/>
      <c r="QHX8" s="293"/>
      <c r="QHY8" s="293"/>
      <c r="QHZ8" s="293"/>
      <c r="QIA8" s="293"/>
      <c r="QIB8" s="293"/>
      <c r="QIC8" s="293"/>
      <c r="QID8" s="293"/>
      <c r="QIE8" s="293"/>
      <c r="QIF8" s="293"/>
      <c r="QIG8" s="293"/>
      <c r="QIH8" s="293"/>
      <c r="QII8" s="293"/>
      <c r="QIJ8" s="293"/>
      <c r="QIK8" s="293"/>
      <c r="QIL8" s="293"/>
      <c r="QIM8" s="293"/>
      <c r="QIN8" s="293"/>
      <c r="QIO8" s="293"/>
      <c r="QIP8" s="293"/>
      <c r="QIQ8" s="293"/>
      <c r="QIR8" s="293"/>
      <c r="QIS8" s="293"/>
      <c r="QIT8" s="293"/>
      <c r="QIU8" s="293"/>
      <c r="QIV8" s="293"/>
      <c r="QIW8" s="293"/>
      <c r="QIX8" s="293"/>
      <c r="QIY8" s="293"/>
      <c r="QIZ8" s="293"/>
      <c r="QJA8" s="293"/>
      <c r="QJB8" s="293"/>
      <c r="QJC8" s="293"/>
      <c r="QJD8" s="293"/>
      <c r="QJE8" s="293"/>
      <c r="QJF8" s="293"/>
      <c r="QJG8" s="293"/>
      <c r="QJH8" s="293"/>
      <c r="QJI8" s="293"/>
      <c r="QJJ8" s="293"/>
      <c r="QJK8" s="293"/>
      <c r="QJL8" s="293"/>
      <c r="QJM8" s="293"/>
      <c r="QJN8" s="293"/>
      <c r="QJO8" s="293"/>
      <c r="QJP8" s="293"/>
      <c r="QJQ8" s="293"/>
      <c r="QJR8" s="293"/>
      <c r="QJS8" s="293"/>
      <c r="QJT8" s="293"/>
      <c r="QJU8" s="293"/>
      <c r="QJV8" s="293"/>
      <c r="QJW8" s="293"/>
      <c r="QJX8" s="293"/>
      <c r="QJY8" s="293"/>
      <c r="QJZ8" s="293"/>
      <c r="QKA8" s="293"/>
      <c r="QKB8" s="293"/>
      <c r="QKC8" s="293"/>
      <c r="QKD8" s="293"/>
      <c r="QKE8" s="293"/>
      <c r="QKF8" s="293"/>
      <c r="QKG8" s="293"/>
      <c r="QKH8" s="293"/>
      <c r="QKI8" s="293"/>
      <c r="QKJ8" s="293"/>
      <c r="QKK8" s="293"/>
      <c r="QKL8" s="293"/>
      <c r="QKM8" s="293"/>
      <c r="QKN8" s="293"/>
      <c r="QKO8" s="293"/>
      <c r="QKP8" s="293"/>
      <c r="QKQ8" s="293"/>
      <c r="QKR8" s="293"/>
      <c r="QKS8" s="293"/>
      <c r="QKT8" s="293"/>
      <c r="QKU8" s="293"/>
      <c r="QKV8" s="293"/>
      <c r="QKW8" s="293"/>
      <c r="QKX8" s="293"/>
      <c r="QKY8" s="293"/>
      <c r="QKZ8" s="293"/>
      <c r="QLA8" s="293"/>
      <c r="QLB8" s="293"/>
      <c r="QLC8" s="293"/>
      <c r="QLD8" s="293"/>
      <c r="QLE8" s="293"/>
      <c r="QLF8" s="293"/>
      <c r="QLG8" s="293"/>
      <c r="QLH8" s="293"/>
      <c r="QLI8" s="293"/>
      <c r="QLJ8" s="293"/>
      <c r="QLK8" s="293"/>
      <c r="QLL8" s="293"/>
      <c r="QLM8" s="293"/>
      <c r="QLN8" s="293"/>
      <c r="QLO8" s="293"/>
      <c r="QLP8" s="293"/>
      <c r="QLQ8" s="293"/>
      <c r="QLR8" s="293"/>
      <c r="QLS8" s="293"/>
      <c r="QLT8" s="293"/>
      <c r="QLU8" s="293"/>
      <c r="QLV8" s="293"/>
      <c r="QLW8" s="293"/>
      <c r="QLX8" s="293"/>
      <c r="QLY8" s="293"/>
      <c r="QLZ8" s="293"/>
      <c r="QMA8" s="293"/>
      <c r="QMB8" s="293"/>
      <c r="QMC8" s="293"/>
      <c r="QMD8" s="293"/>
      <c r="QME8" s="293"/>
      <c r="QMF8" s="293"/>
      <c r="QMG8" s="293"/>
      <c r="QMH8" s="293"/>
      <c r="QMI8" s="293"/>
      <c r="QMJ8" s="293"/>
      <c r="QMK8" s="293"/>
      <c r="QML8" s="293"/>
      <c r="QMM8" s="293"/>
      <c r="QMN8" s="293"/>
      <c r="QMO8" s="293"/>
      <c r="QMP8" s="293"/>
      <c r="QMQ8" s="293"/>
      <c r="QMR8" s="293"/>
      <c r="QMS8" s="293"/>
      <c r="QMT8" s="293"/>
      <c r="QMU8" s="293"/>
      <c r="QMV8" s="293"/>
      <c r="QMW8" s="293"/>
      <c r="QMX8" s="293"/>
      <c r="QMY8" s="293"/>
      <c r="QMZ8" s="293"/>
      <c r="QNA8" s="293"/>
      <c r="QNB8" s="293"/>
      <c r="QNC8" s="293"/>
      <c r="QND8" s="293"/>
      <c r="QNE8" s="293"/>
      <c r="QNF8" s="293"/>
      <c r="QNG8" s="293"/>
      <c r="QNH8" s="293"/>
      <c r="QNI8" s="293"/>
      <c r="QNJ8" s="293"/>
      <c r="QNK8" s="293"/>
      <c r="QNL8" s="293"/>
      <c r="QNM8" s="293"/>
      <c r="QNN8" s="293"/>
      <c r="QNO8" s="293"/>
      <c r="QNP8" s="293"/>
      <c r="QNQ8" s="293"/>
      <c r="QNR8" s="293"/>
      <c r="QNS8" s="293"/>
      <c r="QNT8" s="293"/>
      <c r="QNU8" s="293"/>
      <c r="QNV8" s="293"/>
      <c r="QNW8" s="293"/>
      <c r="QNX8" s="293"/>
      <c r="QNY8" s="293"/>
      <c r="QNZ8" s="293"/>
      <c r="QOA8" s="293"/>
      <c r="QOB8" s="293"/>
      <c r="QOC8" s="293"/>
      <c r="QOD8" s="293"/>
      <c r="QOE8" s="293"/>
      <c r="QOF8" s="293"/>
      <c r="QOG8" s="293"/>
      <c r="QOH8" s="293"/>
      <c r="QOI8" s="293"/>
      <c r="QOJ8" s="293"/>
      <c r="QOK8" s="293"/>
      <c r="QOL8" s="293"/>
      <c r="QOM8" s="293"/>
      <c r="QON8" s="293"/>
      <c r="QOO8" s="293"/>
      <c r="QOP8" s="293"/>
      <c r="QOQ8" s="293"/>
      <c r="QOR8" s="293"/>
      <c r="QOS8" s="293"/>
      <c r="QOT8" s="293"/>
      <c r="QOU8" s="293"/>
      <c r="QOV8" s="293"/>
      <c r="QOW8" s="293"/>
      <c r="QOX8" s="293"/>
      <c r="QOY8" s="293"/>
      <c r="QOZ8" s="293"/>
      <c r="QPA8" s="293"/>
      <c r="QPB8" s="293"/>
      <c r="QPC8" s="293"/>
      <c r="QPD8" s="293"/>
      <c r="QPE8" s="293"/>
      <c r="QPF8" s="293"/>
      <c r="QPG8" s="293"/>
      <c r="QPH8" s="293"/>
      <c r="QPI8" s="293"/>
      <c r="QPJ8" s="293"/>
      <c r="QPK8" s="293"/>
      <c r="QPL8" s="293"/>
      <c r="QPM8" s="293"/>
      <c r="QPN8" s="293"/>
      <c r="QPO8" s="293"/>
      <c r="QPP8" s="293"/>
      <c r="QPQ8" s="293"/>
      <c r="QPR8" s="293"/>
      <c r="QPS8" s="293"/>
      <c r="QPT8" s="293"/>
      <c r="QPU8" s="293"/>
      <c r="QPV8" s="293"/>
      <c r="QPW8" s="293"/>
      <c r="QPX8" s="293"/>
      <c r="QPY8" s="293"/>
      <c r="QPZ8" s="293"/>
      <c r="QQA8" s="293"/>
      <c r="QQB8" s="293"/>
      <c r="QQC8" s="293"/>
      <c r="QQD8" s="293"/>
      <c r="QQE8" s="293"/>
      <c r="QQF8" s="293"/>
      <c r="QQG8" s="293"/>
      <c r="QQH8" s="293"/>
      <c r="QQI8" s="293"/>
      <c r="QQJ8" s="293"/>
      <c r="QQK8" s="293"/>
      <c r="QQL8" s="293"/>
      <c r="QQM8" s="293"/>
      <c r="QQN8" s="293"/>
      <c r="QQO8" s="293"/>
      <c r="QQP8" s="293"/>
      <c r="QQQ8" s="293"/>
      <c r="QQR8" s="293"/>
      <c r="QQS8" s="293"/>
      <c r="QQT8" s="293"/>
      <c r="QQU8" s="293"/>
      <c r="QQV8" s="293"/>
      <c r="QQW8" s="293"/>
      <c r="QQX8" s="293"/>
      <c r="QQY8" s="293"/>
      <c r="QQZ8" s="293"/>
      <c r="QRA8" s="293"/>
      <c r="QRB8" s="293"/>
      <c r="QRC8" s="293"/>
      <c r="QRD8" s="293"/>
      <c r="QRE8" s="293"/>
      <c r="QRF8" s="293"/>
      <c r="QRG8" s="293"/>
      <c r="QRH8" s="293"/>
      <c r="QRI8" s="293"/>
      <c r="QRJ8" s="293"/>
      <c r="QRK8" s="293"/>
      <c r="QRL8" s="293"/>
      <c r="QRM8" s="293"/>
      <c r="QRN8" s="293"/>
      <c r="QRO8" s="293"/>
      <c r="QRP8" s="293"/>
      <c r="QRQ8" s="293"/>
      <c r="QRR8" s="293"/>
      <c r="QRS8" s="293"/>
      <c r="QRT8" s="293"/>
      <c r="QRU8" s="293"/>
      <c r="QRV8" s="293"/>
      <c r="QRW8" s="293"/>
      <c r="QRX8" s="293"/>
      <c r="QRY8" s="293"/>
      <c r="QRZ8" s="293"/>
      <c r="QSA8" s="293"/>
      <c r="QSB8" s="293"/>
      <c r="QSC8" s="293"/>
      <c r="QSD8" s="293"/>
      <c r="QSE8" s="293"/>
      <c r="QSF8" s="293"/>
      <c r="QSG8" s="293"/>
      <c r="QSH8" s="293"/>
      <c r="QSI8" s="293"/>
      <c r="QSJ8" s="293"/>
      <c r="QSK8" s="293"/>
      <c r="QSL8" s="293"/>
      <c r="QSM8" s="293"/>
      <c r="QSN8" s="293"/>
      <c r="QSO8" s="293"/>
      <c r="QSP8" s="293"/>
      <c r="QSQ8" s="293"/>
      <c r="QSR8" s="293"/>
      <c r="QSS8" s="293"/>
      <c r="QST8" s="293"/>
      <c r="QSU8" s="293"/>
      <c r="QSV8" s="293"/>
      <c r="QSW8" s="293"/>
      <c r="QSX8" s="293"/>
      <c r="QSY8" s="293"/>
      <c r="QSZ8" s="293"/>
      <c r="QTA8" s="293"/>
      <c r="QTB8" s="293"/>
      <c r="QTC8" s="293"/>
      <c r="QTD8" s="293"/>
      <c r="QTE8" s="293"/>
      <c r="QTF8" s="293"/>
      <c r="QTG8" s="293"/>
      <c r="QTH8" s="293"/>
      <c r="QTI8" s="293"/>
      <c r="QTJ8" s="293"/>
      <c r="QTK8" s="293"/>
      <c r="QTL8" s="293"/>
      <c r="QTM8" s="293"/>
      <c r="QTN8" s="293"/>
      <c r="QTO8" s="293"/>
      <c r="QTP8" s="293"/>
      <c r="QTQ8" s="293"/>
      <c r="QTR8" s="293"/>
      <c r="QTS8" s="293"/>
      <c r="QTT8" s="293"/>
      <c r="QTU8" s="293"/>
      <c r="QTV8" s="293"/>
      <c r="QTW8" s="293"/>
      <c r="QTX8" s="293"/>
      <c r="QTY8" s="293"/>
      <c r="QTZ8" s="293"/>
      <c r="QUA8" s="293"/>
      <c r="QUB8" s="293"/>
      <c r="QUC8" s="293"/>
      <c r="QUD8" s="293"/>
      <c r="QUE8" s="293"/>
      <c r="QUF8" s="293"/>
      <c r="QUG8" s="293"/>
      <c r="QUH8" s="293"/>
      <c r="QUI8" s="293"/>
      <c r="QUJ8" s="293"/>
      <c r="QUK8" s="293"/>
      <c r="QUL8" s="293"/>
      <c r="QUM8" s="293"/>
      <c r="QUN8" s="293"/>
      <c r="QUO8" s="293"/>
      <c r="QUP8" s="293"/>
      <c r="QUQ8" s="293"/>
      <c r="QUR8" s="293"/>
      <c r="QUS8" s="293"/>
      <c r="QUT8" s="293"/>
      <c r="QUU8" s="293"/>
      <c r="QUV8" s="293"/>
      <c r="QUW8" s="293"/>
      <c r="QUX8" s="293"/>
      <c r="QUY8" s="293"/>
      <c r="QUZ8" s="293"/>
      <c r="QVA8" s="293"/>
      <c r="QVB8" s="293"/>
      <c r="QVC8" s="293"/>
      <c r="QVD8" s="293"/>
      <c r="QVE8" s="293"/>
      <c r="QVF8" s="293"/>
      <c r="QVG8" s="293"/>
      <c r="QVH8" s="293"/>
      <c r="QVI8" s="293"/>
      <c r="QVJ8" s="293"/>
      <c r="QVK8" s="293"/>
      <c r="QVL8" s="293"/>
      <c r="QVM8" s="293"/>
      <c r="QVN8" s="293"/>
      <c r="QVO8" s="293"/>
      <c r="QVP8" s="293"/>
      <c r="QVQ8" s="293"/>
      <c r="QVR8" s="293"/>
      <c r="QVS8" s="293"/>
      <c r="QVT8" s="293"/>
      <c r="QVU8" s="293"/>
      <c r="QVV8" s="293"/>
      <c r="QVW8" s="293"/>
      <c r="QVX8" s="293"/>
      <c r="QVY8" s="293"/>
      <c r="QVZ8" s="293"/>
      <c r="QWA8" s="293"/>
      <c r="QWB8" s="293"/>
      <c r="QWC8" s="293"/>
      <c r="QWD8" s="293"/>
      <c r="QWE8" s="293"/>
      <c r="QWF8" s="293"/>
      <c r="QWG8" s="293"/>
      <c r="QWH8" s="293"/>
      <c r="QWI8" s="293"/>
      <c r="QWJ8" s="293"/>
      <c r="QWK8" s="293"/>
      <c r="QWL8" s="293"/>
      <c r="QWM8" s="293"/>
      <c r="QWN8" s="293"/>
      <c r="QWO8" s="293"/>
      <c r="QWP8" s="293"/>
      <c r="QWQ8" s="293"/>
      <c r="QWR8" s="293"/>
      <c r="QWS8" s="293"/>
      <c r="QWT8" s="293"/>
      <c r="QWU8" s="293"/>
      <c r="QWV8" s="293"/>
      <c r="QWW8" s="293"/>
      <c r="QWX8" s="293"/>
      <c r="QWY8" s="293"/>
      <c r="QWZ8" s="293"/>
      <c r="QXA8" s="293"/>
      <c r="QXB8" s="293"/>
      <c r="QXC8" s="293"/>
      <c r="QXD8" s="293"/>
      <c r="QXE8" s="293"/>
      <c r="QXF8" s="293"/>
      <c r="QXG8" s="293"/>
      <c r="QXH8" s="293"/>
      <c r="QXI8" s="293"/>
      <c r="QXJ8" s="293"/>
      <c r="QXK8" s="293"/>
      <c r="QXL8" s="293"/>
      <c r="QXM8" s="293"/>
      <c r="QXN8" s="293"/>
      <c r="QXO8" s="293"/>
      <c r="QXP8" s="293"/>
      <c r="QXQ8" s="293"/>
      <c r="QXR8" s="293"/>
      <c r="QXS8" s="293"/>
      <c r="QXT8" s="293"/>
      <c r="QXU8" s="293"/>
      <c r="QXV8" s="293"/>
      <c r="QXW8" s="293"/>
      <c r="QXX8" s="293"/>
      <c r="QXY8" s="293"/>
      <c r="QXZ8" s="293"/>
      <c r="QYA8" s="293"/>
      <c r="QYB8" s="293"/>
      <c r="QYC8" s="293"/>
      <c r="QYD8" s="293"/>
      <c r="QYE8" s="293"/>
      <c r="QYF8" s="293"/>
      <c r="QYG8" s="293"/>
      <c r="QYH8" s="293"/>
      <c r="QYI8" s="293"/>
      <c r="QYJ8" s="293"/>
      <c r="QYK8" s="293"/>
      <c r="QYL8" s="293"/>
      <c r="QYM8" s="293"/>
      <c r="QYN8" s="293"/>
      <c r="QYO8" s="293"/>
      <c r="QYP8" s="293"/>
      <c r="QYQ8" s="293"/>
      <c r="QYR8" s="293"/>
      <c r="QYS8" s="293"/>
      <c r="QYT8" s="293"/>
      <c r="QYU8" s="293"/>
      <c r="QYV8" s="293"/>
      <c r="QYW8" s="293"/>
      <c r="QYX8" s="293"/>
      <c r="QYY8" s="293"/>
      <c r="QYZ8" s="293"/>
      <c r="QZA8" s="293"/>
      <c r="QZB8" s="293"/>
      <c r="QZC8" s="293"/>
      <c r="QZD8" s="293"/>
      <c r="QZE8" s="293"/>
      <c r="QZF8" s="293"/>
      <c r="QZG8" s="293"/>
      <c r="QZH8" s="293"/>
      <c r="QZI8" s="293"/>
      <c r="QZJ8" s="293"/>
      <c r="QZK8" s="293"/>
      <c r="QZL8" s="293"/>
      <c r="QZM8" s="293"/>
      <c r="QZN8" s="293"/>
      <c r="QZO8" s="293"/>
      <c r="QZP8" s="293"/>
      <c r="QZQ8" s="293"/>
      <c r="QZR8" s="293"/>
      <c r="QZS8" s="293"/>
      <c r="QZT8" s="293"/>
      <c r="QZU8" s="293"/>
      <c r="QZV8" s="293"/>
      <c r="QZW8" s="293"/>
      <c r="QZX8" s="293"/>
      <c r="QZY8" s="293"/>
      <c r="QZZ8" s="293"/>
      <c r="RAA8" s="293"/>
      <c r="RAB8" s="293"/>
      <c r="RAC8" s="293"/>
      <c r="RAD8" s="293"/>
      <c r="RAE8" s="293"/>
      <c r="RAF8" s="293"/>
      <c r="RAG8" s="293"/>
      <c r="RAH8" s="293"/>
      <c r="RAI8" s="293"/>
      <c r="RAJ8" s="293"/>
      <c r="RAK8" s="293"/>
      <c r="RAL8" s="293"/>
      <c r="RAM8" s="293"/>
      <c r="RAN8" s="293"/>
      <c r="RAO8" s="293"/>
      <c r="RAP8" s="293"/>
      <c r="RAQ8" s="293"/>
      <c r="RAR8" s="293"/>
      <c r="RAS8" s="293"/>
      <c r="RAT8" s="293"/>
      <c r="RAU8" s="293"/>
      <c r="RAV8" s="293"/>
      <c r="RAW8" s="293"/>
      <c r="RAX8" s="293"/>
      <c r="RAY8" s="293"/>
      <c r="RAZ8" s="293"/>
      <c r="RBA8" s="293"/>
      <c r="RBB8" s="293"/>
      <c r="RBC8" s="293"/>
      <c r="RBD8" s="293"/>
      <c r="RBE8" s="293"/>
      <c r="RBF8" s="293"/>
      <c r="RBG8" s="293"/>
      <c r="RBH8" s="293"/>
      <c r="RBI8" s="293"/>
      <c r="RBJ8" s="293"/>
      <c r="RBK8" s="293"/>
      <c r="RBL8" s="293"/>
      <c r="RBM8" s="293"/>
      <c r="RBN8" s="293"/>
      <c r="RBO8" s="293"/>
      <c r="RBP8" s="293"/>
      <c r="RBQ8" s="293"/>
      <c r="RBR8" s="293"/>
      <c r="RBS8" s="293"/>
      <c r="RBT8" s="293"/>
      <c r="RBU8" s="293"/>
      <c r="RBV8" s="293"/>
      <c r="RBW8" s="293"/>
      <c r="RBX8" s="293"/>
      <c r="RBY8" s="293"/>
      <c r="RBZ8" s="293"/>
      <c r="RCA8" s="293"/>
      <c r="RCB8" s="293"/>
      <c r="RCC8" s="293"/>
      <c r="RCD8" s="293"/>
      <c r="RCE8" s="293"/>
      <c r="RCF8" s="293"/>
      <c r="RCG8" s="293"/>
      <c r="RCH8" s="293"/>
      <c r="RCI8" s="293"/>
      <c r="RCJ8" s="293"/>
      <c r="RCK8" s="293"/>
      <c r="RCL8" s="293"/>
      <c r="RCM8" s="293"/>
      <c r="RCN8" s="293"/>
      <c r="RCO8" s="293"/>
      <c r="RCP8" s="293"/>
      <c r="RCQ8" s="293"/>
      <c r="RCR8" s="293"/>
      <c r="RCS8" s="293"/>
      <c r="RCT8" s="293"/>
      <c r="RCU8" s="293"/>
      <c r="RCV8" s="293"/>
      <c r="RCW8" s="293"/>
      <c r="RCX8" s="293"/>
      <c r="RCY8" s="293"/>
      <c r="RCZ8" s="293"/>
      <c r="RDA8" s="293"/>
      <c r="RDB8" s="293"/>
      <c r="RDC8" s="293"/>
      <c r="RDD8" s="293"/>
      <c r="RDE8" s="293"/>
      <c r="RDF8" s="293"/>
      <c r="RDG8" s="293"/>
      <c r="RDH8" s="293"/>
      <c r="RDI8" s="293"/>
      <c r="RDJ8" s="293"/>
      <c r="RDK8" s="293"/>
      <c r="RDL8" s="293"/>
      <c r="RDM8" s="293"/>
      <c r="RDN8" s="293"/>
      <c r="RDO8" s="293"/>
      <c r="RDP8" s="293"/>
      <c r="RDQ8" s="293"/>
      <c r="RDR8" s="293"/>
      <c r="RDS8" s="293"/>
      <c r="RDT8" s="293"/>
      <c r="RDU8" s="293"/>
      <c r="RDV8" s="293"/>
      <c r="RDW8" s="293"/>
      <c r="RDX8" s="293"/>
      <c r="RDY8" s="293"/>
      <c r="RDZ8" s="293"/>
      <c r="REA8" s="293"/>
      <c r="REB8" s="293"/>
      <c r="REC8" s="293"/>
      <c r="RED8" s="293"/>
      <c r="REE8" s="293"/>
      <c r="REF8" s="293"/>
      <c r="REG8" s="293"/>
      <c r="REH8" s="293"/>
      <c r="REI8" s="293"/>
      <c r="REJ8" s="293"/>
      <c r="REK8" s="293"/>
      <c r="REL8" s="293"/>
      <c r="REM8" s="293"/>
      <c r="REN8" s="293"/>
      <c r="REO8" s="293"/>
      <c r="REP8" s="293"/>
      <c r="REQ8" s="293"/>
      <c r="RER8" s="293"/>
      <c r="RES8" s="293"/>
      <c r="RET8" s="293"/>
      <c r="REU8" s="293"/>
      <c r="REV8" s="293"/>
      <c r="REW8" s="293"/>
      <c r="REX8" s="293"/>
      <c r="REY8" s="293"/>
      <c r="REZ8" s="293"/>
      <c r="RFA8" s="293"/>
      <c r="RFB8" s="293"/>
      <c r="RFC8" s="293"/>
      <c r="RFD8" s="293"/>
      <c r="RFE8" s="293"/>
      <c r="RFF8" s="293"/>
      <c r="RFG8" s="293"/>
      <c r="RFH8" s="293"/>
      <c r="RFI8" s="293"/>
      <c r="RFJ8" s="293"/>
      <c r="RFK8" s="293"/>
      <c r="RFL8" s="293"/>
      <c r="RFM8" s="293"/>
      <c r="RFN8" s="293"/>
      <c r="RFO8" s="293"/>
      <c r="RFP8" s="293"/>
      <c r="RFQ8" s="293"/>
      <c r="RFR8" s="293"/>
      <c r="RFS8" s="293"/>
      <c r="RFT8" s="293"/>
      <c r="RFU8" s="293"/>
      <c r="RFV8" s="293"/>
      <c r="RFW8" s="293"/>
      <c r="RFX8" s="293"/>
      <c r="RFY8" s="293"/>
      <c r="RFZ8" s="293"/>
      <c r="RGA8" s="293"/>
      <c r="RGB8" s="293"/>
      <c r="RGC8" s="293"/>
      <c r="RGD8" s="293"/>
      <c r="RGE8" s="293"/>
      <c r="RGF8" s="293"/>
      <c r="RGG8" s="293"/>
      <c r="RGH8" s="293"/>
      <c r="RGI8" s="293"/>
      <c r="RGJ8" s="293"/>
      <c r="RGK8" s="293"/>
      <c r="RGL8" s="293"/>
      <c r="RGM8" s="293"/>
      <c r="RGN8" s="293"/>
      <c r="RGO8" s="293"/>
      <c r="RGP8" s="293"/>
      <c r="RGQ8" s="293"/>
      <c r="RGR8" s="293"/>
      <c r="RGS8" s="293"/>
      <c r="RGT8" s="293"/>
      <c r="RGU8" s="293"/>
      <c r="RGV8" s="293"/>
      <c r="RGW8" s="293"/>
      <c r="RGX8" s="293"/>
      <c r="RGY8" s="293"/>
      <c r="RGZ8" s="293"/>
      <c r="RHA8" s="293"/>
      <c r="RHB8" s="293"/>
      <c r="RHC8" s="293"/>
      <c r="RHD8" s="293"/>
      <c r="RHE8" s="293"/>
      <c r="RHF8" s="293"/>
      <c r="RHG8" s="293"/>
      <c r="RHH8" s="293"/>
      <c r="RHI8" s="293"/>
      <c r="RHJ8" s="293"/>
      <c r="RHK8" s="293"/>
      <c r="RHL8" s="293"/>
      <c r="RHM8" s="293"/>
      <c r="RHN8" s="293"/>
      <c r="RHO8" s="293"/>
      <c r="RHP8" s="293"/>
      <c r="RHQ8" s="293"/>
      <c r="RHR8" s="293"/>
      <c r="RHS8" s="293"/>
      <c r="RHT8" s="293"/>
      <c r="RHU8" s="293"/>
      <c r="RHV8" s="293"/>
      <c r="RHW8" s="293"/>
      <c r="RHX8" s="293"/>
      <c r="RHY8" s="293"/>
      <c r="RHZ8" s="293"/>
      <c r="RIA8" s="293"/>
      <c r="RIB8" s="293"/>
      <c r="RIC8" s="293"/>
      <c r="RID8" s="293"/>
      <c r="RIE8" s="293"/>
      <c r="RIF8" s="293"/>
      <c r="RIG8" s="293"/>
      <c r="RIH8" s="293"/>
      <c r="RII8" s="293"/>
      <c r="RIJ8" s="293"/>
      <c r="RIK8" s="293"/>
      <c r="RIL8" s="293"/>
      <c r="RIM8" s="293"/>
      <c r="RIN8" s="293"/>
      <c r="RIO8" s="293"/>
      <c r="RIP8" s="293"/>
      <c r="RIQ8" s="293"/>
      <c r="RIR8" s="293"/>
      <c r="RIS8" s="293"/>
      <c r="RIT8" s="293"/>
      <c r="RIU8" s="293"/>
      <c r="RIV8" s="293"/>
      <c r="RIW8" s="293"/>
      <c r="RIX8" s="293"/>
      <c r="RIY8" s="293"/>
      <c r="RIZ8" s="293"/>
      <c r="RJA8" s="293"/>
      <c r="RJB8" s="293"/>
      <c r="RJC8" s="293"/>
      <c r="RJD8" s="293"/>
      <c r="RJE8" s="293"/>
      <c r="RJF8" s="293"/>
      <c r="RJG8" s="293"/>
      <c r="RJH8" s="293"/>
      <c r="RJI8" s="293"/>
      <c r="RJJ8" s="293"/>
      <c r="RJK8" s="293"/>
      <c r="RJL8" s="293"/>
      <c r="RJM8" s="293"/>
      <c r="RJN8" s="293"/>
      <c r="RJO8" s="293"/>
      <c r="RJP8" s="293"/>
      <c r="RJQ8" s="293"/>
      <c r="RJR8" s="293"/>
      <c r="RJS8" s="293"/>
      <c r="RJT8" s="293"/>
      <c r="RJU8" s="293"/>
      <c r="RJV8" s="293"/>
      <c r="RJW8" s="293"/>
      <c r="RJX8" s="293"/>
      <c r="RJY8" s="293"/>
      <c r="RJZ8" s="293"/>
      <c r="RKA8" s="293"/>
      <c r="RKB8" s="293"/>
      <c r="RKC8" s="293"/>
      <c r="RKD8" s="293"/>
      <c r="RKE8" s="293"/>
      <c r="RKF8" s="293"/>
      <c r="RKG8" s="293"/>
      <c r="RKH8" s="293"/>
      <c r="RKI8" s="293"/>
      <c r="RKJ8" s="293"/>
      <c r="RKK8" s="293"/>
      <c r="RKL8" s="293"/>
      <c r="RKM8" s="293"/>
      <c r="RKN8" s="293"/>
      <c r="RKO8" s="293"/>
      <c r="RKP8" s="293"/>
      <c r="RKQ8" s="293"/>
      <c r="RKR8" s="293"/>
      <c r="RKS8" s="293"/>
      <c r="RKT8" s="293"/>
      <c r="RKU8" s="293"/>
      <c r="RKV8" s="293"/>
      <c r="RKW8" s="293"/>
      <c r="RKX8" s="293"/>
      <c r="RKY8" s="293"/>
      <c r="RKZ8" s="293"/>
      <c r="RLA8" s="293"/>
      <c r="RLB8" s="293"/>
      <c r="RLC8" s="293"/>
      <c r="RLD8" s="293"/>
      <c r="RLE8" s="293"/>
      <c r="RLF8" s="293"/>
      <c r="RLG8" s="293"/>
      <c r="RLH8" s="293"/>
      <c r="RLI8" s="293"/>
      <c r="RLJ8" s="293"/>
      <c r="RLK8" s="293"/>
      <c r="RLL8" s="293"/>
      <c r="RLM8" s="293"/>
      <c r="RLN8" s="293"/>
      <c r="RLO8" s="293"/>
      <c r="RLP8" s="293"/>
      <c r="RLQ8" s="293"/>
      <c r="RLR8" s="293"/>
      <c r="RLS8" s="293"/>
      <c r="RLT8" s="293"/>
      <c r="RLU8" s="293"/>
      <c r="RLV8" s="293"/>
      <c r="RLW8" s="293"/>
      <c r="RLX8" s="293"/>
      <c r="RLY8" s="293"/>
      <c r="RLZ8" s="293"/>
      <c r="RMA8" s="293"/>
      <c r="RMB8" s="293"/>
      <c r="RMC8" s="293"/>
      <c r="RMD8" s="293"/>
      <c r="RME8" s="293"/>
      <c r="RMF8" s="293"/>
      <c r="RMG8" s="293"/>
      <c r="RMH8" s="293"/>
      <c r="RMI8" s="293"/>
      <c r="RMJ8" s="293"/>
      <c r="RMK8" s="293"/>
      <c r="RML8" s="293"/>
      <c r="RMM8" s="293"/>
      <c r="RMN8" s="293"/>
      <c r="RMO8" s="293"/>
      <c r="RMP8" s="293"/>
      <c r="RMQ8" s="293"/>
      <c r="RMR8" s="293"/>
      <c r="RMS8" s="293"/>
      <c r="RMT8" s="293"/>
      <c r="RMU8" s="293"/>
      <c r="RMV8" s="293"/>
      <c r="RMW8" s="293"/>
      <c r="RMX8" s="293"/>
      <c r="RMY8" s="293"/>
      <c r="RMZ8" s="293"/>
      <c r="RNA8" s="293"/>
      <c r="RNB8" s="293"/>
      <c r="RNC8" s="293"/>
      <c r="RND8" s="293"/>
      <c r="RNE8" s="293"/>
      <c r="RNF8" s="293"/>
      <c r="RNG8" s="293"/>
      <c r="RNH8" s="293"/>
      <c r="RNI8" s="293"/>
      <c r="RNJ8" s="293"/>
      <c r="RNK8" s="293"/>
      <c r="RNL8" s="293"/>
      <c r="RNM8" s="293"/>
      <c r="RNN8" s="293"/>
      <c r="RNO8" s="293"/>
      <c r="RNP8" s="293"/>
      <c r="RNQ8" s="293"/>
      <c r="RNR8" s="293"/>
      <c r="RNS8" s="293"/>
      <c r="RNT8" s="293"/>
      <c r="RNU8" s="293"/>
      <c r="RNV8" s="293"/>
      <c r="RNW8" s="293"/>
      <c r="RNX8" s="293"/>
      <c r="RNY8" s="293"/>
      <c r="RNZ8" s="293"/>
      <c r="ROA8" s="293"/>
      <c r="ROB8" s="293"/>
      <c r="ROC8" s="293"/>
      <c r="ROD8" s="293"/>
      <c r="ROE8" s="293"/>
      <c r="ROF8" s="293"/>
      <c r="ROG8" s="293"/>
      <c r="ROH8" s="293"/>
      <c r="ROI8" s="293"/>
      <c r="ROJ8" s="293"/>
      <c r="ROK8" s="293"/>
      <c r="ROL8" s="293"/>
      <c r="ROM8" s="293"/>
      <c r="RON8" s="293"/>
      <c r="ROO8" s="293"/>
      <c r="ROP8" s="293"/>
      <c r="ROQ8" s="293"/>
      <c r="ROR8" s="293"/>
      <c r="ROS8" s="293"/>
      <c r="ROT8" s="293"/>
      <c r="ROU8" s="293"/>
      <c r="ROV8" s="293"/>
      <c r="ROW8" s="293"/>
      <c r="ROX8" s="293"/>
      <c r="ROY8" s="293"/>
      <c r="ROZ8" s="293"/>
      <c r="RPA8" s="293"/>
      <c r="RPB8" s="293"/>
      <c r="RPC8" s="293"/>
      <c r="RPD8" s="293"/>
      <c r="RPE8" s="293"/>
      <c r="RPF8" s="293"/>
      <c r="RPG8" s="293"/>
      <c r="RPH8" s="293"/>
      <c r="RPI8" s="293"/>
      <c r="RPJ8" s="293"/>
      <c r="RPK8" s="293"/>
      <c r="RPL8" s="293"/>
      <c r="RPM8" s="293"/>
      <c r="RPN8" s="293"/>
      <c r="RPO8" s="293"/>
      <c r="RPP8" s="293"/>
      <c r="RPQ8" s="293"/>
      <c r="RPR8" s="293"/>
      <c r="RPS8" s="293"/>
      <c r="RPT8" s="293"/>
      <c r="RPU8" s="293"/>
      <c r="RPV8" s="293"/>
      <c r="RPW8" s="293"/>
      <c r="RPX8" s="293"/>
      <c r="RPY8" s="293"/>
      <c r="RPZ8" s="293"/>
      <c r="RQA8" s="293"/>
      <c r="RQB8" s="293"/>
      <c r="RQC8" s="293"/>
      <c r="RQD8" s="293"/>
      <c r="RQE8" s="293"/>
      <c r="RQF8" s="293"/>
      <c r="RQG8" s="293"/>
      <c r="RQH8" s="293"/>
      <c r="RQI8" s="293"/>
      <c r="RQJ8" s="293"/>
      <c r="RQK8" s="293"/>
      <c r="RQL8" s="293"/>
      <c r="RQM8" s="293"/>
      <c r="RQN8" s="293"/>
      <c r="RQO8" s="293"/>
      <c r="RQP8" s="293"/>
      <c r="RQQ8" s="293"/>
      <c r="RQR8" s="293"/>
      <c r="RQS8" s="293"/>
      <c r="RQT8" s="293"/>
      <c r="RQU8" s="293"/>
      <c r="RQV8" s="293"/>
      <c r="RQW8" s="293"/>
      <c r="RQX8" s="293"/>
      <c r="RQY8" s="293"/>
      <c r="RQZ8" s="293"/>
      <c r="RRA8" s="293"/>
      <c r="RRB8" s="293"/>
      <c r="RRC8" s="293"/>
      <c r="RRD8" s="293"/>
      <c r="RRE8" s="293"/>
      <c r="RRF8" s="293"/>
      <c r="RRG8" s="293"/>
      <c r="RRH8" s="293"/>
      <c r="RRI8" s="293"/>
      <c r="RRJ8" s="293"/>
      <c r="RRK8" s="293"/>
      <c r="RRL8" s="293"/>
      <c r="RRM8" s="293"/>
      <c r="RRN8" s="293"/>
      <c r="RRO8" s="293"/>
      <c r="RRP8" s="293"/>
      <c r="RRQ8" s="293"/>
      <c r="RRR8" s="293"/>
      <c r="RRS8" s="293"/>
      <c r="RRT8" s="293"/>
      <c r="RRU8" s="293"/>
      <c r="RRV8" s="293"/>
      <c r="RRW8" s="293"/>
      <c r="RRX8" s="293"/>
      <c r="RRY8" s="293"/>
      <c r="RRZ8" s="293"/>
      <c r="RSA8" s="293"/>
      <c r="RSB8" s="293"/>
      <c r="RSC8" s="293"/>
      <c r="RSD8" s="293"/>
      <c r="RSE8" s="293"/>
      <c r="RSF8" s="293"/>
      <c r="RSG8" s="293"/>
      <c r="RSH8" s="293"/>
      <c r="RSI8" s="293"/>
      <c r="RSJ8" s="293"/>
      <c r="RSK8" s="293"/>
      <c r="RSL8" s="293"/>
      <c r="RSM8" s="293"/>
      <c r="RSN8" s="293"/>
      <c r="RSO8" s="293"/>
      <c r="RSP8" s="293"/>
      <c r="RSQ8" s="293"/>
      <c r="RSR8" s="293"/>
      <c r="RSS8" s="293"/>
      <c r="RST8" s="293"/>
      <c r="RSU8" s="293"/>
      <c r="RSV8" s="293"/>
      <c r="RSW8" s="293"/>
      <c r="RSX8" s="293"/>
      <c r="RSY8" s="293"/>
      <c r="RSZ8" s="293"/>
      <c r="RTA8" s="293"/>
      <c r="RTB8" s="293"/>
      <c r="RTC8" s="293"/>
      <c r="RTD8" s="293"/>
      <c r="RTE8" s="293"/>
      <c r="RTF8" s="293"/>
      <c r="RTG8" s="293"/>
      <c r="RTH8" s="293"/>
      <c r="RTI8" s="293"/>
      <c r="RTJ8" s="293"/>
      <c r="RTK8" s="293"/>
      <c r="RTL8" s="293"/>
      <c r="RTM8" s="293"/>
      <c r="RTN8" s="293"/>
      <c r="RTO8" s="293"/>
      <c r="RTP8" s="293"/>
      <c r="RTQ8" s="293"/>
      <c r="RTR8" s="293"/>
      <c r="RTS8" s="293"/>
      <c r="RTT8" s="293"/>
      <c r="RTU8" s="293"/>
      <c r="RTV8" s="293"/>
      <c r="RTW8" s="293"/>
      <c r="RTX8" s="293"/>
      <c r="RTY8" s="293"/>
      <c r="RTZ8" s="293"/>
      <c r="RUA8" s="293"/>
      <c r="RUB8" s="293"/>
      <c r="RUC8" s="293"/>
      <c r="RUD8" s="293"/>
      <c r="RUE8" s="293"/>
      <c r="RUF8" s="293"/>
      <c r="RUG8" s="293"/>
      <c r="RUH8" s="293"/>
      <c r="RUI8" s="293"/>
      <c r="RUJ8" s="293"/>
      <c r="RUK8" s="293"/>
      <c r="RUL8" s="293"/>
      <c r="RUM8" s="293"/>
      <c r="RUN8" s="293"/>
      <c r="RUO8" s="293"/>
      <c r="RUP8" s="293"/>
      <c r="RUQ8" s="293"/>
      <c r="RUR8" s="293"/>
      <c r="RUS8" s="293"/>
      <c r="RUT8" s="293"/>
      <c r="RUU8" s="293"/>
      <c r="RUV8" s="293"/>
      <c r="RUW8" s="293"/>
      <c r="RUX8" s="293"/>
      <c r="RUY8" s="293"/>
      <c r="RUZ8" s="293"/>
      <c r="RVA8" s="293"/>
      <c r="RVB8" s="293"/>
      <c r="RVC8" s="293"/>
      <c r="RVD8" s="293"/>
      <c r="RVE8" s="293"/>
      <c r="RVF8" s="293"/>
      <c r="RVG8" s="293"/>
      <c r="RVH8" s="293"/>
      <c r="RVI8" s="293"/>
      <c r="RVJ8" s="293"/>
      <c r="RVK8" s="293"/>
      <c r="RVL8" s="293"/>
      <c r="RVM8" s="293"/>
      <c r="RVN8" s="293"/>
      <c r="RVO8" s="293"/>
      <c r="RVP8" s="293"/>
      <c r="RVQ8" s="293"/>
      <c r="RVR8" s="293"/>
      <c r="RVS8" s="293"/>
      <c r="RVT8" s="293"/>
      <c r="RVU8" s="293"/>
      <c r="RVV8" s="293"/>
      <c r="RVW8" s="293"/>
      <c r="RVX8" s="293"/>
      <c r="RVY8" s="293"/>
      <c r="RVZ8" s="293"/>
      <c r="RWA8" s="293"/>
      <c r="RWB8" s="293"/>
      <c r="RWC8" s="293"/>
      <c r="RWD8" s="293"/>
      <c r="RWE8" s="293"/>
      <c r="RWF8" s="293"/>
      <c r="RWG8" s="293"/>
      <c r="RWH8" s="293"/>
      <c r="RWI8" s="293"/>
      <c r="RWJ8" s="293"/>
      <c r="RWK8" s="293"/>
      <c r="RWL8" s="293"/>
      <c r="RWM8" s="293"/>
      <c r="RWN8" s="293"/>
      <c r="RWO8" s="293"/>
      <c r="RWP8" s="293"/>
      <c r="RWQ8" s="293"/>
      <c r="RWR8" s="293"/>
      <c r="RWS8" s="293"/>
      <c r="RWT8" s="293"/>
      <c r="RWU8" s="293"/>
      <c r="RWV8" s="293"/>
      <c r="RWW8" s="293"/>
      <c r="RWX8" s="293"/>
      <c r="RWY8" s="293"/>
      <c r="RWZ8" s="293"/>
      <c r="RXA8" s="293"/>
      <c r="RXB8" s="293"/>
      <c r="RXC8" s="293"/>
      <c r="RXD8" s="293"/>
      <c r="RXE8" s="293"/>
      <c r="RXF8" s="293"/>
      <c r="RXG8" s="293"/>
      <c r="RXH8" s="293"/>
      <c r="RXI8" s="293"/>
      <c r="RXJ8" s="293"/>
      <c r="RXK8" s="293"/>
      <c r="RXL8" s="293"/>
      <c r="RXM8" s="293"/>
      <c r="RXN8" s="293"/>
      <c r="RXO8" s="293"/>
      <c r="RXP8" s="293"/>
      <c r="RXQ8" s="293"/>
      <c r="RXR8" s="293"/>
      <c r="RXS8" s="293"/>
      <c r="RXT8" s="293"/>
      <c r="RXU8" s="293"/>
      <c r="RXV8" s="293"/>
      <c r="RXW8" s="293"/>
      <c r="RXX8" s="293"/>
      <c r="RXY8" s="293"/>
      <c r="RXZ8" s="293"/>
      <c r="RYA8" s="293"/>
      <c r="RYB8" s="293"/>
      <c r="RYC8" s="293"/>
      <c r="RYD8" s="293"/>
      <c r="RYE8" s="293"/>
      <c r="RYF8" s="293"/>
      <c r="RYG8" s="293"/>
      <c r="RYH8" s="293"/>
      <c r="RYI8" s="293"/>
      <c r="RYJ8" s="293"/>
      <c r="RYK8" s="293"/>
      <c r="RYL8" s="293"/>
      <c r="RYM8" s="293"/>
      <c r="RYN8" s="293"/>
      <c r="RYO8" s="293"/>
      <c r="RYP8" s="293"/>
      <c r="RYQ8" s="293"/>
      <c r="RYR8" s="293"/>
      <c r="RYS8" s="293"/>
      <c r="RYT8" s="293"/>
      <c r="RYU8" s="293"/>
      <c r="RYV8" s="293"/>
      <c r="RYW8" s="293"/>
      <c r="RYX8" s="293"/>
      <c r="RYY8" s="293"/>
      <c r="RYZ8" s="293"/>
      <c r="RZA8" s="293"/>
      <c r="RZB8" s="293"/>
      <c r="RZC8" s="293"/>
      <c r="RZD8" s="293"/>
      <c r="RZE8" s="293"/>
      <c r="RZF8" s="293"/>
      <c r="RZG8" s="293"/>
      <c r="RZH8" s="293"/>
      <c r="RZI8" s="293"/>
      <c r="RZJ8" s="293"/>
      <c r="RZK8" s="293"/>
      <c r="RZL8" s="293"/>
      <c r="RZM8" s="293"/>
      <c r="RZN8" s="293"/>
      <c r="RZO8" s="293"/>
      <c r="RZP8" s="293"/>
      <c r="RZQ8" s="293"/>
      <c r="RZR8" s="293"/>
      <c r="RZS8" s="293"/>
      <c r="RZT8" s="293"/>
      <c r="RZU8" s="293"/>
      <c r="RZV8" s="293"/>
      <c r="RZW8" s="293"/>
      <c r="RZX8" s="293"/>
      <c r="RZY8" s="293"/>
      <c r="RZZ8" s="293"/>
      <c r="SAA8" s="293"/>
      <c r="SAB8" s="293"/>
      <c r="SAC8" s="293"/>
      <c r="SAD8" s="293"/>
      <c r="SAE8" s="293"/>
      <c r="SAF8" s="293"/>
      <c r="SAG8" s="293"/>
      <c r="SAH8" s="293"/>
      <c r="SAI8" s="293"/>
      <c r="SAJ8" s="293"/>
      <c r="SAK8" s="293"/>
      <c r="SAL8" s="293"/>
      <c r="SAM8" s="293"/>
      <c r="SAN8" s="293"/>
      <c r="SAO8" s="293"/>
      <c r="SAP8" s="293"/>
      <c r="SAQ8" s="293"/>
      <c r="SAR8" s="293"/>
      <c r="SAS8" s="293"/>
      <c r="SAT8" s="293"/>
      <c r="SAU8" s="293"/>
      <c r="SAV8" s="293"/>
      <c r="SAW8" s="293"/>
      <c r="SAX8" s="293"/>
      <c r="SAY8" s="293"/>
      <c r="SAZ8" s="293"/>
      <c r="SBA8" s="293"/>
      <c r="SBB8" s="293"/>
      <c r="SBC8" s="293"/>
      <c r="SBD8" s="293"/>
      <c r="SBE8" s="293"/>
      <c r="SBF8" s="293"/>
      <c r="SBG8" s="293"/>
      <c r="SBH8" s="293"/>
      <c r="SBI8" s="293"/>
      <c r="SBJ8" s="293"/>
      <c r="SBK8" s="293"/>
      <c r="SBL8" s="293"/>
      <c r="SBM8" s="293"/>
      <c r="SBN8" s="293"/>
      <c r="SBO8" s="293"/>
      <c r="SBP8" s="293"/>
      <c r="SBQ8" s="293"/>
      <c r="SBR8" s="293"/>
      <c r="SBS8" s="293"/>
      <c r="SBT8" s="293"/>
      <c r="SBU8" s="293"/>
      <c r="SBV8" s="293"/>
      <c r="SBW8" s="293"/>
      <c r="SBX8" s="293"/>
      <c r="SBY8" s="293"/>
      <c r="SBZ8" s="293"/>
      <c r="SCA8" s="293"/>
      <c r="SCB8" s="293"/>
      <c r="SCC8" s="293"/>
      <c r="SCD8" s="293"/>
      <c r="SCE8" s="293"/>
      <c r="SCF8" s="293"/>
      <c r="SCG8" s="293"/>
      <c r="SCH8" s="293"/>
      <c r="SCI8" s="293"/>
      <c r="SCJ8" s="293"/>
      <c r="SCK8" s="293"/>
      <c r="SCL8" s="293"/>
      <c r="SCM8" s="293"/>
      <c r="SCN8" s="293"/>
      <c r="SCO8" s="293"/>
      <c r="SCP8" s="293"/>
      <c r="SCQ8" s="293"/>
      <c r="SCR8" s="293"/>
      <c r="SCS8" s="293"/>
      <c r="SCT8" s="293"/>
      <c r="SCU8" s="293"/>
      <c r="SCV8" s="293"/>
      <c r="SCW8" s="293"/>
      <c r="SCX8" s="293"/>
      <c r="SCY8" s="293"/>
      <c r="SCZ8" s="293"/>
      <c r="SDA8" s="293"/>
      <c r="SDB8" s="293"/>
      <c r="SDC8" s="293"/>
      <c r="SDD8" s="293"/>
      <c r="SDE8" s="293"/>
      <c r="SDF8" s="293"/>
      <c r="SDG8" s="293"/>
      <c r="SDH8" s="293"/>
      <c r="SDI8" s="293"/>
      <c r="SDJ8" s="293"/>
      <c r="SDK8" s="293"/>
      <c r="SDL8" s="293"/>
      <c r="SDM8" s="293"/>
      <c r="SDN8" s="293"/>
      <c r="SDO8" s="293"/>
      <c r="SDP8" s="293"/>
      <c r="SDQ8" s="293"/>
      <c r="SDR8" s="293"/>
      <c r="SDS8" s="293"/>
      <c r="SDT8" s="293"/>
      <c r="SDU8" s="293"/>
      <c r="SDV8" s="293"/>
      <c r="SDW8" s="293"/>
      <c r="SDX8" s="293"/>
      <c r="SDY8" s="293"/>
      <c r="SDZ8" s="293"/>
      <c r="SEA8" s="293"/>
      <c r="SEB8" s="293"/>
      <c r="SEC8" s="293"/>
      <c r="SED8" s="293"/>
      <c r="SEE8" s="293"/>
      <c r="SEF8" s="293"/>
      <c r="SEG8" s="293"/>
      <c r="SEH8" s="293"/>
      <c r="SEI8" s="293"/>
      <c r="SEJ8" s="293"/>
      <c r="SEK8" s="293"/>
      <c r="SEL8" s="293"/>
      <c r="SEM8" s="293"/>
      <c r="SEN8" s="293"/>
      <c r="SEO8" s="293"/>
      <c r="SEP8" s="293"/>
      <c r="SEQ8" s="293"/>
      <c r="SER8" s="293"/>
      <c r="SES8" s="293"/>
      <c r="SET8" s="293"/>
      <c r="SEU8" s="293"/>
      <c r="SEV8" s="293"/>
      <c r="SEW8" s="293"/>
      <c r="SEX8" s="293"/>
      <c r="SEY8" s="293"/>
      <c r="SEZ8" s="293"/>
      <c r="SFA8" s="293"/>
      <c r="SFB8" s="293"/>
      <c r="SFC8" s="293"/>
      <c r="SFD8" s="293"/>
      <c r="SFE8" s="293"/>
      <c r="SFF8" s="293"/>
      <c r="SFG8" s="293"/>
      <c r="SFH8" s="293"/>
      <c r="SFI8" s="293"/>
      <c r="SFJ8" s="293"/>
      <c r="SFK8" s="293"/>
      <c r="SFL8" s="293"/>
      <c r="SFM8" s="293"/>
      <c r="SFN8" s="293"/>
      <c r="SFO8" s="293"/>
      <c r="SFP8" s="293"/>
      <c r="SFQ8" s="293"/>
      <c r="SFR8" s="293"/>
      <c r="SFS8" s="293"/>
      <c r="SFT8" s="293"/>
      <c r="SFU8" s="293"/>
      <c r="SFV8" s="293"/>
      <c r="SFW8" s="293"/>
      <c r="SFX8" s="293"/>
      <c r="SFY8" s="293"/>
      <c r="SFZ8" s="293"/>
      <c r="SGA8" s="293"/>
      <c r="SGB8" s="293"/>
      <c r="SGC8" s="293"/>
      <c r="SGD8" s="293"/>
      <c r="SGE8" s="293"/>
      <c r="SGF8" s="293"/>
      <c r="SGG8" s="293"/>
      <c r="SGH8" s="293"/>
      <c r="SGI8" s="293"/>
      <c r="SGJ8" s="293"/>
      <c r="SGK8" s="293"/>
      <c r="SGL8" s="293"/>
      <c r="SGM8" s="293"/>
      <c r="SGN8" s="293"/>
      <c r="SGO8" s="293"/>
      <c r="SGP8" s="293"/>
      <c r="SGQ8" s="293"/>
      <c r="SGR8" s="293"/>
      <c r="SGS8" s="293"/>
      <c r="SGT8" s="293"/>
      <c r="SGU8" s="293"/>
      <c r="SGV8" s="293"/>
      <c r="SGW8" s="293"/>
      <c r="SGX8" s="293"/>
      <c r="SGY8" s="293"/>
      <c r="SGZ8" s="293"/>
      <c r="SHA8" s="293"/>
      <c r="SHB8" s="293"/>
      <c r="SHC8" s="293"/>
      <c r="SHD8" s="293"/>
      <c r="SHE8" s="293"/>
      <c r="SHF8" s="293"/>
      <c r="SHG8" s="293"/>
      <c r="SHH8" s="293"/>
      <c r="SHI8" s="293"/>
      <c r="SHJ8" s="293"/>
      <c r="SHK8" s="293"/>
      <c r="SHL8" s="293"/>
      <c r="SHM8" s="293"/>
      <c r="SHN8" s="293"/>
      <c r="SHO8" s="293"/>
      <c r="SHP8" s="293"/>
      <c r="SHQ8" s="293"/>
      <c r="SHR8" s="293"/>
      <c r="SHS8" s="293"/>
      <c r="SHT8" s="293"/>
      <c r="SHU8" s="293"/>
      <c r="SHV8" s="293"/>
      <c r="SHW8" s="293"/>
      <c r="SHX8" s="293"/>
      <c r="SHY8" s="293"/>
      <c r="SHZ8" s="293"/>
      <c r="SIA8" s="293"/>
      <c r="SIB8" s="293"/>
      <c r="SIC8" s="293"/>
      <c r="SID8" s="293"/>
      <c r="SIE8" s="293"/>
      <c r="SIF8" s="293"/>
      <c r="SIG8" s="293"/>
      <c r="SIH8" s="293"/>
      <c r="SII8" s="293"/>
      <c r="SIJ8" s="293"/>
      <c r="SIK8" s="293"/>
      <c r="SIL8" s="293"/>
      <c r="SIM8" s="293"/>
      <c r="SIN8" s="293"/>
      <c r="SIO8" s="293"/>
      <c r="SIP8" s="293"/>
      <c r="SIQ8" s="293"/>
      <c r="SIR8" s="293"/>
      <c r="SIS8" s="293"/>
      <c r="SIT8" s="293"/>
      <c r="SIU8" s="293"/>
      <c r="SIV8" s="293"/>
      <c r="SIW8" s="293"/>
      <c r="SIX8" s="293"/>
      <c r="SIY8" s="293"/>
      <c r="SIZ8" s="293"/>
      <c r="SJA8" s="293"/>
      <c r="SJB8" s="293"/>
      <c r="SJC8" s="293"/>
      <c r="SJD8" s="293"/>
      <c r="SJE8" s="293"/>
      <c r="SJF8" s="293"/>
      <c r="SJG8" s="293"/>
      <c r="SJH8" s="293"/>
      <c r="SJI8" s="293"/>
      <c r="SJJ8" s="293"/>
      <c r="SJK8" s="293"/>
      <c r="SJL8" s="293"/>
      <c r="SJM8" s="293"/>
      <c r="SJN8" s="293"/>
      <c r="SJO8" s="293"/>
      <c r="SJP8" s="293"/>
      <c r="SJQ8" s="293"/>
      <c r="SJR8" s="293"/>
      <c r="SJS8" s="293"/>
      <c r="SJT8" s="293"/>
      <c r="SJU8" s="293"/>
      <c r="SJV8" s="293"/>
      <c r="SJW8" s="293"/>
      <c r="SJX8" s="293"/>
      <c r="SJY8" s="293"/>
      <c r="SJZ8" s="293"/>
      <c r="SKA8" s="293"/>
      <c r="SKB8" s="293"/>
      <c r="SKC8" s="293"/>
      <c r="SKD8" s="293"/>
      <c r="SKE8" s="293"/>
      <c r="SKF8" s="293"/>
      <c r="SKG8" s="293"/>
      <c r="SKH8" s="293"/>
      <c r="SKI8" s="293"/>
      <c r="SKJ8" s="293"/>
      <c r="SKK8" s="293"/>
      <c r="SKL8" s="293"/>
      <c r="SKM8" s="293"/>
      <c r="SKN8" s="293"/>
      <c r="SKO8" s="293"/>
      <c r="SKP8" s="293"/>
      <c r="SKQ8" s="293"/>
      <c r="SKR8" s="293"/>
      <c r="SKS8" s="293"/>
      <c r="SKT8" s="293"/>
      <c r="SKU8" s="293"/>
      <c r="SKV8" s="293"/>
      <c r="SKW8" s="293"/>
      <c r="SKX8" s="293"/>
      <c r="SKY8" s="293"/>
      <c r="SKZ8" s="293"/>
      <c r="SLA8" s="293"/>
      <c r="SLB8" s="293"/>
      <c r="SLC8" s="293"/>
      <c r="SLD8" s="293"/>
      <c r="SLE8" s="293"/>
      <c r="SLF8" s="293"/>
      <c r="SLG8" s="293"/>
      <c r="SLH8" s="293"/>
      <c r="SLI8" s="293"/>
      <c r="SLJ8" s="293"/>
      <c r="SLK8" s="293"/>
      <c r="SLL8" s="293"/>
      <c r="SLM8" s="293"/>
      <c r="SLN8" s="293"/>
      <c r="SLO8" s="293"/>
      <c r="SLP8" s="293"/>
      <c r="SLQ8" s="293"/>
      <c r="SLR8" s="293"/>
      <c r="SLS8" s="293"/>
      <c r="SLT8" s="293"/>
      <c r="SLU8" s="293"/>
      <c r="SLV8" s="293"/>
      <c r="SLW8" s="293"/>
      <c r="SLX8" s="293"/>
      <c r="SLY8" s="293"/>
      <c r="SLZ8" s="293"/>
      <c r="SMA8" s="293"/>
      <c r="SMB8" s="293"/>
      <c r="SMC8" s="293"/>
      <c r="SMD8" s="293"/>
      <c r="SME8" s="293"/>
      <c r="SMF8" s="293"/>
      <c r="SMG8" s="293"/>
      <c r="SMH8" s="293"/>
      <c r="SMI8" s="293"/>
      <c r="SMJ8" s="293"/>
      <c r="SMK8" s="293"/>
      <c r="SML8" s="293"/>
      <c r="SMM8" s="293"/>
      <c r="SMN8" s="293"/>
      <c r="SMO8" s="293"/>
      <c r="SMP8" s="293"/>
      <c r="SMQ8" s="293"/>
      <c r="SMR8" s="293"/>
      <c r="SMS8" s="293"/>
      <c r="SMT8" s="293"/>
      <c r="SMU8" s="293"/>
      <c r="SMV8" s="293"/>
      <c r="SMW8" s="293"/>
      <c r="SMX8" s="293"/>
      <c r="SMY8" s="293"/>
      <c r="SMZ8" s="293"/>
      <c r="SNA8" s="293"/>
      <c r="SNB8" s="293"/>
      <c r="SNC8" s="293"/>
      <c r="SND8" s="293"/>
      <c r="SNE8" s="293"/>
      <c r="SNF8" s="293"/>
      <c r="SNG8" s="293"/>
      <c r="SNH8" s="293"/>
      <c r="SNI8" s="293"/>
      <c r="SNJ8" s="293"/>
      <c r="SNK8" s="293"/>
      <c r="SNL8" s="293"/>
      <c r="SNM8" s="293"/>
      <c r="SNN8" s="293"/>
      <c r="SNO8" s="293"/>
      <c r="SNP8" s="293"/>
      <c r="SNQ8" s="293"/>
      <c r="SNR8" s="293"/>
      <c r="SNS8" s="293"/>
      <c r="SNT8" s="293"/>
      <c r="SNU8" s="293"/>
      <c r="SNV8" s="293"/>
      <c r="SNW8" s="293"/>
      <c r="SNX8" s="293"/>
      <c r="SNY8" s="293"/>
      <c r="SNZ8" s="293"/>
      <c r="SOA8" s="293"/>
      <c r="SOB8" s="293"/>
      <c r="SOC8" s="293"/>
      <c r="SOD8" s="293"/>
      <c r="SOE8" s="293"/>
      <c r="SOF8" s="293"/>
      <c r="SOG8" s="293"/>
      <c r="SOH8" s="293"/>
      <c r="SOI8" s="293"/>
      <c r="SOJ8" s="293"/>
      <c r="SOK8" s="293"/>
      <c r="SOL8" s="293"/>
      <c r="SOM8" s="293"/>
      <c r="SON8" s="293"/>
      <c r="SOO8" s="293"/>
      <c r="SOP8" s="293"/>
      <c r="SOQ8" s="293"/>
      <c r="SOR8" s="293"/>
      <c r="SOS8" s="293"/>
      <c r="SOT8" s="293"/>
      <c r="SOU8" s="293"/>
      <c r="SOV8" s="293"/>
      <c r="SOW8" s="293"/>
      <c r="SOX8" s="293"/>
      <c r="SOY8" s="293"/>
      <c r="SOZ8" s="293"/>
      <c r="SPA8" s="293"/>
      <c r="SPB8" s="293"/>
      <c r="SPC8" s="293"/>
      <c r="SPD8" s="293"/>
      <c r="SPE8" s="293"/>
      <c r="SPF8" s="293"/>
      <c r="SPG8" s="293"/>
      <c r="SPH8" s="293"/>
      <c r="SPI8" s="293"/>
      <c r="SPJ8" s="293"/>
      <c r="SPK8" s="293"/>
      <c r="SPL8" s="293"/>
      <c r="SPM8" s="293"/>
      <c r="SPN8" s="293"/>
      <c r="SPO8" s="293"/>
      <c r="SPP8" s="293"/>
      <c r="SPQ8" s="293"/>
      <c r="SPR8" s="293"/>
      <c r="SPS8" s="293"/>
      <c r="SPT8" s="293"/>
      <c r="SPU8" s="293"/>
      <c r="SPV8" s="293"/>
      <c r="SPW8" s="293"/>
      <c r="SPX8" s="293"/>
      <c r="SPY8" s="293"/>
      <c r="SPZ8" s="293"/>
      <c r="SQA8" s="293"/>
      <c r="SQB8" s="293"/>
      <c r="SQC8" s="293"/>
      <c r="SQD8" s="293"/>
      <c r="SQE8" s="293"/>
      <c r="SQF8" s="293"/>
      <c r="SQG8" s="293"/>
      <c r="SQH8" s="293"/>
      <c r="SQI8" s="293"/>
      <c r="SQJ8" s="293"/>
      <c r="SQK8" s="293"/>
      <c r="SQL8" s="293"/>
      <c r="SQM8" s="293"/>
      <c r="SQN8" s="293"/>
      <c r="SQO8" s="293"/>
      <c r="SQP8" s="293"/>
      <c r="SQQ8" s="293"/>
      <c r="SQR8" s="293"/>
      <c r="SQS8" s="293"/>
      <c r="SQT8" s="293"/>
      <c r="SQU8" s="293"/>
      <c r="SQV8" s="293"/>
      <c r="SQW8" s="293"/>
      <c r="SQX8" s="293"/>
      <c r="SQY8" s="293"/>
      <c r="SQZ8" s="293"/>
      <c r="SRA8" s="293"/>
      <c r="SRB8" s="293"/>
      <c r="SRC8" s="293"/>
      <c r="SRD8" s="293"/>
      <c r="SRE8" s="293"/>
      <c r="SRF8" s="293"/>
      <c r="SRG8" s="293"/>
      <c r="SRH8" s="293"/>
      <c r="SRI8" s="293"/>
      <c r="SRJ8" s="293"/>
      <c r="SRK8" s="293"/>
      <c r="SRL8" s="293"/>
      <c r="SRM8" s="293"/>
      <c r="SRN8" s="293"/>
      <c r="SRO8" s="293"/>
      <c r="SRP8" s="293"/>
      <c r="SRQ8" s="293"/>
      <c r="SRR8" s="293"/>
      <c r="SRS8" s="293"/>
      <c r="SRT8" s="293"/>
      <c r="SRU8" s="293"/>
      <c r="SRV8" s="293"/>
      <c r="SRW8" s="293"/>
      <c r="SRX8" s="293"/>
      <c r="SRY8" s="293"/>
      <c r="SRZ8" s="293"/>
      <c r="SSA8" s="293"/>
      <c r="SSB8" s="293"/>
      <c r="SSC8" s="293"/>
      <c r="SSD8" s="293"/>
      <c r="SSE8" s="293"/>
      <c r="SSF8" s="293"/>
      <c r="SSG8" s="293"/>
      <c r="SSH8" s="293"/>
      <c r="SSI8" s="293"/>
      <c r="SSJ8" s="293"/>
      <c r="SSK8" s="293"/>
      <c r="SSL8" s="293"/>
      <c r="SSM8" s="293"/>
      <c r="SSN8" s="293"/>
      <c r="SSO8" s="293"/>
      <c r="SSP8" s="293"/>
      <c r="SSQ8" s="293"/>
      <c r="SSR8" s="293"/>
      <c r="SSS8" s="293"/>
      <c r="SST8" s="293"/>
      <c r="SSU8" s="293"/>
      <c r="SSV8" s="293"/>
      <c r="SSW8" s="293"/>
      <c r="SSX8" s="293"/>
      <c r="SSY8" s="293"/>
      <c r="SSZ8" s="293"/>
      <c r="STA8" s="293"/>
      <c r="STB8" s="293"/>
      <c r="STC8" s="293"/>
      <c r="STD8" s="293"/>
      <c r="STE8" s="293"/>
      <c r="STF8" s="293"/>
      <c r="STG8" s="293"/>
      <c r="STH8" s="293"/>
      <c r="STI8" s="293"/>
      <c r="STJ8" s="293"/>
      <c r="STK8" s="293"/>
      <c r="STL8" s="293"/>
      <c r="STM8" s="293"/>
      <c r="STN8" s="293"/>
      <c r="STO8" s="293"/>
      <c r="STP8" s="293"/>
      <c r="STQ8" s="293"/>
      <c r="STR8" s="293"/>
      <c r="STS8" s="293"/>
      <c r="STT8" s="293"/>
      <c r="STU8" s="293"/>
      <c r="STV8" s="293"/>
      <c r="STW8" s="293"/>
      <c r="STX8" s="293"/>
      <c r="STY8" s="293"/>
      <c r="STZ8" s="293"/>
      <c r="SUA8" s="293"/>
      <c r="SUB8" s="293"/>
      <c r="SUC8" s="293"/>
      <c r="SUD8" s="293"/>
      <c r="SUE8" s="293"/>
      <c r="SUF8" s="293"/>
      <c r="SUG8" s="293"/>
      <c r="SUH8" s="293"/>
      <c r="SUI8" s="293"/>
      <c r="SUJ8" s="293"/>
      <c r="SUK8" s="293"/>
      <c r="SUL8" s="293"/>
      <c r="SUM8" s="293"/>
      <c r="SUN8" s="293"/>
      <c r="SUO8" s="293"/>
      <c r="SUP8" s="293"/>
      <c r="SUQ8" s="293"/>
      <c r="SUR8" s="293"/>
      <c r="SUS8" s="293"/>
      <c r="SUT8" s="293"/>
      <c r="SUU8" s="293"/>
      <c r="SUV8" s="293"/>
      <c r="SUW8" s="293"/>
      <c r="SUX8" s="293"/>
      <c r="SUY8" s="293"/>
      <c r="SUZ8" s="293"/>
      <c r="SVA8" s="293"/>
      <c r="SVB8" s="293"/>
      <c r="SVC8" s="293"/>
      <c r="SVD8" s="293"/>
      <c r="SVE8" s="293"/>
      <c r="SVF8" s="293"/>
      <c r="SVG8" s="293"/>
      <c r="SVH8" s="293"/>
      <c r="SVI8" s="293"/>
      <c r="SVJ8" s="293"/>
      <c r="SVK8" s="293"/>
      <c r="SVL8" s="293"/>
      <c r="SVM8" s="293"/>
      <c r="SVN8" s="293"/>
      <c r="SVO8" s="293"/>
      <c r="SVP8" s="293"/>
      <c r="SVQ8" s="293"/>
      <c r="SVR8" s="293"/>
      <c r="SVS8" s="293"/>
      <c r="SVT8" s="293"/>
      <c r="SVU8" s="293"/>
      <c r="SVV8" s="293"/>
      <c r="SVW8" s="293"/>
      <c r="SVX8" s="293"/>
      <c r="SVY8" s="293"/>
      <c r="SVZ8" s="293"/>
      <c r="SWA8" s="293"/>
      <c r="SWB8" s="293"/>
      <c r="SWC8" s="293"/>
      <c r="SWD8" s="293"/>
      <c r="SWE8" s="293"/>
      <c r="SWF8" s="293"/>
      <c r="SWG8" s="293"/>
      <c r="SWH8" s="293"/>
      <c r="SWI8" s="293"/>
      <c r="SWJ8" s="293"/>
      <c r="SWK8" s="293"/>
      <c r="SWL8" s="293"/>
      <c r="SWM8" s="293"/>
      <c r="SWN8" s="293"/>
      <c r="SWO8" s="293"/>
      <c r="SWP8" s="293"/>
      <c r="SWQ8" s="293"/>
      <c r="SWR8" s="293"/>
      <c r="SWS8" s="293"/>
      <c r="SWT8" s="293"/>
      <c r="SWU8" s="293"/>
      <c r="SWV8" s="293"/>
      <c r="SWW8" s="293"/>
      <c r="SWX8" s="293"/>
      <c r="SWY8" s="293"/>
      <c r="SWZ8" s="293"/>
      <c r="SXA8" s="293"/>
      <c r="SXB8" s="293"/>
      <c r="SXC8" s="293"/>
      <c r="SXD8" s="293"/>
      <c r="SXE8" s="293"/>
      <c r="SXF8" s="293"/>
      <c r="SXG8" s="293"/>
      <c r="SXH8" s="293"/>
      <c r="SXI8" s="293"/>
      <c r="SXJ8" s="293"/>
      <c r="SXK8" s="293"/>
      <c r="SXL8" s="293"/>
      <c r="SXM8" s="293"/>
      <c r="SXN8" s="293"/>
      <c r="SXO8" s="293"/>
      <c r="SXP8" s="293"/>
      <c r="SXQ8" s="293"/>
      <c r="SXR8" s="293"/>
      <c r="SXS8" s="293"/>
      <c r="SXT8" s="293"/>
      <c r="SXU8" s="293"/>
      <c r="SXV8" s="293"/>
      <c r="SXW8" s="293"/>
      <c r="SXX8" s="293"/>
      <c r="SXY8" s="293"/>
      <c r="SXZ8" s="293"/>
      <c r="SYA8" s="293"/>
      <c r="SYB8" s="293"/>
      <c r="SYC8" s="293"/>
      <c r="SYD8" s="293"/>
      <c r="SYE8" s="293"/>
      <c r="SYF8" s="293"/>
      <c r="SYG8" s="293"/>
      <c r="SYH8" s="293"/>
      <c r="SYI8" s="293"/>
      <c r="SYJ8" s="293"/>
      <c r="SYK8" s="293"/>
      <c r="SYL8" s="293"/>
      <c r="SYM8" s="293"/>
      <c r="SYN8" s="293"/>
      <c r="SYO8" s="293"/>
      <c r="SYP8" s="293"/>
      <c r="SYQ8" s="293"/>
      <c r="SYR8" s="293"/>
      <c r="SYS8" s="293"/>
      <c r="SYT8" s="293"/>
      <c r="SYU8" s="293"/>
      <c r="SYV8" s="293"/>
      <c r="SYW8" s="293"/>
      <c r="SYX8" s="293"/>
      <c r="SYY8" s="293"/>
      <c r="SYZ8" s="293"/>
      <c r="SZA8" s="293"/>
      <c r="SZB8" s="293"/>
      <c r="SZC8" s="293"/>
      <c r="SZD8" s="293"/>
      <c r="SZE8" s="293"/>
      <c r="SZF8" s="293"/>
      <c r="SZG8" s="293"/>
      <c r="SZH8" s="293"/>
      <c r="SZI8" s="293"/>
      <c r="SZJ8" s="293"/>
      <c r="SZK8" s="293"/>
      <c r="SZL8" s="293"/>
      <c r="SZM8" s="293"/>
      <c r="SZN8" s="293"/>
      <c r="SZO8" s="293"/>
      <c r="SZP8" s="293"/>
      <c r="SZQ8" s="293"/>
      <c r="SZR8" s="293"/>
      <c r="SZS8" s="293"/>
      <c r="SZT8" s="293"/>
      <c r="SZU8" s="293"/>
      <c r="SZV8" s="293"/>
      <c r="SZW8" s="293"/>
      <c r="SZX8" s="293"/>
      <c r="SZY8" s="293"/>
      <c r="SZZ8" s="293"/>
      <c r="TAA8" s="293"/>
      <c r="TAB8" s="293"/>
      <c r="TAC8" s="293"/>
      <c r="TAD8" s="293"/>
      <c r="TAE8" s="293"/>
      <c r="TAF8" s="293"/>
      <c r="TAG8" s="293"/>
      <c r="TAH8" s="293"/>
      <c r="TAI8" s="293"/>
      <c r="TAJ8" s="293"/>
      <c r="TAK8" s="293"/>
      <c r="TAL8" s="293"/>
      <c r="TAM8" s="293"/>
      <c r="TAN8" s="293"/>
      <c r="TAO8" s="293"/>
      <c r="TAP8" s="293"/>
      <c r="TAQ8" s="293"/>
      <c r="TAR8" s="293"/>
      <c r="TAS8" s="293"/>
      <c r="TAT8" s="293"/>
      <c r="TAU8" s="293"/>
      <c r="TAV8" s="293"/>
      <c r="TAW8" s="293"/>
      <c r="TAX8" s="293"/>
      <c r="TAY8" s="293"/>
      <c r="TAZ8" s="293"/>
      <c r="TBA8" s="293"/>
      <c r="TBB8" s="293"/>
      <c r="TBC8" s="293"/>
      <c r="TBD8" s="293"/>
      <c r="TBE8" s="293"/>
      <c r="TBF8" s="293"/>
      <c r="TBG8" s="293"/>
      <c r="TBH8" s="293"/>
      <c r="TBI8" s="293"/>
      <c r="TBJ8" s="293"/>
      <c r="TBK8" s="293"/>
      <c r="TBL8" s="293"/>
      <c r="TBM8" s="293"/>
      <c r="TBN8" s="293"/>
      <c r="TBO8" s="293"/>
      <c r="TBP8" s="293"/>
      <c r="TBQ8" s="293"/>
      <c r="TBR8" s="293"/>
      <c r="TBS8" s="293"/>
      <c r="TBT8" s="293"/>
      <c r="TBU8" s="293"/>
      <c r="TBV8" s="293"/>
      <c r="TBW8" s="293"/>
      <c r="TBX8" s="293"/>
      <c r="TBY8" s="293"/>
      <c r="TBZ8" s="293"/>
      <c r="TCA8" s="293"/>
      <c r="TCB8" s="293"/>
      <c r="TCC8" s="293"/>
      <c r="TCD8" s="293"/>
      <c r="TCE8" s="293"/>
      <c r="TCF8" s="293"/>
      <c r="TCG8" s="293"/>
      <c r="TCH8" s="293"/>
      <c r="TCI8" s="293"/>
      <c r="TCJ8" s="293"/>
      <c r="TCK8" s="293"/>
      <c r="TCL8" s="293"/>
      <c r="TCM8" s="293"/>
      <c r="TCN8" s="293"/>
      <c r="TCO8" s="293"/>
      <c r="TCP8" s="293"/>
      <c r="TCQ8" s="293"/>
      <c r="TCR8" s="293"/>
      <c r="TCS8" s="293"/>
      <c r="TCT8" s="293"/>
      <c r="TCU8" s="293"/>
      <c r="TCV8" s="293"/>
      <c r="TCW8" s="293"/>
      <c r="TCX8" s="293"/>
      <c r="TCY8" s="293"/>
      <c r="TCZ8" s="293"/>
      <c r="TDA8" s="293"/>
      <c r="TDB8" s="293"/>
      <c r="TDC8" s="293"/>
      <c r="TDD8" s="293"/>
      <c r="TDE8" s="293"/>
      <c r="TDF8" s="293"/>
      <c r="TDG8" s="293"/>
      <c r="TDH8" s="293"/>
      <c r="TDI8" s="293"/>
      <c r="TDJ8" s="293"/>
      <c r="TDK8" s="293"/>
      <c r="TDL8" s="293"/>
      <c r="TDM8" s="293"/>
      <c r="TDN8" s="293"/>
      <c r="TDO8" s="293"/>
      <c r="TDP8" s="293"/>
      <c r="TDQ8" s="293"/>
      <c r="TDR8" s="293"/>
      <c r="TDS8" s="293"/>
      <c r="TDT8" s="293"/>
      <c r="TDU8" s="293"/>
      <c r="TDV8" s="293"/>
      <c r="TDW8" s="293"/>
      <c r="TDX8" s="293"/>
      <c r="TDY8" s="293"/>
      <c r="TDZ8" s="293"/>
      <c r="TEA8" s="293"/>
      <c r="TEB8" s="293"/>
      <c r="TEC8" s="293"/>
      <c r="TED8" s="293"/>
      <c r="TEE8" s="293"/>
      <c r="TEF8" s="293"/>
      <c r="TEG8" s="293"/>
      <c r="TEH8" s="293"/>
      <c r="TEI8" s="293"/>
      <c r="TEJ8" s="293"/>
      <c r="TEK8" s="293"/>
      <c r="TEL8" s="293"/>
      <c r="TEM8" s="293"/>
      <c r="TEN8" s="293"/>
      <c r="TEO8" s="293"/>
      <c r="TEP8" s="293"/>
      <c r="TEQ8" s="293"/>
      <c r="TER8" s="293"/>
      <c r="TES8" s="293"/>
      <c r="TET8" s="293"/>
      <c r="TEU8" s="293"/>
      <c r="TEV8" s="293"/>
      <c r="TEW8" s="293"/>
      <c r="TEX8" s="293"/>
      <c r="TEY8" s="293"/>
      <c r="TEZ8" s="293"/>
      <c r="TFA8" s="293"/>
      <c r="TFB8" s="293"/>
      <c r="TFC8" s="293"/>
      <c r="TFD8" s="293"/>
      <c r="TFE8" s="293"/>
      <c r="TFF8" s="293"/>
      <c r="TFG8" s="293"/>
      <c r="TFH8" s="293"/>
      <c r="TFI8" s="293"/>
      <c r="TFJ8" s="293"/>
      <c r="TFK8" s="293"/>
      <c r="TFL8" s="293"/>
      <c r="TFM8" s="293"/>
      <c r="TFN8" s="293"/>
      <c r="TFO8" s="293"/>
      <c r="TFP8" s="293"/>
      <c r="TFQ8" s="293"/>
      <c r="TFR8" s="293"/>
      <c r="TFS8" s="293"/>
      <c r="TFT8" s="293"/>
      <c r="TFU8" s="293"/>
      <c r="TFV8" s="293"/>
      <c r="TFW8" s="293"/>
      <c r="TFX8" s="293"/>
      <c r="TFY8" s="293"/>
      <c r="TFZ8" s="293"/>
      <c r="TGA8" s="293"/>
      <c r="TGB8" s="293"/>
      <c r="TGC8" s="293"/>
      <c r="TGD8" s="293"/>
      <c r="TGE8" s="293"/>
      <c r="TGF8" s="293"/>
      <c r="TGG8" s="293"/>
      <c r="TGH8" s="293"/>
      <c r="TGI8" s="293"/>
      <c r="TGJ8" s="293"/>
      <c r="TGK8" s="293"/>
      <c r="TGL8" s="293"/>
      <c r="TGM8" s="293"/>
      <c r="TGN8" s="293"/>
      <c r="TGO8" s="293"/>
      <c r="TGP8" s="293"/>
      <c r="TGQ8" s="293"/>
      <c r="TGR8" s="293"/>
      <c r="TGS8" s="293"/>
      <c r="TGT8" s="293"/>
      <c r="TGU8" s="293"/>
      <c r="TGV8" s="293"/>
      <c r="TGW8" s="293"/>
      <c r="TGX8" s="293"/>
      <c r="TGY8" s="293"/>
      <c r="TGZ8" s="293"/>
      <c r="THA8" s="293"/>
      <c r="THB8" s="293"/>
      <c r="THC8" s="293"/>
      <c r="THD8" s="293"/>
      <c r="THE8" s="293"/>
      <c r="THF8" s="293"/>
      <c r="THG8" s="293"/>
      <c r="THH8" s="293"/>
      <c r="THI8" s="293"/>
      <c r="THJ8" s="293"/>
      <c r="THK8" s="293"/>
      <c r="THL8" s="293"/>
      <c r="THM8" s="293"/>
      <c r="THN8" s="293"/>
      <c r="THO8" s="293"/>
      <c r="THP8" s="293"/>
      <c r="THQ8" s="293"/>
      <c r="THR8" s="293"/>
      <c r="THS8" s="293"/>
      <c r="THT8" s="293"/>
      <c r="THU8" s="293"/>
      <c r="THV8" s="293"/>
      <c r="THW8" s="293"/>
      <c r="THX8" s="293"/>
      <c r="THY8" s="293"/>
      <c r="THZ8" s="293"/>
      <c r="TIA8" s="293"/>
      <c r="TIB8" s="293"/>
      <c r="TIC8" s="293"/>
      <c r="TID8" s="293"/>
      <c r="TIE8" s="293"/>
      <c r="TIF8" s="293"/>
      <c r="TIG8" s="293"/>
      <c r="TIH8" s="293"/>
      <c r="TII8" s="293"/>
      <c r="TIJ8" s="293"/>
      <c r="TIK8" s="293"/>
      <c r="TIL8" s="293"/>
      <c r="TIM8" s="293"/>
      <c r="TIN8" s="293"/>
      <c r="TIO8" s="293"/>
      <c r="TIP8" s="293"/>
      <c r="TIQ8" s="293"/>
      <c r="TIR8" s="293"/>
      <c r="TIS8" s="293"/>
      <c r="TIT8" s="293"/>
      <c r="TIU8" s="293"/>
      <c r="TIV8" s="293"/>
      <c r="TIW8" s="293"/>
      <c r="TIX8" s="293"/>
      <c r="TIY8" s="293"/>
      <c r="TIZ8" s="293"/>
      <c r="TJA8" s="293"/>
      <c r="TJB8" s="293"/>
      <c r="TJC8" s="293"/>
      <c r="TJD8" s="293"/>
      <c r="TJE8" s="293"/>
      <c r="TJF8" s="293"/>
      <c r="TJG8" s="293"/>
      <c r="TJH8" s="293"/>
      <c r="TJI8" s="293"/>
      <c r="TJJ8" s="293"/>
      <c r="TJK8" s="293"/>
      <c r="TJL8" s="293"/>
      <c r="TJM8" s="293"/>
      <c r="TJN8" s="293"/>
      <c r="TJO8" s="293"/>
      <c r="TJP8" s="293"/>
      <c r="TJQ8" s="293"/>
      <c r="TJR8" s="293"/>
      <c r="TJS8" s="293"/>
      <c r="TJT8" s="293"/>
      <c r="TJU8" s="293"/>
      <c r="TJV8" s="293"/>
      <c r="TJW8" s="293"/>
      <c r="TJX8" s="293"/>
      <c r="TJY8" s="293"/>
      <c r="TJZ8" s="293"/>
      <c r="TKA8" s="293"/>
      <c r="TKB8" s="293"/>
      <c r="TKC8" s="293"/>
      <c r="TKD8" s="293"/>
      <c r="TKE8" s="293"/>
      <c r="TKF8" s="293"/>
      <c r="TKG8" s="293"/>
      <c r="TKH8" s="293"/>
      <c r="TKI8" s="293"/>
      <c r="TKJ8" s="293"/>
      <c r="TKK8" s="293"/>
      <c r="TKL8" s="293"/>
      <c r="TKM8" s="293"/>
      <c r="TKN8" s="293"/>
      <c r="TKO8" s="293"/>
      <c r="TKP8" s="293"/>
      <c r="TKQ8" s="293"/>
      <c r="TKR8" s="293"/>
      <c r="TKS8" s="293"/>
      <c r="TKT8" s="293"/>
      <c r="TKU8" s="293"/>
      <c r="TKV8" s="293"/>
      <c r="TKW8" s="293"/>
      <c r="TKX8" s="293"/>
      <c r="TKY8" s="293"/>
      <c r="TKZ8" s="293"/>
      <c r="TLA8" s="293"/>
      <c r="TLB8" s="293"/>
      <c r="TLC8" s="293"/>
      <c r="TLD8" s="293"/>
      <c r="TLE8" s="293"/>
      <c r="TLF8" s="293"/>
      <c r="TLG8" s="293"/>
      <c r="TLH8" s="293"/>
      <c r="TLI8" s="293"/>
      <c r="TLJ8" s="293"/>
      <c r="TLK8" s="293"/>
      <c r="TLL8" s="293"/>
      <c r="TLM8" s="293"/>
      <c r="TLN8" s="293"/>
      <c r="TLO8" s="293"/>
      <c r="TLP8" s="293"/>
      <c r="TLQ8" s="293"/>
      <c r="TLR8" s="293"/>
      <c r="TLS8" s="293"/>
      <c r="TLT8" s="293"/>
      <c r="TLU8" s="293"/>
      <c r="TLV8" s="293"/>
      <c r="TLW8" s="293"/>
      <c r="TLX8" s="293"/>
      <c r="TLY8" s="293"/>
      <c r="TLZ8" s="293"/>
      <c r="TMA8" s="293"/>
      <c r="TMB8" s="293"/>
      <c r="TMC8" s="293"/>
      <c r="TMD8" s="293"/>
      <c r="TME8" s="293"/>
      <c r="TMF8" s="293"/>
      <c r="TMG8" s="293"/>
      <c r="TMH8" s="293"/>
      <c r="TMI8" s="293"/>
      <c r="TMJ8" s="293"/>
      <c r="TMK8" s="293"/>
      <c r="TML8" s="293"/>
      <c r="TMM8" s="293"/>
      <c r="TMN8" s="293"/>
      <c r="TMO8" s="293"/>
      <c r="TMP8" s="293"/>
      <c r="TMQ8" s="293"/>
      <c r="TMR8" s="293"/>
      <c r="TMS8" s="293"/>
      <c r="TMT8" s="293"/>
      <c r="TMU8" s="293"/>
      <c r="TMV8" s="293"/>
      <c r="TMW8" s="293"/>
      <c r="TMX8" s="293"/>
      <c r="TMY8" s="293"/>
      <c r="TMZ8" s="293"/>
      <c r="TNA8" s="293"/>
      <c r="TNB8" s="293"/>
      <c r="TNC8" s="293"/>
      <c r="TND8" s="293"/>
      <c r="TNE8" s="293"/>
      <c r="TNF8" s="293"/>
      <c r="TNG8" s="293"/>
      <c r="TNH8" s="293"/>
      <c r="TNI8" s="293"/>
      <c r="TNJ8" s="293"/>
      <c r="TNK8" s="293"/>
      <c r="TNL8" s="293"/>
      <c r="TNM8" s="293"/>
      <c r="TNN8" s="293"/>
      <c r="TNO8" s="293"/>
      <c r="TNP8" s="293"/>
      <c r="TNQ8" s="293"/>
      <c r="TNR8" s="293"/>
      <c r="TNS8" s="293"/>
      <c r="TNT8" s="293"/>
      <c r="TNU8" s="293"/>
      <c r="TNV8" s="293"/>
      <c r="TNW8" s="293"/>
      <c r="TNX8" s="293"/>
      <c r="TNY8" s="293"/>
      <c r="TNZ8" s="293"/>
      <c r="TOA8" s="293"/>
      <c r="TOB8" s="293"/>
      <c r="TOC8" s="293"/>
      <c r="TOD8" s="293"/>
      <c r="TOE8" s="293"/>
      <c r="TOF8" s="293"/>
      <c r="TOG8" s="293"/>
      <c r="TOH8" s="293"/>
      <c r="TOI8" s="293"/>
      <c r="TOJ8" s="293"/>
      <c r="TOK8" s="293"/>
      <c r="TOL8" s="293"/>
      <c r="TOM8" s="293"/>
      <c r="TON8" s="293"/>
      <c r="TOO8" s="293"/>
      <c r="TOP8" s="293"/>
      <c r="TOQ8" s="293"/>
      <c r="TOR8" s="293"/>
      <c r="TOS8" s="293"/>
      <c r="TOT8" s="293"/>
      <c r="TOU8" s="293"/>
      <c r="TOV8" s="293"/>
      <c r="TOW8" s="293"/>
      <c r="TOX8" s="293"/>
      <c r="TOY8" s="293"/>
      <c r="TOZ8" s="293"/>
      <c r="TPA8" s="293"/>
      <c r="TPB8" s="293"/>
      <c r="TPC8" s="293"/>
      <c r="TPD8" s="293"/>
      <c r="TPE8" s="293"/>
      <c r="TPF8" s="293"/>
      <c r="TPG8" s="293"/>
      <c r="TPH8" s="293"/>
      <c r="TPI8" s="293"/>
      <c r="TPJ8" s="293"/>
      <c r="TPK8" s="293"/>
      <c r="TPL8" s="293"/>
      <c r="TPM8" s="293"/>
      <c r="TPN8" s="293"/>
      <c r="TPO8" s="293"/>
      <c r="TPP8" s="293"/>
      <c r="TPQ8" s="293"/>
      <c r="TPR8" s="293"/>
      <c r="TPS8" s="293"/>
      <c r="TPT8" s="293"/>
      <c r="TPU8" s="293"/>
      <c r="TPV8" s="293"/>
      <c r="TPW8" s="293"/>
      <c r="TPX8" s="293"/>
      <c r="TPY8" s="293"/>
      <c r="TPZ8" s="293"/>
      <c r="TQA8" s="293"/>
      <c r="TQB8" s="293"/>
      <c r="TQC8" s="293"/>
      <c r="TQD8" s="293"/>
      <c r="TQE8" s="293"/>
      <c r="TQF8" s="293"/>
      <c r="TQG8" s="293"/>
      <c r="TQH8" s="293"/>
      <c r="TQI8" s="293"/>
      <c r="TQJ8" s="293"/>
      <c r="TQK8" s="293"/>
      <c r="TQL8" s="293"/>
      <c r="TQM8" s="293"/>
      <c r="TQN8" s="293"/>
      <c r="TQO8" s="293"/>
      <c r="TQP8" s="293"/>
      <c r="TQQ8" s="293"/>
      <c r="TQR8" s="293"/>
      <c r="TQS8" s="293"/>
      <c r="TQT8" s="293"/>
      <c r="TQU8" s="293"/>
      <c r="TQV8" s="293"/>
      <c r="TQW8" s="293"/>
      <c r="TQX8" s="293"/>
      <c r="TQY8" s="293"/>
      <c r="TQZ8" s="293"/>
      <c r="TRA8" s="293"/>
      <c r="TRB8" s="293"/>
      <c r="TRC8" s="293"/>
      <c r="TRD8" s="293"/>
      <c r="TRE8" s="293"/>
      <c r="TRF8" s="293"/>
      <c r="TRG8" s="293"/>
      <c r="TRH8" s="293"/>
      <c r="TRI8" s="293"/>
      <c r="TRJ8" s="293"/>
      <c r="TRK8" s="293"/>
      <c r="TRL8" s="293"/>
      <c r="TRM8" s="293"/>
      <c r="TRN8" s="293"/>
      <c r="TRO8" s="293"/>
      <c r="TRP8" s="293"/>
      <c r="TRQ8" s="293"/>
      <c r="TRR8" s="293"/>
      <c r="TRS8" s="293"/>
      <c r="TRT8" s="293"/>
      <c r="TRU8" s="293"/>
      <c r="TRV8" s="293"/>
      <c r="TRW8" s="293"/>
      <c r="TRX8" s="293"/>
      <c r="TRY8" s="293"/>
      <c r="TRZ8" s="293"/>
      <c r="TSA8" s="293"/>
      <c r="TSB8" s="293"/>
      <c r="TSC8" s="293"/>
      <c r="TSD8" s="293"/>
      <c r="TSE8" s="293"/>
      <c r="TSF8" s="293"/>
      <c r="TSG8" s="293"/>
      <c r="TSH8" s="293"/>
      <c r="TSI8" s="293"/>
      <c r="TSJ8" s="293"/>
      <c r="TSK8" s="293"/>
      <c r="TSL8" s="293"/>
      <c r="TSM8" s="293"/>
      <c r="TSN8" s="293"/>
      <c r="TSO8" s="293"/>
      <c r="TSP8" s="293"/>
      <c r="TSQ8" s="293"/>
      <c r="TSR8" s="293"/>
      <c r="TSS8" s="293"/>
      <c r="TST8" s="293"/>
      <c r="TSU8" s="293"/>
      <c r="TSV8" s="293"/>
      <c r="TSW8" s="293"/>
      <c r="TSX8" s="293"/>
      <c r="TSY8" s="293"/>
      <c r="TSZ8" s="293"/>
      <c r="TTA8" s="293"/>
      <c r="TTB8" s="293"/>
      <c r="TTC8" s="293"/>
      <c r="TTD8" s="293"/>
      <c r="TTE8" s="293"/>
      <c r="TTF8" s="293"/>
      <c r="TTG8" s="293"/>
      <c r="TTH8" s="293"/>
      <c r="TTI8" s="293"/>
      <c r="TTJ8" s="293"/>
      <c r="TTK8" s="293"/>
      <c r="TTL8" s="293"/>
      <c r="TTM8" s="293"/>
      <c r="TTN8" s="293"/>
      <c r="TTO8" s="293"/>
      <c r="TTP8" s="293"/>
      <c r="TTQ8" s="293"/>
      <c r="TTR8" s="293"/>
      <c r="TTS8" s="293"/>
      <c r="TTT8" s="293"/>
      <c r="TTU8" s="293"/>
      <c r="TTV8" s="293"/>
      <c r="TTW8" s="293"/>
      <c r="TTX8" s="293"/>
      <c r="TTY8" s="293"/>
      <c r="TTZ8" s="293"/>
      <c r="TUA8" s="293"/>
      <c r="TUB8" s="293"/>
      <c r="TUC8" s="293"/>
      <c r="TUD8" s="293"/>
      <c r="TUE8" s="293"/>
      <c r="TUF8" s="293"/>
      <c r="TUG8" s="293"/>
      <c r="TUH8" s="293"/>
      <c r="TUI8" s="293"/>
      <c r="TUJ8" s="293"/>
      <c r="TUK8" s="293"/>
      <c r="TUL8" s="293"/>
      <c r="TUM8" s="293"/>
      <c r="TUN8" s="293"/>
      <c r="TUO8" s="293"/>
      <c r="TUP8" s="293"/>
      <c r="TUQ8" s="293"/>
      <c r="TUR8" s="293"/>
      <c r="TUS8" s="293"/>
      <c r="TUT8" s="293"/>
      <c r="TUU8" s="293"/>
      <c r="TUV8" s="293"/>
      <c r="TUW8" s="293"/>
      <c r="TUX8" s="293"/>
      <c r="TUY8" s="293"/>
      <c r="TUZ8" s="293"/>
      <c r="TVA8" s="293"/>
      <c r="TVB8" s="293"/>
      <c r="TVC8" s="293"/>
      <c r="TVD8" s="293"/>
      <c r="TVE8" s="293"/>
      <c r="TVF8" s="293"/>
      <c r="TVG8" s="293"/>
      <c r="TVH8" s="293"/>
      <c r="TVI8" s="293"/>
      <c r="TVJ8" s="293"/>
      <c r="TVK8" s="293"/>
      <c r="TVL8" s="293"/>
      <c r="TVM8" s="293"/>
      <c r="TVN8" s="293"/>
      <c r="TVO8" s="293"/>
      <c r="TVP8" s="293"/>
      <c r="TVQ8" s="293"/>
      <c r="TVR8" s="293"/>
      <c r="TVS8" s="293"/>
      <c r="TVT8" s="293"/>
      <c r="TVU8" s="293"/>
      <c r="TVV8" s="293"/>
      <c r="TVW8" s="293"/>
      <c r="TVX8" s="293"/>
      <c r="TVY8" s="293"/>
      <c r="TVZ8" s="293"/>
      <c r="TWA8" s="293"/>
      <c r="TWB8" s="293"/>
      <c r="TWC8" s="293"/>
      <c r="TWD8" s="293"/>
      <c r="TWE8" s="293"/>
      <c r="TWF8" s="293"/>
      <c r="TWG8" s="293"/>
      <c r="TWH8" s="293"/>
      <c r="TWI8" s="293"/>
      <c r="TWJ8" s="293"/>
      <c r="TWK8" s="293"/>
      <c r="TWL8" s="293"/>
      <c r="TWM8" s="293"/>
      <c r="TWN8" s="293"/>
      <c r="TWO8" s="293"/>
      <c r="TWP8" s="293"/>
      <c r="TWQ8" s="293"/>
      <c r="TWR8" s="293"/>
      <c r="TWS8" s="293"/>
      <c r="TWT8" s="293"/>
      <c r="TWU8" s="293"/>
      <c r="TWV8" s="293"/>
      <c r="TWW8" s="293"/>
      <c r="TWX8" s="293"/>
      <c r="TWY8" s="293"/>
      <c r="TWZ8" s="293"/>
      <c r="TXA8" s="293"/>
      <c r="TXB8" s="293"/>
      <c r="TXC8" s="293"/>
      <c r="TXD8" s="293"/>
      <c r="TXE8" s="293"/>
      <c r="TXF8" s="293"/>
      <c r="TXG8" s="293"/>
      <c r="TXH8" s="293"/>
      <c r="TXI8" s="293"/>
      <c r="TXJ8" s="293"/>
      <c r="TXK8" s="293"/>
      <c r="TXL8" s="293"/>
      <c r="TXM8" s="293"/>
      <c r="TXN8" s="293"/>
      <c r="TXO8" s="293"/>
      <c r="TXP8" s="293"/>
      <c r="TXQ8" s="293"/>
      <c r="TXR8" s="293"/>
      <c r="TXS8" s="293"/>
      <c r="TXT8" s="293"/>
      <c r="TXU8" s="293"/>
      <c r="TXV8" s="293"/>
      <c r="TXW8" s="293"/>
      <c r="TXX8" s="293"/>
      <c r="TXY8" s="293"/>
      <c r="TXZ8" s="293"/>
      <c r="TYA8" s="293"/>
      <c r="TYB8" s="293"/>
      <c r="TYC8" s="293"/>
      <c r="TYD8" s="293"/>
      <c r="TYE8" s="293"/>
      <c r="TYF8" s="293"/>
      <c r="TYG8" s="293"/>
      <c r="TYH8" s="293"/>
      <c r="TYI8" s="293"/>
      <c r="TYJ8" s="293"/>
      <c r="TYK8" s="293"/>
      <c r="TYL8" s="293"/>
      <c r="TYM8" s="293"/>
      <c r="TYN8" s="293"/>
      <c r="TYO8" s="293"/>
      <c r="TYP8" s="293"/>
      <c r="TYQ8" s="293"/>
      <c r="TYR8" s="293"/>
      <c r="TYS8" s="293"/>
      <c r="TYT8" s="293"/>
      <c r="TYU8" s="293"/>
      <c r="TYV8" s="293"/>
      <c r="TYW8" s="293"/>
      <c r="TYX8" s="293"/>
      <c r="TYY8" s="293"/>
      <c r="TYZ8" s="293"/>
      <c r="TZA8" s="293"/>
      <c r="TZB8" s="293"/>
      <c r="TZC8" s="293"/>
      <c r="TZD8" s="293"/>
      <c r="TZE8" s="293"/>
      <c r="TZF8" s="293"/>
      <c r="TZG8" s="293"/>
      <c r="TZH8" s="293"/>
      <c r="TZI8" s="293"/>
      <c r="TZJ8" s="293"/>
      <c r="TZK8" s="293"/>
      <c r="TZL8" s="293"/>
      <c r="TZM8" s="293"/>
      <c r="TZN8" s="293"/>
      <c r="TZO8" s="293"/>
      <c r="TZP8" s="293"/>
      <c r="TZQ8" s="293"/>
      <c r="TZR8" s="293"/>
      <c r="TZS8" s="293"/>
      <c r="TZT8" s="293"/>
      <c r="TZU8" s="293"/>
      <c r="TZV8" s="293"/>
      <c r="TZW8" s="293"/>
      <c r="TZX8" s="293"/>
      <c r="TZY8" s="293"/>
      <c r="TZZ8" s="293"/>
      <c r="UAA8" s="293"/>
      <c r="UAB8" s="293"/>
      <c r="UAC8" s="293"/>
      <c r="UAD8" s="293"/>
      <c r="UAE8" s="293"/>
      <c r="UAF8" s="293"/>
      <c r="UAG8" s="293"/>
      <c r="UAH8" s="293"/>
      <c r="UAI8" s="293"/>
      <c r="UAJ8" s="293"/>
      <c r="UAK8" s="293"/>
      <c r="UAL8" s="293"/>
      <c r="UAM8" s="293"/>
      <c r="UAN8" s="293"/>
      <c r="UAO8" s="293"/>
      <c r="UAP8" s="293"/>
      <c r="UAQ8" s="293"/>
      <c r="UAR8" s="293"/>
      <c r="UAS8" s="293"/>
      <c r="UAT8" s="293"/>
      <c r="UAU8" s="293"/>
      <c r="UAV8" s="293"/>
      <c r="UAW8" s="293"/>
      <c r="UAX8" s="293"/>
      <c r="UAY8" s="293"/>
      <c r="UAZ8" s="293"/>
      <c r="UBA8" s="293"/>
      <c r="UBB8" s="293"/>
      <c r="UBC8" s="293"/>
      <c r="UBD8" s="293"/>
      <c r="UBE8" s="293"/>
      <c r="UBF8" s="293"/>
      <c r="UBG8" s="293"/>
      <c r="UBH8" s="293"/>
      <c r="UBI8" s="293"/>
      <c r="UBJ8" s="293"/>
      <c r="UBK8" s="293"/>
      <c r="UBL8" s="293"/>
      <c r="UBM8" s="293"/>
      <c r="UBN8" s="293"/>
      <c r="UBO8" s="293"/>
      <c r="UBP8" s="293"/>
      <c r="UBQ8" s="293"/>
      <c r="UBR8" s="293"/>
      <c r="UBS8" s="293"/>
      <c r="UBT8" s="293"/>
      <c r="UBU8" s="293"/>
      <c r="UBV8" s="293"/>
      <c r="UBW8" s="293"/>
      <c r="UBX8" s="293"/>
      <c r="UBY8" s="293"/>
      <c r="UBZ8" s="293"/>
      <c r="UCA8" s="293"/>
      <c r="UCB8" s="293"/>
      <c r="UCC8" s="293"/>
      <c r="UCD8" s="293"/>
      <c r="UCE8" s="293"/>
      <c r="UCF8" s="293"/>
      <c r="UCG8" s="293"/>
      <c r="UCH8" s="293"/>
      <c r="UCI8" s="293"/>
      <c r="UCJ8" s="293"/>
      <c r="UCK8" s="293"/>
      <c r="UCL8" s="293"/>
      <c r="UCM8" s="293"/>
      <c r="UCN8" s="293"/>
      <c r="UCO8" s="293"/>
      <c r="UCP8" s="293"/>
      <c r="UCQ8" s="293"/>
      <c r="UCR8" s="293"/>
      <c r="UCS8" s="293"/>
      <c r="UCT8" s="293"/>
      <c r="UCU8" s="293"/>
      <c r="UCV8" s="293"/>
      <c r="UCW8" s="293"/>
      <c r="UCX8" s="293"/>
      <c r="UCY8" s="293"/>
      <c r="UCZ8" s="293"/>
      <c r="UDA8" s="293"/>
      <c r="UDB8" s="293"/>
      <c r="UDC8" s="293"/>
      <c r="UDD8" s="293"/>
      <c r="UDE8" s="293"/>
      <c r="UDF8" s="293"/>
      <c r="UDG8" s="293"/>
      <c r="UDH8" s="293"/>
      <c r="UDI8" s="293"/>
      <c r="UDJ8" s="293"/>
      <c r="UDK8" s="293"/>
      <c r="UDL8" s="293"/>
      <c r="UDM8" s="293"/>
      <c r="UDN8" s="293"/>
      <c r="UDO8" s="293"/>
      <c r="UDP8" s="293"/>
      <c r="UDQ8" s="293"/>
      <c r="UDR8" s="293"/>
      <c r="UDS8" s="293"/>
      <c r="UDT8" s="293"/>
      <c r="UDU8" s="293"/>
      <c r="UDV8" s="293"/>
      <c r="UDW8" s="293"/>
      <c r="UDX8" s="293"/>
      <c r="UDY8" s="293"/>
      <c r="UDZ8" s="293"/>
      <c r="UEA8" s="293"/>
      <c r="UEB8" s="293"/>
      <c r="UEC8" s="293"/>
      <c r="UED8" s="293"/>
      <c r="UEE8" s="293"/>
      <c r="UEF8" s="293"/>
      <c r="UEG8" s="293"/>
      <c r="UEH8" s="293"/>
      <c r="UEI8" s="293"/>
      <c r="UEJ8" s="293"/>
      <c r="UEK8" s="293"/>
      <c r="UEL8" s="293"/>
      <c r="UEM8" s="293"/>
      <c r="UEN8" s="293"/>
      <c r="UEO8" s="293"/>
      <c r="UEP8" s="293"/>
      <c r="UEQ8" s="293"/>
      <c r="UER8" s="293"/>
      <c r="UES8" s="293"/>
      <c r="UET8" s="293"/>
      <c r="UEU8" s="293"/>
      <c r="UEV8" s="293"/>
      <c r="UEW8" s="293"/>
      <c r="UEX8" s="293"/>
      <c r="UEY8" s="293"/>
      <c r="UEZ8" s="293"/>
      <c r="UFA8" s="293"/>
      <c r="UFB8" s="293"/>
      <c r="UFC8" s="293"/>
      <c r="UFD8" s="293"/>
      <c r="UFE8" s="293"/>
      <c r="UFF8" s="293"/>
      <c r="UFG8" s="293"/>
      <c r="UFH8" s="293"/>
      <c r="UFI8" s="293"/>
      <c r="UFJ8" s="293"/>
      <c r="UFK8" s="293"/>
      <c r="UFL8" s="293"/>
      <c r="UFM8" s="293"/>
      <c r="UFN8" s="293"/>
      <c r="UFO8" s="293"/>
      <c r="UFP8" s="293"/>
      <c r="UFQ8" s="293"/>
      <c r="UFR8" s="293"/>
      <c r="UFS8" s="293"/>
      <c r="UFT8" s="293"/>
      <c r="UFU8" s="293"/>
      <c r="UFV8" s="293"/>
      <c r="UFW8" s="293"/>
      <c r="UFX8" s="293"/>
      <c r="UFY8" s="293"/>
      <c r="UFZ8" s="293"/>
      <c r="UGA8" s="293"/>
      <c r="UGB8" s="293"/>
      <c r="UGC8" s="293"/>
      <c r="UGD8" s="293"/>
      <c r="UGE8" s="293"/>
      <c r="UGF8" s="293"/>
      <c r="UGG8" s="293"/>
      <c r="UGH8" s="293"/>
      <c r="UGI8" s="293"/>
      <c r="UGJ8" s="293"/>
      <c r="UGK8" s="293"/>
      <c r="UGL8" s="293"/>
      <c r="UGM8" s="293"/>
      <c r="UGN8" s="293"/>
      <c r="UGO8" s="293"/>
      <c r="UGP8" s="293"/>
      <c r="UGQ8" s="293"/>
      <c r="UGR8" s="293"/>
      <c r="UGS8" s="293"/>
      <c r="UGT8" s="293"/>
      <c r="UGU8" s="293"/>
      <c r="UGV8" s="293"/>
      <c r="UGW8" s="293"/>
      <c r="UGX8" s="293"/>
      <c r="UGY8" s="293"/>
      <c r="UGZ8" s="293"/>
      <c r="UHA8" s="293"/>
      <c r="UHB8" s="293"/>
      <c r="UHC8" s="293"/>
      <c r="UHD8" s="293"/>
      <c r="UHE8" s="293"/>
      <c r="UHF8" s="293"/>
      <c r="UHG8" s="293"/>
      <c r="UHH8" s="293"/>
      <c r="UHI8" s="293"/>
      <c r="UHJ8" s="293"/>
      <c r="UHK8" s="293"/>
      <c r="UHL8" s="293"/>
      <c r="UHM8" s="293"/>
      <c r="UHN8" s="293"/>
      <c r="UHO8" s="293"/>
      <c r="UHP8" s="293"/>
      <c r="UHQ8" s="293"/>
      <c r="UHR8" s="293"/>
      <c r="UHS8" s="293"/>
      <c r="UHT8" s="293"/>
      <c r="UHU8" s="293"/>
      <c r="UHV8" s="293"/>
      <c r="UHW8" s="293"/>
      <c r="UHX8" s="293"/>
      <c r="UHY8" s="293"/>
      <c r="UHZ8" s="293"/>
      <c r="UIA8" s="293"/>
      <c r="UIB8" s="293"/>
      <c r="UIC8" s="293"/>
      <c r="UID8" s="293"/>
      <c r="UIE8" s="293"/>
      <c r="UIF8" s="293"/>
      <c r="UIG8" s="293"/>
      <c r="UIH8" s="293"/>
      <c r="UII8" s="293"/>
      <c r="UIJ8" s="293"/>
      <c r="UIK8" s="293"/>
      <c r="UIL8" s="293"/>
      <c r="UIM8" s="293"/>
      <c r="UIN8" s="293"/>
      <c r="UIO8" s="293"/>
      <c r="UIP8" s="293"/>
      <c r="UIQ8" s="293"/>
      <c r="UIR8" s="293"/>
      <c r="UIS8" s="293"/>
      <c r="UIT8" s="293"/>
      <c r="UIU8" s="293"/>
      <c r="UIV8" s="293"/>
      <c r="UIW8" s="293"/>
      <c r="UIX8" s="293"/>
      <c r="UIY8" s="293"/>
      <c r="UIZ8" s="293"/>
      <c r="UJA8" s="293"/>
      <c r="UJB8" s="293"/>
      <c r="UJC8" s="293"/>
      <c r="UJD8" s="293"/>
      <c r="UJE8" s="293"/>
      <c r="UJF8" s="293"/>
      <c r="UJG8" s="293"/>
      <c r="UJH8" s="293"/>
      <c r="UJI8" s="293"/>
      <c r="UJJ8" s="293"/>
      <c r="UJK8" s="293"/>
      <c r="UJL8" s="293"/>
      <c r="UJM8" s="293"/>
      <c r="UJN8" s="293"/>
      <c r="UJO8" s="293"/>
      <c r="UJP8" s="293"/>
      <c r="UJQ8" s="293"/>
      <c r="UJR8" s="293"/>
      <c r="UJS8" s="293"/>
      <c r="UJT8" s="293"/>
      <c r="UJU8" s="293"/>
      <c r="UJV8" s="293"/>
      <c r="UJW8" s="293"/>
      <c r="UJX8" s="293"/>
      <c r="UJY8" s="293"/>
      <c r="UJZ8" s="293"/>
      <c r="UKA8" s="293"/>
      <c r="UKB8" s="293"/>
      <c r="UKC8" s="293"/>
      <c r="UKD8" s="293"/>
      <c r="UKE8" s="293"/>
      <c r="UKF8" s="293"/>
      <c r="UKG8" s="293"/>
      <c r="UKH8" s="293"/>
      <c r="UKI8" s="293"/>
      <c r="UKJ8" s="293"/>
      <c r="UKK8" s="293"/>
      <c r="UKL8" s="293"/>
      <c r="UKM8" s="293"/>
      <c r="UKN8" s="293"/>
      <c r="UKO8" s="293"/>
      <c r="UKP8" s="293"/>
      <c r="UKQ8" s="293"/>
      <c r="UKR8" s="293"/>
      <c r="UKS8" s="293"/>
      <c r="UKT8" s="293"/>
      <c r="UKU8" s="293"/>
      <c r="UKV8" s="293"/>
      <c r="UKW8" s="293"/>
      <c r="UKX8" s="293"/>
      <c r="UKY8" s="293"/>
      <c r="UKZ8" s="293"/>
      <c r="ULA8" s="293"/>
      <c r="ULB8" s="293"/>
      <c r="ULC8" s="293"/>
      <c r="ULD8" s="293"/>
      <c r="ULE8" s="293"/>
      <c r="ULF8" s="293"/>
      <c r="ULG8" s="293"/>
      <c r="ULH8" s="293"/>
      <c r="ULI8" s="293"/>
      <c r="ULJ8" s="293"/>
      <c r="ULK8" s="293"/>
      <c r="ULL8" s="293"/>
      <c r="ULM8" s="293"/>
      <c r="ULN8" s="293"/>
      <c r="ULO8" s="293"/>
      <c r="ULP8" s="293"/>
      <c r="ULQ8" s="293"/>
      <c r="ULR8" s="293"/>
      <c r="ULS8" s="293"/>
      <c r="ULT8" s="293"/>
      <c r="ULU8" s="293"/>
      <c r="ULV8" s="293"/>
      <c r="ULW8" s="293"/>
      <c r="ULX8" s="293"/>
      <c r="ULY8" s="293"/>
      <c r="ULZ8" s="293"/>
      <c r="UMA8" s="293"/>
      <c r="UMB8" s="293"/>
      <c r="UMC8" s="293"/>
      <c r="UMD8" s="293"/>
      <c r="UME8" s="293"/>
      <c r="UMF8" s="293"/>
      <c r="UMG8" s="293"/>
      <c r="UMH8" s="293"/>
      <c r="UMI8" s="293"/>
      <c r="UMJ8" s="293"/>
      <c r="UMK8" s="293"/>
      <c r="UML8" s="293"/>
      <c r="UMM8" s="293"/>
      <c r="UMN8" s="293"/>
      <c r="UMO8" s="293"/>
      <c r="UMP8" s="293"/>
      <c r="UMQ8" s="293"/>
      <c r="UMR8" s="293"/>
      <c r="UMS8" s="293"/>
      <c r="UMT8" s="293"/>
      <c r="UMU8" s="293"/>
      <c r="UMV8" s="293"/>
      <c r="UMW8" s="293"/>
      <c r="UMX8" s="293"/>
      <c r="UMY8" s="293"/>
      <c r="UMZ8" s="293"/>
      <c r="UNA8" s="293"/>
      <c r="UNB8" s="293"/>
      <c r="UNC8" s="293"/>
      <c r="UND8" s="293"/>
      <c r="UNE8" s="293"/>
      <c r="UNF8" s="293"/>
      <c r="UNG8" s="293"/>
      <c r="UNH8" s="293"/>
      <c r="UNI8" s="293"/>
      <c r="UNJ8" s="293"/>
      <c r="UNK8" s="293"/>
      <c r="UNL8" s="293"/>
      <c r="UNM8" s="293"/>
      <c r="UNN8" s="293"/>
      <c r="UNO8" s="293"/>
      <c r="UNP8" s="293"/>
      <c r="UNQ8" s="293"/>
      <c r="UNR8" s="293"/>
      <c r="UNS8" s="293"/>
      <c r="UNT8" s="293"/>
      <c r="UNU8" s="293"/>
      <c r="UNV8" s="293"/>
      <c r="UNW8" s="293"/>
      <c r="UNX8" s="293"/>
      <c r="UNY8" s="293"/>
      <c r="UNZ8" s="293"/>
      <c r="UOA8" s="293"/>
      <c r="UOB8" s="293"/>
      <c r="UOC8" s="293"/>
      <c r="UOD8" s="293"/>
      <c r="UOE8" s="293"/>
      <c r="UOF8" s="293"/>
      <c r="UOG8" s="293"/>
      <c r="UOH8" s="293"/>
      <c r="UOI8" s="293"/>
      <c r="UOJ8" s="293"/>
      <c r="UOK8" s="293"/>
      <c r="UOL8" s="293"/>
      <c r="UOM8" s="293"/>
      <c r="UON8" s="293"/>
      <c r="UOO8" s="293"/>
      <c r="UOP8" s="293"/>
      <c r="UOQ8" s="293"/>
      <c r="UOR8" s="293"/>
      <c r="UOS8" s="293"/>
      <c r="UOT8" s="293"/>
      <c r="UOU8" s="293"/>
      <c r="UOV8" s="293"/>
      <c r="UOW8" s="293"/>
      <c r="UOX8" s="293"/>
      <c r="UOY8" s="293"/>
      <c r="UOZ8" s="293"/>
      <c r="UPA8" s="293"/>
      <c r="UPB8" s="293"/>
      <c r="UPC8" s="293"/>
      <c r="UPD8" s="293"/>
      <c r="UPE8" s="293"/>
      <c r="UPF8" s="293"/>
      <c r="UPG8" s="293"/>
      <c r="UPH8" s="293"/>
      <c r="UPI8" s="293"/>
      <c r="UPJ8" s="293"/>
      <c r="UPK8" s="293"/>
      <c r="UPL8" s="293"/>
      <c r="UPM8" s="293"/>
      <c r="UPN8" s="293"/>
      <c r="UPO8" s="293"/>
      <c r="UPP8" s="293"/>
      <c r="UPQ8" s="293"/>
      <c r="UPR8" s="293"/>
      <c r="UPS8" s="293"/>
      <c r="UPT8" s="293"/>
      <c r="UPU8" s="293"/>
      <c r="UPV8" s="293"/>
      <c r="UPW8" s="293"/>
      <c r="UPX8" s="293"/>
      <c r="UPY8" s="293"/>
      <c r="UPZ8" s="293"/>
      <c r="UQA8" s="293"/>
      <c r="UQB8" s="293"/>
      <c r="UQC8" s="293"/>
      <c r="UQD8" s="293"/>
      <c r="UQE8" s="293"/>
      <c r="UQF8" s="293"/>
      <c r="UQG8" s="293"/>
      <c r="UQH8" s="293"/>
      <c r="UQI8" s="293"/>
      <c r="UQJ8" s="293"/>
      <c r="UQK8" s="293"/>
      <c r="UQL8" s="293"/>
      <c r="UQM8" s="293"/>
      <c r="UQN8" s="293"/>
      <c r="UQO8" s="293"/>
      <c r="UQP8" s="293"/>
      <c r="UQQ8" s="293"/>
      <c r="UQR8" s="293"/>
      <c r="UQS8" s="293"/>
      <c r="UQT8" s="293"/>
      <c r="UQU8" s="293"/>
      <c r="UQV8" s="293"/>
      <c r="UQW8" s="293"/>
      <c r="UQX8" s="293"/>
      <c r="UQY8" s="293"/>
      <c r="UQZ8" s="293"/>
      <c r="URA8" s="293"/>
      <c r="URB8" s="293"/>
      <c r="URC8" s="293"/>
      <c r="URD8" s="293"/>
      <c r="URE8" s="293"/>
      <c r="URF8" s="293"/>
      <c r="URG8" s="293"/>
      <c r="URH8" s="293"/>
      <c r="URI8" s="293"/>
      <c r="URJ8" s="293"/>
      <c r="URK8" s="293"/>
      <c r="URL8" s="293"/>
      <c r="URM8" s="293"/>
      <c r="URN8" s="293"/>
      <c r="URO8" s="293"/>
      <c r="URP8" s="293"/>
      <c r="URQ8" s="293"/>
      <c r="URR8" s="293"/>
      <c r="URS8" s="293"/>
      <c r="URT8" s="293"/>
      <c r="URU8" s="293"/>
      <c r="URV8" s="293"/>
      <c r="URW8" s="293"/>
      <c r="URX8" s="293"/>
      <c r="URY8" s="293"/>
      <c r="URZ8" s="293"/>
      <c r="USA8" s="293"/>
      <c r="USB8" s="293"/>
      <c r="USC8" s="293"/>
      <c r="USD8" s="293"/>
      <c r="USE8" s="293"/>
      <c r="USF8" s="293"/>
      <c r="USG8" s="293"/>
      <c r="USH8" s="293"/>
      <c r="USI8" s="293"/>
      <c r="USJ8" s="293"/>
      <c r="USK8" s="293"/>
      <c r="USL8" s="293"/>
      <c r="USM8" s="293"/>
      <c r="USN8" s="293"/>
      <c r="USO8" s="293"/>
      <c r="USP8" s="293"/>
      <c r="USQ8" s="293"/>
      <c r="USR8" s="293"/>
      <c r="USS8" s="293"/>
      <c r="UST8" s="293"/>
      <c r="USU8" s="293"/>
      <c r="USV8" s="293"/>
      <c r="USW8" s="293"/>
      <c r="USX8" s="293"/>
      <c r="USY8" s="293"/>
      <c r="USZ8" s="293"/>
      <c r="UTA8" s="293"/>
      <c r="UTB8" s="293"/>
      <c r="UTC8" s="293"/>
      <c r="UTD8" s="293"/>
      <c r="UTE8" s="293"/>
      <c r="UTF8" s="293"/>
      <c r="UTG8" s="293"/>
      <c r="UTH8" s="293"/>
      <c r="UTI8" s="293"/>
      <c r="UTJ8" s="293"/>
      <c r="UTK8" s="293"/>
      <c r="UTL8" s="293"/>
      <c r="UTM8" s="293"/>
      <c r="UTN8" s="293"/>
      <c r="UTO8" s="293"/>
      <c r="UTP8" s="293"/>
      <c r="UTQ8" s="293"/>
      <c r="UTR8" s="293"/>
      <c r="UTS8" s="293"/>
      <c r="UTT8" s="293"/>
      <c r="UTU8" s="293"/>
      <c r="UTV8" s="293"/>
      <c r="UTW8" s="293"/>
      <c r="UTX8" s="293"/>
      <c r="UTY8" s="293"/>
      <c r="UTZ8" s="293"/>
      <c r="UUA8" s="293"/>
      <c r="UUB8" s="293"/>
      <c r="UUC8" s="293"/>
      <c r="UUD8" s="293"/>
      <c r="UUE8" s="293"/>
      <c r="UUF8" s="293"/>
      <c r="UUG8" s="293"/>
      <c r="UUH8" s="293"/>
      <c r="UUI8" s="293"/>
      <c r="UUJ8" s="293"/>
      <c r="UUK8" s="293"/>
      <c r="UUL8" s="293"/>
      <c r="UUM8" s="293"/>
      <c r="UUN8" s="293"/>
      <c r="UUO8" s="293"/>
      <c r="UUP8" s="293"/>
      <c r="UUQ8" s="293"/>
      <c r="UUR8" s="293"/>
      <c r="UUS8" s="293"/>
      <c r="UUT8" s="293"/>
      <c r="UUU8" s="293"/>
      <c r="UUV8" s="293"/>
      <c r="UUW8" s="293"/>
      <c r="UUX8" s="293"/>
      <c r="UUY8" s="293"/>
      <c r="UUZ8" s="293"/>
      <c r="UVA8" s="293"/>
      <c r="UVB8" s="293"/>
      <c r="UVC8" s="293"/>
      <c r="UVD8" s="293"/>
      <c r="UVE8" s="293"/>
      <c r="UVF8" s="293"/>
      <c r="UVG8" s="293"/>
      <c r="UVH8" s="293"/>
      <c r="UVI8" s="293"/>
      <c r="UVJ8" s="293"/>
      <c r="UVK8" s="293"/>
      <c r="UVL8" s="293"/>
      <c r="UVM8" s="293"/>
      <c r="UVN8" s="293"/>
      <c r="UVO8" s="293"/>
      <c r="UVP8" s="293"/>
      <c r="UVQ8" s="293"/>
      <c r="UVR8" s="293"/>
      <c r="UVS8" s="293"/>
      <c r="UVT8" s="293"/>
      <c r="UVU8" s="293"/>
      <c r="UVV8" s="293"/>
      <c r="UVW8" s="293"/>
      <c r="UVX8" s="293"/>
      <c r="UVY8" s="293"/>
      <c r="UVZ8" s="293"/>
      <c r="UWA8" s="293"/>
      <c r="UWB8" s="293"/>
      <c r="UWC8" s="293"/>
      <c r="UWD8" s="293"/>
      <c r="UWE8" s="293"/>
      <c r="UWF8" s="293"/>
      <c r="UWG8" s="293"/>
      <c r="UWH8" s="293"/>
      <c r="UWI8" s="293"/>
      <c r="UWJ8" s="293"/>
      <c r="UWK8" s="293"/>
      <c r="UWL8" s="293"/>
      <c r="UWM8" s="293"/>
      <c r="UWN8" s="293"/>
      <c r="UWO8" s="293"/>
      <c r="UWP8" s="293"/>
      <c r="UWQ8" s="293"/>
      <c r="UWR8" s="293"/>
      <c r="UWS8" s="293"/>
      <c r="UWT8" s="293"/>
      <c r="UWU8" s="293"/>
      <c r="UWV8" s="293"/>
      <c r="UWW8" s="293"/>
      <c r="UWX8" s="293"/>
      <c r="UWY8" s="293"/>
      <c r="UWZ8" s="293"/>
      <c r="UXA8" s="293"/>
      <c r="UXB8" s="293"/>
      <c r="UXC8" s="293"/>
      <c r="UXD8" s="293"/>
      <c r="UXE8" s="293"/>
      <c r="UXF8" s="293"/>
      <c r="UXG8" s="293"/>
      <c r="UXH8" s="293"/>
      <c r="UXI8" s="293"/>
      <c r="UXJ8" s="293"/>
      <c r="UXK8" s="293"/>
      <c r="UXL8" s="293"/>
      <c r="UXM8" s="293"/>
      <c r="UXN8" s="293"/>
      <c r="UXO8" s="293"/>
      <c r="UXP8" s="293"/>
      <c r="UXQ8" s="293"/>
      <c r="UXR8" s="293"/>
      <c r="UXS8" s="293"/>
      <c r="UXT8" s="293"/>
      <c r="UXU8" s="293"/>
      <c r="UXV8" s="293"/>
      <c r="UXW8" s="293"/>
      <c r="UXX8" s="293"/>
      <c r="UXY8" s="293"/>
      <c r="UXZ8" s="293"/>
      <c r="UYA8" s="293"/>
      <c r="UYB8" s="293"/>
      <c r="UYC8" s="293"/>
      <c r="UYD8" s="293"/>
      <c r="UYE8" s="293"/>
      <c r="UYF8" s="293"/>
      <c r="UYG8" s="293"/>
      <c r="UYH8" s="293"/>
      <c r="UYI8" s="293"/>
      <c r="UYJ8" s="293"/>
      <c r="UYK8" s="293"/>
      <c r="UYL8" s="293"/>
      <c r="UYM8" s="293"/>
      <c r="UYN8" s="293"/>
      <c r="UYO8" s="293"/>
      <c r="UYP8" s="293"/>
      <c r="UYQ8" s="293"/>
      <c r="UYR8" s="293"/>
      <c r="UYS8" s="293"/>
      <c r="UYT8" s="293"/>
      <c r="UYU8" s="293"/>
      <c r="UYV8" s="293"/>
      <c r="UYW8" s="293"/>
      <c r="UYX8" s="293"/>
      <c r="UYY8" s="293"/>
      <c r="UYZ8" s="293"/>
      <c r="UZA8" s="293"/>
      <c r="UZB8" s="293"/>
      <c r="UZC8" s="293"/>
      <c r="UZD8" s="293"/>
      <c r="UZE8" s="293"/>
      <c r="UZF8" s="293"/>
      <c r="UZG8" s="293"/>
      <c r="UZH8" s="293"/>
      <c r="UZI8" s="293"/>
      <c r="UZJ8" s="293"/>
      <c r="UZK8" s="293"/>
      <c r="UZL8" s="293"/>
      <c r="UZM8" s="293"/>
      <c r="UZN8" s="293"/>
      <c r="UZO8" s="293"/>
      <c r="UZP8" s="293"/>
      <c r="UZQ8" s="293"/>
      <c r="UZR8" s="293"/>
      <c r="UZS8" s="293"/>
      <c r="UZT8" s="293"/>
      <c r="UZU8" s="293"/>
      <c r="UZV8" s="293"/>
      <c r="UZW8" s="293"/>
      <c r="UZX8" s="293"/>
      <c r="UZY8" s="293"/>
      <c r="UZZ8" s="293"/>
      <c r="VAA8" s="293"/>
      <c r="VAB8" s="293"/>
      <c r="VAC8" s="293"/>
      <c r="VAD8" s="293"/>
      <c r="VAE8" s="293"/>
      <c r="VAF8" s="293"/>
      <c r="VAG8" s="293"/>
      <c r="VAH8" s="293"/>
      <c r="VAI8" s="293"/>
      <c r="VAJ8" s="293"/>
      <c r="VAK8" s="293"/>
      <c r="VAL8" s="293"/>
      <c r="VAM8" s="293"/>
      <c r="VAN8" s="293"/>
      <c r="VAO8" s="293"/>
      <c r="VAP8" s="293"/>
      <c r="VAQ8" s="293"/>
      <c r="VAR8" s="293"/>
      <c r="VAS8" s="293"/>
      <c r="VAT8" s="293"/>
      <c r="VAU8" s="293"/>
      <c r="VAV8" s="293"/>
      <c r="VAW8" s="293"/>
      <c r="VAX8" s="293"/>
      <c r="VAY8" s="293"/>
      <c r="VAZ8" s="293"/>
      <c r="VBA8" s="293"/>
      <c r="VBB8" s="293"/>
      <c r="VBC8" s="293"/>
      <c r="VBD8" s="293"/>
      <c r="VBE8" s="293"/>
      <c r="VBF8" s="293"/>
      <c r="VBG8" s="293"/>
      <c r="VBH8" s="293"/>
      <c r="VBI8" s="293"/>
      <c r="VBJ8" s="293"/>
      <c r="VBK8" s="293"/>
      <c r="VBL8" s="293"/>
      <c r="VBM8" s="293"/>
      <c r="VBN8" s="293"/>
      <c r="VBO8" s="293"/>
      <c r="VBP8" s="293"/>
      <c r="VBQ8" s="293"/>
      <c r="VBR8" s="293"/>
      <c r="VBS8" s="293"/>
      <c r="VBT8" s="293"/>
      <c r="VBU8" s="293"/>
      <c r="VBV8" s="293"/>
      <c r="VBW8" s="293"/>
      <c r="VBX8" s="293"/>
      <c r="VBY8" s="293"/>
      <c r="VBZ8" s="293"/>
      <c r="VCA8" s="293"/>
      <c r="VCB8" s="293"/>
      <c r="VCC8" s="293"/>
      <c r="VCD8" s="293"/>
      <c r="VCE8" s="293"/>
      <c r="VCF8" s="293"/>
      <c r="VCG8" s="293"/>
      <c r="VCH8" s="293"/>
      <c r="VCI8" s="293"/>
      <c r="VCJ8" s="293"/>
      <c r="VCK8" s="293"/>
      <c r="VCL8" s="293"/>
      <c r="VCM8" s="293"/>
      <c r="VCN8" s="293"/>
      <c r="VCO8" s="293"/>
      <c r="VCP8" s="293"/>
      <c r="VCQ8" s="293"/>
      <c r="VCR8" s="293"/>
      <c r="VCS8" s="293"/>
      <c r="VCT8" s="293"/>
      <c r="VCU8" s="293"/>
      <c r="VCV8" s="293"/>
      <c r="VCW8" s="293"/>
      <c r="VCX8" s="293"/>
      <c r="VCY8" s="293"/>
      <c r="VCZ8" s="293"/>
      <c r="VDA8" s="293"/>
      <c r="VDB8" s="293"/>
      <c r="VDC8" s="293"/>
      <c r="VDD8" s="293"/>
      <c r="VDE8" s="293"/>
      <c r="VDF8" s="293"/>
      <c r="VDG8" s="293"/>
      <c r="VDH8" s="293"/>
      <c r="VDI8" s="293"/>
      <c r="VDJ8" s="293"/>
      <c r="VDK8" s="293"/>
      <c r="VDL8" s="293"/>
      <c r="VDM8" s="293"/>
      <c r="VDN8" s="293"/>
      <c r="VDO8" s="293"/>
      <c r="VDP8" s="293"/>
      <c r="VDQ8" s="293"/>
      <c r="VDR8" s="293"/>
      <c r="VDS8" s="293"/>
      <c r="VDT8" s="293"/>
      <c r="VDU8" s="293"/>
      <c r="VDV8" s="293"/>
      <c r="VDW8" s="293"/>
      <c r="VDX8" s="293"/>
      <c r="VDY8" s="293"/>
      <c r="VDZ8" s="293"/>
      <c r="VEA8" s="293"/>
      <c r="VEB8" s="293"/>
      <c r="VEC8" s="293"/>
      <c r="VED8" s="293"/>
      <c r="VEE8" s="293"/>
      <c r="VEF8" s="293"/>
      <c r="VEG8" s="293"/>
      <c r="VEH8" s="293"/>
      <c r="VEI8" s="293"/>
      <c r="VEJ8" s="293"/>
      <c r="VEK8" s="293"/>
      <c r="VEL8" s="293"/>
      <c r="VEM8" s="293"/>
      <c r="VEN8" s="293"/>
      <c r="VEO8" s="293"/>
      <c r="VEP8" s="293"/>
      <c r="VEQ8" s="293"/>
      <c r="VER8" s="293"/>
      <c r="VES8" s="293"/>
      <c r="VET8" s="293"/>
      <c r="VEU8" s="293"/>
      <c r="VEV8" s="293"/>
      <c r="VEW8" s="293"/>
      <c r="VEX8" s="293"/>
      <c r="VEY8" s="293"/>
      <c r="VEZ8" s="293"/>
      <c r="VFA8" s="293"/>
      <c r="VFB8" s="293"/>
      <c r="VFC8" s="293"/>
      <c r="VFD8" s="293"/>
      <c r="VFE8" s="293"/>
      <c r="VFF8" s="293"/>
      <c r="VFG8" s="293"/>
      <c r="VFH8" s="293"/>
      <c r="VFI8" s="293"/>
      <c r="VFJ8" s="293"/>
      <c r="VFK8" s="293"/>
      <c r="VFL8" s="293"/>
      <c r="VFM8" s="293"/>
      <c r="VFN8" s="293"/>
      <c r="VFO8" s="293"/>
      <c r="VFP8" s="293"/>
      <c r="VFQ8" s="293"/>
      <c r="VFR8" s="293"/>
      <c r="VFS8" s="293"/>
      <c r="VFT8" s="293"/>
      <c r="VFU8" s="293"/>
      <c r="VFV8" s="293"/>
      <c r="VFW8" s="293"/>
      <c r="VFX8" s="293"/>
      <c r="VFY8" s="293"/>
      <c r="VFZ8" s="293"/>
      <c r="VGA8" s="293"/>
      <c r="VGB8" s="293"/>
      <c r="VGC8" s="293"/>
      <c r="VGD8" s="293"/>
      <c r="VGE8" s="293"/>
      <c r="VGF8" s="293"/>
      <c r="VGG8" s="293"/>
      <c r="VGH8" s="293"/>
      <c r="VGI8" s="293"/>
      <c r="VGJ8" s="293"/>
      <c r="VGK8" s="293"/>
      <c r="VGL8" s="293"/>
      <c r="VGM8" s="293"/>
      <c r="VGN8" s="293"/>
      <c r="VGO8" s="293"/>
      <c r="VGP8" s="293"/>
      <c r="VGQ8" s="293"/>
      <c r="VGR8" s="293"/>
      <c r="VGS8" s="293"/>
      <c r="VGT8" s="293"/>
      <c r="VGU8" s="293"/>
      <c r="VGV8" s="293"/>
      <c r="VGW8" s="293"/>
      <c r="VGX8" s="293"/>
      <c r="VGY8" s="293"/>
      <c r="VGZ8" s="293"/>
      <c r="VHA8" s="293"/>
      <c r="VHB8" s="293"/>
      <c r="VHC8" s="293"/>
      <c r="VHD8" s="293"/>
      <c r="VHE8" s="293"/>
      <c r="VHF8" s="293"/>
      <c r="VHG8" s="293"/>
      <c r="VHH8" s="293"/>
      <c r="VHI8" s="293"/>
      <c r="VHJ8" s="293"/>
      <c r="VHK8" s="293"/>
      <c r="VHL8" s="293"/>
      <c r="VHM8" s="293"/>
      <c r="VHN8" s="293"/>
      <c r="VHO8" s="293"/>
      <c r="VHP8" s="293"/>
      <c r="VHQ8" s="293"/>
      <c r="VHR8" s="293"/>
      <c r="VHS8" s="293"/>
      <c r="VHT8" s="293"/>
      <c r="VHU8" s="293"/>
      <c r="VHV8" s="293"/>
      <c r="VHW8" s="293"/>
      <c r="VHX8" s="293"/>
      <c r="VHY8" s="293"/>
      <c r="VHZ8" s="293"/>
      <c r="VIA8" s="293"/>
      <c r="VIB8" s="293"/>
      <c r="VIC8" s="293"/>
      <c r="VID8" s="293"/>
      <c r="VIE8" s="293"/>
      <c r="VIF8" s="293"/>
      <c r="VIG8" s="293"/>
      <c r="VIH8" s="293"/>
      <c r="VII8" s="293"/>
      <c r="VIJ8" s="293"/>
      <c r="VIK8" s="293"/>
      <c r="VIL8" s="293"/>
      <c r="VIM8" s="293"/>
      <c r="VIN8" s="293"/>
      <c r="VIO8" s="293"/>
      <c r="VIP8" s="293"/>
      <c r="VIQ8" s="293"/>
      <c r="VIR8" s="293"/>
      <c r="VIS8" s="293"/>
      <c r="VIT8" s="293"/>
      <c r="VIU8" s="293"/>
      <c r="VIV8" s="293"/>
      <c r="VIW8" s="293"/>
      <c r="VIX8" s="293"/>
      <c r="VIY8" s="293"/>
      <c r="VIZ8" s="293"/>
      <c r="VJA8" s="293"/>
      <c r="VJB8" s="293"/>
      <c r="VJC8" s="293"/>
      <c r="VJD8" s="293"/>
      <c r="VJE8" s="293"/>
      <c r="VJF8" s="293"/>
      <c r="VJG8" s="293"/>
      <c r="VJH8" s="293"/>
      <c r="VJI8" s="293"/>
      <c r="VJJ8" s="293"/>
      <c r="VJK8" s="293"/>
      <c r="VJL8" s="293"/>
      <c r="VJM8" s="293"/>
      <c r="VJN8" s="293"/>
      <c r="VJO8" s="293"/>
      <c r="VJP8" s="293"/>
      <c r="VJQ8" s="293"/>
      <c r="VJR8" s="293"/>
      <c r="VJS8" s="293"/>
      <c r="VJT8" s="293"/>
      <c r="VJU8" s="293"/>
      <c r="VJV8" s="293"/>
      <c r="VJW8" s="293"/>
      <c r="VJX8" s="293"/>
      <c r="VJY8" s="293"/>
      <c r="VJZ8" s="293"/>
      <c r="VKA8" s="293"/>
      <c r="VKB8" s="293"/>
      <c r="VKC8" s="293"/>
      <c r="VKD8" s="293"/>
      <c r="VKE8" s="293"/>
      <c r="VKF8" s="293"/>
      <c r="VKG8" s="293"/>
      <c r="VKH8" s="293"/>
      <c r="VKI8" s="293"/>
      <c r="VKJ8" s="293"/>
      <c r="VKK8" s="293"/>
      <c r="VKL8" s="293"/>
      <c r="VKM8" s="293"/>
      <c r="VKN8" s="293"/>
      <c r="VKO8" s="293"/>
      <c r="VKP8" s="293"/>
      <c r="VKQ8" s="293"/>
      <c r="VKR8" s="293"/>
      <c r="VKS8" s="293"/>
      <c r="VKT8" s="293"/>
      <c r="VKU8" s="293"/>
      <c r="VKV8" s="293"/>
      <c r="VKW8" s="293"/>
      <c r="VKX8" s="293"/>
      <c r="VKY8" s="293"/>
      <c r="VKZ8" s="293"/>
      <c r="VLA8" s="293"/>
      <c r="VLB8" s="293"/>
      <c r="VLC8" s="293"/>
      <c r="VLD8" s="293"/>
      <c r="VLE8" s="293"/>
      <c r="VLF8" s="293"/>
      <c r="VLG8" s="293"/>
      <c r="VLH8" s="293"/>
      <c r="VLI8" s="293"/>
      <c r="VLJ8" s="293"/>
      <c r="VLK8" s="293"/>
      <c r="VLL8" s="293"/>
      <c r="VLM8" s="293"/>
      <c r="VLN8" s="293"/>
      <c r="VLO8" s="293"/>
      <c r="VLP8" s="293"/>
      <c r="VLQ8" s="293"/>
      <c r="VLR8" s="293"/>
      <c r="VLS8" s="293"/>
      <c r="VLT8" s="293"/>
      <c r="VLU8" s="293"/>
      <c r="VLV8" s="293"/>
      <c r="VLW8" s="293"/>
      <c r="VLX8" s="293"/>
      <c r="VLY8" s="293"/>
      <c r="VLZ8" s="293"/>
      <c r="VMA8" s="293"/>
      <c r="VMB8" s="293"/>
      <c r="VMC8" s="293"/>
      <c r="VMD8" s="293"/>
      <c r="VME8" s="293"/>
      <c r="VMF8" s="293"/>
      <c r="VMG8" s="293"/>
      <c r="VMH8" s="293"/>
      <c r="VMI8" s="293"/>
      <c r="VMJ8" s="293"/>
      <c r="VMK8" s="293"/>
      <c r="VML8" s="293"/>
      <c r="VMM8" s="293"/>
      <c r="VMN8" s="293"/>
      <c r="VMO8" s="293"/>
      <c r="VMP8" s="293"/>
      <c r="VMQ8" s="293"/>
      <c r="VMR8" s="293"/>
      <c r="VMS8" s="293"/>
      <c r="VMT8" s="293"/>
      <c r="VMU8" s="293"/>
      <c r="VMV8" s="293"/>
      <c r="VMW8" s="293"/>
      <c r="VMX8" s="293"/>
      <c r="VMY8" s="293"/>
      <c r="VMZ8" s="293"/>
      <c r="VNA8" s="293"/>
      <c r="VNB8" s="293"/>
      <c r="VNC8" s="293"/>
      <c r="VND8" s="293"/>
      <c r="VNE8" s="293"/>
      <c r="VNF8" s="293"/>
      <c r="VNG8" s="293"/>
      <c r="VNH8" s="293"/>
      <c r="VNI8" s="293"/>
      <c r="VNJ8" s="293"/>
      <c r="VNK8" s="293"/>
      <c r="VNL8" s="293"/>
      <c r="VNM8" s="293"/>
      <c r="VNN8" s="293"/>
      <c r="VNO8" s="293"/>
      <c r="VNP8" s="293"/>
      <c r="VNQ8" s="293"/>
      <c r="VNR8" s="293"/>
      <c r="VNS8" s="293"/>
      <c r="VNT8" s="293"/>
      <c r="VNU8" s="293"/>
      <c r="VNV8" s="293"/>
      <c r="VNW8" s="293"/>
      <c r="VNX8" s="293"/>
      <c r="VNY8" s="293"/>
      <c r="VNZ8" s="293"/>
      <c r="VOA8" s="293"/>
      <c r="VOB8" s="293"/>
      <c r="VOC8" s="293"/>
      <c r="VOD8" s="293"/>
      <c r="VOE8" s="293"/>
      <c r="VOF8" s="293"/>
      <c r="VOG8" s="293"/>
      <c r="VOH8" s="293"/>
      <c r="VOI8" s="293"/>
      <c r="VOJ8" s="293"/>
      <c r="VOK8" s="293"/>
      <c r="VOL8" s="293"/>
      <c r="VOM8" s="293"/>
      <c r="VON8" s="293"/>
      <c r="VOO8" s="293"/>
      <c r="VOP8" s="293"/>
      <c r="VOQ8" s="293"/>
      <c r="VOR8" s="293"/>
      <c r="VOS8" s="293"/>
      <c r="VOT8" s="293"/>
      <c r="VOU8" s="293"/>
      <c r="VOV8" s="293"/>
      <c r="VOW8" s="293"/>
      <c r="VOX8" s="293"/>
      <c r="VOY8" s="293"/>
      <c r="VOZ8" s="293"/>
      <c r="VPA8" s="293"/>
      <c r="VPB8" s="293"/>
      <c r="VPC8" s="293"/>
      <c r="VPD8" s="293"/>
      <c r="VPE8" s="293"/>
      <c r="VPF8" s="293"/>
      <c r="VPG8" s="293"/>
      <c r="VPH8" s="293"/>
      <c r="VPI8" s="293"/>
      <c r="VPJ8" s="293"/>
      <c r="VPK8" s="293"/>
      <c r="VPL8" s="293"/>
      <c r="VPM8" s="293"/>
      <c r="VPN8" s="293"/>
      <c r="VPO8" s="293"/>
      <c r="VPP8" s="293"/>
      <c r="VPQ8" s="293"/>
      <c r="VPR8" s="293"/>
      <c r="VPS8" s="293"/>
      <c r="VPT8" s="293"/>
      <c r="VPU8" s="293"/>
      <c r="VPV8" s="293"/>
      <c r="VPW8" s="293"/>
      <c r="VPX8" s="293"/>
      <c r="VPY8" s="293"/>
      <c r="VPZ8" s="293"/>
      <c r="VQA8" s="293"/>
      <c r="VQB8" s="293"/>
      <c r="VQC8" s="293"/>
      <c r="VQD8" s="293"/>
      <c r="VQE8" s="293"/>
      <c r="VQF8" s="293"/>
      <c r="VQG8" s="293"/>
      <c r="VQH8" s="293"/>
      <c r="VQI8" s="293"/>
      <c r="VQJ8" s="293"/>
      <c r="VQK8" s="293"/>
      <c r="VQL8" s="293"/>
      <c r="VQM8" s="293"/>
      <c r="VQN8" s="293"/>
      <c r="VQO8" s="293"/>
      <c r="VQP8" s="293"/>
      <c r="VQQ8" s="293"/>
      <c r="VQR8" s="293"/>
      <c r="VQS8" s="293"/>
      <c r="VQT8" s="293"/>
      <c r="VQU8" s="293"/>
      <c r="VQV8" s="293"/>
      <c r="VQW8" s="293"/>
      <c r="VQX8" s="293"/>
      <c r="VQY8" s="293"/>
      <c r="VQZ8" s="293"/>
      <c r="VRA8" s="293"/>
      <c r="VRB8" s="293"/>
      <c r="VRC8" s="293"/>
      <c r="VRD8" s="293"/>
      <c r="VRE8" s="293"/>
      <c r="VRF8" s="293"/>
      <c r="VRG8" s="293"/>
      <c r="VRH8" s="293"/>
      <c r="VRI8" s="293"/>
      <c r="VRJ8" s="293"/>
      <c r="VRK8" s="293"/>
      <c r="VRL8" s="293"/>
      <c r="VRM8" s="293"/>
      <c r="VRN8" s="293"/>
      <c r="VRO8" s="293"/>
      <c r="VRP8" s="293"/>
      <c r="VRQ8" s="293"/>
      <c r="VRR8" s="293"/>
      <c r="VRS8" s="293"/>
      <c r="VRT8" s="293"/>
      <c r="VRU8" s="293"/>
      <c r="VRV8" s="293"/>
      <c r="VRW8" s="293"/>
      <c r="VRX8" s="293"/>
      <c r="VRY8" s="293"/>
      <c r="VRZ8" s="293"/>
      <c r="VSA8" s="293"/>
      <c r="VSB8" s="293"/>
      <c r="VSC8" s="293"/>
      <c r="VSD8" s="293"/>
      <c r="VSE8" s="293"/>
      <c r="VSF8" s="293"/>
      <c r="VSG8" s="293"/>
      <c r="VSH8" s="293"/>
      <c r="VSI8" s="293"/>
      <c r="VSJ8" s="293"/>
      <c r="VSK8" s="293"/>
      <c r="VSL8" s="293"/>
      <c r="VSM8" s="293"/>
      <c r="VSN8" s="293"/>
      <c r="VSO8" s="293"/>
      <c r="VSP8" s="293"/>
      <c r="VSQ8" s="293"/>
      <c r="VSR8" s="293"/>
      <c r="VSS8" s="293"/>
      <c r="VST8" s="293"/>
      <c r="VSU8" s="293"/>
      <c r="VSV8" s="293"/>
      <c r="VSW8" s="293"/>
      <c r="VSX8" s="293"/>
      <c r="VSY8" s="293"/>
      <c r="VSZ8" s="293"/>
      <c r="VTA8" s="293"/>
      <c r="VTB8" s="293"/>
      <c r="VTC8" s="293"/>
      <c r="VTD8" s="293"/>
      <c r="VTE8" s="293"/>
      <c r="VTF8" s="293"/>
      <c r="VTG8" s="293"/>
      <c r="VTH8" s="293"/>
      <c r="VTI8" s="293"/>
      <c r="VTJ8" s="293"/>
      <c r="VTK8" s="293"/>
      <c r="VTL8" s="293"/>
      <c r="VTM8" s="293"/>
      <c r="VTN8" s="293"/>
      <c r="VTO8" s="293"/>
      <c r="VTP8" s="293"/>
      <c r="VTQ8" s="293"/>
      <c r="VTR8" s="293"/>
      <c r="VTS8" s="293"/>
      <c r="VTT8" s="293"/>
      <c r="VTU8" s="293"/>
      <c r="VTV8" s="293"/>
      <c r="VTW8" s="293"/>
      <c r="VTX8" s="293"/>
      <c r="VTY8" s="293"/>
      <c r="VTZ8" s="293"/>
      <c r="VUA8" s="293"/>
      <c r="VUB8" s="293"/>
      <c r="VUC8" s="293"/>
      <c r="VUD8" s="293"/>
      <c r="VUE8" s="293"/>
      <c r="VUF8" s="293"/>
      <c r="VUG8" s="293"/>
      <c r="VUH8" s="293"/>
      <c r="VUI8" s="293"/>
      <c r="VUJ8" s="293"/>
      <c r="VUK8" s="293"/>
      <c r="VUL8" s="293"/>
      <c r="VUM8" s="293"/>
      <c r="VUN8" s="293"/>
      <c r="VUO8" s="293"/>
      <c r="VUP8" s="293"/>
      <c r="VUQ8" s="293"/>
      <c r="VUR8" s="293"/>
      <c r="VUS8" s="293"/>
      <c r="VUT8" s="293"/>
      <c r="VUU8" s="293"/>
      <c r="VUV8" s="293"/>
      <c r="VUW8" s="293"/>
      <c r="VUX8" s="293"/>
      <c r="VUY8" s="293"/>
      <c r="VUZ8" s="293"/>
      <c r="VVA8" s="293"/>
      <c r="VVB8" s="293"/>
      <c r="VVC8" s="293"/>
      <c r="VVD8" s="293"/>
      <c r="VVE8" s="293"/>
      <c r="VVF8" s="293"/>
      <c r="VVG8" s="293"/>
      <c r="VVH8" s="293"/>
      <c r="VVI8" s="293"/>
      <c r="VVJ8" s="293"/>
      <c r="VVK8" s="293"/>
      <c r="VVL8" s="293"/>
      <c r="VVM8" s="293"/>
      <c r="VVN8" s="293"/>
      <c r="VVO8" s="293"/>
      <c r="VVP8" s="293"/>
      <c r="VVQ8" s="293"/>
      <c r="VVR8" s="293"/>
      <c r="VVS8" s="293"/>
      <c r="VVT8" s="293"/>
      <c r="VVU8" s="293"/>
      <c r="VVV8" s="293"/>
      <c r="VVW8" s="293"/>
      <c r="VVX8" s="293"/>
      <c r="VVY8" s="293"/>
      <c r="VVZ8" s="293"/>
      <c r="VWA8" s="293"/>
      <c r="VWB8" s="293"/>
      <c r="VWC8" s="293"/>
      <c r="VWD8" s="293"/>
      <c r="VWE8" s="293"/>
      <c r="VWF8" s="293"/>
      <c r="VWG8" s="293"/>
      <c r="VWH8" s="293"/>
      <c r="VWI8" s="293"/>
      <c r="VWJ8" s="293"/>
      <c r="VWK8" s="293"/>
      <c r="VWL8" s="293"/>
      <c r="VWM8" s="293"/>
      <c r="VWN8" s="293"/>
      <c r="VWO8" s="293"/>
      <c r="VWP8" s="293"/>
      <c r="VWQ8" s="293"/>
      <c r="VWR8" s="293"/>
      <c r="VWS8" s="293"/>
      <c r="VWT8" s="293"/>
      <c r="VWU8" s="293"/>
      <c r="VWV8" s="293"/>
      <c r="VWW8" s="293"/>
      <c r="VWX8" s="293"/>
      <c r="VWY8" s="293"/>
      <c r="VWZ8" s="293"/>
      <c r="VXA8" s="293"/>
      <c r="VXB8" s="293"/>
      <c r="VXC8" s="293"/>
      <c r="VXD8" s="293"/>
      <c r="VXE8" s="293"/>
      <c r="VXF8" s="293"/>
      <c r="VXG8" s="293"/>
      <c r="VXH8" s="293"/>
      <c r="VXI8" s="293"/>
      <c r="VXJ8" s="293"/>
      <c r="VXK8" s="293"/>
      <c r="VXL8" s="293"/>
      <c r="VXM8" s="293"/>
      <c r="VXN8" s="293"/>
      <c r="VXO8" s="293"/>
      <c r="VXP8" s="293"/>
      <c r="VXQ8" s="293"/>
      <c r="VXR8" s="293"/>
      <c r="VXS8" s="293"/>
      <c r="VXT8" s="293"/>
      <c r="VXU8" s="293"/>
      <c r="VXV8" s="293"/>
      <c r="VXW8" s="293"/>
      <c r="VXX8" s="293"/>
      <c r="VXY8" s="293"/>
      <c r="VXZ8" s="293"/>
      <c r="VYA8" s="293"/>
      <c r="VYB8" s="293"/>
      <c r="VYC8" s="293"/>
      <c r="VYD8" s="293"/>
      <c r="VYE8" s="293"/>
      <c r="VYF8" s="293"/>
      <c r="VYG8" s="293"/>
      <c r="VYH8" s="293"/>
      <c r="VYI8" s="293"/>
      <c r="VYJ8" s="293"/>
      <c r="VYK8" s="293"/>
      <c r="VYL8" s="293"/>
      <c r="VYM8" s="293"/>
      <c r="VYN8" s="293"/>
      <c r="VYO8" s="293"/>
      <c r="VYP8" s="293"/>
      <c r="VYQ8" s="293"/>
      <c r="VYR8" s="293"/>
      <c r="VYS8" s="293"/>
      <c r="VYT8" s="293"/>
      <c r="VYU8" s="293"/>
      <c r="VYV8" s="293"/>
      <c r="VYW8" s="293"/>
      <c r="VYX8" s="293"/>
      <c r="VYY8" s="293"/>
      <c r="VYZ8" s="293"/>
      <c r="VZA8" s="293"/>
      <c r="VZB8" s="293"/>
      <c r="VZC8" s="293"/>
      <c r="VZD8" s="293"/>
      <c r="VZE8" s="293"/>
      <c r="VZF8" s="293"/>
      <c r="VZG8" s="293"/>
      <c r="VZH8" s="293"/>
      <c r="VZI8" s="293"/>
      <c r="VZJ8" s="293"/>
      <c r="VZK8" s="293"/>
      <c r="VZL8" s="293"/>
      <c r="VZM8" s="293"/>
      <c r="VZN8" s="293"/>
      <c r="VZO8" s="293"/>
      <c r="VZP8" s="293"/>
      <c r="VZQ8" s="293"/>
      <c r="VZR8" s="293"/>
      <c r="VZS8" s="293"/>
      <c r="VZT8" s="293"/>
      <c r="VZU8" s="293"/>
      <c r="VZV8" s="293"/>
      <c r="VZW8" s="293"/>
      <c r="VZX8" s="293"/>
      <c r="VZY8" s="293"/>
      <c r="VZZ8" s="293"/>
      <c r="WAA8" s="293"/>
      <c r="WAB8" s="293"/>
      <c r="WAC8" s="293"/>
      <c r="WAD8" s="293"/>
      <c r="WAE8" s="293"/>
      <c r="WAF8" s="293"/>
      <c r="WAG8" s="293"/>
      <c r="WAH8" s="293"/>
      <c r="WAI8" s="293"/>
      <c r="WAJ8" s="293"/>
      <c r="WAK8" s="293"/>
      <c r="WAL8" s="293"/>
      <c r="WAM8" s="293"/>
      <c r="WAN8" s="293"/>
      <c r="WAO8" s="293"/>
      <c r="WAP8" s="293"/>
      <c r="WAQ8" s="293"/>
      <c r="WAR8" s="293"/>
      <c r="WAS8" s="293"/>
      <c r="WAT8" s="293"/>
      <c r="WAU8" s="293"/>
      <c r="WAV8" s="293"/>
      <c r="WAW8" s="293"/>
      <c r="WAX8" s="293"/>
      <c r="WAY8" s="293"/>
      <c r="WAZ8" s="293"/>
      <c r="WBA8" s="293"/>
      <c r="WBB8" s="293"/>
      <c r="WBC8" s="293"/>
      <c r="WBD8" s="293"/>
      <c r="WBE8" s="293"/>
      <c r="WBF8" s="293"/>
      <c r="WBG8" s="293"/>
      <c r="WBH8" s="293"/>
      <c r="WBI8" s="293"/>
      <c r="WBJ8" s="293"/>
      <c r="WBK8" s="293"/>
      <c r="WBL8" s="293"/>
      <c r="WBM8" s="293"/>
      <c r="WBN8" s="293"/>
      <c r="WBO8" s="293"/>
      <c r="WBP8" s="293"/>
      <c r="WBQ8" s="293"/>
      <c r="WBR8" s="293"/>
      <c r="WBS8" s="293"/>
      <c r="WBT8" s="293"/>
      <c r="WBU8" s="293"/>
      <c r="WBV8" s="293"/>
      <c r="WBW8" s="293"/>
      <c r="WBX8" s="293"/>
      <c r="WBY8" s="293"/>
      <c r="WBZ8" s="293"/>
      <c r="WCA8" s="293"/>
      <c r="WCB8" s="293"/>
      <c r="WCC8" s="293"/>
      <c r="WCD8" s="293"/>
      <c r="WCE8" s="293"/>
      <c r="WCF8" s="293"/>
      <c r="WCG8" s="293"/>
      <c r="WCH8" s="293"/>
      <c r="WCI8" s="293"/>
      <c r="WCJ8" s="293"/>
      <c r="WCK8" s="293"/>
      <c r="WCL8" s="293"/>
      <c r="WCM8" s="293"/>
      <c r="WCN8" s="293"/>
      <c r="WCO8" s="293"/>
      <c r="WCP8" s="293"/>
      <c r="WCQ8" s="293"/>
      <c r="WCR8" s="293"/>
      <c r="WCS8" s="293"/>
      <c r="WCT8" s="293"/>
      <c r="WCU8" s="293"/>
      <c r="WCV8" s="293"/>
      <c r="WCW8" s="293"/>
      <c r="WCX8" s="293"/>
      <c r="WCY8" s="293"/>
      <c r="WCZ8" s="293"/>
      <c r="WDA8" s="293"/>
      <c r="WDB8" s="293"/>
      <c r="WDC8" s="293"/>
      <c r="WDD8" s="293"/>
      <c r="WDE8" s="293"/>
      <c r="WDF8" s="293"/>
      <c r="WDG8" s="293"/>
      <c r="WDH8" s="293"/>
      <c r="WDI8" s="293"/>
      <c r="WDJ8" s="293"/>
      <c r="WDK8" s="293"/>
      <c r="WDL8" s="293"/>
      <c r="WDM8" s="293"/>
      <c r="WDN8" s="293"/>
      <c r="WDO8" s="293"/>
      <c r="WDP8" s="293"/>
      <c r="WDQ8" s="293"/>
      <c r="WDR8" s="293"/>
      <c r="WDS8" s="293"/>
      <c r="WDT8" s="293"/>
      <c r="WDU8" s="293"/>
      <c r="WDV8" s="293"/>
      <c r="WDW8" s="293"/>
      <c r="WDX8" s="293"/>
      <c r="WDY8" s="293"/>
      <c r="WDZ8" s="293"/>
      <c r="WEA8" s="293"/>
      <c r="WEB8" s="293"/>
      <c r="WEC8" s="293"/>
      <c r="WED8" s="293"/>
      <c r="WEE8" s="293"/>
      <c r="WEF8" s="293"/>
      <c r="WEG8" s="293"/>
      <c r="WEH8" s="293"/>
      <c r="WEI8" s="293"/>
      <c r="WEJ8" s="293"/>
      <c r="WEK8" s="293"/>
      <c r="WEL8" s="293"/>
      <c r="WEM8" s="293"/>
      <c r="WEN8" s="293"/>
      <c r="WEO8" s="293"/>
      <c r="WEP8" s="293"/>
      <c r="WEQ8" s="293"/>
      <c r="WER8" s="293"/>
      <c r="WES8" s="293"/>
      <c r="WET8" s="293"/>
      <c r="WEU8" s="293"/>
      <c r="WEV8" s="293"/>
      <c r="WEW8" s="293"/>
      <c r="WEX8" s="293"/>
      <c r="WEY8" s="293"/>
      <c r="WEZ8" s="293"/>
      <c r="WFA8" s="293"/>
      <c r="WFB8" s="293"/>
      <c r="WFC8" s="293"/>
      <c r="WFD8" s="293"/>
      <c r="WFE8" s="293"/>
      <c r="WFF8" s="293"/>
      <c r="WFG8" s="293"/>
      <c r="WFH8" s="293"/>
      <c r="WFI8" s="293"/>
      <c r="WFJ8" s="293"/>
      <c r="WFK8" s="293"/>
      <c r="WFL8" s="293"/>
      <c r="WFM8" s="293"/>
      <c r="WFN8" s="293"/>
      <c r="WFO8" s="293"/>
      <c r="WFP8" s="293"/>
      <c r="WFQ8" s="293"/>
      <c r="WFR8" s="293"/>
      <c r="WFS8" s="293"/>
      <c r="WFT8" s="293"/>
      <c r="WFU8" s="293"/>
      <c r="WFV8" s="293"/>
      <c r="WFW8" s="293"/>
      <c r="WFX8" s="293"/>
      <c r="WFY8" s="293"/>
      <c r="WFZ8" s="293"/>
      <c r="WGA8" s="293"/>
      <c r="WGB8" s="293"/>
      <c r="WGC8" s="293"/>
      <c r="WGD8" s="293"/>
      <c r="WGE8" s="293"/>
      <c r="WGF8" s="293"/>
      <c r="WGG8" s="293"/>
      <c r="WGH8" s="293"/>
      <c r="WGI8" s="293"/>
      <c r="WGJ8" s="293"/>
      <c r="WGK8" s="293"/>
      <c r="WGL8" s="293"/>
      <c r="WGM8" s="293"/>
      <c r="WGN8" s="293"/>
      <c r="WGO8" s="293"/>
      <c r="WGP8" s="293"/>
      <c r="WGQ8" s="293"/>
      <c r="WGR8" s="293"/>
      <c r="WGS8" s="293"/>
      <c r="WGT8" s="293"/>
      <c r="WGU8" s="293"/>
      <c r="WGV8" s="293"/>
      <c r="WGW8" s="293"/>
      <c r="WGX8" s="293"/>
      <c r="WGY8" s="293"/>
      <c r="WGZ8" s="293"/>
      <c r="WHA8" s="293"/>
      <c r="WHB8" s="293"/>
      <c r="WHC8" s="293"/>
      <c r="WHD8" s="293"/>
      <c r="WHE8" s="293"/>
      <c r="WHF8" s="293"/>
      <c r="WHG8" s="293"/>
      <c r="WHH8" s="293"/>
      <c r="WHI8" s="293"/>
      <c r="WHJ8" s="293"/>
      <c r="WHK8" s="293"/>
      <c r="WHL8" s="293"/>
      <c r="WHM8" s="293"/>
      <c r="WHN8" s="293"/>
      <c r="WHO8" s="293"/>
      <c r="WHP8" s="293"/>
      <c r="WHQ8" s="293"/>
      <c r="WHR8" s="293"/>
      <c r="WHS8" s="293"/>
      <c r="WHT8" s="293"/>
      <c r="WHU8" s="293"/>
      <c r="WHV8" s="293"/>
      <c r="WHW8" s="293"/>
      <c r="WHX8" s="293"/>
      <c r="WHY8" s="293"/>
      <c r="WHZ8" s="293"/>
      <c r="WIA8" s="293"/>
      <c r="WIB8" s="293"/>
      <c r="WIC8" s="293"/>
      <c r="WID8" s="293"/>
      <c r="WIE8" s="293"/>
      <c r="WIF8" s="293"/>
      <c r="WIG8" s="293"/>
      <c r="WIH8" s="293"/>
      <c r="WII8" s="293"/>
      <c r="WIJ8" s="293"/>
      <c r="WIK8" s="293"/>
      <c r="WIL8" s="293"/>
      <c r="WIM8" s="293"/>
      <c r="WIN8" s="293"/>
      <c r="WIO8" s="293"/>
      <c r="WIP8" s="293"/>
      <c r="WIQ8" s="293"/>
      <c r="WIR8" s="293"/>
      <c r="WIS8" s="293"/>
      <c r="WIT8" s="293"/>
      <c r="WIU8" s="293"/>
      <c r="WIV8" s="293"/>
      <c r="WIW8" s="293"/>
      <c r="WIX8" s="293"/>
      <c r="WIY8" s="293"/>
      <c r="WIZ8" s="293"/>
      <c r="WJA8" s="293"/>
      <c r="WJB8" s="293"/>
      <c r="WJC8" s="293"/>
      <c r="WJD8" s="293"/>
      <c r="WJE8" s="293"/>
      <c r="WJF8" s="293"/>
      <c r="WJG8" s="293"/>
      <c r="WJH8" s="293"/>
      <c r="WJI8" s="293"/>
      <c r="WJJ8" s="293"/>
      <c r="WJK8" s="293"/>
      <c r="WJL8" s="293"/>
      <c r="WJM8" s="293"/>
      <c r="WJN8" s="293"/>
      <c r="WJO8" s="293"/>
      <c r="WJP8" s="293"/>
      <c r="WJQ8" s="293"/>
      <c r="WJR8" s="293"/>
      <c r="WJS8" s="293"/>
      <c r="WJT8" s="293"/>
      <c r="WJU8" s="293"/>
      <c r="WJV8" s="293"/>
      <c r="WJW8" s="293"/>
      <c r="WJX8" s="293"/>
      <c r="WJY8" s="293"/>
      <c r="WJZ8" s="293"/>
      <c r="WKA8" s="293"/>
      <c r="WKB8" s="293"/>
      <c r="WKC8" s="293"/>
      <c r="WKD8" s="293"/>
      <c r="WKE8" s="293"/>
      <c r="WKF8" s="293"/>
      <c r="WKG8" s="293"/>
      <c r="WKH8" s="293"/>
      <c r="WKI8" s="293"/>
      <c r="WKJ8" s="293"/>
      <c r="WKK8" s="293"/>
      <c r="WKL8" s="293"/>
      <c r="WKM8" s="293"/>
      <c r="WKN8" s="293"/>
      <c r="WKO8" s="293"/>
      <c r="WKP8" s="293"/>
      <c r="WKQ8" s="293"/>
      <c r="WKR8" s="293"/>
      <c r="WKS8" s="293"/>
      <c r="WKT8" s="293"/>
      <c r="WKU8" s="293"/>
      <c r="WKV8" s="293"/>
      <c r="WKW8" s="293"/>
      <c r="WKX8" s="293"/>
      <c r="WKY8" s="293"/>
      <c r="WKZ8" s="293"/>
      <c r="WLA8" s="293"/>
      <c r="WLB8" s="293"/>
      <c r="WLC8" s="293"/>
      <c r="WLD8" s="293"/>
      <c r="WLE8" s="293"/>
      <c r="WLF8" s="293"/>
      <c r="WLG8" s="293"/>
      <c r="WLH8" s="293"/>
      <c r="WLI8" s="293"/>
      <c r="WLJ8" s="293"/>
      <c r="WLK8" s="293"/>
      <c r="WLL8" s="293"/>
      <c r="WLM8" s="293"/>
      <c r="WLN8" s="293"/>
      <c r="WLO8" s="293"/>
      <c r="WLP8" s="293"/>
      <c r="WLQ8" s="293"/>
      <c r="WLR8" s="293"/>
      <c r="WLS8" s="293"/>
      <c r="WLT8" s="293"/>
      <c r="WLU8" s="293"/>
      <c r="WLV8" s="293"/>
      <c r="WLW8" s="293"/>
      <c r="WLX8" s="293"/>
      <c r="WLY8" s="293"/>
      <c r="WLZ8" s="293"/>
      <c r="WMA8" s="293"/>
      <c r="WMB8" s="293"/>
      <c r="WMC8" s="293"/>
      <c r="WMD8" s="293"/>
      <c r="WME8" s="293"/>
      <c r="WMF8" s="293"/>
      <c r="WMG8" s="293"/>
      <c r="WMH8" s="293"/>
      <c r="WMI8" s="293"/>
      <c r="WMJ8" s="293"/>
      <c r="WMK8" s="293"/>
      <c r="WML8" s="293"/>
      <c r="WMM8" s="293"/>
      <c r="WMN8" s="293"/>
      <c r="WMO8" s="293"/>
      <c r="WMP8" s="293"/>
      <c r="WMQ8" s="293"/>
      <c r="WMR8" s="293"/>
      <c r="WMS8" s="293"/>
      <c r="WMT8" s="293"/>
      <c r="WMU8" s="293"/>
      <c r="WMV8" s="293"/>
      <c r="WMW8" s="293"/>
      <c r="WMX8" s="293"/>
      <c r="WMY8" s="293"/>
      <c r="WMZ8" s="293"/>
      <c r="WNA8" s="293"/>
      <c r="WNB8" s="293"/>
      <c r="WNC8" s="293"/>
      <c r="WND8" s="293"/>
      <c r="WNE8" s="293"/>
      <c r="WNF8" s="293"/>
      <c r="WNG8" s="293"/>
      <c r="WNH8" s="293"/>
      <c r="WNI8" s="293"/>
      <c r="WNJ8" s="293"/>
      <c r="WNK8" s="293"/>
      <c r="WNL8" s="293"/>
      <c r="WNM8" s="293"/>
      <c r="WNN8" s="293"/>
      <c r="WNO8" s="293"/>
      <c r="WNP8" s="293"/>
      <c r="WNQ8" s="293"/>
      <c r="WNR8" s="293"/>
      <c r="WNS8" s="293"/>
      <c r="WNT8" s="293"/>
      <c r="WNU8" s="293"/>
      <c r="WNV8" s="293"/>
      <c r="WNW8" s="293"/>
      <c r="WNX8" s="293"/>
      <c r="WNY8" s="293"/>
      <c r="WNZ8" s="293"/>
      <c r="WOA8" s="293"/>
      <c r="WOB8" s="293"/>
      <c r="WOC8" s="293"/>
      <c r="WOD8" s="293"/>
      <c r="WOE8" s="293"/>
      <c r="WOF8" s="293"/>
      <c r="WOG8" s="293"/>
      <c r="WOH8" s="293"/>
      <c r="WOI8" s="293"/>
      <c r="WOJ8" s="293"/>
      <c r="WOK8" s="293"/>
      <c r="WOL8" s="293"/>
      <c r="WOM8" s="293"/>
      <c r="WON8" s="293"/>
      <c r="WOO8" s="293"/>
      <c r="WOP8" s="293"/>
      <c r="WOQ8" s="293"/>
      <c r="WOR8" s="293"/>
      <c r="WOS8" s="293"/>
      <c r="WOT8" s="293"/>
      <c r="WOU8" s="293"/>
      <c r="WOV8" s="293"/>
      <c r="WOW8" s="293"/>
      <c r="WOX8" s="293"/>
      <c r="WOY8" s="293"/>
      <c r="WOZ8" s="293"/>
      <c r="WPA8" s="293"/>
      <c r="WPB8" s="293"/>
      <c r="WPC8" s="293"/>
      <c r="WPD8" s="293"/>
      <c r="WPE8" s="293"/>
      <c r="WPF8" s="293"/>
      <c r="WPG8" s="293"/>
      <c r="WPH8" s="293"/>
      <c r="WPI8" s="293"/>
      <c r="WPJ8" s="293"/>
      <c r="WPK8" s="293"/>
      <c r="WPL8" s="293"/>
      <c r="WPM8" s="293"/>
      <c r="WPN8" s="293"/>
      <c r="WPO8" s="293"/>
      <c r="WPP8" s="293"/>
      <c r="WPQ8" s="293"/>
      <c r="WPR8" s="293"/>
      <c r="WPS8" s="293"/>
      <c r="WPT8" s="293"/>
      <c r="WPU8" s="293"/>
      <c r="WPV8" s="293"/>
      <c r="WPW8" s="293"/>
      <c r="WPX8" s="293"/>
      <c r="WPY8" s="293"/>
      <c r="WPZ8" s="293"/>
      <c r="WQA8" s="293"/>
      <c r="WQB8" s="293"/>
      <c r="WQC8" s="293"/>
      <c r="WQD8" s="293"/>
      <c r="WQE8" s="293"/>
      <c r="WQF8" s="293"/>
      <c r="WQG8" s="293"/>
      <c r="WQH8" s="293"/>
      <c r="WQI8" s="293"/>
      <c r="WQJ8" s="293"/>
      <c r="WQK8" s="293"/>
      <c r="WQL8" s="293"/>
      <c r="WQM8" s="293"/>
      <c r="WQN8" s="293"/>
      <c r="WQO8" s="293"/>
      <c r="WQP8" s="293"/>
      <c r="WQQ8" s="293"/>
      <c r="WQR8" s="293"/>
      <c r="WQS8" s="293"/>
      <c r="WQT8" s="293"/>
      <c r="WQU8" s="293"/>
      <c r="WQV8" s="293"/>
      <c r="WQW8" s="293"/>
      <c r="WQX8" s="293"/>
      <c r="WQY8" s="293"/>
      <c r="WQZ8" s="293"/>
      <c r="WRA8" s="293"/>
      <c r="WRB8" s="293"/>
      <c r="WRC8" s="293"/>
      <c r="WRD8" s="293"/>
      <c r="WRE8" s="293"/>
      <c r="WRF8" s="293"/>
      <c r="WRG8" s="293"/>
      <c r="WRH8" s="293"/>
      <c r="WRI8" s="293"/>
      <c r="WRJ8" s="293"/>
      <c r="WRK8" s="293"/>
      <c r="WRL8" s="293"/>
      <c r="WRM8" s="293"/>
      <c r="WRN8" s="293"/>
      <c r="WRO8" s="293"/>
      <c r="WRP8" s="293"/>
      <c r="WRQ8" s="293"/>
      <c r="WRR8" s="293"/>
      <c r="WRS8" s="293"/>
      <c r="WRT8" s="293"/>
      <c r="WRU8" s="293"/>
      <c r="WRV8" s="293"/>
      <c r="WRW8" s="293"/>
      <c r="WRX8" s="293"/>
      <c r="WRY8" s="293"/>
      <c r="WRZ8" s="293"/>
      <c r="WSA8" s="293"/>
      <c r="WSB8" s="293"/>
      <c r="WSC8" s="293"/>
      <c r="WSD8" s="293"/>
      <c r="WSE8" s="293"/>
      <c r="WSF8" s="293"/>
      <c r="WSG8" s="293"/>
      <c r="WSH8" s="293"/>
      <c r="WSI8" s="293"/>
      <c r="WSJ8" s="293"/>
      <c r="WSK8" s="293"/>
      <c r="WSL8" s="293"/>
      <c r="WSM8" s="293"/>
      <c r="WSN8" s="293"/>
      <c r="WSO8" s="293"/>
      <c r="WSP8" s="293"/>
      <c r="WSQ8" s="293"/>
      <c r="WSR8" s="293"/>
      <c r="WSS8" s="293"/>
      <c r="WST8" s="293"/>
      <c r="WSU8" s="293"/>
      <c r="WSV8" s="293"/>
      <c r="WSW8" s="293"/>
      <c r="WSX8" s="293"/>
      <c r="WSY8" s="293"/>
      <c r="WSZ8" s="293"/>
      <c r="WTA8" s="293"/>
      <c r="WTB8" s="293"/>
      <c r="WTC8" s="293"/>
      <c r="WTD8" s="293"/>
      <c r="WTE8" s="293"/>
      <c r="WTF8" s="293"/>
      <c r="WTG8" s="293"/>
      <c r="WTH8" s="293"/>
      <c r="WTI8" s="293"/>
      <c r="WTJ8" s="293"/>
      <c r="WTK8" s="293"/>
      <c r="WTL8" s="293"/>
      <c r="WTM8" s="293"/>
      <c r="WTN8" s="293"/>
      <c r="WTO8" s="293"/>
      <c r="WTP8" s="293"/>
      <c r="WTQ8" s="293"/>
      <c r="WTR8" s="293"/>
      <c r="WTS8" s="293"/>
      <c r="WTT8" s="293"/>
      <c r="WTU8" s="293"/>
      <c r="WTV8" s="293"/>
      <c r="WTW8" s="293"/>
      <c r="WTX8" s="293"/>
      <c r="WTY8" s="293"/>
      <c r="WTZ8" s="293"/>
      <c r="WUA8" s="293"/>
      <c r="WUB8" s="293"/>
      <c r="WUC8" s="293"/>
      <c r="WUD8" s="293"/>
      <c r="WUE8" s="293"/>
      <c r="WUF8" s="293"/>
      <c r="WUG8" s="293"/>
      <c r="WUH8" s="293"/>
      <c r="WUI8" s="293"/>
      <c r="WUJ8" s="293"/>
      <c r="WUK8" s="293"/>
      <c r="WUL8" s="293"/>
      <c r="WUM8" s="293"/>
      <c r="WUN8" s="293"/>
      <c r="WUO8" s="293"/>
      <c r="WUP8" s="293"/>
      <c r="WUQ8" s="293"/>
      <c r="WUR8" s="293"/>
      <c r="WUS8" s="293"/>
      <c r="WUT8" s="293"/>
      <c r="WUU8" s="293"/>
      <c r="WUV8" s="293"/>
      <c r="WUW8" s="293"/>
      <c r="WUX8" s="293"/>
      <c r="WUY8" s="293"/>
      <c r="WUZ8" s="293"/>
      <c r="WVA8" s="293"/>
      <c r="WVB8" s="293"/>
      <c r="WVC8" s="293"/>
      <c r="WVD8" s="293"/>
      <c r="WVE8" s="293"/>
      <c r="WVF8" s="293"/>
      <c r="WVG8" s="293"/>
      <c r="WVH8" s="293"/>
      <c r="WVI8" s="293"/>
      <c r="WVJ8" s="293"/>
      <c r="WVK8" s="293"/>
      <c r="WVL8" s="293"/>
      <c r="WVM8" s="293"/>
      <c r="WVN8" s="293"/>
      <c r="WVO8" s="293"/>
      <c r="WVP8" s="293"/>
      <c r="WVQ8" s="293"/>
      <c r="WVR8" s="293"/>
      <c r="WVS8" s="293"/>
      <c r="WVT8" s="293"/>
      <c r="WVU8" s="293"/>
      <c r="WVV8" s="293"/>
      <c r="WVW8" s="293"/>
      <c r="WVX8" s="293"/>
      <c r="WVY8" s="293"/>
      <c r="WVZ8" s="293"/>
      <c r="WWA8" s="293"/>
      <c r="WWB8" s="293"/>
      <c r="WWC8" s="293"/>
      <c r="WWD8" s="293"/>
      <c r="WWE8" s="293"/>
      <c r="WWF8" s="293"/>
      <c r="WWG8" s="293"/>
      <c r="WWH8" s="293"/>
      <c r="WWI8" s="293"/>
      <c r="WWJ8" s="293"/>
      <c r="WWK8" s="293"/>
      <c r="WWL8" s="293"/>
      <c r="WWM8" s="293"/>
      <c r="WWN8" s="293"/>
      <c r="WWO8" s="293"/>
      <c r="WWP8" s="293"/>
      <c r="WWQ8" s="293"/>
      <c r="WWR8" s="293"/>
      <c r="WWS8" s="293"/>
      <c r="WWT8" s="293"/>
      <c r="WWU8" s="293"/>
      <c r="WWV8" s="293"/>
      <c r="WWW8" s="293"/>
      <c r="WWX8" s="293"/>
      <c r="WWY8" s="293"/>
      <c r="WWZ8" s="293"/>
      <c r="WXA8" s="293"/>
      <c r="WXB8" s="293"/>
      <c r="WXC8" s="293"/>
      <c r="WXD8" s="293"/>
      <c r="WXE8" s="293"/>
      <c r="WXF8" s="293"/>
      <c r="WXG8" s="293"/>
      <c r="WXH8" s="293"/>
      <c r="WXI8" s="293"/>
      <c r="WXJ8" s="293"/>
      <c r="WXK8" s="293"/>
      <c r="WXL8" s="293"/>
      <c r="WXM8" s="293"/>
      <c r="WXN8" s="293"/>
      <c r="WXO8" s="293"/>
      <c r="WXP8" s="293"/>
      <c r="WXQ8" s="293"/>
      <c r="WXR8" s="293"/>
      <c r="WXS8" s="293"/>
      <c r="WXT8" s="293"/>
      <c r="WXU8" s="293"/>
      <c r="WXV8" s="293"/>
      <c r="WXW8" s="293"/>
      <c r="WXX8" s="293"/>
      <c r="WXY8" s="293"/>
      <c r="WXZ8" s="293"/>
      <c r="WYA8" s="293"/>
      <c r="WYB8" s="293"/>
      <c r="WYC8" s="293"/>
      <c r="WYD8" s="293"/>
      <c r="WYE8" s="293"/>
      <c r="WYF8" s="293"/>
      <c r="WYG8" s="293"/>
      <c r="WYH8" s="293"/>
      <c r="WYI8" s="293"/>
      <c r="WYJ8" s="293"/>
      <c r="WYK8" s="293"/>
      <c r="WYL8" s="293"/>
      <c r="WYM8" s="293"/>
      <c r="WYN8" s="293"/>
      <c r="WYO8" s="293"/>
      <c r="WYP8" s="293"/>
      <c r="WYQ8" s="293"/>
      <c r="WYR8" s="293"/>
      <c r="WYS8" s="293"/>
      <c r="WYT8" s="293"/>
      <c r="WYU8" s="293"/>
      <c r="WYV8" s="293"/>
      <c r="WYW8" s="293"/>
      <c r="WYX8" s="293"/>
      <c r="WYY8" s="293"/>
      <c r="WYZ8" s="293"/>
      <c r="WZA8" s="293"/>
      <c r="WZB8" s="293"/>
      <c r="WZC8" s="293"/>
      <c r="WZD8" s="293"/>
      <c r="WZE8" s="293"/>
      <c r="WZF8" s="293"/>
      <c r="WZG8" s="293"/>
      <c r="WZH8" s="293"/>
      <c r="WZI8" s="293"/>
      <c r="WZJ8" s="293"/>
      <c r="WZK8" s="293"/>
      <c r="WZL8" s="293"/>
      <c r="WZM8" s="293"/>
      <c r="WZN8" s="293"/>
      <c r="WZO8" s="293"/>
      <c r="WZP8" s="293"/>
      <c r="WZQ8" s="293"/>
      <c r="WZR8" s="293"/>
      <c r="WZS8" s="293"/>
      <c r="WZT8" s="293"/>
      <c r="WZU8" s="293"/>
      <c r="WZV8" s="293"/>
      <c r="WZW8" s="293"/>
      <c r="WZX8" s="293"/>
      <c r="WZY8" s="293"/>
      <c r="WZZ8" s="293"/>
      <c r="XAA8" s="293"/>
      <c r="XAB8" s="293"/>
      <c r="XAC8" s="293"/>
      <c r="XAD8" s="293"/>
      <c r="XAE8" s="293"/>
      <c r="XAF8" s="293"/>
      <c r="XAG8" s="293"/>
      <c r="XAH8" s="293"/>
      <c r="XAI8" s="293"/>
      <c r="XAJ8" s="293"/>
      <c r="XAK8" s="293"/>
      <c r="XAL8" s="293"/>
      <c r="XAM8" s="293"/>
      <c r="XAN8" s="293"/>
      <c r="XAO8" s="293"/>
      <c r="XAP8" s="293"/>
      <c r="XAQ8" s="293"/>
      <c r="XAR8" s="293"/>
      <c r="XAS8" s="293"/>
      <c r="XAT8" s="293"/>
      <c r="XAU8" s="293"/>
      <c r="XAV8" s="293"/>
      <c r="XAW8" s="293"/>
      <c r="XAX8" s="293"/>
      <c r="XAY8" s="293"/>
      <c r="XAZ8" s="293"/>
      <c r="XBA8" s="293"/>
      <c r="XBB8" s="293"/>
      <c r="XBC8" s="293"/>
      <c r="XBD8" s="293"/>
      <c r="XBE8" s="293"/>
      <c r="XBF8" s="293"/>
      <c r="XBG8" s="293"/>
      <c r="XBH8" s="293"/>
      <c r="XBI8" s="293"/>
      <c r="XBJ8" s="293"/>
      <c r="XBK8" s="293"/>
      <c r="XBL8" s="293"/>
      <c r="XBM8" s="293"/>
      <c r="XBN8" s="293"/>
      <c r="XBO8" s="293"/>
      <c r="XBP8" s="293"/>
      <c r="XBQ8" s="293"/>
      <c r="XBR8" s="293"/>
      <c r="XBS8" s="293"/>
      <c r="XBT8" s="293"/>
      <c r="XBU8" s="293"/>
      <c r="XBV8" s="293"/>
      <c r="XBW8" s="293"/>
      <c r="XBX8" s="293"/>
      <c r="XBY8" s="293"/>
      <c r="XBZ8" s="293"/>
      <c r="XCA8" s="293"/>
      <c r="XCB8" s="293"/>
      <c r="XCC8" s="293"/>
      <c r="XCD8" s="293"/>
      <c r="XCE8" s="293"/>
      <c r="XCF8" s="293"/>
      <c r="XCG8" s="293"/>
      <c r="XCH8" s="293"/>
      <c r="XCI8" s="293"/>
      <c r="XCJ8" s="293"/>
      <c r="XCK8" s="293"/>
      <c r="XCL8" s="293"/>
      <c r="XCM8" s="293"/>
      <c r="XCN8" s="293"/>
      <c r="XCO8" s="293"/>
      <c r="XCP8" s="293"/>
      <c r="XCQ8" s="293"/>
      <c r="XCR8" s="293"/>
      <c r="XCS8" s="293"/>
      <c r="XCT8" s="293"/>
      <c r="XCU8" s="293"/>
      <c r="XCV8" s="293"/>
      <c r="XCW8" s="293"/>
      <c r="XCX8" s="293"/>
      <c r="XCY8" s="293"/>
      <c r="XCZ8" s="293"/>
      <c r="XDA8" s="293"/>
      <c r="XDB8" s="293"/>
      <c r="XDC8" s="293"/>
      <c r="XDD8" s="293"/>
      <c r="XDE8" s="293"/>
      <c r="XDF8" s="293"/>
      <c r="XDG8" s="293"/>
      <c r="XDH8" s="293"/>
      <c r="XDI8" s="293"/>
      <c r="XDJ8" s="293"/>
      <c r="XDK8" s="293"/>
      <c r="XDL8" s="293"/>
      <c r="XDM8" s="293"/>
      <c r="XDN8" s="293"/>
      <c r="XDO8" s="293"/>
      <c r="XDP8" s="293"/>
      <c r="XDQ8" s="293"/>
      <c r="XDR8" s="293"/>
      <c r="XDS8" s="293"/>
      <c r="XDT8" s="293"/>
      <c r="XDU8" s="293"/>
      <c r="XDV8" s="293"/>
      <c r="XDW8" s="293"/>
      <c r="XDX8" s="293"/>
      <c r="XDY8" s="293"/>
      <c r="XDZ8" s="293"/>
      <c r="XEA8" s="293"/>
      <c r="XEB8" s="293"/>
      <c r="XEC8" s="293"/>
      <c r="XED8" s="293"/>
      <c r="XEE8" s="293"/>
      <c r="XEF8" s="293"/>
      <c r="XEG8" s="293"/>
      <c r="XEH8" s="293"/>
      <c r="XEI8" s="293"/>
      <c r="XEJ8" s="293"/>
      <c r="XEK8" s="293"/>
      <c r="XEL8" s="293"/>
      <c r="XEM8" s="293"/>
      <c r="XEN8" s="293"/>
      <c r="XEO8" s="293"/>
      <c r="XEP8" s="293"/>
      <c r="XEQ8" s="293"/>
      <c r="XER8" s="293"/>
      <c r="XES8" s="293"/>
      <c r="XET8" s="293"/>
      <c r="XEU8" s="293"/>
      <c r="XEV8" s="293"/>
      <c r="XEW8" s="293"/>
      <c r="XEX8" s="293"/>
      <c r="XEY8" s="293"/>
      <c r="XEZ8" s="293"/>
      <c r="XFA8" s="293"/>
      <c r="XFB8" s="293"/>
      <c r="XFC8" s="293"/>
      <c r="XFD8" s="293"/>
    </row>
    <row r="9" spans="1:16384" s="32" customFormat="1" x14ac:dyDescent="0.3">
      <c r="A9" s="723" t="s">
        <v>837</v>
      </c>
      <c r="B9" s="725" t="s">
        <v>1187</v>
      </c>
      <c r="C9" s="398" t="s">
        <v>852</v>
      </c>
      <c r="D9" s="77" t="s">
        <v>1190</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399"/>
    </row>
    <row r="10" spans="1:16384" s="293" customFormat="1" x14ac:dyDescent="0.3">
      <c r="A10" s="724"/>
      <c r="B10" s="726"/>
      <c r="C10" s="721" t="s">
        <v>833</v>
      </c>
      <c r="D10" s="4" t="s">
        <v>161</v>
      </c>
      <c r="E10" s="5">
        <v>2015</v>
      </c>
      <c r="F10" s="5">
        <v>2016</v>
      </c>
      <c r="G10" s="5">
        <v>2017</v>
      </c>
      <c r="H10" s="5">
        <v>2018</v>
      </c>
      <c r="I10" s="5">
        <v>2019</v>
      </c>
      <c r="J10" s="5">
        <v>2020</v>
      </c>
      <c r="K10" s="5">
        <v>2021</v>
      </c>
      <c r="L10" s="5">
        <v>2022</v>
      </c>
      <c r="M10" s="5">
        <v>2023</v>
      </c>
      <c r="N10" s="5">
        <v>2024</v>
      </c>
      <c r="O10" s="5">
        <v>2025</v>
      </c>
      <c r="P10" s="5">
        <v>2026</v>
      </c>
      <c r="Q10" s="5">
        <v>2027</v>
      </c>
      <c r="R10" s="5">
        <v>2028</v>
      </c>
      <c r="S10" s="5">
        <v>2029</v>
      </c>
      <c r="T10" s="5">
        <v>2030</v>
      </c>
      <c r="U10" s="5">
        <v>2031</v>
      </c>
      <c r="V10" s="5">
        <v>2032</v>
      </c>
      <c r="W10" s="5">
        <v>2033</v>
      </c>
      <c r="X10" s="5">
        <v>2034</v>
      </c>
      <c r="Y10" s="5">
        <v>2035</v>
      </c>
      <c r="Z10" s="5">
        <v>2036</v>
      </c>
      <c r="AA10" s="5">
        <v>2037</v>
      </c>
      <c r="AB10" s="5">
        <v>2038</v>
      </c>
      <c r="AC10" s="5">
        <v>2039</v>
      </c>
      <c r="AD10" s="5">
        <v>2040</v>
      </c>
      <c r="AE10" s="5">
        <v>2041</v>
      </c>
      <c r="AF10" s="5">
        <v>2042</v>
      </c>
      <c r="AG10" s="5">
        <v>2043</v>
      </c>
      <c r="AH10" s="5">
        <v>2044</v>
      </c>
      <c r="AI10" s="5">
        <v>2045</v>
      </c>
      <c r="AJ10" s="5">
        <v>2046</v>
      </c>
      <c r="AK10" s="5">
        <v>2047</v>
      </c>
      <c r="AL10" s="5">
        <v>2048</v>
      </c>
      <c r="AM10" s="5">
        <v>2049</v>
      </c>
      <c r="AN10" s="5">
        <v>2050</v>
      </c>
      <c r="AO10" s="5">
        <v>2051</v>
      </c>
      <c r="AP10" s="5">
        <v>2052</v>
      </c>
      <c r="AQ10" s="5">
        <v>2053</v>
      </c>
      <c r="AR10" s="5">
        <v>2054</v>
      </c>
      <c r="AS10" s="5">
        <v>2055</v>
      </c>
      <c r="AT10" s="5">
        <v>2056</v>
      </c>
      <c r="AU10" s="5">
        <v>2057</v>
      </c>
      <c r="AV10" s="5">
        <v>2058</v>
      </c>
      <c r="AW10" s="5">
        <v>2059</v>
      </c>
      <c r="AX10" s="5">
        <v>2060</v>
      </c>
      <c r="AY10" s="5">
        <v>2061</v>
      </c>
      <c r="AZ10" s="5">
        <v>2062</v>
      </c>
      <c r="BA10" s="5">
        <v>2063</v>
      </c>
      <c r="BB10" s="5">
        <v>2064</v>
      </c>
      <c r="BC10" s="5">
        <v>2065</v>
      </c>
      <c r="BD10" s="5">
        <v>2066</v>
      </c>
      <c r="BE10" s="5">
        <v>2067</v>
      </c>
      <c r="BF10" s="5">
        <v>2068</v>
      </c>
      <c r="BG10" s="5">
        <v>2069</v>
      </c>
      <c r="BH10" s="5">
        <v>2070</v>
      </c>
      <c r="BI10" s="5">
        <v>2071</v>
      </c>
      <c r="BJ10" s="5">
        <v>2072</v>
      </c>
      <c r="BK10" s="5">
        <v>2073</v>
      </c>
      <c r="BL10" s="5">
        <v>2074</v>
      </c>
      <c r="BM10" s="5">
        <v>2075</v>
      </c>
      <c r="BN10" s="5">
        <v>2076</v>
      </c>
      <c r="BO10" s="5">
        <v>2077</v>
      </c>
      <c r="BP10" s="5">
        <v>2078</v>
      </c>
      <c r="BQ10" s="5">
        <v>2079</v>
      </c>
      <c r="BR10" s="5">
        <v>2080</v>
      </c>
      <c r="BS10" s="5">
        <v>2081</v>
      </c>
      <c r="BT10" s="5">
        <v>2082</v>
      </c>
      <c r="BU10" s="5">
        <v>2083</v>
      </c>
      <c r="BV10" s="5">
        <v>2084</v>
      </c>
      <c r="BW10" s="5">
        <v>2085</v>
      </c>
      <c r="BX10" s="5">
        <v>2086</v>
      </c>
      <c r="BY10" s="5">
        <v>2087</v>
      </c>
      <c r="BZ10" s="5">
        <v>2088</v>
      </c>
      <c r="CA10" s="5">
        <v>2089</v>
      </c>
      <c r="CB10" s="5">
        <v>2090</v>
      </c>
      <c r="CC10" s="5">
        <v>2091</v>
      </c>
      <c r="CD10" s="5">
        <v>2092</v>
      </c>
      <c r="CE10" s="5">
        <v>2093</v>
      </c>
      <c r="CF10" s="5">
        <v>2094</v>
      </c>
      <c r="CG10" s="5">
        <v>2095</v>
      </c>
      <c r="CH10" s="5">
        <v>2096</v>
      </c>
      <c r="CI10" s="5">
        <v>2097</v>
      </c>
      <c r="CJ10" s="5">
        <v>2098</v>
      </c>
      <c r="CK10" s="5">
        <v>2099</v>
      </c>
      <c r="CL10" s="6">
        <v>2100</v>
      </c>
      <c r="CM10" s="295">
        <v>2101</v>
      </c>
    </row>
    <row r="11" spans="1:16384" s="293" customFormat="1" x14ac:dyDescent="0.3">
      <c r="A11" s="724"/>
      <c r="B11" s="726"/>
      <c r="C11" s="722"/>
      <c r="D11" s="4" t="s">
        <v>168</v>
      </c>
      <c r="E11" s="66" t="s">
        <v>1189</v>
      </c>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145"/>
      <c r="CM11" s="296"/>
    </row>
    <row r="12" spans="1:16384" s="293" customFormat="1" x14ac:dyDescent="0.3">
      <c r="A12" s="722"/>
      <c r="B12" s="727"/>
      <c r="C12" s="393" t="s">
        <v>838</v>
      </c>
      <c r="D12" s="142" t="s">
        <v>834</v>
      </c>
      <c r="E12" s="77" t="s">
        <v>1193</v>
      </c>
      <c r="F12" s="142" t="s">
        <v>835</v>
      </c>
      <c r="G12" s="77" t="s">
        <v>1195</v>
      </c>
    </row>
    <row r="13" spans="1:16384" s="293" customFormat="1" x14ac:dyDescent="0.3"/>
    <row r="14" spans="1:16384" s="293" customFormat="1" x14ac:dyDescent="0.3"/>
    <row r="15" spans="1:16384" s="281" customFormat="1" x14ac:dyDescent="0.3">
      <c r="A15" s="134"/>
      <c r="C15" s="435"/>
    </row>
    <row r="16" spans="1:16384" s="281" customFormat="1" x14ac:dyDescent="0.3">
      <c r="A16" s="215"/>
      <c r="C16" s="529"/>
      <c r="D16" s="215"/>
    </row>
    <row r="17" spans="1:90" s="281" customFormat="1" x14ac:dyDescent="0.3">
      <c r="A17" s="215"/>
      <c r="C17" s="529"/>
      <c r="D17" s="215"/>
    </row>
    <row r="18" spans="1:90" x14ac:dyDescent="0.3">
      <c r="A18" s="68" t="s">
        <v>8</v>
      </c>
      <c r="B18" s="8"/>
      <c r="C18" s="19"/>
      <c r="D18" s="19"/>
      <c r="E18" s="19"/>
      <c r="F18" s="19"/>
      <c r="G18" s="19"/>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9"/>
    </row>
    <row r="19" spans="1:90" ht="14.4" customHeight="1" x14ac:dyDescent="0.3">
      <c r="A19" s="761" t="s">
        <v>9</v>
      </c>
      <c r="B19" s="752" t="s">
        <v>398</v>
      </c>
      <c r="C19" s="752"/>
      <c r="D19" s="753" t="s">
        <v>269</v>
      </c>
      <c r="E19" s="41"/>
      <c r="F19" s="41"/>
      <c r="G19" s="212"/>
      <c r="H19" s="10"/>
      <c r="J19" s="10"/>
      <c r="K19" s="10"/>
      <c r="L19" s="209"/>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761"/>
      <c r="B20" s="752" t="s">
        <v>399</v>
      </c>
      <c r="C20" s="752"/>
      <c r="D20" s="753"/>
      <c r="E20" s="41"/>
      <c r="F20" s="41"/>
      <c r="G20" s="212"/>
      <c r="H20" s="10"/>
      <c r="J20" s="10"/>
      <c r="K20" s="10"/>
      <c r="L20" s="2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761"/>
      <c r="B21" s="752" t="s">
        <v>400</v>
      </c>
      <c r="C21" s="752"/>
      <c r="D21" s="753"/>
      <c r="E21" s="41"/>
      <c r="F21" s="41"/>
      <c r="G21" s="212"/>
      <c r="H21" s="10"/>
      <c r="J21" s="10"/>
      <c r="K21" s="10"/>
      <c r="L21" s="2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762"/>
      <c r="B22" s="752" t="s">
        <v>401</v>
      </c>
      <c r="C22" s="752"/>
      <c r="D22" s="753"/>
      <c r="E22" s="25" t="s">
        <v>402</v>
      </c>
      <c r="F22" s="208" t="s">
        <v>405</v>
      </c>
      <c r="G22" s="26" t="s">
        <v>403</v>
      </c>
      <c r="H22" s="66" t="s">
        <v>406</v>
      </c>
      <c r="I22" s="146"/>
      <c r="L22" s="211"/>
      <c r="M22" s="31"/>
      <c r="N22" s="213"/>
      <c r="O22" s="13"/>
      <c r="P22" s="13"/>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8" t="s">
        <v>44</v>
      </c>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42" t="s">
        <v>178</v>
      </c>
      <c r="B24" s="30" t="s">
        <v>272</v>
      </c>
      <c r="C24" s="173" t="s">
        <v>270</v>
      </c>
      <c r="D24" s="12"/>
      <c r="E24" s="142" t="s">
        <v>640</v>
      </c>
      <c r="F24" s="280" t="s">
        <v>272</v>
      </c>
      <c r="G24" s="176" t="s">
        <v>776</v>
      </c>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42" t="s">
        <v>538</v>
      </c>
      <c r="B25" s="30" t="s">
        <v>210</v>
      </c>
      <c r="C25" s="168" t="s">
        <v>271</v>
      </c>
      <c r="D25" s="171"/>
      <c r="E25" s="175"/>
      <c r="F25" s="31"/>
      <c r="G25" s="3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ht="14.4" customHeight="1" x14ac:dyDescent="0.3">
      <c r="A26" s="271"/>
      <c r="B26" s="272"/>
      <c r="C26" s="168"/>
      <c r="D26" s="175"/>
      <c r="E26" s="12"/>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42" t="s">
        <v>179</v>
      </c>
      <c r="B27" s="30" t="s">
        <v>272</v>
      </c>
      <c r="C27" s="176" t="s">
        <v>273</v>
      </c>
      <c r="D27" s="12"/>
      <c r="E27" s="12"/>
      <c r="F27" s="12"/>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42" t="s">
        <v>180</v>
      </c>
      <c r="B28" s="30" t="s">
        <v>272</v>
      </c>
      <c r="C28" s="168" t="s">
        <v>274</v>
      </c>
      <c r="D28" s="175"/>
      <c r="E28" s="12"/>
      <c r="F28" s="31"/>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42" t="s">
        <v>181</v>
      </c>
      <c r="B29" s="30" t="s">
        <v>272</v>
      </c>
      <c r="C29" s="168" t="s">
        <v>275</v>
      </c>
      <c r="D29" s="175"/>
      <c r="E29" s="12"/>
      <c r="F29" s="31"/>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142" t="s">
        <v>768</v>
      </c>
      <c r="B30" s="30" t="s">
        <v>177</v>
      </c>
      <c r="C30" s="174" t="s">
        <v>276</v>
      </c>
      <c r="D30" s="168"/>
      <c r="E30" s="12"/>
      <c r="F30" s="31"/>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8" t="s">
        <v>64</v>
      </c>
      <c r="B31" s="8"/>
      <c r="C31" s="8"/>
      <c r="D31" s="19"/>
      <c r="E31" s="20"/>
      <c r="F31" s="21"/>
      <c r="G31" s="21"/>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42" t="s">
        <v>762</v>
      </c>
      <c r="B32" s="30" t="s">
        <v>182</v>
      </c>
      <c r="C32" s="168" t="s">
        <v>277</v>
      </c>
      <c r="D32" s="142" t="s">
        <v>823</v>
      </c>
      <c r="E32" s="66" t="s">
        <v>1197</v>
      </c>
      <c r="F32" s="22"/>
      <c r="G32" s="22"/>
      <c r="H32" s="22"/>
      <c r="I32" s="22"/>
      <c r="J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42" t="s">
        <v>763</v>
      </c>
      <c r="B33" s="30" t="s">
        <v>182</v>
      </c>
      <c r="C33" s="168" t="s">
        <v>277</v>
      </c>
      <c r="D33" s="177"/>
      <c r="E33" s="22"/>
      <c r="F33" s="22"/>
      <c r="G33" s="22"/>
      <c r="H33" s="22"/>
      <c r="I33" s="22"/>
      <c r="J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42" t="s">
        <v>764</v>
      </c>
      <c r="B34" s="30" t="s">
        <v>182</v>
      </c>
      <c r="C34" s="168" t="s">
        <v>277</v>
      </c>
      <c r="D34" s="177"/>
      <c r="E34" s="22"/>
      <c r="F34" s="22"/>
      <c r="G34" s="22"/>
      <c r="H34" s="22"/>
      <c r="I34" s="22"/>
      <c r="J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42" t="s">
        <v>208</v>
      </c>
      <c r="B35" s="30" t="s">
        <v>183</v>
      </c>
      <c r="C35" s="178" t="s">
        <v>278</v>
      </c>
      <c r="D35" s="177"/>
      <c r="E35" s="22"/>
      <c r="F35" s="22"/>
      <c r="G35" s="293"/>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42" t="s">
        <v>207</v>
      </c>
      <c r="B36" s="30" t="s">
        <v>182</v>
      </c>
      <c r="C36" s="178" t="s">
        <v>278</v>
      </c>
      <c r="D36" s="177"/>
      <c r="E36" s="142" t="s">
        <v>805</v>
      </c>
      <c r="F36" s="30" t="s">
        <v>182</v>
      </c>
      <c r="G36" s="178" t="s">
        <v>278</v>
      </c>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42" t="s">
        <v>209</v>
      </c>
      <c r="B37" s="30" t="s">
        <v>182</v>
      </c>
      <c r="C37" s="178" t="s">
        <v>278</v>
      </c>
      <c r="D37" s="177"/>
      <c r="E37" s="22"/>
      <c r="F37" s="22"/>
      <c r="G37" s="22"/>
      <c r="H37" s="22"/>
      <c r="I37" s="22"/>
      <c r="J37" s="22"/>
      <c r="K37" s="22"/>
      <c r="L37" s="22"/>
      <c r="M37" s="22"/>
      <c r="N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42" t="s">
        <v>410</v>
      </c>
      <c r="B38" s="30" t="s">
        <v>182</v>
      </c>
      <c r="C38" s="178" t="s">
        <v>278</v>
      </c>
      <c r="D38" s="170"/>
      <c r="E38" s="142" t="s">
        <v>411</v>
      </c>
      <c r="F38" s="30" t="s">
        <v>182</v>
      </c>
      <c r="G38" s="178" t="s">
        <v>278</v>
      </c>
      <c r="H38" s="338"/>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69" t="s">
        <v>11</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142" t="s">
        <v>185</v>
      </c>
      <c r="B40" s="30" t="s">
        <v>182</v>
      </c>
      <c r="C40" s="179" t="s">
        <v>278</v>
      </c>
      <c r="D40" s="172"/>
      <c r="E40" s="142" t="s">
        <v>519</v>
      </c>
      <c r="F40" s="30" t="s">
        <v>184</v>
      </c>
      <c r="G40" s="168" t="s">
        <v>277</v>
      </c>
      <c r="H40" s="177"/>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42" t="s">
        <v>234</v>
      </c>
      <c r="B41" s="30" t="s">
        <v>177</v>
      </c>
      <c r="C41" s="168" t="s">
        <v>279</v>
      </c>
      <c r="D41" s="169"/>
      <c r="E41" s="142" t="s">
        <v>518</v>
      </c>
      <c r="F41" s="30" t="s">
        <v>93</v>
      </c>
      <c r="G41" s="339" t="s">
        <v>777</v>
      </c>
      <c r="H41" s="34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42" t="s">
        <v>187</v>
      </c>
      <c r="B42" s="30" t="s">
        <v>182</v>
      </c>
      <c r="C42" s="178" t="s">
        <v>278</v>
      </c>
      <c r="D42" s="170"/>
      <c r="E42" s="142" t="s">
        <v>285</v>
      </c>
      <c r="F42" s="30" t="s">
        <v>92</v>
      </c>
      <c r="G42" s="168" t="s">
        <v>286</v>
      </c>
      <c r="H42" s="34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42" t="s">
        <v>188</v>
      </c>
      <c r="B43" s="30" t="s">
        <v>161</v>
      </c>
      <c r="C43" s="173" t="s">
        <v>280</v>
      </c>
      <c r="D43" s="172"/>
      <c r="E43" s="142" t="s">
        <v>287</v>
      </c>
      <c r="F43" s="30" t="s">
        <v>92</v>
      </c>
      <c r="G43" s="168" t="s">
        <v>288</v>
      </c>
      <c r="H43" s="34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142" t="s">
        <v>12</v>
      </c>
      <c r="B44" s="30" t="s">
        <v>79</v>
      </c>
      <c r="C44" s="180" t="s">
        <v>281</v>
      </c>
      <c r="D44" s="169"/>
      <c r="E44" s="17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42" t="s">
        <v>186</v>
      </c>
      <c r="B45" s="30" t="s">
        <v>161</v>
      </c>
      <c r="C45" s="180" t="s">
        <v>282</v>
      </c>
      <c r="D45" s="17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42" t="s">
        <v>211</v>
      </c>
      <c r="B46" s="30" t="s">
        <v>182</v>
      </c>
      <c r="C46" s="178" t="s">
        <v>278</v>
      </c>
      <c r="D46" s="17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42" t="s">
        <v>212</v>
      </c>
      <c r="B47" s="30" t="s">
        <v>161</v>
      </c>
      <c r="C47" s="181" t="s">
        <v>283</v>
      </c>
      <c r="D47" s="146"/>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x14ac:dyDescent="0.3">
      <c r="A48" s="142" t="s">
        <v>189</v>
      </c>
      <c r="B48" s="30" t="s">
        <v>182</v>
      </c>
      <c r="C48" s="182" t="s">
        <v>278</v>
      </c>
      <c r="D48" s="194"/>
      <c r="E48" s="169"/>
      <c r="F48" s="169"/>
      <c r="G48" s="169"/>
      <c r="H48" s="17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x14ac:dyDescent="0.3">
      <c r="A49" s="142" t="s">
        <v>190</v>
      </c>
      <c r="B49" s="30" t="s">
        <v>161</v>
      </c>
      <c r="C49" s="173" t="s">
        <v>283</v>
      </c>
      <c r="D49" s="66"/>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x14ac:dyDescent="0.3">
      <c r="A50" s="142" t="s">
        <v>191</v>
      </c>
      <c r="B50" s="30" t="s">
        <v>79</v>
      </c>
      <c r="C50" s="66" t="s">
        <v>284</v>
      </c>
      <c r="D50" s="146"/>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s="293" customFormat="1" x14ac:dyDescent="0.3">
      <c r="A51" s="69" t="s">
        <v>515</v>
      </c>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x14ac:dyDescent="0.3">
      <c r="A52" s="142" t="s">
        <v>587</v>
      </c>
      <c r="B52" s="5" t="s">
        <v>93</v>
      </c>
      <c r="C52" s="304" t="s">
        <v>1196</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9"/>
    </row>
    <row r="53" spans="1:90" x14ac:dyDescent="0.3">
      <c r="A53" s="142" t="s">
        <v>588</v>
      </c>
      <c r="B53" s="30" t="s">
        <v>182</v>
      </c>
      <c r="C53" s="178" t="s">
        <v>278</v>
      </c>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s="293" customFormat="1" x14ac:dyDescent="0.3">
      <c r="A54" s="69" t="s">
        <v>407</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x14ac:dyDescent="0.3">
      <c r="A55" s="142" t="s">
        <v>425</v>
      </c>
      <c r="B55" s="30" t="s">
        <v>92</v>
      </c>
      <c r="C55" s="304" t="s">
        <v>778</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x14ac:dyDescent="0.3">
      <c r="A56" s="142" t="s">
        <v>537</v>
      </c>
      <c r="B56" s="30" t="s">
        <v>210</v>
      </c>
      <c r="C56" s="304" t="s">
        <v>1199</v>
      </c>
      <c r="D56" s="12"/>
      <c r="E56" s="12"/>
      <c r="F56" s="31"/>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9" t="s">
        <v>637</v>
      </c>
      <c r="B57" s="8"/>
      <c r="C57" s="8"/>
      <c r="D57" s="142" t="s">
        <v>421</v>
      </c>
      <c r="E57" s="30" t="s">
        <v>182</v>
      </c>
      <c r="F57" s="73" t="s">
        <v>278</v>
      </c>
      <c r="G57" s="194"/>
      <c r="H57" s="194"/>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42" t="s">
        <v>824</v>
      </c>
      <c r="B58" s="293" t="s">
        <v>161</v>
      </c>
      <c r="C58" s="66" t="s">
        <v>1198</v>
      </c>
      <c r="D58" s="142" t="s">
        <v>422</v>
      </c>
      <c r="E58" s="30" t="s">
        <v>182</v>
      </c>
      <c r="F58" s="73" t="s">
        <v>278</v>
      </c>
      <c r="G58" s="341"/>
      <c r="H58" s="338"/>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1"/>
    </row>
    <row r="59" spans="1:90" x14ac:dyDescent="0.3">
      <c r="A59" s="142"/>
      <c r="B59" s="30"/>
      <c r="C59" s="147"/>
      <c r="D59" s="142" t="s">
        <v>630</v>
      </c>
      <c r="E59" s="30" t="s">
        <v>182</v>
      </c>
      <c r="F59" s="73" t="s">
        <v>278</v>
      </c>
      <c r="G59" s="341"/>
      <c r="H59" s="338"/>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1"/>
    </row>
    <row r="60" spans="1:90" x14ac:dyDescent="0.3">
      <c r="A60" s="68"/>
      <c r="B60" s="27"/>
      <c r="C60" s="27"/>
      <c r="D60" s="2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9"/>
    </row>
    <row r="61" spans="1:90" x14ac:dyDescent="0.3">
      <c r="A61" s="142"/>
      <c r="B61" s="5"/>
      <c r="C61" s="73"/>
      <c r="D61" s="28"/>
      <c r="E61" s="281"/>
      <c r="F61" s="281"/>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42"/>
      <c r="B62" s="5"/>
      <c r="C62" s="73"/>
      <c r="D62" s="29"/>
      <c r="E62" s="281"/>
      <c r="F62" s="281"/>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42"/>
      <c r="B63" s="5"/>
      <c r="C63" s="73"/>
      <c r="D63" s="29"/>
      <c r="E63" s="281"/>
      <c r="F63" s="281"/>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9" t="s">
        <v>192</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42" t="s">
        <v>13</v>
      </c>
      <c r="B65" s="66" t="s">
        <v>289</v>
      </c>
      <c r="C65" s="23"/>
      <c r="D65" s="24"/>
      <c r="E65" s="24"/>
      <c r="F65" s="24"/>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2" customFormat="1" x14ac:dyDescent="0.3">
      <c r="A66" s="70" t="s">
        <v>65</v>
      </c>
      <c r="B66" s="21"/>
      <c r="C66" s="20"/>
      <c r="D66" s="19"/>
      <c r="E66" s="19"/>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3" t="s">
        <v>14</v>
      </c>
      <c r="B67" s="76" t="s">
        <v>1</v>
      </c>
      <c r="C67" s="180" t="s">
        <v>291</v>
      </c>
      <c r="D67" s="142" t="s">
        <v>378</v>
      </c>
      <c r="E67" s="77" t="s">
        <v>382</v>
      </c>
      <c r="F67" s="169"/>
      <c r="G67" s="169"/>
      <c r="H67" s="17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4"/>
    </row>
    <row r="68" spans="1:90" ht="14.4" customHeight="1" x14ac:dyDescent="0.3">
      <c r="A68" s="744" t="s">
        <v>15</v>
      </c>
      <c r="B68" s="36" t="s">
        <v>16</v>
      </c>
      <c r="C68" s="36"/>
      <c r="D68" s="751" t="s">
        <v>292</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745"/>
      <c r="B69" s="36" t="s">
        <v>19</v>
      </c>
      <c r="C69" s="36"/>
      <c r="D69" s="746"/>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745"/>
      <c r="B70" s="36" t="s">
        <v>21</v>
      </c>
      <c r="C70" s="36"/>
      <c r="D70" s="746"/>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745"/>
      <c r="B71" s="36" t="s">
        <v>693</v>
      </c>
      <c r="C71" s="36"/>
      <c r="D71" s="746"/>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744" t="s">
        <v>17</v>
      </c>
      <c r="B72" s="36" t="s">
        <v>18</v>
      </c>
      <c r="C72" s="36"/>
      <c r="D72" s="746" t="s">
        <v>292</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745"/>
      <c r="B73" s="36" t="s">
        <v>20</v>
      </c>
      <c r="C73" s="36"/>
      <c r="D73" s="746"/>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745"/>
      <c r="B74" s="36" t="s">
        <v>22</v>
      </c>
      <c r="C74" s="36"/>
      <c r="D74" s="746"/>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745"/>
      <c r="B75" s="36" t="s">
        <v>694</v>
      </c>
      <c r="C75" s="36"/>
      <c r="D75" s="746"/>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744" t="s">
        <v>32</v>
      </c>
      <c r="B76" s="36" t="s">
        <v>33</v>
      </c>
      <c r="C76" s="36"/>
      <c r="D76" s="746" t="s">
        <v>292</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745"/>
      <c r="B77" s="36" t="s">
        <v>695</v>
      </c>
      <c r="C77" s="36"/>
      <c r="D77" s="746"/>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745"/>
      <c r="B78" s="36"/>
      <c r="C78" s="36"/>
      <c r="D78" s="746"/>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745"/>
      <c r="B79" s="36"/>
      <c r="C79" s="36"/>
      <c r="D79" s="746"/>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747" t="s">
        <v>3</v>
      </c>
      <c r="B80" s="14" t="s">
        <v>4</v>
      </c>
      <c r="C80" s="71" t="s">
        <v>294</v>
      </c>
      <c r="D80" s="746" t="s">
        <v>295</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748"/>
      <c r="B81" s="15" t="s">
        <v>696</v>
      </c>
      <c r="C81" s="16"/>
      <c r="D81" s="75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749"/>
      <c r="B82" s="17"/>
      <c r="C82" s="18"/>
      <c r="D82" s="75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23</v>
      </c>
      <c r="B83" s="76" t="s">
        <v>2</v>
      </c>
      <c r="C83" s="180" t="s">
        <v>290</v>
      </c>
      <c r="D83" s="142" t="s">
        <v>379</v>
      </c>
      <c r="E83" s="77" t="s">
        <v>383</v>
      </c>
      <c r="F83" s="169"/>
      <c r="G83" s="169"/>
      <c r="H83" s="170"/>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744" t="s">
        <v>24</v>
      </c>
      <c r="B84" s="36" t="s">
        <v>25</v>
      </c>
      <c r="C84" s="36"/>
      <c r="D84" s="746" t="s">
        <v>292</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745"/>
      <c r="B85" s="36" t="s">
        <v>27</v>
      </c>
      <c r="C85" s="36"/>
      <c r="D85" s="746"/>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745"/>
      <c r="B86" s="36" t="s">
        <v>28</v>
      </c>
      <c r="C86" s="36"/>
      <c r="D86" s="746"/>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745"/>
      <c r="B87" s="36" t="s">
        <v>697</v>
      </c>
      <c r="C87" s="36"/>
      <c r="D87" s="746"/>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744" t="s">
        <v>26</v>
      </c>
      <c r="B88" s="36" t="s">
        <v>18</v>
      </c>
      <c r="C88" s="36"/>
      <c r="D88" s="746" t="s">
        <v>292</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745"/>
      <c r="B89" s="36" t="s">
        <v>20</v>
      </c>
      <c r="C89" s="36"/>
      <c r="D89" s="746"/>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745"/>
      <c r="B90" s="36" t="s">
        <v>22</v>
      </c>
      <c r="C90" s="36"/>
      <c r="D90" s="746"/>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745"/>
      <c r="B91" s="36" t="s">
        <v>698</v>
      </c>
      <c r="C91" s="36"/>
      <c r="D91" s="746"/>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744" t="s">
        <v>40</v>
      </c>
      <c r="B92" s="36" t="s">
        <v>41</v>
      </c>
      <c r="C92" s="36"/>
      <c r="D92" s="746" t="s">
        <v>292</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745"/>
      <c r="B93" s="36" t="s">
        <v>43</v>
      </c>
      <c r="C93" s="36"/>
      <c r="D93" s="746"/>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745"/>
      <c r="B94" s="36" t="s">
        <v>699</v>
      </c>
      <c r="C94" s="36"/>
      <c r="D94" s="746"/>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745"/>
      <c r="B95" s="36"/>
      <c r="C95" s="36"/>
      <c r="D95" s="746"/>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747" t="s">
        <v>5</v>
      </c>
      <c r="B96" s="14" t="s">
        <v>4</v>
      </c>
      <c r="C96" s="71" t="s">
        <v>296</v>
      </c>
      <c r="D96" s="746" t="s">
        <v>295</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748"/>
      <c r="B97" s="15" t="s">
        <v>700</v>
      </c>
      <c r="C97" s="16"/>
      <c r="D97" s="75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749"/>
      <c r="B98" s="148"/>
      <c r="C98" s="16"/>
      <c r="D98" s="75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29</v>
      </c>
      <c r="B99" s="19"/>
      <c r="C99" s="19"/>
      <c r="D99" s="142" t="s">
        <v>380</v>
      </c>
      <c r="E99" s="77" t="s">
        <v>384</v>
      </c>
      <c r="F99" s="194"/>
      <c r="G99" s="194"/>
      <c r="H99" s="194"/>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744" t="s">
        <v>30</v>
      </c>
      <c r="B100" s="36" t="s">
        <v>31</v>
      </c>
      <c r="C100" s="36" t="s">
        <v>702</v>
      </c>
      <c r="D100" s="746" t="s">
        <v>293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745"/>
      <c r="B101" s="36" t="s">
        <v>34</v>
      </c>
      <c r="C101" s="36"/>
      <c r="D101" s="746"/>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745"/>
      <c r="B102" s="36" t="s">
        <v>35</v>
      </c>
      <c r="C102" s="36"/>
      <c r="D102" s="746"/>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745"/>
      <c r="B103" s="36" t="s">
        <v>36</v>
      </c>
      <c r="C103" s="36"/>
      <c r="D103" s="746"/>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37</v>
      </c>
      <c r="B104" s="8"/>
      <c r="C104" s="8"/>
      <c r="D104" s="142" t="s">
        <v>381</v>
      </c>
      <c r="E104" s="77" t="s">
        <v>385</v>
      </c>
      <c r="F104" s="194"/>
      <c r="G104" s="194"/>
      <c r="H104" s="194"/>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744" t="s">
        <v>38</v>
      </c>
      <c r="B105" s="36" t="s">
        <v>39</v>
      </c>
      <c r="C105" s="36"/>
      <c r="D105" s="746" t="s">
        <v>293</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745"/>
      <c r="B106" s="35" t="s">
        <v>42</v>
      </c>
      <c r="C106" s="36"/>
      <c r="D106" s="746"/>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745"/>
      <c r="B107" s="36" t="s">
        <v>701</v>
      </c>
      <c r="C107" s="36"/>
      <c r="D107" s="746"/>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745"/>
      <c r="B108" s="5"/>
      <c r="C108" s="36"/>
      <c r="D108" s="746"/>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9"/>
    </row>
    <row r="109" spans="1:90" x14ac:dyDescent="0.3">
      <c r="A109" s="7" t="s">
        <v>66</v>
      </c>
      <c r="B109" s="19"/>
      <c r="C109" s="19"/>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42" t="s">
        <v>6</v>
      </c>
      <c r="B110" s="30" t="s">
        <v>182</v>
      </c>
      <c r="C110" s="178" t="s">
        <v>278</v>
      </c>
      <c r="D110" s="170"/>
      <c r="K110" s="157"/>
      <c r="L110" s="157"/>
      <c r="M110" s="157"/>
      <c r="N110" s="157"/>
      <c r="O110" s="157"/>
      <c r="P110" s="157"/>
      <c r="Q110" s="157"/>
      <c r="R110" s="157"/>
      <c r="S110" s="157"/>
      <c r="T110" s="157"/>
    </row>
    <row r="111" spans="1:90" x14ac:dyDescent="0.3">
      <c r="A111" s="7" t="s">
        <v>67</v>
      </c>
      <c r="B111" s="19"/>
      <c r="C111" s="19"/>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42" t="s">
        <v>7</v>
      </c>
      <c r="B112" s="30" t="s">
        <v>182</v>
      </c>
      <c r="C112" s="178" t="s">
        <v>278</v>
      </c>
      <c r="D112" s="170"/>
      <c r="K112" s="157"/>
      <c r="L112" s="157"/>
      <c r="M112" s="157"/>
      <c r="N112" s="157"/>
      <c r="O112" s="157"/>
      <c r="P112" s="157"/>
      <c r="Q112" s="157"/>
      <c r="R112" s="157"/>
      <c r="S112" s="157"/>
      <c r="T112" s="157"/>
    </row>
    <row r="113" spans="1:20" x14ac:dyDescent="0.3">
      <c r="K113" s="157"/>
      <c r="L113" s="157"/>
      <c r="M113" s="157"/>
      <c r="N113" s="157"/>
      <c r="O113" s="157"/>
      <c r="P113" s="157"/>
      <c r="Q113" s="157"/>
      <c r="R113" s="157"/>
      <c r="S113" s="157"/>
      <c r="T113" s="157"/>
    </row>
    <row r="114" spans="1:20" x14ac:dyDescent="0.3">
      <c r="A114" s="76" t="s">
        <v>395</v>
      </c>
      <c r="B114" s="8"/>
      <c r="C114" s="8"/>
      <c r="D114" s="8"/>
      <c r="E114" s="196"/>
      <c r="K114" s="195"/>
      <c r="L114" s="195"/>
      <c r="M114" s="195"/>
      <c r="N114" s="195"/>
      <c r="O114" s="195"/>
      <c r="P114" s="195"/>
      <c r="Q114" s="195"/>
      <c r="R114" s="195"/>
      <c r="S114" s="195"/>
      <c r="T114" s="195"/>
    </row>
    <row r="115" spans="1:20" x14ac:dyDescent="0.3">
      <c r="A115" s="759" t="s">
        <v>394</v>
      </c>
      <c r="B115" s="718"/>
      <c r="C115" s="718"/>
      <c r="D115" s="718"/>
      <c r="E115" s="760"/>
    </row>
    <row r="116" spans="1:20" x14ac:dyDescent="0.3">
      <c r="A116" s="198" t="s">
        <v>195</v>
      </c>
      <c r="B116" s="51" t="s">
        <v>193</v>
      </c>
      <c r="C116" s="754" t="s">
        <v>392</v>
      </c>
      <c r="D116" s="755"/>
      <c r="E116" s="756"/>
      <c r="F116" s="41"/>
      <c r="G116" s="41"/>
      <c r="H116" s="41"/>
      <c r="I116" s="41"/>
      <c r="J116" s="41"/>
      <c r="K116" s="41"/>
      <c r="L116" s="41"/>
      <c r="M116" s="41"/>
      <c r="N116" s="41"/>
      <c r="O116" s="41"/>
      <c r="P116" s="41"/>
      <c r="Q116" s="41"/>
      <c r="R116" s="41"/>
      <c r="S116" s="41"/>
      <c r="T116" s="41"/>
    </row>
    <row r="117" spans="1:20" x14ac:dyDescent="0.3">
      <c r="C117" s="157"/>
      <c r="D117" s="157"/>
      <c r="E117" s="157"/>
      <c r="F117" s="157"/>
      <c r="G117" s="157"/>
      <c r="H117" s="157"/>
      <c r="I117" s="41"/>
      <c r="J117" s="41"/>
      <c r="K117" s="41"/>
      <c r="L117" s="41"/>
      <c r="M117" s="41"/>
      <c r="N117" s="41"/>
      <c r="O117" s="41"/>
      <c r="P117" s="41"/>
      <c r="Q117" s="41"/>
      <c r="R117" s="41"/>
      <c r="S117" s="41"/>
      <c r="T117" s="41"/>
    </row>
    <row r="118" spans="1:20" x14ac:dyDescent="0.3">
      <c r="A118" s="76" t="s">
        <v>391</v>
      </c>
      <c r="B118" s="8"/>
      <c r="C118" s="21"/>
      <c r="D118" s="21"/>
      <c r="E118" s="197"/>
      <c r="F118" s="157"/>
      <c r="G118" s="157"/>
      <c r="H118" s="157"/>
      <c r="I118" s="157"/>
      <c r="J118" s="157"/>
      <c r="K118" s="157"/>
      <c r="L118" s="157"/>
      <c r="M118" s="157"/>
      <c r="N118" s="157"/>
      <c r="O118" s="157"/>
      <c r="P118" s="157"/>
      <c r="Q118" s="157"/>
      <c r="R118" s="157"/>
      <c r="S118" s="157"/>
      <c r="T118" s="157"/>
    </row>
    <row r="119" spans="1:20" x14ac:dyDescent="0.3">
      <c r="A119" s="198" t="s">
        <v>390</v>
      </c>
      <c r="B119" s="199" t="s">
        <v>79</v>
      </c>
      <c r="C119" s="757" t="s">
        <v>393</v>
      </c>
      <c r="D119" s="758"/>
      <c r="E119" s="200"/>
      <c r="F119" s="157"/>
      <c r="G119" s="157"/>
      <c r="H119" s="157"/>
      <c r="I119" s="42"/>
      <c r="J119" s="42"/>
      <c r="K119" s="42"/>
      <c r="L119" s="42"/>
      <c r="M119" s="42"/>
      <c r="N119" s="42"/>
      <c r="O119" s="42"/>
      <c r="P119" s="42"/>
      <c r="Q119" s="42"/>
      <c r="R119" s="42"/>
      <c r="S119" s="42"/>
      <c r="T119" s="42"/>
    </row>
    <row r="120" spans="1:20" x14ac:dyDescent="0.3">
      <c r="A120" s="13"/>
      <c r="B120" s="195"/>
      <c r="C120" s="157"/>
      <c r="D120" s="157"/>
      <c r="E120" s="43"/>
      <c r="F120" s="157"/>
      <c r="G120" s="157"/>
      <c r="H120" s="157"/>
      <c r="I120" s="44"/>
      <c r="J120" s="44"/>
      <c r="K120" s="44"/>
      <c r="L120" s="44"/>
      <c r="M120" s="44"/>
      <c r="N120" s="44"/>
      <c r="O120" s="44"/>
      <c r="P120" s="44"/>
      <c r="Q120" s="44"/>
      <c r="R120" s="44"/>
      <c r="S120" s="44"/>
      <c r="T120" s="44"/>
    </row>
    <row r="121" spans="1:20" x14ac:dyDescent="0.3">
      <c r="A121" s="76" t="s">
        <v>1154</v>
      </c>
      <c r="B121" s="8"/>
      <c r="C121" s="8"/>
      <c r="D121" s="8"/>
      <c r="E121" s="8"/>
      <c r="F121" s="197"/>
      <c r="G121" s="157"/>
      <c r="H121" s="157"/>
      <c r="I121" s="44"/>
      <c r="J121" s="44"/>
      <c r="K121" s="44"/>
      <c r="L121" s="44"/>
      <c r="M121" s="44"/>
      <c r="N121" s="44"/>
      <c r="O121" s="44"/>
      <c r="P121" s="44"/>
      <c r="Q121" s="44"/>
      <c r="R121" s="44"/>
      <c r="S121" s="44"/>
      <c r="T121" s="44"/>
    </row>
    <row r="122" spans="1:20" x14ac:dyDescent="0.3">
      <c r="A122" s="728" t="s">
        <v>540</v>
      </c>
      <c r="B122" s="60" t="s">
        <v>541</v>
      </c>
      <c r="C122" s="342" t="s">
        <v>779</v>
      </c>
      <c r="D122" s="742" t="s">
        <v>553</v>
      </c>
      <c r="E122" s="743" t="s">
        <v>541</v>
      </c>
      <c r="F122" s="729" t="s">
        <v>779</v>
      </c>
      <c r="G122" s="730"/>
    </row>
    <row r="123" spans="1:20" ht="28.8" x14ac:dyDescent="0.3">
      <c r="A123" s="728"/>
      <c r="B123" s="243" t="s">
        <v>542</v>
      </c>
      <c r="C123" s="343" t="s">
        <v>780</v>
      </c>
      <c r="D123" s="739"/>
      <c r="E123" s="740"/>
      <c r="F123" s="731"/>
      <c r="G123" s="732"/>
    </row>
    <row r="124" spans="1:20" x14ac:dyDescent="0.3">
      <c r="A124" s="728" t="s">
        <v>543</v>
      </c>
      <c r="B124" s="60" t="s">
        <v>541</v>
      </c>
      <c r="C124" s="342" t="s">
        <v>779</v>
      </c>
      <c r="D124" s="739"/>
      <c r="E124" s="740" t="s">
        <v>542</v>
      </c>
      <c r="F124" s="733" t="s">
        <v>780</v>
      </c>
      <c r="G124" s="734"/>
    </row>
    <row r="125" spans="1:20" ht="28.8" x14ac:dyDescent="0.3">
      <c r="A125" s="728"/>
      <c r="B125" s="243" t="s">
        <v>542</v>
      </c>
      <c r="C125" s="343" t="s">
        <v>780</v>
      </c>
      <c r="D125" s="739"/>
      <c r="E125" s="741"/>
      <c r="F125" s="735"/>
      <c r="G125" s="736"/>
    </row>
    <row r="126" spans="1:20" x14ac:dyDescent="0.3">
      <c r="A126" s="728" t="s">
        <v>544</v>
      </c>
      <c r="B126" s="60" t="s">
        <v>541</v>
      </c>
      <c r="C126" s="342" t="s">
        <v>779</v>
      </c>
      <c r="D126" s="728" t="s">
        <v>554</v>
      </c>
      <c r="E126" s="740" t="s">
        <v>541</v>
      </c>
      <c r="F126" s="729" t="s">
        <v>779</v>
      </c>
      <c r="G126" s="730"/>
      <c r="H126" s="41"/>
      <c r="I126" s="42"/>
      <c r="J126" s="42"/>
      <c r="K126" s="42"/>
      <c r="L126" s="42"/>
      <c r="M126" s="42"/>
      <c r="N126" s="42"/>
      <c r="O126" s="42"/>
      <c r="P126" s="42"/>
      <c r="Q126" s="42"/>
      <c r="R126" s="42"/>
      <c r="S126" s="42"/>
      <c r="T126" s="42"/>
    </row>
    <row r="127" spans="1:20" ht="28.8" x14ac:dyDescent="0.3">
      <c r="A127" s="728"/>
      <c r="B127" s="243" t="s">
        <v>542</v>
      </c>
      <c r="C127" s="343" t="s">
        <v>780</v>
      </c>
      <c r="D127" s="739"/>
      <c r="E127" s="740"/>
      <c r="F127" s="731"/>
      <c r="G127" s="732"/>
      <c r="H127" s="41"/>
      <c r="I127" s="42"/>
      <c r="J127" s="42"/>
      <c r="K127" s="42"/>
      <c r="L127" s="42"/>
      <c r="M127" s="42"/>
      <c r="N127" s="42"/>
      <c r="O127" s="42"/>
      <c r="P127" s="42"/>
      <c r="Q127" s="42"/>
      <c r="R127" s="42"/>
      <c r="S127" s="42"/>
      <c r="T127" s="42"/>
    </row>
    <row r="128" spans="1:20" x14ac:dyDescent="0.3">
      <c r="A128" s="728" t="s">
        <v>545</v>
      </c>
      <c r="B128" s="60" t="s">
        <v>541</v>
      </c>
      <c r="C128" s="342" t="s">
        <v>779</v>
      </c>
      <c r="D128" s="739"/>
      <c r="E128" s="740" t="s">
        <v>542</v>
      </c>
      <c r="F128" s="737" t="s">
        <v>780</v>
      </c>
      <c r="G128" s="738"/>
      <c r="H128" s="41"/>
      <c r="I128" s="42"/>
      <c r="J128" s="42"/>
      <c r="K128" s="42"/>
      <c r="L128" s="42"/>
      <c r="M128" s="42"/>
      <c r="N128" s="42"/>
      <c r="O128" s="42"/>
      <c r="P128" s="42"/>
      <c r="Q128" s="42"/>
      <c r="R128" s="42"/>
      <c r="S128" s="42"/>
      <c r="T128" s="42"/>
    </row>
    <row r="129" spans="1:20" ht="28.8" x14ac:dyDescent="0.3">
      <c r="A129" s="728"/>
      <c r="B129" s="243" t="s">
        <v>542</v>
      </c>
      <c r="C129" s="343" t="s">
        <v>780</v>
      </c>
      <c r="D129" s="739"/>
      <c r="E129" s="741"/>
      <c r="F129" s="735"/>
      <c r="G129" s="736"/>
      <c r="H129" s="41"/>
      <c r="I129" s="42"/>
      <c r="J129" s="42"/>
      <c r="K129" s="42"/>
      <c r="L129" s="42"/>
      <c r="M129" s="42"/>
      <c r="N129" s="42"/>
      <c r="O129" s="42"/>
      <c r="P129" s="42"/>
      <c r="Q129" s="42"/>
      <c r="R129" s="42"/>
      <c r="S129" s="42"/>
      <c r="T129" s="42"/>
    </row>
    <row r="130" spans="1:20" x14ac:dyDescent="0.3">
      <c r="A130" s="728" t="s">
        <v>29</v>
      </c>
      <c r="B130" s="60" t="s">
        <v>541</v>
      </c>
      <c r="C130" s="66" t="s">
        <v>779</v>
      </c>
      <c r="D130" s="77"/>
      <c r="E130" s="293"/>
      <c r="F130" s="293"/>
      <c r="G130" s="45"/>
      <c r="H130" s="41"/>
      <c r="I130" s="42"/>
      <c r="J130" s="42"/>
      <c r="K130" s="42"/>
      <c r="L130" s="42"/>
      <c r="M130" s="42"/>
      <c r="N130" s="42"/>
      <c r="O130" s="42"/>
      <c r="P130" s="42"/>
      <c r="Q130" s="42"/>
      <c r="R130" s="42"/>
      <c r="S130" s="42"/>
      <c r="T130" s="42"/>
    </row>
    <row r="131" spans="1:20" ht="28.8" x14ac:dyDescent="0.3">
      <c r="A131" s="728"/>
      <c r="B131" s="243" t="s">
        <v>542</v>
      </c>
      <c r="C131" s="66" t="s">
        <v>780</v>
      </c>
      <c r="D131" s="77"/>
      <c r="E131" s="293"/>
      <c r="F131" s="293"/>
      <c r="G131" s="13"/>
      <c r="H131" s="13"/>
      <c r="I131" s="13"/>
      <c r="J131" s="13"/>
      <c r="K131" s="13"/>
      <c r="L131" s="13"/>
      <c r="M131" s="13"/>
      <c r="N131" s="13"/>
      <c r="O131" s="13"/>
      <c r="P131" s="13"/>
      <c r="Q131" s="13"/>
      <c r="R131" s="13"/>
      <c r="S131" s="13"/>
      <c r="T131" s="13"/>
    </row>
    <row r="132" spans="1:20" x14ac:dyDescent="0.3">
      <c r="A132" s="246" t="s">
        <v>546</v>
      </c>
      <c r="B132" s="281"/>
      <c r="C132" s="281"/>
      <c r="D132" s="293"/>
      <c r="E132" s="293"/>
      <c r="F132" s="293"/>
    </row>
    <row r="133" spans="1:20" x14ac:dyDescent="0.3">
      <c r="A133" s="293"/>
      <c r="B133" s="293"/>
      <c r="C133" s="293"/>
      <c r="D133" s="293"/>
      <c r="E133" s="293"/>
      <c r="F133" s="293"/>
    </row>
    <row r="134" spans="1:20" hidden="1" x14ac:dyDescent="0.3">
      <c r="A134" s="293"/>
      <c r="B134" s="293"/>
      <c r="C134" s="293"/>
      <c r="D134" s="293"/>
      <c r="E134" s="293"/>
      <c r="F134" s="293"/>
    </row>
    <row r="135" spans="1:20" hidden="1" x14ac:dyDescent="0.3">
      <c r="A135" s="293"/>
      <c r="B135" s="293"/>
      <c r="C135" s="293"/>
      <c r="D135" s="293"/>
      <c r="E135" s="293"/>
      <c r="F135" s="293"/>
    </row>
    <row r="136" spans="1:20" hidden="1" x14ac:dyDescent="0.3">
      <c r="A136" s="293"/>
      <c r="B136" s="293"/>
      <c r="C136" s="293"/>
      <c r="D136" s="293"/>
      <c r="E136" s="293"/>
      <c r="F136" s="293"/>
    </row>
    <row r="137" spans="1:20" hidden="1" x14ac:dyDescent="0.3">
      <c r="A137" s="293"/>
      <c r="B137" s="293"/>
      <c r="C137" s="293"/>
      <c r="D137" s="293"/>
      <c r="E137" s="293"/>
      <c r="F137" s="293"/>
    </row>
    <row r="138" spans="1:20" hidden="1" x14ac:dyDescent="0.3">
      <c r="A138" s="293"/>
      <c r="B138" s="293"/>
      <c r="C138" s="293"/>
      <c r="D138" s="293"/>
      <c r="E138" s="293"/>
      <c r="F138" s="293"/>
    </row>
    <row r="139" spans="1:20" hidden="1" x14ac:dyDescent="0.3">
      <c r="A139" s="293"/>
      <c r="B139" s="293"/>
      <c r="C139" s="293"/>
      <c r="D139" s="293"/>
      <c r="E139" s="293"/>
      <c r="F139" s="293"/>
    </row>
    <row r="140" spans="1:20" hidden="1" x14ac:dyDescent="0.3">
      <c r="A140" s="293"/>
      <c r="B140" s="293"/>
      <c r="C140" s="293"/>
      <c r="D140" s="293"/>
      <c r="E140" s="293"/>
      <c r="F140" s="293"/>
    </row>
    <row r="141" spans="1:20" hidden="1" x14ac:dyDescent="0.3">
      <c r="A141" s="293"/>
      <c r="B141" s="293"/>
      <c r="C141" s="293"/>
      <c r="D141" s="293"/>
      <c r="E141" s="293"/>
      <c r="F141" s="293"/>
    </row>
    <row r="142" spans="1:20" hidden="1" x14ac:dyDescent="0.3">
      <c r="A142" s="293"/>
      <c r="B142" s="293"/>
      <c r="C142" s="293"/>
      <c r="D142" s="293"/>
      <c r="E142" s="293"/>
      <c r="F142" s="293"/>
    </row>
    <row r="143" spans="1:20" hidden="1" x14ac:dyDescent="0.3">
      <c r="A143" s="293"/>
      <c r="B143" s="293"/>
      <c r="C143" s="293"/>
      <c r="D143" s="293"/>
      <c r="E143" s="293"/>
      <c r="F143" s="293"/>
    </row>
    <row r="144" spans="1:20" hidden="1" x14ac:dyDescent="0.3">
      <c r="A144" s="293"/>
      <c r="B144" s="293"/>
      <c r="C144" s="293"/>
      <c r="D144" s="293"/>
      <c r="E144" s="293"/>
      <c r="F144" s="293"/>
    </row>
    <row r="145" spans="1:6" hidden="1" x14ac:dyDescent="0.3">
      <c r="A145" s="293"/>
      <c r="B145" s="293"/>
      <c r="C145" s="293"/>
      <c r="D145" s="293"/>
      <c r="E145" s="293"/>
      <c r="F145" s="293"/>
    </row>
    <row r="146" spans="1:6" hidden="1" x14ac:dyDescent="0.3">
      <c r="A146" s="293"/>
      <c r="B146" s="293"/>
      <c r="C146" s="293"/>
      <c r="D146" s="293"/>
      <c r="E146" s="293"/>
      <c r="F146" s="293"/>
    </row>
    <row r="147" spans="1:6" hidden="1" x14ac:dyDescent="0.3">
      <c r="A147" s="293"/>
      <c r="B147" s="293"/>
      <c r="C147" s="293"/>
      <c r="D147" s="293"/>
      <c r="E147" s="293"/>
      <c r="F147" s="293"/>
    </row>
    <row r="148" spans="1:6" hidden="1" x14ac:dyDescent="0.3">
      <c r="A148" s="293"/>
      <c r="B148" s="293"/>
      <c r="C148" s="293"/>
      <c r="D148" s="293"/>
      <c r="E148" s="293"/>
      <c r="F148" s="293"/>
    </row>
    <row r="149" spans="1:6" hidden="1" x14ac:dyDescent="0.3">
      <c r="A149" s="293"/>
      <c r="B149" s="293"/>
      <c r="C149" s="293"/>
      <c r="D149" s="293"/>
      <c r="E149" s="293"/>
      <c r="F149" s="293"/>
    </row>
    <row r="150" spans="1:6" hidden="1" x14ac:dyDescent="0.3">
      <c r="A150" s="293"/>
      <c r="B150" s="293"/>
      <c r="C150" s="293"/>
      <c r="D150" s="293"/>
      <c r="E150" s="293"/>
      <c r="F150" s="293"/>
    </row>
    <row r="151" spans="1:6" hidden="1" x14ac:dyDescent="0.3">
      <c r="A151" s="293"/>
      <c r="B151" s="293"/>
      <c r="C151" s="293"/>
      <c r="D151" s="293"/>
      <c r="E151" s="293"/>
      <c r="F151" s="293"/>
    </row>
    <row r="152" spans="1:6" hidden="1" x14ac:dyDescent="0.3">
      <c r="A152" s="293"/>
      <c r="B152" s="293"/>
      <c r="C152" s="293"/>
      <c r="D152" s="293"/>
      <c r="E152" s="293"/>
      <c r="F152" s="293"/>
    </row>
    <row r="153" spans="1:6" hidden="1" x14ac:dyDescent="0.3">
      <c r="A153" s="293"/>
      <c r="B153" s="293"/>
      <c r="C153" s="293"/>
      <c r="D153" s="293"/>
      <c r="E153" s="293"/>
      <c r="F153" s="293"/>
    </row>
    <row r="154" spans="1:6" hidden="1" x14ac:dyDescent="0.3">
      <c r="A154" s="293"/>
      <c r="B154" s="293"/>
      <c r="C154" s="293"/>
      <c r="D154" s="293"/>
      <c r="E154" s="293"/>
      <c r="F154" s="293"/>
    </row>
    <row r="155" spans="1:6" hidden="1" x14ac:dyDescent="0.3">
      <c r="A155" s="293"/>
      <c r="B155" s="293"/>
      <c r="C155" s="293"/>
      <c r="D155" s="293"/>
      <c r="E155" s="293"/>
      <c r="F155" s="293"/>
    </row>
    <row r="156" spans="1:6" hidden="1" x14ac:dyDescent="0.3">
      <c r="A156" s="293"/>
      <c r="B156" s="293"/>
      <c r="C156" s="293"/>
      <c r="D156" s="293"/>
      <c r="E156" s="293"/>
      <c r="F156" s="293"/>
    </row>
    <row r="157" spans="1:6" hidden="1" x14ac:dyDescent="0.3">
      <c r="A157" s="293"/>
      <c r="B157" s="293"/>
      <c r="C157" s="293"/>
      <c r="D157" s="293"/>
      <c r="E157" s="293"/>
      <c r="F157" s="293"/>
    </row>
    <row r="158" spans="1:6" hidden="1" x14ac:dyDescent="0.3">
      <c r="A158" s="293"/>
      <c r="B158" s="293"/>
      <c r="C158" s="293"/>
      <c r="D158" s="293"/>
      <c r="E158" s="293"/>
      <c r="F158" s="293"/>
    </row>
    <row r="159" spans="1:6" hidden="1" x14ac:dyDescent="0.3">
      <c r="A159" s="293"/>
      <c r="B159" s="293"/>
      <c r="C159" s="293"/>
      <c r="D159" s="293"/>
      <c r="E159" s="293"/>
      <c r="F159" s="293"/>
    </row>
    <row r="160" spans="1:6" hidden="1" x14ac:dyDescent="0.3">
      <c r="A160" s="293"/>
      <c r="B160" s="293"/>
      <c r="C160" s="293"/>
      <c r="D160" s="293"/>
      <c r="E160" s="293"/>
      <c r="F160" s="293"/>
    </row>
    <row r="161" spans="1:20" hidden="1" x14ac:dyDescent="0.3">
      <c r="A161" s="281"/>
      <c r="B161" s="281"/>
      <c r="C161" s="281"/>
      <c r="D161" s="293"/>
      <c r="E161" s="293"/>
      <c r="F161" s="293"/>
    </row>
    <row r="162" spans="1:20" hidden="1" x14ac:dyDescent="0.3">
      <c r="A162" s="281"/>
      <c r="B162" s="281"/>
      <c r="C162" s="281"/>
      <c r="D162" s="293"/>
      <c r="E162" s="293"/>
      <c r="F162" s="293"/>
    </row>
    <row r="163" spans="1:20" hidden="1" x14ac:dyDescent="0.3">
      <c r="A163" s="281"/>
      <c r="B163" s="281"/>
      <c r="C163" s="281"/>
      <c r="D163" s="293"/>
      <c r="E163" s="293"/>
      <c r="F163" s="293"/>
    </row>
    <row r="164" spans="1:20" hidden="1" x14ac:dyDescent="0.3">
      <c r="A164" s="281"/>
      <c r="B164" s="281"/>
      <c r="C164" s="281"/>
      <c r="D164" s="293"/>
      <c r="E164" s="293"/>
      <c r="F164" s="293"/>
    </row>
    <row r="165" spans="1:20" x14ac:dyDescent="0.3">
      <c r="A165" s="281"/>
      <c r="B165" s="281"/>
      <c r="C165" s="281"/>
      <c r="D165" s="293"/>
      <c r="E165" s="293"/>
      <c r="F165" s="293"/>
    </row>
    <row r="166" spans="1:20" s="8" customFormat="1" x14ac:dyDescent="0.3">
      <c r="A166" s="76" t="s">
        <v>1167</v>
      </c>
      <c r="E166" s="196"/>
      <c r="F166" s="524"/>
      <c r="G166" s="524"/>
      <c r="H166" s="524"/>
      <c r="I166" s="524"/>
      <c r="J166" s="524"/>
      <c r="K166" s="524"/>
      <c r="L166" s="524"/>
      <c r="M166" s="524"/>
      <c r="N166" s="524"/>
      <c r="O166" s="524"/>
      <c r="P166" s="524"/>
      <c r="Q166" s="524"/>
      <c r="R166" s="524"/>
      <c r="S166" s="524"/>
      <c r="T166" s="524"/>
    </row>
    <row r="167" spans="1:20" s="293" customFormat="1" x14ac:dyDescent="0.3">
      <c r="A167" s="198" t="s">
        <v>1165</v>
      </c>
      <c r="B167" s="199" t="s">
        <v>79</v>
      </c>
      <c r="C167" s="201" t="s">
        <v>781</v>
      </c>
      <c r="D167" s="539" t="s">
        <v>1159</v>
      </c>
      <c r="E167" s="77" t="s">
        <v>1201</v>
      </c>
      <c r="F167" s="539" t="s">
        <v>1160</v>
      </c>
      <c r="G167" s="77" t="s">
        <v>1203</v>
      </c>
      <c r="H167" s="437" t="s">
        <v>1163</v>
      </c>
      <c r="I167" s="77" t="s">
        <v>1163</v>
      </c>
      <c r="J167" s="344"/>
      <c r="K167" s="41"/>
      <c r="L167" s="41"/>
      <c r="M167" s="41"/>
      <c r="N167" s="41"/>
      <c r="O167" s="41"/>
      <c r="P167" s="41"/>
      <c r="Q167" s="41"/>
      <c r="R167" s="41"/>
      <c r="S167" s="41"/>
      <c r="T167" s="41"/>
    </row>
    <row r="168" spans="1:20" s="293" customFormat="1" x14ac:dyDescent="0.3">
      <c r="A168" s="198" t="s">
        <v>1166</v>
      </c>
      <c r="B168" s="199" t="s">
        <v>79</v>
      </c>
      <c r="C168" s="201" t="s">
        <v>781</v>
      </c>
      <c r="D168" s="536" t="s">
        <v>1161</v>
      </c>
      <c r="E168" s="77" t="s">
        <v>1202</v>
      </c>
      <c r="F168" s="536" t="s">
        <v>1162</v>
      </c>
      <c r="G168" s="77" t="s">
        <v>1204</v>
      </c>
      <c r="H168" s="437" t="s">
        <v>1164</v>
      </c>
      <c r="I168" s="77" t="s">
        <v>1164</v>
      </c>
      <c r="J168" s="146"/>
    </row>
    <row r="169" spans="1:20" s="293" customFormat="1" ht="16.5" customHeight="1" x14ac:dyDescent="0.3">
      <c r="A169" s="266" t="s">
        <v>755</v>
      </c>
      <c r="B169" s="266"/>
      <c r="C169" s="266"/>
      <c r="D169" s="72"/>
    </row>
    <row r="170" spans="1:20" x14ac:dyDescent="0.3">
      <c r="A170" s="26" t="s">
        <v>857</v>
      </c>
      <c r="B170" s="5" t="s">
        <v>79</v>
      </c>
      <c r="C170" s="66" t="s">
        <v>916</v>
      </c>
      <c r="D170" s="77"/>
      <c r="E170" s="293"/>
      <c r="F170" s="293"/>
    </row>
    <row r="171" spans="1:20" x14ac:dyDescent="0.3">
      <c r="A171" s="26" t="s">
        <v>858</v>
      </c>
      <c r="B171" s="5" t="s">
        <v>79</v>
      </c>
      <c r="C171" s="66" t="s">
        <v>917</v>
      </c>
      <c r="D171" s="77"/>
      <c r="E171" s="293"/>
      <c r="F171" s="293"/>
    </row>
    <row r="172" spans="1:20" x14ac:dyDescent="0.3">
      <c r="A172" s="26" t="s">
        <v>859</v>
      </c>
      <c r="B172" s="5" t="s">
        <v>161</v>
      </c>
      <c r="C172" s="66" t="s">
        <v>918</v>
      </c>
      <c r="D172" s="77"/>
      <c r="E172" s="293"/>
      <c r="F172" s="293"/>
    </row>
    <row r="173" spans="1:20" x14ac:dyDescent="0.3">
      <c r="A173" s="26" t="s">
        <v>860</v>
      </c>
      <c r="B173" s="5" t="s">
        <v>161</v>
      </c>
      <c r="C173" s="66" t="s">
        <v>919</v>
      </c>
      <c r="D173" s="77"/>
      <c r="E173" s="293"/>
      <c r="F173" s="293"/>
    </row>
    <row r="174" spans="1:20" x14ac:dyDescent="0.3">
      <c r="A174" s="26" t="s">
        <v>861</v>
      </c>
      <c r="B174" s="5" t="s">
        <v>161</v>
      </c>
      <c r="C174" s="66" t="s">
        <v>920</v>
      </c>
      <c r="D174" s="77"/>
      <c r="E174" s="293"/>
      <c r="F174" s="293"/>
    </row>
    <row r="175" spans="1:20" x14ac:dyDescent="0.3">
      <c r="A175" s="26" t="s">
        <v>862</v>
      </c>
      <c r="B175" s="30" t="s">
        <v>161</v>
      </c>
      <c r="C175" s="66" t="s">
        <v>921</v>
      </c>
      <c r="D175" s="77"/>
      <c r="E175" s="293"/>
      <c r="F175" s="293"/>
    </row>
    <row r="176" spans="1:20" x14ac:dyDescent="0.3">
      <c r="A176" s="266" t="s">
        <v>864</v>
      </c>
      <c r="B176" s="266"/>
      <c r="C176" s="72"/>
      <c r="D176" s="72"/>
      <c r="E176" s="293"/>
      <c r="F176" s="293"/>
    </row>
    <row r="177" spans="1:6" x14ac:dyDescent="0.3">
      <c r="A177" s="26" t="s">
        <v>879</v>
      </c>
      <c r="B177" s="5" t="s">
        <v>79</v>
      </c>
      <c r="C177" s="66" t="s">
        <v>922</v>
      </c>
      <c r="D177" s="77"/>
      <c r="E177" s="293" t="s">
        <v>867</v>
      </c>
      <c r="F177" s="293"/>
    </row>
    <row r="178" spans="1:6" x14ac:dyDescent="0.3">
      <c r="A178" s="26" t="s">
        <v>880</v>
      </c>
      <c r="B178" s="5" t="s">
        <v>79</v>
      </c>
      <c r="C178" s="66" t="s">
        <v>926</v>
      </c>
      <c r="D178" s="77"/>
      <c r="E178" s="293" t="s">
        <v>868</v>
      </c>
      <c r="F178" s="293"/>
    </row>
    <row r="179" spans="1:6" x14ac:dyDescent="0.3">
      <c r="A179" s="26" t="s">
        <v>881</v>
      </c>
      <c r="B179" s="5" t="s">
        <v>79</v>
      </c>
      <c r="C179" s="66" t="s">
        <v>923</v>
      </c>
      <c r="D179" s="77"/>
      <c r="E179" s="293" t="s">
        <v>869</v>
      </c>
      <c r="F179" s="293"/>
    </row>
    <row r="180" spans="1:6" x14ac:dyDescent="0.3">
      <c r="A180" s="26" t="s">
        <v>882</v>
      </c>
      <c r="B180" s="5" t="s">
        <v>79</v>
      </c>
      <c r="C180" s="66" t="s">
        <v>924</v>
      </c>
      <c r="D180" s="77"/>
      <c r="E180" s="293" t="s">
        <v>870</v>
      </c>
      <c r="F180" s="293"/>
    </row>
    <row r="181" spans="1:6" x14ac:dyDescent="0.3">
      <c r="A181" s="26" t="s">
        <v>883</v>
      </c>
      <c r="B181" s="30" t="s">
        <v>79</v>
      </c>
      <c r="C181" s="66" t="s">
        <v>925</v>
      </c>
      <c r="D181" s="77"/>
      <c r="E181" s="293" t="s">
        <v>871</v>
      </c>
      <c r="F181" s="293"/>
    </row>
    <row r="182" spans="1:6" x14ac:dyDescent="0.3">
      <c r="A182" s="266" t="s">
        <v>865</v>
      </c>
      <c r="B182" s="266"/>
      <c r="C182" s="266" t="s">
        <v>782</v>
      </c>
      <c r="D182" s="72"/>
      <c r="E182" s="293"/>
      <c r="F182" s="293"/>
    </row>
    <row r="183" spans="1:6" x14ac:dyDescent="0.3">
      <c r="A183" s="26" t="s">
        <v>884</v>
      </c>
      <c r="B183" s="5" t="s">
        <v>79</v>
      </c>
      <c r="C183" s="66" t="s">
        <v>927</v>
      </c>
      <c r="D183" s="77"/>
      <c r="E183" s="293" t="s">
        <v>872</v>
      </c>
      <c r="F183" s="293"/>
    </row>
    <row r="184" spans="1:6" x14ac:dyDescent="0.3">
      <c r="A184" s="26" t="s">
        <v>885</v>
      </c>
      <c r="B184" s="5" t="s">
        <v>79</v>
      </c>
      <c r="C184" s="66" t="s">
        <v>928</v>
      </c>
      <c r="D184" s="77"/>
      <c r="E184" s="293" t="s">
        <v>873</v>
      </c>
      <c r="F184" s="293"/>
    </row>
    <row r="185" spans="1:6" x14ac:dyDescent="0.3">
      <c r="A185" s="26" t="s">
        <v>886</v>
      </c>
      <c r="B185" s="5" t="s">
        <v>79</v>
      </c>
      <c r="C185" s="66" t="s">
        <v>929</v>
      </c>
      <c r="D185" s="77"/>
      <c r="E185" s="293" t="s">
        <v>874</v>
      </c>
      <c r="F185" s="293"/>
    </row>
    <row r="186" spans="1:6" x14ac:dyDescent="0.3">
      <c r="A186" s="26" t="s">
        <v>887</v>
      </c>
      <c r="B186" s="5" t="s">
        <v>79</v>
      </c>
      <c r="C186" s="66" t="s">
        <v>930</v>
      </c>
      <c r="D186" s="77"/>
      <c r="E186" s="293" t="s">
        <v>875</v>
      </c>
      <c r="F186" s="293"/>
    </row>
    <row r="187" spans="1:6" x14ac:dyDescent="0.3">
      <c r="A187" s="26" t="s">
        <v>888</v>
      </c>
      <c r="B187" s="5" t="s">
        <v>79</v>
      </c>
      <c r="C187" s="66" t="s">
        <v>931</v>
      </c>
      <c r="D187" s="77"/>
      <c r="E187" s="293" t="s">
        <v>876</v>
      </c>
      <c r="F187" s="293"/>
    </row>
    <row r="188" spans="1:6" x14ac:dyDescent="0.3">
      <c r="A188" s="26" t="s">
        <v>889</v>
      </c>
      <c r="B188" s="5" t="s">
        <v>79</v>
      </c>
      <c r="C188" s="66" t="s">
        <v>932</v>
      </c>
      <c r="D188" s="77"/>
      <c r="E188" s="293"/>
      <c r="F188" s="293"/>
    </row>
    <row r="189" spans="1:6" x14ac:dyDescent="0.3">
      <c r="A189" s="26" t="s">
        <v>890</v>
      </c>
      <c r="B189" s="5" t="s">
        <v>79</v>
      </c>
      <c r="C189" s="66" t="s">
        <v>933</v>
      </c>
      <c r="D189" s="77"/>
      <c r="E189" s="293" t="s">
        <v>877</v>
      </c>
      <c r="F189" s="293"/>
    </row>
    <row r="190" spans="1:6" x14ac:dyDescent="0.3">
      <c r="A190" s="26" t="s">
        <v>891</v>
      </c>
      <c r="B190" s="5" t="s">
        <v>79</v>
      </c>
      <c r="C190" s="66" t="s">
        <v>934</v>
      </c>
      <c r="D190" s="77"/>
      <c r="E190" s="293"/>
      <c r="F190" s="293"/>
    </row>
    <row r="191" spans="1:6" x14ac:dyDescent="0.3">
      <c r="A191" s="26" t="s">
        <v>892</v>
      </c>
      <c r="B191" s="700" t="s">
        <v>79</v>
      </c>
      <c r="C191" s="66" t="s">
        <v>935</v>
      </c>
      <c r="D191" s="77"/>
      <c r="E191" s="293"/>
      <c r="F191" s="293"/>
    </row>
    <row r="192" spans="1:6" x14ac:dyDescent="0.3">
      <c r="E192" s="293"/>
    </row>
    <row r="193" spans="1:181" s="20" customFormat="1" x14ac:dyDescent="0.3">
      <c r="A193" s="430" t="s">
        <v>1139</v>
      </c>
    </row>
    <row r="194" spans="1:181" s="293" customFormat="1" x14ac:dyDescent="0.3">
      <c r="A194" s="714" t="s">
        <v>1138</v>
      </c>
      <c r="B194" s="714"/>
      <c r="C194" s="714"/>
      <c r="D194" s="714"/>
      <c r="E194" s="714"/>
      <c r="F194" s="146"/>
      <c r="G194" s="146"/>
      <c r="H194" s="146"/>
      <c r="I194" s="146"/>
      <c r="J194" s="146"/>
      <c r="K194" s="146"/>
      <c r="L194" s="146"/>
      <c r="M194" s="146"/>
      <c r="N194" s="146"/>
    </row>
    <row r="195" spans="1:181" s="293" customFormat="1" ht="14.4" customHeight="1" x14ac:dyDescent="0.3">
      <c r="A195" s="713" t="s">
        <v>1140</v>
      </c>
      <c r="B195" s="713"/>
      <c r="C195" s="713"/>
      <c r="D195" s="713"/>
      <c r="E195" s="713"/>
      <c r="F195" s="713"/>
      <c r="G195" s="713"/>
      <c r="H195" s="514"/>
      <c r="I195" s="514"/>
      <c r="J195" s="514"/>
      <c r="K195" s="515"/>
      <c r="L195" s="515"/>
      <c r="M195" s="514"/>
      <c r="N195" s="514"/>
    </row>
    <row r="196" spans="1:181" s="293" customFormat="1" x14ac:dyDescent="0.3">
      <c r="A196" s="715" t="s">
        <v>1210</v>
      </c>
      <c r="B196" s="715"/>
      <c r="C196" s="715"/>
      <c r="D196" s="715"/>
      <c r="E196" s="715"/>
      <c r="F196" s="715"/>
      <c r="G196" s="715"/>
      <c r="H196" s="715"/>
      <c r="I196" s="715"/>
      <c r="J196" s="715"/>
      <c r="K196" s="715"/>
      <c r="L196" s="715"/>
      <c r="M196" s="715"/>
      <c r="N196" s="715"/>
    </row>
    <row r="197" spans="1:181" s="293" customFormat="1" x14ac:dyDescent="0.3">
      <c r="A197" s="713" t="s">
        <v>1141</v>
      </c>
      <c r="B197" s="713"/>
      <c r="C197" s="713"/>
      <c r="D197" s="713"/>
      <c r="E197" s="713"/>
      <c r="F197" s="713"/>
      <c r="G197" s="713"/>
      <c r="H197" s="713"/>
      <c r="I197" s="713"/>
      <c r="J197" s="713"/>
      <c r="K197" s="713"/>
      <c r="L197" s="713"/>
      <c r="M197" s="713"/>
      <c r="N197" s="713"/>
    </row>
    <row r="198" spans="1:181" s="293" customFormat="1" ht="41.4" customHeight="1" x14ac:dyDescent="0.3">
      <c r="A198" s="713" t="s">
        <v>1205</v>
      </c>
      <c r="B198" s="713"/>
      <c r="C198" s="713"/>
      <c r="D198" s="713"/>
      <c r="E198" s="713"/>
      <c r="F198" s="713"/>
      <c r="G198" s="713"/>
      <c r="H198" s="713"/>
      <c r="I198" s="713"/>
      <c r="J198" s="713"/>
      <c r="K198" s="713"/>
      <c r="L198" s="713"/>
      <c r="M198" s="713"/>
      <c r="N198" s="713"/>
    </row>
    <row r="199" spans="1:181" s="293" customFormat="1" x14ac:dyDescent="0.3">
      <c r="A199" s="26" t="s">
        <v>1137</v>
      </c>
      <c r="B199" s="5" t="s">
        <v>79</v>
      </c>
      <c r="C199" s="66" t="s">
        <v>1207</v>
      </c>
    </row>
    <row r="200" spans="1:181" s="32" customFormat="1" ht="14.4" customHeight="1" x14ac:dyDescent="0.3">
      <c r="A200" s="142" t="s">
        <v>666</v>
      </c>
      <c r="B200" s="280" t="s">
        <v>79</v>
      </c>
      <c r="C200" s="304" t="s">
        <v>1208</v>
      </c>
      <c r="D200" s="391"/>
      <c r="E200" s="391"/>
      <c r="F200" s="391"/>
      <c r="G200" s="391"/>
      <c r="H200" s="391"/>
      <c r="I200" s="391"/>
      <c r="J200" s="391"/>
      <c r="K200" s="391"/>
      <c r="L200" s="391"/>
      <c r="M200" s="391"/>
      <c r="N200" s="391"/>
    </row>
    <row r="201" spans="1:181" s="293" customFormat="1" x14ac:dyDescent="0.3">
      <c r="A201" s="388" t="s">
        <v>821</v>
      </c>
      <c r="B201" s="110" t="s">
        <v>1206</v>
      </c>
      <c r="C201" s="110"/>
    </row>
    <row r="202" spans="1:181" s="293" customFormat="1" x14ac:dyDescent="0.3"/>
    <row r="203" spans="1:181" s="293" customFormat="1" hidden="1" x14ac:dyDescent="0.3"/>
    <row r="204" spans="1:181" s="293" customFormat="1" ht="52.8" hidden="1" x14ac:dyDescent="0.3">
      <c r="A204" s="266" t="s">
        <v>774</v>
      </c>
      <c r="B204" s="710" t="s">
        <v>303</v>
      </c>
      <c r="C204" s="711"/>
      <c r="D204" s="711"/>
      <c r="E204" s="711"/>
      <c r="F204" s="712"/>
      <c r="G204" s="710" t="s">
        <v>304</v>
      </c>
      <c r="H204" s="711"/>
      <c r="I204" s="711"/>
      <c r="J204" s="711"/>
      <c r="K204" s="712"/>
      <c r="L204" s="710" t="s">
        <v>305</v>
      </c>
      <c r="M204" s="711"/>
      <c r="N204" s="711"/>
      <c r="O204" s="711"/>
      <c r="P204" s="712"/>
      <c r="Q204" s="710" t="s">
        <v>306</v>
      </c>
      <c r="R204" s="711"/>
      <c r="S204" s="711"/>
      <c r="T204" s="711"/>
      <c r="U204" s="712"/>
      <c r="V204" s="710" t="s">
        <v>307</v>
      </c>
      <c r="W204" s="711"/>
      <c r="X204" s="711"/>
      <c r="Y204" s="711"/>
      <c r="Z204" s="712"/>
      <c r="AA204" s="710" t="s">
        <v>308</v>
      </c>
      <c r="AB204" s="711"/>
      <c r="AC204" s="711"/>
      <c r="AD204" s="711"/>
      <c r="AE204" s="712"/>
      <c r="AF204" s="710" t="s">
        <v>309</v>
      </c>
      <c r="AG204" s="711"/>
      <c r="AH204" s="711"/>
      <c r="AI204" s="711"/>
      <c r="AJ204" s="712"/>
      <c r="AK204" s="710" t="s">
        <v>310</v>
      </c>
      <c r="AL204" s="711"/>
      <c r="AM204" s="711"/>
      <c r="AN204" s="711"/>
      <c r="AO204" s="712"/>
      <c r="AP204" s="710" t="s">
        <v>311</v>
      </c>
      <c r="AQ204" s="711"/>
      <c r="AR204" s="711"/>
      <c r="AS204" s="711"/>
      <c r="AT204" s="712"/>
      <c r="AU204" s="710" t="s">
        <v>312</v>
      </c>
      <c r="AV204" s="711"/>
      <c r="AW204" s="711"/>
      <c r="AX204" s="711"/>
      <c r="AY204" s="712"/>
      <c r="AZ204" s="710" t="s">
        <v>313</v>
      </c>
      <c r="BA204" s="711"/>
      <c r="BB204" s="711"/>
      <c r="BC204" s="711"/>
      <c r="BD204" s="712"/>
      <c r="BE204" s="710" t="s">
        <v>314</v>
      </c>
      <c r="BF204" s="711"/>
      <c r="BG204" s="711"/>
      <c r="BH204" s="711"/>
      <c r="BI204" s="712"/>
      <c r="BJ204" s="710" t="s">
        <v>315</v>
      </c>
      <c r="BK204" s="711"/>
      <c r="BL204" s="711"/>
      <c r="BM204" s="711"/>
      <c r="BN204" s="712"/>
      <c r="BO204" s="710" t="s">
        <v>316</v>
      </c>
      <c r="BP204" s="711"/>
      <c r="BQ204" s="711"/>
      <c r="BR204" s="711"/>
      <c r="BS204" s="712"/>
      <c r="BT204" s="710" t="s">
        <v>317</v>
      </c>
      <c r="BU204" s="711"/>
      <c r="BV204" s="711"/>
      <c r="BW204" s="711"/>
      <c r="BX204" s="712"/>
      <c r="BY204" s="710" t="s">
        <v>318</v>
      </c>
      <c r="BZ204" s="711"/>
      <c r="CA204" s="711"/>
      <c r="CB204" s="711"/>
      <c r="CC204" s="712"/>
      <c r="CD204" s="710" t="s">
        <v>319</v>
      </c>
      <c r="CE204" s="711"/>
      <c r="CF204" s="711"/>
      <c r="CG204" s="711"/>
      <c r="CH204" s="712"/>
      <c r="CI204" s="710" t="s">
        <v>320</v>
      </c>
      <c r="CJ204" s="711"/>
      <c r="CK204" s="711"/>
      <c r="CL204" s="711"/>
      <c r="CM204" s="712"/>
      <c r="CN204" s="710" t="s">
        <v>321</v>
      </c>
      <c r="CO204" s="711"/>
      <c r="CP204" s="711"/>
      <c r="CQ204" s="711"/>
      <c r="CR204" s="712"/>
      <c r="CS204" s="710" t="s">
        <v>322</v>
      </c>
      <c r="CT204" s="711"/>
      <c r="CU204" s="711"/>
      <c r="CV204" s="711"/>
      <c r="CW204" s="712"/>
      <c r="CX204" s="710" t="s">
        <v>323</v>
      </c>
      <c r="CY204" s="711"/>
      <c r="CZ204" s="711"/>
      <c r="DA204" s="711"/>
      <c r="DB204" s="712"/>
      <c r="DC204" s="710" t="s">
        <v>324</v>
      </c>
      <c r="DD204" s="711"/>
      <c r="DE204" s="711"/>
      <c r="DF204" s="711"/>
      <c r="DG204" s="712"/>
      <c r="DH204" s="710" t="s">
        <v>325</v>
      </c>
      <c r="DI204" s="711"/>
      <c r="DJ204" s="711"/>
      <c r="DK204" s="694" t="s">
        <v>775</v>
      </c>
      <c r="DL204" s="694">
        <v>1</v>
      </c>
      <c r="DM204" s="710" t="s">
        <v>326</v>
      </c>
      <c r="DN204" s="711"/>
      <c r="DO204" s="711"/>
      <c r="DP204" s="711"/>
      <c r="DQ204" s="712"/>
      <c r="DR204" s="710" t="s">
        <v>327</v>
      </c>
      <c r="DS204" s="711"/>
      <c r="DT204" s="711"/>
      <c r="DU204" s="711"/>
      <c r="DV204" s="712"/>
      <c r="DW204" s="710" t="s">
        <v>328</v>
      </c>
      <c r="DX204" s="711"/>
      <c r="DY204" s="711"/>
      <c r="DZ204" s="711"/>
      <c r="EA204" s="712"/>
      <c r="EB204" s="710" t="s">
        <v>329</v>
      </c>
      <c r="EC204" s="711"/>
      <c r="ED204" s="711"/>
      <c r="EE204" s="711"/>
      <c r="EF204" s="712"/>
      <c r="EG204" s="710" t="s">
        <v>330</v>
      </c>
      <c r="EH204" s="711"/>
      <c r="EI204" s="711"/>
      <c r="EJ204" s="711"/>
      <c r="EK204" s="712"/>
      <c r="EL204" s="710" t="s">
        <v>331</v>
      </c>
      <c r="EM204" s="711"/>
      <c r="EN204" s="711"/>
      <c r="EO204" s="711"/>
      <c r="EP204" s="712"/>
      <c r="EQ204" s="710" t="s">
        <v>332</v>
      </c>
      <c r="ER204" s="711"/>
      <c r="ES204" s="711"/>
      <c r="ET204" s="711"/>
      <c r="EU204" s="712"/>
      <c r="EV204" s="710" t="s">
        <v>333</v>
      </c>
      <c r="EW204" s="711"/>
      <c r="EX204" s="711"/>
      <c r="EY204" s="711"/>
      <c r="EZ204" s="712"/>
      <c r="FA204" s="710" t="s">
        <v>334</v>
      </c>
      <c r="FB204" s="711"/>
      <c r="FC204" s="711"/>
      <c r="FD204" s="711"/>
      <c r="FE204" s="712"/>
      <c r="FF204" s="710" t="s">
        <v>335</v>
      </c>
      <c r="FG204" s="711"/>
      <c r="FH204" s="711"/>
      <c r="FI204" s="711"/>
      <c r="FJ204" s="712"/>
      <c r="FK204" s="710" t="s">
        <v>336</v>
      </c>
      <c r="FL204" s="711"/>
      <c r="FM204" s="711"/>
      <c r="FN204" s="711"/>
      <c r="FO204" s="712"/>
      <c r="FP204" s="710" t="s">
        <v>337</v>
      </c>
      <c r="FQ204" s="711"/>
      <c r="FR204" s="711"/>
      <c r="FS204" s="711"/>
      <c r="FT204" s="712"/>
      <c r="FU204" s="710" t="s">
        <v>339</v>
      </c>
      <c r="FV204" s="711"/>
      <c r="FW204" s="711"/>
      <c r="FX204" s="711"/>
      <c r="FY204" s="712"/>
    </row>
    <row r="205" spans="1:181" s="293" customFormat="1" hidden="1" x14ac:dyDescent="0.3">
      <c r="B205" s="66" t="s">
        <v>600</v>
      </c>
      <c r="C205" s="66" t="s">
        <v>601</v>
      </c>
      <c r="D205" s="66" t="s">
        <v>374</v>
      </c>
      <c r="E205" s="66" t="s">
        <v>375</v>
      </c>
      <c r="F205" s="66" t="s">
        <v>599</v>
      </c>
      <c r="G205" s="66" t="s">
        <v>600</v>
      </c>
      <c r="H205" s="66" t="s">
        <v>601</v>
      </c>
      <c r="I205" s="66" t="s">
        <v>374</v>
      </c>
      <c r="J205" s="66" t="s">
        <v>375</v>
      </c>
      <c r="K205" s="66" t="s">
        <v>599</v>
      </c>
      <c r="L205" s="66" t="s">
        <v>600</v>
      </c>
      <c r="M205" s="66" t="s">
        <v>601</v>
      </c>
      <c r="N205" s="66" t="s">
        <v>374</v>
      </c>
      <c r="O205" s="66" t="s">
        <v>375</v>
      </c>
      <c r="P205" s="66" t="s">
        <v>599</v>
      </c>
      <c r="Q205" s="66" t="s">
        <v>600</v>
      </c>
      <c r="R205" s="66" t="s">
        <v>601</v>
      </c>
      <c r="S205" s="66" t="s">
        <v>374</v>
      </c>
      <c r="T205" s="66" t="s">
        <v>375</v>
      </c>
      <c r="U205" s="66" t="s">
        <v>599</v>
      </c>
      <c r="V205" s="66" t="s">
        <v>600</v>
      </c>
      <c r="W205" s="66" t="s">
        <v>601</v>
      </c>
      <c r="X205" s="66" t="s">
        <v>374</v>
      </c>
      <c r="Y205" s="66" t="s">
        <v>375</v>
      </c>
      <c r="Z205" s="66" t="s">
        <v>599</v>
      </c>
      <c r="AA205" s="66" t="s">
        <v>600</v>
      </c>
      <c r="AB205" s="66" t="s">
        <v>601</v>
      </c>
      <c r="AC205" s="66" t="s">
        <v>374</v>
      </c>
      <c r="AD205" s="66" t="s">
        <v>375</v>
      </c>
      <c r="AE205" s="66" t="s">
        <v>599</v>
      </c>
      <c r="AF205" s="66" t="s">
        <v>600</v>
      </c>
      <c r="AG205" s="66" t="s">
        <v>601</v>
      </c>
      <c r="AH205" s="66" t="s">
        <v>374</v>
      </c>
      <c r="AI205" s="66" t="s">
        <v>375</v>
      </c>
      <c r="AJ205" s="66" t="s">
        <v>599</v>
      </c>
      <c r="AK205" s="66" t="s">
        <v>600</v>
      </c>
      <c r="AL205" s="66" t="s">
        <v>601</v>
      </c>
      <c r="AM205" s="66" t="s">
        <v>374</v>
      </c>
      <c r="AN205" s="66" t="s">
        <v>375</v>
      </c>
      <c r="AO205" s="66" t="s">
        <v>599</v>
      </c>
      <c r="AP205" s="66" t="s">
        <v>600</v>
      </c>
      <c r="AQ205" s="66" t="s">
        <v>601</v>
      </c>
      <c r="AR205" s="66" t="s">
        <v>374</v>
      </c>
      <c r="AS205" s="66" t="s">
        <v>375</v>
      </c>
      <c r="AT205" s="66" t="s">
        <v>599</v>
      </c>
      <c r="AU205" s="66" t="s">
        <v>600</v>
      </c>
      <c r="AV205" s="66" t="s">
        <v>601</v>
      </c>
      <c r="AW205" s="66" t="s">
        <v>374</v>
      </c>
      <c r="AX205" s="66" t="s">
        <v>375</v>
      </c>
      <c r="AY205" s="66" t="s">
        <v>599</v>
      </c>
      <c r="AZ205" s="66" t="s">
        <v>600</v>
      </c>
      <c r="BA205" s="66" t="s">
        <v>601</v>
      </c>
      <c r="BB205" s="66" t="s">
        <v>374</v>
      </c>
      <c r="BC205" s="66" t="s">
        <v>375</v>
      </c>
      <c r="BD205" s="66" t="s">
        <v>599</v>
      </c>
      <c r="BE205" s="66" t="s">
        <v>600</v>
      </c>
      <c r="BF205" s="66" t="s">
        <v>601</v>
      </c>
      <c r="BG205" s="66" t="s">
        <v>374</v>
      </c>
      <c r="BH205" s="66" t="s">
        <v>375</v>
      </c>
      <c r="BI205" s="66" t="s">
        <v>599</v>
      </c>
      <c r="BJ205" s="66" t="s">
        <v>600</v>
      </c>
      <c r="BK205" s="66" t="s">
        <v>601</v>
      </c>
      <c r="BL205" s="66" t="s">
        <v>374</v>
      </c>
      <c r="BM205" s="66" t="s">
        <v>375</v>
      </c>
      <c r="BN205" s="66" t="s">
        <v>599</v>
      </c>
      <c r="BO205" s="66" t="s">
        <v>600</v>
      </c>
      <c r="BP205" s="66" t="s">
        <v>601</v>
      </c>
      <c r="BQ205" s="66" t="s">
        <v>374</v>
      </c>
      <c r="BR205" s="66" t="s">
        <v>375</v>
      </c>
      <c r="BS205" s="66" t="s">
        <v>599</v>
      </c>
      <c r="BT205" s="66" t="s">
        <v>600</v>
      </c>
      <c r="BU205" s="66" t="s">
        <v>601</v>
      </c>
      <c r="BV205" s="66" t="s">
        <v>374</v>
      </c>
      <c r="BW205" s="66" t="s">
        <v>375</v>
      </c>
      <c r="BX205" s="66" t="s">
        <v>599</v>
      </c>
      <c r="BY205" s="66" t="s">
        <v>600</v>
      </c>
      <c r="BZ205" s="66" t="s">
        <v>601</v>
      </c>
      <c r="CA205" s="66" t="s">
        <v>374</v>
      </c>
      <c r="CB205" s="66" t="s">
        <v>375</v>
      </c>
      <c r="CC205" s="66" t="s">
        <v>599</v>
      </c>
      <c r="CD205" s="66" t="s">
        <v>600</v>
      </c>
      <c r="CE205" s="66" t="s">
        <v>601</v>
      </c>
      <c r="CF205" s="66" t="s">
        <v>374</v>
      </c>
      <c r="CG205" s="66" t="s">
        <v>375</v>
      </c>
      <c r="CH205" s="66" t="s">
        <v>599</v>
      </c>
      <c r="CI205" s="66" t="s">
        <v>600</v>
      </c>
      <c r="CJ205" s="66" t="s">
        <v>601</v>
      </c>
      <c r="CK205" s="66" t="s">
        <v>374</v>
      </c>
      <c r="CL205" s="66" t="s">
        <v>375</v>
      </c>
      <c r="CM205" s="66" t="s">
        <v>599</v>
      </c>
      <c r="CN205" s="66" t="s">
        <v>600</v>
      </c>
      <c r="CO205" s="66" t="s">
        <v>601</v>
      </c>
      <c r="CP205" s="66" t="s">
        <v>374</v>
      </c>
      <c r="CQ205" s="66" t="s">
        <v>375</v>
      </c>
      <c r="CR205" s="66" t="s">
        <v>599</v>
      </c>
      <c r="CS205" s="66" t="s">
        <v>600</v>
      </c>
      <c r="CT205" s="66" t="s">
        <v>601</v>
      </c>
      <c r="CU205" s="66" t="s">
        <v>374</v>
      </c>
      <c r="CV205" s="66" t="s">
        <v>375</v>
      </c>
      <c r="CW205" s="66" t="s">
        <v>599</v>
      </c>
      <c r="CX205" s="66" t="s">
        <v>600</v>
      </c>
      <c r="CY205" s="66" t="s">
        <v>601</v>
      </c>
      <c r="CZ205" s="66" t="s">
        <v>374</v>
      </c>
      <c r="DA205" s="66" t="s">
        <v>375</v>
      </c>
      <c r="DB205" s="66" t="s">
        <v>599</v>
      </c>
      <c r="DC205" s="66" t="s">
        <v>600</v>
      </c>
      <c r="DD205" s="66" t="s">
        <v>601</v>
      </c>
      <c r="DE205" s="66" t="s">
        <v>374</v>
      </c>
      <c r="DF205" s="66" t="s">
        <v>375</v>
      </c>
      <c r="DG205" s="66" t="s">
        <v>599</v>
      </c>
      <c r="DH205" s="335" t="s">
        <v>600</v>
      </c>
      <c r="DI205" s="335" t="s">
        <v>601</v>
      </c>
      <c r="DJ205" s="335" t="s">
        <v>374</v>
      </c>
      <c r="DK205" s="335" t="s">
        <v>375</v>
      </c>
      <c r="DL205" s="66" t="s">
        <v>599</v>
      </c>
      <c r="DM205" s="66" t="s">
        <v>600</v>
      </c>
      <c r="DN205" s="66" t="s">
        <v>601</v>
      </c>
      <c r="DO205" s="66" t="s">
        <v>374</v>
      </c>
      <c r="DP205" s="66" t="s">
        <v>375</v>
      </c>
      <c r="DQ205" s="66" t="s">
        <v>599</v>
      </c>
      <c r="DR205" s="66" t="s">
        <v>600</v>
      </c>
      <c r="DS205" s="66" t="s">
        <v>601</v>
      </c>
      <c r="DT205" s="66" t="s">
        <v>374</v>
      </c>
      <c r="DU205" s="66" t="s">
        <v>375</v>
      </c>
      <c r="DV205" s="66" t="s">
        <v>599</v>
      </c>
      <c r="DW205" s="66" t="s">
        <v>600</v>
      </c>
      <c r="DX205" s="66" t="s">
        <v>601</v>
      </c>
      <c r="DY205" s="66" t="s">
        <v>374</v>
      </c>
      <c r="DZ205" s="66" t="s">
        <v>375</v>
      </c>
      <c r="EA205" s="66" t="s">
        <v>599</v>
      </c>
      <c r="EB205" s="66" t="s">
        <v>600</v>
      </c>
      <c r="EC205" s="66" t="s">
        <v>601</v>
      </c>
      <c r="ED205" s="66" t="s">
        <v>374</v>
      </c>
      <c r="EE205" s="66" t="s">
        <v>375</v>
      </c>
      <c r="EF205" s="66" t="s">
        <v>599</v>
      </c>
      <c r="EG205" s="66" t="s">
        <v>600</v>
      </c>
      <c r="EH205" s="66" t="s">
        <v>601</v>
      </c>
      <c r="EI205" s="66" t="s">
        <v>374</v>
      </c>
      <c r="EJ205" s="66" t="s">
        <v>375</v>
      </c>
      <c r="EK205" s="66" t="s">
        <v>599</v>
      </c>
      <c r="EL205" s="66" t="s">
        <v>600</v>
      </c>
      <c r="EM205" s="66" t="s">
        <v>601</v>
      </c>
      <c r="EN205" s="66" t="s">
        <v>374</v>
      </c>
      <c r="EO205" s="66" t="s">
        <v>375</v>
      </c>
      <c r="EP205" s="66" t="s">
        <v>599</v>
      </c>
      <c r="EQ205" s="66" t="s">
        <v>600</v>
      </c>
      <c r="ER205" s="66" t="s">
        <v>601</v>
      </c>
      <c r="ES205" s="66" t="s">
        <v>374</v>
      </c>
      <c r="ET205" s="66" t="s">
        <v>375</v>
      </c>
      <c r="EU205" s="66" t="s">
        <v>599</v>
      </c>
      <c r="EV205" s="66" t="s">
        <v>600</v>
      </c>
      <c r="EW205" s="66" t="s">
        <v>601</v>
      </c>
      <c r="EX205" s="66" t="s">
        <v>374</v>
      </c>
      <c r="EY205" s="66" t="s">
        <v>375</v>
      </c>
      <c r="EZ205" s="66" t="s">
        <v>599</v>
      </c>
      <c r="FA205" s="66" t="s">
        <v>600</v>
      </c>
      <c r="FB205" s="66" t="s">
        <v>601</v>
      </c>
      <c r="FC205" s="66" t="s">
        <v>374</v>
      </c>
      <c r="FD205" s="66" t="s">
        <v>375</v>
      </c>
      <c r="FE205" s="66" t="s">
        <v>599</v>
      </c>
      <c r="FF205" s="66" t="s">
        <v>600</v>
      </c>
      <c r="FG205" s="66" t="s">
        <v>601</v>
      </c>
      <c r="FH205" s="66" t="s">
        <v>374</v>
      </c>
      <c r="FI205" s="66" t="s">
        <v>375</v>
      </c>
      <c r="FJ205" s="66" t="s">
        <v>599</v>
      </c>
      <c r="FK205" s="66" t="s">
        <v>600</v>
      </c>
      <c r="FL205" s="66" t="s">
        <v>601</v>
      </c>
      <c r="FM205" s="66" t="s">
        <v>374</v>
      </c>
      <c r="FN205" s="66" t="s">
        <v>375</v>
      </c>
      <c r="FO205" s="66" t="s">
        <v>599</v>
      </c>
      <c r="FP205" s="66" t="s">
        <v>600</v>
      </c>
      <c r="FQ205" s="66" t="s">
        <v>601</v>
      </c>
      <c r="FR205" s="66" t="s">
        <v>374</v>
      </c>
      <c r="FS205" s="66" t="s">
        <v>375</v>
      </c>
      <c r="FT205" s="66" t="s">
        <v>599</v>
      </c>
      <c r="FU205" s="66" t="s">
        <v>600</v>
      </c>
      <c r="FV205" s="66" t="s">
        <v>601</v>
      </c>
      <c r="FW205" s="66" t="s">
        <v>374</v>
      </c>
      <c r="FX205" s="66" t="s">
        <v>375</v>
      </c>
      <c r="FY205" s="66" t="s">
        <v>599</v>
      </c>
    </row>
    <row r="206" spans="1:181" s="293" customFormat="1" hidden="1" x14ac:dyDescent="0.3">
      <c r="A206" s="266" t="s">
        <v>602</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c r="DM206" s="266"/>
      <c r="DN206" s="266"/>
      <c r="DO206" s="266"/>
      <c r="DP206" s="266"/>
      <c r="DQ206" s="266"/>
      <c r="DR206" s="266"/>
      <c r="DS206" s="266"/>
      <c r="DT206" s="266"/>
      <c r="DU206" s="266"/>
      <c r="DV206" s="266"/>
      <c r="DW206" s="266"/>
      <c r="DX206" s="266"/>
      <c r="DY206" s="266"/>
      <c r="DZ206" s="266"/>
      <c r="EA206" s="266"/>
      <c r="EB206" s="266"/>
      <c r="EC206" s="266"/>
      <c r="ED206" s="266"/>
      <c r="EE206" s="266"/>
      <c r="EF206" s="266"/>
      <c r="EG206" s="266"/>
      <c r="EH206" s="266"/>
      <c r="EI206" s="266"/>
      <c r="EJ206" s="266"/>
      <c r="EK206" s="266"/>
      <c r="EL206" s="266"/>
      <c r="EM206" s="266"/>
      <c r="EN206" s="266"/>
      <c r="EO206" s="266"/>
      <c r="EP206" s="266"/>
      <c r="EQ206" s="266"/>
      <c r="ER206" s="266"/>
      <c r="ES206" s="266"/>
      <c r="ET206" s="266"/>
      <c r="EU206" s="266"/>
      <c r="EV206" s="266"/>
      <c r="EW206" s="266"/>
      <c r="EX206" s="266"/>
      <c r="EY206" s="266"/>
      <c r="EZ206" s="266"/>
      <c r="FA206" s="266"/>
      <c r="FB206" s="266"/>
      <c r="FC206" s="266"/>
      <c r="FD206" s="266"/>
      <c r="FE206" s="266"/>
      <c r="FF206" s="266"/>
      <c r="FG206" s="266"/>
      <c r="FH206" s="266"/>
      <c r="FI206" s="266"/>
      <c r="FJ206" s="266"/>
      <c r="FK206" s="266"/>
      <c r="FL206" s="266"/>
      <c r="FM206" s="266"/>
      <c r="FN206" s="266"/>
      <c r="FO206" s="266"/>
      <c r="FP206" s="266"/>
      <c r="FQ206" s="266"/>
      <c r="FR206" s="266"/>
      <c r="FS206" s="266"/>
      <c r="FT206" s="266"/>
      <c r="FU206" s="266"/>
      <c r="FV206" s="266"/>
      <c r="FW206" s="266"/>
      <c r="FX206" s="266"/>
      <c r="FY206" s="266"/>
    </row>
    <row r="207" spans="1:181" s="293" customFormat="1" hidden="1" x14ac:dyDescent="0.3">
      <c r="A207" s="26" t="s">
        <v>603</v>
      </c>
      <c r="B207" s="5">
        <f>IF($B$201=1,B246,B227)</f>
        <v>0</v>
      </c>
      <c r="C207" s="5">
        <f>IF($B$201=1,C246,C227)</f>
        <v>0</v>
      </c>
      <c r="D207" s="5">
        <f t="shared" ref="D207:F207" si="0">IF($B$201=1,D246,D227)</f>
        <v>0</v>
      </c>
      <c r="E207" s="5">
        <f t="shared" si="0"/>
        <v>0</v>
      </c>
      <c r="F207" s="5">
        <f t="shared" si="0"/>
        <v>0</v>
      </c>
      <c r="G207" s="5">
        <f>IF($B$201=1,G246,B227)</f>
        <v>0</v>
      </c>
      <c r="H207" s="5">
        <f t="shared" ref="H207:K220" si="1">IF($B$201=1,H246,C227)</f>
        <v>0</v>
      </c>
      <c r="I207" s="5">
        <f t="shared" si="1"/>
        <v>0</v>
      </c>
      <c r="J207" s="5">
        <f t="shared" si="1"/>
        <v>0</v>
      </c>
      <c r="K207" s="5">
        <f t="shared" si="1"/>
        <v>0</v>
      </c>
      <c r="L207" s="5">
        <f>IF($B$201=1,L246,B227)</f>
        <v>0</v>
      </c>
      <c r="M207" s="5">
        <f t="shared" ref="M207:P220" si="2">IF($B$201=1,M246,C227)</f>
        <v>0</v>
      </c>
      <c r="N207" s="5">
        <f t="shared" si="2"/>
        <v>0</v>
      </c>
      <c r="O207" s="5">
        <f t="shared" si="2"/>
        <v>0</v>
      </c>
      <c r="P207" s="5">
        <f t="shared" si="2"/>
        <v>0</v>
      </c>
      <c r="Q207" s="5">
        <f>IF($B$201=1,Q246,B227)</f>
        <v>0</v>
      </c>
      <c r="R207" s="5">
        <f t="shared" ref="R207:U220" si="3">IF($B$201=1,R246,C227)</f>
        <v>0</v>
      </c>
      <c r="S207" s="5">
        <f t="shared" si="3"/>
        <v>0</v>
      </c>
      <c r="T207" s="5">
        <f t="shared" si="3"/>
        <v>0</v>
      </c>
      <c r="U207" s="5">
        <f t="shared" si="3"/>
        <v>0</v>
      </c>
      <c r="V207" s="5">
        <f>IF($B$201=1,V246,B227)</f>
        <v>0</v>
      </c>
      <c r="W207" s="5">
        <f t="shared" ref="W207:Z220" si="4">IF($B$201=1,W246,C227)</f>
        <v>0</v>
      </c>
      <c r="X207" s="5">
        <f t="shared" si="4"/>
        <v>0</v>
      </c>
      <c r="Y207" s="5">
        <f t="shared" si="4"/>
        <v>0</v>
      </c>
      <c r="Z207" s="5">
        <f t="shared" si="4"/>
        <v>0</v>
      </c>
      <c r="AA207" s="5">
        <f>IF($B$201=1,AA246,B227)</f>
        <v>0</v>
      </c>
      <c r="AB207" s="5">
        <f t="shared" ref="AB207:AE220" si="5">IF($B$201=1,AB246,C227)</f>
        <v>0</v>
      </c>
      <c r="AC207" s="5">
        <f t="shared" si="5"/>
        <v>0</v>
      </c>
      <c r="AD207" s="5">
        <f t="shared" si="5"/>
        <v>0</v>
      </c>
      <c r="AE207" s="5">
        <f t="shared" si="5"/>
        <v>0</v>
      </c>
      <c r="AF207" s="5">
        <f>IF($B$201=1,AF246,B227)</f>
        <v>0</v>
      </c>
      <c r="AG207" s="5">
        <f t="shared" ref="AG207:AJ220" si="6">IF($B$201=1,AG246,C227)</f>
        <v>0</v>
      </c>
      <c r="AH207" s="5">
        <f t="shared" si="6"/>
        <v>0</v>
      </c>
      <c r="AI207" s="5">
        <f t="shared" si="6"/>
        <v>0</v>
      </c>
      <c r="AJ207" s="5">
        <f t="shared" si="6"/>
        <v>0</v>
      </c>
      <c r="AK207" s="5">
        <f>IF($B$201=1,AK246,B227)</f>
        <v>0</v>
      </c>
      <c r="AL207" s="5">
        <f t="shared" ref="AL207:AO220" si="7">IF($B$201=1,AL246,C227)</f>
        <v>0</v>
      </c>
      <c r="AM207" s="5">
        <f t="shared" si="7"/>
        <v>0</v>
      </c>
      <c r="AN207" s="5">
        <f t="shared" si="7"/>
        <v>0</v>
      </c>
      <c r="AO207" s="5">
        <f t="shared" si="7"/>
        <v>0</v>
      </c>
      <c r="AP207" s="5">
        <f>IF($B$201=1,AP246,B227)</f>
        <v>0</v>
      </c>
      <c r="AQ207" s="5">
        <f t="shared" ref="AQ207:AT220" si="8">IF($B$201=1,AQ246,C227)</f>
        <v>0</v>
      </c>
      <c r="AR207" s="5">
        <f t="shared" si="8"/>
        <v>0</v>
      </c>
      <c r="AS207" s="5">
        <f t="shared" si="8"/>
        <v>0</v>
      </c>
      <c r="AT207" s="5">
        <f t="shared" si="8"/>
        <v>0</v>
      </c>
      <c r="AU207" s="5">
        <f>IF($B$201=1,AU246,B227)</f>
        <v>0</v>
      </c>
      <c r="AV207" s="5">
        <f t="shared" ref="AV207:AY220" si="9">IF($B$201=1,AV246,C227)</f>
        <v>0</v>
      </c>
      <c r="AW207" s="5">
        <f t="shared" si="9"/>
        <v>0</v>
      </c>
      <c r="AX207" s="5">
        <f t="shared" si="9"/>
        <v>0</v>
      </c>
      <c r="AY207" s="5">
        <f t="shared" si="9"/>
        <v>0</v>
      </c>
      <c r="AZ207" s="5">
        <f>IF($B$201=1,AZ246,B227)</f>
        <v>0</v>
      </c>
      <c r="BA207" s="5">
        <f t="shared" ref="BA207:BD220" si="10">IF($B$201=1,BA246,C227)</f>
        <v>0</v>
      </c>
      <c r="BB207" s="5">
        <f t="shared" si="10"/>
        <v>0</v>
      </c>
      <c r="BC207" s="5">
        <f t="shared" si="10"/>
        <v>0</v>
      </c>
      <c r="BD207" s="5">
        <f t="shared" si="10"/>
        <v>0</v>
      </c>
      <c r="BE207" s="5">
        <f>IF($B$201=1,BE246,B227)</f>
        <v>0</v>
      </c>
      <c r="BF207" s="5">
        <f t="shared" ref="BF207:BI220" si="11">IF($B$201=1,BF246,C227)</f>
        <v>0</v>
      </c>
      <c r="BG207" s="5">
        <f t="shared" si="11"/>
        <v>0</v>
      </c>
      <c r="BH207" s="5">
        <f t="shared" si="11"/>
        <v>0</v>
      </c>
      <c r="BI207" s="5">
        <f t="shared" si="11"/>
        <v>0</v>
      </c>
      <c r="BJ207" s="5">
        <f>IF($B$201=1,BJ246,B227)</f>
        <v>0</v>
      </c>
      <c r="BK207" s="5">
        <f t="shared" ref="BK207:BN220" si="12">IF($B$201=1,BK246,C227)</f>
        <v>0</v>
      </c>
      <c r="BL207" s="5">
        <f t="shared" si="12"/>
        <v>0</v>
      </c>
      <c r="BM207" s="5">
        <f t="shared" si="12"/>
        <v>0</v>
      </c>
      <c r="BN207" s="5">
        <f t="shared" si="12"/>
        <v>0</v>
      </c>
      <c r="BO207" s="5">
        <f>IF($B$201=1,BO246,B227)</f>
        <v>0</v>
      </c>
      <c r="BP207" s="5">
        <f t="shared" ref="BP207:BS220" si="13">IF($B$201=1,BP246,C227)</f>
        <v>0</v>
      </c>
      <c r="BQ207" s="5">
        <f t="shared" si="13"/>
        <v>0</v>
      </c>
      <c r="BR207" s="5">
        <f t="shared" si="13"/>
        <v>0</v>
      </c>
      <c r="BS207" s="5">
        <f t="shared" si="13"/>
        <v>0</v>
      </c>
      <c r="BT207" s="5">
        <f>IF($B$201=1,BT246,B227)</f>
        <v>0</v>
      </c>
      <c r="BU207" s="5">
        <f t="shared" ref="BU207:BX220" si="14">IF($B$201=1,BU246,C227)</f>
        <v>0</v>
      </c>
      <c r="BV207" s="5">
        <f t="shared" si="14"/>
        <v>0</v>
      </c>
      <c r="BW207" s="5">
        <f t="shared" si="14"/>
        <v>0</v>
      </c>
      <c r="BX207" s="5">
        <f t="shared" si="14"/>
        <v>0</v>
      </c>
      <c r="BY207" s="5">
        <f>IF($B$201=1,BY246,B227)</f>
        <v>0</v>
      </c>
      <c r="BZ207" s="5">
        <f t="shared" ref="BZ207:CC220" si="15">IF($B$201=1,BZ246,C227)</f>
        <v>0</v>
      </c>
      <c r="CA207" s="5">
        <f t="shared" si="15"/>
        <v>0</v>
      </c>
      <c r="CB207" s="5">
        <f t="shared" si="15"/>
        <v>0</v>
      </c>
      <c r="CC207" s="5">
        <f t="shared" si="15"/>
        <v>0</v>
      </c>
      <c r="CD207" s="5">
        <f>IF($B$201=1,CD246,B227)</f>
        <v>0</v>
      </c>
      <c r="CE207" s="5">
        <f t="shared" ref="CE207:CH220" si="16">IF($B$201=1,CE246,C227)</f>
        <v>0</v>
      </c>
      <c r="CF207" s="5">
        <f t="shared" si="16"/>
        <v>0</v>
      </c>
      <c r="CG207" s="5">
        <f t="shared" si="16"/>
        <v>0</v>
      </c>
      <c r="CH207" s="5">
        <f t="shared" si="16"/>
        <v>0</v>
      </c>
      <c r="CI207" s="5">
        <f>IF($B$201=1,CI246,B227)</f>
        <v>0</v>
      </c>
      <c r="CJ207" s="5">
        <f t="shared" ref="CJ207:CM220" si="17">IF($B$201=1,CJ246,C227)</f>
        <v>0</v>
      </c>
      <c r="CK207" s="5">
        <f t="shared" si="17"/>
        <v>0</v>
      </c>
      <c r="CL207" s="5">
        <f t="shared" si="17"/>
        <v>0</v>
      </c>
      <c r="CM207" s="5">
        <f t="shared" si="17"/>
        <v>0</v>
      </c>
      <c r="CN207" s="5">
        <f>IF($B$201=1,CN246,B227)</f>
        <v>0</v>
      </c>
      <c r="CO207" s="5">
        <f t="shared" ref="CO207:CR220" si="18">IF($B$201=1,CO246,C227)</f>
        <v>0</v>
      </c>
      <c r="CP207" s="5">
        <f t="shared" si="18"/>
        <v>0</v>
      </c>
      <c r="CQ207" s="5">
        <f t="shared" si="18"/>
        <v>0</v>
      </c>
      <c r="CR207" s="5">
        <f t="shared" si="18"/>
        <v>0</v>
      </c>
      <c r="CS207" s="5">
        <f>IF($B$201=1,CS246,B227)</f>
        <v>0</v>
      </c>
      <c r="CT207" s="5">
        <f t="shared" ref="CT207:CW220" si="19">IF($B$201=1,CT246,C227)</f>
        <v>0</v>
      </c>
      <c r="CU207" s="5">
        <f t="shared" si="19"/>
        <v>0</v>
      </c>
      <c r="CV207" s="5">
        <f t="shared" si="19"/>
        <v>0</v>
      </c>
      <c r="CW207" s="5">
        <f t="shared" si="19"/>
        <v>0</v>
      </c>
      <c r="CX207" s="5">
        <f>IF($B$201=1,CX246,B227)</f>
        <v>0</v>
      </c>
      <c r="CY207" s="5">
        <f t="shared" ref="CY207:DB220" si="20">IF($B$201=1,CY246,C227)</f>
        <v>0</v>
      </c>
      <c r="CZ207" s="5">
        <f t="shared" si="20"/>
        <v>0</v>
      </c>
      <c r="DA207" s="5">
        <f t="shared" si="20"/>
        <v>0</v>
      </c>
      <c r="DB207" s="5">
        <f t="shared" si="20"/>
        <v>0</v>
      </c>
      <c r="DC207" s="5">
        <f>IF($B$201=1,DC246,B227)</f>
        <v>0</v>
      </c>
      <c r="DD207" s="5">
        <f t="shared" ref="DD207:DG220" si="21">IF($B$201=1,DD246,C227)</f>
        <v>0</v>
      </c>
      <c r="DE207" s="5">
        <f t="shared" si="21"/>
        <v>0</v>
      </c>
      <c r="DF207" s="5">
        <f t="shared" si="21"/>
        <v>0</v>
      </c>
      <c r="DG207" s="5">
        <f t="shared" si="21"/>
        <v>0</v>
      </c>
      <c r="DH207" s="5">
        <f>IF($B$201=1,DH246,B227)</f>
        <v>0</v>
      </c>
      <c r="DI207" s="5">
        <f t="shared" ref="DI207:DL220" si="22">IF($B$201=1,DI246,C227)</f>
        <v>0</v>
      </c>
      <c r="DJ207" s="5">
        <f t="shared" si="22"/>
        <v>0</v>
      </c>
      <c r="DK207" s="5">
        <f t="shared" si="22"/>
        <v>0</v>
      </c>
      <c r="DL207" s="5">
        <f t="shared" si="22"/>
        <v>0</v>
      </c>
      <c r="DM207" s="5">
        <f>IF($B$201=1,DM246,B227)</f>
        <v>0</v>
      </c>
      <c r="DN207" s="5">
        <f t="shared" ref="DN207:DQ220" si="23">IF($B$201=1,DN246,C227)</f>
        <v>0</v>
      </c>
      <c r="DO207" s="5">
        <f t="shared" si="23"/>
        <v>0</v>
      </c>
      <c r="DP207" s="5">
        <f t="shared" si="23"/>
        <v>0</v>
      </c>
      <c r="DQ207" s="5">
        <f t="shared" si="23"/>
        <v>0</v>
      </c>
      <c r="DR207" s="5">
        <f>IF($B$201=1,DR246,B227)</f>
        <v>0</v>
      </c>
      <c r="DS207" s="5">
        <f t="shared" ref="DS207:DV220" si="24">IF($B$201=1,DS246,C227)</f>
        <v>0</v>
      </c>
      <c r="DT207" s="5">
        <f t="shared" si="24"/>
        <v>0</v>
      </c>
      <c r="DU207" s="5">
        <f t="shared" si="24"/>
        <v>0</v>
      </c>
      <c r="DV207" s="5">
        <f t="shared" si="24"/>
        <v>0</v>
      </c>
      <c r="DW207" s="5">
        <f>IF($B$201=1,DW246,B227)</f>
        <v>0</v>
      </c>
      <c r="DX207" s="5">
        <f t="shared" ref="DX207:EA220" si="25">IF($B$201=1,DX246,C227)</f>
        <v>0</v>
      </c>
      <c r="DY207" s="5">
        <f t="shared" si="25"/>
        <v>0</v>
      </c>
      <c r="DZ207" s="5">
        <f t="shared" si="25"/>
        <v>0</v>
      </c>
      <c r="EA207" s="5">
        <f t="shared" si="25"/>
        <v>0</v>
      </c>
      <c r="EB207" s="5">
        <f>IF($B$201=1,EB246,B227)</f>
        <v>0</v>
      </c>
      <c r="EC207" s="5">
        <f t="shared" ref="EC207:EF220" si="26">IF($B$201=1,EC246,C227)</f>
        <v>0</v>
      </c>
      <c r="ED207" s="5">
        <f t="shared" si="26"/>
        <v>0</v>
      </c>
      <c r="EE207" s="5">
        <f t="shared" si="26"/>
        <v>0</v>
      </c>
      <c r="EF207" s="5">
        <f t="shared" si="26"/>
        <v>0</v>
      </c>
      <c r="EG207" s="5">
        <f>IF($B$201=1,EG246,B227)</f>
        <v>0</v>
      </c>
      <c r="EH207" s="5">
        <f t="shared" ref="EH207:EK220" si="27">IF($B$201=1,EH246,C227)</f>
        <v>0</v>
      </c>
      <c r="EI207" s="5">
        <f t="shared" si="27"/>
        <v>0</v>
      </c>
      <c r="EJ207" s="5">
        <f t="shared" si="27"/>
        <v>0</v>
      </c>
      <c r="EK207" s="5">
        <f t="shared" si="27"/>
        <v>0</v>
      </c>
      <c r="EL207" s="5">
        <f>IF($B$201=1,EL246,B227)</f>
        <v>0</v>
      </c>
      <c r="EM207" s="5">
        <f t="shared" ref="EM207:EP220" si="28">IF($B$201=1,EM246,C227)</f>
        <v>0</v>
      </c>
      <c r="EN207" s="5">
        <f t="shared" si="28"/>
        <v>0</v>
      </c>
      <c r="EO207" s="5">
        <f t="shared" si="28"/>
        <v>0</v>
      </c>
      <c r="EP207" s="5">
        <f t="shared" si="28"/>
        <v>0</v>
      </c>
      <c r="EQ207" s="5">
        <f>IF($B$201=1,EQ246,B227)</f>
        <v>0</v>
      </c>
      <c r="ER207" s="5">
        <f t="shared" ref="ER207:EU220" si="29">IF($B$201=1,ER246,C227)</f>
        <v>0</v>
      </c>
      <c r="ES207" s="5">
        <f t="shared" si="29"/>
        <v>0</v>
      </c>
      <c r="ET207" s="5">
        <f t="shared" si="29"/>
        <v>0</v>
      </c>
      <c r="EU207" s="5">
        <f t="shared" si="29"/>
        <v>0</v>
      </c>
      <c r="EV207" s="5">
        <f>IF($B$201=1,EV246,B227)</f>
        <v>0</v>
      </c>
      <c r="EW207" s="5">
        <f t="shared" ref="EW207:EZ220" si="30">IF($B$201=1,EW246,C227)</f>
        <v>0</v>
      </c>
      <c r="EX207" s="5">
        <f t="shared" si="30"/>
        <v>0</v>
      </c>
      <c r="EY207" s="5">
        <f t="shared" si="30"/>
        <v>0</v>
      </c>
      <c r="EZ207" s="5">
        <f t="shared" si="30"/>
        <v>0</v>
      </c>
      <c r="FA207" s="5">
        <f>IF($B$201=1,FA246,B227)</f>
        <v>0</v>
      </c>
      <c r="FB207" s="5">
        <f t="shared" ref="FB207:FE220" si="31">IF($B$201=1,FB246,C227)</f>
        <v>0</v>
      </c>
      <c r="FC207" s="5">
        <f t="shared" si="31"/>
        <v>0</v>
      </c>
      <c r="FD207" s="5">
        <f t="shared" si="31"/>
        <v>0</v>
      </c>
      <c r="FE207" s="5">
        <f t="shared" si="31"/>
        <v>0</v>
      </c>
      <c r="FF207" s="5">
        <f>IF($B$201=1,FF246,B227)</f>
        <v>0</v>
      </c>
      <c r="FG207" s="5">
        <f t="shared" ref="FG207:FJ220" si="32">IF($B$201=1,FG246,C227)</f>
        <v>0</v>
      </c>
      <c r="FH207" s="5">
        <f t="shared" si="32"/>
        <v>0</v>
      </c>
      <c r="FI207" s="5">
        <f t="shared" si="32"/>
        <v>0</v>
      </c>
      <c r="FJ207" s="5">
        <f t="shared" si="32"/>
        <v>0</v>
      </c>
      <c r="FK207" s="5">
        <f>IF($B$201=1,FK246,B227)</f>
        <v>0</v>
      </c>
      <c r="FL207" s="5">
        <f t="shared" ref="FL207:FO220" si="33">IF($B$201=1,FL246,C227)</f>
        <v>0</v>
      </c>
      <c r="FM207" s="5">
        <f t="shared" si="33"/>
        <v>0</v>
      </c>
      <c r="FN207" s="5">
        <f t="shared" si="33"/>
        <v>0</v>
      </c>
      <c r="FO207" s="5">
        <f t="shared" si="33"/>
        <v>0</v>
      </c>
      <c r="FP207" s="5">
        <f>IF($B$201=1,FP246,B227)</f>
        <v>0</v>
      </c>
      <c r="FQ207" s="5">
        <f t="shared" ref="FQ207:FU220" si="34">IF($B$201=1,FQ246,C227)</f>
        <v>0</v>
      </c>
      <c r="FR207" s="5">
        <f t="shared" si="34"/>
        <v>0</v>
      </c>
      <c r="FS207" s="5">
        <f t="shared" si="34"/>
        <v>0</v>
      </c>
      <c r="FT207" s="5">
        <f t="shared" si="34"/>
        <v>0</v>
      </c>
      <c r="FU207" s="5">
        <f>IF($B$201=1,FU246,G227)</f>
        <v>0</v>
      </c>
      <c r="FV207" s="5">
        <f t="shared" ref="FV207:FY220" si="35">IF($B$201=1,FV246,H227)</f>
        <v>0</v>
      </c>
      <c r="FW207" s="5">
        <f t="shared" si="35"/>
        <v>0</v>
      </c>
      <c r="FX207" s="5">
        <f t="shared" si="35"/>
        <v>0</v>
      </c>
      <c r="FY207" s="5">
        <f t="shared" si="35"/>
        <v>0</v>
      </c>
    </row>
    <row r="208" spans="1:181" s="293" customFormat="1" hidden="1" x14ac:dyDescent="0.3">
      <c r="A208" s="26" t="s">
        <v>604</v>
      </c>
      <c r="B208" s="5">
        <f t="shared" ref="B208:F220" si="36">IF($B$201=1,B247,B228)</f>
        <v>0</v>
      </c>
      <c r="C208" s="5">
        <f t="shared" si="36"/>
        <v>0</v>
      </c>
      <c r="D208" s="5">
        <f t="shared" si="36"/>
        <v>0</v>
      </c>
      <c r="E208" s="5">
        <f t="shared" si="36"/>
        <v>0</v>
      </c>
      <c r="F208" s="5">
        <f t="shared" si="36"/>
        <v>0</v>
      </c>
      <c r="G208" s="5">
        <f t="shared" ref="G208:G220" si="37">IF($B$201=1,G247,B228)</f>
        <v>0</v>
      </c>
      <c r="H208" s="5">
        <f t="shared" si="1"/>
        <v>0</v>
      </c>
      <c r="I208" s="5">
        <f t="shared" si="1"/>
        <v>0</v>
      </c>
      <c r="J208" s="5">
        <f t="shared" si="1"/>
        <v>0</v>
      </c>
      <c r="K208" s="5">
        <f t="shared" si="1"/>
        <v>0</v>
      </c>
      <c r="L208" s="5">
        <f t="shared" ref="L208:L220" si="38">IF($B$201=1,L247,B228)</f>
        <v>0</v>
      </c>
      <c r="M208" s="5">
        <f t="shared" si="2"/>
        <v>0</v>
      </c>
      <c r="N208" s="5">
        <f t="shared" si="2"/>
        <v>0</v>
      </c>
      <c r="O208" s="5">
        <f t="shared" si="2"/>
        <v>0</v>
      </c>
      <c r="P208" s="5">
        <f t="shared" si="2"/>
        <v>0</v>
      </c>
      <c r="Q208" s="5">
        <f t="shared" ref="Q208:Q220" si="39">IF($B$201=1,Q247,B228)</f>
        <v>0</v>
      </c>
      <c r="R208" s="5">
        <f t="shared" si="3"/>
        <v>0</v>
      </c>
      <c r="S208" s="5">
        <f t="shared" si="3"/>
        <v>0</v>
      </c>
      <c r="T208" s="5">
        <f t="shared" si="3"/>
        <v>0</v>
      </c>
      <c r="U208" s="5">
        <f t="shared" si="3"/>
        <v>0</v>
      </c>
      <c r="V208" s="5">
        <f t="shared" ref="V208:V220" si="40">IF($B$201=1,V247,B228)</f>
        <v>0</v>
      </c>
      <c r="W208" s="5">
        <f t="shared" si="4"/>
        <v>0</v>
      </c>
      <c r="X208" s="5">
        <f t="shared" si="4"/>
        <v>0</v>
      </c>
      <c r="Y208" s="5">
        <f t="shared" si="4"/>
        <v>0</v>
      </c>
      <c r="Z208" s="5">
        <f t="shared" si="4"/>
        <v>0</v>
      </c>
      <c r="AA208" s="5">
        <f t="shared" ref="AA208:AA220" si="41">IF($B$201=1,AA247,B228)</f>
        <v>0</v>
      </c>
      <c r="AB208" s="5">
        <f t="shared" si="5"/>
        <v>0</v>
      </c>
      <c r="AC208" s="5">
        <f t="shared" si="5"/>
        <v>0</v>
      </c>
      <c r="AD208" s="5">
        <f t="shared" si="5"/>
        <v>0</v>
      </c>
      <c r="AE208" s="5">
        <f t="shared" si="5"/>
        <v>0</v>
      </c>
      <c r="AF208" s="5">
        <f t="shared" ref="AF208:AF220" si="42">IF($B$201=1,AF247,B228)</f>
        <v>0</v>
      </c>
      <c r="AG208" s="5">
        <f t="shared" si="6"/>
        <v>0</v>
      </c>
      <c r="AH208" s="5">
        <f t="shared" si="6"/>
        <v>0</v>
      </c>
      <c r="AI208" s="5">
        <f t="shared" si="6"/>
        <v>0</v>
      </c>
      <c r="AJ208" s="5">
        <f t="shared" si="6"/>
        <v>0</v>
      </c>
      <c r="AK208" s="5">
        <f t="shared" ref="AK208:AK220" si="43">IF($B$201=1,AK247,B228)</f>
        <v>0</v>
      </c>
      <c r="AL208" s="5">
        <f t="shared" si="7"/>
        <v>0</v>
      </c>
      <c r="AM208" s="5">
        <f t="shared" si="7"/>
        <v>0</v>
      </c>
      <c r="AN208" s="5">
        <f t="shared" si="7"/>
        <v>0</v>
      </c>
      <c r="AO208" s="5">
        <f t="shared" si="7"/>
        <v>0</v>
      </c>
      <c r="AP208" s="5">
        <f t="shared" ref="AP208:AP220" si="44">IF($B$201=1,AP247,B228)</f>
        <v>0</v>
      </c>
      <c r="AQ208" s="5">
        <f t="shared" si="8"/>
        <v>0</v>
      </c>
      <c r="AR208" s="5">
        <f t="shared" si="8"/>
        <v>0</v>
      </c>
      <c r="AS208" s="5">
        <f t="shared" si="8"/>
        <v>0</v>
      </c>
      <c r="AT208" s="5">
        <f t="shared" si="8"/>
        <v>0</v>
      </c>
      <c r="AU208" s="5">
        <f t="shared" ref="AU208:AU220" si="45">IF($B$201=1,AU247,B228)</f>
        <v>0</v>
      </c>
      <c r="AV208" s="5">
        <f t="shared" si="9"/>
        <v>0</v>
      </c>
      <c r="AW208" s="5">
        <f t="shared" si="9"/>
        <v>0</v>
      </c>
      <c r="AX208" s="5">
        <f t="shared" si="9"/>
        <v>0</v>
      </c>
      <c r="AY208" s="5">
        <f t="shared" si="9"/>
        <v>0</v>
      </c>
      <c r="AZ208" s="5">
        <f t="shared" ref="AZ208:AZ220" si="46">IF($B$201=1,AZ247,B228)</f>
        <v>0</v>
      </c>
      <c r="BA208" s="5">
        <f t="shared" si="10"/>
        <v>0</v>
      </c>
      <c r="BB208" s="5">
        <f t="shared" si="10"/>
        <v>0</v>
      </c>
      <c r="BC208" s="5">
        <f t="shared" si="10"/>
        <v>0</v>
      </c>
      <c r="BD208" s="5">
        <f t="shared" si="10"/>
        <v>0</v>
      </c>
      <c r="BE208" s="5">
        <f t="shared" ref="BE208:BE220" si="47">IF($B$201=1,BE247,B228)</f>
        <v>0</v>
      </c>
      <c r="BF208" s="5">
        <f t="shared" si="11"/>
        <v>0</v>
      </c>
      <c r="BG208" s="5">
        <f t="shared" si="11"/>
        <v>0</v>
      </c>
      <c r="BH208" s="5">
        <f t="shared" si="11"/>
        <v>0</v>
      </c>
      <c r="BI208" s="5">
        <f t="shared" si="11"/>
        <v>0</v>
      </c>
      <c r="BJ208" s="5">
        <f t="shared" ref="BJ208:BJ220" si="48">IF($B$201=1,BJ247,B228)</f>
        <v>0</v>
      </c>
      <c r="BK208" s="5">
        <f t="shared" si="12"/>
        <v>0</v>
      </c>
      <c r="BL208" s="5">
        <f t="shared" si="12"/>
        <v>0</v>
      </c>
      <c r="BM208" s="5">
        <f t="shared" si="12"/>
        <v>0</v>
      </c>
      <c r="BN208" s="5">
        <f t="shared" si="12"/>
        <v>0</v>
      </c>
      <c r="BO208" s="5">
        <f t="shared" ref="BO208:BO220" si="49">IF($B$201=1,BO247,B228)</f>
        <v>0</v>
      </c>
      <c r="BP208" s="5">
        <f t="shared" si="13"/>
        <v>0</v>
      </c>
      <c r="BQ208" s="5">
        <f t="shared" si="13"/>
        <v>0</v>
      </c>
      <c r="BR208" s="5">
        <f t="shared" si="13"/>
        <v>0</v>
      </c>
      <c r="BS208" s="5">
        <f t="shared" si="13"/>
        <v>0</v>
      </c>
      <c r="BT208" s="5">
        <f t="shared" ref="BT208:BT220" si="50">IF($B$201=1,BT247,B228)</f>
        <v>0</v>
      </c>
      <c r="BU208" s="5">
        <f t="shared" si="14"/>
        <v>0</v>
      </c>
      <c r="BV208" s="5">
        <f t="shared" si="14"/>
        <v>0</v>
      </c>
      <c r="BW208" s="5">
        <f t="shared" si="14"/>
        <v>0</v>
      </c>
      <c r="BX208" s="5">
        <f t="shared" si="14"/>
        <v>0</v>
      </c>
      <c r="BY208" s="5">
        <f t="shared" ref="BY208:BY220" si="51">IF($B$201=1,BY247,B228)</f>
        <v>0</v>
      </c>
      <c r="BZ208" s="5">
        <f t="shared" si="15"/>
        <v>0</v>
      </c>
      <c r="CA208" s="5">
        <f t="shared" si="15"/>
        <v>0</v>
      </c>
      <c r="CB208" s="5">
        <f t="shared" si="15"/>
        <v>0</v>
      </c>
      <c r="CC208" s="5">
        <f t="shared" si="15"/>
        <v>0</v>
      </c>
      <c r="CD208" s="5">
        <f t="shared" ref="CD208:CD220" si="52">IF($B$201=1,CD247,B228)</f>
        <v>0</v>
      </c>
      <c r="CE208" s="5">
        <f t="shared" si="16"/>
        <v>0</v>
      </c>
      <c r="CF208" s="5">
        <f t="shared" si="16"/>
        <v>0</v>
      </c>
      <c r="CG208" s="5">
        <f t="shared" si="16"/>
        <v>0</v>
      </c>
      <c r="CH208" s="5">
        <f t="shared" si="16"/>
        <v>0</v>
      </c>
      <c r="CI208" s="5">
        <f t="shared" ref="CI208:CI220" si="53">IF($B$201=1,CI247,B228)</f>
        <v>0</v>
      </c>
      <c r="CJ208" s="5">
        <f t="shared" si="17"/>
        <v>0</v>
      </c>
      <c r="CK208" s="5">
        <f t="shared" si="17"/>
        <v>0</v>
      </c>
      <c r="CL208" s="5">
        <f t="shared" si="17"/>
        <v>0</v>
      </c>
      <c r="CM208" s="5">
        <f t="shared" si="17"/>
        <v>0</v>
      </c>
      <c r="CN208" s="5">
        <f t="shared" ref="CN208:CN220" si="54">IF($B$201=1,CN247,B228)</f>
        <v>0</v>
      </c>
      <c r="CO208" s="5">
        <f t="shared" si="18"/>
        <v>0</v>
      </c>
      <c r="CP208" s="5">
        <f t="shared" si="18"/>
        <v>0</v>
      </c>
      <c r="CQ208" s="5">
        <f t="shared" si="18"/>
        <v>0</v>
      </c>
      <c r="CR208" s="5">
        <f t="shared" si="18"/>
        <v>0</v>
      </c>
      <c r="CS208" s="5">
        <f t="shared" ref="CS208:CS220" si="55">IF($B$201=1,CS247,B228)</f>
        <v>0</v>
      </c>
      <c r="CT208" s="5">
        <f t="shared" si="19"/>
        <v>0</v>
      </c>
      <c r="CU208" s="5">
        <f t="shared" si="19"/>
        <v>0</v>
      </c>
      <c r="CV208" s="5">
        <f t="shared" si="19"/>
        <v>0</v>
      </c>
      <c r="CW208" s="5">
        <f t="shared" si="19"/>
        <v>0</v>
      </c>
      <c r="CX208" s="5">
        <f t="shared" ref="CX208:CX220" si="56">IF($B$201=1,CX247,B228)</f>
        <v>0</v>
      </c>
      <c r="CY208" s="5">
        <f t="shared" si="20"/>
        <v>0</v>
      </c>
      <c r="CZ208" s="5">
        <f t="shared" si="20"/>
        <v>0</v>
      </c>
      <c r="DA208" s="5">
        <f t="shared" si="20"/>
        <v>0</v>
      </c>
      <c r="DB208" s="5">
        <f t="shared" si="20"/>
        <v>0</v>
      </c>
      <c r="DC208" s="5">
        <f t="shared" ref="DC208:DC220" si="57">IF($B$201=1,DC247,B228)</f>
        <v>0</v>
      </c>
      <c r="DD208" s="5">
        <f t="shared" si="21"/>
        <v>0</v>
      </c>
      <c r="DE208" s="5">
        <f t="shared" si="21"/>
        <v>0</v>
      </c>
      <c r="DF208" s="5">
        <f t="shared" si="21"/>
        <v>0</v>
      </c>
      <c r="DG208" s="5">
        <f t="shared" si="21"/>
        <v>0</v>
      </c>
      <c r="DH208" s="5">
        <f t="shared" ref="DH208:DH220" si="58">IF($B$201=1,DH247,B228)</f>
        <v>0</v>
      </c>
      <c r="DI208" s="5">
        <f t="shared" si="22"/>
        <v>0</v>
      </c>
      <c r="DJ208" s="5">
        <f t="shared" si="22"/>
        <v>0</v>
      </c>
      <c r="DK208" s="5">
        <f t="shared" si="22"/>
        <v>0</v>
      </c>
      <c r="DL208" s="5">
        <f t="shared" si="22"/>
        <v>0</v>
      </c>
      <c r="DM208" s="5">
        <f t="shared" ref="DM208:DM220" si="59">IF($B$201=1,DM247,B228)</f>
        <v>0</v>
      </c>
      <c r="DN208" s="5">
        <f t="shared" si="23"/>
        <v>0</v>
      </c>
      <c r="DO208" s="5">
        <f t="shared" si="23"/>
        <v>0</v>
      </c>
      <c r="DP208" s="5">
        <f t="shared" si="23"/>
        <v>0</v>
      </c>
      <c r="DQ208" s="5">
        <f t="shared" si="23"/>
        <v>0</v>
      </c>
      <c r="DR208" s="5">
        <f t="shared" ref="DR208:DR220" si="60">IF($B$201=1,DR247,B228)</f>
        <v>0</v>
      </c>
      <c r="DS208" s="5">
        <f t="shared" si="24"/>
        <v>0</v>
      </c>
      <c r="DT208" s="5">
        <f t="shared" si="24"/>
        <v>0</v>
      </c>
      <c r="DU208" s="5">
        <f t="shared" si="24"/>
        <v>0</v>
      </c>
      <c r="DV208" s="5">
        <f t="shared" si="24"/>
        <v>0</v>
      </c>
      <c r="DW208" s="5">
        <f t="shared" ref="DW208:DW220" si="61">IF($B$201=1,DW247,B228)</f>
        <v>0</v>
      </c>
      <c r="DX208" s="5">
        <f t="shared" si="25"/>
        <v>0</v>
      </c>
      <c r="DY208" s="5">
        <f t="shared" si="25"/>
        <v>0</v>
      </c>
      <c r="DZ208" s="5">
        <f t="shared" si="25"/>
        <v>0</v>
      </c>
      <c r="EA208" s="5">
        <f t="shared" si="25"/>
        <v>0</v>
      </c>
      <c r="EB208" s="5">
        <f t="shared" ref="EB208:EB220" si="62">IF($B$201=1,EB247,B228)</f>
        <v>0</v>
      </c>
      <c r="EC208" s="5">
        <f t="shared" si="26"/>
        <v>0</v>
      </c>
      <c r="ED208" s="5">
        <f t="shared" si="26"/>
        <v>0</v>
      </c>
      <c r="EE208" s="5">
        <f t="shared" si="26"/>
        <v>0</v>
      </c>
      <c r="EF208" s="5">
        <f t="shared" si="26"/>
        <v>0</v>
      </c>
      <c r="EG208" s="5">
        <f t="shared" ref="EG208:EG220" si="63">IF($B$201=1,EG247,B228)</f>
        <v>0</v>
      </c>
      <c r="EH208" s="5">
        <f t="shared" si="27"/>
        <v>0</v>
      </c>
      <c r="EI208" s="5">
        <f t="shared" si="27"/>
        <v>0</v>
      </c>
      <c r="EJ208" s="5">
        <f t="shared" si="27"/>
        <v>0</v>
      </c>
      <c r="EK208" s="5">
        <f t="shared" si="27"/>
        <v>0</v>
      </c>
      <c r="EL208" s="5">
        <f t="shared" ref="EL208:EL220" si="64">IF($B$201=1,EL247,B228)</f>
        <v>0</v>
      </c>
      <c r="EM208" s="5">
        <f t="shared" si="28"/>
        <v>0</v>
      </c>
      <c r="EN208" s="5">
        <f t="shared" si="28"/>
        <v>0</v>
      </c>
      <c r="EO208" s="5">
        <f t="shared" si="28"/>
        <v>0</v>
      </c>
      <c r="EP208" s="5">
        <f t="shared" si="28"/>
        <v>0</v>
      </c>
      <c r="EQ208" s="5">
        <f t="shared" ref="EQ208:EQ220" si="65">IF($B$201=1,EQ247,B228)</f>
        <v>0</v>
      </c>
      <c r="ER208" s="5">
        <f t="shared" si="29"/>
        <v>0</v>
      </c>
      <c r="ES208" s="5">
        <f t="shared" si="29"/>
        <v>0</v>
      </c>
      <c r="ET208" s="5">
        <f t="shared" si="29"/>
        <v>0</v>
      </c>
      <c r="EU208" s="5">
        <f t="shared" si="29"/>
        <v>0</v>
      </c>
      <c r="EV208" s="5">
        <f t="shared" ref="EV208:EV220" si="66">IF($B$201=1,EV247,B228)</f>
        <v>0</v>
      </c>
      <c r="EW208" s="5">
        <f t="shared" si="30"/>
        <v>0</v>
      </c>
      <c r="EX208" s="5">
        <f t="shared" si="30"/>
        <v>0</v>
      </c>
      <c r="EY208" s="5">
        <f t="shared" si="30"/>
        <v>0</v>
      </c>
      <c r="EZ208" s="5">
        <f t="shared" si="30"/>
        <v>0</v>
      </c>
      <c r="FA208" s="5">
        <f t="shared" ref="FA208:FA220" si="67">IF($B$201=1,FA247,B228)</f>
        <v>0</v>
      </c>
      <c r="FB208" s="5">
        <f t="shared" si="31"/>
        <v>0</v>
      </c>
      <c r="FC208" s="5">
        <f t="shared" si="31"/>
        <v>0</v>
      </c>
      <c r="FD208" s="5">
        <f t="shared" si="31"/>
        <v>0</v>
      </c>
      <c r="FE208" s="5">
        <f t="shared" si="31"/>
        <v>0</v>
      </c>
      <c r="FF208" s="5">
        <f t="shared" ref="FF208:FF220" si="68">IF($B$201=1,FF247,B228)</f>
        <v>0</v>
      </c>
      <c r="FG208" s="5">
        <f t="shared" si="32"/>
        <v>0</v>
      </c>
      <c r="FH208" s="5">
        <f t="shared" si="32"/>
        <v>0</v>
      </c>
      <c r="FI208" s="5">
        <f t="shared" si="32"/>
        <v>0</v>
      </c>
      <c r="FJ208" s="5">
        <f t="shared" si="32"/>
        <v>0</v>
      </c>
      <c r="FK208" s="5">
        <f t="shared" ref="FK208:FK220" si="69">IF($B$201=1,FK247,B228)</f>
        <v>0</v>
      </c>
      <c r="FL208" s="5">
        <f t="shared" si="33"/>
        <v>0</v>
      </c>
      <c r="FM208" s="5">
        <f t="shared" si="33"/>
        <v>0</v>
      </c>
      <c r="FN208" s="5">
        <f t="shared" si="33"/>
        <v>0</v>
      </c>
      <c r="FO208" s="5">
        <f t="shared" si="33"/>
        <v>0</v>
      </c>
      <c r="FP208" s="5">
        <f t="shared" ref="FP208:FP220" si="70">IF($B$201=1,FP247,B228)</f>
        <v>0</v>
      </c>
      <c r="FQ208" s="5">
        <f t="shared" si="34"/>
        <v>0</v>
      </c>
      <c r="FR208" s="5">
        <f t="shared" si="34"/>
        <v>0</v>
      </c>
      <c r="FS208" s="5">
        <f t="shared" si="34"/>
        <v>0</v>
      </c>
      <c r="FT208" s="5">
        <f t="shared" si="34"/>
        <v>0</v>
      </c>
      <c r="FU208" s="5">
        <f t="shared" si="34"/>
        <v>0</v>
      </c>
      <c r="FV208" s="5">
        <f t="shared" si="35"/>
        <v>0</v>
      </c>
      <c r="FW208" s="5">
        <f t="shared" si="35"/>
        <v>0</v>
      </c>
      <c r="FX208" s="5">
        <f t="shared" si="35"/>
        <v>0</v>
      </c>
      <c r="FY208" s="5">
        <f t="shared" si="35"/>
        <v>0</v>
      </c>
    </row>
    <row r="209" spans="1:181" s="293" customFormat="1" hidden="1" x14ac:dyDescent="0.3">
      <c r="A209" s="26" t="s">
        <v>605</v>
      </c>
      <c r="B209" s="5">
        <f t="shared" si="36"/>
        <v>0.01</v>
      </c>
      <c r="C209" s="5">
        <f t="shared" si="36"/>
        <v>0.01</v>
      </c>
      <c r="D209" s="5">
        <f t="shared" si="36"/>
        <v>0.01</v>
      </c>
      <c r="E209" s="5">
        <f t="shared" si="36"/>
        <v>0.01</v>
      </c>
      <c r="F209" s="5">
        <f t="shared" si="36"/>
        <v>0.01</v>
      </c>
      <c r="G209" s="5">
        <f t="shared" si="37"/>
        <v>0.01</v>
      </c>
      <c r="H209" s="5">
        <f t="shared" si="1"/>
        <v>0.01</v>
      </c>
      <c r="I209" s="5">
        <f t="shared" si="1"/>
        <v>0.01</v>
      </c>
      <c r="J209" s="5">
        <f t="shared" si="1"/>
        <v>0.01</v>
      </c>
      <c r="K209" s="5">
        <f t="shared" si="1"/>
        <v>0.01</v>
      </c>
      <c r="L209" s="5">
        <f t="shared" si="38"/>
        <v>0.01</v>
      </c>
      <c r="M209" s="5">
        <f t="shared" si="2"/>
        <v>0.01</v>
      </c>
      <c r="N209" s="5">
        <f t="shared" si="2"/>
        <v>0.01</v>
      </c>
      <c r="O209" s="5">
        <f t="shared" si="2"/>
        <v>0.01</v>
      </c>
      <c r="P209" s="5">
        <f t="shared" si="2"/>
        <v>0.01</v>
      </c>
      <c r="Q209" s="5">
        <f t="shared" si="39"/>
        <v>0.01</v>
      </c>
      <c r="R209" s="5">
        <f t="shared" si="3"/>
        <v>0.01</v>
      </c>
      <c r="S209" s="5">
        <f t="shared" si="3"/>
        <v>0.01</v>
      </c>
      <c r="T209" s="5">
        <f t="shared" si="3"/>
        <v>0.01</v>
      </c>
      <c r="U209" s="5">
        <f t="shared" si="3"/>
        <v>0.01</v>
      </c>
      <c r="V209" s="5">
        <f t="shared" si="40"/>
        <v>0.01</v>
      </c>
      <c r="W209" s="5">
        <f t="shared" si="4"/>
        <v>0.01</v>
      </c>
      <c r="X209" s="5">
        <f t="shared" si="4"/>
        <v>0.01</v>
      </c>
      <c r="Y209" s="5">
        <f t="shared" si="4"/>
        <v>0.01</v>
      </c>
      <c r="Z209" s="5">
        <f t="shared" si="4"/>
        <v>0.01</v>
      </c>
      <c r="AA209" s="5">
        <f t="shared" si="41"/>
        <v>0.01</v>
      </c>
      <c r="AB209" s="5">
        <f t="shared" si="5"/>
        <v>0.01</v>
      </c>
      <c r="AC209" s="5">
        <f t="shared" si="5"/>
        <v>0.01</v>
      </c>
      <c r="AD209" s="5">
        <f t="shared" si="5"/>
        <v>0.01</v>
      </c>
      <c r="AE209" s="5">
        <f t="shared" si="5"/>
        <v>0.01</v>
      </c>
      <c r="AF209" s="5">
        <f t="shared" si="42"/>
        <v>0.01</v>
      </c>
      <c r="AG209" s="5">
        <f t="shared" si="6"/>
        <v>0.01</v>
      </c>
      <c r="AH209" s="5">
        <f t="shared" si="6"/>
        <v>0.01</v>
      </c>
      <c r="AI209" s="5">
        <f t="shared" si="6"/>
        <v>0.01</v>
      </c>
      <c r="AJ209" s="5">
        <f t="shared" si="6"/>
        <v>0.01</v>
      </c>
      <c r="AK209" s="5">
        <f t="shared" si="43"/>
        <v>0.01</v>
      </c>
      <c r="AL209" s="5">
        <f t="shared" si="7"/>
        <v>0.01</v>
      </c>
      <c r="AM209" s="5">
        <f t="shared" si="7"/>
        <v>0.01</v>
      </c>
      <c r="AN209" s="5">
        <f t="shared" si="7"/>
        <v>0.01</v>
      </c>
      <c r="AO209" s="5">
        <f t="shared" si="7"/>
        <v>0.01</v>
      </c>
      <c r="AP209" s="5">
        <f t="shared" si="44"/>
        <v>0.01</v>
      </c>
      <c r="AQ209" s="5">
        <f t="shared" si="8"/>
        <v>0.01</v>
      </c>
      <c r="AR209" s="5">
        <f t="shared" si="8"/>
        <v>0.01</v>
      </c>
      <c r="AS209" s="5">
        <f t="shared" si="8"/>
        <v>0.01</v>
      </c>
      <c r="AT209" s="5">
        <f t="shared" si="8"/>
        <v>0.01</v>
      </c>
      <c r="AU209" s="5">
        <f t="shared" si="45"/>
        <v>0.01</v>
      </c>
      <c r="AV209" s="5">
        <f t="shared" si="9"/>
        <v>0.01</v>
      </c>
      <c r="AW209" s="5">
        <f t="shared" si="9"/>
        <v>0.01</v>
      </c>
      <c r="AX209" s="5">
        <f t="shared" si="9"/>
        <v>0.01</v>
      </c>
      <c r="AY209" s="5">
        <f t="shared" si="9"/>
        <v>0.01</v>
      </c>
      <c r="AZ209" s="5">
        <f t="shared" si="46"/>
        <v>0.01</v>
      </c>
      <c r="BA209" s="5">
        <f t="shared" si="10"/>
        <v>0.01</v>
      </c>
      <c r="BB209" s="5">
        <f t="shared" si="10"/>
        <v>0.01</v>
      </c>
      <c r="BC209" s="5">
        <f t="shared" si="10"/>
        <v>0.01</v>
      </c>
      <c r="BD209" s="5">
        <f t="shared" si="10"/>
        <v>0.01</v>
      </c>
      <c r="BE209" s="5">
        <f t="shared" si="47"/>
        <v>0.01</v>
      </c>
      <c r="BF209" s="5">
        <f t="shared" si="11"/>
        <v>0.01</v>
      </c>
      <c r="BG209" s="5">
        <f t="shared" si="11"/>
        <v>0.01</v>
      </c>
      <c r="BH209" s="5">
        <f t="shared" si="11"/>
        <v>0.01</v>
      </c>
      <c r="BI209" s="5">
        <f t="shared" si="11"/>
        <v>0.01</v>
      </c>
      <c r="BJ209" s="5">
        <f t="shared" si="48"/>
        <v>0.01</v>
      </c>
      <c r="BK209" s="5">
        <f t="shared" si="12"/>
        <v>0.01</v>
      </c>
      <c r="BL209" s="5">
        <f t="shared" si="12"/>
        <v>0.01</v>
      </c>
      <c r="BM209" s="5">
        <f t="shared" si="12"/>
        <v>0.01</v>
      </c>
      <c r="BN209" s="5">
        <f t="shared" si="12"/>
        <v>0.01</v>
      </c>
      <c r="BO209" s="5">
        <f t="shared" si="49"/>
        <v>0.01</v>
      </c>
      <c r="BP209" s="5">
        <f t="shared" si="13"/>
        <v>0.01</v>
      </c>
      <c r="BQ209" s="5">
        <f t="shared" si="13"/>
        <v>0.01</v>
      </c>
      <c r="BR209" s="5">
        <f t="shared" si="13"/>
        <v>0.01</v>
      </c>
      <c r="BS209" s="5">
        <f t="shared" si="13"/>
        <v>0.01</v>
      </c>
      <c r="BT209" s="5">
        <f t="shared" si="50"/>
        <v>0.01</v>
      </c>
      <c r="BU209" s="5">
        <f t="shared" si="14"/>
        <v>0.01</v>
      </c>
      <c r="BV209" s="5">
        <f t="shared" si="14"/>
        <v>0.01</v>
      </c>
      <c r="BW209" s="5">
        <f t="shared" si="14"/>
        <v>0.01</v>
      </c>
      <c r="BX209" s="5">
        <f t="shared" si="14"/>
        <v>0.01</v>
      </c>
      <c r="BY209" s="5">
        <f t="shared" si="51"/>
        <v>0.01</v>
      </c>
      <c r="BZ209" s="5">
        <f t="shared" si="15"/>
        <v>0.01</v>
      </c>
      <c r="CA209" s="5">
        <f t="shared" si="15"/>
        <v>0.01</v>
      </c>
      <c r="CB209" s="5">
        <f t="shared" si="15"/>
        <v>0.01</v>
      </c>
      <c r="CC209" s="5">
        <f t="shared" si="15"/>
        <v>0.01</v>
      </c>
      <c r="CD209" s="5">
        <f t="shared" si="52"/>
        <v>0.01</v>
      </c>
      <c r="CE209" s="5">
        <f t="shared" si="16"/>
        <v>0.01</v>
      </c>
      <c r="CF209" s="5">
        <f t="shared" si="16"/>
        <v>0.01</v>
      </c>
      <c r="CG209" s="5">
        <f t="shared" si="16"/>
        <v>0.01</v>
      </c>
      <c r="CH209" s="5">
        <f t="shared" si="16"/>
        <v>0.01</v>
      </c>
      <c r="CI209" s="5">
        <f t="shared" si="53"/>
        <v>0.01</v>
      </c>
      <c r="CJ209" s="5">
        <f t="shared" si="17"/>
        <v>0.01</v>
      </c>
      <c r="CK209" s="5">
        <f t="shared" si="17"/>
        <v>0.01</v>
      </c>
      <c r="CL209" s="5">
        <f t="shared" si="17"/>
        <v>0.01</v>
      </c>
      <c r="CM209" s="5">
        <f t="shared" si="17"/>
        <v>0.01</v>
      </c>
      <c r="CN209" s="5">
        <f t="shared" si="54"/>
        <v>0.01</v>
      </c>
      <c r="CO209" s="5">
        <f t="shared" si="18"/>
        <v>0.01</v>
      </c>
      <c r="CP209" s="5">
        <f t="shared" si="18"/>
        <v>0.01</v>
      </c>
      <c r="CQ209" s="5">
        <f t="shared" si="18"/>
        <v>0.01</v>
      </c>
      <c r="CR209" s="5">
        <f t="shared" si="18"/>
        <v>0.01</v>
      </c>
      <c r="CS209" s="5">
        <f t="shared" si="55"/>
        <v>0.01</v>
      </c>
      <c r="CT209" s="5">
        <f t="shared" si="19"/>
        <v>0.01</v>
      </c>
      <c r="CU209" s="5">
        <f t="shared" si="19"/>
        <v>0.01</v>
      </c>
      <c r="CV209" s="5">
        <f t="shared" si="19"/>
        <v>0.01</v>
      </c>
      <c r="CW209" s="5">
        <f t="shared" si="19"/>
        <v>0.01</v>
      </c>
      <c r="CX209" s="5">
        <f t="shared" si="56"/>
        <v>0.01</v>
      </c>
      <c r="CY209" s="5">
        <f t="shared" si="20"/>
        <v>0.01</v>
      </c>
      <c r="CZ209" s="5">
        <f t="shared" si="20"/>
        <v>0.01</v>
      </c>
      <c r="DA209" s="5">
        <f t="shared" si="20"/>
        <v>0.01</v>
      </c>
      <c r="DB209" s="5">
        <f t="shared" si="20"/>
        <v>0.01</v>
      </c>
      <c r="DC209" s="5">
        <f t="shared" si="57"/>
        <v>0.01</v>
      </c>
      <c r="DD209" s="5">
        <f t="shared" si="21"/>
        <v>0.01</v>
      </c>
      <c r="DE209" s="5">
        <f t="shared" si="21"/>
        <v>0.01</v>
      </c>
      <c r="DF209" s="5">
        <f t="shared" si="21"/>
        <v>0.01</v>
      </c>
      <c r="DG209" s="5">
        <f t="shared" si="21"/>
        <v>0.01</v>
      </c>
      <c r="DH209" s="5">
        <f t="shared" si="58"/>
        <v>0.01</v>
      </c>
      <c r="DI209" s="5">
        <f t="shared" si="22"/>
        <v>0.01</v>
      </c>
      <c r="DJ209" s="5">
        <f t="shared" si="22"/>
        <v>0.01</v>
      </c>
      <c r="DK209" s="5">
        <f t="shared" si="22"/>
        <v>0.01</v>
      </c>
      <c r="DL209" s="5">
        <f t="shared" si="22"/>
        <v>0.01</v>
      </c>
      <c r="DM209" s="5">
        <f t="shared" si="59"/>
        <v>0.01</v>
      </c>
      <c r="DN209" s="5">
        <f t="shared" si="23"/>
        <v>0.01</v>
      </c>
      <c r="DO209" s="5">
        <f t="shared" si="23"/>
        <v>0.01</v>
      </c>
      <c r="DP209" s="5">
        <f t="shared" si="23"/>
        <v>0.01</v>
      </c>
      <c r="DQ209" s="5">
        <f t="shared" si="23"/>
        <v>0.01</v>
      </c>
      <c r="DR209" s="5">
        <f t="shared" si="60"/>
        <v>0.01</v>
      </c>
      <c r="DS209" s="5">
        <f t="shared" si="24"/>
        <v>0.01</v>
      </c>
      <c r="DT209" s="5">
        <f t="shared" si="24"/>
        <v>0.01</v>
      </c>
      <c r="DU209" s="5">
        <f t="shared" si="24"/>
        <v>0.01</v>
      </c>
      <c r="DV209" s="5">
        <f t="shared" si="24"/>
        <v>0.01</v>
      </c>
      <c r="DW209" s="5">
        <f t="shared" si="61"/>
        <v>0.01</v>
      </c>
      <c r="DX209" s="5">
        <f t="shared" si="25"/>
        <v>0.01</v>
      </c>
      <c r="DY209" s="5">
        <f t="shared" si="25"/>
        <v>0.01</v>
      </c>
      <c r="DZ209" s="5">
        <f t="shared" si="25"/>
        <v>0.01</v>
      </c>
      <c r="EA209" s="5">
        <f t="shared" si="25"/>
        <v>0.01</v>
      </c>
      <c r="EB209" s="5">
        <f t="shared" si="62"/>
        <v>0.01</v>
      </c>
      <c r="EC209" s="5">
        <f t="shared" si="26"/>
        <v>0.01</v>
      </c>
      <c r="ED209" s="5">
        <f t="shared" si="26"/>
        <v>0.01</v>
      </c>
      <c r="EE209" s="5">
        <f t="shared" si="26"/>
        <v>0.01</v>
      </c>
      <c r="EF209" s="5">
        <f t="shared" si="26"/>
        <v>0.01</v>
      </c>
      <c r="EG209" s="5">
        <f t="shared" si="63"/>
        <v>0.01</v>
      </c>
      <c r="EH209" s="5">
        <f t="shared" si="27"/>
        <v>0.01</v>
      </c>
      <c r="EI209" s="5">
        <f t="shared" si="27"/>
        <v>0.01</v>
      </c>
      <c r="EJ209" s="5">
        <f t="shared" si="27"/>
        <v>0.01</v>
      </c>
      <c r="EK209" s="5">
        <f t="shared" si="27"/>
        <v>0.01</v>
      </c>
      <c r="EL209" s="5">
        <f t="shared" si="64"/>
        <v>0.01</v>
      </c>
      <c r="EM209" s="5">
        <f t="shared" si="28"/>
        <v>0.01</v>
      </c>
      <c r="EN209" s="5">
        <f t="shared" si="28"/>
        <v>0.01</v>
      </c>
      <c r="EO209" s="5">
        <f t="shared" si="28"/>
        <v>0.01</v>
      </c>
      <c r="EP209" s="5">
        <f t="shared" si="28"/>
        <v>0.01</v>
      </c>
      <c r="EQ209" s="5">
        <f t="shared" si="65"/>
        <v>0.01</v>
      </c>
      <c r="ER209" s="5">
        <f t="shared" si="29"/>
        <v>0.01</v>
      </c>
      <c r="ES209" s="5">
        <f t="shared" si="29"/>
        <v>0.01</v>
      </c>
      <c r="ET209" s="5">
        <f t="shared" si="29"/>
        <v>0.01</v>
      </c>
      <c r="EU209" s="5">
        <f t="shared" si="29"/>
        <v>0.01</v>
      </c>
      <c r="EV209" s="5">
        <f t="shared" si="66"/>
        <v>0.01</v>
      </c>
      <c r="EW209" s="5">
        <f t="shared" si="30"/>
        <v>0.01</v>
      </c>
      <c r="EX209" s="5">
        <f t="shared" si="30"/>
        <v>0.01</v>
      </c>
      <c r="EY209" s="5">
        <f t="shared" si="30"/>
        <v>0.01</v>
      </c>
      <c r="EZ209" s="5">
        <f t="shared" si="30"/>
        <v>0.01</v>
      </c>
      <c r="FA209" s="5">
        <f t="shared" si="67"/>
        <v>0.01</v>
      </c>
      <c r="FB209" s="5">
        <f t="shared" si="31"/>
        <v>0.01</v>
      </c>
      <c r="FC209" s="5">
        <f t="shared" si="31"/>
        <v>0.01</v>
      </c>
      <c r="FD209" s="5">
        <f t="shared" si="31"/>
        <v>0.01</v>
      </c>
      <c r="FE209" s="5">
        <f t="shared" si="31"/>
        <v>0.01</v>
      </c>
      <c r="FF209" s="5">
        <f t="shared" si="68"/>
        <v>0.01</v>
      </c>
      <c r="FG209" s="5">
        <f t="shared" si="32"/>
        <v>0.01</v>
      </c>
      <c r="FH209" s="5">
        <f t="shared" si="32"/>
        <v>0.01</v>
      </c>
      <c r="FI209" s="5">
        <f t="shared" si="32"/>
        <v>0.01</v>
      </c>
      <c r="FJ209" s="5">
        <f t="shared" si="32"/>
        <v>0.01</v>
      </c>
      <c r="FK209" s="5">
        <f t="shared" si="69"/>
        <v>0.01</v>
      </c>
      <c r="FL209" s="5">
        <f t="shared" si="33"/>
        <v>0.01</v>
      </c>
      <c r="FM209" s="5">
        <f t="shared" si="33"/>
        <v>0.01</v>
      </c>
      <c r="FN209" s="5">
        <f t="shared" si="33"/>
        <v>0.01</v>
      </c>
      <c r="FO209" s="5">
        <f t="shared" si="33"/>
        <v>0.01</v>
      </c>
      <c r="FP209" s="5">
        <f t="shared" si="70"/>
        <v>0.01</v>
      </c>
      <c r="FQ209" s="5">
        <f t="shared" si="34"/>
        <v>0.01</v>
      </c>
      <c r="FR209" s="5">
        <f t="shared" si="34"/>
        <v>0.01</v>
      </c>
      <c r="FS209" s="5">
        <f t="shared" si="34"/>
        <v>0.01</v>
      </c>
      <c r="FT209" s="5">
        <f t="shared" si="34"/>
        <v>0.01</v>
      </c>
      <c r="FU209" s="5">
        <f t="shared" si="34"/>
        <v>0.01</v>
      </c>
      <c r="FV209" s="5">
        <f t="shared" si="35"/>
        <v>0.01</v>
      </c>
      <c r="FW209" s="5">
        <f t="shared" si="35"/>
        <v>0.01</v>
      </c>
      <c r="FX209" s="5">
        <f t="shared" si="35"/>
        <v>0.01</v>
      </c>
      <c r="FY209" s="5">
        <f t="shared" si="35"/>
        <v>0.01</v>
      </c>
    </row>
    <row r="210" spans="1:181" s="293" customFormat="1" hidden="1" x14ac:dyDescent="0.3">
      <c r="A210" s="266" t="s">
        <v>613</v>
      </c>
      <c r="B210" s="266">
        <f t="shared" si="36"/>
        <v>0</v>
      </c>
      <c r="C210" s="266">
        <f t="shared" si="36"/>
        <v>0</v>
      </c>
      <c r="D210" s="266">
        <f t="shared" si="36"/>
        <v>0</v>
      </c>
      <c r="E210" s="266">
        <f t="shared" si="36"/>
        <v>0</v>
      </c>
      <c r="F210" s="266">
        <f t="shared" si="36"/>
        <v>0</v>
      </c>
      <c r="G210" s="266">
        <f t="shared" si="37"/>
        <v>0</v>
      </c>
      <c r="H210" s="266">
        <f t="shared" si="1"/>
        <v>0</v>
      </c>
      <c r="I210" s="266">
        <f t="shared" si="1"/>
        <v>0</v>
      </c>
      <c r="J210" s="266">
        <f t="shared" si="1"/>
        <v>0</v>
      </c>
      <c r="K210" s="266">
        <f t="shared" si="1"/>
        <v>0</v>
      </c>
      <c r="L210" s="266">
        <f t="shared" si="38"/>
        <v>0</v>
      </c>
      <c r="M210" s="266">
        <f t="shared" si="2"/>
        <v>0</v>
      </c>
      <c r="N210" s="266">
        <f t="shared" si="2"/>
        <v>0</v>
      </c>
      <c r="O210" s="266">
        <f t="shared" si="2"/>
        <v>0</v>
      </c>
      <c r="P210" s="266">
        <f t="shared" si="2"/>
        <v>0</v>
      </c>
      <c r="Q210" s="266">
        <f t="shared" si="39"/>
        <v>0</v>
      </c>
      <c r="R210" s="266">
        <f t="shared" si="3"/>
        <v>0</v>
      </c>
      <c r="S210" s="266">
        <f t="shared" si="3"/>
        <v>0</v>
      </c>
      <c r="T210" s="266">
        <f t="shared" si="3"/>
        <v>0</v>
      </c>
      <c r="U210" s="266">
        <f t="shared" si="3"/>
        <v>0</v>
      </c>
      <c r="V210" s="266">
        <f t="shared" si="40"/>
        <v>0</v>
      </c>
      <c r="W210" s="266">
        <f t="shared" si="4"/>
        <v>0</v>
      </c>
      <c r="X210" s="266">
        <f t="shared" si="4"/>
        <v>0</v>
      </c>
      <c r="Y210" s="266">
        <f t="shared" si="4"/>
        <v>0</v>
      </c>
      <c r="Z210" s="266">
        <f t="shared" si="4"/>
        <v>0</v>
      </c>
      <c r="AA210" s="266">
        <f t="shared" si="41"/>
        <v>0</v>
      </c>
      <c r="AB210" s="266">
        <f t="shared" si="5"/>
        <v>0</v>
      </c>
      <c r="AC210" s="266">
        <f t="shared" si="5"/>
        <v>0</v>
      </c>
      <c r="AD210" s="266">
        <f t="shared" si="5"/>
        <v>0</v>
      </c>
      <c r="AE210" s="266">
        <f t="shared" si="5"/>
        <v>0</v>
      </c>
      <c r="AF210" s="266">
        <f t="shared" si="42"/>
        <v>0</v>
      </c>
      <c r="AG210" s="266">
        <f t="shared" si="6"/>
        <v>0</v>
      </c>
      <c r="AH210" s="266">
        <f t="shared" si="6"/>
        <v>0</v>
      </c>
      <c r="AI210" s="266">
        <f t="shared" si="6"/>
        <v>0</v>
      </c>
      <c r="AJ210" s="266">
        <f t="shared" si="6"/>
        <v>0</v>
      </c>
      <c r="AK210" s="266">
        <f t="shared" si="43"/>
        <v>0</v>
      </c>
      <c r="AL210" s="266">
        <f t="shared" si="7"/>
        <v>0</v>
      </c>
      <c r="AM210" s="266">
        <f t="shared" si="7"/>
        <v>0</v>
      </c>
      <c r="AN210" s="266">
        <f t="shared" si="7"/>
        <v>0</v>
      </c>
      <c r="AO210" s="266">
        <f t="shared" si="7"/>
        <v>0</v>
      </c>
      <c r="AP210" s="266">
        <f t="shared" si="44"/>
        <v>0</v>
      </c>
      <c r="AQ210" s="266">
        <f t="shared" si="8"/>
        <v>0</v>
      </c>
      <c r="AR210" s="266">
        <f t="shared" si="8"/>
        <v>0</v>
      </c>
      <c r="AS210" s="266">
        <f t="shared" si="8"/>
        <v>0</v>
      </c>
      <c r="AT210" s="266">
        <f t="shared" si="8"/>
        <v>0</v>
      </c>
      <c r="AU210" s="266">
        <f t="shared" si="45"/>
        <v>0</v>
      </c>
      <c r="AV210" s="266">
        <f t="shared" si="9"/>
        <v>0</v>
      </c>
      <c r="AW210" s="266">
        <f t="shared" si="9"/>
        <v>0</v>
      </c>
      <c r="AX210" s="266">
        <f t="shared" si="9"/>
        <v>0</v>
      </c>
      <c r="AY210" s="266">
        <f t="shared" si="9"/>
        <v>0</v>
      </c>
      <c r="AZ210" s="266">
        <f t="shared" si="46"/>
        <v>0</v>
      </c>
      <c r="BA210" s="266">
        <f t="shared" si="10"/>
        <v>0</v>
      </c>
      <c r="BB210" s="266">
        <f t="shared" si="10"/>
        <v>0</v>
      </c>
      <c r="BC210" s="266">
        <f t="shared" si="10"/>
        <v>0</v>
      </c>
      <c r="BD210" s="266">
        <f t="shared" si="10"/>
        <v>0</v>
      </c>
      <c r="BE210" s="266">
        <f t="shared" si="47"/>
        <v>0</v>
      </c>
      <c r="BF210" s="266">
        <f t="shared" si="11"/>
        <v>0</v>
      </c>
      <c r="BG210" s="266">
        <f t="shared" si="11"/>
        <v>0</v>
      </c>
      <c r="BH210" s="266">
        <f t="shared" si="11"/>
        <v>0</v>
      </c>
      <c r="BI210" s="266">
        <f t="shared" si="11"/>
        <v>0</v>
      </c>
      <c r="BJ210" s="266">
        <f t="shared" si="48"/>
        <v>0</v>
      </c>
      <c r="BK210" s="266">
        <f t="shared" si="12"/>
        <v>0</v>
      </c>
      <c r="BL210" s="266">
        <f t="shared" si="12"/>
        <v>0</v>
      </c>
      <c r="BM210" s="266">
        <f t="shared" si="12"/>
        <v>0</v>
      </c>
      <c r="BN210" s="266">
        <f t="shared" si="12"/>
        <v>0</v>
      </c>
      <c r="BO210" s="266">
        <f t="shared" si="49"/>
        <v>0</v>
      </c>
      <c r="BP210" s="266">
        <f t="shared" si="13"/>
        <v>0</v>
      </c>
      <c r="BQ210" s="266">
        <f t="shared" si="13"/>
        <v>0</v>
      </c>
      <c r="BR210" s="266">
        <f t="shared" si="13"/>
        <v>0</v>
      </c>
      <c r="BS210" s="266">
        <f t="shared" si="13"/>
        <v>0</v>
      </c>
      <c r="BT210" s="266">
        <f t="shared" si="50"/>
        <v>0</v>
      </c>
      <c r="BU210" s="266">
        <f t="shared" si="14"/>
        <v>0</v>
      </c>
      <c r="BV210" s="266">
        <f t="shared" si="14"/>
        <v>0</v>
      </c>
      <c r="BW210" s="266">
        <f t="shared" si="14"/>
        <v>0</v>
      </c>
      <c r="BX210" s="266">
        <f t="shared" si="14"/>
        <v>0</v>
      </c>
      <c r="BY210" s="266">
        <f t="shared" si="51"/>
        <v>0</v>
      </c>
      <c r="BZ210" s="266">
        <f t="shared" si="15"/>
        <v>0</v>
      </c>
      <c r="CA210" s="266">
        <f t="shared" si="15"/>
        <v>0</v>
      </c>
      <c r="CB210" s="266">
        <f t="shared" si="15"/>
        <v>0</v>
      </c>
      <c r="CC210" s="266">
        <f t="shared" si="15"/>
        <v>0</v>
      </c>
      <c r="CD210" s="266">
        <f t="shared" si="52"/>
        <v>0</v>
      </c>
      <c r="CE210" s="266">
        <f t="shared" si="16"/>
        <v>0</v>
      </c>
      <c r="CF210" s="266">
        <f t="shared" si="16"/>
        <v>0</v>
      </c>
      <c r="CG210" s="266">
        <f t="shared" si="16"/>
        <v>0</v>
      </c>
      <c r="CH210" s="266">
        <f t="shared" si="16"/>
        <v>0</v>
      </c>
      <c r="CI210" s="266">
        <f t="shared" si="53"/>
        <v>0</v>
      </c>
      <c r="CJ210" s="266">
        <f t="shared" si="17"/>
        <v>0</v>
      </c>
      <c r="CK210" s="266">
        <f t="shared" si="17"/>
        <v>0</v>
      </c>
      <c r="CL210" s="266">
        <f t="shared" si="17"/>
        <v>0</v>
      </c>
      <c r="CM210" s="266">
        <f t="shared" si="17"/>
        <v>0</v>
      </c>
      <c r="CN210" s="266">
        <f t="shared" si="54"/>
        <v>0</v>
      </c>
      <c r="CO210" s="266">
        <f t="shared" si="18"/>
        <v>0</v>
      </c>
      <c r="CP210" s="266">
        <f t="shared" si="18"/>
        <v>0</v>
      </c>
      <c r="CQ210" s="266">
        <f t="shared" si="18"/>
        <v>0</v>
      </c>
      <c r="CR210" s="266">
        <f t="shared" si="18"/>
        <v>0</v>
      </c>
      <c r="CS210" s="266">
        <f t="shared" si="55"/>
        <v>0</v>
      </c>
      <c r="CT210" s="266">
        <f t="shared" si="19"/>
        <v>0</v>
      </c>
      <c r="CU210" s="266">
        <f t="shared" si="19"/>
        <v>0</v>
      </c>
      <c r="CV210" s="266">
        <f t="shared" si="19"/>
        <v>0</v>
      </c>
      <c r="CW210" s="266">
        <f t="shared" si="19"/>
        <v>0</v>
      </c>
      <c r="CX210" s="266">
        <f t="shared" si="56"/>
        <v>0</v>
      </c>
      <c r="CY210" s="266">
        <f t="shared" si="20"/>
        <v>0</v>
      </c>
      <c r="CZ210" s="266">
        <f t="shared" si="20"/>
        <v>0</v>
      </c>
      <c r="DA210" s="266">
        <f t="shared" si="20"/>
        <v>0</v>
      </c>
      <c r="DB210" s="266">
        <f t="shared" si="20"/>
        <v>0</v>
      </c>
      <c r="DC210" s="266">
        <f t="shared" si="57"/>
        <v>0</v>
      </c>
      <c r="DD210" s="266">
        <f t="shared" si="21"/>
        <v>0</v>
      </c>
      <c r="DE210" s="266">
        <f t="shared" si="21"/>
        <v>0</v>
      </c>
      <c r="DF210" s="266">
        <f t="shared" si="21"/>
        <v>0</v>
      </c>
      <c r="DG210" s="266">
        <f t="shared" si="21"/>
        <v>0</v>
      </c>
      <c r="DH210" s="266">
        <f t="shared" si="58"/>
        <v>0</v>
      </c>
      <c r="DI210" s="266">
        <f t="shared" si="22"/>
        <v>0</v>
      </c>
      <c r="DJ210" s="266">
        <f t="shared" si="22"/>
        <v>0</v>
      </c>
      <c r="DK210" s="266">
        <f t="shared" si="22"/>
        <v>0</v>
      </c>
      <c r="DL210" s="266">
        <f t="shared" si="22"/>
        <v>0</v>
      </c>
      <c r="DM210" s="266">
        <f t="shared" si="59"/>
        <v>0</v>
      </c>
      <c r="DN210" s="266">
        <f t="shared" si="23"/>
        <v>0</v>
      </c>
      <c r="DO210" s="266">
        <f t="shared" si="23"/>
        <v>0</v>
      </c>
      <c r="DP210" s="266">
        <f t="shared" si="23"/>
        <v>0</v>
      </c>
      <c r="DQ210" s="266">
        <f t="shared" si="23"/>
        <v>0</v>
      </c>
      <c r="DR210" s="266">
        <f t="shared" si="60"/>
        <v>0</v>
      </c>
      <c r="DS210" s="266">
        <f t="shared" si="24"/>
        <v>0</v>
      </c>
      <c r="DT210" s="266">
        <f t="shared" si="24"/>
        <v>0</v>
      </c>
      <c r="DU210" s="266">
        <f t="shared" si="24"/>
        <v>0</v>
      </c>
      <c r="DV210" s="266">
        <f t="shared" si="24"/>
        <v>0</v>
      </c>
      <c r="DW210" s="266">
        <f t="shared" si="61"/>
        <v>0</v>
      </c>
      <c r="DX210" s="266">
        <f t="shared" si="25"/>
        <v>0</v>
      </c>
      <c r="DY210" s="266">
        <f t="shared" si="25"/>
        <v>0</v>
      </c>
      <c r="DZ210" s="266">
        <f t="shared" si="25"/>
        <v>0</v>
      </c>
      <c r="EA210" s="266">
        <f t="shared" si="25"/>
        <v>0</v>
      </c>
      <c r="EB210" s="266">
        <f t="shared" si="62"/>
        <v>0</v>
      </c>
      <c r="EC210" s="266">
        <f t="shared" si="26"/>
        <v>0</v>
      </c>
      <c r="ED210" s="266">
        <f t="shared" si="26"/>
        <v>0</v>
      </c>
      <c r="EE210" s="266">
        <f t="shared" si="26"/>
        <v>0</v>
      </c>
      <c r="EF210" s="266">
        <f t="shared" si="26"/>
        <v>0</v>
      </c>
      <c r="EG210" s="266">
        <f t="shared" si="63"/>
        <v>0</v>
      </c>
      <c r="EH210" s="266">
        <f t="shared" si="27"/>
        <v>0</v>
      </c>
      <c r="EI210" s="266">
        <f t="shared" si="27"/>
        <v>0</v>
      </c>
      <c r="EJ210" s="266">
        <f t="shared" si="27"/>
        <v>0</v>
      </c>
      <c r="EK210" s="266">
        <f t="shared" si="27"/>
        <v>0</v>
      </c>
      <c r="EL210" s="266">
        <f t="shared" si="64"/>
        <v>0</v>
      </c>
      <c r="EM210" s="266">
        <f t="shared" si="28"/>
        <v>0</v>
      </c>
      <c r="EN210" s="266">
        <f t="shared" si="28"/>
        <v>0</v>
      </c>
      <c r="EO210" s="266">
        <f t="shared" si="28"/>
        <v>0</v>
      </c>
      <c r="EP210" s="266">
        <f t="shared" si="28"/>
        <v>0</v>
      </c>
      <c r="EQ210" s="266">
        <f t="shared" si="65"/>
        <v>0</v>
      </c>
      <c r="ER210" s="266">
        <f t="shared" si="29"/>
        <v>0</v>
      </c>
      <c r="ES210" s="266">
        <f t="shared" si="29"/>
        <v>0</v>
      </c>
      <c r="ET210" s="266">
        <f t="shared" si="29"/>
        <v>0</v>
      </c>
      <c r="EU210" s="266">
        <f t="shared" si="29"/>
        <v>0</v>
      </c>
      <c r="EV210" s="266">
        <f t="shared" si="66"/>
        <v>0</v>
      </c>
      <c r="EW210" s="266">
        <f t="shared" si="30"/>
        <v>0</v>
      </c>
      <c r="EX210" s="266">
        <f t="shared" si="30"/>
        <v>0</v>
      </c>
      <c r="EY210" s="266">
        <f t="shared" si="30"/>
        <v>0</v>
      </c>
      <c r="EZ210" s="266">
        <f t="shared" si="30"/>
        <v>0</v>
      </c>
      <c r="FA210" s="266">
        <f t="shared" si="67"/>
        <v>0</v>
      </c>
      <c r="FB210" s="266">
        <f t="shared" si="31"/>
        <v>0</v>
      </c>
      <c r="FC210" s="266">
        <f t="shared" si="31"/>
        <v>0</v>
      </c>
      <c r="FD210" s="266">
        <f t="shared" si="31"/>
        <v>0</v>
      </c>
      <c r="FE210" s="266">
        <f t="shared" si="31"/>
        <v>0</v>
      </c>
      <c r="FF210" s="266">
        <f t="shared" si="68"/>
        <v>0</v>
      </c>
      <c r="FG210" s="266">
        <f t="shared" si="32"/>
        <v>0</v>
      </c>
      <c r="FH210" s="266">
        <f t="shared" si="32"/>
        <v>0</v>
      </c>
      <c r="FI210" s="266">
        <f t="shared" si="32"/>
        <v>0</v>
      </c>
      <c r="FJ210" s="266">
        <f t="shared" si="32"/>
        <v>0</v>
      </c>
      <c r="FK210" s="266">
        <f t="shared" si="69"/>
        <v>0</v>
      </c>
      <c r="FL210" s="266">
        <f t="shared" si="33"/>
        <v>0</v>
      </c>
      <c r="FM210" s="266">
        <f t="shared" si="33"/>
        <v>0</v>
      </c>
      <c r="FN210" s="266">
        <f t="shared" si="33"/>
        <v>0</v>
      </c>
      <c r="FO210" s="266">
        <f t="shared" si="33"/>
        <v>0</v>
      </c>
      <c r="FP210" s="266">
        <f t="shared" si="70"/>
        <v>0</v>
      </c>
      <c r="FQ210" s="266">
        <f t="shared" si="34"/>
        <v>0</v>
      </c>
      <c r="FR210" s="266">
        <f t="shared" si="34"/>
        <v>0</v>
      </c>
      <c r="FS210" s="266">
        <f t="shared" si="34"/>
        <v>0</v>
      </c>
      <c r="FT210" s="266">
        <f t="shared" si="34"/>
        <v>0</v>
      </c>
      <c r="FU210" s="266">
        <f t="shared" si="34"/>
        <v>0</v>
      </c>
      <c r="FV210" s="266">
        <f t="shared" si="35"/>
        <v>0</v>
      </c>
      <c r="FW210" s="266">
        <f t="shared" si="35"/>
        <v>0</v>
      </c>
      <c r="FX210" s="266">
        <f t="shared" si="35"/>
        <v>0</v>
      </c>
      <c r="FY210" s="266">
        <f t="shared" si="35"/>
        <v>0</v>
      </c>
    </row>
    <row r="211" spans="1:181" s="293" customFormat="1" hidden="1" x14ac:dyDescent="0.3">
      <c r="A211" s="26" t="s">
        <v>603</v>
      </c>
      <c r="B211" s="5">
        <f t="shared" si="36"/>
        <v>0</v>
      </c>
      <c r="C211" s="5">
        <f t="shared" si="36"/>
        <v>0</v>
      </c>
      <c r="D211" s="5">
        <f t="shared" si="36"/>
        <v>0</v>
      </c>
      <c r="E211" s="5">
        <f t="shared" si="36"/>
        <v>0</v>
      </c>
      <c r="F211" s="5">
        <f t="shared" si="36"/>
        <v>0</v>
      </c>
      <c r="G211" s="5">
        <f t="shared" si="37"/>
        <v>0</v>
      </c>
      <c r="H211" s="5">
        <f t="shared" si="1"/>
        <v>0</v>
      </c>
      <c r="I211" s="5">
        <f t="shared" si="1"/>
        <v>0</v>
      </c>
      <c r="J211" s="5">
        <f t="shared" si="1"/>
        <v>0</v>
      </c>
      <c r="K211" s="5">
        <f t="shared" si="1"/>
        <v>0</v>
      </c>
      <c r="L211" s="5">
        <f t="shared" si="38"/>
        <v>0</v>
      </c>
      <c r="M211" s="5">
        <f t="shared" si="2"/>
        <v>0</v>
      </c>
      <c r="N211" s="5">
        <f t="shared" si="2"/>
        <v>0</v>
      </c>
      <c r="O211" s="5">
        <f t="shared" si="2"/>
        <v>0</v>
      </c>
      <c r="P211" s="5">
        <f t="shared" si="2"/>
        <v>0</v>
      </c>
      <c r="Q211" s="5">
        <f t="shared" si="39"/>
        <v>0</v>
      </c>
      <c r="R211" s="5">
        <f t="shared" si="3"/>
        <v>0</v>
      </c>
      <c r="S211" s="5">
        <f t="shared" si="3"/>
        <v>0</v>
      </c>
      <c r="T211" s="5">
        <f t="shared" si="3"/>
        <v>0</v>
      </c>
      <c r="U211" s="5">
        <f t="shared" si="3"/>
        <v>0</v>
      </c>
      <c r="V211" s="5">
        <f t="shared" si="40"/>
        <v>0</v>
      </c>
      <c r="W211" s="5">
        <f t="shared" si="4"/>
        <v>0</v>
      </c>
      <c r="X211" s="5">
        <f t="shared" si="4"/>
        <v>0</v>
      </c>
      <c r="Y211" s="5">
        <f t="shared" si="4"/>
        <v>0</v>
      </c>
      <c r="Z211" s="5">
        <f t="shared" si="4"/>
        <v>0</v>
      </c>
      <c r="AA211" s="5">
        <f t="shared" si="41"/>
        <v>0</v>
      </c>
      <c r="AB211" s="5">
        <f t="shared" si="5"/>
        <v>0</v>
      </c>
      <c r="AC211" s="5">
        <f t="shared" si="5"/>
        <v>0</v>
      </c>
      <c r="AD211" s="5">
        <f t="shared" si="5"/>
        <v>0</v>
      </c>
      <c r="AE211" s="5">
        <f t="shared" si="5"/>
        <v>0</v>
      </c>
      <c r="AF211" s="5">
        <f t="shared" si="42"/>
        <v>0</v>
      </c>
      <c r="AG211" s="5">
        <f t="shared" si="6"/>
        <v>0</v>
      </c>
      <c r="AH211" s="5">
        <f t="shared" si="6"/>
        <v>0</v>
      </c>
      <c r="AI211" s="5">
        <f t="shared" si="6"/>
        <v>0</v>
      </c>
      <c r="AJ211" s="5">
        <f t="shared" si="6"/>
        <v>0</v>
      </c>
      <c r="AK211" s="5">
        <f t="shared" si="43"/>
        <v>0</v>
      </c>
      <c r="AL211" s="5">
        <f t="shared" si="7"/>
        <v>0</v>
      </c>
      <c r="AM211" s="5">
        <f t="shared" si="7"/>
        <v>0</v>
      </c>
      <c r="AN211" s="5">
        <f t="shared" si="7"/>
        <v>0</v>
      </c>
      <c r="AO211" s="5">
        <f t="shared" si="7"/>
        <v>0</v>
      </c>
      <c r="AP211" s="5">
        <f t="shared" si="44"/>
        <v>0</v>
      </c>
      <c r="AQ211" s="5">
        <f t="shared" si="8"/>
        <v>0</v>
      </c>
      <c r="AR211" s="5">
        <f t="shared" si="8"/>
        <v>0</v>
      </c>
      <c r="AS211" s="5">
        <f t="shared" si="8"/>
        <v>0</v>
      </c>
      <c r="AT211" s="5">
        <f t="shared" si="8"/>
        <v>0</v>
      </c>
      <c r="AU211" s="5">
        <f t="shared" si="45"/>
        <v>0</v>
      </c>
      <c r="AV211" s="5">
        <f t="shared" si="9"/>
        <v>0</v>
      </c>
      <c r="AW211" s="5">
        <f t="shared" si="9"/>
        <v>0</v>
      </c>
      <c r="AX211" s="5">
        <f t="shared" si="9"/>
        <v>0</v>
      </c>
      <c r="AY211" s="5">
        <f t="shared" si="9"/>
        <v>0</v>
      </c>
      <c r="AZ211" s="5">
        <f t="shared" si="46"/>
        <v>0</v>
      </c>
      <c r="BA211" s="5">
        <f t="shared" si="10"/>
        <v>0</v>
      </c>
      <c r="BB211" s="5">
        <f t="shared" si="10"/>
        <v>0</v>
      </c>
      <c r="BC211" s="5">
        <f t="shared" si="10"/>
        <v>0</v>
      </c>
      <c r="BD211" s="5">
        <f t="shared" si="10"/>
        <v>0</v>
      </c>
      <c r="BE211" s="5">
        <f t="shared" si="47"/>
        <v>0</v>
      </c>
      <c r="BF211" s="5">
        <f t="shared" si="11"/>
        <v>0</v>
      </c>
      <c r="BG211" s="5">
        <f t="shared" si="11"/>
        <v>0</v>
      </c>
      <c r="BH211" s="5">
        <f t="shared" si="11"/>
        <v>0</v>
      </c>
      <c r="BI211" s="5">
        <f t="shared" si="11"/>
        <v>0</v>
      </c>
      <c r="BJ211" s="5">
        <f t="shared" si="48"/>
        <v>0</v>
      </c>
      <c r="BK211" s="5">
        <f t="shared" si="12"/>
        <v>0</v>
      </c>
      <c r="BL211" s="5">
        <f t="shared" si="12"/>
        <v>0</v>
      </c>
      <c r="BM211" s="5">
        <f t="shared" si="12"/>
        <v>0</v>
      </c>
      <c r="BN211" s="5">
        <f t="shared" si="12"/>
        <v>0</v>
      </c>
      <c r="BO211" s="5">
        <f t="shared" si="49"/>
        <v>0</v>
      </c>
      <c r="BP211" s="5">
        <f t="shared" si="13"/>
        <v>0</v>
      </c>
      <c r="BQ211" s="5">
        <f t="shared" si="13"/>
        <v>0</v>
      </c>
      <c r="BR211" s="5">
        <f t="shared" si="13"/>
        <v>0</v>
      </c>
      <c r="BS211" s="5">
        <f t="shared" si="13"/>
        <v>0</v>
      </c>
      <c r="BT211" s="5">
        <f t="shared" si="50"/>
        <v>0</v>
      </c>
      <c r="BU211" s="5">
        <f t="shared" si="14"/>
        <v>0</v>
      </c>
      <c r="BV211" s="5">
        <f t="shared" si="14"/>
        <v>0</v>
      </c>
      <c r="BW211" s="5">
        <f t="shared" si="14"/>
        <v>0</v>
      </c>
      <c r="BX211" s="5">
        <f t="shared" si="14"/>
        <v>0</v>
      </c>
      <c r="BY211" s="5">
        <f t="shared" si="51"/>
        <v>0</v>
      </c>
      <c r="BZ211" s="5">
        <f t="shared" si="15"/>
        <v>0</v>
      </c>
      <c r="CA211" s="5">
        <f t="shared" si="15"/>
        <v>0</v>
      </c>
      <c r="CB211" s="5">
        <f t="shared" si="15"/>
        <v>0</v>
      </c>
      <c r="CC211" s="5">
        <f t="shared" si="15"/>
        <v>0</v>
      </c>
      <c r="CD211" s="5">
        <f t="shared" si="52"/>
        <v>0</v>
      </c>
      <c r="CE211" s="5">
        <f t="shared" si="16"/>
        <v>0</v>
      </c>
      <c r="CF211" s="5">
        <f t="shared" si="16"/>
        <v>0</v>
      </c>
      <c r="CG211" s="5">
        <f t="shared" si="16"/>
        <v>0</v>
      </c>
      <c r="CH211" s="5">
        <f t="shared" si="16"/>
        <v>0</v>
      </c>
      <c r="CI211" s="5">
        <f t="shared" si="53"/>
        <v>0</v>
      </c>
      <c r="CJ211" s="5">
        <f t="shared" si="17"/>
        <v>0</v>
      </c>
      <c r="CK211" s="5">
        <f t="shared" si="17"/>
        <v>0</v>
      </c>
      <c r="CL211" s="5">
        <f t="shared" si="17"/>
        <v>0</v>
      </c>
      <c r="CM211" s="5">
        <f t="shared" si="17"/>
        <v>0</v>
      </c>
      <c r="CN211" s="5">
        <f t="shared" si="54"/>
        <v>0</v>
      </c>
      <c r="CO211" s="5">
        <f t="shared" si="18"/>
        <v>0</v>
      </c>
      <c r="CP211" s="5">
        <f t="shared" si="18"/>
        <v>0</v>
      </c>
      <c r="CQ211" s="5">
        <f t="shared" si="18"/>
        <v>0</v>
      </c>
      <c r="CR211" s="5">
        <f t="shared" si="18"/>
        <v>0</v>
      </c>
      <c r="CS211" s="5">
        <f t="shared" si="55"/>
        <v>0</v>
      </c>
      <c r="CT211" s="5">
        <f t="shared" si="19"/>
        <v>0</v>
      </c>
      <c r="CU211" s="5">
        <f t="shared" si="19"/>
        <v>0</v>
      </c>
      <c r="CV211" s="5">
        <f t="shared" si="19"/>
        <v>0</v>
      </c>
      <c r="CW211" s="5">
        <f t="shared" si="19"/>
        <v>0</v>
      </c>
      <c r="CX211" s="5">
        <f t="shared" si="56"/>
        <v>0</v>
      </c>
      <c r="CY211" s="5">
        <f t="shared" si="20"/>
        <v>0</v>
      </c>
      <c r="CZ211" s="5">
        <f t="shared" si="20"/>
        <v>0</v>
      </c>
      <c r="DA211" s="5">
        <f t="shared" si="20"/>
        <v>0</v>
      </c>
      <c r="DB211" s="5">
        <f t="shared" si="20"/>
        <v>0</v>
      </c>
      <c r="DC211" s="5">
        <f t="shared" si="57"/>
        <v>0</v>
      </c>
      <c r="DD211" s="5">
        <f t="shared" si="21"/>
        <v>0</v>
      </c>
      <c r="DE211" s="5">
        <f t="shared" si="21"/>
        <v>0</v>
      </c>
      <c r="DF211" s="5">
        <f t="shared" si="21"/>
        <v>0</v>
      </c>
      <c r="DG211" s="5">
        <f t="shared" si="21"/>
        <v>0</v>
      </c>
      <c r="DH211" s="5">
        <f t="shared" si="58"/>
        <v>0</v>
      </c>
      <c r="DI211" s="5">
        <f t="shared" si="22"/>
        <v>0</v>
      </c>
      <c r="DJ211" s="5">
        <f t="shared" si="22"/>
        <v>0</v>
      </c>
      <c r="DK211" s="5">
        <f t="shared" si="22"/>
        <v>0</v>
      </c>
      <c r="DL211" s="5">
        <f t="shared" si="22"/>
        <v>0</v>
      </c>
      <c r="DM211" s="5">
        <f t="shared" si="59"/>
        <v>0</v>
      </c>
      <c r="DN211" s="5">
        <f t="shared" si="23"/>
        <v>0</v>
      </c>
      <c r="DO211" s="5">
        <f t="shared" si="23"/>
        <v>0</v>
      </c>
      <c r="DP211" s="5">
        <f t="shared" si="23"/>
        <v>0</v>
      </c>
      <c r="DQ211" s="5">
        <f t="shared" si="23"/>
        <v>0</v>
      </c>
      <c r="DR211" s="5">
        <f t="shared" si="60"/>
        <v>0</v>
      </c>
      <c r="DS211" s="5">
        <f t="shared" si="24"/>
        <v>0</v>
      </c>
      <c r="DT211" s="5">
        <f t="shared" si="24"/>
        <v>0</v>
      </c>
      <c r="DU211" s="5">
        <f t="shared" si="24"/>
        <v>0</v>
      </c>
      <c r="DV211" s="5">
        <f t="shared" si="24"/>
        <v>0</v>
      </c>
      <c r="DW211" s="5">
        <f t="shared" si="61"/>
        <v>0</v>
      </c>
      <c r="DX211" s="5">
        <f t="shared" si="25"/>
        <v>0</v>
      </c>
      <c r="DY211" s="5">
        <f t="shared" si="25"/>
        <v>0</v>
      </c>
      <c r="DZ211" s="5">
        <f t="shared" si="25"/>
        <v>0</v>
      </c>
      <c r="EA211" s="5">
        <f t="shared" si="25"/>
        <v>0</v>
      </c>
      <c r="EB211" s="5">
        <f t="shared" si="62"/>
        <v>0</v>
      </c>
      <c r="EC211" s="5">
        <f t="shared" si="26"/>
        <v>0</v>
      </c>
      <c r="ED211" s="5">
        <f t="shared" si="26"/>
        <v>0</v>
      </c>
      <c r="EE211" s="5">
        <f t="shared" si="26"/>
        <v>0</v>
      </c>
      <c r="EF211" s="5">
        <f t="shared" si="26"/>
        <v>0</v>
      </c>
      <c r="EG211" s="5">
        <f t="shared" si="63"/>
        <v>0</v>
      </c>
      <c r="EH211" s="5">
        <f t="shared" si="27"/>
        <v>0</v>
      </c>
      <c r="EI211" s="5">
        <f t="shared" si="27"/>
        <v>0</v>
      </c>
      <c r="EJ211" s="5">
        <f t="shared" si="27"/>
        <v>0</v>
      </c>
      <c r="EK211" s="5">
        <f t="shared" si="27"/>
        <v>0</v>
      </c>
      <c r="EL211" s="5">
        <f t="shared" si="64"/>
        <v>0</v>
      </c>
      <c r="EM211" s="5">
        <f t="shared" si="28"/>
        <v>0</v>
      </c>
      <c r="EN211" s="5">
        <f t="shared" si="28"/>
        <v>0</v>
      </c>
      <c r="EO211" s="5">
        <f t="shared" si="28"/>
        <v>0</v>
      </c>
      <c r="EP211" s="5">
        <f t="shared" si="28"/>
        <v>0</v>
      </c>
      <c r="EQ211" s="5">
        <f t="shared" si="65"/>
        <v>0</v>
      </c>
      <c r="ER211" s="5">
        <f t="shared" si="29"/>
        <v>0</v>
      </c>
      <c r="ES211" s="5">
        <f t="shared" si="29"/>
        <v>0</v>
      </c>
      <c r="ET211" s="5">
        <f t="shared" si="29"/>
        <v>0</v>
      </c>
      <c r="EU211" s="5">
        <f t="shared" si="29"/>
        <v>0</v>
      </c>
      <c r="EV211" s="5">
        <f t="shared" si="66"/>
        <v>0</v>
      </c>
      <c r="EW211" s="5">
        <f t="shared" si="30"/>
        <v>0</v>
      </c>
      <c r="EX211" s="5">
        <f t="shared" si="30"/>
        <v>0</v>
      </c>
      <c r="EY211" s="5">
        <f t="shared" si="30"/>
        <v>0</v>
      </c>
      <c r="EZ211" s="5">
        <f t="shared" si="30"/>
        <v>0</v>
      </c>
      <c r="FA211" s="5">
        <f t="shared" si="67"/>
        <v>0</v>
      </c>
      <c r="FB211" s="5">
        <f t="shared" si="31"/>
        <v>0</v>
      </c>
      <c r="FC211" s="5">
        <f t="shared" si="31"/>
        <v>0</v>
      </c>
      <c r="FD211" s="5">
        <f t="shared" si="31"/>
        <v>0</v>
      </c>
      <c r="FE211" s="5">
        <f t="shared" si="31"/>
        <v>0</v>
      </c>
      <c r="FF211" s="5">
        <f t="shared" si="68"/>
        <v>0</v>
      </c>
      <c r="FG211" s="5">
        <f t="shared" si="32"/>
        <v>0</v>
      </c>
      <c r="FH211" s="5">
        <f t="shared" si="32"/>
        <v>0</v>
      </c>
      <c r="FI211" s="5">
        <f t="shared" si="32"/>
        <v>0</v>
      </c>
      <c r="FJ211" s="5">
        <f t="shared" si="32"/>
        <v>0</v>
      </c>
      <c r="FK211" s="5">
        <f t="shared" si="69"/>
        <v>0</v>
      </c>
      <c r="FL211" s="5">
        <f t="shared" si="33"/>
        <v>0</v>
      </c>
      <c r="FM211" s="5">
        <f t="shared" si="33"/>
        <v>0</v>
      </c>
      <c r="FN211" s="5">
        <f t="shared" si="33"/>
        <v>0</v>
      </c>
      <c r="FO211" s="5">
        <f t="shared" si="33"/>
        <v>0</v>
      </c>
      <c r="FP211" s="5">
        <f t="shared" si="70"/>
        <v>0</v>
      </c>
      <c r="FQ211" s="5">
        <f t="shared" si="34"/>
        <v>0</v>
      </c>
      <c r="FR211" s="5">
        <f t="shared" si="34"/>
        <v>0</v>
      </c>
      <c r="FS211" s="5">
        <f t="shared" si="34"/>
        <v>0</v>
      </c>
      <c r="FT211" s="5">
        <f t="shared" si="34"/>
        <v>0</v>
      </c>
      <c r="FU211" s="5">
        <f t="shared" si="34"/>
        <v>0</v>
      </c>
      <c r="FV211" s="5">
        <f t="shared" si="35"/>
        <v>0</v>
      </c>
      <c r="FW211" s="5">
        <f t="shared" si="35"/>
        <v>0</v>
      </c>
      <c r="FX211" s="5">
        <f t="shared" si="35"/>
        <v>0</v>
      </c>
      <c r="FY211" s="5">
        <f t="shared" si="35"/>
        <v>0</v>
      </c>
    </row>
    <row r="212" spans="1:181" s="293" customFormat="1" hidden="1" x14ac:dyDescent="0.3">
      <c r="A212" s="26" t="s">
        <v>604</v>
      </c>
      <c r="B212" s="5">
        <f t="shared" si="36"/>
        <v>0</v>
      </c>
      <c r="C212" s="5">
        <f t="shared" si="36"/>
        <v>0</v>
      </c>
      <c r="D212" s="5">
        <f t="shared" si="36"/>
        <v>0</v>
      </c>
      <c r="E212" s="5">
        <f t="shared" si="36"/>
        <v>0</v>
      </c>
      <c r="F212" s="5">
        <f t="shared" si="36"/>
        <v>0</v>
      </c>
      <c r="G212" s="5">
        <f t="shared" si="37"/>
        <v>0</v>
      </c>
      <c r="H212" s="5">
        <f t="shared" si="1"/>
        <v>0</v>
      </c>
      <c r="I212" s="5">
        <f t="shared" si="1"/>
        <v>0</v>
      </c>
      <c r="J212" s="5">
        <f t="shared" si="1"/>
        <v>0</v>
      </c>
      <c r="K212" s="5">
        <f t="shared" si="1"/>
        <v>0</v>
      </c>
      <c r="L212" s="5">
        <f t="shared" si="38"/>
        <v>0</v>
      </c>
      <c r="M212" s="5">
        <f t="shared" si="2"/>
        <v>0</v>
      </c>
      <c r="N212" s="5">
        <f t="shared" si="2"/>
        <v>0</v>
      </c>
      <c r="O212" s="5">
        <f t="shared" si="2"/>
        <v>0</v>
      </c>
      <c r="P212" s="5">
        <f t="shared" si="2"/>
        <v>0</v>
      </c>
      <c r="Q212" s="5">
        <f t="shared" si="39"/>
        <v>0</v>
      </c>
      <c r="R212" s="5">
        <f t="shared" si="3"/>
        <v>0</v>
      </c>
      <c r="S212" s="5">
        <f t="shared" si="3"/>
        <v>0</v>
      </c>
      <c r="T212" s="5">
        <f t="shared" si="3"/>
        <v>0</v>
      </c>
      <c r="U212" s="5">
        <f t="shared" si="3"/>
        <v>0</v>
      </c>
      <c r="V212" s="5">
        <f t="shared" si="40"/>
        <v>0</v>
      </c>
      <c r="W212" s="5">
        <f t="shared" si="4"/>
        <v>0</v>
      </c>
      <c r="X212" s="5">
        <f t="shared" si="4"/>
        <v>0</v>
      </c>
      <c r="Y212" s="5">
        <f t="shared" si="4"/>
        <v>0</v>
      </c>
      <c r="Z212" s="5">
        <f t="shared" si="4"/>
        <v>0</v>
      </c>
      <c r="AA212" s="5">
        <f t="shared" si="41"/>
        <v>0</v>
      </c>
      <c r="AB212" s="5">
        <f t="shared" si="5"/>
        <v>0</v>
      </c>
      <c r="AC212" s="5">
        <f t="shared" si="5"/>
        <v>0</v>
      </c>
      <c r="AD212" s="5">
        <f t="shared" si="5"/>
        <v>0</v>
      </c>
      <c r="AE212" s="5">
        <f t="shared" si="5"/>
        <v>0</v>
      </c>
      <c r="AF212" s="5">
        <f t="shared" si="42"/>
        <v>0</v>
      </c>
      <c r="AG212" s="5">
        <f t="shared" si="6"/>
        <v>0</v>
      </c>
      <c r="AH212" s="5">
        <f t="shared" si="6"/>
        <v>0</v>
      </c>
      <c r="AI212" s="5">
        <f t="shared" si="6"/>
        <v>0</v>
      </c>
      <c r="AJ212" s="5">
        <f t="shared" si="6"/>
        <v>0</v>
      </c>
      <c r="AK212" s="5">
        <f t="shared" si="43"/>
        <v>0</v>
      </c>
      <c r="AL212" s="5">
        <f t="shared" si="7"/>
        <v>0</v>
      </c>
      <c r="AM212" s="5">
        <f t="shared" si="7"/>
        <v>0</v>
      </c>
      <c r="AN212" s="5">
        <f t="shared" si="7"/>
        <v>0</v>
      </c>
      <c r="AO212" s="5">
        <f t="shared" si="7"/>
        <v>0</v>
      </c>
      <c r="AP212" s="5">
        <f t="shared" si="44"/>
        <v>0</v>
      </c>
      <c r="AQ212" s="5">
        <f t="shared" si="8"/>
        <v>0</v>
      </c>
      <c r="AR212" s="5">
        <f t="shared" si="8"/>
        <v>0</v>
      </c>
      <c r="AS212" s="5">
        <f t="shared" si="8"/>
        <v>0</v>
      </c>
      <c r="AT212" s="5">
        <f t="shared" si="8"/>
        <v>0</v>
      </c>
      <c r="AU212" s="5">
        <f t="shared" si="45"/>
        <v>0</v>
      </c>
      <c r="AV212" s="5">
        <f t="shared" si="9"/>
        <v>0</v>
      </c>
      <c r="AW212" s="5">
        <f t="shared" si="9"/>
        <v>0</v>
      </c>
      <c r="AX212" s="5">
        <f t="shared" si="9"/>
        <v>0</v>
      </c>
      <c r="AY212" s="5">
        <f t="shared" si="9"/>
        <v>0</v>
      </c>
      <c r="AZ212" s="5">
        <f t="shared" si="46"/>
        <v>0</v>
      </c>
      <c r="BA212" s="5">
        <f t="shared" si="10"/>
        <v>0</v>
      </c>
      <c r="BB212" s="5">
        <f t="shared" si="10"/>
        <v>0</v>
      </c>
      <c r="BC212" s="5">
        <f t="shared" si="10"/>
        <v>0</v>
      </c>
      <c r="BD212" s="5">
        <f t="shared" si="10"/>
        <v>0</v>
      </c>
      <c r="BE212" s="5">
        <f t="shared" si="47"/>
        <v>0</v>
      </c>
      <c r="BF212" s="5">
        <f t="shared" si="11"/>
        <v>0</v>
      </c>
      <c r="BG212" s="5">
        <f t="shared" si="11"/>
        <v>0</v>
      </c>
      <c r="BH212" s="5">
        <f t="shared" si="11"/>
        <v>0</v>
      </c>
      <c r="BI212" s="5">
        <f t="shared" si="11"/>
        <v>0</v>
      </c>
      <c r="BJ212" s="5">
        <f t="shared" si="48"/>
        <v>0</v>
      </c>
      <c r="BK212" s="5">
        <f t="shared" si="12"/>
        <v>0</v>
      </c>
      <c r="BL212" s="5">
        <f t="shared" si="12"/>
        <v>0</v>
      </c>
      <c r="BM212" s="5">
        <f t="shared" si="12"/>
        <v>0</v>
      </c>
      <c r="BN212" s="5">
        <f t="shared" si="12"/>
        <v>0</v>
      </c>
      <c r="BO212" s="5">
        <f t="shared" si="49"/>
        <v>0</v>
      </c>
      <c r="BP212" s="5">
        <f t="shared" si="13"/>
        <v>0</v>
      </c>
      <c r="BQ212" s="5">
        <f t="shared" si="13"/>
        <v>0</v>
      </c>
      <c r="BR212" s="5">
        <f t="shared" si="13"/>
        <v>0</v>
      </c>
      <c r="BS212" s="5">
        <f t="shared" si="13"/>
        <v>0</v>
      </c>
      <c r="BT212" s="5">
        <f t="shared" si="50"/>
        <v>0</v>
      </c>
      <c r="BU212" s="5">
        <f t="shared" si="14"/>
        <v>0</v>
      </c>
      <c r="BV212" s="5">
        <f t="shared" si="14"/>
        <v>0</v>
      </c>
      <c r="BW212" s="5">
        <f t="shared" si="14"/>
        <v>0</v>
      </c>
      <c r="BX212" s="5">
        <f t="shared" si="14"/>
        <v>0</v>
      </c>
      <c r="BY212" s="5">
        <f t="shared" si="51"/>
        <v>0</v>
      </c>
      <c r="BZ212" s="5">
        <f t="shared" si="15"/>
        <v>0</v>
      </c>
      <c r="CA212" s="5">
        <f t="shared" si="15"/>
        <v>0</v>
      </c>
      <c r="CB212" s="5">
        <f t="shared" si="15"/>
        <v>0</v>
      </c>
      <c r="CC212" s="5">
        <f t="shared" si="15"/>
        <v>0</v>
      </c>
      <c r="CD212" s="5">
        <f t="shared" si="52"/>
        <v>0</v>
      </c>
      <c r="CE212" s="5">
        <f t="shared" si="16"/>
        <v>0</v>
      </c>
      <c r="CF212" s="5">
        <f t="shared" si="16"/>
        <v>0</v>
      </c>
      <c r="CG212" s="5">
        <f t="shared" si="16"/>
        <v>0</v>
      </c>
      <c r="CH212" s="5">
        <f t="shared" si="16"/>
        <v>0</v>
      </c>
      <c r="CI212" s="5">
        <f t="shared" si="53"/>
        <v>0</v>
      </c>
      <c r="CJ212" s="5">
        <f t="shared" si="17"/>
        <v>0</v>
      </c>
      <c r="CK212" s="5">
        <f t="shared" si="17"/>
        <v>0</v>
      </c>
      <c r="CL212" s="5">
        <f t="shared" si="17"/>
        <v>0</v>
      </c>
      <c r="CM212" s="5">
        <f t="shared" si="17"/>
        <v>0</v>
      </c>
      <c r="CN212" s="5">
        <f t="shared" si="54"/>
        <v>0</v>
      </c>
      <c r="CO212" s="5">
        <f t="shared" si="18"/>
        <v>0</v>
      </c>
      <c r="CP212" s="5">
        <f t="shared" si="18"/>
        <v>0</v>
      </c>
      <c r="CQ212" s="5">
        <f t="shared" si="18"/>
        <v>0</v>
      </c>
      <c r="CR212" s="5">
        <f t="shared" si="18"/>
        <v>0</v>
      </c>
      <c r="CS212" s="5">
        <f t="shared" si="55"/>
        <v>0</v>
      </c>
      <c r="CT212" s="5">
        <f t="shared" si="19"/>
        <v>0</v>
      </c>
      <c r="CU212" s="5">
        <f t="shared" si="19"/>
        <v>0</v>
      </c>
      <c r="CV212" s="5">
        <f t="shared" si="19"/>
        <v>0</v>
      </c>
      <c r="CW212" s="5">
        <f t="shared" si="19"/>
        <v>0</v>
      </c>
      <c r="CX212" s="5">
        <f t="shared" si="56"/>
        <v>0</v>
      </c>
      <c r="CY212" s="5">
        <f t="shared" si="20"/>
        <v>0</v>
      </c>
      <c r="CZ212" s="5">
        <f t="shared" si="20"/>
        <v>0</v>
      </c>
      <c r="DA212" s="5">
        <f t="shared" si="20"/>
        <v>0</v>
      </c>
      <c r="DB212" s="5">
        <f t="shared" si="20"/>
        <v>0</v>
      </c>
      <c r="DC212" s="5">
        <f t="shared" si="57"/>
        <v>0</v>
      </c>
      <c r="DD212" s="5">
        <f t="shared" si="21"/>
        <v>0</v>
      </c>
      <c r="DE212" s="5">
        <f t="shared" si="21"/>
        <v>0</v>
      </c>
      <c r="DF212" s="5">
        <f t="shared" si="21"/>
        <v>0</v>
      </c>
      <c r="DG212" s="5">
        <f t="shared" si="21"/>
        <v>0</v>
      </c>
      <c r="DH212" s="5">
        <f t="shared" si="58"/>
        <v>0</v>
      </c>
      <c r="DI212" s="5">
        <f t="shared" si="22"/>
        <v>0</v>
      </c>
      <c r="DJ212" s="5">
        <f t="shared" si="22"/>
        <v>0</v>
      </c>
      <c r="DK212" s="5">
        <f t="shared" si="22"/>
        <v>0</v>
      </c>
      <c r="DL212" s="5">
        <f t="shared" si="22"/>
        <v>0</v>
      </c>
      <c r="DM212" s="5">
        <f t="shared" si="59"/>
        <v>0</v>
      </c>
      <c r="DN212" s="5">
        <f t="shared" si="23"/>
        <v>0</v>
      </c>
      <c r="DO212" s="5">
        <f t="shared" si="23"/>
        <v>0</v>
      </c>
      <c r="DP212" s="5">
        <f t="shared" si="23"/>
        <v>0</v>
      </c>
      <c r="DQ212" s="5">
        <f t="shared" si="23"/>
        <v>0</v>
      </c>
      <c r="DR212" s="5">
        <f t="shared" si="60"/>
        <v>0</v>
      </c>
      <c r="DS212" s="5">
        <f t="shared" si="24"/>
        <v>0</v>
      </c>
      <c r="DT212" s="5">
        <f t="shared" si="24"/>
        <v>0</v>
      </c>
      <c r="DU212" s="5">
        <f t="shared" si="24"/>
        <v>0</v>
      </c>
      <c r="DV212" s="5">
        <f t="shared" si="24"/>
        <v>0</v>
      </c>
      <c r="DW212" s="5">
        <f t="shared" si="61"/>
        <v>0</v>
      </c>
      <c r="DX212" s="5">
        <f t="shared" si="25"/>
        <v>0</v>
      </c>
      <c r="DY212" s="5">
        <f t="shared" si="25"/>
        <v>0</v>
      </c>
      <c r="DZ212" s="5">
        <f t="shared" si="25"/>
        <v>0</v>
      </c>
      <c r="EA212" s="5">
        <f t="shared" si="25"/>
        <v>0</v>
      </c>
      <c r="EB212" s="5">
        <f t="shared" si="62"/>
        <v>0</v>
      </c>
      <c r="EC212" s="5">
        <f t="shared" si="26"/>
        <v>0</v>
      </c>
      <c r="ED212" s="5">
        <f t="shared" si="26"/>
        <v>0</v>
      </c>
      <c r="EE212" s="5">
        <f t="shared" si="26"/>
        <v>0</v>
      </c>
      <c r="EF212" s="5">
        <f t="shared" si="26"/>
        <v>0</v>
      </c>
      <c r="EG212" s="5">
        <f t="shared" si="63"/>
        <v>0</v>
      </c>
      <c r="EH212" s="5">
        <f t="shared" si="27"/>
        <v>0</v>
      </c>
      <c r="EI212" s="5">
        <f t="shared" si="27"/>
        <v>0</v>
      </c>
      <c r="EJ212" s="5">
        <f t="shared" si="27"/>
        <v>0</v>
      </c>
      <c r="EK212" s="5">
        <f t="shared" si="27"/>
        <v>0</v>
      </c>
      <c r="EL212" s="5">
        <f t="shared" si="64"/>
        <v>0</v>
      </c>
      <c r="EM212" s="5">
        <f t="shared" si="28"/>
        <v>0</v>
      </c>
      <c r="EN212" s="5">
        <f t="shared" si="28"/>
        <v>0</v>
      </c>
      <c r="EO212" s="5">
        <f t="shared" si="28"/>
        <v>0</v>
      </c>
      <c r="EP212" s="5">
        <f t="shared" si="28"/>
        <v>0</v>
      </c>
      <c r="EQ212" s="5">
        <f t="shared" si="65"/>
        <v>0</v>
      </c>
      <c r="ER212" s="5">
        <f t="shared" si="29"/>
        <v>0</v>
      </c>
      <c r="ES212" s="5">
        <f t="shared" si="29"/>
        <v>0</v>
      </c>
      <c r="ET212" s="5">
        <f t="shared" si="29"/>
        <v>0</v>
      </c>
      <c r="EU212" s="5">
        <f t="shared" si="29"/>
        <v>0</v>
      </c>
      <c r="EV212" s="5">
        <f t="shared" si="66"/>
        <v>0</v>
      </c>
      <c r="EW212" s="5">
        <f t="shared" si="30"/>
        <v>0</v>
      </c>
      <c r="EX212" s="5">
        <f t="shared" si="30"/>
        <v>0</v>
      </c>
      <c r="EY212" s="5">
        <f t="shared" si="30"/>
        <v>0</v>
      </c>
      <c r="EZ212" s="5">
        <f t="shared" si="30"/>
        <v>0</v>
      </c>
      <c r="FA212" s="5">
        <f t="shared" si="67"/>
        <v>0</v>
      </c>
      <c r="FB212" s="5">
        <f t="shared" si="31"/>
        <v>0</v>
      </c>
      <c r="FC212" s="5">
        <f t="shared" si="31"/>
        <v>0</v>
      </c>
      <c r="FD212" s="5">
        <f t="shared" si="31"/>
        <v>0</v>
      </c>
      <c r="FE212" s="5">
        <f t="shared" si="31"/>
        <v>0</v>
      </c>
      <c r="FF212" s="5">
        <f t="shared" si="68"/>
        <v>0</v>
      </c>
      <c r="FG212" s="5">
        <f t="shared" si="32"/>
        <v>0</v>
      </c>
      <c r="FH212" s="5">
        <f t="shared" si="32"/>
        <v>0</v>
      </c>
      <c r="FI212" s="5">
        <f t="shared" si="32"/>
        <v>0</v>
      </c>
      <c r="FJ212" s="5">
        <f t="shared" si="32"/>
        <v>0</v>
      </c>
      <c r="FK212" s="5">
        <f t="shared" si="69"/>
        <v>0</v>
      </c>
      <c r="FL212" s="5">
        <f t="shared" si="33"/>
        <v>0</v>
      </c>
      <c r="FM212" s="5">
        <f t="shared" si="33"/>
        <v>0</v>
      </c>
      <c r="FN212" s="5">
        <f t="shared" si="33"/>
        <v>0</v>
      </c>
      <c r="FO212" s="5">
        <f t="shared" si="33"/>
        <v>0</v>
      </c>
      <c r="FP212" s="5">
        <f t="shared" si="70"/>
        <v>0</v>
      </c>
      <c r="FQ212" s="5">
        <f t="shared" si="34"/>
        <v>0</v>
      </c>
      <c r="FR212" s="5">
        <f t="shared" si="34"/>
        <v>0</v>
      </c>
      <c r="FS212" s="5">
        <f t="shared" si="34"/>
        <v>0</v>
      </c>
      <c r="FT212" s="5">
        <f t="shared" si="34"/>
        <v>0</v>
      </c>
      <c r="FU212" s="5">
        <f t="shared" si="34"/>
        <v>0</v>
      </c>
      <c r="FV212" s="5">
        <f t="shared" si="35"/>
        <v>0</v>
      </c>
      <c r="FW212" s="5">
        <f t="shared" si="35"/>
        <v>0</v>
      </c>
      <c r="FX212" s="5">
        <f t="shared" si="35"/>
        <v>0</v>
      </c>
      <c r="FY212" s="5">
        <f t="shared" si="35"/>
        <v>0</v>
      </c>
    </row>
    <row r="213" spans="1:181" s="293" customFormat="1" hidden="1" x14ac:dyDescent="0.3">
      <c r="A213" s="26" t="s">
        <v>614</v>
      </c>
      <c r="B213" s="5">
        <f t="shared" si="36"/>
        <v>0</v>
      </c>
      <c r="C213" s="5">
        <f t="shared" si="36"/>
        <v>0</v>
      </c>
      <c r="D213" s="5">
        <f t="shared" si="36"/>
        <v>0</v>
      </c>
      <c r="E213" s="5">
        <f t="shared" si="36"/>
        <v>0</v>
      </c>
      <c r="F213" s="5">
        <f t="shared" si="36"/>
        <v>0</v>
      </c>
      <c r="G213" s="5">
        <f t="shared" si="37"/>
        <v>0</v>
      </c>
      <c r="H213" s="5">
        <f t="shared" si="1"/>
        <v>0</v>
      </c>
      <c r="I213" s="5">
        <f t="shared" si="1"/>
        <v>0</v>
      </c>
      <c r="J213" s="5">
        <f t="shared" si="1"/>
        <v>0</v>
      </c>
      <c r="K213" s="5">
        <f t="shared" si="1"/>
        <v>0</v>
      </c>
      <c r="L213" s="5">
        <f t="shared" si="38"/>
        <v>0</v>
      </c>
      <c r="M213" s="5">
        <f t="shared" si="2"/>
        <v>0</v>
      </c>
      <c r="N213" s="5">
        <f t="shared" si="2"/>
        <v>0</v>
      </c>
      <c r="O213" s="5">
        <f t="shared" si="2"/>
        <v>0</v>
      </c>
      <c r="P213" s="5">
        <f t="shared" si="2"/>
        <v>0</v>
      </c>
      <c r="Q213" s="5">
        <f t="shared" si="39"/>
        <v>0</v>
      </c>
      <c r="R213" s="5">
        <f t="shared" si="3"/>
        <v>0</v>
      </c>
      <c r="S213" s="5">
        <f t="shared" si="3"/>
        <v>0</v>
      </c>
      <c r="T213" s="5">
        <f t="shared" si="3"/>
        <v>0</v>
      </c>
      <c r="U213" s="5">
        <f t="shared" si="3"/>
        <v>0</v>
      </c>
      <c r="V213" s="5">
        <f t="shared" si="40"/>
        <v>0</v>
      </c>
      <c r="W213" s="5">
        <f t="shared" si="4"/>
        <v>0</v>
      </c>
      <c r="X213" s="5">
        <f t="shared" si="4"/>
        <v>0</v>
      </c>
      <c r="Y213" s="5">
        <f t="shared" si="4"/>
        <v>0</v>
      </c>
      <c r="Z213" s="5">
        <f t="shared" si="4"/>
        <v>0</v>
      </c>
      <c r="AA213" s="5">
        <f t="shared" si="41"/>
        <v>0</v>
      </c>
      <c r="AB213" s="5">
        <f t="shared" si="5"/>
        <v>0</v>
      </c>
      <c r="AC213" s="5">
        <f t="shared" si="5"/>
        <v>0</v>
      </c>
      <c r="AD213" s="5">
        <f t="shared" si="5"/>
        <v>0</v>
      </c>
      <c r="AE213" s="5">
        <f t="shared" si="5"/>
        <v>0</v>
      </c>
      <c r="AF213" s="5">
        <f t="shared" si="42"/>
        <v>0</v>
      </c>
      <c r="AG213" s="5">
        <f t="shared" si="6"/>
        <v>0</v>
      </c>
      <c r="AH213" s="5">
        <f t="shared" si="6"/>
        <v>0</v>
      </c>
      <c r="AI213" s="5">
        <f t="shared" si="6"/>
        <v>0</v>
      </c>
      <c r="AJ213" s="5">
        <f t="shared" si="6"/>
        <v>0</v>
      </c>
      <c r="AK213" s="5">
        <f t="shared" si="43"/>
        <v>0</v>
      </c>
      <c r="AL213" s="5">
        <f t="shared" si="7"/>
        <v>0</v>
      </c>
      <c r="AM213" s="5">
        <f t="shared" si="7"/>
        <v>0</v>
      </c>
      <c r="AN213" s="5">
        <f t="shared" si="7"/>
        <v>0</v>
      </c>
      <c r="AO213" s="5">
        <f t="shared" si="7"/>
        <v>0</v>
      </c>
      <c r="AP213" s="5">
        <f t="shared" si="44"/>
        <v>0</v>
      </c>
      <c r="AQ213" s="5">
        <f t="shared" si="8"/>
        <v>0</v>
      </c>
      <c r="AR213" s="5">
        <f t="shared" si="8"/>
        <v>0</v>
      </c>
      <c r="AS213" s="5">
        <f t="shared" si="8"/>
        <v>0</v>
      </c>
      <c r="AT213" s="5">
        <f t="shared" si="8"/>
        <v>0</v>
      </c>
      <c r="AU213" s="5">
        <f t="shared" si="45"/>
        <v>0</v>
      </c>
      <c r="AV213" s="5">
        <f t="shared" si="9"/>
        <v>0</v>
      </c>
      <c r="AW213" s="5">
        <f t="shared" si="9"/>
        <v>0</v>
      </c>
      <c r="AX213" s="5">
        <f t="shared" si="9"/>
        <v>0</v>
      </c>
      <c r="AY213" s="5">
        <f t="shared" si="9"/>
        <v>0</v>
      </c>
      <c r="AZ213" s="5">
        <f t="shared" si="46"/>
        <v>0</v>
      </c>
      <c r="BA213" s="5">
        <f t="shared" si="10"/>
        <v>0</v>
      </c>
      <c r="BB213" s="5">
        <f t="shared" si="10"/>
        <v>0</v>
      </c>
      <c r="BC213" s="5">
        <f t="shared" si="10"/>
        <v>0</v>
      </c>
      <c r="BD213" s="5">
        <f t="shared" si="10"/>
        <v>0</v>
      </c>
      <c r="BE213" s="5">
        <f t="shared" si="47"/>
        <v>0</v>
      </c>
      <c r="BF213" s="5">
        <f t="shared" si="11"/>
        <v>0</v>
      </c>
      <c r="BG213" s="5">
        <f t="shared" si="11"/>
        <v>0</v>
      </c>
      <c r="BH213" s="5">
        <f t="shared" si="11"/>
        <v>0</v>
      </c>
      <c r="BI213" s="5">
        <f t="shared" si="11"/>
        <v>0</v>
      </c>
      <c r="BJ213" s="5">
        <f t="shared" si="48"/>
        <v>0</v>
      </c>
      <c r="BK213" s="5">
        <f t="shared" si="12"/>
        <v>0</v>
      </c>
      <c r="BL213" s="5">
        <f t="shared" si="12"/>
        <v>0</v>
      </c>
      <c r="BM213" s="5">
        <f t="shared" si="12"/>
        <v>0</v>
      </c>
      <c r="BN213" s="5">
        <f t="shared" si="12"/>
        <v>0</v>
      </c>
      <c r="BO213" s="5">
        <f t="shared" si="49"/>
        <v>0</v>
      </c>
      <c r="BP213" s="5">
        <f t="shared" si="13"/>
        <v>0</v>
      </c>
      <c r="BQ213" s="5">
        <f t="shared" si="13"/>
        <v>0</v>
      </c>
      <c r="BR213" s="5">
        <f t="shared" si="13"/>
        <v>0</v>
      </c>
      <c r="BS213" s="5">
        <f t="shared" si="13"/>
        <v>0</v>
      </c>
      <c r="BT213" s="5">
        <f t="shared" si="50"/>
        <v>0</v>
      </c>
      <c r="BU213" s="5">
        <f t="shared" si="14"/>
        <v>0</v>
      </c>
      <c r="BV213" s="5">
        <f t="shared" si="14"/>
        <v>0</v>
      </c>
      <c r="BW213" s="5">
        <f t="shared" si="14"/>
        <v>0</v>
      </c>
      <c r="BX213" s="5">
        <f t="shared" si="14"/>
        <v>0</v>
      </c>
      <c r="BY213" s="5">
        <f t="shared" si="51"/>
        <v>0</v>
      </c>
      <c r="BZ213" s="5">
        <f t="shared" si="15"/>
        <v>0</v>
      </c>
      <c r="CA213" s="5">
        <f t="shared" si="15"/>
        <v>0</v>
      </c>
      <c r="CB213" s="5">
        <f t="shared" si="15"/>
        <v>0</v>
      </c>
      <c r="CC213" s="5">
        <f t="shared" si="15"/>
        <v>0</v>
      </c>
      <c r="CD213" s="5">
        <f t="shared" si="52"/>
        <v>0</v>
      </c>
      <c r="CE213" s="5">
        <f t="shared" si="16"/>
        <v>0</v>
      </c>
      <c r="CF213" s="5">
        <f t="shared" si="16"/>
        <v>0</v>
      </c>
      <c r="CG213" s="5">
        <f t="shared" si="16"/>
        <v>0</v>
      </c>
      <c r="CH213" s="5">
        <f t="shared" si="16"/>
        <v>0</v>
      </c>
      <c r="CI213" s="5">
        <f t="shared" si="53"/>
        <v>0</v>
      </c>
      <c r="CJ213" s="5">
        <f t="shared" si="17"/>
        <v>0</v>
      </c>
      <c r="CK213" s="5">
        <f t="shared" si="17"/>
        <v>0</v>
      </c>
      <c r="CL213" s="5">
        <f t="shared" si="17"/>
        <v>0</v>
      </c>
      <c r="CM213" s="5">
        <f t="shared" si="17"/>
        <v>0</v>
      </c>
      <c r="CN213" s="5">
        <f t="shared" si="54"/>
        <v>0</v>
      </c>
      <c r="CO213" s="5">
        <f t="shared" si="18"/>
        <v>0</v>
      </c>
      <c r="CP213" s="5">
        <f t="shared" si="18"/>
        <v>0</v>
      </c>
      <c r="CQ213" s="5">
        <f t="shared" si="18"/>
        <v>0</v>
      </c>
      <c r="CR213" s="5">
        <f t="shared" si="18"/>
        <v>0</v>
      </c>
      <c r="CS213" s="5">
        <f t="shared" si="55"/>
        <v>0</v>
      </c>
      <c r="CT213" s="5">
        <f t="shared" si="19"/>
        <v>0</v>
      </c>
      <c r="CU213" s="5">
        <f t="shared" si="19"/>
        <v>0</v>
      </c>
      <c r="CV213" s="5">
        <f t="shared" si="19"/>
        <v>0</v>
      </c>
      <c r="CW213" s="5">
        <f t="shared" si="19"/>
        <v>0</v>
      </c>
      <c r="CX213" s="5">
        <f t="shared" si="56"/>
        <v>0</v>
      </c>
      <c r="CY213" s="5">
        <f t="shared" si="20"/>
        <v>0</v>
      </c>
      <c r="CZ213" s="5">
        <f t="shared" si="20"/>
        <v>0</v>
      </c>
      <c r="DA213" s="5">
        <f t="shared" si="20"/>
        <v>0</v>
      </c>
      <c r="DB213" s="5">
        <f t="shared" si="20"/>
        <v>0</v>
      </c>
      <c r="DC213" s="5">
        <f t="shared" si="57"/>
        <v>0</v>
      </c>
      <c r="DD213" s="5">
        <f t="shared" si="21"/>
        <v>0</v>
      </c>
      <c r="DE213" s="5">
        <f t="shared" si="21"/>
        <v>0</v>
      </c>
      <c r="DF213" s="5">
        <f t="shared" si="21"/>
        <v>0</v>
      </c>
      <c r="DG213" s="5">
        <f t="shared" si="21"/>
        <v>0</v>
      </c>
      <c r="DH213" s="5">
        <f t="shared" si="58"/>
        <v>0</v>
      </c>
      <c r="DI213" s="5">
        <f t="shared" si="22"/>
        <v>0</v>
      </c>
      <c r="DJ213" s="5">
        <f t="shared" si="22"/>
        <v>0</v>
      </c>
      <c r="DK213" s="5">
        <f t="shared" si="22"/>
        <v>0</v>
      </c>
      <c r="DL213" s="5">
        <f t="shared" si="22"/>
        <v>0</v>
      </c>
      <c r="DM213" s="5">
        <f t="shared" si="59"/>
        <v>0</v>
      </c>
      <c r="DN213" s="5">
        <f t="shared" si="23"/>
        <v>0</v>
      </c>
      <c r="DO213" s="5">
        <f t="shared" si="23"/>
        <v>0</v>
      </c>
      <c r="DP213" s="5">
        <f t="shared" si="23"/>
        <v>0</v>
      </c>
      <c r="DQ213" s="5">
        <f t="shared" si="23"/>
        <v>0</v>
      </c>
      <c r="DR213" s="5">
        <f t="shared" si="60"/>
        <v>0</v>
      </c>
      <c r="DS213" s="5">
        <f t="shared" si="24"/>
        <v>0</v>
      </c>
      <c r="DT213" s="5">
        <f t="shared" si="24"/>
        <v>0</v>
      </c>
      <c r="DU213" s="5">
        <f t="shared" si="24"/>
        <v>0</v>
      </c>
      <c r="DV213" s="5">
        <f t="shared" si="24"/>
        <v>0</v>
      </c>
      <c r="DW213" s="5">
        <f t="shared" si="61"/>
        <v>0</v>
      </c>
      <c r="DX213" s="5">
        <f t="shared" si="25"/>
        <v>0</v>
      </c>
      <c r="DY213" s="5">
        <f t="shared" si="25"/>
        <v>0</v>
      </c>
      <c r="DZ213" s="5">
        <f t="shared" si="25"/>
        <v>0</v>
      </c>
      <c r="EA213" s="5">
        <f t="shared" si="25"/>
        <v>0</v>
      </c>
      <c r="EB213" s="5">
        <f t="shared" si="62"/>
        <v>0</v>
      </c>
      <c r="EC213" s="5">
        <f t="shared" si="26"/>
        <v>0</v>
      </c>
      <c r="ED213" s="5">
        <f t="shared" si="26"/>
        <v>0</v>
      </c>
      <c r="EE213" s="5">
        <f t="shared" si="26"/>
        <v>0</v>
      </c>
      <c r="EF213" s="5">
        <f t="shared" si="26"/>
        <v>0</v>
      </c>
      <c r="EG213" s="5">
        <f t="shared" si="63"/>
        <v>0</v>
      </c>
      <c r="EH213" s="5">
        <f t="shared" si="27"/>
        <v>0</v>
      </c>
      <c r="EI213" s="5">
        <f t="shared" si="27"/>
        <v>0</v>
      </c>
      <c r="EJ213" s="5">
        <f t="shared" si="27"/>
        <v>0</v>
      </c>
      <c r="EK213" s="5">
        <f t="shared" si="27"/>
        <v>0</v>
      </c>
      <c r="EL213" s="5">
        <f t="shared" si="64"/>
        <v>0</v>
      </c>
      <c r="EM213" s="5">
        <f t="shared" si="28"/>
        <v>0</v>
      </c>
      <c r="EN213" s="5">
        <f t="shared" si="28"/>
        <v>0</v>
      </c>
      <c r="EO213" s="5">
        <f t="shared" si="28"/>
        <v>0</v>
      </c>
      <c r="EP213" s="5">
        <f t="shared" si="28"/>
        <v>0</v>
      </c>
      <c r="EQ213" s="5">
        <f t="shared" si="65"/>
        <v>0</v>
      </c>
      <c r="ER213" s="5">
        <f t="shared" si="29"/>
        <v>0</v>
      </c>
      <c r="ES213" s="5">
        <f t="shared" si="29"/>
        <v>0</v>
      </c>
      <c r="ET213" s="5">
        <f t="shared" si="29"/>
        <v>0</v>
      </c>
      <c r="EU213" s="5">
        <f t="shared" si="29"/>
        <v>0</v>
      </c>
      <c r="EV213" s="5">
        <f t="shared" si="66"/>
        <v>0</v>
      </c>
      <c r="EW213" s="5">
        <f t="shared" si="30"/>
        <v>0</v>
      </c>
      <c r="EX213" s="5">
        <f t="shared" si="30"/>
        <v>0</v>
      </c>
      <c r="EY213" s="5">
        <f t="shared" si="30"/>
        <v>0</v>
      </c>
      <c r="EZ213" s="5">
        <f t="shared" si="30"/>
        <v>0</v>
      </c>
      <c r="FA213" s="5">
        <f t="shared" si="67"/>
        <v>0</v>
      </c>
      <c r="FB213" s="5">
        <f t="shared" si="31"/>
        <v>0</v>
      </c>
      <c r="FC213" s="5">
        <f t="shared" si="31"/>
        <v>0</v>
      </c>
      <c r="FD213" s="5">
        <f t="shared" si="31"/>
        <v>0</v>
      </c>
      <c r="FE213" s="5">
        <f t="shared" si="31"/>
        <v>0</v>
      </c>
      <c r="FF213" s="5">
        <f t="shared" si="68"/>
        <v>0</v>
      </c>
      <c r="FG213" s="5">
        <f t="shared" si="32"/>
        <v>0</v>
      </c>
      <c r="FH213" s="5">
        <f t="shared" si="32"/>
        <v>0</v>
      </c>
      <c r="FI213" s="5">
        <f t="shared" si="32"/>
        <v>0</v>
      </c>
      <c r="FJ213" s="5">
        <f t="shared" si="32"/>
        <v>0</v>
      </c>
      <c r="FK213" s="5">
        <f t="shared" si="69"/>
        <v>0</v>
      </c>
      <c r="FL213" s="5">
        <f t="shared" si="33"/>
        <v>0</v>
      </c>
      <c r="FM213" s="5">
        <f t="shared" si="33"/>
        <v>0</v>
      </c>
      <c r="FN213" s="5">
        <f t="shared" si="33"/>
        <v>0</v>
      </c>
      <c r="FO213" s="5">
        <f t="shared" si="33"/>
        <v>0</v>
      </c>
      <c r="FP213" s="5">
        <f t="shared" si="70"/>
        <v>0</v>
      </c>
      <c r="FQ213" s="5">
        <f t="shared" si="34"/>
        <v>0</v>
      </c>
      <c r="FR213" s="5">
        <f t="shared" si="34"/>
        <v>0</v>
      </c>
      <c r="FS213" s="5">
        <f t="shared" si="34"/>
        <v>0</v>
      </c>
      <c r="FT213" s="5">
        <f t="shared" si="34"/>
        <v>0</v>
      </c>
      <c r="FU213" s="5">
        <f t="shared" si="34"/>
        <v>0</v>
      </c>
      <c r="FV213" s="5">
        <f t="shared" si="35"/>
        <v>0</v>
      </c>
      <c r="FW213" s="5">
        <f t="shared" si="35"/>
        <v>0</v>
      </c>
      <c r="FX213" s="5">
        <f t="shared" si="35"/>
        <v>0</v>
      </c>
      <c r="FY213" s="5">
        <f t="shared" si="35"/>
        <v>0</v>
      </c>
    </row>
    <row r="214" spans="1:181" s="293" customFormat="1" hidden="1" x14ac:dyDescent="0.3">
      <c r="A214" s="26" t="s">
        <v>615</v>
      </c>
      <c r="B214" s="5">
        <f t="shared" si="36"/>
        <v>0.05</v>
      </c>
      <c r="C214" s="5">
        <f t="shared" si="36"/>
        <v>0.05</v>
      </c>
      <c r="D214" s="5">
        <f t="shared" si="36"/>
        <v>0.05</v>
      </c>
      <c r="E214" s="5">
        <f t="shared" si="36"/>
        <v>0.05</v>
      </c>
      <c r="F214" s="5">
        <f t="shared" si="36"/>
        <v>0.05</v>
      </c>
      <c r="G214" s="5">
        <f t="shared" si="37"/>
        <v>0.05</v>
      </c>
      <c r="H214" s="5">
        <f t="shared" si="1"/>
        <v>0.05</v>
      </c>
      <c r="I214" s="5">
        <f t="shared" si="1"/>
        <v>0.05</v>
      </c>
      <c r="J214" s="5">
        <f t="shared" si="1"/>
        <v>0.05</v>
      </c>
      <c r="K214" s="5">
        <f t="shared" si="1"/>
        <v>0.05</v>
      </c>
      <c r="L214" s="5">
        <f t="shared" si="38"/>
        <v>0.05</v>
      </c>
      <c r="M214" s="5">
        <f t="shared" si="2"/>
        <v>0.05</v>
      </c>
      <c r="N214" s="5">
        <f t="shared" si="2"/>
        <v>0.05</v>
      </c>
      <c r="O214" s="5">
        <f t="shared" si="2"/>
        <v>0.05</v>
      </c>
      <c r="P214" s="5">
        <f t="shared" si="2"/>
        <v>0.05</v>
      </c>
      <c r="Q214" s="5">
        <f t="shared" si="39"/>
        <v>0.05</v>
      </c>
      <c r="R214" s="5">
        <f t="shared" si="3"/>
        <v>0.05</v>
      </c>
      <c r="S214" s="5">
        <f t="shared" si="3"/>
        <v>0.05</v>
      </c>
      <c r="T214" s="5">
        <f t="shared" si="3"/>
        <v>0.05</v>
      </c>
      <c r="U214" s="5">
        <f t="shared" si="3"/>
        <v>0.05</v>
      </c>
      <c r="V214" s="5">
        <f t="shared" si="40"/>
        <v>0.05</v>
      </c>
      <c r="W214" s="5">
        <f t="shared" si="4"/>
        <v>0.05</v>
      </c>
      <c r="X214" s="5">
        <f t="shared" si="4"/>
        <v>0.05</v>
      </c>
      <c r="Y214" s="5">
        <f t="shared" si="4"/>
        <v>0.05</v>
      </c>
      <c r="Z214" s="5">
        <f t="shared" si="4"/>
        <v>0.05</v>
      </c>
      <c r="AA214" s="5">
        <f t="shared" si="41"/>
        <v>0.05</v>
      </c>
      <c r="AB214" s="5">
        <f t="shared" si="5"/>
        <v>0.05</v>
      </c>
      <c r="AC214" s="5">
        <f t="shared" si="5"/>
        <v>0.05</v>
      </c>
      <c r="AD214" s="5">
        <f t="shared" si="5"/>
        <v>0.05</v>
      </c>
      <c r="AE214" s="5">
        <f t="shared" si="5"/>
        <v>0.05</v>
      </c>
      <c r="AF214" s="5">
        <f t="shared" si="42"/>
        <v>0.05</v>
      </c>
      <c r="AG214" s="5">
        <f t="shared" si="6"/>
        <v>0.05</v>
      </c>
      <c r="AH214" s="5">
        <f t="shared" si="6"/>
        <v>0.05</v>
      </c>
      <c r="AI214" s="5">
        <f t="shared" si="6"/>
        <v>0.05</v>
      </c>
      <c r="AJ214" s="5">
        <f t="shared" si="6"/>
        <v>0.05</v>
      </c>
      <c r="AK214" s="5">
        <f t="shared" si="43"/>
        <v>0.05</v>
      </c>
      <c r="AL214" s="5">
        <f t="shared" si="7"/>
        <v>0.05</v>
      </c>
      <c r="AM214" s="5">
        <f t="shared" si="7"/>
        <v>0.05</v>
      </c>
      <c r="AN214" s="5">
        <f t="shared" si="7"/>
        <v>0.05</v>
      </c>
      <c r="AO214" s="5">
        <f t="shared" si="7"/>
        <v>0.05</v>
      </c>
      <c r="AP214" s="5">
        <f t="shared" si="44"/>
        <v>0.05</v>
      </c>
      <c r="AQ214" s="5">
        <f t="shared" si="8"/>
        <v>0.05</v>
      </c>
      <c r="AR214" s="5">
        <f t="shared" si="8"/>
        <v>0.05</v>
      </c>
      <c r="AS214" s="5">
        <f t="shared" si="8"/>
        <v>0.05</v>
      </c>
      <c r="AT214" s="5">
        <f t="shared" si="8"/>
        <v>0.05</v>
      </c>
      <c r="AU214" s="5">
        <f t="shared" si="45"/>
        <v>0.05</v>
      </c>
      <c r="AV214" s="5">
        <f t="shared" si="9"/>
        <v>0.05</v>
      </c>
      <c r="AW214" s="5">
        <f t="shared" si="9"/>
        <v>0.05</v>
      </c>
      <c r="AX214" s="5">
        <f t="shared" si="9"/>
        <v>0.05</v>
      </c>
      <c r="AY214" s="5">
        <f t="shared" si="9"/>
        <v>0.05</v>
      </c>
      <c r="AZ214" s="5">
        <f t="shared" si="46"/>
        <v>0.05</v>
      </c>
      <c r="BA214" s="5">
        <f t="shared" si="10"/>
        <v>0.05</v>
      </c>
      <c r="BB214" s="5">
        <f t="shared" si="10"/>
        <v>0.05</v>
      </c>
      <c r="BC214" s="5">
        <f t="shared" si="10"/>
        <v>0.05</v>
      </c>
      <c r="BD214" s="5">
        <f t="shared" si="10"/>
        <v>0.05</v>
      </c>
      <c r="BE214" s="5">
        <f t="shared" si="47"/>
        <v>0.05</v>
      </c>
      <c r="BF214" s="5">
        <f t="shared" si="11"/>
        <v>0.05</v>
      </c>
      <c r="BG214" s="5">
        <f t="shared" si="11"/>
        <v>0.05</v>
      </c>
      <c r="BH214" s="5">
        <f t="shared" si="11"/>
        <v>0.05</v>
      </c>
      <c r="BI214" s="5">
        <f t="shared" si="11"/>
        <v>0.05</v>
      </c>
      <c r="BJ214" s="5">
        <f t="shared" si="48"/>
        <v>0.05</v>
      </c>
      <c r="BK214" s="5">
        <f t="shared" si="12"/>
        <v>0.05</v>
      </c>
      <c r="BL214" s="5">
        <f t="shared" si="12"/>
        <v>0.05</v>
      </c>
      <c r="BM214" s="5">
        <f t="shared" si="12"/>
        <v>0.05</v>
      </c>
      <c r="BN214" s="5">
        <f t="shared" si="12"/>
        <v>0.05</v>
      </c>
      <c r="BO214" s="5">
        <f t="shared" si="49"/>
        <v>0.05</v>
      </c>
      <c r="BP214" s="5">
        <f t="shared" si="13"/>
        <v>0.05</v>
      </c>
      <c r="BQ214" s="5">
        <f t="shared" si="13"/>
        <v>0.05</v>
      </c>
      <c r="BR214" s="5">
        <f t="shared" si="13"/>
        <v>0.05</v>
      </c>
      <c r="BS214" s="5">
        <f t="shared" si="13"/>
        <v>0.05</v>
      </c>
      <c r="BT214" s="5">
        <f t="shared" si="50"/>
        <v>0.05</v>
      </c>
      <c r="BU214" s="5">
        <f t="shared" si="14"/>
        <v>0.05</v>
      </c>
      <c r="BV214" s="5">
        <f t="shared" si="14"/>
        <v>0.05</v>
      </c>
      <c r="BW214" s="5">
        <f t="shared" si="14"/>
        <v>0.05</v>
      </c>
      <c r="BX214" s="5">
        <f t="shared" si="14"/>
        <v>0.05</v>
      </c>
      <c r="BY214" s="5">
        <f t="shared" si="51"/>
        <v>0.05</v>
      </c>
      <c r="BZ214" s="5">
        <f t="shared" si="15"/>
        <v>0.05</v>
      </c>
      <c r="CA214" s="5">
        <f t="shared" si="15"/>
        <v>0.05</v>
      </c>
      <c r="CB214" s="5">
        <f t="shared" si="15"/>
        <v>0.05</v>
      </c>
      <c r="CC214" s="5">
        <f t="shared" si="15"/>
        <v>0.05</v>
      </c>
      <c r="CD214" s="5">
        <f t="shared" si="52"/>
        <v>0.05</v>
      </c>
      <c r="CE214" s="5">
        <f t="shared" si="16"/>
        <v>0.05</v>
      </c>
      <c r="CF214" s="5">
        <f t="shared" si="16"/>
        <v>0.05</v>
      </c>
      <c r="CG214" s="5">
        <f t="shared" si="16"/>
        <v>0.05</v>
      </c>
      <c r="CH214" s="5">
        <f t="shared" si="16"/>
        <v>0.05</v>
      </c>
      <c r="CI214" s="5">
        <f t="shared" si="53"/>
        <v>0.05</v>
      </c>
      <c r="CJ214" s="5">
        <f t="shared" si="17"/>
        <v>0.05</v>
      </c>
      <c r="CK214" s="5">
        <f t="shared" si="17"/>
        <v>0.05</v>
      </c>
      <c r="CL214" s="5">
        <f t="shared" si="17"/>
        <v>0.05</v>
      </c>
      <c r="CM214" s="5">
        <f t="shared" si="17"/>
        <v>0.05</v>
      </c>
      <c r="CN214" s="5">
        <f t="shared" si="54"/>
        <v>0.05</v>
      </c>
      <c r="CO214" s="5">
        <f t="shared" si="18"/>
        <v>0.05</v>
      </c>
      <c r="CP214" s="5">
        <f t="shared" si="18"/>
        <v>0.05</v>
      </c>
      <c r="CQ214" s="5">
        <f t="shared" si="18"/>
        <v>0.05</v>
      </c>
      <c r="CR214" s="5">
        <f t="shared" si="18"/>
        <v>0.05</v>
      </c>
      <c r="CS214" s="5">
        <f t="shared" si="55"/>
        <v>0.05</v>
      </c>
      <c r="CT214" s="5">
        <f t="shared" si="19"/>
        <v>0.05</v>
      </c>
      <c r="CU214" s="5">
        <f t="shared" si="19"/>
        <v>0.05</v>
      </c>
      <c r="CV214" s="5">
        <f t="shared" si="19"/>
        <v>0.05</v>
      </c>
      <c r="CW214" s="5">
        <f t="shared" si="19"/>
        <v>0.05</v>
      </c>
      <c r="CX214" s="5">
        <f t="shared" si="56"/>
        <v>0.05</v>
      </c>
      <c r="CY214" s="5">
        <f t="shared" si="20"/>
        <v>0.05</v>
      </c>
      <c r="CZ214" s="5">
        <f t="shared" si="20"/>
        <v>0.05</v>
      </c>
      <c r="DA214" s="5">
        <f t="shared" si="20"/>
        <v>0.05</v>
      </c>
      <c r="DB214" s="5">
        <f t="shared" si="20"/>
        <v>0.05</v>
      </c>
      <c r="DC214" s="5">
        <f t="shared" si="57"/>
        <v>0.05</v>
      </c>
      <c r="DD214" s="5">
        <f t="shared" si="21"/>
        <v>0.05</v>
      </c>
      <c r="DE214" s="5">
        <f t="shared" si="21"/>
        <v>0.05</v>
      </c>
      <c r="DF214" s="5">
        <f t="shared" si="21"/>
        <v>0.05</v>
      </c>
      <c r="DG214" s="5">
        <f t="shared" si="21"/>
        <v>0.05</v>
      </c>
      <c r="DH214" s="5">
        <f t="shared" si="58"/>
        <v>0.05</v>
      </c>
      <c r="DI214" s="5">
        <f t="shared" si="22"/>
        <v>0.05</v>
      </c>
      <c r="DJ214" s="5">
        <f t="shared" si="22"/>
        <v>0.05</v>
      </c>
      <c r="DK214" s="5">
        <f t="shared" si="22"/>
        <v>0.05</v>
      </c>
      <c r="DL214" s="5">
        <f t="shared" si="22"/>
        <v>0.05</v>
      </c>
      <c r="DM214" s="5">
        <f t="shared" si="59"/>
        <v>0.05</v>
      </c>
      <c r="DN214" s="5">
        <f t="shared" si="23"/>
        <v>0.05</v>
      </c>
      <c r="DO214" s="5">
        <f t="shared" si="23"/>
        <v>0.05</v>
      </c>
      <c r="DP214" s="5">
        <f t="shared" si="23"/>
        <v>0.05</v>
      </c>
      <c r="DQ214" s="5">
        <f t="shared" si="23"/>
        <v>0.05</v>
      </c>
      <c r="DR214" s="5">
        <f t="shared" si="60"/>
        <v>0.05</v>
      </c>
      <c r="DS214" s="5">
        <f t="shared" si="24"/>
        <v>0.05</v>
      </c>
      <c r="DT214" s="5">
        <f t="shared" si="24"/>
        <v>0.05</v>
      </c>
      <c r="DU214" s="5">
        <f t="shared" si="24"/>
        <v>0.05</v>
      </c>
      <c r="DV214" s="5">
        <f t="shared" si="24"/>
        <v>0.05</v>
      </c>
      <c r="DW214" s="5">
        <f t="shared" si="61"/>
        <v>0.05</v>
      </c>
      <c r="DX214" s="5">
        <f t="shared" si="25"/>
        <v>0.05</v>
      </c>
      <c r="DY214" s="5">
        <f t="shared" si="25"/>
        <v>0.05</v>
      </c>
      <c r="DZ214" s="5">
        <f t="shared" si="25"/>
        <v>0.05</v>
      </c>
      <c r="EA214" s="5">
        <f t="shared" si="25"/>
        <v>0.05</v>
      </c>
      <c r="EB214" s="5">
        <f t="shared" si="62"/>
        <v>0.05</v>
      </c>
      <c r="EC214" s="5">
        <f t="shared" si="26"/>
        <v>0.05</v>
      </c>
      <c r="ED214" s="5">
        <f t="shared" si="26"/>
        <v>0.05</v>
      </c>
      <c r="EE214" s="5">
        <f t="shared" si="26"/>
        <v>0.05</v>
      </c>
      <c r="EF214" s="5">
        <f t="shared" si="26"/>
        <v>0.05</v>
      </c>
      <c r="EG214" s="5">
        <f t="shared" si="63"/>
        <v>0.05</v>
      </c>
      <c r="EH214" s="5">
        <f t="shared" si="27"/>
        <v>0.05</v>
      </c>
      <c r="EI214" s="5">
        <f t="shared" si="27"/>
        <v>0.05</v>
      </c>
      <c r="EJ214" s="5">
        <f t="shared" si="27"/>
        <v>0.05</v>
      </c>
      <c r="EK214" s="5">
        <f t="shared" si="27"/>
        <v>0.05</v>
      </c>
      <c r="EL214" s="5">
        <f t="shared" si="64"/>
        <v>0.05</v>
      </c>
      <c r="EM214" s="5">
        <f t="shared" si="28"/>
        <v>0.05</v>
      </c>
      <c r="EN214" s="5">
        <f t="shared" si="28"/>
        <v>0.05</v>
      </c>
      <c r="EO214" s="5">
        <f t="shared" si="28"/>
        <v>0.05</v>
      </c>
      <c r="EP214" s="5">
        <f t="shared" si="28"/>
        <v>0.05</v>
      </c>
      <c r="EQ214" s="5">
        <f t="shared" si="65"/>
        <v>0.05</v>
      </c>
      <c r="ER214" s="5">
        <f t="shared" si="29"/>
        <v>0.05</v>
      </c>
      <c r="ES214" s="5">
        <f t="shared" si="29"/>
        <v>0.05</v>
      </c>
      <c r="ET214" s="5">
        <f t="shared" si="29"/>
        <v>0.05</v>
      </c>
      <c r="EU214" s="5">
        <f t="shared" si="29"/>
        <v>0.05</v>
      </c>
      <c r="EV214" s="5">
        <f t="shared" si="66"/>
        <v>0.05</v>
      </c>
      <c r="EW214" s="5">
        <f t="shared" si="30"/>
        <v>0.05</v>
      </c>
      <c r="EX214" s="5">
        <f t="shared" si="30"/>
        <v>0.05</v>
      </c>
      <c r="EY214" s="5">
        <f t="shared" si="30"/>
        <v>0.05</v>
      </c>
      <c r="EZ214" s="5">
        <f t="shared" si="30"/>
        <v>0.05</v>
      </c>
      <c r="FA214" s="5">
        <f t="shared" si="67"/>
        <v>0.05</v>
      </c>
      <c r="FB214" s="5">
        <f t="shared" si="31"/>
        <v>0.05</v>
      </c>
      <c r="FC214" s="5">
        <f t="shared" si="31"/>
        <v>0.05</v>
      </c>
      <c r="FD214" s="5">
        <f t="shared" si="31"/>
        <v>0.05</v>
      </c>
      <c r="FE214" s="5">
        <f t="shared" si="31"/>
        <v>0.05</v>
      </c>
      <c r="FF214" s="5">
        <f t="shared" si="68"/>
        <v>0.05</v>
      </c>
      <c r="FG214" s="5">
        <f t="shared" si="32"/>
        <v>0.05</v>
      </c>
      <c r="FH214" s="5">
        <f t="shared" si="32"/>
        <v>0.05</v>
      </c>
      <c r="FI214" s="5">
        <f t="shared" si="32"/>
        <v>0.05</v>
      </c>
      <c r="FJ214" s="5">
        <f t="shared" si="32"/>
        <v>0.05</v>
      </c>
      <c r="FK214" s="5">
        <f t="shared" si="69"/>
        <v>0.05</v>
      </c>
      <c r="FL214" s="5">
        <f t="shared" si="33"/>
        <v>0.05</v>
      </c>
      <c r="FM214" s="5">
        <f t="shared" si="33"/>
        <v>0.05</v>
      </c>
      <c r="FN214" s="5">
        <f t="shared" si="33"/>
        <v>0.05</v>
      </c>
      <c r="FO214" s="5">
        <f t="shared" si="33"/>
        <v>0.05</v>
      </c>
      <c r="FP214" s="5">
        <f t="shared" si="70"/>
        <v>0.05</v>
      </c>
      <c r="FQ214" s="5">
        <f t="shared" si="34"/>
        <v>0.05</v>
      </c>
      <c r="FR214" s="5">
        <f t="shared" si="34"/>
        <v>0.05</v>
      </c>
      <c r="FS214" s="5">
        <f t="shared" si="34"/>
        <v>0.05</v>
      </c>
      <c r="FT214" s="5">
        <f t="shared" si="34"/>
        <v>0.05</v>
      </c>
      <c r="FU214" s="5">
        <f t="shared" si="34"/>
        <v>0.05</v>
      </c>
      <c r="FV214" s="5">
        <f t="shared" si="35"/>
        <v>0.05</v>
      </c>
      <c r="FW214" s="5">
        <f t="shared" si="35"/>
        <v>0.05</v>
      </c>
      <c r="FX214" s="5">
        <f t="shared" si="35"/>
        <v>0.05</v>
      </c>
      <c r="FY214" s="5">
        <f t="shared" si="35"/>
        <v>0.05</v>
      </c>
    </row>
    <row r="215" spans="1:181" s="293" customFormat="1" hidden="1" x14ac:dyDescent="0.3">
      <c r="A215" s="266" t="s">
        <v>616</v>
      </c>
      <c r="B215" s="266">
        <f t="shared" si="36"/>
        <v>0</v>
      </c>
      <c r="C215" s="266">
        <f t="shared" si="36"/>
        <v>0</v>
      </c>
      <c r="D215" s="266">
        <f t="shared" si="36"/>
        <v>0</v>
      </c>
      <c r="E215" s="266">
        <f t="shared" si="36"/>
        <v>0</v>
      </c>
      <c r="F215" s="266">
        <f t="shared" si="36"/>
        <v>0</v>
      </c>
      <c r="G215" s="266">
        <f t="shared" si="37"/>
        <v>0</v>
      </c>
      <c r="H215" s="266">
        <f t="shared" si="1"/>
        <v>0</v>
      </c>
      <c r="I215" s="266">
        <f t="shared" si="1"/>
        <v>0</v>
      </c>
      <c r="J215" s="266">
        <f t="shared" si="1"/>
        <v>0</v>
      </c>
      <c r="K215" s="266">
        <f t="shared" si="1"/>
        <v>0</v>
      </c>
      <c r="L215" s="266">
        <f t="shared" si="38"/>
        <v>0</v>
      </c>
      <c r="M215" s="266">
        <f t="shared" si="2"/>
        <v>0</v>
      </c>
      <c r="N215" s="266">
        <f t="shared" si="2"/>
        <v>0</v>
      </c>
      <c r="O215" s="266">
        <f t="shared" si="2"/>
        <v>0</v>
      </c>
      <c r="P215" s="266">
        <f t="shared" si="2"/>
        <v>0</v>
      </c>
      <c r="Q215" s="266">
        <f t="shared" si="39"/>
        <v>0</v>
      </c>
      <c r="R215" s="266">
        <f t="shared" si="3"/>
        <v>0</v>
      </c>
      <c r="S215" s="266">
        <f t="shared" si="3"/>
        <v>0</v>
      </c>
      <c r="T215" s="266">
        <f t="shared" si="3"/>
        <v>0</v>
      </c>
      <c r="U215" s="266">
        <f t="shared" si="3"/>
        <v>0</v>
      </c>
      <c r="V215" s="266">
        <f t="shared" si="40"/>
        <v>0</v>
      </c>
      <c r="W215" s="266">
        <f t="shared" si="4"/>
        <v>0</v>
      </c>
      <c r="X215" s="266">
        <f t="shared" si="4"/>
        <v>0</v>
      </c>
      <c r="Y215" s="266">
        <f t="shared" si="4"/>
        <v>0</v>
      </c>
      <c r="Z215" s="266">
        <f t="shared" si="4"/>
        <v>0</v>
      </c>
      <c r="AA215" s="266">
        <f t="shared" si="41"/>
        <v>0</v>
      </c>
      <c r="AB215" s="266">
        <f t="shared" si="5"/>
        <v>0</v>
      </c>
      <c r="AC215" s="266">
        <f t="shared" si="5"/>
        <v>0</v>
      </c>
      <c r="AD215" s="266">
        <f t="shared" si="5"/>
        <v>0</v>
      </c>
      <c r="AE215" s="266">
        <f t="shared" si="5"/>
        <v>0</v>
      </c>
      <c r="AF215" s="266">
        <f t="shared" si="42"/>
        <v>0</v>
      </c>
      <c r="AG215" s="266">
        <f t="shared" si="6"/>
        <v>0</v>
      </c>
      <c r="AH215" s="266">
        <f t="shared" si="6"/>
        <v>0</v>
      </c>
      <c r="AI215" s="266">
        <f t="shared" si="6"/>
        <v>0</v>
      </c>
      <c r="AJ215" s="266">
        <f t="shared" si="6"/>
        <v>0</v>
      </c>
      <c r="AK215" s="266">
        <f t="shared" si="43"/>
        <v>0</v>
      </c>
      <c r="AL215" s="266">
        <f t="shared" si="7"/>
        <v>0</v>
      </c>
      <c r="AM215" s="266">
        <f t="shared" si="7"/>
        <v>0</v>
      </c>
      <c r="AN215" s="266">
        <f t="shared" si="7"/>
        <v>0</v>
      </c>
      <c r="AO215" s="266">
        <f t="shared" si="7"/>
        <v>0</v>
      </c>
      <c r="AP215" s="266">
        <f t="shared" si="44"/>
        <v>0</v>
      </c>
      <c r="AQ215" s="266">
        <f t="shared" si="8"/>
        <v>0</v>
      </c>
      <c r="AR215" s="266">
        <f t="shared" si="8"/>
        <v>0</v>
      </c>
      <c r="AS215" s="266">
        <f t="shared" si="8"/>
        <v>0</v>
      </c>
      <c r="AT215" s="266">
        <f t="shared" si="8"/>
        <v>0</v>
      </c>
      <c r="AU215" s="266">
        <f t="shared" si="45"/>
        <v>0</v>
      </c>
      <c r="AV215" s="266">
        <f t="shared" si="9"/>
        <v>0</v>
      </c>
      <c r="AW215" s="266">
        <f t="shared" si="9"/>
        <v>0</v>
      </c>
      <c r="AX215" s="266">
        <f t="shared" si="9"/>
        <v>0</v>
      </c>
      <c r="AY215" s="266">
        <f t="shared" si="9"/>
        <v>0</v>
      </c>
      <c r="AZ215" s="266">
        <f t="shared" si="46"/>
        <v>0</v>
      </c>
      <c r="BA215" s="266">
        <f t="shared" si="10"/>
        <v>0</v>
      </c>
      <c r="BB215" s="266">
        <f t="shared" si="10"/>
        <v>0</v>
      </c>
      <c r="BC215" s="266">
        <f t="shared" si="10"/>
        <v>0</v>
      </c>
      <c r="BD215" s="266">
        <f t="shared" si="10"/>
        <v>0</v>
      </c>
      <c r="BE215" s="266">
        <f t="shared" si="47"/>
        <v>0</v>
      </c>
      <c r="BF215" s="266">
        <f t="shared" si="11"/>
        <v>0</v>
      </c>
      <c r="BG215" s="266">
        <f t="shared" si="11"/>
        <v>0</v>
      </c>
      <c r="BH215" s="266">
        <f t="shared" si="11"/>
        <v>0</v>
      </c>
      <c r="BI215" s="266">
        <f t="shared" si="11"/>
        <v>0</v>
      </c>
      <c r="BJ215" s="266">
        <f t="shared" si="48"/>
        <v>0</v>
      </c>
      <c r="BK215" s="266">
        <f t="shared" si="12"/>
        <v>0</v>
      </c>
      <c r="BL215" s="266">
        <f t="shared" si="12"/>
        <v>0</v>
      </c>
      <c r="BM215" s="266">
        <f t="shared" si="12"/>
        <v>0</v>
      </c>
      <c r="BN215" s="266">
        <f t="shared" si="12"/>
        <v>0</v>
      </c>
      <c r="BO215" s="266">
        <f t="shared" si="49"/>
        <v>0</v>
      </c>
      <c r="BP215" s="266">
        <f t="shared" si="13"/>
        <v>0</v>
      </c>
      <c r="BQ215" s="266">
        <f t="shared" si="13"/>
        <v>0</v>
      </c>
      <c r="BR215" s="266">
        <f t="shared" si="13"/>
        <v>0</v>
      </c>
      <c r="BS215" s="266">
        <f t="shared" si="13"/>
        <v>0</v>
      </c>
      <c r="BT215" s="266">
        <f t="shared" si="50"/>
        <v>0</v>
      </c>
      <c r="BU215" s="266">
        <f t="shared" si="14"/>
        <v>0</v>
      </c>
      <c r="BV215" s="266">
        <f t="shared" si="14"/>
        <v>0</v>
      </c>
      <c r="BW215" s="266">
        <f t="shared" si="14"/>
        <v>0</v>
      </c>
      <c r="BX215" s="266">
        <f t="shared" si="14"/>
        <v>0</v>
      </c>
      <c r="BY215" s="266">
        <f t="shared" si="51"/>
        <v>0</v>
      </c>
      <c r="BZ215" s="266">
        <f t="shared" si="15"/>
        <v>0</v>
      </c>
      <c r="CA215" s="266">
        <f t="shared" si="15"/>
        <v>0</v>
      </c>
      <c r="CB215" s="266">
        <f t="shared" si="15"/>
        <v>0</v>
      </c>
      <c r="CC215" s="266">
        <f t="shared" si="15"/>
        <v>0</v>
      </c>
      <c r="CD215" s="266">
        <f t="shared" si="52"/>
        <v>0</v>
      </c>
      <c r="CE215" s="266">
        <f t="shared" si="16"/>
        <v>0</v>
      </c>
      <c r="CF215" s="266">
        <f t="shared" si="16"/>
        <v>0</v>
      </c>
      <c r="CG215" s="266">
        <f t="shared" si="16"/>
        <v>0</v>
      </c>
      <c r="CH215" s="266">
        <f t="shared" si="16"/>
        <v>0</v>
      </c>
      <c r="CI215" s="266">
        <f t="shared" si="53"/>
        <v>0</v>
      </c>
      <c r="CJ215" s="266">
        <f t="shared" si="17"/>
        <v>0</v>
      </c>
      <c r="CK215" s="266">
        <f t="shared" si="17"/>
        <v>0</v>
      </c>
      <c r="CL215" s="266">
        <f t="shared" si="17"/>
        <v>0</v>
      </c>
      <c r="CM215" s="266">
        <f t="shared" si="17"/>
        <v>0</v>
      </c>
      <c r="CN215" s="266">
        <f t="shared" si="54"/>
        <v>0</v>
      </c>
      <c r="CO215" s="266">
        <f t="shared" si="18"/>
        <v>0</v>
      </c>
      <c r="CP215" s="266">
        <f t="shared" si="18"/>
        <v>0</v>
      </c>
      <c r="CQ215" s="266">
        <f t="shared" si="18"/>
        <v>0</v>
      </c>
      <c r="CR215" s="266">
        <f t="shared" si="18"/>
        <v>0</v>
      </c>
      <c r="CS215" s="266">
        <f t="shared" si="55"/>
        <v>0</v>
      </c>
      <c r="CT215" s="266">
        <f t="shared" si="19"/>
        <v>0</v>
      </c>
      <c r="CU215" s="266">
        <f t="shared" si="19"/>
        <v>0</v>
      </c>
      <c r="CV215" s="266">
        <f t="shared" si="19"/>
        <v>0</v>
      </c>
      <c r="CW215" s="266">
        <f t="shared" si="19"/>
        <v>0</v>
      </c>
      <c r="CX215" s="266">
        <f t="shared" si="56"/>
        <v>0</v>
      </c>
      <c r="CY215" s="266">
        <f t="shared" si="20"/>
        <v>0</v>
      </c>
      <c r="CZ215" s="266">
        <f t="shared" si="20"/>
        <v>0</v>
      </c>
      <c r="DA215" s="266">
        <f t="shared" si="20"/>
        <v>0</v>
      </c>
      <c r="DB215" s="266">
        <f t="shared" si="20"/>
        <v>0</v>
      </c>
      <c r="DC215" s="266">
        <f t="shared" si="57"/>
        <v>0</v>
      </c>
      <c r="DD215" s="266">
        <f t="shared" si="21"/>
        <v>0</v>
      </c>
      <c r="DE215" s="266">
        <f t="shared" si="21"/>
        <v>0</v>
      </c>
      <c r="DF215" s="266">
        <f t="shared" si="21"/>
        <v>0</v>
      </c>
      <c r="DG215" s="266">
        <f t="shared" si="21"/>
        <v>0</v>
      </c>
      <c r="DH215" s="266">
        <f t="shared" si="58"/>
        <v>0</v>
      </c>
      <c r="DI215" s="266">
        <f t="shared" si="22"/>
        <v>0</v>
      </c>
      <c r="DJ215" s="266">
        <f t="shared" si="22"/>
        <v>0</v>
      </c>
      <c r="DK215" s="266">
        <f t="shared" si="22"/>
        <v>0</v>
      </c>
      <c r="DL215" s="266">
        <f t="shared" si="22"/>
        <v>0</v>
      </c>
      <c r="DM215" s="266">
        <f t="shared" si="59"/>
        <v>0</v>
      </c>
      <c r="DN215" s="266">
        <f t="shared" si="23"/>
        <v>0</v>
      </c>
      <c r="DO215" s="266">
        <f t="shared" si="23"/>
        <v>0</v>
      </c>
      <c r="DP215" s="266">
        <f t="shared" si="23"/>
        <v>0</v>
      </c>
      <c r="DQ215" s="266">
        <f t="shared" si="23"/>
        <v>0</v>
      </c>
      <c r="DR215" s="266">
        <f t="shared" si="60"/>
        <v>0</v>
      </c>
      <c r="DS215" s="266">
        <f t="shared" si="24"/>
        <v>0</v>
      </c>
      <c r="DT215" s="266">
        <f t="shared" si="24"/>
        <v>0</v>
      </c>
      <c r="DU215" s="266">
        <f t="shared" si="24"/>
        <v>0</v>
      </c>
      <c r="DV215" s="266">
        <f t="shared" si="24"/>
        <v>0</v>
      </c>
      <c r="DW215" s="266">
        <f t="shared" si="61"/>
        <v>0</v>
      </c>
      <c r="DX215" s="266">
        <f t="shared" si="25"/>
        <v>0</v>
      </c>
      <c r="DY215" s="266">
        <f t="shared" si="25"/>
        <v>0</v>
      </c>
      <c r="DZ215" s="266">
        <f t="shared" si="25"/>
        <v>0</v>
      </c>
      <c r="EA215" s="266">
        <f t="shared" si="25"/>
        <v>0</v>
      </c>
      <c r="EB215" s="266">
        <f t="shared" si="62"/>
        <v>0</v>
      </c>
      <c r="EC215" s="266">
        <f t="shared" si="26"/>
        <v>0</v>
      </c>
      <c r="ED215" s="266">
        <f t="shared" si="26"/>
        <v>0</v>
      </c>
      <c r="EE215" s="266">
        <f t="shared" si="26"/>
        <v>0</v>
      </c>
      <c r="EF215" s="266">
        <f t="shared" si="26"/>
        <v>0</v>
      </c>
      <c r="EG215" s="266">
        <f t="shared" si="63"/>
        <v>0</v>
      </c>
      <c r="EH215" s="266">
        <f t="shared" si="27"/>
        <v>0</v>
      </c>
      <c r="EI215" s="266">
        <f t="shared" si="27"/>
        <v>0</v>
      </c>
      <c r="EJ215" s="266">
        <f t="shared" si="27"/>
        <v>0</v>
      </c>
      <c r="EK215" s="266">
        <f t="shared" si="27"/>
        <v>0</v>
      </c>
      <c r="EL215" s="266">
        <f t="shared" si="64"/>
        <v>0</v>
      </c>
      <c r="EM215" s="266">
        <f t="shared" si="28"/>
        <v>0</v>
      </c>
      <c r="EN215" s="266">
        <f t="shared" si="28"/>
        <v>0</v>
      </c>
      <c r="EO215" s="266">
        <f t="shared" si="28"/>
        <v>0</v>
      </c>
      <c r="EP215" s="266">
        <f t="shared" si="28"/>
        <v>0</v>
      </c>
      <c r="EQ215" s="266">
        <f t="shared" si="65"/>
        <v>0</v>
      </c>
      <c r="ER215" s="266">
        <f t="shared" si="29"/>
        <v>0</v>
      </c>
      <c r="ES215" s="266">
        <f t="shared" si="29"/>
        <v>0</v>
      </c>
      <c r="ET215" s="266">
        <f t="shared" si="29"/>
        <v>0</v>
      </c>
      <c r="EU215" s="266">
        <f t="shared" si="29"/>
        <v>0</v>
      </c>
      <c r="EV215" s="266">
        <f t="shared" si="66"/>
        <v>0</v>
      </c>
      <c r="EW215" s="266">
        <f t="shared" si="30"/>
        <v>0</v>
      </c>
      <c r="EX215" s="266">
        <f t="shared" si="30"/>
        <v>0</v>
      </c>
      <c r="EY215" s="266">
        <f t="shared" si="30"/>
        <v>0</v>
      </c>
      <c r="EZ215" s="266">
        <f t="shared" si="30"/>
        <v>0</v>
      </c>
      <c r="FA215" s="266">
        <f t="shared" si="67"/>
        <v>0</v>
      </c>
      <c r="FB215" s="266">
        <f t="shared" si="31"/>
        <v>0</v>
      </c>
      <c r="FC215" s="266">
        <f t="shared" si="31"/>
        <v>0</v>
      </c>
      <c r="FD215" s="266">
        <f t="shared" si="31"/>
        <v>0</v>
      </c>
      <c r="FE215" s="266">
        <f t="shared" si="31"/>
        <v>0</v>
      </c>
      <c r="FF215" s="266">
        <f t="shared" si="68"/>
        <v>0</v>
      </c>
      <c r="FG215" s="266">
        <f t="shared" si="32"/>
        <v>0</v>
      </c>
      <c r="FH215" s="266">
        <f t="shared" si="32"/>
        <v>0</v>
      </c>
      <c r="FI215" s="266">
        <f t="shared" si="32"/>
        <v>0</v>
      </c>
      <c r="FJ215" s="266">
        <f t="shared" si="32"/>
        <v>0</v>
      </c>
      <c r="FK215" s="266">
        <f t="shared" si="69"/>
        <v>0</v>
      </c>
      <c r="FL215" s="266">
        <f t="shared" si="33"/>
        <v>0</v>
      </c>
      <c r="FM215" s="266">
        <f t="shared" si="33"/>
        <v>0</v>
      </c>
      <c r="FN215" s="266">
        <f t="shared" si="33"/>
        <v>0</v>
      </c>
      <c r="FO215" s="266">
        <f t="shared" si="33"/>
        <v>0</v>
      </c>
      <c r="FP215" s="266">
        <f t="shared" si="70"/>
        <v>0</v>
      </c>
      <c r="FQ215" s="266">
        <f t="shared" si="34"/>
        <v>0</v>
      </c>
      <c r="FR215" s="266">
        <f t="shared" si="34"/>
        <v>0</v>
      </c>
      <c r="FS215" s="266">
        <f t="shared" si="34"/>
        <v>0</v>
      </c>
      <c r="FT215" s="266">
        <f t="shared" si="34"/>
        <v>0</v>
      </c>
      <c r="FU215" s="266">
        <f t="shared" si="34"/>
        <v>0</v>
      </c>
      <c r="FV215" s="266">
        <f t="shared" si="35"/>
        <v>0</v>
      </c>
      <c r="FW215" s="266">
        <f t="shared" si="35"/>
        <v>0</v>
      </c>
      <c r="FX215" s="266">
        <f t="shared" si="35"/>
        <v>0</v>
      </c>
      <c r="FY215" s="266">
        <f t="shared" si="35"/>
        <v>0</v>
      </c>
    </row>
    <row r="216" spans="1:181" s="293" customFormat="1" hidden="1" x14ac:dyDescent="0.3">
      <c r="A216" s="269" t="s">
        <v>600</v>
      </c>
      <c r="B216" s="268">
        <f t="shared" si="36"/>
        <v>0</v>
      </c>
      <c r="C216" s="269">
        <f t="shared" si="36"/>
        <v>0</v>
      </c>
      <c r="D216" s="269">
        <f t="shared" si="36"/>
        <v>0.33</v>
      </c>
      <c r="E216" s="269">
        <f t="shared" si="36"/>
        <v>0.33</v>
      </c>
      <c r="F216" s="269">
        <f t="shared" si="36"/>
        <v>0.33</v>
      </c>
      <c r="G216" s="268">
        <f t="shared" si="37"/>
        <v>0</v>
      </c>
      <c r="H216" s="269">
        <f t="shared" si="1"/>
        <v>0</v>
      </c>
      <c r="I216" s="269">
        <f t="shared" si="1"/>
        <v>0.33</v>
      </c>
      <c r="J216" s="269">
        <f t="shared" si="1"/>
        <v>0.33</v>
      </c>
      <c r="K216" s="269">
        <f t="shared" si="1"/>
        <v>0.33</v>
      </c>
      <c r="L216" s="268">
        <f t="shared" si="38"/>
        <v>0</v>
      </c>
      <c r="M216" s="269">
        <f t="shared" si="2"/>
        <v>0</v>
      </c>
      <c r="N216" s="269">
        <f t="shared" si="2"/>
        <v>0.33</v>
      </c>
      <c r="O216" s="269">
        <f t="shared" si="2"/>
        <v>0.33</v>
      </c>
      <c r="P216" s="269">
        <f t="shared" si="2"/>
        <v>0.33</v>
      </c>
      <c r="Q216" s="268">
        <f t="shared" si="39"/>
        <v>0</v>
      </c>
      <c r="R216" s="269">
        <f t="shared" si="3"/>
        <v>0</v>
      </c>
      <c r="S216" s="269">
        <f t="shared" si="3"/>
        <v>0.33</v>
      </c>
      <c r="T216" s="269">
        <f t="shared" si="3"/>
        <v>0.33</v>
      </c>
      <c r="U216" s="269">
        <f t="shared" si="3"/>
        <v>0.33</v>
      </c>
      <c r="V216" s="268">
        <f t="shared" si="40"/>
        <v>0</v>
      </c>
      <c r="W216" s="269">
        <f t="shared" si="4"/>
        <v>0</v>
      </c>
      <c r="X216" s="269">
        <f t="shared" si="4"/>
        <v>0.33</v>
      </c>
      <c r="Y216" s="269">
        <f t="shared" si="4"/>
        <v>0.33</v>
      </c>
      <c r="Z216" s="269">
        <f t="shared" si="4"/>
        <v>0.33</v>
      </c>
      <c r="AA216" s="268">
        <f t="shared" si="41"/>
        <v>0</v>
      </c>
      <c r="AB216" s="269">
        <f t="shared" si="5"/>
        <v>0</v>
      </c>
      <c r="AC216" s="269">
        <f t="shared" si="5"/>
        <v>0.33</v>
      </c>
      <c r="AD216" s="269">
        <f t="shared" si="5"/>
        <v>0.33</v>
      </c>
      <c r="AE216" s="269">
        <f t="shared" si="5"/>
        <v>0.33</v>
      </c>
      <c r="AF216" s="268">
        <f t="shared" si="42"/>
        <v>0</v>
      </c>
      <c r="AG216" s="269">
        <f t="shared" si="6"/>
        <v>0</v>
      </c>
      <c r="AH216" s="269">
        <f t="shared" si="6"/>
        <v>0.33</v>
      </c>
      <c r="AI216" s="269">
        <f t="shared" si="6"/>
        <v>0.33</v>
      </c>
      <c r="AJ216" s="269">
        <f t="shared" si="6"/>
        <v>0.33</v>
      </c>
      <c r="AK216" s="268">
        <f t="shared" si="43"/>
        <v>0</v>
      </c>
      <c r="AL216" s="269">
        <f t="shared" si="7"/>
        <v>0</v>
      </c>
      <c r="AM216" s="269">
        <f t="shared" si="7"/>
        <v>0.33</v>
      </c>
      <c r="AN216" s="269">
        <f t="shared" si="7"/>
        <v>0.33</v>
      </c>
      <c r="AO216" s="269">
        <f t="shared" si="7"/>
        <v>0.33</v>
      </c>
      <c r="AP216" s="268">
        <f t="shared" si="44"/>
        <v>0</v>
      </c>
      <c r="AQ216" s="269">
        <f t="shared" si="8"/>
        <v>0</v>
      </c>
      <c r="AR216" s="269">
        <f t="shared" si="8"/>
        <v>0.33</v>
      </c>
      <c r="AS216" s="269">
        <f t="shared" si="8"/>
        <v>0.33</v>
      </c>
      <c r="AT216" s="269">
        <f t="shared" si="8"/>
        <v>0.33</v>
      </c>
      <c r="AU216" s="268">
        <f t="shared" si="45"/>
        <v>0</v>
      </c>
      <c r="AV216" s="269">
        <f t="shared" si="9"/>
        <v>0</v>
      </c>
      <c r="AW216" s="269">
        <f t="shared" si="9"/>
        <v>0.33</v>
      </c>
      <c r="AX216" s="269">
        <f t="shared" si="9"/>
        <v>0.33</v>
      </c>
      <c r="AY216" s="269">
        <f t="shared" si="9"/>
        <v>0.33</v>
      </c>
      <c r="AZ216" s="268">
        <f t="shared" si="46"/>
        <v>0</v>
      </c>
      <c r="BA216" s="269">
        <f t="shared" si="10"/>
        <v>0</v>
      </c>
      <c r="BB216" s="269">
        <f t="shared" si="10"/>
        <v>0.33</v>
      </c>
      <c r="BC216" s="269">
        <f t="shared" si="10"/>
        <v>0.33</v>
      </c>
      <c r="BD216" s="269">
        <f t="shared" si="10"/>
        <v>0.33</v>
      </c>
      <c r="BE216" s="268">
        <f t="shared" si="47"/>
        <v>0</v>
      </c>
      <c r="BF216" s="269">
        <f t="shared" si="11"/>
        <v>0</v>
      </c>
      <c r="BG216" s="269">
        <f t="shared" si="11"/>
        <v>0.33</v>
      </c>
      <c r="BH216" s="269">
        <f t="shared" si="11"/>
        <v>0.33</v>
      </c>
      <c r="BI216" s="269">
        <f t="shared" si="11"/>
        <v>0.33</v>
      </c>
      <c r="BJ216" s="268">
        <f t="shared" si="48"/>
        <v>0</v>
      </c>
      <c r="BK216" s="269">
        <f t="shared" si="12"/>
        <v>0</v>
      </c>
      <c r="BL216" s="269">
        <f t="shared" si="12"/>
        <v>0.33</v>
      </c>
      <c r="BM216" s="269">
        <f t="shared" si="12"/>
        <v>0.33</v>
      </c>
      <c r="BN216" s="269">
        <f t="shared" si="12"/>
        <v>0.33</v>
      </c>
      <c r="BO216" s="268">
        <f t="shared" si="49"/>
        <v>0</v>
      </c>
      <c r="BP216" s="269">
        <f t="shared" si="13"/>
        <v>0</v>
      </c>
      <c r="BQ216" s="269">
        <f t="shared" si="13"/>
        <v>0.33</v>
      </c>
      <c r="BR216" s="269">
        <f t="shared" si="13"/>
        <v>0.33</v>
      </c>
      <c r="BS216" s="269">
        <f t="shared" si="13"/>
        <v>0.33</v>
      </c>
      <c r="BT216" s="268">
        <f t="shared" si="50"/>
        <v>0</v>
      </c>
      <c r="BU216" s="269">
        <f t="shared" si="14"/>
        <v>0</v>
      </c>
      <c r="BV216" s="269">
        <f t="shared" si="14"/>
        <v>0.33</v>
      </c>
      <c r="BW216" s="269">
        <f t="shared" si="14"/>
        <v>0.33</v>
      </c>
      <c r="BX216" s="269">
        <f t="shared" si="14"/>
        <v>0.33</v>
      </c>
      <c r="BY216" s="268">
        <f t="shared" si="51"/>
        <v>0</v>
      </c>
      <c r="BZ216" s="269">
        <f t="shared" si="15"/>
        <v>0</v>
      </c>
      <c r="CA216" s="269">
        <f t="shared" si="15"/>
        <v>0.33</v>
      </c>
      <c r="CB216" s="269">
        <f t="shared" si="15"/>
        <v>0.33</v>
      </c>
      <c r="CC216" s="269">
        <f t="shared" si="15"/>
        <v>0.33</v>
      </c>
      <c r="CD216" s="268">
        <f t="shared" si="52"/>
        <v>0</v>
      </c>
      <c r="CE216" s="269">
        <f t="shared" si="16"/>
        <v>0</v>
      </c>
      <c r="CF216" s="269">
        <f t="shared" si="16"/>
        <v>0.33</v>
      </c>
      <c r="CG216" s="269">
        <f t="shared" si="16"/>
        <v>0.33</v>
      </c>
      <c r="CH216" s="269">
        <f t="shared" si="16"/>
        <v>0.33</v>
      </c>
      <c r="CI216" s="268">
        <f t="shared" si="53"/>
        <v>0</v>
      </c>
      <c r="CJ216" s="269">
        <f t="shared" si="17"/>
        <v>0</v>
      </c>
      <c r="CK216" s="269">
        <f t="shared" si="17"/>
        <v>0.33</v>
      </c>
      <c r="CL216" s="269">
        <f t="shared" si="17"/>
        <v>0.33</v>
      </c>
      <c r="CM216" s="269">
        <f t="shared" si="17"/>
        <v>0.33</v>
      </c>
      <c r="CN216" s="268">
        <f t="shared" si="54"/>
        <v>0</v>
      </c>
      <c r="CO216" s="269">
        <f t="shared" si="18"/>
        <v>0</v>
      </c>
      <c r="CP216" s="269">
        <f t="shared" si="18"/>
        <v>0.33</v>
      </c>
      <c r="CQ216" s="269">
        <f t="shared" si="18"/>
        <v>0.33</v>
      </c>
      <c r="CR216" s="269">
        <f t="shared" si="18"/>
        <v>0.33</v>
      </c>
      <c r="CS216" s="268">
        <f t="shared" si="55"/>
        <v>0</v>
      </c>
      <c r="CT216" s="269">
        <f t="shared" si="19"/>
        <v>0</v>
      </c>
      <c r="CU216" s="269">
        <f t="shared" si="19"/>
        <v>0.33</v>
      </c>
      <c r="CV216" s="269">
        <f t="shared" si="19"/>
        <v>0.33</v>
      </c>
      <c r="CW216" s="269">
        <f t="shared" si="19"/>
        <v>0.33</v>
      </c>
      <c r="CX216" s="268">
        <f t="shared" si="56"/>
        <v>0</v>
      </c>
      <c r="CY216" s="269">
        <f t="shared" si="20"/>
        <v>0</v>
      </c>
      <c r="CZ216" s="269">
        <f t="shared" si="20"/>
        <v>0.33</v>
      </c>
      <c r="DA216" s="269">
        <f t="shared" si="20"/>
        <v>0.33</v>
      </c>
      <c r="DB216" s="269">
        <f t="shared" si="20"/>
        <v>0.33</v>
      </c>
      <c r="DC216" s="268">
        <f t="shared" si="57"/>
        <v>0</v>
      </c>
      <c r="DD216" s="269">
        <f t="shared" si="21"/>
        <v>0</v>
      </c>
      <c r="DE216" s="269">
        <f t="shared" si="21"/>
        <v>0.33</v>
      </c>
      <c r="DF216" s="269">
        <f t="shared" si="21"/>
        <v>0.33</v>
      </c>
      <c r="DG216" s="269">
        <f t="shared" si="21"/>
        <v>0.33</v>
      </c>
      <c r="DH216" s="268">
        <f t="shared" si="58"/>
        <v>0</v>
      </c>
      <c r="DI216" s="269">
        <f t="shared" si="22"/>
        <v>0</v>
      </c>
      <c r="DJ216" s="269">
        <f t="shared" si="22"/>
        <v>0.33</v>
      </c>
      <c r="DK216" s="269">
        <f t="shared" si="22"/>
        <v>0.33</v>
      </c>
      <c r="DL216" s="269">
        <f t="shared" si="22"/>
        <v>0.33</v>
      </c>
      <c r="DM216" s="268">
        <f t="shared" si="59"/>
        <v>0</v>
      </c>
      <c r="DN216" s="269">
        <f t="shared" si="23"/>
        <v>0</v>
      </c>
      <c r="DO216" s="269">
        <f t="shared" si="23"/>
        <v>0.33</v>
      </c>
      <c r="DP216" s="269">
        <f t="shared" si="23"/>
        <v>0.33</v>
      </c>
      <c r="DQ216" s="269">
        <f t="shared" si="23"/>
        <v>0.33</v>
      </c>
      <c r="DR216" s="268">
        <f t="shared" si="60"/>
        <v>0</v>
      </c>
      <c r="DS216" s="269">
        <f t="shared" si="24"/>
        <v>0</v>
      </c>
      <c r="DT216" s="269">
        <f t="shared" si="24"/>
        <v>0.33</v>
      </c>
      <c r="DU216" s="269">
        <f t="shared" si="24"/>
        <v>0.33</v>
      </c>
      <c r="DV216" s="269">
        <f t="shared" si="24"/>
        <v>0.33</v>
      </c>
      <c r="DW216" s="268">
        <f t="shared" si="61"/>
        <v>0</v>
      </c>
      <c r="DX216" s="269">
        <f t="shared" si="25"/>
        <v>0</v>
      </c>
      <c r="DY216" s="269">
        <f t="shared" si="25"/>
        <v>0.33</v>
      </c>
      <c r="DZ216" s="269">
        <f t="shared" si="25"/>
        <v>0.33</v>
      </c>
      <c r="EA216" s="269">
        <f t="shared" si="25"/>
        <v>0.33</v>
      </c>
      <c r="EB216" s="268">
        <f t="shared" si="62"/>
        <v>0</v>
      </c>
      <c r="EC216" s="269">
        <f t="shared" si="26"/>
        <v>0</v>
      </c>
      <c r="ED216" s="269">
        <f t="shared" si="26"/>
        <v>0.33</v>
      </c>
      <c r="EE216" s="269">
        <f t="shared" si="26"/>
        <v>0.33</v>
      </c>
      <c r="EF216" s="269">
        <f t="shared" si="26"/>
        <v>0.33</v>
      </c>
      <c r="EG216" s="268">
        <f t="shared" si="63"/>
        <v>0</v>
      </c>
      <c r="EH216" s="269">
        <f t="shared" si="27"/>
        <v>0</v>
      </c>
      <c r="EI216" s="269">
        <f t="shared" si="27"/>
        <v>0.33</v>
      </c>
      <c r="EJ216" s="269">
        <f t="shared" si="27"/>
        <v>0.33</v>
      </c>
      <c r="EK216" s="269">
        <f t="shared" si="27"/>
        <v>0.33</v>
      </c>
      <c r="EL216" s="268">
        <f t="shared" si="64"/>
        <v>0</v>
      </c>
      <c r="EM216" s="269">
        <f t="shared" si="28"/>
        <v>0</v>
      </c>
      <c r="EN216" s="269">
        <f t="shared" si="28"/>
        <v>0.33</v>
      </c>
      <c r="EO216" s="269">
        <f t="shared" si="28"/>
        <v>0.33</v>
      </c>
      <c r="EP216" s="269">
        <f t="shared" si="28"/>
        <v>0.33</v>
      </c>
      <c r="EQ216" s="268">
        <f t="shared" si="65"/>
        <v>0</v>
      </c>
      <c r="ER216" s="269">
        <f t="shared" si="29"/>
        <v>0</v>
      </c>
      <c r="ES216" s="269">
        <f t="shared" si="29"/>
        <v>0.33</v>
      </c>
      <c r="ET216" s="269">
        <f t="shared" si="29"/>
        <v>0.33</v>
      </c>
      <c r="EU216" s="269">
        <f t="shared" si="29"/>
        <v>0.33</v>
      </c>
      <c r="EV216" s="268">
        <f t="shared" si="66"/>
        <v>0</v>
      </c>
      <c r="EW216" s="269">
        <f t="shared" si="30"/>
        <v>0</v>
      </c>
      <c r="EX216" s="269">
        <f t="shared" si="30"/>
        <v>0.33</v>
      </c>
      <c r="EY216" s="269">
        <f t="shared" si="30"/>
        <v>0.33</v>
      </c>
      <c r="EZ216" s="269">
        <f t="shared" si="30"/>
        <v>0.33</v>
      </c>
      <c r="FA216" s="268">
        <f t="shared" si="67"/>
        <v>0</v>
      </c>
      <c r="FB216" s="269">
        <f t="shared" si="31"/>
        <v>0</v>
      </c>
      <c r="FC216" s="269">
        <f t="shared" si="31"/>
        <v>0.33</v>
      </c>
      <c r="FD216" s="269">
        <f t="shared" si="31"/>
        <v>0.33</v>
      </c>
      <c r="FE216" s="269">
        <f t="shared" si="31"/>
        <v>0.33</v>
      </c>
      <c r="FF216" s="268">
        <f t="shared" si="68"/>
        <v>0</v>
      </c>
      <c r="FG216" s="269">
        <f t="shared" si="32"/>
        <v>0</v>
      </c>
      <c r="FH216" s="269">
        <f t="shared" si="32"/>
        <v>0.33</v>
      </c>
      <c r="FI216" s="269">
        <f t="shared" si="32"/>
        <v>0.33</v>
      </c>
      <c r="FJ216" s="269">
        <f t="shared" si="32"/>
        <v>0.33</v>
      </c>
      <c r="FK216" s="268">
        <f t="shared" si="69"/>
        <v>0</v>
      </c>
      <c r="FL216" s="269">
        <f t="shared" si="33"/>
        <v>0</v>
      </c>
      <c r="FM216" s="269">
        <f t="shared" si="33"/>
        <v>0.33</v>
      </c>
      <c r="FN216" s="269">
        <f t="shared" si="33"/>
        <v>0.33</v>
      </c>
      <c r="FO216" s="269">
        <f t="shared" si="33"/>
        <v>0.33</v>
      </c>
      <c r="FP216" s="268">
        <f t="shared" si="70"/>
        <v>0</v>
      </c>
      <c r="FQ216" s="269">
        <f t="shared" si="34"/>
        <v>0</v>
      </c>
      <c r="FR216" s="269">
        <f t="shared" si="34"/>
        <v>0.33</v>
      </c>
      <c r="FS216" s="269">
        <f t="shared" si="34"/>
        <v>0.33</v>
      </c>
      <c r="FT216" s="269">
        <f t="shared" si="34"/>
        <v>0.33</v>
      </c>
      <c r="FU216" s="268">
        <f t="shared" si="34"/>
        <v>0</v>
      </c>
      <c r="FV216" s="269">
        <f t="shared" si="35"/>
        <v>0</v>
      </c>
      <c r="FW216" s="269">
        <f t="shared" si="35"/>
        <v>0.33</v>
      </c>
      <c r="FX216" s="269">
        <f t="shared" si="35"/>
        <v>0.33</v>
      </c>
      <c r="FY216" s="269">
        <f t="shared" si="35"/>
        <v>0.33</v>
      </c>
    </row>
    <row r="217" spans="1:181" s="293" customFormat="1" hidden="1" x14ac:dyDescent="0.3">
      <c r="A217" s="269" t="s">
        <v>601</v>
      </c>
      <c r="B217" s="269">
        <f t="shared" si="36"/>
        <v>0</v>
      </c>
      <c r="C217" s="268">
        <f t="shared" si="36"/>
        <v>0</v>
      </c>
      <c r="D217" s="269">
        <f t="shared" si="36"/>
        <v>0</v>
      </c>
      <c r="E217" s="269">
        <f t="shared" si="36"/>
        <v>0</v>
      </c>
      <c r="F217" s="269">
        <f t="shared" si="36"/>
        <v>0</v>
      </c>
      <c r="G217" s="269">
        <f t="shared" si="37"/>
        <v>0</v>
      </c>
      <c r="H217" s="268">
        <f t="shared" si="1"/>
        <v>0</v>
      </c>
      <c r="I217" s="269">
        <f t="shared" si="1"/>
        <v>0</v>
      </c>
      <c r="J217" s="269">
        <f t="shared" si="1"/>
        <v>0</v>
      </c>
      <c r="K217" s="269">
        <f t="shared" si="1"/>
        <v>0</v>
      </c>
      <c r="L217" s="269">
        <f t="shared" si="38"/>
        <v>0</v>
      </c>
      <c r="M217" s="268">
        <f t="shared" si="2"/>
        <v>0</v>
      </c>
      <c r="N217" s="269">
        <f t="shared" si="2"/>
        <v>0</v>
      </c>
      <c r="O217" s="269">
        <f t="shared" si="2"/>
        <v>0</v>
      </c>
      <c r="P217" s="269">
        <f t="shared" si="2"/>
        <v>0</v>
      </c>
      <c r="Q217" s="269">
        <f t="shared" si="39"/>
        <v>0</v>
      </c>
      <c r="R217" s="268">
        <f t="shared" si="3"/>
        <v>0</v>
      </c>
      <c r="S217" s="269">
        <f t="shared" si="3"/>
        <v>0</v>
      </c>
      <c r="T217" s="269">
        <f t="shared" si="3"/>
        <v>0</v>
      </c>
      <c r="U217" s="269">
        <f t="shared" si="3"/>
        <v>0</v>
      </c>
      <c r="V217" s="269">
        <f t="shared" si="40"/>
        <v>0</v>
      </c>
      <c r="W217" s="268">
        <f t="shared" si="4"/>
        <v>0</v>
      </c>
      <c r="X217" s="269">
        <f t="shared" si="4"/>
        <v>0</v>
      </c>
      <c r="Y217" s="269">
        <f t="shared" si="4"/>
        <v>0</v>
      </c>
      <c r="Z217" s="269">
        <f t="shared" si="4"/>
        <v>0</v>
      </c>
      <c r="AA217" s="269">
        <f t="shared" si="41"/>
        <v>0</v>
      </c>
      <c r="AB217" s="268">
        <f t="shared" si="5"/>
        <v>0</v>
      </c>
      <c r="AC217" s="269">
        <f t="shared" si="5"/>
        <v>0</v>
      </c>
      <c r="AD217" s="269">
        <f t="shared" si="5"/>
        <v>0</v>
      </c>
      <c r="AE217" s="269">
        <f t="shared" si="5"/>
        <v>0</v>
      </c>
      <c r="AF217" s="269">
        <f t="shared" si="42"/>
        <v>0</v>
      </c>
      <c r="AG217" s="268">
        <f t="shared" si="6"/>
        <v>0</v>
      </c>
      <c r="AH217" s="269">
        <f t="shared" si="6"/>
        <v>0</v>
      </c>
      <c r="AI217" s="269">
        <f t="shared" si="6"/>
        <v>0</v>
      </c>
      <c r="AJ217" s="269">
        <f t="shared" si="6"/>
        <v>0</v>
      </c>
      <c r="AK217" s="269">
        <f t="shared" si="43"/>
        <v>0</v>
      </c>
      <c r="AL217" s="268">
        <f t="shared" si="7"/>
        <v>0</v>
      </c>
      <c r="AM217" s="269">
        <f t="shared" si="7"/>
        <v>0</v>
      </c>
      <c r="AN217" s="269">
        <f t="shared" si="7"/>
        <v>0</v>
      </c>
      <c r="AO217" s="269">
        <f t="shared" si="7"/>
        <v>0</v>
      </c>
      <c r="AP217" s="269">
        <f t="shared" si="44"/>
        <v>0</v>
      </c>
      <c r="AQ217" s="268">
        <f t="shared" si="8"/>
        <v>0</v>
      </c>
      <c r="AR217" s="269">
        <f t="shared" si="8"/>
        <v>0</v>
      </c>
      <c r="AS217" s="269">
        <f t="shared" si="8"/>
        <v>0</v>
      </c>
      <c r="AT217" s="269">
        <f t="shared" si="8"/>
        <v>0</v>
      </c>
      <c r="AU217" s="269">
        <f t="shared" si="45"/>
        <v>0</v>
      </c>
      <c r="AV217" s="268">
        <f t="shared" si="9"/>
        <v>0</v>
      </c>
      <c r="AW217" s="269">
        <f t="shared" si="9"/>
        <v>0</v>
      </c>
      <c r="AX217" s="269">
        <f t="shared" si="9"/>
        <v>0</v>
      </c>
      <c r="AY217" s="269">
        <f t="shared" si="9"/>
        <v>0</v>
      </c>
      <c r="AZ217" s="269">
        <f t="shared" si="46"/>
        <v>0</v>
      </c>
      <c r="BA217" s="268">
        <f t="shared" si="10"/>
        <v>0</v>
      </c>
      <c r="BB217" s="269">
        <f t="shared" si="10"/>
        <v>0</v>
      </c>
      <c r="BC217" s="269">
        <f t="shared" si="10"/>
        <v>0</v>
      </c>
      <c r="BD217" s="269">
        <f t="shared" si="10"/>
        <v>0</v>
      </c>
      <c r="BE217" s="269">
        <f t="shared" si="47"/>
        <v>0</v>
      </c>
      <c r="BF217" s="268">
        <f t="shared" si="11"/>
        <v>0</v>
      </c>
      <c r="BG217" s="269">
        <f t="shared" si="11"/>
        <v>0</v>
      </c>
      <c r="BH217" s="269">
        <f t="shared" si="11"/>
        <v>0</v>
      </c>
      <c r="BI217" s="269">
        <f t="shared" si="11"/>
        <v>0</v>
      </c>
      <c r="BJ217" s="269">
        <f t="shared" si="48"/>
        <v>0</v>
      </c>
      <c r="BK217" s="268">
        <f t="shared" si="12"/>
        <v>0</v>
      </c>
      <c r="BL217" s="269">
        <f t="shared" si="12"/>
        <v>0</v>
      </c>
      <c r="BM217" s="269">
        <f t="shared" si="12"/>
        <v>0</v>
      </c>
      <c r="BN217" s="269">
        <f t="shared" si="12"/>
        <v>0</v>
      </c>
      <c r="BO217" s="269">
        <f t="shared" si="49"/>
        <v>0</v>
      </c>
      <c r="BP217" s="268">
        <f t="shared" si="13"/>
        <v>0</v>
      </c>
      <c r="BQ217" s="269">
        <f t="shared" si="13"/>
        <v>0</v>
      </c>
      <c r="BR217" s="269">
        <f t="shared" si="13"/>
        <v>0</v>
      </c>
      <c r="BS217" s="269">
        <f t="shared" si="13"/>
        <v>0</v>
      </c>
      <c r="BT217" s="269">
        <f t="shared" si="50"/>
        <v>0</v>
      </c>
      <c r="BU217" s="268">
        <f t="shared" si="14"/>
        <v>0</v>
      </c>
      <c r="BV217" s="269">
        <f t="shared" si="14"/>
        <v>0</v>
      </c>
      <c r="BW217" s="269">
        <f t="shared" si="14"/>
        <v>0</v>
      </c>
      <c r="BX217" s="269">
        <f t="shared" si="14"/>
        <v>0</v>
      </c>
      <c r="BY217" s="269">
        <f t="shared" si="51"/>
        <v>0</v>
      </c>
      <c r="BZ217" s="268">
        <f t="shared" si="15"/>
        <v>0</v>
      </c>
      <c r="CA217" s="269">
        <f t="shared" si="15"/>
        <v>0</v>
      </c>
      <c r="CB217" s="269">
        <f t="shared" si="15"/>
        <v>0</v>
      </c>
      <c r="CC217" s="269">
        <f t="shared" si="15"/>
        <v>0</v>
      </c>
      <c r="CD217" s="269">
        <f t="shared" si="52"/>
        <v>0</v>
      </c>
      <c r="CE217" s="268">
        <f t="shared" si="16"/>
        <v>0</v>
      </c>
      <c r="CF217" s="269">
        <f t="shared" si="16"/>
        <v>0</v>
      </c>
      <c r="CG217" s="269">
        <f t="shared" si="16"/>
        <v>0</v>
      </c>
      <c r="CH217" s="269">
        <f t="shared" si="16"/>
        <v>0</v>
      </c>
      <c r="CI217" s="269">
        <f t="shared" si="53"/>
        <v>0</v>
      </c>
      <c r="CJ217" s="268">
        <f t="shared" si="17"/>
        <v>0</v>
      </c>
      <c r="CK217" s="269">
        <f t="shared" si="17"/>
        <v>0</v>
      </c>
      <c r="CL217" s="269">
        <f t="shared" si="17"/>
        <v>0</v>
      </c>
      <c r="CM217" s="269">
        <f t="shared" si="17"/>
        <v>0</v>
      </c>
      <c r="CN217" s="269">
        <f t="shared" si="54"/>
        <v>0</v>
      </c>
      <c r="CO217" s="268">
        <f t="shared" si="18"/>
        <v>0</v>
      </c>
      <c r="CP217" s="269">
        <f t="shared" si="18"/>
        <v>0</v>
      </c>
      <c r="CQ217" s="269">
        <f t="shared" si="18"/>
        <v>0</v>
      </c>
      <c r="CR217" s="269">
        <f t="shared" si="18"/>
        <v>0</v>
      </c>
      <c r="CS217" s="269">
        <f t="shared" si="55"/>
        <v>0</v>
      </c>
      <c r="CT217" s="268">
        <f t="shared" si="19"/>
        <v>0</v>
      </c>
      <c r="CU217" s="269">
        <f t="shared" si="19"/>
        <v>0</v>
      </c>
      <c r="CV217" s="269">
        <f t="shared" si="19"/>
        <v>0</v>
      </c>
      <c r="CW217" s="269">
        <f t="shared" si="19"/>
        <v>0</v>
      </c>
      <c r="CX217" s="269">
        <f t="shared" si="56"/>
        <v>0</v>
      </c>
      <c r="CY217" s="268">
        <f t="shared" si="20"/>
        <v>0</v>
      </c>
      <c r="CZ217" s="269">
        <f t="shared" si="20"/>
        <v>0</v>
      </c>
      <c r="DA217" s="269">
        <f t="shared" si="20"/>
        <v>0</v>
      </c>
      <c r="DB217" s="269">
        <f t="shared" si="20"/>
        <v>0</v>
      </c>
      <c r="DC217" s="269">
        <f t="shared" si="57"/>
        <v>0</v>
      </c>
      <c r="DD217" s="268">
        <f t="shared" si="21"/>
        <v>0</v>
      </c>
      <c r="DE217" s="269">
        <f t="shared" si="21"/>
        <v>0</v>
      </c>
      <c r="DF217" s="269">
        <f t="shared" si="21"/>
        <v>0</v>
      </c>
      <c r="DG217" s="269">
        <f t="shared" si="21"/>
        <v>0</v>
      </c>
      <c r="DH217" s="269">
        <f t="shared" si="58"/>
        <v>0</v>
      </c>
      <c r="DI217" s="268">
        <f t="shared" si="22"/>
        <v>0</v>
      </c>
      <c r="DJ217" s="269">
        <f t="shared" si="22"/>
        <v>0</v>
      </c>
      <c r="DK217" s="269">
        <f t="shared" si="22"/>
        <v>0</v>
      </c>
      <c r="DL217" s="269">
        <f t="shared" si="22"/>
        <v>0</v>
      </c>
      <c r="DM217" s="269">
        <f t="shared" si="59"/>
        <v>0</v>
      </c>
      <c r="DN217" s="268">
        <f t="shared" si="23"/>
        <v>0</v>
      </c>
      <c r="DO217" s="269">
        <f t="shared" si="23"/>
        <v>0</v>
      </c>
      <c r="DP217" s="269">
        <f t="shared" si="23"/>
        <v>0</v>
      </c>
      <c r="DQ217" s="269">
        <f t="shared" si="23"/>
        <v>0</v>
      </c>
      <c r="DR217" s="269">
        <f t="shared" si="60"/>
        <v>0</v>
      </c>
      <c r="DS217" s="268">
        <f t="shared" si="24"/>
        <v>0</v>
      </c>
      <c r="DT217" s="269">
        <f t="shared" si="24"/>
        <v>0</v>
      </c>
      <c r="DU217" s="269">
        <f t="shared" si="24"/>
        <v>0</v>
      </c>
      <c r="DV217" s="269">
        <f t="shared" si="24"/>
        <v>0</v>
      </c>
      <c r="DW217" s="269">
        <f t="shared" si="61"/>
        <v>0</v>
      </c>
      <c r="DX217" s="268">
        <f t="shared" si="25"/>
        <v>0</v>
      </c>
      <c r="DY217" s="269">
        <f t="shared" si="25"/>
        <v>0</v>
      </c>
      <c r="DZ217" s="269">
        <f t="shared" si="25"/>
        <v>0</v>
      </c>
      <c r="EA217" s="269">
        <f t="shared" si="25"/>
        <v>0</v>
      </c>
      <c r="EB217" s="269">
        <f t="shared" si="62"/>
        <v>0</v>
      </c>
      <c r="EC217" s="268">
        <f t="shared" si="26"/>
        <v>0</v>
      </c>
      <c r="ED217" s="269">
        <f t="shared" si="26"/>
        <v>0</v>
      </c>
      <c r="EE217" s="269">
        <f t="shared" si="26"/>
        <v>0</v>
      </c>
      <c r="EF217" s="269">
        <f t="shared" si="26"/>
        <v>0</v>
      </c>
      <c r="EG217" s="269">
        <f t="shared" si="63"/>
        <v>0</v>
      </c>
      <c r="EH217" s="268">
        <f t="shared" si="27"/>
        <v>0</v>
      </c>
      <c r="EI217" s="269">
        <f t="shared" si="27"/>
        <v>0</v>
      </c>
      <c r="EJ217" s="269">
        <f t="shared" si="27"/>
        <v>0</v>
      </c>
      <c r="EK217" s="269">
        <f t="shared" si="27"/>
        <v>0</v>
      </c>
      <c r="EL217" s="269">
        <f t="shared" si="64"/>
        <v>0</v>
      </c>
      <c r="EM217" s="268">
        <f t="shared" si="28"/>
        <v>0</v>
      </c>
      <c r="EN217" s="269">
        <f t="shared" si="28"/>
        <v>0</v>
      </c>
      <c r="EO217" s="269">
        <f t="shared" si="28"/>
        <v>0</v>
      </c>
      <c r="EP217" s="269">
        <f t="shared" si="28"/>
        <v>0</v>
      </c>
      <c r="EQ217" s="269">
        <f t="shared" si="65"/>
        <v>0</v>
      </c>
      <c r="ER217" s="268">
        <f t="shared" si="29"/>
        <v>0</v>
      </c>
      <c r="ES217" s="269">
        <f t="shared" si="29"/>
        <v>0</v>
      </c>
      <c r="ET217" s="269">
        <f t="shared" si="29"/>
        <v>0</v>
      </c>
      <c r="EU217" s="269">
        <f t="shared" si="29"/>
        <v>0</v>
      </c>
      <c r="EV217" s="269">
        <f t="shared" si="66"/>
        <v>0</v>
      </c>
      <c r="EW217" s="268">
        <f t="shared" si="30"/>
        <v>0</v>
      </c>
      <c r="EX217" s="269">
        <f t="shared" si="30"/>
        <v>0</v>
      </c>
      <c r="EY217" s="269">
        <f t="shared" si="30"/>
        <v>0</v>
      </c>
      <c r="EZ217" s="269">
        <f t="shared" si="30"/>
        <v>0</v>
      </c>
      <c r="FA217" s="269">
        <f t="shared" si="67"/>
        <v>0</v>
      </c>
      <c r="FB217" s="268">
        <f t="shared" si="31"/>
        <v>0</v>
      </c>
      <c r="FC217" s="269">
        <f t="shared" si="31"/>
        <v>0</v>
      </c>
      <c r="FD217" s="269">
        <f t="shared" si="31"/>
        <v>0</v>
      </c>
      <c r="FE217" s="269">
        <f t="shared" si="31"/>
        <v>0</v>
      </c>
      <c r="FF217" s="269">
        <f t="shared" si="68"/>
        <v>0</v>
      </c>
      <c r="FG217" s="268">
        <f t="shared" si="32"/>
        <v>0</v>
      </c>
      <c r="FH217" s="269">
        <f t="shared" si="32"/>
        <v>0</v>
      </c>
      <c r="FI217" s="269">
        <f t="shared" si="32"/>
        <v>0</v>
      </c>
      <c r="FJ217" s="269">
        <f t="shared" si="32"/>
        <v>0</v>
      </c>
      <c r="FK217" s="269">
        <f t="shared" si="69"/>
        <v>0</v>
      </c>
      <c r="FL217" s="268">
        <f t="shared" si="33"/>
        <v>0</v>
      </c>
      <c r="FM217" s="269">
        <f t="shared" si="33"/>
        <v>0</v>
      </c>
      <c r="FN217" s="269">
        <f t="shared" si="33"/>
        <v>0</v>
      </c>
      <c r="FO217" s="269">
        <f t="shared" si="33"/>
        <v>0</v>
      </c>
      <c r="FP217" s="269">
        <f t="shared" si="70"/>
        <v>0</v>
      </c>
      <c r="FQ217" s="268">
        <f t="shared" si="34"/>
        <v>0</v>
      </c>
      <c r="FR217" s="269">
        <f t="shared" si="34"/>
        <v>0</v>
      </c>
      <c r="FS217" s="269">
        <f t="shared" si="34"/>
        <v>0</v>
      </c>
      <c r="FT217" s="269">
        <f t="shared" si="34"/>
        <v>0</v>
      </c>
      <c r="FU217" s="269">
        <f t="shared" si="34"/>
        <v>0</v>
      </c>
      <c r="FV217" s="268">
        <f t="shared" si="35"/>
        <v>0</v>
      </c>
      <c r="FW217" s="269">
        <f t="shared" si="35"/>
        <v>0</v>
      </c>
      <c r="FX217" s="269">
        <f t="shared" si="35"/>
        <v>0</v>
      </c>
      <c r="FY217" s="269">
        <f t="shared" si="35"/>
        <v>0</v>
      </c>
    </row>
    <row r="218" spans="1:181" s="293" customFormat="1" hidden="1" x14ac:dyDescent="0.3">
      <c r="A218" s="269" t="s">
        <v>374</v>
      </c>
      <c r="B218" s="269">
        <f t="shared" si="36"/>
        <v>0</v>
      </c>
      <c r="C218" s="269">
        <f t="shared" si="36"/>
        <v>0</v>
      </c>
      <c r="D218" s="268">
        <f t="shared" si="36"/>
        <v>0</v>
      </c>
      <c r="E218" s="269">
        <f t="shared" si="36"/>
        <v>0</v>
      </c>
      <c r="F218" s="269">
        <f t="shared" si="36"/>
        <v>0</v>
      </c>
      <c r="G218" s="269">
        <f t="shared" si="37"/>
        <v>0</v>
      </c>
      <c r="H218" s="269">
        <f t="shared" si="1"/>
        <v>0</v>
      </c>
      <c r="I218" s="268">
        <f t="shared" si="1"/>
        <v>0</v>
      </c>
      <c r="J218" s="269">
        <f t="shared" si="1"/>
        <v>0</v>
      </c>
      <c r="K218" s="269">
        <f t="shared" si="1"/>
        <v>0</v>
      </c>
      <c r="L218" s="269">
        <f t="shared" si="38"/>
        <v>0</v>
      </c>
      <c r="M218" s="269">
        <f t="shared" si="2"/>
        <v>0</v>
      </c>
      <c r="N218" s="268">
        <f t="shared" si="2"/>
        <v>0</v>
      </c>
      <c r="O218" s="269">
        <f t="shared" si="2"/>
        <v>0</v>
      </c>
      <c r="P218" s="269">
        <f t="shared" si="2"/>
        <v>0</v>
      </c>
      <c r="Q218" s="269">
        <f t="shared" si="39"/>
        <v>0</v>
      </c>
      <c r="R218" s="269">
        <f t="shared" si="3"/>
        <v>0</v>
      </c>
      <c r="S218" s="268">
        <f t="shared" si="3"/>
        <v>0</v>
      </c>
      <c r="T218" s="269">
        <f t="shared" si="3"/>
        <v>0</v>
      </c>
      <c r="U218" s="269">
        <f t="shared" si="3"/>
        <v>0</v>
      </c>
      <c r="V218" s="269">
        <f t="shared" si="40"/>
        <v>0</v>
      </c>
      <c r="W218" s="269">
        <f t="shared" si="4"/>
        <v>0</v>
      </c>
      <c r="X218" s="268">
        <f t="shared" si="4"/>
        <v>0</v>
      </c>
      <c r="Y218" s="269">
        <f t="shared" si="4"/>
        <v>0</v>
      </c>
      <c r="Z218" s="269">
        <f t="shared" si="4"/>
        <v>0</v>
      </c>
      <c r="AA218" s="269">
        <f t="shared" si="41"/>
        <v>0</v>
      </c>
      <c r="AB218" s="269">
        <f t="shared" si="5"/>
        <v>0</v>
      </c>
      <c r="AC218" s="268">
        <f t="shared" si="5"/>
        <v>0</v>
      </c>
      <c r="AD218" s="269">
        <f t="shared" si="5"/>
        <v>0</v>
      </c>
      <c r="AE218" s="269">
        <f t="shared" si="5"/>
        <v>0</v>
      </c>
      <c r="AF218" s="269">
        <f t="shared" si="42"/>
        <v>0</v>
      </c>
      <c r="AG218" s="269">
        <f t="shared" si="6"/>
        <v>0</v>
      </c>
      <c r="AH218" s="268">
        <f t="shared" si="6"/>
        <v>0</v>
      </c>
      <c r="AI218" s="269">
        <f t="shared" si="6"/>
        <v>0</v>
      </c>
      <c r="AJ218" s="269">
        <f t="shared" si="6"/>
        <v>0</v>
      </c>
      <c r="AK218" s="269">
        <f t="shared" si="43"/>
        <v>0</v>
      </c>
      <c r="AL218" s="269">
        <f t="shared" si="7"/>
        <v>0</v>
      </c>
      <c r="AM218" s="268">
        <f t="shared" si="7"/>
        <v>0</v>
      </c>
      <c r="AN218" s="269">
        <f t="shared" si="7"/>
        <v>0</v>
      </c>
      <c r="AO218" s="269">
        <f t="shared" si="7"/>
        <v>0</v>
      </c>
      <c r="AP218" s="269">
        <f t="shared" si="44"/>
        <v>0</v>
      </c>
      <c r="AQ218" s="269">
        <f t="shared" si="8"/>
        <v>0</v>
      </c>
      <c r="AR218" s="268">
        <f t="shared" si="8"/>
        <v>0</v>
      </c>
      <c r="AS218" s="269">
        <f t="shared" si="8"/>
        <v>0</v>
      </c>
      <c r="AT218" s="269">
        <f t="shared" si="8"/>
        <v>0</v>
      </c>
      <c r="AU218" s="269">
        <f t="shared" si="45"/>
        <v>0</v>
      </c>
      <c r="AV218" s="269">
        <f t="shared" si="9"/>
        <v>0</v>
      </c>
      <c r="AW218" s="268">
        <f t="shared" si="9"/>
        <v>0</v>
      </c>
      <c r="AX218" s="269">
        <f t="shared" si="9"/>
        <v>0</v>
      </c>
      <c r="AY218" s="269">
        <f t="shared" si="9"/>
        <v>0</v>
      </c>
      <c r="AZ218" s="269">
        <f t="shared" si="46"/>
        <v>0</v>
      </c>
      <c r="BA218" s="269">
        <f t="shared" si="10"/>
        <v>0</v>
      </c>
      <c r="BB218" s="268">
        <f t="shared" si="10"/>
        <v>0</v>
      </c>
      <c r="BC218" s="269">
        <f t="shared" si="10"/>
        <v>0</v>
      </c>
      <c r="BD218" s="269">
        <f t="shared" si="10"/>
        <v>0</v>
      </c>
      <c r="BE218" s="269">
        <f t="shared" si="47"/>
        <v>0</v>
      </c>
      <c r="BF218" s="269">
        <f t="shared" si="11"/>
        <v>0</v>
      </c>
      <c r="BG218" s="268">
        <f t="shared" si="11"/>
        <v>0</v>
      </c>
      <c r="BH218" s="269">
        <f t="shared" si="11"/>
        <v>0</v>
      </c>
      <c r="BI218" s="269">
        <f t="shared" si="11"/>
        <v>0</v>
      </c>
      <c r="BJ218" s="269">
        <f t="shared" si="48"/>
        <v>0</v>
      </c>
      <c r="BK218" s="269">
        <f t="shared" si="12"/>
        <v>0</v>
      </c>
      <c r="BL218" s="268">
        <f t="shared" si="12"/>
        <v>0</v>
      </c>
      <c r="BM218" s="269">
        <f t="shared" si="12"/>
        <v>0</v>
      </c>
      <c r="BN218" s="269">
        <f t="shared" si="12"/>
        <v>0</v>
      </c>
      <c r="BO218" s="269">
        <f t="shared" si="49"/>
        <v>0</v>
      </c>
      <c r="BP218" s="269">
        <f t="shared" si="13"/>
        <v>0</v>
      </c>
      <c r="BQ218" s="268">
        <f t="shared" si="13"/>
        <v>0</v>
      </c>
      <c r="BR218" s="269">
        <f t="shared" si="13"/>
        <v>0</v>
      </c>
      <c r="BS218" s="269">
        <f t="shared" si="13"/>
        <v>0</v>
      </c>
      <c r="BT218" s="269">
        <f t="shared" si="50"/>
        <v>0</v>
      </c>
      <c r="BU218" s="269">
        <f t="shared" si="14"/>
        <v>0</v>
      </c>
      <c r="BV218" s="268">
        <f t="shared" si="14"/>
        <v>0</v>
      </c>
      <c r="BW218" s="269">
        <f t="shared" si="14"/>
        <v>0</v>
      </c>
      <c r="BX218" s="269">
        <f t="shared" si="14"/>
        <v>0</v>
      </c>
      <c r="BY218" s="269">
        <f t="shared" si="51"/>
        <v>0</v>
      </c>
      <c r="BZ218" s="269">
        <f t="shared" si="15"/>
        <v>0</v>
      </c>
      <c r="CA218" s="268">
        <f t="shared" si="15"/>
        <v>0</v>
      </c>
      <c r="CB218" s="269">
        <f t="shared" si="15"/>
        <v>0</v>
      </c>
      <c r="CC218" s="269">
        <f t="shared" si="15"/>
        <v>0</v>
      </c>
      <c r="CD218" s="269">
        <f t="shared" si="52"/>
        <v>0</v>
      </c>
      <c r="CE218" s="269">
        <f t="shared" si="16"/>
        <v>0</v>
      </c>
      <c r="CF218" s="268">
        <f t="shared" si="16"/>
        <v>0</v>
      </c>
      <c r="CG218" s="269">
        <f t="shared" si="16"/>
        <v>0</v>
      </c>
      <c r="CH218" s="269">
        <f t="shared" si="16"/>
        <v>0</v>
      </c>
      <c r="CI218" s="269">
        <f t="shared" si="53"/>
        <v>0</v>
      </c>
      <c r="CJ218" s="269">
        <f t="shared" si="17"/>
        <v>0</v>
      </c>
      <c r="CK218" s="268">
        <f t="shared" si="17"/>
        <v>0</v>
      </c>
      <c r="CL218" s="269">
        <f t="shared" si="17"/>
        <v>0</v>
      </c>
      <c r="CM218" s="269">
        <f t="shared" si="17"/>
        <v>0</v>
      </c>
      <c r="CN218" s="269">
        <f t="shared" si="54"/>
        <v>0</v>
      </c>
      <c r="CO218" s="269">
        <f t="shared" si="18"/>
        <v>0</v>
      </c>
      <c r="CP218" s="268">
        <f t="shared" si="18"/>
        <v>0</v>
      </c>
      <c r="CQ218" s="269">
        <f t="shared" si="18"/>
        <v>0</v>
      </c>
      <c r="CR218" s="269">
        <f t="shared" si="18"/>
        <v>0</v>
      </c>
      <c r="CS218" s="269">
        <f t="shared" si="55"/>
        <v>0</v>
      </c>
      <c r="CT218" s="269">
        <f t="shared" si="19"/>
        <v>0</v>
      </c>
      <c r="CU218" s="268">
        <f t="shared" si="19"/>
        <v>0</v>
      </c>
      <c r="CV218" s="269">
        <f t="shared" si="19"/>
        <v>0</v>
      </c>
      <c r="CW218" s="269">
        <f t="shared" si="19"/>
        <v>0</v>
      </c>
      <c r="CX218" s="269">
        <f t="shared" si="56"/>
        <v>0</v>
      </c>
      <c r="CY218" s="269">
        <f t="shared" si="20"/>
        <v>0</v>
      </c>
      <c r="CZ218" s="268">
        <f t="shared" si="20"/>
        <v>0</v>
      </c>
      <c r="DA218" s="269">
        <f t="shared" si="20"/>
        <v>0</v>
      </c>
      <c r="DB218" s="269">
        <f t="shared" si="20"/>
        <v>0</v>
      </c>
      <c r="DC218" s="269">
        <f t="shared" si="57"/>
        <v>0</v>
      </c>
      <c r="DD218" s="269">
        <f t="shared" si="21"/>
        <v>0</v>
      </c>
      <c r="DE218" s="268">
        <f t="shared" si="21"/>
        <v>0</v>
      </c>
      <c r="DF218" s="269">
        <f t="shared" si="21"/>
        <v>0</v>
      </c>
      <c r="DG218" s="269">
        <f t="shared" si="21"/>
        <v>0</v>
      </c>
      <c r="DH218" s="269">
        <f t="shared" si="58"/>
        <v>0</v>
      </c>
      <c r="DI218" s="269">
        <f t="shared" si="22"/>
        <v>0</v>
      </c>
      <c r="DJ218" s="268">
        <f t="shared" si="22"/>
        <v>0</v>
      </c>
      <c r="DK218" s="269">
        <f t="shared" si="22"/>
        <v>0</v>
      </c>
      <c r="DL218" s="269">
        <f t="shared" si="22"/>
        <v>0</v>
      </c>
      <c r="DM218" s="269">
        <f t="shared" si="59"/>
        <v>0</v>
      </c>
      <c r="DN218" s="269">
        <f t="shared" si="23"/>
        <v>0</v>
      </c>
      <c r="DO218" s="268">
        <f t="shared" si="23"/>
        <v>0</v>
      </c>
      <c r="DP218" s="269">
        <f t="shared" si="23"/>
        <v>0</v>
      </c>
      <c r="DQ218" s="269">
        <f t="shared" si="23"/>
        <v>0</v>
      </c>
      <c r="DR218" s="269">
        <f t="shared" si="60"/>
        <v>0</v>
      </c>
      <c r="DS218" s="269">
        <f t="shared" si="24"/>
        <v>0</v>
      </c>
      <c r="DT218" s="268">
        <f t="shared" si="24"/>
        <v>0</v>
      </c>
      <c r="DU218" s="269">
        <f t="shared" si="24"/>
        <v>0</v>
      </c>
      <c r="DV218" s="269">
        <f t="shared" si="24"/>
        <v>0</v>
      </c>
      <c r="DW218" s="269">
        <f t="shared" si="61"/>
        <v>0</v>
      </c>
      <c r="DX218" s="269">
        <f t="shared" si="25"/>
        <v>0</v>
      </c>
      <c r="DY218" s="268">
        <f t="shared" si="25"/>
        <v>0</v>
      </c>
      <c r="DZ218" s="269">
        <f t="shared" si="25"/>
        <v>0</v>
      </c>
      <c r="EA218" s="269">
        <f t="shared" si="25"/>
        <v>0</v>
      </c>
      <c r="EB218" s="269">
        <f t="shared" si="62"/>
        <v>0</v>
      </c>
      <c r="EC218" s="269">
        <f t="shared" si="26"/>
        <v>0</v>
      </c>
      <c r="ED218" s="268">
        <f t="shared" si="26"/>
        <v>0</v>
      </c>
      <c r="EE218" s="269">
        <f t="shared" si="26"/>
        <v>0</v>
      </c>
      <c r="EF218" s="269">
        <f t="shared" si="26"/>
        <v>0</v>
      </c>
      <c r="EG218" s="269">
        <f t="shared" si="63"/>
        <v>0</v>
      </c>
      <c r="EH218" s="269">
        <f t="shared" si="27"/>
        <v>0</v>
      </c>
      <c r="EI218" s="268">
        <f t="shared" si="27"/>
        <v>0</v>
      </c>
      <c r="EJ218" s="269">
        <f t="shared" si="27"/>
        <v>0</v>
      </c>
      <c r="EK218" s="269">
        <f t="shared" si="27"/>
        <v>0</v>
      </c>
      <c r="EL218" s="269">
        <f t="shared" si="64"/>
        <v>0</v>
      </c>
      <c r="EM218" s="269">
        <f t="shared" si="28"/>
        <v>0</v>
      </c>
      <c r="EN218" s="268">
        <f t="shared" si="28"/>
        <v>0</v>
      </c>
      <c r="EO218" s="269">
        <f t="shared" si="28"/>
        <v>0</v>
      </c>
      <c r="EP218" s="269">
        <f t="shared" si="28"/>
        <v>0</v>
      </c>
      <c r="EQ218" s="269">
        <f t="shared" si="65"/>
        <v>0</v>
      </c>
      <c r="ER218" s="269">
        <f t="shared" si="29"/>
        <v>0</v>
      </c>
      <c r="ES218" s="268">
        <f t="shared" si="29"/>
        <v>0</v>
      </c>
      <c r="ET218" s="269">
        <f t="shared" si="29"/>
        <v>0</v>
      </c>
      <c r="EU218" s="269">
        <f t="shared" si="29"/>
        <v>0</v>
      </c>
      <c r="EV218" s="269">
        <f t="shared" si="66"/>
        <v>0</v>
      </c>
      <c r="EW218" s="269">
        <f t="shared" si="30"/>
        <v>0</v>
      </c>
      <c r="EX218" s="268">
        <f t="shared" si="30"/>
        <v>0</v>
      </c>
      <c r="EY218" s="269">
        <f t="shared" si="30"/>
        <v>0</v>
      </c>
      <c r="EZ218" s="269">
        <f t="shared" si="30"/>
        <v>0</v>
      </c>
      <c r="FA218" s="269">
        <f t="shared" si="67"/>
        <v>0</v>
      </c>
      <c r="FB218" s="269">
        <f t="shared" si="31"/>
        <v>0</v>
      </c>
      <c r="FC218" s="268">
        <f t="shared" si="31"/>
        <v>0</v>
      </c>
      <c r="FD218" s="269">
        <f t="shared" si="31"/>
        <v>0</v>
      </c>
      <c r="FE218" s="269">
        <f t="shared" si="31"/>
        <v>0</v>
      </c>
      <c r="FF218" s="269">
        <f t="shared" si="68"/>
        <v>0</v>
      </c>
      <c r="FG218" s="269">
        <f t="shared" si="32"/>
        <v>0</v>
      </c>
      <c r="FH218" s="268">
        <f t="shared" si="32"/>
        <v>0</v>
      </c>
      <c r="FI218" s="269">
        <f t="shared" si="32"/>
        <v>0</v>
      </c>
      <c r="FJ218" s="269">
        <f t="shared" si="32"/>
        <v>0</v>
      </c>
      <c r="FK218" s="269">
        <f t="shared" si="69"/>
        <v>0</v>
      </c>
      <c r="FL218" s="269">
        <f t="shared" si="33"/>
        <v>0</v>
      </c>
      <c r="FM218" s="268">
        <f t="shared" si="33"/>
        <v>0</v>
      </c>
      <c r="FN218" s="269">
        <f t="shared" si="33"/>
        <v>0</v>
      </c>
      <c r="FO218" s="269">
        <f t="shared" si="33"/>
        <v>0</v>
      </c>
      <c r="FP218" s="269">
        <f t="shared" si="70"/>
        <v>0</v>
      </c>
      <c r="FQ218" s="269">
        <f t="shared" si="34"/>
        <v>0</v>
      </c>
      <c r="FR218" s="268">
        <f t="shared" si="34"/>
        <v>0</v>
      </c>
      <c r="FS218" s="269">
        <f t="shared" si="34"/>
        <v>0</v>
      </c>
      <c r="FT218" s="269">
        <f t="shared" si="34"/>
        <v>0</v>
      </c>
      <c r="FU218" s="269">
        <f t="shared" si="34"/>
        <v>0</v>
      </c>
      <c r="FV218" s="269">
        <f t="shared" si="35"/>
        <v>0</v>
      </c>
      <c r="FW218" s="268">
        <f t="shared" si="35"/>
        <v>0</v>
      </c>
      <c r="FX218" s="269">
        <f t="shared" si="35"/>
        <v>0</v>
      </c>
      <c r="FY218" s="269">
        <f t="shared" si="35"/>
        <v>0</v>
      </c>
    </row>
    <row r="219" spans="1:181" s="293" customFormat="1" hidden="1" x14ac:dyDescent="0.3">
      <c r="A219" s="269" t="s">
        <v>375</v>
      </c>
      <c r="B219" s="269">
        <f t="shared" si="36"/>
        <v>0</v>
      </c>
      <c r="C219" s="269">
        <f t="shared" si="36"/>
        <v>0</v>
      </c>
      <c r="D219" s="269">
        <f t="shared" si="36"/>
        <v>0</v>
      </c>
      <c r="E219" s="268">
        <f t="shared" si="36"/>
        <v>0</v>
      </c>
      <c r="F219" s="269">
        <f t="shared" si="36"/>
        <v>0</v>
      </c>
      <c r="G219" s="269">
        <f t="shared" si="37"/>
        <v>0</v>
      </c>
      <c r="H219" s="269">
        <f t="shared" si="1"/>
        <v>0</v>
      </c>
      <c r="I219" s="269">
        <f t="shared" si="1"/>
        <v>0</v>
      </c>
      <c r="J219" s="268">
        <f t="shared" si="1"/>
        <v>0</v>
      </c>
      <c r="K219" s="269">
        <f t="shared" si="1"/>
        <v>0</v>
      </c>
      <c r="L219" s="269">
        <f t="shared" si="38"/>
        <v>0</v>
      </c>
      <c r="M219" s="269">
        <f t="shared" si="2"/>
        <v>0</v>
      </c>
      <c r="N219" s="269">
        <f t="shared" si="2"/>
        <v>0</v>
      </c>
      <c r="O219" s="268">
        <f t="shared" si="2"/>
        <v>0</v>
      </c>
      <c r="P219" s="269">
        <f t="shared" si="2"/>
        <v>0</v>
      </c>
      <c r="Q219" s="269">
        <f t="shared" si="39"/>
        <v>0</v>
      </c>
      <c r="R219" s="269">
        <f t="shared" si="3"/>
        <v>0</v>
      </c>
      <c r="S219" s="269">
        <f t="shared" si="3"/>
        <v>0</v>
      </c>
      <c r="T219" s="268">
        <f t="shared" si="3"/>
        <v>0</v>
      </c>
      <c r="U219" s="269">
        <f t="shared" si="3"/>
        <v>0</v>
      </c>
      <c r="V219" s="269">
        <f t="shared" si="40"/>
        <v>0</v>
      </c>
      <c r="W219" s="269">
        <f t="shared" si="4"/>
        <v>0</v>
      </c>
      <c r="X219" s="269">
        <f t="shared" si="4"/>
        <v>0</v>
      </c>
      <c r="Y219" s="268">
        <f t="shared" si="4"/>
        <v>0</v>
      </c>
      <c r="Z219" s="269">
        <f t="shared" si="4"/>
        <v>0</v>
      </c>
      <c r="AA219" s="269">
        <f t="shared" si="41"/>
        <v>0</v>
      </c>
      <c r="AB219" s="269">
        <f t="shared" si="5"/>
        <v>0</v>
      </c>
      <c r="AC219" s="269">
        <f t="shared" si="5"/>
        <v>0</v>
      </c>
      <c r="AD219" s="268">
        <f t="shared" si="5"/>
        <v>0</v>
      </c>
      <c r="AE219" s="269">
        <f t="shared" si="5"/>
        <v>0</v>
      </c>
      <c r="AF219" s="269">
        <f t="shared" si="42"/>
        <v>0</v>
      </c>
      <c r="AG219" s="269">
        <f t="shared" si="6"/>
        <v>0</v>
      </c>
      <c r="AH219" s="269">
        <f t="shared" si="6"/>
        <v>0</v>
      </c>
      <c r="AI219" s="268">
        <f t="shared" si="6"/>
        <v>0</v>
      </c>
      <c r="AJ219" s="269">
        <f t="shared" si="6"/>
        <v>0</v>
      </c>
      <c r="AK219" s="269">
        <f t="shared" si="43"/>
        <v>0</v>
      </c>
      <c r="AL219" s="269">
        <f t="shared" si="7"/>
        <v>0</v>
      </c>
      <c r="AM219" s="269">
        <f t="shared" si="7"/>
        <v>0</v>
      </c>
      <c r="AN219" s="268">
        <f t="shared" si="7"/>
        <v>0</v>
      </c>
      <c r="AO219" s="269">
        <f t="shared" si="7"/>
        <v>0</v>
      </c>
      <c r="AP219" s="269">
        <f t="shared" si="44"/>
        <v>0</v>
      </c>
      <c r="AQ219" s="269">
        <f t="shared" si="8"/>
        <v>0</v>
      </c>
      <c r="AR219" s="269">
        <f t="shared" si="8"/>
        <v>0</v>
      </c>
      <c r="AS219" s="268">
        <f t="shared" si="8"/>
        <v>0</v>
      </c>
      <c r="AT219" s="269">
        <f t="shared" si="8"/>
        <v>0</v>
      </c>
      <c r="AU219" s="269">
        <f t="shared" si="45"/>
        <v>0</v>
      </c>
      <c r="AV219" s="269">
        <f t="shared" si="9"/>
        <v>0</v>
      </c>
      <c r="AW219" s="269">
        <f t="shared" si="9"/>
        <v>0</v>
      </c>
      <c r="AX219" s="268">
        <f t="shared" si="9"/>
        <v>0</v>
      </c>
      <c r="AY219" s="269">
        <f t="shared" si="9"/>
        <v>0</v>
      </c>
      <c r="AZ219" s="269">
        <f t="shared" si="46"/>
        <v>0</v>
      </c>
      <c r="BA219" s="269">
        <f t="shared" si="10"/>
        <v>0</v>
      </c>
      <c r="BB219" s="269">
        <f t="shared" si="10"/>
        <v>0</v>
      </c>
      <c r="BC219" s="268">
        <f t="shared" si="10"/>
        <v>0</v>
      </c>
      <c r="BD219" s="269">
        <f t="shared" si="10"/>
        <v>0</v>
      </c>
      <c r="BE219" s="269">
        <f t="shared" si="47"/>
        <v>0</v>
      </c>
      <c r="BF219" s="269">
        <f t="shared" si="11"/>
        <v>0</v>
      </c>
      <c r="BG219" s="269">
        <f t="shared" si="11"/>
        <v>0</v>
      </c>
      <c r="BH219" s="268">
        <f t="shared" si="11"/>
        <v>0</v>
      </c>
      <c r="BI219" s="269">
        <f t="shared" si="11"/>
        <v>0</v>
      </c>
      <c r="BJ219" s="269">
        <f t="shared" si="48"/>
        <v>0</v>
      </c>
      <c r="BK219" s="269">
        <f t="shared" si="12"/>
        <v>0</v>
      </c>
      <c r="BL219" s="269">
        <f t="shared" si="12"/>
        <v>0</v>
      </c>
      <c r="BM219" s="268">
        <f t="shared" si="12"/>
        <v>0</v>
      </c>
      <c r="BN219" s="269">
        <f t="shared" si="12"/>
        <v>0</v>
      </c>
      <c r="BO219" s="269">
        <f t="shared" si="49"/>
        <v>0</v>
      </c>
      <c r="BP219" s="269">
        <f t="shared" si="13"/>
        <v>0</v>
      </c>
      <c r="BQ219" s="269">
        <f t="shared" si="13"/>
        <v>0</v>
      </c>
      <c r="BR219" s="268">
        <f t="shared" si="13"/>
        <v>0</v>
      </c>
      <c r="BS219" s="269">
        <f t="shared" si="13"/>
        <v>0</v>
      </c>
      <c r="BT219" s="269">
        <f t="shared" si="50"/>
        <v>0</v>
      </c>
      <c r="BU219" s="269">
        <f t="shared" si="14"/>
        <v>0</v>
      </c>
      <c r="BV219" s="269">
        <f t="shared" si="14"/>
        <v>0</v>
      </c>
      <c r="BW219" s="268">
        <f t="shared" si="14"/>
        <v>0</v>
      </c>
      <c r="BX219" s="269">
        <f t="shared" si="14"/>
        <v>0</v>
      </c>
      <c r="BY219" s="269">
        <f t="shared" si="51"/>
        <v>0</v>
      </c>
      <c r="BZ219" s="269">
        <f t="shared" si="15"/>
        <v>0</v>
      </c>
      <c r="CA219" s="269">
        <f t="shared" si="15"/>
        <v>0</v>
      </c>
      <c r="CB219" s="268">
        <f t="shared" si="15"/>
        <v>0</v>
      </c>
      <c r="CC219" s="269">
        <f t="shared" si="15"/>
        <v>0</v>
      </c>
      <c r="CD219" s="269">
        <f t="shared" si="52"/>
        <v>0</v>
      </c>
      <c r="CE219" s="269">
        <f t="shared" si="16"/>
        <v>0</v>
      </c>
      <c r="CF219" s="269">
        <f t="shared" si="16"/>
        <v>0</v>
      </c>
      <c r="CG219" s="268">
        <f t="shared" si="16"/>
        <v>0</v>
      </c>
      <c r="CH219" s="269">
        <f t="shared" si="16"/>
        <v>0</v>
      </c>
      <c r="CI219" s="269">
        <f t="shared" si="53"/>
        <v>0</v>
      </c>
      <c r="CJ219" s="269">
        <f t="shared" si="17"/>
        <v>0</v>
      </c>
      <c r="CK219" s="269">
        <f t="shared" si="17"/>
        <v>0</v>
      </c>
      <c r="CL219" s="268">
        <f t="shared" si="17"/>
        <v>0</v>
      </c>
      <c r="CM219" s="269">
        <f t="shared" si="17"/>
        <v>0</v>
      </c>
      <c r="CN219" s="269">
        <f t="shared" si="54"/>
        <v>0</v>
      </c>
      <c r="CO219" s="269">
        <f t="shared" si="18"/>
        <v>0</v>
      </c>
      <c r="CP219" s="269">
        <f t="shared" si="18"/>
        <v>0</v>
      </c>
      <c r="CQ219" s="268">
        <f t="shared" si="18"/>
        <v>0</v>
      </c>
      <c r="CR219" s="269">
        <f t="shared" si="18"/>
        <v>0</v>
      </c>
      <c r="CS219" s="269">
        <f t="shared" si="55"/>
        <v>0</v>
      </c>
      <c r="CT219" s="269">
        <f t="shared" si="19"/>
        <v>0</v>
      </c>
      <c r="CU219" s="269">
        <f t="shared" si="19"/>
        <v>0</v>
      </c>
      <c r="CV219" s="268">
        <f t="shared" si="19"/>
        <v>0</v>
      </c>
      <c r="CW219" s="269">
        <f t="shared" si="19"/>
        <v>0</v>
      </c>
      <c r="CX219" s="269">
        <f t="shared" si="56"/>
        <v>0</v>
      </c>
      <c r="CY219" s="269">
        <f t="shared" si="20"/>
        <v>0</v>
      </c>
      <c r="CZ219" s="269">
        <f t="shared" si="20"/>
        <v>0</v>
      </c>
      <c r="DA219" s="268">
        <f t="shared" si="20"/>
        <v>0</v>
      </c>
      <c r="DB219" s="269">
        <f t="shared" si="20"/>
        <v>0</v>
      </c>
      <c r="DC219" s="269">
        <f t="shared" si="57"/>
        <v>0</v>
      </c>
      <c r="DD219" s="269">
        <f t="shared" si="21"/>
        <v>0</v>
      </c>
      <c r="DE219" s="269">
        <f t="shared" si="21"/>
        <v>0</v>
      </c>
      <c r="DF219" s="268">
        <f t="shared" si="21"/>
        <v>0</v>
      </c>
      <c r="DG219" s="269">
        <f t="shared" si="21"/>
        <v>0</v>
      </c>
      <c r="DH219" s="269">
        <f t="shared" si="58"/>
        <v>0</v>
      </c>
      <c r="DI219" s="269">
        <f t="shared" si="22"/>
        <v>0</v>
      </c>
      <c r="DJ219" s="269">
        <f t="shared" si="22"/>
        <v>0</v>
      </c>
      <c r="DK219" s="268">
        <f t="shared" si="22"/>
        <v>0</v>
      </c>
      <c r="DL219" s="269">
        <f t="shared" si="22"/>
        <v>0</v>
      </c>
      <c r="DM219" s="269">
        <f t="shared" si="59"/>
        <v>0</v>
      </c>
      <c r="DN219" s="269">
        <f t="shared" si="23"/>
        <v>0</v>
      </c>
      <c r="DO219" s="269">
        <f t="shared" si="23"/>
        <v>0</v>
      </c>
      <c r="DP219" s="268">
        <f t="shared" si="23"/>
        <v>0</v>
      </c>
      <c r="DQ219" s="269">
        <f t="shared" si="23"/>
        <v>0</v>
      </c>
      <c r="DR219" s="269">
        <f t="shared" si="60"/>
        <v>0</v>
      </c>
      <c r="DS219" s="269">
        <f t="shared" si="24"/>
        <v>0</v>
      </c>
      <c r="DT219" s="269">
        <f t="shared" si="24"/>
        <v>0</v>
      </c>
      <c r="DU219" s="268">
        <f t="shared" si="24"/>
        <v>0</v>
      </c>
      <c r="DV219" s="269">
        <f t="shared" si="24"/>
        <v>0</v>
      </c>
      <c r="DW219" s="269">
        <f t="shared" si="61"/>
        <v>0</v>
      </c>
      <c r="DX219" s="269">
        <f t="shared" si="25"/>
        <v>0</v>
      </c>
      <c r="DY219" s="269">
        <f t="shared" si="25"/>
        <v>0</v>
      </c>
      <c r="DZ219" s="268">
        <f t="shared" si="25"/>
        <v>0</v>
      </c>
      <c r="EA219" s="269">
        <f t="shared" si="25"/>
        <v>0</v>
      </c>
      <c r="EB219" s="269">
        <f t="shared" si="62"/>
        <v>0</v>
      </c>
      <c r="EC219" s="269">
        <f t="shared" si="26"/>
        <v>0</v>
      </c>
      <c r="ED219" s="269">
        <f t="shared" si="26"/>
        <v>0</v>
      </c>
      <c r="EE219" s="268">
        <f t="shared" si="26"/>
        <v>0</v>
      </c>
      <c r="EF219" s="269">
        <f t="shared" si="26"/>
        <v>0</v>
      </c>
      <c r="EG219" s="269">
        <f t="shared" si="63"/>
        <v>0</v>
      </c>
      <c r="EH219" s="269">
        <f t="shared" si="27"/>
        <v>0</v>
      </c>
      <c r="EI219" s="269">
        <f t="shared" si="27"/>
        <v>0</v>
      </c>
      <c r="EJ219" s="268">
        <f t="shared" si="27"/>
        <v>0</v>
      </c>
      <c r="EK219" s="269">
        <f t="shared" si="27"/>
        <v>0</v>
      </c>
      <c r="EL219" s="269">
        <f t="shared" si="64"/>
        <v>0</v>
      </c>
      <c r="EM219" s="269">
        <f t="shared" si="28"/>
        <v>0</v>
      </c>
      <c r="EN219" s="269">
        <f t="shared" si="28"/>
        <v>0</v>
      </c>
      <c r="EO219" s="268">
        <f t="shared" si="28"/>
        <v>0</v>
      </c>
      <c r="EP219" s="269">
        <f t="shared" si="28"/>
        <v>0</v>
      </c>
      <c r="EQ219" s="269">
        <f t="shared" si="65"/>
        <v>0</v>
      </c>
      <c r="ER219" s="269">
        <f t="shared" si="29"/>
        <v>0</v>
      </c>
      <c r="ES219" s="269">
        <f t="shared" si="29"/>
        <v>0</v>
      </c>
      <c r="ET219" s="268">
        <f t="shared" si="29"/>
        <v>0</v>
      </c>
      <c r="EU219" s="269">
        <f t="shared" si="29"/>
        <v>0</v>
      </c>
      <c r="EV219" s="269">
        <f t="shared" si="66"/>
        <v>0</v>
      </c>
      <c r="EW219" s="269">
        <f t="shared" si="30"/>
        <v>0</v>
      </c>
      <c r="EX219" s="269">
        <f t="shared" si="30"/>
        <v>0</v>
      </c>
      <c r="EY219" s="268">
        <f t="shared" si="30"/>
        <v>0</v>
      </c>
      <c r="EZ219" s="269">
        <f t="shared" si="30"/>
        <v>0</v>
      </c>
      <c r="FA219" s="269">
        <f t="shared" si="67"/>
        <v>0</v>
      </c>
      <c r="FB219" s="269">
        <f t="shared" si="31"/>
        <v>0</v>
      </c>
      <c r="FC219" s="269">
        <f t="shared" si="31"/>
        <v>0</v>
      </c>
      <c r="FD219" s="268">
        <f t="shared" si="31"/>
        <v>0</v>
      </c>
      <c r="FE219" s="269">
        <f t="shared" si="31"/>
        <v>0</v>
      </c>
      <c r="FF219" s="269">
        <f t="shared" si="68"/>
        <v>0</v>
      </c>
      <c r="FG219" s="269">
        <f t="shared" si="32"/>
        <v>0</v>
      </c>
      <c r="FH219" s="269">
        <f t="shared" si="32"/>
        <v>0</v>
      </c>
      <c r="FI219" s="268">
        <f t="shared" si="32"/>
        <v>0</v>
      </c>
      <c r="FJ219" s="269">
        <f t="shared" si="32"/>
        <v>0</v>
      </c>
      <c r="FK219" s="269">
        <f t="shared" si="69"/>
        <v>0</v>
      </c>
      <c r="FL219" s="269">
        <f t="shared" si="33"/>
        <v>0</v>
      </c>
      <c r="FM219" s="269">
        <f t="shared" si="33"/>
        <v>0</v>
      </c>
      <c r="FN219" s="268">
        <f t="shared" si="33"/>
        <v>0</v>
      </c>
      <c r="FO219" s="269">
        <f t="shared" si="33"/>
        <v>0</v>
      </c>
      <c r="FP219" s="269">
        <f t="shared" si="70"/>
        <v>0</v>
      </c>
      <c r="FQ219" s="269">
        <f t="shared" si="34"/>
        <v>0</v>
      </c>
      <c r="FR219" s="269">
        <f t="shared" si="34"/>
        <v>0</v>
      </c>
      <c r="FS219" s="268">
        <f t="shared" si="34"/>
        <v>0</v>
      </c>
      <c r="FT219" s="269">
        <f t="shared" si="34"/>
        <v>0</v>
      </c>
      <c r="FU219" s="269">
        <f t="shared" si="34"/>
        <v>0</v>
      </c>
      <c r="FV219" s="269">
        <f t="shared" si="35"/>
        <v>0</v>
      </c>
      <c r="FW219" s="269">
        <f t="shared" si="35"/>
        <v>0</v>
      </c>
      <c r="FX219" s="268">
        <f t="shared" si="35"/>
        <v>0</v>
      </c>
      <c r="FY219" s="269">
        <f t="shared" si="35"/>
        <v>0</v>
      </c>
    </row>
    <row r="220" spans="1:181" s="293" customFormat="1" hidden="1" x14ac:dyDescent="0.3">
      <c r="A220" s="269" t="s">
        <v>599</v>
      </c>
      <c r="B220" s="269">
        <f t="shared" si="36"/>
        <v>0</v>
      </c>
      <c r="C220" s="269">
        <f t="shared" si="36"/>
        <v>0</v>
      </c>
      <c r="D220" s="269">
        <f t="shared" si="36"/>
        <v>0</v>
      </c>
      <c r="E220" s="269">
        <f t="shared" si="36"/>
        <v>0</v>
      </c>
      <c r="F220" s="268">
        <f t="shared" si="36"/>
        <v>0</v>
      </c>
      <c r="G220" s="269">
        <f t="shared" si="37"/>
        <v>0</v>
      </c>
      <c r="H220" s="269">
        <f t="shared" si="1"/>
        <v>0</v>
      </c>
      <c r="I220" s="269">
        <f t="shared" si="1"/>
        <v>0</v>
      </c>
      <c r="J220" s="269">
        <f t="shared" si="1"/>
        <v>0</v>
      </c>
      <c r="K220" s="268">
        <f t="shared" si="1"/>
        <v>0</v>
      </c>
      <c r="L220" s="269">
        <f t="shared" si="38"/>
        <v>0</v>
      </c>
      <c r="M220" s="269">
        <f t="shared" si="2"/>
        <v>0</v>
      </c>
      <c r="N220" s="269">
        <f t="shared" si="2"/>
        <v>0</v>
      </c>
      <c r="O220" s="269">
        <f t="shared" si="2"/>
        <v>0</v>
      </c>
      <c r="P220" s="268">
        <f t="shared" si="2"/>
        <v>0</v>
      </c>
      <c r="Q220" s="269">
        <f t="shared" si="39"/>
        <v>0</v>
      </c>
      <c r="R220" s="269">
        <f t="shared" si="3"/>
        <v>0</v>
      </c>
      <c r="S220" s="269">
        <f t="shared" si="3"/>
        <v>0</v>
      </c>
      <c r="T220" s="269">
        <f t="shared" si="3"/>
        <v>0</v>
      </c>
      <c r="U220" s="268">
        <f t="shared" si="3"/>
        <v>0</v>
      </c>
      <c r="V220" s="269">
        <f t="shared" si="40"/>
        <v>0</v>
      </c>
      <c r="W220" s="269">
        <f t="shared" si="4"/>
        <v>0</v>
      </c>
      <c r="X220" s="269">
        <f t="shared" si="4"/>
        <v>0</v>
      </c>
      <c r="Y220" s="269">
        <f t="shared" si="4"/>
        <v>0</v>
      </c>
      <c r="Z220" s="268">
        <f t="shared" si="4"/>
        <v>0</v>
      </c>
      <c r="AA220" s="269">
        <f t="shared" si="41"/>
        <v>0</v>
      </c>
      <c r="AB220" s="269">
        <f t="shared" si="5"/>
        <v>0</v>
      </c>
      <c r="AC220" s="269">
        <f t="shared" si="5"/>
        <v>0</v>
      </c>
      <c r="AD220" s="269">
        <f t="shared" si="5"/>
        <v>0</v>
      </c>
      <c r="AE220" s="268">
        <f t="shared" si="5"/>
        <v>0</v>
      </c>
      <c r="AF220" s="269">
        <f t="shared" si="42"/>
        <v>0</v>
      </c>
      <c r="AG220" s="269">
        <f t="shared" si="6"/>
        <v>0</v>
      </c>
      <c r="AH220" s="269">
        <f t="shared" si="6"/>
        <v>0</v>
      </c>
      <c r="AI220" s="269">
        <f t="shared" si="6"/>
        <v>0</v>
      </c>
      <c r="AJ220" s="268">
        <f t="shared" si="6"/>
        <v>0</v>
      </c>
      <c r="AK220" s="269">
        <f t="shared" si="43"/>
        <v>0</v>
      </c>
      <c r="AL220" s="269">
        <f t="shared" si="7"/>
        <v>0</v>
      </c>
      <c r="AM220" s="269">
        <f t="shared" si="7"/>
        <v>0</v>
      </c>
      <c r="AN220" s="269">
        <f t="shared" si="7"/>
        <v>0</v>
      </c>
      <c r="AO220" s="268">
        <f t="shared" si="7"/>
        <v>0</v>
      </c>
      <c r="AP220" s="269">
        <f t="shared" si="44"/>
        <v>0</v>
      </c>
      <c r="AQ220" s="269">
        <f t="shared" si="8"/>
        <v>0</v>
      </c>
      <c r="AR220" s="269">
        <f t="shared" si="8"/>
        <v>0</v>
      </c>
      <c r="AS220" s="269">
        <f t="shared" si="8"/>
        <v>0</v>
      </c>
      <c r="AT220" s="268">
        <f t="shared" si="8"/>
        <v>0</v>
      </c>
      <c r="AU220" s="269">
        <f t="shared" si="45"/>
        <v>0</v>
      </c>
      <c r="AV220" s="269">
        <f t="shared" si="9"/>
        <v>0</v>
      </c>
      <c r="AW220" s="269">
        <f t="shared" si="9"/>
        <v>0</v>
      </c>
      <c r="AX220" s="269">
        <f t="shared" si="9"/>
        <v>0</v>
      </c>
      <c r="AY220" s="268">
        <f t="shared" si="9"/>
        <v>0</v>
      </c>
      <c r="AZ220" s="269">
        <f t="shared" si="46"/>
        <v>0</v>
      </c>
      <c r="BA220" s="269">
        <f t="shared" si="10"/>
        <v>0</v>
      </c>
      <c r="BB220" s="269">
        <f t="shared" si="10"/>
        <v>0</v>
      </c>
      <c r="BC220" s="269">
        <f t="shared" si="10"/>
        <v>0</v>
      </c>
      <c r="BD220" s="268">
        <f t="shared" si="10"/>
        <v>0</v>
      </c>
      <c r="BE220" s="269">
        <f t="shared" si="47"/>
        <v>0</v>
      </c>
      <c r="BF220" s="269">
        <f t="shared" si="11"/>
        <v>0</v>
      </c>
      <c r="BG220" s="269">
        <f t="shared" si="11"/>
        <v>0</v>
      </c>
      <c r="BH220" s="269">
        <f t="shared" si="11"/>
        <v>0</v>
      </c>
      <c r="BI220" s="268">
        <f t="shared" si="11"/>
        <v>0</v>
      </c>
      <c r="BJ220" s="269">
        <f t="shared" si="48"/>
        <v>0</v>
      </c>
      <c r="BK220" s="269">
        <f t="shared" si="12"/>
        <v>0</v>
      </c>
      <c r="BL220" s="269">
        <f t="shared" si="12"/>
        <v>0</v>
      </c>
      <c r="BM220" s="269">
        <f t="shared" si="12"/>
        <v>0</v>
      </c>
      <c r="BN220" s="268">
        <f t="shared" si="12"/>
        <v>0</v>
      </c>
      <c r="BO220" s="269">
        <f t="shared" si="49"/>
        <v>0</v>
      </c>
      <c r="BP220" s="269">
        <f t="shared" si="13"/>
        <v>0</v>
      </c>
      <c r="BQ220" s="269">
        <f t="shared" si="13"/>
        <v>0</v>
      </c>
      <c r="BR220" s="269">
        <f t="shared" si="13"/>
        <v>0</v>
      </c>
      <c r="BS220" s="268">
        <f t="shared" si="13"/>
        <v>0</v>
      </c>
      <c r="BT220" s="269">
        <f t="shared" si="50"/>
        <v>0</v>
      </c>
      <c r="BU220" s="269">
        <f t="shared" si="14"/>
        <v>0</v>
      </c>
      <c r="BV220" s="269">
        <f t="shared" si="14"/>
        <v>0</v>
      </c>
      <c r="BW220" s="269">
        <f t="shared" si="14"/>
        <v>0</v>
      </c>
      <c r="BX220" s="268">
        <f t="shared" si="14"/>
        <v>0</v>
      </c>
      <c r="BY220" s="269">
        <f t="shared" si="51"/>
        <v>0</v>
      </c>
      <c r="BZ220" s="269">
        <f t="shared" si="15"/>
        <v>0</v>
      </c>
      <c r="CA220" s="269">
        <f t="shared" si="15"/>
        <v>0</v>
      </c>
      <c r="CB220" s="269">
        <f t="shared" si="15"/>
        <v>0</v>
      </c>
      <c r="CC220" s="268">
        <f t="shared" si="15"/>
        <v>0</v>
      </c>
      <c r="CD220" s="269">
        <f t="shared" si="52"/>
        <v>0</v>
      </c>
      <c r="CE220" s="269">
        <f t="shared" si="16"/>
        <v>0</v>
      </c>
      <c r="CF220" s="269">
        <f t="shared" si="16"/>
        <v>0</v>
      </c>
      <c r="CG220" s="269">
        <f t="shared" si="16"/>
        <v>0</v>
      </c>
      <c r="CH220" s="268">
        <f t="shared" si="16"/>
        <v>0</v>
      </c>
      <c r="CI220" s="269">
        <f t="shared" si="53"/>
        <v>0</v>
      </c>
      <c r="CJ220" s="269">
        <f t="shared" si="17"/>
        <v>0</v>
      </c>
      <c r="CK220" s="269">
        <f t="shared" si="17"/>
        <v>0</v>
      </c>
      <c r="CL220" s="269">
        <f t="shared" si="17"/>
        <v>0</v>
      </c>
      <c r="CM220" s="268">
        <f t="shared" si="17"/>
        <v>0</v>
      </c>
      <c r="CN220" s="269">
        <f t="shared" si="54"/>
        <v>0</v>
      </c>
      <c r="CO220" s="269">
        <f t="shared" si="18"/>
        <v>0</v>
      </c>
      <c r="CP220" s="269">
        <f t="shared" si="18"/>
        <v>0</v>
      </c>
      <c r="CQ220" s="269">
        <f t="shared" si="18"/>
        <v>0</v>
      </c>
      <c r="CR220" s="268">
        <f t="shared" si="18"/>
        <v>0</v>
      </c>
      <c r="CS220" s="269">
        <f t="shared" si="55"/>
        <v>0</v>
      </c>
      <c r="CT220" s="269">
        <f t="shared" si="19"/>
        <v>0</v>
      </c>
      <c r="CU220" s="269">
        <f t="shared" si="19"/>
        <v>0</v>
      </c>
      <c r="CV220" s="269">
        <f t="shared" si="19"/>
        <v>0</v>
      </c>
      <c r="CW220" s="268">
        <f t="shared" si="19"/>
        <v>0</v>
      </c>
      <c r="CX220" s="269">
        <f t="shared" si="56"/>
        <v>0</v>
      </c>
      <c r="CY220" s="269">
        <f t="shared" si="20"/>
        <v>0</v>
      </c>
      <c r="CZ220" s="269">
        <f t="shared" si="20"/>
        <v>0</v>
      </c>
      <c r="DA220" s="269">
        <f t="shared" si="20"/>
        <v>0</v>
      </c>
      <c r="DB220" s="268">
        <f t="shared" si="20"/>
        <v>0</v>
      </c>
      <c r="DC220" s="269">
        <f t="shared" si="57"/>
        <v>0</v>
      </c>
      <c r="DD220" s="269">
        <f t="shared" si="21"/>
        <v>0</v>
      </c>
      <c r="DE220" s="269">
        <f t="shared" si="21"/>
        <v>0</v>
      </c>
      <c r="DF220" s="269">
        <f t="shared" si="21"/>
        <v>0</v>
      </c>
      <c r="DG220" s="268">
        <f t="shared" si="21"/>
        <v>0</v>
      </c>
      <c r="DH220" s="269">
        <f t="shared" si="58"/>
        <v>0</v>
      </c>
      <c r="DI220" s="269">
        <f t="shared" si="22"/>
        <v>0</v>
      </c>
      <c r="DJ220" s="269">
        <f t="shared" si="22"/>
        <v>0</v>
      </c>
      <c r="DK220" s="269">
        <f t="shared" si="22"/>
        <v>0</v>
      </c>
      <c r="DL220" s="268">
        <f t="shared" si="22"/>
        <v>0</v>
      </c>
      <c r="DM220" s="269">
        <f t="shared" si="59"/>
        <v>0</v>
      </c>
      <c r="DN220" s="269">
        <f t="shared" si="23"/>
        <v>0</v>
      </c>
      <c r="DO220" s="269">
        <f t="shared" si="23"/>
        <v>0</v>
      </c>
      <c r="DP220" s="269">
        <f t="shared" si="23"/>
        <v>0</v>
      </c>
      <c r="DQ220" s="268">
        <f t="shared" si="23"/>
        <v>0</v>
      </c>
      <c r="DR220" s="269">
        <f t="shared" si="60"/>
        <v>0</v>
      </c>
      <c r="DS220" s="269">
        <f t="shared" si="24"/>
        <v>0</v>
      </c>
      <c r="DT220" s="269">
        <f t="shared" si="24"/>
        <v>0</v>
      </c>
      <c r="DU220" s="269">
        <f t="shared" si="24"/>
        <v>0</v>
      </c>
      <c r="DV220" s="268">
        <f t="shared" si="24"/>
        <v>0</v>
      </c>
      <c r="DW220" s="269">
        <f t="shared" si="61"/>
        <v>0</v>
      </c>
      <c r="DX220" s="269">
        <f t="shared" si="25"/>
        <v>0</v>
      </c>
      <c r="DY220" s="269">
        <f t="shared" si="25"/>
        <v>0</v>
      </c>
      <c r="DZ220" s="269">
        <f t="shared" si="25"/>
        <v>0</v>
      </c>
      <c r="EA220" s="268">
        <f t="shared" si="25"/>
        <v>0</v>
      </c>
      <c r="EB220" s="269">
        <f t="shared" si="62"/>
        <v>0</v>
      </c>
      <c r="EC220" s="269">
        <f t="shared" si="26"/>
        <v>0</v>
      </c>
      <c r="ED220" s="269">
        <f t="shared" si="26"/>
        <v>0</v>
      </c>
      <c r="EE220" s="269">
        <f t="shared" si="26"/>
        <v>0</v>
      </c>
      <c r="EF220" s="268">
        <f t="shared" si="26"/>
        <v>0</v>
      </c>
      <c r="EG220" s="269">
        <f t="shared" si="63"/>
        <v>0</v>
      </c>
      <c r="EH220" s="269">
        <f t="shared" si="27"/>
        <v>0</v>
      </c>
      <c r="EI220" s="269">
        <f t="shared" si="27"/>
        <v>0</v>
      </c>
      <c r="EJ220" s="269">
        <f t="shared" si="27"/>
        <v>0</v>
      </c>
      <c r="EK220" s="268">
        <f t="shared" si="27"/>
        <v>0</v>
      </c>
      <c r="EL220" s="269">
        <f t="shared" si="64"/>
        <v>0</v>
      </c>
      <c r="EM220" s="269">
        <f t="shared" si="28"/>
        <v>0</v>
      </c>
      <c r="EN220" s="269">
        <f t="shared" si="28"/>
        <v>0</v>
      </c>
      <c r="EO220" s="269">
        <f t="shared" si="28"/>
        <v>0</v>
      </c>
      <c r="EP220" s="268">
        <f t="shared" si="28"/>
        <v>0</v>
      </c>
      <c r="EQ220" s="269">
        <f t="shared" si="65"/>
        <v>0</v>
      </c>
      <c r="ER220" s="269">
        <f t="shared" si="29"/>
        <v>0</v>
      </c>
      <c r="ES220" s="269">
        <f t="shared" si="29"/>
        <v>0</v>
      </c>
      <c r="ET220" s="269">
        <f t="shared" si="29"/>
        <v>0</v>
      </c>
      <c r="EU220" s="268">
        <f t="shared" si="29"/>
        <v>0</v>
      </c>
      <c r="EV220" s="269">
        <f t="shared" si="66"/>
        <v>0</v>
      </c>
      <c r="EW220" s="269">
        <f t="shared" si="30"/>
        <v>0</v>
      </c>
      <c r="EX220" s="269">
        <f t="shared" si="30"/>
        <v>0</v>
      </c>
      <c r="EY220" s="269">
        <f t="shared" si="30"/>
        <v>0</v>
      </c>
      <c r="EZ220" s="268">
        <f t="shared" si="30"/>
        <v>0</v>
      </c>
      <c r="FA220" s="269">
        <f t="shared" si="67"/>
        <v>0</v>
      </c>
      <c r="FB220" s="269">
        <f t="shared" si="31"/>
        <v>0</v>
      </c>
      <c r="FC220" s="269">
        <f t="shared" si="31"/>
        <v>0</v>
      </c>
      <c r="FD220" s="269">
        <f t="shared" si="31"/>
        <v>0</v>
      </c>
      <c r="FE220" s="268">
        <f t="shared" si="31"/>
        <v>0</v>
      </c>
      <c r="FF220" s="269">
        <f t="shared" si="68"/>
        <v>0</v>
      </c>
      <c r="FG220" s="269">
        <f t="shared" si="32"/>
        <v>0</v>
      </c>
      <c r="FH220" s="269">
        <f t="shared" si="32"/>
        <v>0</v>
      </c>
      <c r="FI220" s="269">
        <f t="shared" si="32"/>
        <v>0</v>
      </c>
      <c r="FJ220" s="268">
        <f t="shared" si="32"/>
        <v>0</v>
      </c>
      <c r="FK220" s="269">
        <f t="shared" si="69"/>
        <v>0</v>
      </c>
      <c r="FL220" s="269">
        <f t="shared" si="33"/>
        <v>0</v>
      </c>
      <c r="FM220" s="269">
        <f t="shared" si="33"/>
        <v>0</v>
      </c>
      <c r="FN220" s="269">
        <f t="shared" si="33"/>
        <v>0</v>
      </c>
      <c r="FO220" s="268">
        <f t="shared" si="33"/>
        <v>0</v>
      </c>
      <c r="FP220" s="269">
        <f t="shared" si="70"/>
        <v>0</v>
      </c>
      <c r="FQ220" s="269">
        <f t="shared" si="34"/>
        <v>0</v>
      </c>
      <c r="FR220" s="269">
        <f t="shared" si="34"/>
        <v>0</v>
      </c>
      <c r="FS220" s="269">
        <f t="shared" si="34"/>
        <v>0</v>
      </c>
      <c r="FT220" s="268">
        <f t="shared" si="34"/>
        <v>0</v>
      </c>
      <c r="FU220" s="269">
        <f t="shared" si="34"/>
        <v>0</v>
      </c>
      <c r="FV220" s="269">
        <f t="shared" si="35"/>
        <v>0</v>
      </c>
      <c r="FW220" s="269">
        <f t="shared" si="35"/>
        <v>0</v>
      </c>
      <c r="FX220" s="269">
        <f t="shared" si="35"/>
        <v>0</v>
      </c>
      <c r="FY220" s="268">
        <f t="shared" si="35"/>
        <v>0</v>
      </c>
    </row>
    <row r="221" spans="1:181" s="293" customFormat="1" hidden="1" x14ac:dyDescent="0.3"/>
    <row r="222" spans="1:181" s="293" customFormat="1" x14ac:dyDescent="0.3"/>
    <row r="223" spans="1:181" s="293" customFormat="1" x14ac:dyDescent="0.3">
      <c r="A223" s="395" t="s">
        <v>839</v>
      </c>
    </row>
    <row r="224" spans="1:181" s="293" customFormat="1" ht="14.4" customHeight="1" x14ac:dyDescent="0.3">
      <c r="A224" s="266" t="s">
        <v>774</v>
      </c>
      <c r="B224" s="710" t="s">
        <v>822</v>
      </c>
      <c r="C224" s="711"/>
      <c r="D224" s="711"/>
      <c r="E224" s="711"/>
      <c r="F224" s="712"/>
      <c r="G224" s="710" t="s">
        <v>339</v>
      </c>
      <c r="H224" s="711"/>
      <c r="I224" s="711"/>
      <c r="J224" s="711"/>
      <c r="K224" s="712"/>
    </row>
    <row r="225" spans="1:11" s="293" customFormat="1" x14ac:dyDescent="0.3">
      <c r="B225" s="66" t="s">
        <v>600</v>
      </c>
      <c r="C225" s="66" t="s">
        <v>601</v>
      </c>
      <c r="D225" s="66" t="s">
        <v>374</v>
      </c>
      <c r="E225" s="66" t="s">
        <v>375</v>
      </c>
      <c r="F225" s="66" t="s">
        <v>599</v>
      </c>
      <c r="G225" s="66" t="s">
        <v>600</v>
      </c>
      <c r="H225" s="66" t="s">
        <v>601</v>
      </c>
      <c r="I225" s="66" t="s">
        <v>374</v>
      </c>
      <c r="J225" s="66" t="s">
        <v>375</v>
      </c>
      <c r="K225" s="66" t="s">
        <v>599</v>
      </c>
    </row>
    <row r="226" spans="1:11" s="293" customFormat="1" x14ac:dyDescent="0.3">
      <c r="A226" s="266" t="s">
        <v>602</v>
      </c>
      <c r="B226" s="266"/>
      <c r="C226" s="266"/>
      <c r="D226" s="266"/>
      <c r="E226" s="266"/>
      <c r="F226" s="266"/>
      <c r="G226" s="266"/>
      <c r="H226" s="266"/>
      <c r="I226" s="266"/>
      <c r="J226" s="266"/>
      <c r="K226" s="266"/>
    </row>
    <row r="227" spans="1:11" s="293" customFormat="1" x14ac:dyDescent="0.3">
      <c r="A227" s="26" t="s">
        <v>603</v>
      </c>
      <c r="B227" s="5">
        <v>0</v>
      </c>
      <c r="C227" s="5">
        <v>0</v>
      </c>
      <c r="D227" s="5">
        <v>0</v>
      </c>
      <c r="E227" s="5">
        <v>0</v>
      </c>
      <c r="F227" s="5">
        <v>0</v>
      </c>
      <c r="G227" s="5">
        <v>0</v>
      </c>
      <c r="H227" s="5">
        <v>0</v>
      </c>
      <c r="I227" s="5">
        <v>0</v>
      </c>
      <c r="J227" s="5">
        <v>0</v>
      </c>
      <c r="K227" s="5">
        <v>0</v>
      </c>
    </row>
    <row r="228" spans="1:11" s="293" customFormat="1" x14ac:dyDescent="0.3">
      <c r="A228" s="26" t="s">
        <v>604</v>
      </c>
      <c r="B228" s="5">
        <v>0</v>
      </c>
      <c r="C228" s="5">
        <v>0</v>
      </c>
      <c r="D228" s="5">
        <v>0</v>
      </c>
      <c r="E228" s="5">
        <v>0</v>
      </c>
      <c r="F228" s="5">
        <v>0</v>
      </c>
      <c r="G228" s="5">
        <v>0</v>
      </c>
      <c r="H228" s="5">
        <v>0</v>
      </c>
      <c r="I228" s="5">
        <v>0</v>
      </c>
      <c r="J228" s="5">
        <v>0</v>
      </c>
      <c r="K228" s="5">
        <v>0</v>
      </c>
    </row>
    <row r="229" spans="1:11" s="293" customFormat="1" x14ac:dyDescent="0.3">
      <c r="A229" s="26" t="s">
        <v>605</v>
      </c>
      <c r="B229" s="5">
        <v>0.01</v>
      </c>
      <c r="C229" s="5">
        <v>0.01</v>
      </c>
      <c r="D229" s="5">
        <v>0.01</v>
      </c>
      <c r="E229" s="5">
        <v>0.01</v>
      </c>
      <c r="F229" s="5">
        <v>0.01</v>
      </c>
      <c r="G229" s="5">
        <v>0.01</v>
      </c>
      <c r="H229" s="5">
        <v>0.01</v>
      </c>
      <c r="I229" s="5">
        <v>0.01</v>
      </c>
      <c r="J229" s="5">
        <v>0.01</v>
      </c>
      <c r="K229" s="5">
        <v>0.01</v>
      </c>
    </row>
    <row r="230" spans="1:11" s="293" customFormat="1" x14ac:dyDescent="0.3">
      <c r="A230" s="266" t="s">
        <v>613</v>
      </c>
      <c r="B230" s="266"/>
      <c r="C230" s="266"/>
      <c r="D230" s="266"/>
      <c r="E230" s="266"/>
      <c r="F230" s="266"/>
      <c r="G230" s="266"/>
      <c r="H230" s="266"/>
      <c r="I230" s="266"/>
      <c r="J230" s="266"/>
      <c r="K230" s="266"/>
    </row>
    <row r="231" spans="1:11" s="293" customFormat="1" x14ac:dyDescent="0.3">
      <c r="A231" s="26" t="s">
        <v>603</v>
      </c>
      <c r="B231" s="5">
        <v>0</v>
      </c>
      <c r="C231" s="5">
        <v>0</v>
      </c>
      <c r="D231" s="5">
        <v>0</v>
      </c>
      <c r="E231" s="5">
        <v>0</v>
      </c>
      <c r="F231" s="5">
        <v>0</v>
      </c>
      <c r="G231" s="5">
        <v>0</v>
      </c>
      <c r="H231" s="5">
        <v>0</v>
      </c>
      <c r="I231" s="5">
        <v>0</v>
      </c>
      <c r="J231" s="5">
        <v>0</v>
      </c>
      <c r="K231" s="5">
        <v>0</v>
      </c>
    </row>
    <row r="232" spans="1:11" s="293" customFormat="1" x14ac:dyDescent="0.3">
      <c r="A232" s="26" t="s">
        <v>604</v>
      </c>
      <c r="B232" s="5">
        <v>0</v>
      </c>
      <c r="C232" s="5">
        <v>0</v>
      </c>
      <c r="D232" s="5">
        <v>0</v>
      </c>
      <c r="E232" s="5">
        <v>0</v>
      </c>
      <c r="F232" s="5">
        <v>0</v>
      </c>
      <c r="G232" s="5">
        <v>0</v>
      </c>
      <c r="H232" s="5">
        <v>0</v>
      </c>
      <c r="I232" s="5">
        <v>0</v>
      </c>
      <c r="J232" s="5">
        <v>0</v>
      </c>
      <c r="K232" s="5">
        <v>0</v>
      </c>
    </row>
    <row r="233" spans="1:11" s="293" customFormat="1" ht="14.4" customHeight="1" x14ac:dyDescent="0.3">
      <c r="A233" s="26" t="s">
        <v>614</v>
      </c>
      <c r="B233" s="5">
        <v>0</v>
      </c>
      <c r="C233" s="5">
        <v>0</v>
      </c>
      <c r="D233" s="5">
        <v>0</v>
      </c>
      <c r="E233" s="5">
        <v>0</v>
      </c>
      <c r="F233" s="5">
        <v>0</v>
      </c>
      <c r="G233" s="5">
        <v>0</v>
      </c>
      <c r="H233" s="5">
        <v>0</v>
      </c>
      <c r="I233" s="5">
        <v>0</v>
      </c>
      <c r="J233" s="5">
        <v>0</v>
      </c>
      <c r="K233" s="5">
        <v>0</v>
      </c>
    </row>
    <row r="234" spans="1:11" s="293" customFormat="1" ht="14.4" customHeight="1" x14ac:dyDescent="0.3">
      <c r="A234" s="26" t="s">
        <v>615</v>
      </c>
      <c r="B234" s="5">
        <v>0.05</v>
      </c>
      <c r="C234" s="5">
        <v>0.05</v>
      </c>
      <c r="D234" s="5">
        <v>0.05</v>
      </c>
      <c r="E234" s="5">
        <v>0.05</v>
      </c>
      <c r="F234" s="5">
        <v>0.05</v>
      </c>
      <c r="G234" s="5">
        <v>0.05</v>
      </c>
      <c r="H234" s="5">
        <v>0.05</v>
      </c>
      <c r="I234" s="5">
        <v>0.05</v>
      </c>
      <c r="J234" s="5">
        <v>0.05</v>
      </c>
      <c r="K234" s="5">
        <v>0.05</v>
      </c>
    </row>
    <row r="235" spans="1:11" s="293" customFormat="1" x14ac:dyDescent="0.3">
      <c r="A235" s="266" t="s">
        <v>616</v>
      </c>
      <c r="B235" s="266"/>
      <c r="C235" s="266"/>
      <c r="D235" s="266"/>
      <c r="E235" s="266"/>
      <c r="F235" s="266"/>
      <c r="G235" s="266"/>
      <c r="H235" s="266"/>
      <c r="I235" s="266"/>
      <c r="J235" s="266"/>
      <c r="K235" s="266"/>
    </row>
    <row r="236" spans="1:11" s="293" customFormat="1" x14ac:dyDescent="0.3">
      <c r="A236" s="269" t="s">
        <v>600</v>
      </c>
      <c r="B236" s="268">
        <v>0</v>
      </c>
      <c r="C236" s="269">
        <v>0</v>
      </c>
      <c r="D236" s="269">
        <v>0.33</v>
      </c>
      <c r="E236" s="269">
        <v>0.33</v>
      </c>
      <c r="F236" s="269">
        <v>0.33</v>
      </c>
      <c r="G236" s="268">
        <v>0</v>
      </c>
      <c r="H236" s="269">
        <v>0</v>
      </c>
      <c r="I236" s="269">
        <v>0.33</v>
      </c>
      <c r="J236" s="269">
        <v>0.33</v>
      </c>
      <c r="K236" s="269">
        <v>0.33</v>
      </c>
    </row>
    <row r="237" spans="1:11" s="293" customFormat="1" x14ac:dyDescent="0.3">
      <c r="A237" s="269" t="s">
        <v>601</v>
      </c>
      <c r="B237" s="269">
        <v>0</v>
      </c>
      <c r="C237" s="268">
        <v>0</v>
      </c>
      <c r="D237" s="269">
        <v>0</v>
      </c>
      <c r="E237" s="269">
        <v>0</v>
      </c>
      <c r="F237" s="269">
        <v>0</v>
      </c>
      <c r="G237" s="269">
        <v>0</v>
      </c>
      <c r="H237" s="268">
        <v>0</v>
      </c>
      <c r="I237" s="269">
        <v>0</v>
      </c>
      <c r="J237" s="269">
        <v>0</v>
      </c>
      <c r="K237" s="269">
        <v>0</v>
      </c>
    </row>
    <row r="238" spans="1:11" s="293" customFormat="1" x14ac:dyDescent="0.3">
      <c r="A238" s="269" t="s">
        <v>374</v>
      </c>
      <c r="B238" s="269">
        <v>0</v>
      </c>
      <c r="C238" s="269">
        <v>0</v>
      </c>
      <c r="D238" s="268">
        <v>0</v>
      </c>
      <c r="E238" s="269">
        <v>0</v>
      </c>
      <c r="F238" s="269">
        <v>0</v>
      </c>
      <c r="G238" s="269">
        <v>0</v>
      </c>
      <c r="H238" s="269">
        <v>0</v>
      </c>
      <c r="I238" s="268">
        <v>0</v>
      </c>
      <c r="J238" s="269">
        <v>0</v>
      </c>
      <c r="K238" s="269">
        <v>0</v>
      </c>
    </row>
    <row r="239" spans="1:11" s="293" customFormat="1" x14ac:dyDescent="0.3">
      <c r="A239" s="269" t="s">
        <v>375</v>
      </c>
      <c r="B239" s="269">
        <v>0</v>
      </c>
      <c r="C239" s="269">
        <v>0</v>
      </c>
      <c r="D239" s="269">
        <v>0</v>
      </c>
      <c r="E239" s="268">
        <v>0</v>
      </c>
      <c r="F239" s="269">
        <v>0</v>
      </c>
      <c r="G239" s="269">
        <v>0</v>
      </c>
      <c r="H239" s="269">
        <v>0</v>
      </c>
      <c r="I239" s="269">
        <v>0</v>
      </c>
      <c r="J239" s="268">
        <v>0</v>
      </c>
      <c r="K239" s="269">
        <v>0</v>
      </c>
    </row>
    <row r="240" spans="1:11" s="293" customFormat="1" x14ac:dyDescent="0.3">
      <c r="A240" s="269" t="s">
        <v>599</v>
      </c>
      <c r="B240" s="269">
        <v>0</v>
      </c>
      <c r="C240" s="269">
        <v>0</v>
      </c>
      <c r="D240" s="269">
        <v>0</v>
      </c>
      <c r="E240" s="269">
        <v>0</v>
      </c>
      <c r="F240" s="268">
        <v>0</v>
      </c>
      <c r="G240" s="269">
        <v>0</v>
      </c>
      <c r="H240" s="269">
        <v>0</v>
      </c>
      <c r="I240" s="269">
        <v>0</v>
      </c>
      <c r="J240" s="269">
        <v>0</v>
      </c>
      <c r="K240" s="268">
        <v>0</v>
      </c>
    </row>
    <row r="241" spans="1:181" s="293" customFormat="1" x14ac:dyDescent="0.3"/>
    <row r="242" spans="1:181" s="293" customFormat="1" x14ac:dyDescent="0.3">
      <c r="A242" s="395" t="s">
        <v>840</v>
      </c>
    </row>
    <row r="243" spans="1:181" s="293" customFormat="1" ht="52.95" customHeight="1" x14ac:dyDescent="0.3">
      <c r="A243" s="266" t="s">
        <v>774</v>
      </c>
      <c r="B243" s="710" t="s">
        <v>303</v>
      </c>
      <c r="C243" s="711"/>
      <c r="D243" s="711"/>
      <c r="E243" s="711"/>
      <c r="F243" s="712"/>
      <c r="G243" s="710" t="s">
        <v>304</v>
      </c>
      <c r="H243" s="711"/>
      <c r="I243" s="711"/>
      <c r="J243" s="711"/>
      <c r="K243" s="712"/>
      <c r="L243" s="710" t="s">
        <v>305</v>
      </c>
      <c r="M243" s="711"/>
      <c r="N243" s="711"/>
      <c r="O243" s="711"/>
      <c r="P243" s="712"/>
      <c r="Q243" s="710" t="s">
        <v>306</v>
      </c>
      <c r="R243" s="711"/>
      <c r="S243" s="711"/>
      <c r="T243" s="711"/>
      <c r="U243" s="712"/>
      <c r="V243" s="710" t="s">
        <v>307</v>
      </c>
      <c r="W243" s="711"/>
      <c r="X243" s="711"/>
      <c r="Y243" s="711"/>
      <c r="Z243" s="712"/>
      <c r="AA243" s="710" t="s">
        <v>308</v>
      </c>
      <c r="AB243" s="711"/>
      <c r="AC243" s="711"/>
      <c r="AD243" s="711"/>
      <c r="AE243" s="712"/>
      <c r="AF243" s="710" t="s">
        <v>309</v>
      </c>
      <c r="AG243" s="711"/>
      <c r="AH243" s="711"/>
      <c r="AI243" s="711"/>
      <c r="AJ243" s="712"/>
      <c r="AK243" s="710" t="s">
        <v>310</v>
      </c>
      <c r="AL243" s="711"/>
      <c r="AM243" s="711"/>
      <c r="AN243" s="711"/>
      <c r="AO243" s="712"/>
      <c r="AP243" s="710" t="s">
        <v>311</v>
      </c>
      <c r="AQ243" s="711"/>
      <c r="AR243" s="711"/>
      <c r="AS243" s="711"/>
      <c r="AT243" s="712"/>
      <c r="AU243" s="710" t="s">
        <v>312</v>
      </c>
      <c r="AV243" s="711"/>
      <c r="AW243" s="711"/>
      <c r="AX243" s="711"/>
      <c r="AY243" s="712"/>
      <c r="AZ243" s="710" t="s">
        <v>313</v>
      </c>
      <c r="BA243" s="711"/>
      <c r="BB243" s="711"/>
      <c r="BC243" s="711"/>
      <c r="BD243" s="712"/>
      <c r="BE243" s="710" t="s">
        <v>314</v>
      </c>
      <c r="BF243" s="711"/>
      <c r="BG243" s="711"/>
      <c r="BH243" s="711"/>
      <c r="BI243" s="712"/>
      <c r="BJ243" s="710" t="s">
        <v>315</v>
      </c>
      <c r="BK243" s="711"/>
      <c r="BL243" s="711"/>
      <c r="BM243" s="711"/>
      <c r="BN243" s="712"/>
      <c r="BO243" s="710" t="s">
        <v>316</v>
      </c>
      <c r="BP243" s="711"/>
      <c r="BQ243" s="711"/>
      <c r="BR243" s="711"/>
      <c r="BS243" s="712"/>
      <c r="BT243" s="710" t="s">
        <v>317</v>
      </c>
      <c r="BU243" s="711"/>
      <c r="BV243" s="711"/>
      <c r="BW243" s="711"/>
      <c r="BX243" s="712"/>
      <c r="BY243" s="710" t="s">
        <v>318</v>
      </c>
      <c r="BZ243" s="711"/>
      <c r="CA243" s="711"/>
      <c r="CB243" s="711"/>
      <c r="CC243" s="712"/>
      <c r="CD243" s="710" t="s">
        <v>319</v>
      </c>
      <c r="CE243" s="711"/>
      <c r="CF243" s="711"/>
      <c r="CG243" s="711"/>
      <c r="CH243" s="712"/>
      <c r="CI243" s="710" t="s">
        <v>320</v>
      </c>
      <c r="CJ243" s="711"/>
      <c r="CK243" s="711"/>
      <c r="CL243" s="711"/>
      <c r="CM243" s="712"/>
      <c r="CN243" s="710" t="s">
        <v>321</v>
      </c>
      <c r="CO243" s="711"/>
      <c r="CP243" s="711"/>
      <c r="CQ243" s="711"/>
      <c r="CR243" s="712"/>
      <c r="CS243" s="710" t="s">
        <v>322</v>
      </c>
      <c r="CT243" s="711"/>
      <c r="CU243" s="711"/>
      <c r="CV243" s="711"/>
      <c r="CW243" s="712"/>
      <c r="CX243" s="710" t="s">
        <v>323</v>
      </c>
      <c r="CY243" s="711"/>
      <c r="CZ243" s="711"/>
      <c r="DA243" s="711"/>
      <c r="DB243" s="712"/>
      <c r="DC243" s="710" t="s">
        <v>324</v>
      </c>
      <c r="DD243" s="711"/>
      <c r="DE243" s="711"/>
      <c r="DF243" s="711"/>
      <c r="DG243" s="712"/>
      <c r="DH243" s="710" t="s">
        <v>325</v>
      </c>
      <c r="DI243" s="711"/>
      <c r="DJ243" s="711"/>
      <c r="DK243" s="694" t="s">
        <v>775</v>
      </c>
      <c r="DL243" s="701" t="s">
        <v>1209</v>
      </c>
      <c r="DM243" s="710" t="s">
        <v>326</v>
      </c>
      <c r="DN243" s="711"/>
      <c r="DO243" s="711"/>
      <c r="DP243" s="711"/>
      <c r="DQ243" s="712"/>
      <c r="DR243" s="710" t="s">
        <v>327</v>
      </c>
      <c r="DS243" s="711"/>
      <c r="DT243" s="711"/>
      <c r="DU243" s="711"/>
      <c r="DV243" s="712"/>
      <c r="DW243" s="710" t="s">
        <v>328</v>
      </c>
      <c r="DX243" s="711"/>
      <c r="DY243" s="711"/>
      <c r="DZ243" s="711"/>
      <c r="EA243" s="712"/>
      <c r="EB243" s="710" t="s">
        <v>329</v>
      </c>
      <c r="EC243" s="711"/>
      <c r="ED243" s="711"/>
      <c r="EE243" s="711"/>
      <c r="EF243" s="712"/>
      <c r="EG243" s="710" t="s">
        <v>330</v>
      </c>
      <c r="EH243" s="711"/>
      <c r="EI243" s="711"/>
      <c r="EJ243" s="711"/>
      <c r="EK243" s="712"/>
      <c r="EL243" s="710" t="s">
        <v>331</v>
      </c>
      <c r="EM243" s="711"/>
      <c r="EN243" s="711"/>
      <c r="EO243" s="711"/>
      <c r="EP243" s="712"/>
      <c r="EQ243" s="710" t="s">
        <v>332</v>
      </c>
      <c r="ER243" s="711"/>
      <c r="ES243" s="711"/>
      <c r="ET243" s="711"/>
      <c r="EU243" s="712"/>
      <c r="EV243" s="710" t="s">
        <v>333</v>
      </c>
      <c r="EW243" s="711"/>
      <c r="EX243" s="711"/>
      <c r="EY243" s="711"/>
      <c r="EZ243" s="712"/>
      <c r="FA243" s="710" t="s">
        <v>334</v>
      </c>
      <c r="FB243" s="711"/>
      <c r="FC243" s="711"/>
      <c r="FD243" s="711"/>
      <c r="FE243" s="712"/>
      <c r="FF243" s="710" t="s">
        <v>335</v>
      </c>
      <c r="FG243" s="711"/>
      <c r="FH243" s="711"/>
      <c r="FI243" s="711"/>
      <c r="FJ243" s="712"/>
      <c r="FK243" s="710" t="s">
        <v>336</v>
      </c>
      <c r="FL243" s="711"/>
      <c r="FM243" s="711"/>
      <c r="FN243" s="711"/>
      <c r="FO243" s="712"/>
      <c r="FP243" s="710" t="s">
        <v>337</v>
      </c>
      <c r="FQ243" s="711"/>
      <c r="FR243" s="711"/>
      <c r="FS243" s="711"/>
      <c r="FT243" s="712"/>
      <c r="FU243" s="710" t="s">
        <v>339</v>
      </c>
      <c r="FV243" s="711"/>
      <c r="FW243" s="711"/>
      <c r="FX243" s="711"/>
      <c r="FY243" s="712"/>
    </row>
    <row r="244" spans="1:181" s="293" customFormat="1" x14ac:dyDescent="0.3">
      <c r="B244" s="66" t="s">
        <v>600</v>
      </c>
      <c r="C244" s="66" t="s">
        <v>601</v>
      </c>
      <c r="D244" s="66" t="s">
        <v>374</v>
      </c>
      <c r="E244" s="66" t="s">
        <v>375</v>
      </c>
      <c r="F244" s="66" t="s">
        <v>599</v>
      </c>
      <c r="G244" s="66" t="s">
        <v>600</v>
      </c>
      <c r="H244" s="66" t="s">
        <v>601</v>
      </c>
      <c r="I244" s="66" t="s">
        <v>374</v>
      </c>
      <c r="J244" s="66" t="s">
        <v>375</v>
      </c>
      <c r="K244" s="66" t="s">
        <v>599</v>
      </c>
      <c r="L244" s="66" t="s">
        <v>600</v>
      </c>
      <c r="M244" s="66" t="s">
        <v>601</v>
      </c>
      <c r="N244" s="66" t="s">
        <v>374</v>
      </c>
      <c r="O244" s="66" t="s">
        <v>375</v>
      </c>
      <c r="P244" s="66" t="s">
        <v>599</v>
      </c>
      <c r="Q244" s="66" t="s">
        <v>600</v>
      </c>
      <c r="R244" s="66" t="s">
        <v>601</v>
      </c>
      <c r="S244" s="66" t="s">
        <v>374</v>
      </c>
      <c r="T244" s="66" t="s">
        <v>375</v>
      </c>
      <c r="U244" s="66" t="s">
        <v>599</v>
      </c>
      <c r="V244" s="66" t="s">
        <v>600</v>
      </c>
      <c r="W244" s="66" t="s">
        <v>601</v>
      </c>
      <c r="X244" s="66" t="s">
        <v>374</v>
      </c>
      <c r="Y244" s="66" t="s">
        <v>375</v>
      </c>
      <c r="Z244" s="66" t="s">
        <v>599</v>
      </c>
      <c r="AA244" s="66" t="s">
        <v>600</v>
      </c>
      <c r="AB244" s="66" t="s">
        <v>601</v>
      </c>
      <c r="AC244" s="66" t="s">
        <v>374</v>
      </c>
      <c r="AD244" s="66" t="s">
        <v>375</v>
      </c>
      <c r="AE244" s="66" t="s">
        <v>599</v>
      </c>
      <c r="AF244" s="66" t="s">
        <v>600</v>
      </c>
      <c r="AG244" s="66" t="s">
        <v>601</v>
      </c>
      <c r="AH244" s="66" t="s">
        <v>374</v>
      </c>
      <c r="AI244" s="66" t="s">
        <v>375</v>
      </c>
      <c r="AJ244" s="66" t="s">
        <v>599</v>
      </c>
      <c r="AK244" s="66" t="s">
        <v>600</v>
      </c>
      <c r="AL244" s="66" t="s">
        <v>601</v>
      </c>
      <c r="AM244" s="66" t="s">
        <v>374</v>
      </c>
      <c r="AN244" s="66" t="s">
        <v>375</v>
      </c>
      <c r="AO244" s="66" t="s">
        <v>599</v>
      </c>
      <c r="AP244" s="66" t="s">
        <v>600</v>
      </c>
      <c r="AQ244" s="66" t="s">
        <v>601</v>
      </c>
      <c r="AR244" s="66" t="s">
        <v>374</v>
      </c>
      <c r="AS244" s="66" t="s">
        <v>375</v>
      </c>
      <c r="AT244" s="66" t="s">
        <v>599</v>
      </c>
      <c r="AU244" s="66" t="s">
        <v>600</v>
      </c>
      <c r="AV244" s="66" t="s">
        <v>601</v>
      </c>
      <c r="AW244" s="66" t="s">
        <v>374</v>
      </c>
      <c r="AX244" s="66" t="s">
        <v>375</v>
      </c>
      <c r="AY244" s="66" t="s">
        <v>599</v>
      </c>
      <c r="AZ244" s="66" t="s">
        <v>600</v>
      </c>
      <c r="BA244" s="66" t="s">
        <v>601</v>
      </c>
      <c r="BB244" s="66" t="s">
        <v>374</v>
      </c>
      <c r="BC244" s="66" t="s">
        <v>375</v>
      </c>
      <c r="BD244" s="66" t="s">
        <v>599</v>
      </c>
      <c r="BE244" s="66" t="s">
        <v>600</v>
      </c>
      <c r="BF244" s="66" t="s">
        <v>601</v>
      </c>
      <c r="BG244" s="66" t="s">
        <v>374</v>
      </c>
      <c r="BH244" s="66" t="s">
        <v>375</v>
      </c>
      <c r="BI244" s="66" t="s">
        <v>599</v>
      </c>
      <c r="BJ244" s="66" t="s">
        <v>600</v>
      </c>
      <c r="BK244" s="66" t="s">
        <v>601</v>
      </c>
      <c r="BL244" s="66" t="s">
        <v>374</v>
      </c>
      <c r="BM244" s="66" t="s">
        <v>375</v>
      </c>
      <c r="BN244" s="66" t="s">
        <v>599</v>
      </c>
      <c r="BO244" s="66" t="s">
        <v>600</v>
      </c>
      <c r="BP244" s="66" t="s">
        <v>601</v>
      </c>
      <c r="BQ244" s="66" t="s">
        <v>374</v>
      </c>
      <c r="BR244" s="66" t="s">
        <v>375</v>
      </c>
      <c r="BS244" s="66" t="s">
        <v>599</v>
      </c>
      <c r="BT244" s="66" t="s">
        <v>600</v>
      </c>
      <c r="BU244" s="66" t="s">
        <v>601</v>
      </c>
      <c r="BV244" s="66" t="s">
        <v>374</v>
      </c>
      <c r="BW244" s="66" t="s">
        <v>375</v>
      </c>
      <c r="BX244" s="66" t="s">
        <v>599</v>
      </c>
      <c r="BY244" s="66" t="s">
        <v>600</v>
      </c>
      <c r="BZ244" s="66" t="s">
        <v>601</v>
      </c>
      <c r="CA244" s="66" t="s">
        <v>374</v>
      </c>
      <c r="CB244" s="66" t="s">
        <v>375</v>
      </c>
      <c r="CC244" s="66" t="s">
        <v>599</v>
      </c>
      <c r="CD244" s="66" t="s">
        <v>600</v>
      </c>
      <c r="CE244" s="66" t="s">
        <v>601</v>
      </c>
      <c r="CF244" s="66" t="s">
        <v>374</v>
      </c>
      <c r="CG244" s="66" t="s">
        <v>375</v>
      </c>
      <c r="CH244" s="66" t="s">
        <v>599</v>
      </c>
      <c r="CI244" s="66" t="s">
        <v>600</v>
      </c>
      <c r="CJ244" s="66" t="s">
        <v>601</v>
      </c>
      <c r="CK244" s="66" t="s">
        <v>374</v>
      </c>
      <c r="CL244" s="66" t="s">
        <v>375</v>
      </c>
      <c r="CM244" s="66" t="s">
        <v>599</v>
      </c>
      <c r="CN244" s="66" t="s">
        <v>600</v>
      </c>
      <c r="CO244" s="66" t="s">
        <v>601</v>
      </c>
      <c r="CP244" s="66" t="s">
        <v>374</v>
      </c>
      <c r="CQ244" s="66" t="s">
        <v>375</v>
      </c>
      <c r="CR244" s="66" t="s">
        <v>599</v>
      </c>
      <c r="CS244" s="66" t="s">
        <v>600</v>
      </c>
      <c r="CT244" s="66" t="s">
        <v>601</v>
      </c>
      <c r="CU244" s="66" t="s">
        <v>374</v>
      </c>
      <c r="CV244" s="66" t="s">
        <v>375</v>
      </c>
      <c r="CW244" s="66" t="s">
        <v>599</v>
      </c>
      <c r="CX244" s="66" t="s">
        <v>600</v>
      </c>
      <c r="CY244" s="66" t="s">
        <v>601</v>
      </c>
      <c r="CZ244" s="66" t="s">
        <v>374</v>
      </c>
      <c r="DA244" s="66" t="s">
        <v>375</v>
      </c>
      <c r="DB244" s="66" t="s">
        <v>599</v>
      </c>
      <c r="DC244" s="66" t="s">
        <v>600</v>
      </c>
      <c r="DD244" s="66" t="s">
        <v>601</v>
      </c>
      <c r="DE244" s="66" t="s">
        <v>374</v>
      </c>
      <c r="DF244" s="66" t="s">
        <v>375</v>
      </c>
      <c r="DG244" s="66" t="s">
        <v>599</v>
      </c>
      <c r="DH244" s="335" t="s">
        <v>600</v>
      </c>
      <c r="DI244" s="335" t="s">
        <v>601</v>
      </c>
      <c r="DJ244" s="335" t="s">
        <v>374</v>
      </c>
      <c r="DK244" s="335" t="s">
        <v>375</v>
      </c>
      <c r="DL244" s="66" t="s">
        <v>599</v>
      </c>
      <c r="DM244" s="66" t="s">
        <v>600</v>
      </c>
      <c r="DN244" s="66" t="s">
        <v>601</v>
      </c>
      <c r="DO244" s="66" t="s">
        <v>374</v>
      </c>
      <c r="DP244" s="66" t="s">
        <v>375</v>
      </c>
      <c r="DQ244" s="66" t="s">
        <v>599</v>
      </c>
      <c r="DR244" s="66" t="s">
        <v>600</v>
      </c>
      <c r="DS244" s="66" t="s">
        <v>601</v>
      </c>
      <c r="DT244" s="66" t="s">
        <v>374</v>
      </c>
      <c r="DU244" s="66" t="s">
        <v>375</v>
      </c>
      <c r="DV244" s="66" t="s">
        <v>599</v>
      </c>
      <c r="DW244" s="66" t="s">
        <v>600</v>
      </c>
      <c r="DX244" s="66" t="s">
        <v>601</v>
      </c>
      <c r="DY244" s="66" t="s">
        <v>374</v>
      </c>
      <c r="DZ244" s="66" t="s">
        <v>375</v>
      </c>
      <c r="EA244" s="66" t="s">
        <v>599</v>
      </c>
      <c r="EB244" s="66" t="s">
        <v>600</v>
      </c>
      <c r="EC244" s="66" t="s">
        <v>601</v>
      </c>
      <c r="ED244" s="66" t="s">
        <v>374</v>
      </c>
      <c r="EE244" s="66" t="s">
        <v>375</v>
      </c>
      <c r="EF244" s="66" t="s">
        <v>599</v>
      </c>
      <c r="EG244" s="66" t="s">
        <v>600</v>
      </c>
      <c r="EH244" s="66" t="s">
        <v>601</v>
      </c>
      <c r="EI244" s="66" t="s">
        <v>374</v>
      </c>
      <c r="EJ244" s="66" t="s">
        <v>375</v>
      </c>
      <c r="EK244" s="66" t="s">
        <v>599</v>
      </c>
      <c r="EL244" s="66" t="s">
        <v>600</v>
      </c>
      <c r="EM244" s="66" t="s">
        <v>601</v>
      </c>
      <c r="EN244" s="66" t="s">
        <v>374</v>
      </c>
      <c r="EO244" s="66" t="s">
        <v>375</v>
      </c>
      <c r="EP244" s="66" t="s">
        <v>599</v>
      </c>
      <c r="EQ244" s="66" t="s">
        <v>600</v>
      </c>
      <c r="ER244" s="66" t="s">
        <v>601</v>
      </c>
      <c r="ES244" s="66" t="s">
        <v>374</v>
      </c>
      <c r="ET244" s="66" t="s">
        <v>375</v>
      </c>
      <c r="EU244" s="66" t="s">
        <v>599</v>
      </c>
      <c r="EV244" s="66" t="s">
        <v>600</v>
      </c>
      <c r="EW244" s="66" t="s">
        <v>601</v>
      </c>
      <c r="EX244" s="66" t="s">
        <v>374</v>
      </c>
      <c r="EY244" s="66" t="s">
        <v>375</v>
      </c>
      <c r="EZ244" s="66" t="s">
        <v>599</v>
      </c>
      <c r="FA244" s="66" t="s">
        <v>600</v>
      </c>
      <c r="FB244" s="66" t="s">
        <v>601</v>
      </c>
      <c r="FC244" s="66" t="s">
        <v>374</v>
      </c>
      <c r="FD244" s="66" t="s">
        <v>375</v>
      </c>
      <c r="FE244" s="66" t="s">
        <v>599</v>
      </c>
      <c r="FF244" s="66" t="s">
        <v>600</v>
      </c>
      <c r="FG244" s="66" t="s">
        <v>601</v>
      </c>
      <c r="FH244" s="66" t="s">
        <v>374</v>
      </c>
      <c r="FI244" s="66" t="s">
        <v>375</v>
      </c>
      <c r="FJ244" s="66" t="s">
        <v>599</v>
      </c>
      <c r="FK244" s="66" t="s">
        <v>600</v>
      </c>
      <c r="FL244" s="66" t="s">
        <v>601</v>
      </c>
      <c r="FM244" s="66" t="s">
        <v>374</v>
      </c>
      <c r="FN244" s="66" t="s">
        <v>375</v>
      </c>
      <c r="FO244" s="66" t="s">
        <v>599</v>
      </c>
      <c r="FP244" s="66" t="s">
        <v>600</v>
      </c>
      <c r="FQ244" s="66" t="s">
        <v>601</v>
      </c>
      <c r="FR244" s="66" t="s">
        <v>374</v>
      </c>
      <c r="FS244" s="66" t="s">
        <v>375</v>
      </c>
      <c r="FT244" s="66" t="s">
        <v>599</v>
      </c>
      <c r="FU244" s="66" t="s">
        <v>600</v>
      </c>
      <c r="FV244" s="66" t="s">
        <v>601</v>
      </c>
      <c r="FW244" s="66" t="s">
        <v>374</v>
      </c>
      <c r="FX244" s="66" t="s">
        <v>375</v>
      </c>
      <c r="FY244" s="66" t="s">
        <v>599</v>
      </c>
    </row>
    <row r="245" spans="1:181" s="293" customFormat="1" x14ac:dyDescent="0.3">
      <c r="A245" s="266" t="s">
        <v>602</v>
      </c>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c r="DM245" s="266"/>
      <c r="DN245" s="266"/>
      <c r="DO245" s="266"/>
      <c r="DP245" s="266"/>
      <c r="DQ245" s="266"/>
      <c r="DR245" s="266"/>
      <c r="DS245" s="266"/>
      <c r="DT245" s="266"/>
      <c r="DU245" s="266"/>
      <c r="DV245" s="266"/>
      <c r="DW245" s="266"/>
      <c r="DX245" s="266"/>
      <c r="DY245" s="266"/>
      <c r="DZ245" s="266"/>
      <c r="EA245" s="266"/>
      <c r="EB245" s="266"/>
      <c r="EC245" s="266"/>
      <c r="ED245" s="266"/>
      <c r="EE245" s="266"/>
      <c r="EF245" s="266"/>
      <c r="EG245" s="266"/>
      <c r="EH245" s="266"/>
      <c r="EI245" s="266"/>
      <c r="EJ245" s="266"/>
      <c r="EK245" s="266"/>
      <c r="EL245" s="266"/>
      <c r="EM245" s="266"/>
      <c r="EN245" s="266"/>
      <c r="EO245" s="266"/>
      <c r="EP245" s="266"/>
      <c r="EQ245" s="266"/>
      <c r="ER245" s="266"/>
      <c r="ES245" s="266"/>
      <c r="ET245" s="266"/>
      <c r="EU245" s="266"/>
      <c r="EV245" s="266"/>
      <c r="EW245" s="266"/>
      <c r="EX245" s="266"/>
      <c r="EY245" s="266"/>
      <c r="EZ245" s="266"/>
      <c r="FA245" s="266"/>
      <c r="FB245" s="266"/>
      <c r="FC245" s="266"/>
      <c r="FD245" s="266"/>
      <c r="FE245" s="266"/>
      <c r="FF245" s="266"/>
      <c r="FG245" s="266"/>
      <c r="FH245" s="266"/>
      <c r="FI245" s="266"/>
      <c r="FJ245" s="266"/>
      <c r="FK245" s="266"/>
      <c r="FL245" s="266"/>
      <c r="FM245" s="266"/>
      <c r="FN245" s="266"/>
      <c r="FO245" s="266"/>
      <c r="FP245" s="266"/>
      <c r="FQ245" s="266"/>
      <c r="FR245" s="266"/>
      <c r="FS245" s="266"/>
      <c r="FT245" s="266"/>
      <c r="FU245" s="266"/>
      <c r="FV245" s="266"/>
      <c r="FW245" s="266"/>
      <c r="FX245" s="266"/>
      <c r="FY245" s="266"/>
    </row>
    <row r="246" spans="1:181" s="293" customFormat="1" x14ac:dyDescent="0.3">
      <c r="A246" s="26" t="s">
        <v>603</v>
      </c>
      <c r="B246" s="5">
        <v>0</v>
      </c>
      <c r="C246" s="5">
        <v>0</v>
      </c>
      <c r="D246" s="5">
        <v>0</v>
      </c>
      <c r="E246" s="5">
        <v>0</v>
      </c>
      <c r="F246" s="5">
        <v>0</v>
      </c>
      <c r="G246" s="5">
        <v>0</v>
      </c>
      <c r="H246" s="5">
        <v>0</v>
      </c>
      <c r="I246" s="5">
        <v>0</v>
      </c>
      <c r="J246" s="5">
        <v>0</v>
      </c>
      <c r="K246" s="5">
        <v>0</v>
      </c>
      <c r="L246" s="5">
        <v>0</v>
      </c>
      <c r="M246" s="5">
        <v>0</v>
      </c>
      <c r="N246" s="5">
        <v>0</v>
      </c>
      <c r="O246" s="5">
        <v>0</v>
      </c>
      <c r="P246" s="5">
        <v>0</v>
      </c>
      <c r="Q246" s="5">
        <v>0</v>
      </c>
      <c r="R246" s="5">
        <v>0</v>
      </c>
      <c r="S246" s="5">
        <v>0</v>
      </c>
      <c r="T246" s="5">
        <v>0</v>
      </c>
      <c r="U246" s="5">
        <v>0</v>
      </c>
      <c r="V246" s="5">
        <v>0</v>
      </c>
      <c r="W246" s="5">
        <v>0</v>
      </c>
      <c r="X246" s="5">
        <v>0</v>
      </c>
      <c r="Y246" s="5">
        <v>0</v>
      </c>
      <c r="Z246" s="5">
        <v>0</v>
      </c>
      <c r="AA246" s="5">
        <v>0</v>
      </c>
      <c r="AB246" s="5">
        <v>0</v>
      </c>
      <c r="AC246" s="5">
        <v>0</v>
      </c>
      <c r="AD246" s="5">
        <v>0</v>
      </c>
      <c r="AE246" s="5">
        <v>0</v>
      </c>
      <c r="AF246" s="5">
        <v>0</v>
      </c>
      <c r="AG246" s="5">
        <v>0</v>
      </c>
      <c r="AH246" s="5">
        <v>0</v>
      </c>
      <c r="AI246" s="5">
        <v>0</v>
      </c>
      <c r="AJ246" s="5">
        <v>0</v>
      </c>
      <c r="AK246" s="5">
        <v>0</v>
      </c>
      <c r="AL246" s="5">
        <v>0</v>
      </c>
      <c r="AM246" s="5">
        <v>0</v>
      </c>
      <c r="AN246" s="5">
        <v>0</v>
      </c>
      <c r="AO246" s="5">
        <v>0</v>
      </c>
      <c r="AP246" s="5">
        <v>0</v>
      </c>
      <c r="AQ246" s="5">
        <v>0</v>
      </c>
      <c r="AR246" s="5">
        <v>0</v>
      </c>
      <c r="AS246" s="5">
        <v>0</v>
      </c>
      <c r="AT246" s="5">
        <v>0</v>
      </c>
      <c r="AU246" s="5">
        <v>0</v>
      </c>
      <c r="AV246" s="5">
        <v>0</v>
      </c>
      <c r="AW246" s="5">
        <v>0</v>
      </c>
      <c r="AX246" s="5">
        <v>0</v>
      </c>
      <c r="AY246" s="5">
        <v>0</v>
      </c>
      <c r="AZ246" s="5">
        <v>0</v>
      </c>
      <c r="BA246" s="5">
        <v>0</v>
      </c>
      <c r="BB246" s="5">
        <v>0</v>
      </c>
      <c r="BC246" s="5">
        <v>0</v>
      </c>
      <c r="BD246" s="5">
        <v>0</v>
      </c>
      <c r="BE246" s="5">
        <v>0</v>
      </c>
      <c r="BF246" s="5">
        <v>0</v>
      </c>
      <c r="BG246" s="5">
        <v>0</v>
      </c>
      <c r="BH246" s="5">
        <v>0</v>
      </c>
      <c r="BI246" s="5">
        <v>0</v>
      </c>
      <c r="BJ246" s="5">
        <v>0</v>
      </c>
      <c r="BK246" s="5">
        <v>0</v>
      </c>
      <c r="BL246" s="5">
        <v>0</v>
      </c>
      <c r="BM246" s="5">
        <v>0</v>
      </c>
      <c r="BN246" s="5">
        <v>0</v>
      </c>
      <c r="BO246" s="5">
        <v>0</v>
      </c>
      <c r="BP246" s="5">
        <v>0</v>
      </c>
      <c r="BQ246" s="5">
        <v>0</v>
      </c>
      <c r="BR246" s="5">
        <v>0</v>
      </c>
      <c r="BS246" s="5">
        <v>0</v>
      </c>
      <c r="BT246" s="5">
        <v>0</v>
      </c>
      <c r="BU246" s="5">
        <v>0</v>
      </c>
      <c r="BV246" s="5">
        <v>0</v>
      </c>
      <c r="BW246" s="5">
        <v>0</v>
      </c>
      <c r="BX246" s="5">
        <v>0</v>
      </c>
      <c r="BY246" s="5">
        <v>0</v>
      </c>
      <c r="BZ246" s="5">
        <v>0</v>
      </c>
      <c r="CA246" s="5">
        <v>0</v>
      </c>
      <c r="CB246" s="5">
        <v>0</v>
      </c>
      <c r="CC246" s="5">
        <v>0</v>
      </c>
      <c r="CD246" s="5">
        <v>0</v>
      </c>
      <c r="CE246" s="5">
        <v>0</v>
      </c>
      <c r="CF246" s="5">
        <v>0</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0</v>
      </c>
      <c r="CZ246" s="5">
        <v>0</v>
      </c>
      <c r="DA246" s="5">
        <v>0</v>
      </c>
      <c r="DB246" s="5">
        <v>0</v>
      </c>
      <c r="DC246" s="5">
        <v>0</v>
      </c>
      <c r="DD246" s="5">
        <v>0</v>
      </c>
      <c r="DE246" s="5">
        <v>0</v>
      </c>
      <c r="DF246" s="5">
        <v>0</v>
      </c>
      <c r="DG246" s="5">
        <v>0</v>
      </c>
      <c r="DH246" s="5">
        <v>0</v>
      </c>
      <c r="DI246" s="5">
        <v>0</v>
      </c>
      <c r="DJ246" s="5">
        <v>0</v>
      </c>
      <c r="DK246" s="5">
        <v>0</v>
      </c>
      <c r="DL246" s="5">
        <v>0</v>
      </c>
      <c r="DM246" s="5">
        <v>0</v>
      </c>
      <c r="DN246" s="5">
        <v>0</v>
      </c>
      <c r="DO246" s="5">
        <v>0</v>
      </c>
      <c r="DP246" s="5">
        <v>0</v>
      </c>
      <c r="DQ246" s="5">
        <v>0</v>
      </c>
      <c r="DR246" s="5">
        <v>0</v>
      </c>
      <c r="DS246" s="5">
        <v>0</v>
      </c>
      <c r="DT246" s="5">
        <v>0</v>
      </c>
      <c r="DU246" s="5">
        <v>0</v>
      </c>
      <c r="DV246" s="5">
        <v>0</v>
      </c>
      <c r="DW246" s="5">
        <v>0</v>
      </c>
      <c r="DX246" s="5">
        <v>0</v>
      </c>
      <c r="DY246" s="5">
        <v>0</v>
      </c>
      <c r="DZ246" s="5">
        <v>0</v>
      </c>
      <c r="EA246" s="5">
        <v>0</v>
      </c>
      <c r="EB246" s="5">
        <v>0</v>
      </c>
      <c r="EC246" s="5">
        <v>0</v>
      </c>
      <c r="ED246" s="5">
        <v>0</v>
      </c>
      <c r="EE246" s="5">
        <v>0</v>
      </c>
      <c r="EF246" s="5">
        <v>0</v>
      </c>
      <c r="EG246" s="5">
        <v>0</v>
      </c>
      <c r="EH246" s="5">
        <v>0</v>
      </c>
      <c r="EI246" s="5">
        <v>0</v>
      </c>
      <c r="EJ246" s="5">
        <v>0</v>
      </c>
      <c r="EK246" s="5">
        <v>0</v>
      </c>
      <c r="EL246" s="5">
        <v>0</v>
      </c>
      <c r="EM246" s="5">
        <v>0</v>
      </c>
      <c r="EN246" s="5">
        <v>0</v>
      </c>
      <c r="EO246" s="5">
        <v>0</v>
      </c>
      <c r="EP246" s="5">
        <v>0</v>
      </c>
      <c r="EQ246" s="5">
        <v>0</v>
      </c>
      <c r="ER246" s="5">
        <v>0</v>
      </c>
      <c r="ES246" s="5">
        <v>0</v>
      </c>
      <c r="ET246" s="5">
        <v>0</v>
      </c>
      <c r="EU246" s="5">
        <v>0</v>
      </c>
      <c r="EV246" s="5">
        <v>0</v>
      </c>
      <c r="EW246" s="5">
        <v>0</v>
      </c>
      <c r="EX246" s="5">
        <v>0</v>
      </c>
      <c r="EY246" s="5">
        <v>0</v>
      </c>
      <c r="EZ246" s="5">
        <v>0</v>
      </c>
      <c r="FA246" s="5">
        <v>0</v>
      </c>
      <c r="FB246" s="5">
        <v>0</v>
      </c>
      <c r="FC246" s="5">
        <v>0</v>
      </c>
      <c r="FD246" s="5">
        <v>0</v>
      </c>
      <c r="FE246" s="5">
        <v>0</v>
      </c>
      <c r="FF246" s="5">
        <v>0</v>
      </c>
      <c r="FG246" s="5">
        <v>0</v>
      </c>
      <c r="FH246" s="5">
        <v>0</v>
      </c>
      <c r="FI246" s="5">
        <v>0</v>
      </c>
      <c r="FJ246" s="5">
        <v>0</v>
      </c>
      <c r="FK246" s="5">
        <v>0</v>
      </c>
      <c r="FL246" s="5">
        <v>0</v>
      </c>
      <c r="FM246" s="5">
        <v>0</v>
      </c>
      <c r="FN246" s="5">
        <v>0</v>
      </c>
      <c r="FO246" s="5">
        <v>0</v>
      </c>
      <c r="FP246" s="5">
        <v>0</v>
      </c>
      <c r="FQ246" s="5">
        <v>0</v>
      </c>
      <c r="FR246" s="5">
        <v>0</v>
      </c>
      <c r="FS246" s="5">
        <v>0</v>
      </c>
      <c r="FT246" s="5">
        <v>0</v>
      </c>
      <c r="FU246" s="5">
        <v>0</v>
      </c>
      <c r="FV246" s="5">
        <v>0</v>
      </c>
      <c r="FW246" s="5">
        <v>0</v>
      </c>
      <c r="FX246" s="5">
        <v>0</v>
      </c>
      <c r="FY246" s="5">
        <v>0</v>
      </c>
    </row>
    <row r="247" spans="1:181" s="293" customFormat="1" x14ac:dyDescent="0.3">
      <c r="A247" s="26" t="s">
        <v>604</v>
      </c>
      <c r="B247" s="5">
        <v>0</v>
      </c>
      <c r="C247" s="5">
        <v>0</v>
      </c>
      <c r="D247" s="5">
        <v>0</v>
      </c>
      <c r="E247" s="5">
        <v>0</v>
      </c>
      <c r="F247" s="5">
        <v>0</v>
      </c>
      <c r="G247" s="5">
        <v>0</v>
      </c>
      <c r="H247" s="5">
        <v>0</v>
      </c>
      <c r="I247" s="5">
        <v>0</v>
      </c>
      <c r="J247" s="5">
        <v>0</v>
      </c>
      <c r="K247" s="5">
        <v>0</v>
      </c>
      <c r="L247" s="5">
        <v>0</v>
      </c>
      <c r="M247" s="5">
        <v>0</v>
      </c>
      <c r="N247" s="5">
        <v>0</v>
      </c>
      <c r="O247" s="5">
        <v>0</v>
      </c>
      <c r="P247" s="5">
        <v>0</v>
      </c>
      <c r="Q247" s="5">
        <v>0</v>
      </c>
      <c r="R247" s="5">
        <v>0</v>
      </c>
      <c r="S247" s="5">
        <v>0</v>
      </c>
      <c r="T247" s="5">
        <v>0</v>
      </c>
      <c r="U247" s="5">
        <v>0</v>
      </c>
      <c r="V247" s="5">
        <v>0</v>
      </c>
      <c r="W247" s="5">
        <v>0</v>
      </c>
      <c r="X247" s="5">
        <v>0</v>
      </c>
      <c r="Y247" s="5">
        <v>0</v>
      </c>
      <c r="Z247" s="5">
        <v>0</v>
      </c>
      <c r="AA247" s="5">
        <v>0</v>
      </c>
      <c r="AB247" s="5">
        <v>0</v>
      </c>
      <c r="AC247" s="5">
        <v>0</v>
      </c>
      <c r="AD247" s="5">
        <v>0</v>
      </c>
      <c r="AE247" s="5">
        <v>0</v>
      </c>
      <c r="AF247" s="5">
        <v>0</v>
      </c>
      <c r="AG247" s="5">
        <v>0</v>
      </c>
      <c r="AH247" s="5">
        <v>0</v>
      </c>
      <c r="AI247" s="5">
        <v>0</v>
      </c>
      <c r="AJ247" s="5">
        <v>0</v>
      </c>
      <c r="AK247" s="5">
        <v>0</v>
      </c>
      <c r="AL247" s="5">
        <v>0</v>
      </c>
      <c r="AM247" s="5">
        <v>0</v>
      </c>
      <c r="AN247" s="5">
        <v>0</v>
      </c>
      <c r="AO247" s="5">
        <v>0</v>
      </c>
      <c r="AP247" s="5">
        <v>0</v>
      </c>
      <c r="AQ247" s="5">
        <v>0</v>
      </c>
      <c r="AR247" s="5">
        <v>0</v>
      </c>
      <c r="AS247" s="5">
        <v>0</v>
      </c>
      <c r="AT247" s="5">
        <v>0</v>
      </c>
      <c r="AU247" s="5">
        <v>0</v>
      </c>
      <c r="AV247" s="5">
        <v>0</v>
      </c>
      <c r="AW247" s="5">
        <v>0</v>
      </c>
      <c r="AX247" s="5">
        <v>0</v>
      </c>
      <c r="AY247" s="5">
        <v>0</v>
      </c>
      <c r="AZ247" s="5">
        <v>0</v>
      </c>
      <c r="BA247" s="5">
        <v>0</v>
      </c>
      <c r="BB247" s="5">
        <v>0</v>
      </c>
      <c r="BC247" s="5">
        <v>0</v>
      </c>
      <c r="BD247" s="5">
        <v>0</v>
      </c>
      <c r="BE247" s="5">
        <v>0</v>
      </c>
      <c r="BF247" s="5">
        <v>0</v>
      </c>
      <c r="BG247" s="5">
        <v>0</v>
      </c>
      <c r="BH247" s="5">
        <v>0</v>
      </c>
      <c r="BI247" s="5">
        <v>0</v>
      </c>
      <c r="BJ247" s="5">
        <v>0</v>
      </c>
      <c r="BK247" s="5">
        <v>0</v>
      </c>
      <c r="BL247" s="5">
        <v>0</v>
      </c>
      <c r="BM247" s="5">
        <v>0</v>
      </c>
      <c r="BN247" s="5">
        <v>0</v>
      </c>
      <c r="BO247" s="5">
        <v>0</v>
      </c>
      <c r="BP247" s="5">
        <v>0</v>
      </c>
      <c r="BQ247" s="5">
        <v>0</v>
      </c>
      <c r="BR247" s="5">
        <v>0</v>
      </c>
      <c r="BS247" s="5">
        <v>0</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0</v>
      </c>
      <c r="CQ247" s="5">
        <v>0</v>
      </c>
      <c r="CR247" s="5">
        <v>0</v>
      </c>
      <c r="CS247" s="5">
        <v>0</v>
      </c>
      <c r="CT247" s="5">
        <v>0</v>
      </c>
      <c r="CU247" s="5">
        <v>0</v>
      </c>
      <c r="CV247" s="5">
        <v>0</v>
      </c>
      <c r="CW247" s="5">
        <v>0</v>
      </c>
      <c r="CX247" s="5">
        <v>0</v>
      </c>
      <c r="CY247" s="5">
        <v>0</v>
      </c>
      <c r="CZ247" s="5">
        <v>0</v>
      </c>
      <c r="DA247" s="5">
        <v>0</v>
      </c>
      <c r="DB247" s="5">
        <v>0</v>
      </c>
      <c r="DC247" s="5">
        <v>0</v>
      </c>
      <c r="DD247" s="5">
        <v>0</v>
      </c>
      <c r="DE247" s="5">
        <v>0</v>
      </c>
      <c r="DF247" s="5">
        <v>0</v>
      </c>
      <c r="DG247" s="5">
        <v>0</v>
      </c>
      <c r="DH247" s="5">
        <v>0</v>
      </c>
      <c r="DI247" s="5">
        <v>0</v>
      </c>
      <c r="DJ247" s="5">
        <v>0</v>
      </c>
      <c r="DK247" s="5">
        <v>0</v>
      </c>
      <c r="DL247" s="5">
        <v>0</v>
      </c>
      <c r="DM247" s="5">
        <v>0</v>
      </c>
      <c r="DN247" s="5">
        <v>0</v>
      </c>
      <c r="DO247" s="5">
        <v>0</v>
      </c>
      <c r="DP247" s="5">
        <v>0</v>
      </c>
      <c r="DQ247" s="5">
        <v>0</v>
      </c>
      <c r="DR247" s="5">
        <v>0</v>
      </c>
      <c r="DS247" s="5">
        <v>0</v>
      </c>
      <c r="DT247" s="5">
        <v>0</v>
      </c>
      <c r="DU247" s="5">
        <v>0</v>
      </c>
      <c r="DV247" s="5">
        <v>0</v>
      </c>
      <c r="DW247" s="5">
        <v>0</v>
      </c>
      <c r="DX247" s="5">
        <v>0</v>
      </c>
      <c r="DY247" s="5">
        <v>0</v>
      </c>
      <c r="DZ247" s="5">
        <v>0</v>
      </c>
      <c r="EA247" s="5">
        <v>0</v>
      </c>
      <c r="EB247" s="5">
        <v>0</v>
      </c>
      <c r="EC247" s="5">
        <v>0</v>
      </c>
      <c r="ED247" s="5">
        <v>0</v>
      </c>
      <c r="EE247" s="5">
        <v>0</v>
      </c>
      <c r="EF247" s="5">
        <v>0</v>
      </c>
      <c r="EG247" s="5">
        <v>0</v>
      </c>
      <c r="EH247" s="5">
        <v>0</v>
      </c>
      <c r="EI247" s="5">
        <v>0</v>
      </c>
      <c r="EJ247" s="5">
        <v>0</v>
      </c>
      <c r="EK247" s="5">
        <v>0</v>
      </c>
      <c r="EL247" s="5">
        <v>0</v>
      </c>
      <c r="EM247" s="5">
        <v>0</v>
      </c>
      <c r="EN247" s="5">
        <v>0</v>
      </c>
      <c r="EO247" s="5">
        <v>0</v>
      </c>
      <c r="EP247" s="5">
        <v>0</v>
      </c>
      <c r="EQ247" s="5">
        <v>0</v>
      </c>
      <c r="ER247" s="5">
        <v>0</v>
      </c>
      <c r="ES247" s="5">
        <v>0</v>
      </c>
      <c r="ET247" s="5">
        <v>0</v>
      </c>
      <c r="EU247" s="5">
        <v>0</v>
      </c>
      <c r="EV247" s="5">
        <v>0</v>
      </c>
      <c r="EW247" s="5">
        <v>0</v>
      </c>
      <c r="EX247" s="5">
        <v>0</v>
      </c>
      <c r="EY247" s="5">
        <v>0</v>
      </c>
      <c r="EZ247" s="5">
        <v>0</v>
      </c>
      <c r="FA247" s="5">
        <v>0</v>
      </c>
      <c r="FB247" s="5">
        <v>0</v>
      </c>
      <c r="FC247" s="5">
        <v>0</v>
      </c>
      <c r="FD247" s="5">
        <v>0</v>
      </c>
      <c r="FE247" s="5">
        <v>0</v>
      </c>
      <c r="FF247" s="5">
        <v>0</v>
      </c>
      <c r="FG247" s="5">
        <v>0</v>
      </c>
      <c r="FH247" s="5">
        <v>0</v>
      </c>
      <c r="FI247" s="5">
        <v>0</v>
      </c>
      <c r="FJ247" s="5">
        <v>0</v>
      </c>
      <c r="FK247" s="5">
        <v>0</v>
      </c>
      <c r="FL247" s="5">
        <v>0</v>
      </c>
      <c r="FM247" s="5">
        <v>0</v>
      </c>
      <c r="FN247" s="5">
        <v>0</v>
      </c>
      <c r="FO247" s="5">
        <v>0</v>
      </c>
      <c r="FP247" s="5">
        <v>0</v>
      </c>
      <c r="FQ247" s="5">
        <v>0</v>
      </c>
      <c r="FR247" s="5">
        <v>0</v>
      </c>
      <c r="FS247" s="5">
        <v>0</v>
      </c>
      <c r="FT247" s="5">
        <v>0</v>
      </c>
      <c r="FU247" s="5">
        <v>0</v>
      </c>
      <c r="FV247" s="5">
        <v>0</v>
      </c>
      <c r="FW247" s="5">
        <v>0</v>
      </c>
      <c r="FX247" s="5">
        <v>0</v>
      </c>
      <c r="FY247" s="5">
        <v>0</v>
      </c>
    </row>
    <row r="248" spans="1:181" s="293" customFormat="1" x14ac:dyDescent="0.3">
      <c r="A248" s="26" t="s">
        <v>605</v>
      </c>
      <c r="B248" s="5">
        <v>0.01</v>
      </c>
      <c r="C248" s="5">
        <v>0.01</v>
      </c>
      <c r="D248" s="5">
        <v>0.01</v>
      </c>
      <c r="E248" s="5">
        <v>0.01</v>
      </c>
      <c r="F248" s="5">
        <v>0.01</v>
      </c>
      <c r="G248" s="5">
        <v>0.01</v>
      </c>
      <c r="H248" s="5">
        <v>0.01</v>
      </c>
      <c r="I248" s="5">
        <v>0.01</v>
      </c>
      <c r="J248" s="5">
        <v>0.01</v>
      </c>
      <c r="K248" s="5">
        <v>0.01</v>
      </c>
      <c r="L248" s="5">
        <v>0.01</v>
      </c>
      <c r="M248" s="5">
        <v>0.01</v>
      </c>
      <c r="N248" s="5">
        <v>0.01</v>
      </c>
      <c r="O248" s="5">
        <v>0.01</v>
      </c>
      <c r="P248" s="5">
        <v>0.01</v>
      </c>
      <c r="Q248" s="5">
        <v>0.01</v>
      </c>
      <c r="R248" s="5">
        <v>0.01</v>
      </c>
      <c r="S248" s="5">
        <v>0.01</v>
      </c>
      <c r="T248" s="5">
        <v>0.01</v>
      </c>
      <c r="U248" s="5">
        <v>0.01</v>
      </c>
      <c r="V248" s="5">
        <v>0.01</v>
      </c>
      <c r="W248" s="5">
        <v>0.01</v>
      </c>
      <c r="X248" s="5">
        <v>0.01</v>
      </c>
      <c r="Y248" s="5">
        <v>0.01</v>
      </c>
      <c r="Z248" s="5">
        <v>0.01</v>
      </c>
      <c r="AA248" s="5">
        <v>0.01</v>
      </c>
      <c r="AB248" s="5">
        <v>0.01</v>
      </c>
      <c r="AC248" s="5">
        <v>0.01</v>
      </c>
      <c r="AD248" s="5">
        <v>0.01</v>
      </c>
      <c r="AE248" s="5">
        <v>0.01</v>
      </c>
      <c r="AF248" s="5">
        <v>0.01</v>
      </c>
      <c r="AG248" s="5">
        <v>0.01</v>
      </c>
      <c r="AH248" s="5">
        <v>0.01</v>
      </c>
      <c r="AI248" s="5">
        <v>0.01</v>
      </c>
      <c r="AJ248" s="5">
        <v>0.01</v>
      </c>
      <c r="AK248" s="5">
        <v>0.01</v>
      </c>
      <c r="AL248" s="5">
        <v>0.01</v>
      </c>
      <c r="AM248" s="5">
        <v>0.01</v>
      </c>
      <c r="AN248" s="5">
        <v>0.01</v>
      </c>
      <c r="AO248" s="5">
        <v>0.01</v>
      </c>
      <c r="AP248" s="5">
        <v>0.01</v>
      </c>
      <c r="AQ248" s="5">
        <v>0.01</v>
      </c>
      <c r="AR248" s="5">
        <v>0.01</v>
      </c>
      <c r="AS248" s="5">
        <v>0.01</v>
      </c>
      <c r="AT248" s="5">
        <v>0.01</v>
      </c>
      <c r="AU248" s="5">
        <v>0.01</v>
      </c>
      <c r="AV248" s="5">
        <v>0.01</v>
      </c>
      <c r="AW248" s="5">
        <v>0.01</v>
      </c>
      <c r="AX248" s="5">
        <v>0.01</v>
      </c>
      <c r="AY248" s="5">
        <v>0.01</v>
      </c>
      <c r="AZ248" s="5">
        <v>0.01</v>
      </c>
      <c r="BA248" s="5">
        <v>0.01</v>
      </c>
      <c r="BB248" s="5">
        <v>0.01</v>
      </c>
      <c r="BC248" s="5">
        <v>0.01</v>
      </c>
      <c r="BD248" s="5">
        <v>0.01</v>
      </c>
      <c r="BE248" s="5">
        <v>0.01</v>
      </c>
      <c r="BF248" s="5">
        <v>0.01</v>
      </c>
      <c r="BG248" s="5">
        <v>0.01</v>
      </c>
      <c r="BH248" s="5">
        <v>0.01</v>
      </c>
      <c r="BI248" s="5">
        <v>0.01</v>
      </c>
      <c r="BJ248" s="5">
        <v>0.01</v>
      </c>
      <c r="BK248" s="5">
        <v>0.01</v>
      </c>
      <c r="BL248" s="5">
        <v>0.01</v>
      </c>
      <c r="BM248" s="5">
        <v>0.01</v>
      </c>
      <c r="BN248" s="5">
        <v>0.01</v>
      </c>
      <c r="BO248" s="5">
        <v>0.01</v>
      </c>
      <c r="BP248" s="5">
        <v>0.01</v>
      </c>
      <c r="BQ248" s="5">
        <v>0.01</v>
      </c>
      <c r="BR248" s="5">
        <v>0.01</v>
      </c>
      <c r="BS248" s="5">
        <v>0.01</v>
      </c>
      <c r="BT248" s="5">
        <v>0.01</v>
      </c>
      <c r="BU248" s="5">
        <v>0.01</v>
      </c>
      <c r="BV248" s="5">
        <v>0.01</v>
      </c>
      <c r="BW248" s="5">
        <v>0.01</v>
      </c>
      <c r="BX248" s="5">
        <v>0.01</v>
      </c>
      <c r="BY248" s="5">
        <v>0.01</v>
      </c>
      <c r="BZ248" s="5">
        <v>0.01</v>
      </c>
      <c r="CA248" s="5">
        <v>0.01</v>
      </c>
      <c r="CB248" s="5">
        <v>0.01</v>
      </c>
      <c r="CC248" s="5">
        <v>0.01</v>
      </c>
      <c r="CD248" s="5">
        <v>0.01</v>
      </c>
      <c r="CE248" s="5">
        <v>0.01</v>
      </c>
      <c r="CF248" s="5">
        <v>0.01</v>
      </c>
      <c r="CG248" s="5">
        <v>0.01</v>
      </c>
      <c r="CH248" s="5">
        <v>0.01</v>
      </c>
      <c r="CI248" s="5">
        <v>0.01</v>
      </c>
      <c r="CJ248" s="5">
        <v>0.01</v>
      </c>
      <c r="CK248" s="5">
        <v>0.01</v>
      </c>
      <c r="CL248" s="5">
        <v>0.01</v>
      </c>
      <c r="CM248" s="5">
        <v>0.01</v>
      </c>
      <c r="CN248" s="5">
        <v>0.01</v>
      </c>
      <c r="CO248" s="5">
        <v>0.01</v>
      </c>
      <c r="CP248" s="5">
        <v>0.01</v>
      </c>
      <c r="CQ248" s="5">
        <v>0.01</v>
      </c>
      <c r="CR248" s="5">
        <v>0.01</v>
      </c>
      <c r="CS248" s="5">
        <v>0.01</v>
      </c>
      <c r="CT248" s="5">
        <v>0.01</v>
      </c>
      <c r="CU248" s="5">
        <v>0.01</v>
      </c>
      <c r="CV248" s="5">
        <v>0.01</v>
      </c>
      <c r="CW248" s="5">
        <v>0.01</v>
      </c>
      <c r="CX248" s="5">
        <v>0.01</v>
      </c>
      <c r="CY248" s="5">
        <v>0.01</v>
      </c>
      <c r="CZ248" s="5">
        <v>0.01</v>
      </c>
      <c r="DA248" s="5">
        <v>0.01</v>
      </c>
      <c r="DB248" s="5">
        <v>0.01</v>
      </c>
      <c r="DC248" s="5">
        <v>0.01</v>
      </c>
      <c r="DD248" s="5">
        <v>0.01</v>
      </c>
      <c r="DE248" s="5">
        <v>0.01</v>
      </c>
      <c r="DF248" s="5">
        <v>0.01</v>
      </c>
      <c r="DG248" s="5">
        <v>0.01</v>
      </c>
      <c r="DH248" s="5">
        <v>0.01</v>
      </c>
      <c r="DI248" s="5">
        <v>0.01</v>
      </c>
      <c r="DJ248" s="5">
        <v>0.01</v>
      </c>
      <c r="DK248" s="5">
        <v>0.01</v>
      </c>
      <c r="DL248" s="5">
        <v>0.01</v>
      </c>
      <c r="DM248" s="5">
        <v>0.01</v>
      </c>
      <c r="DN248" s="5">
        <v>0.01</v>
      </c>
      <c r="DO248" s="5">
        <v>0.01</v>
      </c>
      <c r="DP248" s="5">
        <v>0.01</v>
      </c>
      <c r="DQ248" s="5">
        <v>0.01</v>
      </c>
      <c r="DR248" s="5">
        <v>0.01</v>
      </c>
      <c r="DS248" s="5">
        <v>0.01</v>
      </c>
      <c r="DT248" s="5">
        <v>0.01</v>
      </c>
      <c r="DU248" s="5">
        <v>0.01</v>
      </c>
      <c r="DV248" s="5">
        <v>0.01</v>
      </c>
      <c r="DW248" s="5">
        <v>0.01</v>
      </c>
      <c r="DX248" s="5">
        <v>0.01</v>
      </c>
      <c r="DY248" s="5">
        <v>0.01</v>
      </c>
      <c r="DZ248" s="5">
        <v>0.01</v>
      </c>
      <c r="EA248" s="5">
        <v>0.01</v>
      </c>
      <c r="EB248" s="5">
        <v>0.01</v>
      </c>
      <c r="EC248" s="5">
        <v>0.01</v>
      </c>
      <c r="ED248" s="5">
        <v>0.01</v>
      </c>
      <c r="EE248" s="5">
        <v>0.01</v>
      </c>
      <c r="EF248" s="5">
        <v>0.01</v>
      </c>
      <c r="EG248" s="5">
        <v>0.01</v>
      </c>
      <c r="EH248" s="5">
        <v>0.01</v>
      </c>
      <c r="EI248" s="5">
        <v>0.01</v>
      </c>
      <c r="EJ248" s="5">
        <v>0.01</v>
      </c>
      <c r="EK248" s="5">
        <v>0.01</v>
      </c>
      <c r="EL248" s="5">
        <v>0.01</v>
      </c>
      <c r="EM248" s="5">
        <v>0.01</v>
      </c>
      <c r="EN248" s="5">
        <v>0.01</v>
      </c>
      <c r="EO248" s="5">
        <v>0.01</v>
      </c>
      <c r="EP248" s="5">
        <v>0.01</v>
      </c>
      <c r="EQ248" s="5">
        <v>0.01</v>
      </c>
      <c r="ER248" s="5">
        <v>0.01</v>
      </c>
      <c r="ES248" s="5">
        <v>0.01</v>
      </c>
      <c r="ET248" s="5">
        <v>0.01</v>
      </c>
      <c r="EU248" s="5">
        <v>0.01</v>
      </c>
      <c r="EV248" s="5">
        <v>0.01</v>
      </c>
      <c r="EW248" s="5">
        <v>0.01</v>
      </c>
      <c r="EX248" s="5">
        <v>0.01</v>
      </c>
      <c r="EY248" s="5">
        <v>0.01</v>
      </c>
      <c r="EZ248" s="5">
        <v>0.01</v>
      </c>
      <c r="FA248" s="5">
        <v>0.01</v>
      </c>
      <c r="FB248" s="5">
        <v>0.01</v>
      </c>
      <c r="FC248" s="5">
        <v>0.01</v>
      </c>
      <c r="FD248" s="5">
        <v>0.01</v>
      </c>
      <c r="FE248" s="5">
        <v>0.01</v>
      </c>
      <c r="FF248" s="5">
        <v>0.01</v>
      </c>
      <c r="FG248" s="5">
        <v>0.01</v>
      </c>
      <c r="FH248" s="5">
        <v>0.01</v>
      </c>
      <c r="FI248" s="5">
        <v>0.01</v>
      </c>
      <c r="FJ248" s="5">
        <v>0.01</v>
      </c>
      <c r="FK248" s="5">
        <v>0.01</v>
      </c>
      <c r="FL248" s="5">
        <v>0.01</v>
      </c>
      <c r="FM248" s="5">
        <v>0.01</v>
      </c>
      <c r="FN248" s="5">
        <v>0.01</v>
      </c>
      <c r="FO248" s="5">
        <v>0.01</v>
      </c>
      <c r="FP248" s="5">
        <v>0.01</v>
      </c>
      <c r="FQ248" s="5">
        <v>0.01</v>
      </c>
      <c r="FR248" s="5">
        <v>0.01</v>
      </c>
      <c r="FS248" s="5">
        <v>0.01</v>
      </c>
      <c r="FT248" s="5">
        <v>0.01</v>
      </c>
      <c r="FU248" s="5">
        <v>0.01</v>
      </c>
      <c r="FV248" s="5">
        <v>0.01</v>
      </c>
      <c r="FW248" s="5">
        <v>0.01</v>
      </c>
      <c r="FX248" s="5">
        <v>0.01</v>
      </c>
      <c r="FY248" s="5">
        <v>0.01</v>
      </c>
    </row>
    <row r="249" spans="1:181" s="293" customFormat="1" x14ac:dyDescent="0.3">
      <c r="A249" s="266" t="s">
        <v>613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c r="DM249" s="266"/>
      <c r="DN249" s="266"/>
      <c r="DO249" s="266"/>
      <c r="DP249" s="266"/>
      <c r="DQ249" s="266"/>
      <c r="DR249" s="266"/>
      <c r="DS249" s="266"/>
      <c r="DT249" s="266"/>
      <c r="DU249" s="266"/>
      <c r="DV249" s="266"/>
      <c r="DW249" s="266"/>
      <c r="DX249" s="266"/>
      <c r="DY249" s="266"/>
      <c r="DZ249" s="266"/>
      <c r="EA249" s="266"/>
      <c r="EB249" s="266"/>
      <c r="EC249" s="266"/>
      <c r="ED249" s="266"/>
      <c r="EE249" s="266"/>
      <c r="EF249" s="266"/>
      <c r="EG249" s="266"/>
      <c r="EH249" s="266"/>
      <c r="EI249" s="266"/>
      <c r="EJ249" s="266"/>
      <c r="EK249" s="266"/>
      <c r="EL249" s="266"/>
      <c r="EM249" s="266"/>
      <c r="EN249" s="266"/>
      <c r="EO249" s="266"/>
      <c r="EP249" s="266"/>
      <c r="EQ249" s="266"/>
      <c r="ER249" s="266"/>
      <c r="ES249" s="266"/>
      <c r="ET249" s="266"/>
      <c r="EU249" s="266"/>
      <c r="EV249" s="266"/>
      <c r="EW249" s="266"/>
      <c r="EX249" s="266"/>
      <c r="EY249" s="266"/>
      <c r="EZ249" s="266"/>
      <c r="FA249" s="266"/>
      <c r="FB249" s="266"/>
      <c r="FC249" s="266"/>
      <c r="FD249" s="266"/>
      <c r="FE249" s="266"/>
      <c r="FF249" s="266"/>
      <c r="FG249" s="266"/>
      <c r="FH249" s="266"/>
      <c r="FI249" s="266"/>
      <c r="FJ249" s="266"/>
      <c r="FK249" s="266"/>
      <c r="FL249" s="266"/>
      <c r="FM249" s="266"/>
      <c r="FN249" s="266"/>
      <c r="FO249" s="266"/>
      <c r="FP249" s="266"/>
      <c r="FQ249" s="266"/>
      <c r="FR249" s="266"/>
      <c r="FS249" s="266"/>
      <c r="FT249" s="266"/>
      <c r="FU249" s="266"/>
      <c r="FV249" s="266"/>
      <c r="FW249" s="266"/>
      <c r="FX249" s="266"/>
      <c r="FY249" s="266"/>
    </row>
    <row r="250" spans="1:181" s="293" customFormat="1" x14ac:dyDescent="0.3">
      <c r="A250" s="26" t="s">
        <v>603</v>
      </c>
      <c r="B250" s="5">
        <v>0</v>
      </c>
      <c r="C250" s="5">
        <v>0</v>
      </c>
      <c r="D250" s="5">
        <v>0</v>
      </c>
      <c r="E250" s="5">
        <v>0</v>
      </c>
      <c r="F250" s="5">
        <v>0</v>
      </c>
      <c r="G250" s="5">
        <v>0</v>
      </c>
      <c r="H250" s="5">
        <v>0</v>
      </c>
      <c r="I250" s="5">
        <v>0</v>
      </c>
      <c r="J250" s="5">
        <v>0</v>
      </c>
      <c r="K250" s="5">
        <v>0</v>
      </c>
      <c r="L250" s="5">
        <v>0</v>
      </c>
      <c r="M250" s="5">
        <v>0</v>
      </c>
      <c r="N250" s="5">
        <v>0</v>
      </c>
      <c r="O250" s="5">
        <v>0</v>
      </c>
      <c r="P250" s="5">
        <v>0</v>
      </c>
      <c r="Q250" s="5">
        <v>0</v>
      </c>
      <c r="R250" s="5">
        <v>0</v>
      </c>
      <c r="S250" s="5">
        <v>0</v>
      </c>
      <c r="T250" s="5">
        <v>0</v>
      </c>
      <c r="U250" s="5">
        <v>0</v>
      </c>
      <c r="V250" s="5">
        <v>0</v>
      </c>
      <c r="W250" s="5">
        <v>0</v>
      </c>
      <c r="X250" s="5">
        <v>0</v>
      </c>
      <c r="Y250" s="5">
        <v>0</v>
      </c>
      <c r="Z250" s="5">
        <v>0</v>
      </c>
      <c r="AA250" s="5">
        <v>0</v>
      </c>
      <c r="AB250" s="5">
        <v>0</v>
      </c>
      <c r="AC250" s="5">
        <v>0</v>
      </c>
      <c r="AD250" s="5">
        <v>0</v>
      </c>
      <c r="AE250" s="5">
        <v>0</v>
      </c>
      <c r="AF250" s="5">
        <v>0</v>
      </c>
      <c r="AG250" s="5">
        <v>0</v>
      </c>
      <c r="AH250" s="5">
        <v>0</v>
      </c>
      <c r="AI250" s="5">
        <v>0</v>
      </c>
      <c r="AJ250" s="5">
        <v>0</v>
      </c>
      <c r="AK250" s="5">
        <v>0</v>
      </c>
      <c r="AL250" s="5">
        <v>0</v>
      </c>
      <c r="AM250" s="5">
        <v>0</v>
      </c>
      <c r="AN250" s="5">
        <v>0</v>
      </c>
      <c r="AO250" s="5">
        <v>0</v>
      </c>
      <c r="AP250" s="5">
        <v>0</v>
      </c>
      <c r="AQ250" s="5">
        <v>0</v>
      </c>
      <c r="AR250" s="5">
        <v>0</v>
      </c>
      <c r="AS250" s="5">
        <v>0</v>
      </c>
      <c r="AT250" s="5">
        <v>0</v>
      </c>
      <c r="AU250" s="5">
        <v>0</v>
      </c>
      <c r="AV250" s="5">
        <v>0</v>
      </c>
      <c r="AW250" s="5">
        <v>0</v>
      </c>
      <c r="AX250" s="5">
        <v>0</v>
      </c>
      <c r="AY250" s="5">
        <v>0</v>
      </c>
      <c r="AZ250" s="5">
        <v>0</v>
      </c>
      <c r="BA250" s="5">
        <v>0</v>
      </c>
      <c r="BB250" s="5">
        <v>0</v>
      </c>
      <c r="BC250" s="5">
        <v>0</v>
      </c>
      <c r="BD250" s="5">
        <v>0</v>
      </c>
      <c r="BE250" s="5">
        <v>0</v>
      </c>
      <c r="BF250" s="5">
        <v>0</v>
      </c>
      <c r="BG250" s="5">
        <v>0</v>
      </c>
      <c r="BH250" s="5">
        <v>0</v>
      </c>
      <c r="BI250" s="5">
        <v>0</v>
      </c>
      <c r="BJ250" s="5">
        <v>0</v>
      </c>
      <c r="BK250" s="5">
        <v>0</v>
      </c>
      <c r="BL250" s="5">
        <v>0</v>
      </c>
      <c r="BM250" s="5">
        <v>0</v>
      </c>
      <c r="BN250" s="5">
        <v>0</v>
      </c>
      <c r="BO250" s="5">
        <v>0</v>
      </c>
      <c r="BP250" s="5">
        <v>0</v>
      </c>
      <c r="BQ250" s="5">
        <v>0</v>
      </c>
      <c r="BR250" s="5">
        <v>0</v>
      </c>
      <c r="BS250" s="5">
        <v>0</v>
      </c>
      <c r="BT250" s="5">
        <v>0</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0</v>
      </c>
      <c r="CZ250" s="5">
        <v>0</v>
      </c>
      <c r="DA250" s="5">
        <v>0</v>
      </c>
      <c r="DB250" s="5">
        <v>0</v>
      </c>
      <c r="DC250" s="5">
        <v>0</v>
      </c>
      <c r="DD250" s="5">
        <v>0</v>
      </c>
      <c r="DE250" s="5">
        <v>0</v>
      </c>
      <c r="DF250" s="5">
        <v>0</v>
      </c>
      <c r="DG250" s="5">
        <v>0</v>
      </c>
      <c r="DH250" s="5">
        <v>0</v>
      </c>
      <c r="DI250" s="5">
        <v>0</v>
      </c>
      <c r="DJ250" s="5">
        <v>0</v>
      </c>
      <c r="DK250" s="5">
        <v>0</v>
      </c>
      <c r="DL250" s="5">
        <v>0</v>
      </c>
      <c r="DM250" s="5">
        <v>0</v>
      </c>
      <c r="DN250" s="5">
        <v>0</v>
      </c>
      <c r="DO250" s="5">
        <v>0</v>
      </c>
      <c r="DP250" s="5">
        <v>0</v>
      </c>
      <c r="DQ250" s="5">
        <v>0</v>
      </c>
      <c r="DR250" s="5">
        <v>0</v>
      </c>
      <c r="DS250" s="5">
        <v>0</v>
      </c>
      <c r="DT250" s="5">
        <v>0</v>
      </c>
      <c r="DU250" s="5">
        <v>0</v>
      </c>
      <c r="DV250" s="5">
        <v>0</v>
      </c>
      <c r="DW250" s="5">
        <v>0</v>
      </c>
      <c r="DX250" s="5">
        <v>0</v>
      </c>
      <c r="DY250" s="5">
        <v>0</v>
      </c>
      <c r="DZ250" s="5">
        <v>0</v>
      </c>
      <c r="EA250" s="5">
        <v>0</v>
      </c>
      <c r="EB250" s="5">
        <v>0</v>
      </c>
      <c r="EC250" s="5">
        <v>0</v>
      </c>
      <c r="ED250" s="5">
        <v>0</v>
      </c>
      <c r="EE250" s="5">
        <v>0</v>
      </c>
      <c r="EF250" s="5">
        <v>0</v>
      </c>
      <c r="EG250" s="5">
        <v>0</v>
      </c>
      <c r="EH250" s="5">
        <v>0</v>
      </c>
      <c r="EI250" s="5">
        <v>0</v>
      </c>
      <c r="EJ250" s="5">
        <v>0</v>
      </c>
      <c r="EK250" s="5">
        <v>0</v>
      </c>
      <c r="EL250" s="5">
        <v>0</v>
      </c>
      <c r="EM250" s="5">
        <v>0</v>
      </c>
      <c r="EN250" s="5">
        <v>0</v>
      </c>
      <c r="EO250" s="5">
        <v>0</v>
      </c>
      <c r="EP250" s="5">
        <v>0</v>
      </c>
      <c r="EQ250" s="5">
        <v>0</v>
      </c>
      <c r="ER250" s="5">
        <v>0</v>
      </c>
      <c r="ES250" s="5">
        <v>0</v>
      </c>
      <c r="ET250" s="5">
        <v>0</v>
      </c>
      <c r="EU250" s="5">
        <v>0</v>
      </c>
      <c r="EV250" s="5">
        <v>0</v>
      </c>
      <c r="EW250" s="5">
        <v>0</v>
      </c>
      <c r="EX250" s="5">
        <v>0</v>
      </c>
      <c r="EY250" s="5">
        <v>0</v>
      </c>
      <c r="EZ250" s="5">
        <v>0</v>
      </c>
      <c r="FA250" s="5">
        <v>0</v>
      </c>
      <c r="FB250" s="5">
        <v>0</v>
      </c>
      <c r="FC250" s="5">
        <v>0</v>
      </c>
      <c r="FD250" s="5">
        <v>0</v>
      </c>
      <c r="FE250" s="5">
        <v>0</v>
      </c>
      <c r="FF250" s="5">
        <v>0</v>
      </c>
      <c r="FG250" s="5">
        <v>0</v>
      </c>
      <c r="FH250" s="5">
        <v>0</v>
      </c>
      <c r="FI250" s="5">
        <v>0</v>
      </c>
      <c r="FJ250" s="5">
        <v>0</v>
      </c>
      <c r="FK250" s="5">
        <v>0</v>
      </c>
      <c r="FL250" s="5">
        <v>0</v>
      </c>
      <c r="FM250" s="5">
        <v>0</v>
      </c>
      <c r="FN250" s="5">
        <v>0</v>
      </c>
      <c r="FO250" s="5">
        <v>0</v>
      </c>
      <c r="FP250" s="5">
        <v>0</v>
      </c>
      <c r="FQ250" s="5">
        <v>0</v>
      </c>
      <c r="FR250" s="5">
        <v>0</v>
      </c>
      <c r="FS250" s="5">
        <v>0</v>
      </c>
      <c r="FT250" s="5">
        <v>0</v>
      </c>
      <c r="FU250" s="5">
        <v>0</v>
      </c>
      <c r="FV250" s="5">
        <v>0</v>
      </c>
      <c r="FW250" s="5">
        <v>0</v>
      </c>
      <c r="FX250" s="5">
        <v>0</v>
      </c>
      <c r="FY250" s="5">
        <v>0</v>
      </c>
    </row>
    <row r="251" spans="1:181" s="293" customFormat="1" x14ac:dyDescent="0.3">
      <c r="A251" s="26" t="s">
        <v>604</v>
      </c>
      <c r="B251" s="5">
        <v>0</v>
      </c>
      <c r="C251" s="5">
        <v>0</v>
      </c>
      <c r="D251" s="5">
        <v>0</v>
      </c>
      <c r="E251" s="5">
        <v>0</v>
      </c>
      <c r="F251" s="5">
        <v>0</v>
      </c>
      <c r="G251" s="5">
        <v>0</v>
      </c>
      <c r="H251" s="5">
        <v>0</v>
      </c>
      <c r="I251" s="5">
        <v>0</v>
      </c>
      <c r="J251" s="5">
        <v>0</v>
      </c>
      <c r="K251" s="5">
        <v>0</v>
      </c>
      <c r="L251" s="5">
        <v>0</v>
      </c>
      <c r="M251" s="5">
        <v>0</v>
      </c>
      <c r="N251" s="5">
        <v>0</v>
      </c>
      <c r="O251" s="5">
        <v>0</v>
      </c>
      <c r="P251" s="5">
        <v>0</v>
      </c>
      <c r="Q251" s="5">
        <v>0</v>
      </c>
      <c r="R251" s="5">
        <v>0</v>
      </c>
      <c r="S251" s="5">
        <v>0</v>
      </c>
      <c r="T251" s="5">
        <v>0</v>
      </c>
      <c r="U251" s="5">
        <v>0</v>
      </c>
      <c r="V251" s="5">
        <v>0</v>
      </c>
      <c r="W251" s="5">
        <v>0</v>
      </c>
      <c r="X251" s="5">
        <v>0</v>
      </c>
      <c r="Y251" s="5">
        <v>0</v>
      </c>
      <c r="Z251" s="5">
        <v>0</v>
      </c>
      <c r="AA251" s="5">
        <v>0</v>
      </c>
      <c r="AB251" s="5">
        <v>0</v>
      </c>
      <c r="AC251" s="5">
        <v>0</v>
      </c>
      <c r="AD251" s="5">
        <v>0</v>
      </c>
      <c r="AE251" s="5">
        <v>0</v>
      </c>
      <c r="AF251" s="5">
        <v>0</v>
      </c>
      <c r="AG251" s="5">
        <v>0</v>
      </c>
      <c r="AH251" s="5">
        <v>0</v>
      </c>
      <c r="AI251" s="5">
        <v>0</v>
      </c>
      <c r="AJ251" s="5">
        <v>0</v>
      </c>
      <c r="AK251" s="5">
        <v>0</v>
      </c>
      <c r="AL251" s="5">
        <v>0</v>
      </c>
      <c r="AM251" s="5">
        <v>0</v>
      </c>
      <c r="AN251" s="5">
        <v>0</v>
      </c>
      <c r="AO251" s="5">
        <v>0</v>
      </c>
      <c r="AP251" s="5">
        <v>0</v>
      </c>
      <c r="AQ251" s="5">
        <v>0</v>
      </c>
      <c r="AR251" s="5">
        <v>0</v>
      </c>
      <c r="AS251" s="5">
        <v>0</v>
      </c>
      <c r="AT251" s="5">
        <v>0</v>
      </c>
      <c r="AU251" s="5">
        <v>0</v>
      </c>
      <c r="AV251" s="5">
        <v>0</v>
      </c>
      <c r="AW251" s="5">
        <v>0</v>
      </c>
      <c r="AX251" s="5">
        <v>0</v>
      </c>
      <c r="AY251" s="5">
        <v>0</v>
      </c>
      <c r="AZ251" s="5">
        <v>0</v>
      </c>
      <c r="BA251" s="5">
        <v>0</v>
      </c>
      <c r="BB251" s="5">
        <v>0</v>
      </c>
      <c r="BC251" s="5">
        <v>0</v>
      </c>
      <c r="BD251" s="5">
        <v>0</v>
      </c>
      <c r="BE251" s="5">
        <v>0</v>
      </c>
      <c r="BF251" s="5">
        <v>0</v>
      </c>
      <c r="BG251" s="5">
        <v>0</v>
      </c>
      <c r="BH251" s="5">
        <v>0</v>
      </c>
      <c r="BI251" s="5">
        <v>0</v>
      </c>
      <c r="BJ251" s="5">
        <v>0</v>
      </c>
      <c r="BK251" s="5">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5">
        <v>0</v>
      </c>
      <c r="CU251" s="5">
        <v>0</v>
      </c>
      <c r="CV251" s="5">
        <v>0</v>
      </c>
      <c r="CW251" s="5">
        <v>0</v>
      </c>
      <c r="CX251" s="5">
        <v>0</v>
      </c>
      <c r="CY251" s="5">
        <v>0</v>
      </c>
      <c r="CZ251" s="5">
        <v>0</v>
      </c>
      <c r="DA251" s="5">
        <v>0</v>
      </c>
      <c r="DB251" s="5">
        <v>0</v>
      </c>
      <c r="DC251" s="5">
        <v>0</v>
      </c>
      <c r="DD251" s="5">
        <v>0</v>
      </c>
      <c r="DE251" s="5">
        <v>0</v>
      </c>
      <c r="DF251" s="5">
        <v>0</v>
      </c>
      <c r="DG251" s="5">
        <v>0</v>
      </c>
      <c r="DH251" s="5">
        <v>0</v>
      </c>
      <c r="DI251" s="5">
        <v>0</v>
      </c>
      <c r="DJ251" s="5">
        <v>0</v>
      </c>
      <c r="DK251" s="5">
        <v>0</v>
      </c>
      <c r="DL251" s="5">
        <v>0</v>
      </c>
      <c r="DM251" s="5">
        <v>0</v>
      </c>
      <c r="DN251" s="5">
        <v>0</v>
      </c>
      <c r="DO251" s="5">
        <v>0</v>
      </c>
      <c r="DP251" s="5">
        <v>0</v>
      </c>
      <c r="DQ251" s="5">
        <v>0</v>
      </c>
      <c r="DR251" s="5">
        <v>0</v>
      </c>
      <c r="DS251" s="5">
        <v>0</v>
      </c>
      <c r="DT251" s="5">
        <v>0</v>
      </c>
      <c r="DU251" s="5">
        <v>0</v>
      </c>
      <c r="DV251" s="5">
        <v>0</v>
      </c>
      <c r="DW251" s="5">
        <v>0</v>
      </c>
      <c r="DX251" s="5">
        <v>0</v>
      </c>
      <c r="DY251" s="5">
        <v>0</v>
      </c>
      <c r="DZ251" s="5">
        <v>0</v>
      </c>
      <c r="EA251" s="5">
        <v>0</v>
      </c>
      <c r="EB251" s="5">
        <v>0</v>
      </c>
      <c r="EC251" s="5">
        <v>0</v>
      </c>
      <c r="ED251" s="5">
        <v>0</v>
      </c>
      <c r="EE251" s="5">
        <v>0</v>
      </c>
      <c r="EF251" s="5">
        <v>0</v>
      </c>
      <c r="EG251" s="5">
        <v>0</v>
      </c>
      <c r="EH251" s="5">
        <v>0</v>
      </c>
      <c r="EI251" s="5">
        <v>0</v>
      </c>
      <c r="EJ251" s="5">
        <v>0</v>
      </c>
      <c r="EK251" s="5">
        <v>0</v>
      </c>
      <c r="EL251" s="5">
        <v>0</v>
      </c>
      <c r="EM251" s="5">
        <v>0</v>
      </c>
      <c r="EN251" s="5">
        <v>0</v>
      </c>
      <c r="EO251" s="5">
        <v>0</v>
      </c>
      <c r="EP251" s="5">
        <v>0</v>
      </c>
      <c r="EQ251" s="5">
        <v>0</v>
      </c>
      <c r="ER251" s="5">
        <v>0</v>
      </c>
      <c r="ES251" s="5">
        <v>0</v>
      </c>
      <c r="ET251" s="5">
        <v>0</v>
      </c>
      <c r="EU251" s="5">
        <v>0</v>
      </c>
      <c r="EV251" s="5">
        <v>0</v>
      </c>
      <c r="EW251" s="5">
        <v>0</v>
      </c>
      <c r="EX251" s="5">
        <v>0</v>
      </c>
      <c r="EY251" s="5">
        <v>0</v>
      </c>
      <c r="EZ251" s="5">
        <v>0</v>
      </c>
      <c r="FA251" s="5">
        <v>0</v>
      </c>
      <c r="FB251" s="5">
        <v>0</v>
      </c>
      <c r="FC251" s="5">
        <v>0</v>
      </c>
      <c r="FD251" s="5">
        <v>0</v>
      </c>
      <c r="FE251" s="5">
        <v>0</v>
      </c>
      <c r="FF251" s="5">
        <v>0</v>
      </c>
      <c r="FG251" s="5">
        <v>0</v>
      </c>
      <c r="FH251" s="5">
        <v>0</v>
      </c>
      <c r="FI251" s="5">
        <v>0</v>
      </c>
      <c r="FJ251" s="5">
        <v>0</v>
      </c>
      <c r="FK251" s="5">
        <v>0</v>
      </c>
      <c r="FL251" s="5">
        <v>0</v>
      </c>
      <c r="FM251" s="5">
        <v>0</v>
      </c>
      <c r="FN251" s="5">
        <v>0</v>
      </c>
      <c r="FO251" s="5">
        <v>0</v>
      </c>
      <c r="FP251" s="5">
        <v>0</v>
      </c>
      <c r="FQ251" s="5">
        <v>0</v>
      </c>
      <c r="FR251" s="5">
        <v>0</v>
      </c>
      <c r="FS251" s="5">
        <v>0</v>
      </c>
      <c r="FT251" s="5">
        <v>0</v>
      </c>
      <c r="FU251" s="5">
        <v>0</v>
      </c>
      <c r="FV251" s="5">
        <v>0</v>
      </c>
      <c r="FW251" s="5">
        <v>0</v>
      </c>
      <c r="FX251" s="5">
        <v>0</v>
      </c>
      <c r="FY251" s="5">
        <v>0</v>
      </c>
    </row>
    <row r="252" spans="1:181" s="293" customFormat="1" x14ac:dyDescent="0.3">
      <c r="A252" s="26" t="s">
        <v>614</v>
      </c>
      <c r="B252" s="5">
        <v>0</v>
      </c>
      <c r="C252" s="5">
        <v>0</v>
      </c>
      <c r="D252" s="5">
        <v>0</v>
      </c>
      <c r="E252" s="5">
        <v>0</v>
      </c>
      <c r="F252" s="5">
        <v>0</v>
      </c>
      <c r="G252" s="5">
        <v>0</v>
      </c>
      <c r="H252" s="5">
        <v>0</v>
      </c>
      <c r="I252" s="5">
        <v>0</v>
      </c>
      <c r="J252" s="5">
        <v>0</v>
      </c>
      <c r="K252" s="5">
        <v>0</v>
      </c>
      <c r="L252" s="5">
        <v>0</v>
      </c>
      <c r="M252" s="5">
        <v>0</v>
      </c>
      <c r="N252" s="5">
        <v>0</v>
      </c>
      <c r="O252" s="5">
        <v>0</v>
      </c>
      <c r="P252" s="5">
        <v>0</v>
      </c>
      <c r="Q252" s="5">
        <v>0</v>
      </c>
      <c r="R252" s="5">
        <v>0</v>
      </c>
      <c r="S252" s="5">
        <v>0</v>
      </c>
      <c r="T252" s="5">
        <v>0</v>
      </c>
      <c r="U252" s="5">
        <v>0</v>
      </c>
      <c r="V252" s="5">
        <v>0</v>
      </c>
      <c r="W252" s="5">
        <v>0</v>
      </c>
      <c r="X252" s="5">
        <v>0</v>
      </c>
      <c r="Y252" s="5">
        <v>0</v>
      </c>
      <c r="Z252" s="5">
        <v>0</v>
      </c>
      <c r="AA252" s="5">
        <v>0</v>
      </c>
      <c r="AB252" s="5">
        <v>0</v>
      </c>
      <c r="AC252" s="5">
        <v>0</v>
      </c>
      <c r="AD252" s="5">
        <v>0</v>
      </c>
      <c r="AE252" s="5">
        <v>0</v>
      </c>
      <c r="AF252" s="5">
        <v>0</v>
      </c>
      <c r="AG252" s="5">
        <v>0</v>
      </c>
      <c r="AH252" s="5">
        <v>0</v>
      </c>
      <c r="AI252" s="5">
        <v>0</v>
      </c>
      <c r="AJ252" s="5">
        <v>0</v>
      </c>
      <c r="AK252" s="5">
        <v>0</v>
      </c>
      <c r="AL252" s="5">
        <v>0</v>
      </c>
      <c r="AM252" s="5">
        <v>0</v>
      </c>
      <c r="AN252" s="5">
        <v>0</v>
      </c>
      <c r="AO252" s="5">
        <v>0</v>
      </c>
      <c r="AP252" s="5">
        <v>0</v>
      </c>
      <c r="AQ252" s="5">
        <v>0</v>
      </c>
      <c r="AR252" s="5">
        <v>0</v>
      </c>
      <c r="AS252" s="5">
        <v>0</v>
      </c>
      <c r="AT252" s="5">
        <v>0</v>
      </c>
      <c r="AU252" s="5">
        <v>0</v>
      </c>
      <c r="AV252" s="5">
        <v>0</v>
      </c>
      <c r="AW252" s="5">
        <v>0</v>
      </c>
      <c r="AX252" s="5">
        <v>0</v>
      </c>
      <c r="AY252" s="5">
        <v>0</v>
      </c>
      <c r="AZ252" s="5">
        <v>0</v>
      </c>
      <c r="BA252" s="5">
        <v>0</v>
      </c>
      <c r="BB252" s="5">
        <v>0</v>
      </c>
      <c r="BC252" s="5">
        <v>0</v>
      </c>
      <c r="BD252" s="5">
        <v>0</v>
      </c>
      <c r="BE252" s="5">
        <v>0</v>
      </c>
      <c r="BF252" s="5">
        <v>0</v>
      </c>
      <c r="BG252" s="5">
        <v>0</v>
      </c>
      <c r="BH252" s="5">
        <v>0</v>
      </c>
      <c r="BI252" s="5">
        <v>0</v>
      </c>
      <c r="BJ252" s="5">
        <v>0</v>
      </c>
      <c r="BK252" s="5">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0</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5">
        <v>0</v>
      </c>
      <c r="DS252" s="5">
        <v>0</v>
      </c>
      <c r="DT252" s="5">
        <v>0</v>
      </c>
      <c r="DU252" s="5">
        <v>0</v>
      </c>
      <c r="DV252" s="5">
        <v>0</v>
      </c>
      <c r="DW252" s="5">
        <v>0</v>
      </c>
      <c r="DX252" s="5">
        <v>0</v>
      </c>
      <c r="DY252" s="5">
        <v>0</v>
      </c>
      <c r="DZ252" s="5">
        <v>0</v>
      </c>
      <c r="EA252" s="5">
        <v>0</v>
      </c>
      <c r="EB252" s="5">
        <v>0</v>
      </c>
      <c r="EC252" s="5">
        <v>0</v>
      </c>
      <c r="ED252" s="5">
        <v>0</v>
      </c>
      <c r="EE252" s="5">
        <v>0</v>
      </c>
      <c r="EF252" s="5">
        <v>0</v>
      </c>
      <c r="EG252" s="5">
        <v>0</v>
      </c>
      <c r="EH252" s="5">
        <v>0</v>
      </c>
      <c r="EI252" s="5">
        <v>0</v>
      </c>
      <c r="EJ252" s="5">
        <v>0</v>
      </c>
      <c r="EK252" s="5">
        <v>0</v>
      </c>
      <c r="EL252" s="5">
        <v>0</v>
      </c>
      <c r="EM252" s="5">
        <v>0</v>
      </c>
      <c r="EN252" s="5">
        <v>0</v>
      </c>
      <c r="EO252" s="5">
        <v>0</v>
      </c>
      <c r="EP252" s="5">
        <v>0</v>
      </c>
      <c r="EQ252" s="5">
        <v>0</v>
      </c>
      <c r="ER252" s="5">
        <v>0</v>
      </c>
      <c r="ES252" s="5">
        <v>0</v>
      </c>
      <c r="ET252" s="5">
        <v>0</v>
      </c>
      <c r="EU252" s="5">
        <v>0</v>
      </c>
      <c r="EV252" s="5">
        <v>0</v>
      </c>
      <c r="EW252" s="5">
        <v>0</v>
      </c>
      <c r="EX252" s="5">
        <v>0</v>
      </c>
      <c r="EY252" s="5">
        <v>0</v>
      </c>
      <c r="EZ252" s="5">
        <v>0</v>
      </c>
      <c r="FA252" s="5">
        <v>0</v>
      </c>
      <c r="FB252" s="5">
        <v>0</v>
      </c>
      <c r="FC252" s="5">
        <v>0</v>
      </c>
      <c r="FD252" s="5">
        <v>0</v>
      </c>
      <c r="FE252" s="5">
        <v>0</v>
      </c>
      <c r="FF252" s="5">
        <v>0</v>
      </c>
      <c r="FG252" s="5">
        <v>0</v>
      </c>
      <c r="FH252" s="5">
        <v>0</v>
      </c>
      <c r="FI252" s="5">
        <v>0</v>
      </c>
      <c r="FJ252" s="5">
        <v>0</v>
      </c>
      <c r="FK252" s="5">
        <v>0</v>
      </c>
      <c r="FL252" s="5">
        <v>0</v>
      </c>
      <c r="FM252" s="5">
        <v>0</v>
      </c>
      <c r="FN252" s="5">
        <v>0</v>
      </c>
      <c r="FO252" s="5">
        <v>0</v>
      </c>
      <c r="FP252" s="5">
        <v>0</v>
      </c>
      <c r="FQ252" s="5">
        <v>0</v>
      </c>
      <c r="FR252" s="5">
        <v>0</v>
      </c>
      <c r="FS252" s="5">
        <v>0</v>
      </c>
      <c r="FT252" s="5">
        <v>0</v>
      </c>
      <c r="FU252" s="5">
        <v>0</v>
      </c>
      <c r="FV252" s="5">
        <v>0</v>
      </c>
      <c r="FW252" s="5">
        <v>0</v>
      </c>
      <c r="FX252" s="5">
        <v>0</v>
      </c>
      <c r="FY252" s="5">
        <v>0</v>
      </c>
    </row>
    <row r="253" spans="1:181" s="293" customFormat="1" x14ac:dyDescent="0.3">
      <c r="A253" s="26" t="s">
        <v>615</v>
      </c>
      <c r="B253" s="5">
        <v>0.05</v>
      </c>
      <c r="C253" s="5">
        <v>0.05</v>
      </c>
      <c r="D253" s="5">
        <v>0.05</v>
      </c>
      <c r="E253" s="5">
        <v>0.05</v>
      </c>
      <c r="F253" s="5">
        <v>0.05</v>
      </c>
      <c r="G253" s="5">
        <v>0.05</v>
      </c>
      <c r="H253" s="5">
        <v>0.05</v>
      </c>
      <c r="I253" s="5">
        <v>0.05</v>
      </c>
      <c r="J253" s="5">
        <v>0.05</v>
      </c>
      <c r="K253" s="5">
        <v>0.05</v>
      </c>
      <c r="L253" s="5">
        <v>0.05</v>
      </c>
      <c r="M253" s="5">
        <v>0.05</v>
      </c>
      <c r="N253" s="5">
        <v>0.05</v>
      </c>
      <c r="O253" s="5">
        <v>0.05</v>
      </c>
      <c r="P253" s="5">
        <v>0.05</v>
      </c>
      <c r="Q253" s="5">
        <v>0.05</v>
      </c>
      <c r="R253" s="5">
        <v>0.05</v>
      </c>
      <c r="S253" s="5">
        <v>0.05</v>
      </c>
      <c r="T253" s="5">
        <v>0.05</v>
      </c>
      <c r="U253" s="5">
        <v>0.05</v>
      </c>
      <c r="V253" s="5">
        <v>0.05</v>
      </c>
      <c r="W253" s="5">
        <v>0.05</v>
      </c>
      <c r="X253" s="5">
        <v>0.05</v>
      </c>
      <c r="Y253" s="5">
        <v>0.05</v>
      </c>
      <c r="Z253" s="5">
        <v>0.05</v>
      </c>
      <c r="AA253" s="5">
        <v>0.05</v>
      </c>
      <c r="AB253" s="5">
        <v>0.05</v>
      </c>
      <c r="AC253" s="5">
        <v>0.05</v>
      </c>
      <c r="AD253" s="5">
        <v>0.05</v>
      </c>
      <c r="AE253" s="5">
        <v>0.05</v>
      </c>
      <c r="AF253" s="5">
        <v>0.05</v>
      </c>
      <c r="AG253" s="5">
        <v>0.05</v>
      </c>
      <c r="AH253" s="5">
        <v>0.05</v>
      </c>
      <c r="AI253" s="5">
        <v>0.05</v>
      </c>
      <c r="AJ253" s="5">
        <v>0.05</v>
      </c>
      <c r="AK253" s="5">
        <v>0.05</v>
      </c>
      <c r="AL253" s="5">
        <v>0.05</v>
      </c>
      <c r="AM253" s="5">
        <v>0.05</v>
      </c>
      <c r="AN253" s="5">
        <v>0.05</v>
      </c>
      <c r="AO253" s="5">
        <v>0.05</v>
      </c>
      <c r="AP253" s="5">
        <v>0.05</v>
      </c>
      <c r="AQ253" s="5">
        <v>0.05</v>
      </c>
      <c r="AR253" s="5">
        <v>0.05</v>
      </c>
      <c r="AS253" s="5">
        <v>0.05</v>
      </c>
      <c r="AT253" s="5">
        <v>0.05</v>
      </c>
      <c r="AU253" s="5">
        <v>0.05</v>
      </c>
      <c r="AV253" s="5">
        <v>0.05</v>
      </c>
      <c r="AW253" s="5">
        <v>0.05</v>
      </c>
      <c r="AX253" s="5">
        <v>0.05</v>
      </c>
      <c r="AY253" s="5">
        <v>0.05</v>
      </c>
      <c r="AZ253" s="5">
        <v>0.05</v>
      </c>
      <c r="BA253" s="5">
        <v>0.05</v>
      </c>
      <c r="BB253" s="5">
        <v>0.05</v>
      </c>
      <c r="BC253" s="5">
        <v>0.05</v>
      </c>
      <c r="BD253" s="5">
        <v>0.05</v>
      </c>
      <c r="BE253" s="5">
        <v>0.05</v>
      </c>
      <c r="BF253" s="5">
        <v>0.05</v>
      </c>
      <c r="BG253" s="5">
        <v>0.05</v>
      </c>
      <c r="BH253" s="5">
        <v>0.05</v>
      </c>
      <c r="BI253" s="5">
        <v>0.05</v>
      </c>
      <c r="BJ253" s="5">
        <v>0.05</v>
      </c>
      <c r="BK253" s="5">
        <v>0.05</v>
      </c>
      <c r="BL253" s="5">
        <v>0.05</v>
      </c>
      <c r="BM253" s="5">
        <v>0.05</v>
      </c>
      <c r="BN253" s="5">
        <v>0.05</v>
      </c>
      <c r="BO253" s="5">
        <v>0.05</v>
      </c>
      <c r="BP253" s="5">
        <v>0.05</v>
      </c>
      <c r="BQ253" s="5">
        <v>0.05</v>
      </c>
      <c r="BR253" s="5">
        <v>0.05</v>
      </c>
      <c r="BS253" s="5">
        <v>0.05</v>
      </c>
      <c r="BT253" s="5">
        <v>0.05</v>
      </c>
      <c r="BU253" s="5">
        <v>0.05</v>
      </c>
      <c r="BV253" s="5">
        <v>0.05</v>
      </c>
      <c r="BW253" s="5">
        <v>0.05</v>
      </c>
      <c r="BX253" s="5">
        <v>0.05</v>
      </c>
      <c r="BY253" s="5">
        <v>0.05</v>
      </c>
      <c r="BZ253" s="5">
        <v>0.05</v>
      </c>
      <c r="CA253" s="5">
        <v>0.05</v>
      </c>
      <c r="CB253" s="5">
        <v>0.05</v>
      </c>
      <c r="CC253" s="5">
        <v>0.05</v>
      </c>
      <c r="CD253" s="5">
        <v>0.05</v>
      </c>
      <c r="CE253" s="5">
        <v>0.05</v>
      </c>
      <c r="CF253" s="5">
        <v>0.05</v>
      </c>
      <c r="CG253" s="5">
        <v>0.05</v>
      </c>
      <c r="CH253" s="5">
        <v>0.05</v>
      </c>
      <c r="CI253" s="5">
        <v>0.05</v>
      </c>
      <c r="CJ253" s="5">
        <v>0.05</v>
      </c>
      <c r="CK253" s="5">
        <v>0.05</v>
      </c>
      <c r="CL253" s="5">
        <v>0.05</v>
      </c>
      <c r="CM253" s="5">
        <v>0.05</v>
      </c>
      <c r="CN253" s="5">
        <v>0.05</v>
      </c>
      <c r="CO253" s="5">
        <v>0.05</v>
      </c>
      <c r="CP253" s="5">
        <v>0.05</v>
      </c>
      <c r="CQ253" s="5">
        <v>0.05</v>
      </c>
      <c r="CR253" s="5">
        <v>0.05</v>
      </c>
      <c r="CS253" s="5">
        <v>0.05</v>
      </c>
      <c r="CT253" s="5">
        <v>0.05</v>
      </c>
      <c r="CU253" s="5">
        <v>0.05</v>
      </c>
      <c r="CV253" s="5">
        <v>0.05</v>
      </c>
      <c r="CW253" s="5">
        <v>0.05</v>
      </c>
      <c r="CX253" s="5">
        <v>0.05</v>
      </c>
      <c r="CY253" s="5">
        <v>0.05</v>
      </c>
      <c r="CZ253" s="5">
        <v>0.05</v>
      </c>
      <c r="DA253" s="5">
        <v>0.05</v>
      </c>
      <c r="DB253" s="5">
        <v>0.05</v>
      </c>
      <c r="DC253" s="5">
        <v>0.05</v>
      </c>
      <c r="DD253" s="5">
        <v>0.05</v>
      </c>
      <c r="DE253" s="5">
        <v>0.05</v>
      </c>
      <c r="DF253" s="5">
        <v>0.05</v>
      </c>
      <c r="DG253" s="5">
        <v>0.05</v>
      </c>
      <c r="DH253" s="5">
        <v>0.05</v>
      </c>
      <c r="DI253" s="5">
        <v>0.05</v>
      </c>
      <c r="DJ253" s="5">
        <v>0.05</v>
      </c>
      <c r="DK253" s="5">
        <v>0.05</v>
      </c>
      <c r="DL253" s="5">
        <v>0.05</v>
      </c>
      <c r="DM253" s="5">
        <v>0.05</v>
      </c>
      <c r="DN253" s="5">
        <v>0.05</v>
      </c>
      <c r="DO253" s="5">
        <v>0.05</v>
      </c>
      <c r="DP253" s="5">
        <v>0.05</v>
      </c>
      <c r="DQ253" s="5">
        <v>0.05</v>
      </c>
      <c r="DR253" s="5">
        <v>0.05</v>
      </c>
      <c r="DS253" s="5">
        <v>0.05</v>
      </c>
      <c r="DT253" s="5">
        <v>0.05</v>
      </c>
      <c r="DU253" s="5">
        <v>0.05</v>
      </c>
      <c r="DV253" s="5">
        <v>0.05</v>
      </c>
      <c r="DW253" s="5">
        <v>0.05</v>
      </c>
      <c r="DX253" s="5">
        <v>0.05</v>
      </c>
      <c r="DY253" s="5">
        <v>0.05</v>
      </c>
      <c r="DZ253" s="5">
        <v>0.05</v>
      </c>
      <c r="EA253" s="5">
        <v>0.05</v>
      </c>
      <c r="EB253" s="5">
        <v>0.05</v>
      </c>
      <c r="EC253" s="5">
        <v>0.05</v>
      </c>
      <c r="ED253" s="5">
        <v>0.05</v>
      </c>
      <c r="EE253" s="5">
        <v>0.05</v>
      </c>
      <c r="EF253" s="5">
        <v>0.05</v>
      </c>
      <c r="EG253" s="5">
        <v>0.05</v>
      </c>
      <c r="EH253" s="5">
        <v>0.05</v>
      </c>
      <c r="EI253" s="5">
        <v>0.05</v>
      </c>
      <c r="EJ253" s="5">
        <v>0.05</v>
      </c>
      <c r="EK253" s="5">
        <v>0.05</v>
      </c>
      <c r="EL253" s="5">
        <v>0.05</v>
      </c>
      <c r="EM253" s="5">
        <v>0.05</v>
      </c>
      <c r="EN253" s="5">
        <v>0.05</v>
      </c>
      <c r="EO253" s="5">
        <v>0.05</v>
      </c>
      <c r="EP253" s="5">
        <v>0.05</v>
      </c>
      <c r="EQ253" s="5">
        <v>0.05</v>
      </c>
      <c r="ER253" s="5">
        <v>0.05</v>
      </c>
      <c r="ES253" s="5">
        <v>0.05</v>
      </c>
      <c r="ET253" s="5">
        <v>0.05</v>
      </c>
      <c r="EU253" s="5">
        <v>0.05</v>
      </c>
      <c r="EV253" s="5">
        <v>0.05</v>
      </c>
      <c r="EW253" s="5">
        <v>0.05</v>
      </c>
      <c r="EX253" s="5">
        <v>0.05</v>
      </c>
      <c r="EY253" s="5">
        <v>0.05</v>
      </c>
      <c r="EZ253" s="5">
        <v>0.05</v>
      </c>
      <c r="FA253" s="5">
        <v>0.05</v>
      </c>
      <c r="FB253" s="5">
        <v>0.05</v>
      </c>
      <c r="FC253" s="5">
        <v>0.05</v>
      </c>
      <c r="FD253" s="5">
        <v>0.05</v>
      </c>
      <c r="FE253" s="5">
        <v>0.05</v>
      </c>
      <c r="FF253" s="5">
        <v>0.05</v>
      </c>
      <c r="FG253" s="5">
        <v>0.05</v>
      </c>
      <c r="FH253" s="5">
        <v>0.05</v>
      </c>
      <c r="FI253" s="5">
        <v>0.05</v>
      </c>
      <c r="FJ253" s="5">
        <v>0.05</v>
      </c>
      <c r="FK253" s="5">
        <v>0.05</v>
      </c>
      <c r="FL253" s="5">
        <v>0.05</v>
      </c>
      <c r="FM253" s="5">
        <v>0.05</v>
      </c>
      <c r="FN253" s="5">
        <v>0.05</v>
      </c>
      <c r="FO253" s="5">
        <v>0.05</v>
      </c>
      <c r="FP253" s="5">
        <v>0.05</v>
      </c>
      <c r="FQ253" s="5">
        <v>0.05</v>
      </c>
      <c r="FR253" s="5">
        <v>0.05</v>
      </c>
      <c r="FS253" s="5">
        <v>0.05</v>
      </c>
      <c r="FT253" s="5">
        <v>0.05</v>
      </c>
      <c r="FU253" s="5">
        <v>0.05</v>
      </c>
      <c r="FV253" s="5">
        <v>0.05</v>
      </c>
      <c r="FW253" s="5">
        <v>0.05</v>
      </c>
      <c r="FX253" s="5">
        <v>0.05</v>
      </c>
      <c r="FY253" s="5">
        <v>0.05</v>
      </c>
    </row>
    <row r="254" spans="1:181" s="293" customFormat="1" x14ac:dyDescent="0.3">
      <c r="A254" s="266" t="s">
        <v>616</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c r="DM254" s="266"/>
      <c r="DN254" s="266"/>
      <c r="DO254" s="266"/>
      <c r="DP254" s="266"/>
      <c r="DQ254" s="266"/>
      <c r="DR254" s="266"/>
      <c r="DS254" s="266"/>
      <c r="DT254" s="266"/>
      <c r="DU254" s="266"/>
      <c r="DV254" s="266"/>
      <c r="DW254" s="266"/>
      <c r="DX254" s="266"/>
      <c r="DY254" s="266"/>
      <c r="DZ254" s="266"/>
      <c r="EA254" s="266"/>
      <c r="EB254" s="266"/>
      <c r="EC254" s="266"/>
      <c r="ED254" s="266"/>
      <c r="EE254" s="266"/>
      <c r="EF254" s="266"/>
      <c r="EG254" s="266"/>
      <c r="EH254" s="266"/>
      <c r="EI254" s="266"/>
      <c r="EJ254" s="266"/>
      <c r="EK254" s="266"/>
      <c r="EL254" s="266"/>
      <c r="EM254" s="266"/>
      <c r="EN254" s="266"/>
      <c r="EO254" s="266"/>
      <c r="EP254" s="266"/>
      <c r="EQ254" s="266"/>
      <c r="ER254" s="266"/>
      <c r="ES254" s="266"/>
      <c r="ET254" s="266"/>
      <c r="EU254" s="266"/>
      <c r="EV254" s="266"/>
      <c r="EW254" s="266"/>
      <c r="EX254" s="266"/>
      <c r="EY254" s="266"/>
      <c r="EZ254" s="266"/>
      <c r="FA254" s="266"/>
      <c r="FB254" s="266"/>
      <c r="FC254" s="266"/>
      <c r="FD254" s="266"/>
      <c r="FE254" s="266"/>
      <c r="FF254" s="266"/>
      <c r="FG254" s="266"/>
      <c r="FH254" s="266"/>
      <c r="FI254" s="266"/>
      <c r="FJ254" s="266"/>
      <c r="FK254" s="266"/>
      <c r="FL254" s="266"/>
      <c r="FM254" s="266"/>
      <c r="FN254" s="266"/>
      <c r="FO254" s="266"/>
      <c r="FP254" s="266"/>
      <c r="FQ254" s="266"/>
      <c r="FR254" s="266"/>
      <c r="FS254" s="266"/>
      <c r="FT254" s="266"/>
      <c r="FU254" s="266"/>
      <c r="FV254" s="266"/>
      <c r="FW254" s="266"/>
      <c r="FX254" s="266"/>
      <c r="FY254" s="266"/>
    </row>
    <row r="255" spans="1:181" s="293" customFormat="1" x14ac:dyDescent="0.3">
      <c r="A255" s="269" t="s">
        <v>600</v>
      </c>
      <c r="B255" s="268">
        <v>0</v>
      </c>
      <c r="C255" s="268">
        <v>0</v>
      </c>
      <c r="D255" s="268">
        <v>0</v>
      </c>
      <c r="E255" s="268">
        <v>0</v>
      </c>
      <c r="F255" s="268">
        <v>0</v>
      </c>
      <c r="G255" s="268">
        <v>0</v>
      </c>
      <c r="H255" s="268">
        <v>0</v>
      </c>
      <c r="I255" s="268">
        <v>0</v>
      </c>
      <c r="J255" s="268">
        <v>0</v>
      </c>
      <c r="K255" s="268">
        <v>0</v>
      </c>
      <c r="L255" s="268">
        <v>0</v>
      </c>
      <c r="M255" s="268">
        <v>0</v>
      </c>
      <c r="N255" s="268">
        <v>0</v>
      </c>
      <c r="O255" s="268">
        <v>0</v>
      </c>
      <c r="P255" s="268">
        <v>0</v>
      </c>
      <c r="Q255" s="268">
        <v>0</v>
      </c>
      <c r="R255" s="268">
        <v>0</v>
      </c>
      <c r="S255" s="268">
        <v>0</v>
      </c>
      <c r="T255" s="268">
        <v>0</v>
      </c>
      <c r="U255" s="268">
        <v>0</v>
      </c>
      <c r="V255" s="268">
        <v>0</v>
      </c>
      <c r="W255" s="268">
        <v>0</v>
      </c>
      <c r="X255" s="268">
        <v>0</v>
      </c>
      <c r="Y255" s="268">
        <v>0</v>
      </c>
      <c r="Z255" s="268">
        <v>0</v>
      </c>
      <c r="AA255" s="268">
        <v>0</v>
      </c>
      <c r="AB255" s="268">
        <v>0</v>
      </c>
      <c r="AC255" s="268">
        <v>0</v>
      </c>
      <c r="AD255" s="268">
        <v>0</v>
      </c>
      <c r="AE255" s="268">
        <v>0</v>
      </c>
      <c r="AF255" s="268">
        <v>0</v>
      </c>
      <c r="AG255" s="268">
        <v>0</v>
      </c>
      <c r="AH255" s="268">
        <v>0</v>
      </c>
      <c r="AI255" s="268">
        <v>0</v>
      </c>
      <c r="AJ255" s="268">
        <v>0</v>
      </c>
      <c r="AK255" s="268">
        <v>0</v>
      </c>
      <c r="AL255" s="268">
        <v>0</v>
      </c>
      <c r="AM255" s="268">
        <v>0</v>
      </c>
      <c r="AN255" s="268">
        <v>0</v>
      </c>
      <c r="AO255" s="268">
        <v>0</v>
      </c>
      <c r="AP255" s="268">
        <v>0</v>
      </c>
      <c r="AQ255" s="268">
        <v>0</v>
      </c>
      <c r="AR255" s="268">
        <v>0</v>
      </c>
      <c r="AS255" s="268">
        <v>0</v>
      </c>
      <c r="AT255" s="268">
        <v>0</v>
      </c>
      <c r="AU255" s="268">
        <v>0</v>
      </c>
      <c r="AV255" s="268">
        <v>0</v>
      </c>
      <c r="AW255" s="268">
        <v>0</v>
      </c>
      <c r="AX255" s="268">
        <v>0</v>
      </c>
      <c r="AY255" s="268">
        <v>0</v>
      </c>
      <c r="AZ255" s="268">
        <v>0</v>
      </c>
      <c r="BA255" s="268">
        <v>0</v>
      </c>
      <c r="BB255" s="268">
        <v>0</v>
      </c>
      <c r="BC255" s="268">
        <v>0</v>
      </c>
      <c r="BD255" s="268">
        <v>0</v>
      </c>
      <c r="BE255" s="268">
        <v>0</v>
      </c>
      <c r="BF255" s="268">
        <v>0</v>
      </c>
      <c r="BG255" s="268">
        <v>0</v>
      </c>
      <c r="BH255" s="268">
        <v>0</v>
      </c>
      <c r="BI255" s="268">
        <v>0</v>
      </c>
      <c r="BJ255" s="268">
        <v>0</v>
      </c>
      <c r="BK255" s="268">
        <v>0</v>
      </c>
      <c r="BL255" s="268">
        <v>0</v>
      </c>
      <c r="BM255" s="268">
        <v>0</v>
      </c>
      <c r="BN255" s="268">
        <v>0</v>
      </c>
      <c r="BO255" s="268">
        <v>0</v>
      </c>
      <c r="BP255" s="268">
        <v>0</v>
      </c>
      <c r="BQ255" s="268">
        <v>0</v>
      </c>
      <c r="BR255" s="268">
        <v>0</v>
      </c>
      <c r="BS255" s="268">
        <v>0</v>
      </c>
      <c r="BT255" s="268">
        <v>0</v>
      </c>
      <c r="BU255" s="268">
        <v>0</v>
      </c>
      <c r="BV255" s="268">
        <v>0</v>
      </c>
      <c r="BW255" s="268">
        <v>0</v>
      </c>
      <c r="BX255" s="268">
        <v>0</v>
      </c>
      <c r="BY255" s="268">
        <v>0</v>
      </c>
      <c r="BZ255" s="268">
        <v>0</v>
      </c>
      <c r="CA255" s="268">
        <v>0</v>
      </c>
      <c r="CB255" s="268">
        <v>0</v>
      </c>
      <c r="CC255" s="268">
        <v>0</v>
      </c>
      <c r="CD255" s="268">
        <v>0</v>
      </c>
      <c r="CE255" s="268">
        <v>0</v>
      </c>
      <c r="CF255" s="268">
        <v>0</v>
      </c>
      <c r="CG255" s="268">
        <v>0</v>
      </c>
      <c r="CH255" s="268">
        <v>0</v>
      </c>
      <c r="CI255" s="268">
        <v>0</v>
      </c>
      <c r="CJ255" s="268">
        <v>0</v>
      </c>
      <c r="CK255" s="268">
        <v>0</v>
      </c>
      <c r="CL255" s="268">
        <v>0</v>
      </c>
      <c r="CM255" s="268">
        <v>0</v>
      </c>
      <c r="CN255" s="268">
        <v>0</v>
      </c>
      <c r="CO255" s="268">
        <v>0</v>
      </c>
      <c r="CP255" s="268">
        <v>0</v>
      </c>
      <c r="CQ255" s="268">
        <v>0</v>
      </c>
      <c r="CR255" s="268">
        <v>0</v>
      </c>
      <c r="CS255" s="268">
        <v>0</v>
      </c>
      <c r="CT255" s="268">
        <v>0</v>
      </c>
      <c r="CU255" s="268">
        <v>0</v>
      </c>
      <c r="CV255" s="268">
        <v>0</v>
      </c>
      <c r="CW255" s="268">
        <v>0</v>
      </c>
      <c r="CX255" s="268">
        <v>0</v>
      </c>
      <c r="CY255" s="268">
        <v>0</v>
      </c>
      <c r="CZ255" s="268">
        <v>0</v>
      </c>
      <c r="DA255" s="268">
        <v>0</v>
      </c>
      <c r="DB255" s="268">
        <v>0</v>
      </c>
      <c r="DC255" s="268">
        <v>0</v>
      </c>
      <c r="DD255" s="268">
        <v>0</v>
      </c>
      <c r="DE255" s="268">
        <v>0</v>
      </c>
      <c r="DF255" s="268">
        <v>0</v>
      </c>
      <c r="DG255" s="268">
        <v>0</v>
      </c>
      <c r="DH255" s="268">
        <v>0</v>
      </c>
      <c r="DI255" s="268">
        <v>0</v>
      </c>
      <c r="DJ255" s="268">
        <v>0</v>
      </c>
      <c r="DK255" s="268">
        <v>0</v>
      </c>
      <c r="DL255" s="268">
        <v>0</v>
      </c>
      <c r="DM255" s="268">
        <v>0</v>
      </c>
      <c r="DN255" s="268">
        <v>0</v>
      </c>
      <c r="DO255" s="268">
        <v>0</v>
      </c>
      <c r="DP255" s="268">
        <v>0</v>
      </c>
      <c r="DQ255" s="268">
        <v>0</v>
      </c>
      <c r="DR255" s="268">
        <v>0</v>
      </c>
      <c r="DS255" s="268">
        <v>0</v>
      </c>
      <c r="DT255" s="268">
        <v>0</v>
      </c>
      <c r="DU255" s="268">
        <v>0</v>
      </c>
      <c r="DV255" s="268">
        <v>0</v>
      </c>
      <c r="DW255" s="268">
        <v>0</v>
      </c>
      <c r="DX255" s="268">
        <v>0</v>
      </c>
      <c r="DY255" s="268">
        <v>0</v>
      </c>
      <c r="DZ255" s="268">
        <v>0</v>
      </c>
      <c r="EA255" s="268">
        <v>0</v>
      </c>
      <c r="EB255" s="268">
        <v>0</v>
      </c>
      <c r="EC255" s="268">
        <v>0</v>
      </c>
      <c r="ED255" s="268">
        <v>0</v>
      </c>
      <c r="EE255" s="268">
        <v>0</v>
      </c>
      <c r="EF255" s="268">
        <v>0</v>
      </c>
      <c r="EG255" s="268">
        <v>0</v>
      </c>
      <c r="EH255" s="268">
        <v>0</v>
      </c>
      <c r="EI255" s="268">
        <v>0</v>
      </c>
      <c r="EJ255" s="268">
        <v>0</v>
      </c>
      <c r="EK255" s="268">
        <v>0</v>
      </c>
      <c r="EL255" s="268">
        <v>0</v>
      </c>
      <c r="EM255" s="268">
        <v>0</v>
      </c>
      <c r="EN255" s="268">
        <v>0</v>
      </c>
      <c r="EO255" s="268">
        <v>0</v>
      </c>
      <c r="EP255" s="268">
        <v>0</v>
      </c>
      <c r="EQ255" s="268">
        <v>0</v>
      </c>
      <c r="ER255" s="268">
        <v>0</v>
      </c>
      <c r="ES255" s="268">
        <v>0</v>
      </c>
      <c r="ET255" s="268">
        <v>0</v>
      </c>
      <c r="EU255" s="268">
        <v>0</v>
      </c>
      <c r="EV255" s="268">
        <v>0</v>
      </c>
      <c r="EW255" s="268">
        <v>0</v>
      </c>
      <c r="EX255" s="268">
        <v>0</v>
      </c>
      <c r="EY255" s="268">
        <v>0</v>
      </c>
      <c r="EZ255" s="268">
        <v>0</v>
      </c>
      <c r="FA255" s="268">
        <v>0</v>
      </c>
      <c r="FB255" s="268">
        <v>0</v>
      </c>
      <c r="FC255" s="268">
        <v>0</v>
      </c>
      <c r="FD255" s="268">
        <v>0</v>
      </c>
      <c r="FE255" s="268">
        <v>0</v>
      </c>
      <c r="FF255" s="268">
        <v>0</v>
      </c>
      <c r="FG255" s="268">
        <v>0</v>
      </c>
      <c r="FH255" s="268">
        <v>0</v>
      </c>
      <c r="FI255" s="268">
        <v>0</v>
      </c>
      <c r="FJ255" s="268">
        <v>0</v>
      </c>
      <c r="FK255" s="268">
        <v>0</v>
      </c>
      <c r="FL255" s="268">
        <v>0</v>
      </c>
      <c r="FM255" s="268">
        <v>0</v>
      </c>
      <c r="FN255" s="268">
        <v>0</v>
      </c>
      <c r="FO255" s="268">
        <v>0</v>
      </c>
      <c r="FP255" s="268">
        <v>0</v>
      </c>
      <c r="FQ255" s="268">
        <v>0</v>
      </c>
      <c r="FR255" s="268">
        <v>0</v>
      </c>
      <c r="FS255" s="268">
        <v>0</v>
      </c>
      <c r="FT255" s="268">
        <v>0</v>
      </c>
      <c r="FU255" s="268">
        <v>0</v>
      </c>
      <c r="FV255" s="268">
        <v>0</v>
      </c>
      <c r="FW255" s="268">
        <v>0</v>
      </c>
      <c r="FX255" s="268">
        <v>0</v>
      </c>
      <c r="FY255" s="268">
        <v>0</v>
      </c>
    </row>
    <row r="256" spans="1:181" s="293" customFormat="1" x14ac:dyDescent="0.3">
      <c r="A256" s="269" t="s">
        <v>601</v>
      </c>
      <c r="B256" s="269">
        <v>0</v>
      </c>
      <c r="C256" s="269">
        <v>0</v>
      </c>
      <c r="D256" s="269">
        <v>0</v>
      </c>
      <c r="E256" s="269">
        <v>0</v>
      </c>
      <c r="F256" s="269">
        <v>0</v>
      </c>
      <c r="G256" s="269">
        <v>0</v>
      </c>
      <c r="H256" s="269">
        <v>0</v>
      </c>
      <c r="I256" s="269">
        <v>0</v>
      </c>
      <c r="J256" s="269">
        <v>0</v>
      </c>
      <c r="K256" s="269">
        <v>0</v>
      </c>
      <c r="L256" s="269">
        <v>0</v>
      </c>
      <c r="M256" s="269">
        <v>0</v>
      </c>
      <c r="N256" s="269">
        <v>0</v>
      </c>
      <c r="O256" s="269">
        <v>0</v>
      </c>
      <c r="P256" s="269">
        <v>0</v>
      </c>
      <c r="Q256" s="269">
        <v>0</v>
      </c>
      <c r="R256" s="269">
        <v>0</v>
      </c>
      <c r="S256" s="269">
        <v>0</v>
      </c>
      <c r="T256" s="269">
        <v>0</v>
      </c>
      <c r="U256" s="269">
        <v>0</v>
      </c>
      <c r="V256" s="269">
        <v>0</v>
      </c>
      <c r="W256" s="269">
        <v>0</v>
      </c>
      <c r="X256" s="269">
        <v>0</v>
      </c>
      <c r="Y256" s="269">
        <v>0</v>
      </c>
      <c r="Z256" s="269">
        <v>0</v>
      </c>
      <c r="AA256" s="269">
        <v>0</v>
      </c>
      <c r="AB256" s="269">
        <v>0</v>
      </c>
      <c r="AC256" s="269">
        <v>0</v>
      </c>
      <c r="AD256" s="269">
        <v>0</v>
      </c>
      <c r="AE256" s="269">
        <v>0</v>
      </c>
      <c r="AF256" s="269">
        <v>0</v>
      </c>
      <c r="AG256" s="269">
        <v>0</v>
      </c>
      <c r="AH256" s="269">
        <v>0</v>
      </c>
      <c r="AI256" s="269">
        <v>0</v>
      </c>
      <c r="AJ256" s="269">
        <v>0</v>
      </c>
      <c r="AK256" s="269">
        <v>0</v>
      </c>
      <c r="AL256" s="269">
        <v>0</v>
      </c>
      <c r="AM256" s="269">
        <v>0</v>
      </c>
      <c r="AN256" s="269">
        <v>0</v>
      </c>
      <c r="AO256" s="269">
        <v>0</v>
      </c>
      <c r="AP256" s="269">
        <v>0</v>
      </c>
      <c r="AQ256" s="269">
        <v>0</v>
      </c>
      <c r="AR256" s="269">
        <v>0</v>
      </c>
      <c r="AS256" s="269">
        <v>0</v>
      </c>
      <c r="AT256" s="269">
        <v>0</v>
      </c>
      <c r="AU256" s="269">
        <v>0</v>
      </c>
      <c r="AV256" s="269">
        <v>0</v>
      </c>
      <c r="AW256" s="269">
        <v>0</v>
      </c>
      <c r="AX256" s="269">
        <v>0</v>
      </c>
      <c r="AY256" s="269">
        <v>0</v>
      </c>
      <c r="AZ256" s="269">
        <v>0</v>
      </c>
      <c r="BA256" s="269">
        <v>0</v>
      </c>
      <c r="BB256" s="269">
        <v>0</v>
      </c>
      <c r="BC256" s="269">
        <v>0</v>
      </c>
      <c r="BD256" s="269">
        <v>0</v>
      </c>
      <c r="BE256" s="269">
        <v>0</v>
      </c>
      <c r="BF256" s="269">
        <v>0</v>
      </c>
      <c r="BG256" s="269">
        <v>0</v>
      </c>
      <c r="BH256" s="269">
        <v>0</v>
      </c>
      <c r="BI256" s="269">
        <v>0</v>
      </c>
      <c r="BJ256" s="269">
        <v>0</v>
      </c>
      <c r="BK256" s="269">
        <v>0</v>
      </c>
      <c r="BL256" s="269">
        <v>0</v>
      </c>
      <c r="BM256" s="269">
        <v>0</v>
      </c>
      <c r="BN256" s="269">
        <v>0</v>
      </c>
      <c r="BO256" s="269">
        <v>0</v>
      </c>
      <c r="BP256" s="269">
        <v>0</v>
      </c>
      <c r="BQ256" s="269">
        <v>0</v>
      </c>
      <c r="BR256" s="269">
        <v>0</v>
      </c>
      <c r="BS256" s="269">
        <v>0</v>
      </c>
      <c r="BT256" s="269">
        <v>0</v>
      </c>
      <c r="BU256" s="269">
        <v>0</v>
      </c>
      <c r="BV256" s="269">
        <v>0</v>
      </c>
      <c r="BW256" s="269">
        <v>0</v>
      </c>
      <c r="BX256" s="269">
        <v>0</v>
      </c>
      <c r="BY256" s="269">
        <v>0</v>
      </c>
      <c r="BZ256" s="269">
        <v>0</v>
      </c>
      <c r="CA256" s="269">
        <v>0</v>
      </c>
      <c r="CB256" s="269">
        <v>0</v>
      </c>
      <c r="CC256" s="269">
        <v>0</v>
      </c>
      <c r="CD256" s="269">
        <v>0</v>
      </c>
      <c r="CE256" s="269">
        <v>0</v>
      </c>
      <c r="CF256" s="269">
        <v>0</v>
      </c>
      <c r="CG256" s="269">
        <v>0</v>
      </c>
      <c r="CH256" s="269">
        <v>0</v>
      </c>
      <c r="CI256" s="269">
        <v>0</v>
      </c>
      <c r="CJ256" s="269">
        <v>0</v>
      </c>
      <c r="CK256" s="269">
        <v>0</v>
      </c>
      <c r="CL256" s="269">
        <v>0</v>
      </c>
      <c r="CM256" s="269">
        <v>0</v>
      </c>
      <c r="CN256" s="269">
        <v>0</v>
      </c>
      <c r="CO256" s="269">
        <v>0</v>
      </c>
      <c r="CP256" s="269">
        <v>0</v>
      </c>
      <c r="CQ256" s="269">
        <v>0</v>
      </c>
      <c r="CR256" s="269">
        <v>0</v>
      </c>
      <c r="CS256" s="269">
        <v>0</v>
      </c>
      <c r="CT256" s="269">
        <v>0</v>
      </c>
      <c r="CU256" s="269">
        <v>0</v>
      </c>
      <c r="CV256" s="269">
        <v>0</v>
      </c>
      <c r="CW256" s="269">
        <v>0</v>
      </c>
      <c r="CX256" s="269">
        <v>0</v>
      </c>
      <c r="CY256" s="269">
        <v>0</v>
      </c>
      <c r="CZ256" s="269">
        <v>0</v>
      </c>
      <c r="DA256" s="269">
        <v>0</v>
      </c>
      <c r="DB256" s="269">
        <v>0</v>
      </c>
      <c r="DC256" s="269">
        <v>0</v>
      </c>
      <c r="DD256" s="269">
        <v>0</v>
      </c>
      <c r="DE256" s="269">
        <v>0</v>
      </c>
      <c r="DF256" s="269">
        <v>0</v>
      </c>
      <c r="DG256" s="269">
        <v>0</v>
      </c>
      <c r="DH256" s="269">
        <v>0</v>
      </c>
      <c r="DI256" s="269">
        <v>0</v>
      </c>
      <c r="DJ256" s="269">
        <v>0</v>
      </c>
      <c r="DK256" s="269">
        <v>0</v>
      </c>
      <c r="DL256" s="269">
        <v>0</v>
      </c>
      <c r="DM256" s="269">
        <v>0</v>
      </c>
      <c r="DN256" s="269">
        <v>0</v>
      </c>
      <c r="DO256" s="269">
        <v>0</v>
      </c>
      <c r="DP256" s="269">
        <v>0</v>
      </c>
      <c r="DQ256" s="269">
        <v>0</v>
      </c>
      <c r="DR256" s="269">
        <v>0</v>
      </c>
      <c r="DS256" s="269">
        <v>0</v>
      </c>
      <c r="DT256" s="269">
        <v>0</v>
      </c>
      <c r="DU256" s="269">
        <v>0</v>
      </c>
      <c r="DV256" s="269">
        <v>0</v>
      </c>
      <c r="DW256" s="269">
        <v>0</v>
      </c>
      <c r="DX256" s="269">
        <v>0</v>
      </c>
      <c r="DY256" s="269">
        <v>0</v>
      </c>
      <c r="DZ256" s="269">
        <v>0</v>
      </c>
      <c r="EA256" s="269">
        <v>0</v>
      </c>
      <c r="EB256" s="269">
        <v>0</v>
      </c>
      <c r="EC256" s="269">
        <v>0</v>
      </c>
      <c r="ED256" s="269">
        <v>0</v>
      </c>
      <c r="EE256" s="269">
        <v>0</v>
      </c>
      <c r="EF256" s="269">
        <v>0</v>
      </c>
      <c r="EG256" s="269">
        <v>0</v>
      </c>
      <c r="EH256" s="269">
        <v>0</v>
      </c>
      <c r="EI256" s="269">
        <v>0</v>
      </c>
      <c r="EJ256" s="269">
        <v>0</v>
      </c>
      <c r="EK256" s="269">
        <v>0</v>
      </c>
      <c r="EL256" s="269">
        <v>0</v>
      </c>
      <c r="EM256" s="269">
        <v>0</v>
      </c>
      <c r="EN256" s="269">
        <v>0</v>
      </c>
      <c r="EO256" s="269">
        <v>0</v>
      </c>
      <c r="EP256" s="269">
        <v>0</v>
      </c>
      <c r="EQ256" s="269">
        <v>0</v>
      </c>
      <c r="ER256" s="269">
        <v>0</v>
      </c>
      <c r="ES256" s="269">
        <v>0</v>
      </c>
      <c r="ET256" s="269">
        <v>0</v>
      </c>
      <c r="EU256" s="269">
        <v>0</v>
      </c>
      <c r="EV256" s="269">
        <v>0</v>
      </c>
      <c r="EW256" s="269">
        <v>0</v>
      </c>
      <c r="EX256" s="269">
        <v>0</v>
      </c>
      <c r="EY256" s="269">
        <v>0</v>
      </c>
      <c r="EZ256" s="269">
        <v>0</v>
      </c>
      <c r="FA256" s="269">
        <v>0</v>
      </c>
      <c r="FB256" s="269">
        <v>0</v>
      </c>
      <c r="FC256" s="269">
        <v>0</v>
      </c>
      <c r="FD256" s="269">
        <v>0</v>
      </c>
      <c r="FE256" s="269">
        <v>0</v>
      </c>
      <c r="FF256" s="269">
        <v>0</v>
      </c>
      <c r="FG256" s="269">
        <v>0</v>
      </c>
      <c r="FH256" s="269">
        <v>0</v>
      </c>
      <c r="FI256" s="269">
        <v>0</v>
      </c>
      <c r="FJ256" s="269">
        <v>0</v>
      </c>
      <c r="FK256" s="269">
        <v>0</v>
      </c>
      <c r="FL256" s="269">
        <v>0</v>
      </c>
      <c r="FM256" s="269">
        <v>0</v>
      </c>
      <c r="FN256" s="269">
        <v>0</v>
      </c>
      <c r="FO256" s="269">
        <v>0</v>
      </c>
      <c r="FP256" s="269">
        <v>0</v>
      </c>
      <c r="FQ256" s="269">
        <v>0</v>
      </c>
      <c r="FR256" s="269">
        <v>0</v>
      </c>
      <c r="FS256" s="269">
        <v>0</v>
      </c>
      <c r="FT256" s="269">
        <v>0</v>
      </c>
      <c r="FU256" s="269">
        <v>0</v>
      </c>
      <c r="FV256" s="269">
        <v>0</v>
      </c>
      <c r="FW256" s="269">
        <v>0</v>
      </c>
      <c r="FX256" s="269">
        <v>0</v>
      </c>
      <c r="FY256" s="269">
        <v>0</v>
      </c>
    </row>
    <row r="257" spans="1:181" s="293" customFormat="1" x14ac:dyDescent="0.3">
      <c r="A257" s="269" t="s">
        <v>374</v>
      </c>
      <c r="B257" s="269">
        <v>0</v>
      </c>
      <c r="C257" s="269">
        <v>0</v>
      </c>
      <c r="D257" s="269">
        <v>0</v>
      </c>
      <c r="E257" s="269">
        <v>0</v>
      </c>
      <c r="F257" s="269">
        <v>0</v>
      </c>
      <c r="G257" s="269">
        <v>0</v>
      </c>
      <c r="H257" s="269">
        <v>0</v>
      </c>
      <c r="I257" s="269">
        <v>0</v>
      </c>
      <c r="J257" s="269">
        <v>0</v>
      </c>
      <c r="K257" s="269">
        <v>0</v>
      </c>
      <c r="L257" s="269">
        <v>0</v>
      </c>
      <c r="M257" s="269">
        <v>0</v>
      </c>
      <c r="N257" s="269">
        <v>0</v>
      </c>
      <c r="O257" s="269">
        <v>0</v>
      </c>
      <c r="P257" s="269">
        <v>0</v>
      </c>
      <c r="Q257" s="269">
        <v>0</v>
      </c>
      <c r="R257" s="269">
        <v>0</v>
      </c>
      <c r="S257" s="269">
        <v>0</v>
      </c>
      <c r="T257" s="269">
        <v>0</v>
      </c>
      <c r="U257" s="269">
        <v>0</v>
      </c>
      <c r="V257" s="269">
        <v>0</v>
      </c>
      <c r="W257" s="269">
        <v>0</v>
      </c>
      <c r="X257" s="269">
        <v>0</v>
      </c>
      <c r="Y257" s="269">
        <v>0</v>
      </c>
      <c r="Z257" s="269">
        <v>0</v>
      </c>
      <c r="AA257" s="269">
        <v>0</v>
      </c>
      <c r="AB257" s="269">
        <v>0</v>
      </c>
      <c r="AC257" s="269">
        <v>0</v>
      </c>
      <c r="AD257" s="269">
        <v>0</v>
      </c>
      <c r="AE257" s="269">
        <v>0</v>
      </c>
      <c r="AF257" s="269">
        <v>0</v>
      </c>
      <c r="AG257" s="269">
        <v>0</v>
      </c>
      <c r="AH257" s="269">
        <v>0</v>
      </c>
      <c r="AI257" s="269">
        <v>0</v>
      </c>
      <c r="AJ257" s="269">
        <v>0</v>
      </c>
      <c r="AK257" s="269">
        <v>0</v>
      </c>
      <c r="AL257" s="269">
        <v>0</v>
      </c>
      <c r="AM257" s="269">
        <v>0</v>
      </c>
      <c r="AN257" s="269">
        <v>0</v>
      </c>
      <c r="AO257" s="269">
        <v>0</v>
      </c>
      <c r="AP257" s="269">
        <v>0</v>
      </c>
      <c r="AQ257" s="269">
        <v>0</v>
      </c>
      <c r="AR257" s="269">
        <v>0</v>
      </c>
      <c r="AS257" s="269">
        <v>0</v>
      </c>
      <c r="AT257" s="269">
        <v>0</v>
      </c>
      <c r="AU257" s="269">
        <v>0</v>
      </c>
      <c r="AV257" s="269">
        <v>0</v>
      </c>
      <c r="AW257" s="269">
        <v>0</v>
      </c>
      <c r="AX257" s="269">
        <v>0</v>
      </c>
      <c r="AY257" s="269">
        <v>0</v>
      </c>
      <c r="AZ257" s="269">
        <v>0</v>
      </c>
      <c r="BA257" s="269">
        <v>0</v>
      </c>
      <c r="BB257" s="269">
        <v>0</v>
      </c>
      <c r="BC257" s="269">
        <v>0</v>
      </c>
      <c r="BD257" s="269">
        <v>0</v>
      </c>
      <c r="BE257" s="269">
        <v>0</v>
      </c>
      <c r="BF257" s="269">
        <v>0</v>
      </c>
      <c r="BG257" s="269">
        <v>0</v>
      </c>
      <c r="BH257" s="269">
        <v>0</v>
      </c>
      <c r="BI257" s="269">
        <v>0</v>
      </c>
      <c r="BJ257" s="269">
        <v>0</v>
      </c>
      <c r="BK257" s="269">
        <v>0</v>
      </c>
      <c r="BL257" s="269">
        <v>0</v>
      </c>
      <c r="BM257" s="269">
        <v>0</v>
      </c>
      <c r="BN257" s="269">
        <v>0</v>
      </c>
      <c r="BO257" s="269">
        <v>0</v>
      </c>
      <c r="BP257" s="269">
        <v>0</v>
      </c>
      <c r="BQ257" s="269">
        <v>0</v>
      </c>
      <c r="BR257" s="269">
        <v>0</v>
      </c>
      <c r="BS257" s="269">
        <v>0</v>
      </c>
      <c r="BT257" s="269">
        <v>0</v>
      </c>
      <c r="BU257" s="269">
        <v>0</v>
      </c>
      <c r="BV257" s="269">
        <v>0</v>
      </c>
      <c r="BW257" s="269">
        <v>0</v>
      </c>
      <c r="BX257" s="269">
        <v>0</v>
      </c>
      <c r="BY257" s="269">
        <v>0</v>
      </c>
      <c r="BZ257" s="269">
        <v>0</v>
      </c>
      <c r="CA257" s="269">
        <v>0</v>
      </c>
      <c r="CB257" s="269">
        <v>0</v>
      </c>
      <c r="CC257" s="269">
        <v>0</v>
      </c>
      <c r="CD257" s="269">
        <v>0</v>
      </c>
      <c r="CE257" s="269">
        <v>0</v>
      </c>
      <c r="CF257" s="269">
        <v>0</v>
      </c>
      <c r="CG257" s="269">
        <v>0</v>
      </c>
      <c r="CH257" s="269">
        <v>0</v>
      </c>
      <c r="CI257" s="269">
        <v>0</v>
      </c>
      <c r="CJ257" s="269">
        <v>0</v>
      </c>
      <c r="CK257" s="269">
        <v>0</v>
      </c>
      <c r="CL257" s="269">
        <v>0</v>
      </c>
      <c r="CM257" s="269">
        <v>0</v>
      </c>
      <c r="CN257" s="269">
        <v>0</v>
      </c>
      <c r="CO257" s="269">
        <v>0</v>
      </c>
      <c r="CP257" s="269">
        <v>0</v>
      </c>
      <c r="CQ257" s="269">
        <v>0</v>
      </c>
      <c r="CR257" s="269">
        <v>0</v>
      </c>
      <c r="CS257" s="269">
        <v>0</v>
      </c>
      <c r="CT257" s="269">
        <v>0</v>
      </c>
      <c r="CU257" s="269">
        <v>0</v>
      </c>
      <c r="CV257" s="269">
        <v>0</v>
      </c>
      <c r="CW257" s="269">
        <v>0</v>
      </c>
      <c r="CX257" s="269">
        <v>0</v>
      </c>
      <c r="CY257" s="269">
        <v>0</v>
      </c>
      <c r="CZ257" s="269">
        <v>0</v>
      </c>
      <c r="DA257" s="269">
        <v>0</v>
      </c>
      <c r="DB257" s="269">
        <v>0</v>
      </c>
      <c r="DC257" s="269">
        <v>0</v>
      </c>
      <c r="DD257" s="269">
        <v>0</v>
      </c>
      <c r="DE257" s="269">
        <v>0</v>
      </c>
      <c r="DF257" s="269">
        <v>0</v>
      </c>
      <c r="DG257" s="269">
        <v>0</v>
      </c>
      <c r="DH257" s="269">
        <v>0</v>
      </c>
      <c r="DI257" s="269">
        <v>0</v>
      </c>
      <c r="DJ257" s="269">
        <v>0</v>
      </c>
      <c r="DK257" s="269">
        <v>0</v>
      </c>
      <c r="DL257" s="269">
        <v>0</v>
      </c>
      <c r="DM257" s="269">
        <v>0</v>
      </c>
      <c r="DN257" s="269">
        <v>0</v>
      </c>
      <c r="DO257" s="269">
        <v>0</v>
      </c>
      <c r="DP257" s="269">
        <v>0</v>
      </c>
      <c r="DQ257" s="269">
        <v>0</v>
      </c>
      <c r="DR257" s="269">
        <v>0</v>
      </c>
      <c r="DS257" s="269">
        <v>0</v>
      </c>
      <c r="DT257" s="269">
        <v>0</v>
      </c>
      <c r="DU257" s="269">
        <v>0</v>
      </c>
      <c r="DV257" s="269">
        <v>0</v>
      </c>
      <c r="DW257" s="269">
        <v>0</v>
      </c>
      <c r="DX257" s="269">
        <v>0</v>
      </c>
      <c r="DY257" s="269">
        <v>0</v>
      </c>
      <c r="DZ257" s="269">
        <v>0</v>
      </c>
      <c r="EA257" s="269">
        <v>0</v>
      </c>
      <c r="EB257" s="269">
        <v>0</v>
      </c>
      <c r="EC257" s="269">
        <v>0</v>
      </c>
      <c r="ED257" s="269">
        <v>0</v>
      </c>
      <c r="EE257" s="269">
        <v>0</v>
      </c>
      <c r="EF257" s="269">
        <v>0</v>
      </c>
      <c r="EG257" s="269">
        <v>0</v>
      </c>
      <c r="EH257" s="269">
        <v>0</v>
      </c>
      <c r="EI257" s="269">
        <v>0</v>
      </c>
      <c r="EJ257" s="269">
        <v>0</v>
      </c>
      <c r="EK257" s="269">
        <v>0</v>
      </c>
      <c r="EL257" s="269">
        <v>0</v>
      </c>
      <c r="EM257" s="269">
        <v>0</v>
      </c>
      <c r="EN257" s="269">
        <v>0</v>
      </c>
      <c r="EO257" s="269">
        <v>0</v>
      </c>
      <c r="EP257" s="269">
        <v>0</v>
      </c>
      <c r="EQ257" s="269">
        <v>0</v>
      </c>
      <c r="ER257" s="269">
        <v>0</v>
      </c>
      <c r="ES257" s="269">
        <v>0</v>
      </c>
      <c r="ET257" s="269">
        <v>0</v>
      </c>
      <c r="EU257" s="269">
        <v>0</v>
      </c>
      <c r="EV257" s="269">
        <v>0</v>
      </c>
      <c r="EW257" s="269">
        <v>0</v>
      </c>
      <c r="EX257" s="269">
        <v>0</v>
      </c>
      <c r="EY257" s="269">
        <v>0</v>
      </c>
      <c r="EZ257" s="269">
        <v>0</v>
      </c>
      <c r="FA257" s="269">
        <v>0</v>
      </c>
      <c r="FB257" s="269">
        <v>0</v>
      </c>
      <c r="FC257" s="269">
        <v>0</v>
      </c>
      <c r="FD257" s="269">
        <v>0</v>
      </c>
      <c r="FE257" s="269">
        <v>0</v>
      </c>
      <c r="FF257" s="269">
        <v>0</v>
      </c>
      <c r="FG257" s="269">
        <v>0</v>
      </c>
      <c r="FH257" s="269">
        <v>0</v>
      </c>
      <c r="FI257" s="269">
        <v>0</v>
      </c>
      <c r="FJ257" s="269">
        <v>0</v>
      </c>
      <c r="FK257" s="269">
        <v>0</v>
      </c>
      <c r="FL257" s="269">
        <v>0</v>
      </c>
      <c r="FM257" s="269">
        <v>0</v>
      </c>
      <c r="FN257" s="269">
        <v>0</v>
      </c>
      <c r="FO257" s="269">
        <v>0</v>
      </c>
      <c r="FP257" s="269">
        <v>0</v>
      </c>
      <c r="FQ257" s="269">
        <v>0</v>
      </c>
      <c r="FR257" s="269">
        <v>0</v>
      </c>
      <c r="FS257" s="269">
        <v>0</v>
      </c>
      <c r="FT257" s="269">
        <v>0</v>
      </c>
      <c r="FU257" s="269">
        <v>0</v>
      </c>
      <c r="FV257" s="269">
        <v>0</v>
      </c>
      <c r="FW257" s="269">
        <v>0</v>
      </c>
      <c r="FX257" s="269">
        <v>0</v>
      </c>
      <c r="FY257" s="269">
        <v>0</v>
      </c>
    </row>
    <row r="258" spans="1:181" s="293" customFormat="1" x14ac:dyDescent="0.3">
      <c r="A258" s="269" t="s">
        <v>375</v>
      </c>
      <c r="B258" s="269">
        <v>0</v>
      </c>
      <c r="C258" s="269">
        <v>0</v>
      </c>
      <c r="D258" s="269">
        <v>0</v>
      </c>
      <c r="E258" s="269">
        <v>0</v>
      </c>
      <c r="F258" s="269">
        <v>0</v>
      </c>
      <c r="G258" s="269">
        <v>0</v>
      </c>
      <c r="H258" s="269">
        <v>0</v>
      </c>
      <c r="I258" s="269">
        <v>0</v>
      </c>
      <c r="J258" s="269">
        <v>0</v>
      </c>
      <c r="K258" s="269">
        <v>0</v>
      </c>
      <c r="L258" s="269">
        <v>0</v>
      </c>
      <c r="M258" s="269">
        <v>0</v>
      </c>
      <c r="N258" s="269">
        <v>0</v>
      </c>
      <c r="O258" s="269">
        <v>0</v>
      </c>
      <c r="P258" s="269">
        <v>0</v>
      </c>
      <c r="Q258" s="269">
        <v>0</v>
      </c>
      <c r="R258" s="269">
        <v>0</v>
      </c>
      <c r="S258" s="269">
        <v>0</v>
      </c>
      <c r="T258" s="269">
        <v>0</v>
      </c>
      <c r="U258" s="269">
        <v>0</v>
      </c>
      <c r="V258" s="269">
        <v>0</v>
      </c>
      <c r="W258" s="269">
        <v>0</v>
      </c>
      <c r="X258" s="269">
        <v>0</v>
      </c>
      <c r="Y258" s="269">
        <v>0</v>
      </c>
      <c r="Z258" s="269">
        <v>0</v>
      </c>
      <c r="AA258" s="269">
        <v>0</v>
      </c>
      <c r="AB258" s="269">
        <v>0</v>
      </c>
      <c r="AC258" s="269">
        <v>0</v>
      </c>
      <c r="AD258" s="269">
        <v>0</v>
      </c>
      <c r="AE258" s="269">
        <v>0</v>
      </c>
      <c r="AF258" s="269">
        <v>0</v>
      </c>
      <c r="AG258" s="269">
        <v>0</v>
      </c>
      <c r="AH258" s="269">
        <v>0</v>
      </c>
      <c r="AI258" s="269">
        <v>0</v>
      </c>
      <c r="AJ258" s="269">
        <v>0</v>
      </c>
      <c r="AK258" s="269">
        <v>0</v>
      </c>
      <c r="AL258" s="269">
        <v>0</v>
      </c>
      <c r="AM258" s="269">
        <v>0</v>
      </c>
      <c r="AN258" s="269">
        <v>0</v>
      </c>
      <c r="AO258" s="269">
        <v>0</v>
      </c>
      <c r="AP258" s="269">
        <v>0</v>
      </c>
      <c r="AQ258" s="269">
        <v>0</v>
      </c>
      <c r="AR258" s="269">
        <v>0</v>
      </c>
      <c r="AS258" s="269">
        <v>0</v>
      </c>
      <c r="AT258" s="269">
        <v>0</v>
      </c>
      <c r="AU258" s="269">
        <v>0</v>
      </c>
      <c r="AV258" s="269">
        <v>0</v>
      </c>
      <c r="AW258" s="269">
        <v>0</v>
      </c>
      <c r="AX258" s="269">
        <v>0</v>
      </c>
      <c r="AY258" s="269">
        <v>0</v>
      </c>
      <c r="AZ258" s="269">
        <v>0</v>
      </c>
      <c r="BA258" s="269">
        <v>0</v>
      </c>
      <c r="BB258" s="269">
        <v>0</v>
      </c>
      <c r="BC258" s="269">
        <v>0</v>
      </c>
      <c r="BD258" s="269">
        <v>0</v>
      </c>
      <c r="BE258" s="269">
        <v>0</v>
      </c>
      <c r="BF258" s="269">
        <v>0</v>
      </c>
      <c r="BG258" s="269">
        <v>0</v>
      </c>
      <c r="BH258" s="269">
        <v>0</v>
      </c>
      <c r="BI258" s="269">
        <v>0</v>
      </c>
      <c r="BJ258" s="269">
        <v>0</v>
      </c>
      <c r="BK258" s="269">
        <v>0</v>
      </c>
      <c r="BL258" s="269">
        <v>0</v>
      </c>
      <c r="BM258" s="269">
        <v>0</v>
      </c>
      <c r="BN258" s="269">
        <v>0</v>
      </c>
      <c r="BO258" s="269">
        <v>0</v>
      </c>
      <c r="BP258" s="269">
        <v>0</v>
      </c>
      <c r="BQ258" s="269">
        <v>0</v>
      </c>
      <c r="BR258" s="269">
        <v>0</v>
      </c>
      <c r="BS258" s="269">
        <v>0</v>
      </c>
      <c r="BT258" s="269">
        <v>0</v>
      </c>
      <c r="BU258" s="269">
        <v>0</v>
      </c>
      <c r="BV258" s="269">
        <v>0</v>
      </c>
      <c r="BW258" s="269">
        <v>0</v>
      </c>
      <c r="BX258" s="269">
        <v>0</v>
      </c>
      <c r="BY258" s="269">
        <v>0</v>
      </c>
      <c r="BZ258" s="269">
        <v>0</v>
      </c>
      <c r="CA258" s="269">
        <v>0</v>
      </c>
      <c r="CB258" s="269">
        <v>0</v>
      </c>
      <c r="CC258" s="269">
        <v>0</v>
      </c>
      <c r="CD258" s="269">
        <v>0</v>
      </c>
      <c r="CE258" s="269">
        <v>0</v>
      </c>
      <c r="CF258" s="269">
        <v>0</v>
      </c>
      <c r="CG258" s="269">
        <v>0</v>
      </c>
      <c r="CH258" s="269">
        <v>0</v>
      </c>
      <c r="CI258" s="269">
        <v>0</v>
      </c>
      <c r="CJ258" s="269">
        <v>0</v>
      </c>
      <c r="CK258" s="269">
        <v>0</v>
      </c>
      <c r="CL258" s="269">
        <v>0</v>
      </c>
      <c r="CM258" s="269">
        <v>0</v>
      </c>
      <c r="CN258" s="269">
        <v>0</v>
      </c>
      <c r="CO258" s="269">
        <v>0</v>
      </c>
      <c r="CP258" s="269">
        <v>0</v>
      </c>
      <c r="CQ258" s="269">
        <v>0</v>
      </c>
      <c r="CR258" s="269">
        <v>0</v>
      </c>
      <c r="CS258" s="269">
        <v>0</v>
      </c>
      <c r="CT258" s="269">
        <v>0</v>
      </c>
      <c r="CU258" s="269">
        <v>0</v>
      </c>
      <c r="CV258" s="269">
        <v>0</v>
      </c>
      <c r="CW258" s="269">
        <v>0</v>
      </c>
      <c r="CX258" s="269">
        <v>0</v>
      </c>
      <c r="CY258" s="269">
        <v>0</v>
      </c>
      <c r="CZ258" s="269">
        <v>0</v>
      </c>
      <c r="DA258" s="269">
        <v>0</v>
      </c>
      <c r="DB258" s="269">
        <v>0</v>
      </c>
      <c r="DC258" s="269">
        <v>0</v>
      </c>
      <c r="DD258" s="269">
        <v>0</v>
      </c>
      <c r="DE258" s="269">
        <v>0</v>
      </c>
      <c r="DF258" s="269">
        <v>0</v>
      </c>
      <c r="DG258" s="269">
        <v>0</v>
      </c>
      <c r="DH258" s="269">
        <v>0</v>
      </c>
      <c r="DI258" s="269">
        <v>0</v>
      </c>
      <c r="DJ258" s="269">
        <v>0</v>
      </c>
      <c r="DK258" s="269">
        <v>0</v>
      </c>
      <c r="DL258" s="269">
        <v>0</v>
      </c>
      <c r="DM258" s="269">
        <v>0</v>
      </c>
      <c r="DN258" s="269">
        <v>0</v>
      </c>
      <c r="DO258" s="269">
        <v>0</v>
      </c>
      <c r="DP258" s="269">
        <v>0</v>
      </c>
      <c r="DQ258" s="269">
        <v>0</v>
      </c>
      <c r="DR258" s="269">
        <v>0</v>
      </c>
      <c r="DS258" s="269">
        <v>0</v>
      </c>
      <c r="DT258" s="269">
        <v>0</v>
      </c>
      <c r="DU258" s="269">
        <v>0</v>
      </c>
      <c r="DV258" s="269">
        <v>0</v>
      </c>
      <c r="DW258" s="269">
        <v>0</v>
      </c>
      <c r="DX258" s="269">
        <v>0</v>
      </c>
      <c r="DY258" s="269">
        <v>0</v>
      </c>
      <c r="DZ258" s="269">
        <v>0</v>
      </c>
      <c r="EA258" s="269">
        <v>0</v>
      </c>
      <c r="EB258" s="269">
        <v>0</v>
      </c>
      <c r="EC258" s="269">
        <v>0</v>
      </c>
      <c r="ED258" s="269">
        <v>0</v>
      </c>
      <c r="EE258" s="269">
        <v>0</v>
      </c>
      <c r="EF258" s="269">
        <v>0</v>
      </c>
      <c r="EG258" s="269">
        <v>0</v>
      </c>
      <c r="EH258" s="269">
        <v>0</v>
      </c>
      <c r="EI258" s="269">
        <v>0</v>
      </c>
      <c r="EJ258" s="269">
        <v>0</v>
      </c>
      <c r="EK258" s="269">
        <v>0</v>
      </c>
      <c r="EL258" s="269">
        <v>0</v>
      </c>
      <c r="EM258" s="269">
        <v>0</v>
      </c>
      <c r="EN258" s="269">
        <v>0</v>
      </c>
      <c r="EO258" s="269">
        <v>0</v>
      </c>
      <c r="EP258" s="269">
        <v>0</v>
      </c>
      <c r="EQ258" s="269">
        <v>0</v>
      </c>
      <c r="ER258" s="269">
        <v>0</v>
      </c>
      <c r="ES258" s="269">
        <v>0</v>
      </c>
      <c r="ET258" s="269">
        <v>0</v>
      </c>
      <c r="EU258" s="269">
        <v>0</v>
      </c>
      <c r="EV258" s="269">
        <v>0</v>
      </c>
      <c r="EW258" s="269">
        <v>0</v>
      </c>
      <c r="EX258" s="269">
        <v>0</v>
      </c>
      <c r="EY258" s="269">
        <v>0</v>
      </c>
      <c r="EZ258" s="269">
        <v>0</v>
      </c>
      <c r="FA258" s="269">
        <v>0</v>
      </c>
      <c r="FB258" s="269">
        <v>0</v>
      </c>
      <c r="FC258" s="269">
        <v>0</v>
      </c>
      <c r="FD258" s="269">
        <v>0</v>
      </c>
      <c r="FE258" s="269">
        <v>0</v>
      </c>
      <c r="FF258" s="269">
        <v>0</v>
      </c>
      <c r="FG258" s="269">
        <v>0</v>
      </c>
      <c r="FH258" s="269">
        <v>0</v>
      </c>
      <c r="FI258" s="269">
        <v>0</v>
      </c>
      <c r="FJ258" s="269">
        <v>0</v>
      </c>
      <c r="FK258" s="269">
        <v>0</v>
      </c>
      <c r="FL258" s="269">
        <v>0</v>
      </c>
      <c r="FM258" s="269">
        <v>0</v>
      </c>
      <c r="FN258" s="269">
        <v>0</v>
      </c>
      <c r="FO258" s="269">
        <v>0</v>
      </c>
      <c r="FP258" s="269">
        <v>0</v>
      </c>
      <c r="FQ258" s="269">
        <v>0</v>
      </c>
      <c r="FR258" s="269">
        <v>0</v>
      </c>
      <c r="FS258" s="269">
        <v>0</v>
      </c>
      <c r="FT258" s="269">
        <v>0</v>
      </c>
      <c r="FU258" s="269">
        <v>0</v>
      </c>
      <c r="FV258" s="269">
        <v>0</v>
      </c>
      <c r="FW258" s="269">
        <v>0</v>
      </c>
      <c r="FX258" s="269">
        <v>0</v>
      </c>
      <c r="FY258" s="269">
        <v>0</v>
      </c>
    </row>
    <row r="259" spans="1:181" s="293" customFormat="1" x14ac:dyDescent="0.3">
      <c r="A259" s="269" t="s">
        <v>599</v>
      </c>
      <c r="B259" s="269">
        <v>0</v>
      </c>
      <c r="C259" s="269">
        <v>0</v>
      </c>
      <c r="D259" s="269">
        <v>0</v>
      </c>
      <c r="E259" s="269">
        <v>0</v>
      </c>
      <c r="F259" s="269">
        <v>0</v>
      </c>
      <c r="G259" s="269">
        <v>0</v>
      </c>
      <c r="H259" s="269">
        <v>0</v>
      </c>
      <c r="I259" s="269">
        <v>0</v>
      </c>
      <c r="J259" s="269">
        <v>0</v>
      </c>
      <c r="K259" s="269">
        <v>0</v>
      </c>
      <c r="L259" s="269">
        <v>0</v>
      </c>
      <c r="M259" s="269">
        <v>0</v>
      </c>
      <c r="N259" s="269">
        <v>0</v>
      </c>
      <c r="O259" s="269">
        <v>0</v>
      </c>
      <c r="P259" s="269">
        <v>0</v>
      </c>
      <c r="Q259" s="269">
        <v>0</v>
      </c>
      <c r="R259" s="269">
        <v>0</v>
      </c>
      <c r="S259" s="269">
        <v>0</v>
      </c>
      <c r="T259" s="269">
        <v>0</v>
      </c>
      <c r="U259" s="269">
        <v>0</v>
      </c>
      <c r="V259" s="269">
        <v>0</v>
      </c>
      <c r="W259" s="269">
        <v>0</v>
      </c>
      <c r="X259" s="269">
        <v>0</v>
      </c>
      <c r="Y259" s="269">
        <v>0</v>
      </c>
      <c r="Z259" s="269">
        <v>0</v>
      </c>
      <c r="AA259" s="269">
        <v>0</v>
      </c>
      <c r="AB259" s="269">
        <v>0</v>
      </c>
      <c r="AC259" s="269">
        <v>0</v>
      </c>
      <c r="AD259" s="269">
        <v>0</v>
      </c>
      <c r="AE259" s="269">
        <v>0</v>
      </c>
      <c r="AF259" s="269">
        <v>0</v>
      </c>
      <c r="AG259" s="269">
        <v>0</v>
      </c>
      <c r="AH259" s="269">
        <v>0</v>
      </c>
      <c r="AI259" s="269">
        <v>0</v>
      </c>
      <c r="AJ259" s="269">
        <v>0</v>
      </c>
      <c r="AK259" s="269">
        <v>0</v>
      </c>
      <c r="AL259" s="269">
        <v>0</v>
      </c>
      <c r="AM259" s="269">
        <v>0</v>
      </c>
      <c r="AN259" s="269">
        <v>0</v>
      </c>
      <c r="AO259" s="269">
        <v>0</v>
      </c>
      <c r="AP259" s="269">
        <v>0</v>
      </c>
      <c r="AQ259" s="269">
        <v>0</v>
      </c>
      <c r="AR259" s="269">
        <v>0</v>
      </c>
      <c r="AS259" s="269">
        <v>0</v>
      </c>
      <c r="AT259" s="269">
        <v>0</v>
      </c>
      <c r="AU259" s="269">
        <v>0</v>
      </c>
      <c r="AV259" s="269">
        <v>0</v>
      </c>
      <c r="AW259" s="269">
        <v>0</v>
      </c>
      <c r="AX259" s="269">
        <v>0</v>
      </c>
      <c r="AY259" s="269">
        <v>0</v>
      </c>
      <c r="AZ259" s="269">
        <v>0</v>
      </c>
      <c r="BA259" s="269">
        <v>0</v>
      </c>
      <c r="BB259" s="269">
        <v>0</v>
      </c>
      <c r="BC259" s="269">
        <v>0</v>
      </c>
      <c r="BD259" s="269">
        <v>0</v>
      </c>
      <c r="BE259" s="269">
        <v>0</v>
      </c>
      <c r="BF259" s="269">
        <v>0</v>
      </c>
      <c r="BG259" s="269">
        <v>0</v>
      </c>
      <c r="BH259" s="269">
        <v>0</v>
      </c>
      <c r="BI259" s="269">
        <v>0</v>
      </c>
      <c r="BJ259" s="269">
        <v>0</v>
      </c>
      <c r="BK259" s="269">
        <v>0</v>
      </c>
      <c r="BL259" s="269">
        <v>0</v>
      </c>
      <c r="BM259" s="269">
        <v>0</v>
      </c>
      <c r="BN259" s="269">
        <v>0</v>
      </c>
      <c r="BO259" s="269">
        <v>0</v>
      </c>
      <c r="BP259" s="269">
        <v>0</v>
      </c>
      <c r="BQ259" s="269">
        <v>0</v>
      </c>
      <c r="BR259" s="269">
        <v>0</v>
      </c>
      <c r="BS259" s="269">
        <v>0</v>
      </c>
      <c r="BT259" s="269">
        <v>0</v>
      </c>
      <c r="BU259" s="269">
        <v>0</v>
      </c>
      <c r="BV259" s="269">
        <v>0</v>
      </c>
      <c r="BW259" s="269">
        <v>0</v>
      </c>
      <c r="BX259" s="269">
        <v>0</v>
      </c>
      <c r="BY259" s="269">
        <v>0</v>
      </c>
      <c r="BZ259" s="269">
        <v>0</v>
      </c>
      <c r="CA259" s="269">
        <v>0</v>
      </c>
      <c r="CB259" s="269">
        <v>0</v>
      </c>
      <c r="CC259" s="269">
        <v>0</v>
      </c>
      <c r="CD259" s="269">
        <v>0</v>
      </c>
      <c r="CE259" s="269">
        <v>0</v>
      </c>
      <c r="CF259" s="269">
        <v>0</v>
      </c>
      <c r="CG259" s="269">
        <v>0</v>
      </c>
      <c r="CH259" s="269">
        <v>0</v>
      </c>
      <c r="CI259" s="269">
        <v>0</v>
      </c>
      <c r="CJ259" s="269">
        <v>0</v>
      </c>
      <c r="CK259" s="269">
        <v>0</v>
      </c>
      <c r="CL259" s="269">
        <v>0</v>
      </c>
      <c r="CM259" s="269">
        <v>0</v>
      </c>
      <c r="CN259" s="269">
        <v>0</v>
      </c>
      <c r="CO259" s="269">
        <v>0</v>
      </c>
      <c r="CP259" s="269">
        <v>0</v>
      </c>
      <c r="CQ259" s="269">
        <v>0</v>
      </c>
      <c r="CR259" s="269">
        <v>0</v>
      </c>
      <c r="CS259" s="269">
        <v>0</v>
      </c>
      <c r="CT259" s="269">
        <v>0</v>
      </c>
      <c r="CU259" s="269">
        <v>0</v>
      </c>
      <c r="CV259" s="269">
        <v>0</v>
      </c>
      <c r="CW259" s="269">
        <v>0</v>
      </c>
      <c r="CX259" s="269">
        <v>0</v>
      </c>
      <c r="CY259" s="269">
        <v>0</v>
      </c>
      <c r="CZ259" s="269">
        <v>0</v>
      </c>
      <c r="DA259" s="269">
        <v>0</v>
      </c>
      <c r="DB259" s="269">
        <v>0</v>
      </c>
      <c r="DC259" s="269">
        <v>0</v>
      </c>
      <c r="DD259" s="269">
        <v>0</v>
      </c>
      <c r="DE259" s="269">
        <v>0</v>
      </c>
      <c r="DF259" s="269">
        <v>0</v>
      </c>
      <c r="DG259" s="269">
        <v>0</v>
      </c>
      <c r="DH259" s="269">
        <v>0</v>
      </c>
      <c r="DI259" s="269">
        <v>0</v>
      </c>
      <c r="DJ259" s="269">
        <v>0</v>
      </c>
      <c r="DK259" s="269">
        <v>0</v>
      </c>
      <c r="DL259" s="269">
        <v>0</v>
      </c>
      <c r="DM259" s="269">
        <v>0</v>
      </c>
      <c r="DN259" s="269">
        <v>0</v>
      </c>
      <c r="DO259" s="269">
        <v>0</v>
      </c>
      <c r="DP259" s="269">
        <v>0</v>
      </c>
      <c r="DQ259" s="269">
        <v>0</v>
      </c>
      <c r="DR259" s="269">
        <v>0</v>
      </c>
      <c r="DS259" s="269">
        <v>0</v>
      </c>
      <c r="DT259" s="269">
        <v>0</v>
      </c>
      <c r="DU259" s="269">
        <v>0</v>
      </c>
      <c r="DV259" s="269">
        <v>0</v>
      </c>
      <c r="DW259" s="269">
        <v>0</v>
      </c>
      <c r="DX259" s="269">
        <v>0</v>
      </c>
      <c r="DY259" s="269">
        <v>0</v>
      </c>
      <c r="DZ259" s="269">
        <v>0</v>
      </c>
      <c r="EA259" s="269">
        <v>0</v>
      </c>
      <c r="EB259" s="269">
        <v>0</v>
      </c>
      <c r="EC259" s="269">
        <v>0</v>
      </c>
      <c r="ED259" s="269">
        <v>0</v>
      </c>
      <c r="EE259" s="269">
        <v>0</v>
      </c>
      <c r="EF259" s="269">
        <v>0</v>
      </c>
      <c r="EG259" s="269">
        <v>0</v>
      </c>
      <c r="EH259" s="269">
        <v>0</v>
      </c>
      <c r="EI259" s="269">
        <v>0</v>
      </c>
      <c r="EJ259" s="269">
        <v>0</v>
      </c>
      <c r="EK259" s="269">
        <v>0</v>
      </c>
      <c r="EL259" s="269">
        <v>0</v>
      </c>
      <c r="EM259" s="269">
        <v>0</v>
      </c>
      <c r="EN259" s="269">
        <v>0</v>
      </c>
      <c r="EO259" s="269">
        <v>0</v>
      </c>
      <c r="EP259" s="269">
        <v>0</v>
      </c>
      <c r="EQ259" s="269">
        <v>0</v>
      </c>
      <c r="ER259" s="269">
        <v>0</v>
      </c>
      <c r="ES259" s="269">
        <v>0</v>
      </c>
      <c r="ET259" s="269">
        <v>0</v>
      </c>
      <c r="EU259" s="269">
        <v>0</v>
      </c>
      <c r="EV259" s="269">
        <v>0</v>
      </c>
      <c r="EW259" s="269">
        <v>0</v>
      </c>
      <c r="EX259" s="269">
        <v>0</v>
      </c>
      <c r="EY259" s="269">
        <v>0</v>
      </c>
      <c r="EZ259" s="269">
        <v>0</v>
      </c>
      <c r="FA259" s="269">
        <v>0</v>
      </c>
      <c r="FB259" s="269">
        <v>0</v>
      </c>
      <c r="FC259" s="269">
        <v>0</v>
      </c>
      <c r="FD259" s="269">
        <v>0</v>
      </c>
      <c r="FE259" s="269">
        <v>0</v>
      </c>
      <c r="FF259" s="269">
        <v>0</v>
      </c>
      <c r="FG259" s="269">
        <v>0</v>
      </c>
      <c r="FH259" s="269">
        <v>0</v>
      </c>
      <c r="FI259" s="269">
        <v>0</v>
      </c>
      <c r="FJ259" s="269">
        <v>0</v>
      </c>
      <c r="FK259" s="269">
        <v>0</v>
      </c>
      <c r="FL259" s="269">
        <v>0</v>
      </c>
      <c r="FM259" s="269">
        <v>0</v>
      </c>
      <c r="FN259" s="269">
        <v>0</v>
      </c>
      <c r="FO259" s="269">
        <v>0</v>
      </c>
      <c r="FP259" s="269">
        <v>0</v>
      </c>
      <c r="FQ259" s="269">
        <v>0</v>
      </c>
      <c r="FR259" s="269">
        <v>0</v>
      </c>
      <c r="FS259" s="269">
        <v>0</v>
      </c>
      <c r="FT259" s="269">
        <v>0</v>
      </c>
      <c r="FU259" s="269">
        <v>0</v>
      </c>
      <c r="FV259" s="269">
        <v>0</v>
      </c>
      <c r="FW259" s="269">
        <v>0</v>
      </c>
      <c r="FX259" s="269">
        <v>0</v>
      </c>
      <c r="FY259" s="269">
        <v>0</v>
      </c>
    </row>
    <row r="281" spans="1:6" x14ac:dyDescent="0.3">
      <c r="A281" s="430" t="s">
        <v>609</v>
      </c>
      <c r="B281" s="72"/>
      <c r="C281" s="72"/>
      <c r="D281" s="72"/>
      <c r="E281" s="72"/>
      <c r="F281" s="72"/>
    </row>
    <row r="282" spans="1:6" x14ac:dyDescent="0.3">
      <c r="A282" s="431" t="s">
        <v>953</v>
      </c>
      <c r="B282" s="72"/>
      <c r="C282" s="72"/>
      <c r="D282" s="72"/>
      <c r="E282" s="293"/>
      <c r="F282" s="293"/>
    </row>
    <row r="283" spans="1:6" x14ac:dyDescent="0.3">
      <c r="A283" s="705" t="s">
        <v>955</v>
      </c>
      <c r="B283" s="706"/>
      <c r="C283" s="707"/>
      <c r="D283" s="426">
        <v>2</v>
      </c>
      <c r="E283" s="293"/>
      <c r="F283" s="293"/>
    </row>
    <row r="284" spans="1:6" x14ac:dyDescent="0.3">
      <c r="A284" s="432" t="s">
        <v>954</v>
      </c>
      <c r="B284" s="433"/>
      <c r="C284" s="434"/>
      <c r="D284" s="72"/>
      <c r="E284" s="293"/>
      <c r="F284" s="293"/>
    </row>
    <row r="285" spans="1:6" x14ac:dyDescent="0.3">
      <c r="A285" s="26" t="s">
        <v>951</v>
      </c>
      <c r="B285" s="426" t="s">
        <v>1211</v>
      </c>
      <c r="C285" s="293"/>
      <c r="D285" s="293"/>
      <c r="E285" s="293"/>
      <c r="F285" s="293"/>
    </row>
    <row r="286" spans="1:6" x14ac:dyDescent="0.3">
      <c r="A286" s="427" t="s">
        <v>949</v>
      </c>
      <c r="B286" s="428" t="s">
        <v>1212</v>
      </c>
      <c r="C286" s="293"/>
      <c r="D286" s="437" t="s">
        <v>957</v>
      </c>
      <c r="E286" s="437" t="s">
        <v>958</v>
      </c>
      <c r="F286" s="293"/>
    </row>
    <row r="287" spans="1:6" x14ac:dyDescent="0.3">
      <c r="A287" s="708" t="s">
        <v>950</v>
      </c>
      <c r="B287" s="5" t="s">
        <v>483</v>
      </c>
      <c r="C287" s="5" t="s">
        <v>1217</v>
      </c>
      <c r="D287" s="429" t="s">
        <v>952</v>
      </c>
      <c r="E287" s="429" t="s">
        <v>952</v>
      </c>
      <c r="F287" s="293"/>
    </row>
    <row r="288" spans="1:6" x14ac:dyDescent="0.3">
      <c r="A288" s="709"/>
      <c r="B288" s="5" t="s">
        <v>484</v>
      </c>
      <c r="C288" s="5" t="s">
        <v>1217</v>
      </c>
      <c r="D288" s="429" t="s">
        <v>952</v>
      </c>
      <c r="E288" s="429" t="s">
        <v>952</v>
      </c>
      <c r="F288" s="293"/>
    </row>
    <row r="289" spans="1:6" x14ac:dyDescent="0.3">
      <c r="A289" s="709"/>
      <c r="B289" s="5" t="s">
        <v>485</v>
      </c>
      <c r="C289" s="5" t="s">
        <v>1217</v>
      </c>
      <c r="D289" s="429" t="s">
        <v>952</v>
      </c>
      <c r="E289" s="429" t="s">
        <v>952</v>
      </c>
      <c r="F289" s="293"/>
    </row>
    <row r="290" spans="1:6" x14ac:dyDescent="0.3">
      <c r="A290" s="709"/>
      <c r="B290" s="5" t="s">
        <v>486</v>
      </c>
      <c r="C290" s="5" t="s">
        <v>1217</v>
      </c>
      <c r="D290" s="429" t="s">
        <v>952</v>
      </c>
      <c r="E290" s="429" t="s">
        <v>952</v>
      </c>
      <c r="F290" s="293"/>
    </row>
    <row r="291" spans="1:6" x14ac:dyDescent="0.3">
      <c r="A291" s="709"/>
      <c r="B291" s="5" t="s">
        <v>477</v>
      </c>
      <c r="C291" s="5" t="s">
        <v>1217</v>
      </c>
      <c r="D291" s="429" t="s">
        <v>952</v>
      </c>
      <c r="E291" s="429" t="s">
        <v>952</v>
      </c>
      <c r="F291" s="293"/>
    </row>
    <row r="292" spans="1:6" x14ac:dyDescent="0.3">
      <c r="A292" s="709"/>
      <c r="B292" s="5" t="s">
        <v>480</v>
      </c>
      <c r="C292" s="5" t="s">
        <v>1217</v>
      </c>
      <c r="D292" s="429" t="s">
        <v>952</v>
      </c>
      <c r="E292" s="429" t="s">
        <v>952</v>
      </c>
      <c r="F292" s="293"/>
    </row>
    <row r="293" spans="1:6" x14ac:dyDescent="0.3">
      <c r="A293" s="709"/>
      <c r="B293" s="5" t="s">
        <v>597</v>
      </c>
      <c r="C293" s="5" t="s">
        <v>1217</v>
      </c>
      <c r="D293" s="429" t="s">
        <v>952</v>
      </c>
      <c r="E293" s="429" t="s">
        <v>952</v>
      </c>
      <c r="F293" s="293"/>
    </row>
    <row r="294" spans="1:6" x14ac:dyDescent="0.3">
      <c r="A294" s="709"/>
      <c r="B294" s="5" t="s">
        <v>487</v>
      </c>
      <c r="C294" s="5" t="s">
        <v>1217</v>
      </c>
      <c r="D294" s="429" t="s">
        <v>952</v>
      </c>
      <c r="E294" s="429" t="s">
        <v>952</v>
      </c>
      <c r="F294" s="293"/>
    </row>
    <row r="295" spans="1:6" x14ac:dyDescent="0.3">
      <c r="A295" s="709"/>
      <c r="B295" s="5" t="s">
        <v>488</v>
      </c>
      <c r="C295" s="5" t="s">
        <v>1217</v>
      </c>
      <c r="D295" s="429" t="s">
        <v>952</v>
      </c>
      <c r="E295" s="429" t="s">
        <v>952</v>
      </c>
      <c r="F295" s="293"/>
    </row>
    <row r="296" spans="1:6" x14ac:dyDescent="0.3">
      <c r="A296" s="709"/>
      <c r="B296" s="5" t="s">
        <v>489</v>
      </c>
      <c r="C296" s="5" t="s">
        <v>1217</v>
      </c>
      <c r="D296" s="429" t="s">
        <v>952</v>
      </c>
      <c r="E296" s="429" t="s">
        <v>952</v>
      </c>
      <c r="F296" s="293"/>
    </row>
    <row r="297" spans="1:6" x14ac:dyDescent="0.3">
      <c r="A297" s="709"/>
      <c r="B297" s="5" t="s">
        <v>490</v>
      </c>
      <c r="C297" s="5" t="s">
        <v>1217</v>
      </c>
      <c r="D297" s="429" t="s">
        <v>952</v>
      </c>
      <c r="E297" s="429" t="s">
        <v>952</v>
      </c>
      <c r="F297" s="293"/>
    </row>
    <row r="298" spans="1:6" x14ac:dyDescent="0.3">
      <c r="A298" s="709"/>
      <c r="B298" s="5" t="s">
        <v>475</v>
      </c>
      <c r="C298" s="5" t="s">
        <v>1217</v>
      </c>
      <c r="D298" s="429" t="s">
        <v>952</v>
      </c>
      <c r="E298" s="429" t="s">
        <v>952</v>
      </c>
      <c r="F298" s="293"/>
    </row>
    <row r="299" spans="1:6" x14ac:dyDescent="0.3">
      <c r="A299" s="709"/>
      <c r="B299" s="5" t="s">
        <v>473</v>
      </c>
      <c r="C299" s="5" t="s">
        <v>1217</v>
      </c>
      <c r="D299" s="429" t="s">
        <v>952</v>
      </c>
      <c r="E299" s="429" t="s">
        <v>952</v>
      </c>
      <c r="F299" s="293"/>
    </row>
    <row r="300" spans="1:6" x14ac:dyDescent="0.3">
      <c r="A300" s="709"/>
      <c r="B300" s="5" t="s">
        <v>478</v>
      </c>
      <c r="C300" s="5" t="s">
        <v>1217</v>
      </c>
      <c r="D300" s="429" t="s">
        <v>952</v>
      </c>
      <c r="E300" s="429" t="s">
        <v>952</v>
      </c>
      <c r="F300" s="293"/>
    </row>
    <row r="301" spans="1:6" x14ac:dyDescent="0.3">
      <c r="A301" s="709"/>
      <c r="B301" s="5" t="s">
        <v>472</v>
      </c>
      <c r="C301" s="5" t="s">
        <v>1217</v>
      </c>
      <c r="D301" s="429" t="s">
        <v>952</v>
      </c>
      <c r="E301" s="429" t="s">
        <v>952</v>
      </c>
      <c r="F301" s="293"/>
    </row>
    <row r="302" spans="1:6" x14ac:dyDescent="0.3">
      <c r="A302" s="709"/>
      <c r="B302" s="5" t="s">
        <v>476</v>
      </c>
      <c r="C302" s="5" t="s">
        <v>1217</v>
      </c>
      <c r="D302" s="429" t="s">
        <v>952</v>
      </c>
      <c r="E302" s="429" t="s">
        <v>952</v>
      </c>
      <c r="F302" s="293"/>
    </row>
    <row r="303" spans="1:6" x14ac:dyDescent="0.3">
      <c r="A303" s="709"/>
      <c r="B303" s="5" t="s">
        <v>479</v>
      </c>
      <c r="C303" s="5" t="s">
        <v>1217</v>
      </c>
      <c r="D303" s="429" t="s">
        <v>952</v>
      </c>
      <c r="E303" s="429" t="s">
        <v>952</v>
      </c>
      <c r="F303" s="293"/>
    </row>
    <row r="304" spans="1:6" x14ac:dyDescent="0.3">
      <c r="A304" s="709"/>
      <c r="B304" s="5" t="s">
        <v>491</v>
      </c>
      <c r="C304" s="5" t="s">
        <v>1217</v>
      </c>
      <c r="D304" s="429" t="s">
        <v>952</v>
      </c>
      <c r="E304" s="429" t="s">
        <v>952</v>
      </c>
      <c r="F304" s="293"/>
    </row>
    <row r="305" spans="1:6" x14ac:dyDescent="0.3">
      <c r="A305" s="709"/>
      <c r="B305" s="5" t="s">
        <v>492</v>
      </c>
      <c r="C305" s="5" t="s">
        <v>1217</v>
      </c>
      <c r="D305" s="429" t="s">
        <v>952</v>
      </c>
      <c r="E305" s="429" t="s">
        <v>952</v>
      </c>
      <c r="F305" s="293"/>
    </row>
    <row r="306" spans="1:6" x14ac:dyDescent="0.3">
      <c r="A306" s="432" t="s">
        <v>956</v>
      </c>
      <c r="B306" s="433"/>
      <c r="C306" s="5" t="s">
        <v>1217</v>
      </c>
      <c r="D306" s="72"/>
      <c r="E306" s="293"/>
      <c r="F306" s="293"/>
    </row>
    <row r="307" spans="1:6" x14ac:dyDescent="0.3">
      <c r="A307" s="142" t="s">
        <v>715</v>
      </c>
      <c r="B307" s="150" t="s">
        <v>844</v>
      </c>
      <c r="C307" s="77" t="s">
        <v>1215</v>
      </c>
      <c r="D307" s="142" t="s">
        <v>842</v>
      </c>
      <c r="E307" s="30" t="s">
        <v>948</v>
      </c>
      <c r="F307" s="77" t="s">
        <v>1213</v>
      </c>
    </row>
    <row r="308" spans="1:6" x14ac:dyDescent="0.3">
      <c r="A308" s="142" t="s">
        <v>716</v>
      </c>
      <c r="B308" s="150" t="s">
        <v>844</v>
      </c>
      <c r="C308" s="77" t="s">
        <v>1216</v>
      </c>
      <c r="D308" s="142" t="s">
        <v>843</v>
      </c>
      <c r="E308" s="30" t="s">
        <v>948</v>
      </c>
      <c r="F308" s="77" t="s">
        <v>1214</v>
      </c>
    </row>
  </sheetData>
  <mergeCells count="131">
    <mergeCell ref="B19:C19"/>
    <mergeCell ref="D19:D22"/>
    <mergeCell ref="B20:C20"/>
    <mergeCell ref="B21:C21"/>
    <mergeCell ref="B22:C22"/>
    <mergeCell ref="C116:E116"/>
    <mergeCell ref="C119:D119"/>
    <mergeCell ref="A115:E115"/>
    <mergeCell ref="D80:D82"/>
    <mergeCell ref="A19:A22"/>
    <mergeCell ref="A72:A75"/>
    <mergeCell ref="D72:D75"/>
    <mergeCell ref="A76:A79"/>
    <mergeCell ref="D76:D79"/>
    <mergeCell ref="A80:A82"/>
    <mergeCell ref="A84:A87"/>
    <mergeCell ref="D84:D87"/>
    <mergeCell ref="A88:A91"/>
    <mergeCell ref="D88:D91"/>
    <mergeCell ref="A92:A95"/>
    <mergeCell ref="A68:A71"/>
    <mergeCell ref="E124:E125"/>
    <mergeCell ref="A105:A108"/>
    <mergeCell ref="D105:D108"/>
    <mergeCell ref="D92:D95"/>
    <mergeCell ref="A96:A98"/>
    <mergeCell ref="D96:D98"/>
    <mergeCell ref="A100:A103"/>
    <mergeCell ref="D100:D103"/>
    <mergeCell ref="D68:D71"/>
    <mergeCell ref="A194:E194"/>
    <mergeCell ref="A196:N196"/>
    <mergeCell ref="A197:N197"/>
    <mergeCell ref="A198:N198"/>
    <mergeCell ref="A4:A7"/>
    <mergeCell ref="B4:B7"/>
    <mergeCell ref="C5:C6"/>
    <mergeCell ref="A9:A12"/>
    <mergeCell ref="B9:B12"/>
    <mergeCell ref="C10:C11"/>
    <mergeCell ref="A130:A131"/>
    <mergeCell ref="F122:G123"/>
    <mergeCell ref="F126:G127"/>
    <mergeCell ref="F124:G125"/>
    <mergeCell ref="F128:G129"/>
    <mergeCell ref="A126:A127"/>
    <mergeCell ref="D126:D129"/>
    <mergeCell ref="E126:E127"/>
    <mergeCell ref="A128:A129"/>
    <mergeCell ref="E128:E129"/>
    <mergeCell ref="A122:A123"/>
    <mergeCell ref="D122:D125"/>
    <mergeCell ref="E122:E123"/>
    <mergeCell ref="A124:A125"/>
    <mergeCell ref="AA204:AE204"/>
    <mergeCell ref="AF204:AJ204"/>
    <mergeCell ref="AK204:AO204"/>
    <mergeCell ref="AP204:AT204"/>
    <mergeCell ref="AU204:AY204"/>
    <mergeCell ref="B204:F204"/>
    <mergeCell ref="G204:K204"/>
    <mergeCell ref="L204:P204"/>
    <mergeCell ref="Q204:U204"/>
    <mergeCell ref="V204:Z204"/>
    <mergeCell ref="BY204:CC204"/>
    <mergeCell ref="CD204:CH204"/>
    <mergeCell ref="CI204:CM204"/>
    <mergeCell ref="CN204:CR204"/>
    <mergeCell ref="CS204:CW204"/>
    <mergeCell ref="AZ204:BD204"/>
    <mergeCell ref="BE204:BI204"/>
    <mergeCell ref="BJ204:BN204"/>
    <mergeCell ref="BO204:BS204"/>
    <mergeCell ref="BT204:BX204"/>
    <mergeCell ref="EB204:EF204"/>
    <mergeCell ref="EG204:EK204"/>
    <mergeCell ref="EL204:EP204"/>
    <mergeCell ref="EQ204:EU204"/>
    <mergeCell ref="CX204:DB204"/>
    <mergeCell ref="DC204:DG204"/>
    <mergeCell ref="DH204:DJ204"/>
    <mergeCell ref="DM204:DQ204"/>
    <mergeCell ref="DR204:DV204"/>
    <mergeCell ref="CD243:CH243"/>
    <mergeCell ref="CI243:CM243"/>
    <mergeCell ref="FU204:FY204"/>
    <mergeCell ref="B224:F224"/>
    <mergeCell ref="G224:K224"/>
    <mergeCell ref="B243:F243"/>
    <mergeCell ref="G243:K243"/>
    <mergeCell ref="L243:P243"/>
    <mergeCell ref="Q243:U243"/>
    <mergeCell ref="V243:Z243"/>
    <mergeCell ref="AA243:AE243"/>
    <mergeCell ref="AF243:AJ243"/>
    <mergeCell ref="AK243:AO243"/>
    <mergeCell ref="AP243:AT243"/>
    <mergeCell ref="AU243:AY243"/>
    <mergeCell ref="AZ243:BD243"/>
    <mergeCell ref="BE243:BI243"/>
    <mergeCell ref="BJ243:BN243"/>
    <mergeCell ref="EV204:EZ204"/>
    <mergeCell ref="FA204:FE204"/>
    <mergeCell ref="FF204:FJ204"/>
    <mergeCell ref="FK204:FO204"/>
    <mergeCell ref="FP204:FT204"/>
    <mergeCell ref="DW204:EA204"/>
    <mergeCell ref="A283:C283"/>
    <mergeCell ref="A287:A305"/>
    <mergeCell ref="FK243:FO243"/>
    <mergeCell ref="FP243:FT243"/>
    <mergeCell ref="FU243:FY243"/>
    <mergeCell ref="A195:G195"/>
    <mergeCell ref="EL243:EP243"/>
    <mergeCell ref="EQ243:EU243"/>
    <mergeCell ref="EV243:EZ243"/>
    <mergeCell ref="FA243:FE243"/>
    <mergeCell ref="FF243:FJ243"/>
    <mergeCell ref="DM243:DQ243"/>
    <mergeCell ref="DR243:DV243"/>
    <mergeCell ref="DW243:EA243"/>
    <mergeCell ref="EB243:EF243"/>
    <mergeCell ref="EG243:EK243"/>
    <mergeCell ref="CN243:CR243"/>
    <mergeCell ref="CS243:CW243"/>
    <mergeCell ref="CX243:DB243"/>
    <mergeCell ref="DC243:DG243"/>
    <mergeCell ref="DH243:DJ243"/>
    <mergeCell ref="BO243:BS243"/>
    <mergeCell ref="BT243:BX243"/>
    <mergeCell ref="BY243:CC243"/>
  </mergeCells>
  <dataValidations count="2">
    <dataValidation type="custom" allowBlank="1" showInputMessage="1" showErrorMessage="1" sqref="B207:FY220">
      <formula1>$B$201=99</formula1>
    </dataValidation>
    <dataValidation type="custom" allowBlank="1" showInputMessage="1" showErrorMessage="1" errorTitle="Error" error="Energy intensity per sector is selected" sqref="B227:K240 B246:FY259">
      <formula1>$B$201=0</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FD337"/>
  <sheetViews>
    <sheetView zoomScale="60" zoomScaleNormal="60" workbookViewId="0">
      <selection activeCell="B13" sqref="B13"/>
    </sheetView>
  </sheetViews>
  <sheetFormatPr baseColWidth="10" defaultRowHeight="14.4" x14ac:dyDescent="0.3"/>
  <cols>
    <col min="1" max="1" width="44.88671875" bestFit="1" customWidth="1"/>
    <col min="2" max="2" width="50.88671875" bestFit="1" customWidth="1"/>
    <col min="3" max="3" width="19.33203125" customWidth="1"/>
    <col min="4" max="4" width="53.5546875" bestFit="1" customWidth="1"/>
    <col min="5" max="5" width="50.33203125" bestFit="1" customWidth="1"/>
    <col min="6" max="6" width="26" customWidth="1"/>
    <col min="7" max="7" width="34.33203125" customWidth="1"/>
    <col min="8" max="8" width="32.44140625" customWidth="1"/>
    <col min="9" max="9" width="20.33203125" customWidth="1"/>
  </cols>
  <sheetData>
    <row r="1" spans="1:16384" ht="31.8" thickBot="1" x14ac:dyDescent="0.65">
      <c r="A1" s="1" t="s">
        <v>663</v>
      </c>
      <c r="B1" s="110"/>
      <c r="C1" s="143"/>
      <c r="D1" s="143"/>
    </row>
    <row r="2" spans="1:16384" s="293" customFormat="1" x14ac:dyDescent="0.3">
      <c r="A2" s="67" t="s">
        <v>397</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s="293" customFormat="1" x14ac:dyDescent="0.3">
      <c r="A3" s="206" t="s">
        <v>819</v>
      </c>
      <c r="B3" s="281" t="s">
        <v>79</v>
      </c>
      <c r="C3" s="304">
        <v>0.52</v>
      </c>
    </row>
    <row r="4" spans="1:16384" s="32" customFormat="1" x14ac:dyDescent="0.3">
      <c r="A4" s="716" t="s">
        <v>836</v>
      </c>
      <c r="B4" s="719">
        <v>0</v>
      </c>
      <c r="C4" s="401" t="s">
        <v>853</v>
      </c>
      <c r="D4" s="77">
        <v>2</v>
      </c>
    </row>
    <row r="5" spans="1:16384" s="293" customFormat="1" x14ac:dyDescent="0.3">
      <c r="A5" s="717"/>
      <c r="B5" s="717"/>
      <c r="C5" s="721" t="s">
        <v>833</v>
      </c>
      <c r="D5" s="4" t="s">
        <v>161</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s="293" customFormat="1" x14ac:dyDescent="0.3">
      <c r="A6" s="717"/>
      <c r="B6" s="717"/>
      <c r="C6" s="722"/>
      <c r="D6" s="4" t="s">
        <v>168</v>
      </c>
      <c r="E6" s="5">
        <v>1.9E-2</v>
      </c>
      <c r="F6" s="5">
        <v>1.9E-2</v>
      </c>
      <c r="G6" s="5">
        <v>1.9E-2</v>
      </c>
      <c r="H6" s="5">
        <v>1.9E-2</v>
      </c>
      <c r="I6" s="5">
        <v>1.9E-2</v>
      </c>
      <c r="J6" s="5">
        <v>1.9E-2</v>
      </c>
      <c r="K6" s="5">
        <v>1.9E-2</v>
      </c>
      <c r="L6" s="5">
        <v>1.9E-2</v>
      </c>
      <c r="M6" s="5">
        <v>1.9E-2</v>
      </c>
      <c r="N6" s="5">
        <v>1.9E-2</v>
      </c>
      <c r="O6" s="5">
        <v>1.9E-2</v>
      </c>
      <c r="P6" s="5">
        <v>1.9E-2</v>
      </c>
      <c r="Q6" s="5">
        <v>1.9E-2</v>
      </c>
      <c r="R6" s="5">
        <v>1.9E-2</v>
      </c>
      <c r="S6" s="5">
        <v>1.9E-2</v>
      </c>
      <c r="T6" s="5">
        <v>1.9E-2</v>
      </c>
      <c r="U6" s="5">
        <v>1.9E-2</v>
      </c>
      <c r="V6" s="5">
        <v>1.9E-2</v>
      </c>
      <c r="W6" s="5">
        <v>1.9E-2</v>
      </c>
      <c r="X6" s="5">
        <v>1.9E-2</v>
      </c>
      <c r="Y6" s="5">
        <v>1.9E-2</v>
      </c>
      <c r="Z6" s="5">
        <v>1.9E-2</v>
      </c>
      <c r="AA6" s="5">
        <v>1.9E-2</v>
      </c>
      <c r="AB6" s="5">
        <v>1.9E-2</v>
      </c>
      <c r="AC6" s="5">
        <v>1.9E-2</v>
      </c>
      <c r="AD6" s="5">
        <v>1.9E-2</v>
      </c>
      <c r="AE6" s="5">
        <v>1.9E-2</v>
      </c>
      <c r="AF6" s="5">
        <v>1.9E-2</v>
      </c>
      <c r="AG6" s="5">
        <v>1.9E-2</v>
      </c>
      <c r="AH6" s="5">
        <v>1.9E-2</v>
      </c>
      <c r="AI6" s="5">
        <v>1.9E-2</v>
      </c>
      <c r="AJ6" s="5">
        <v>1.9E-2</v>
      </c>
      <c r="AK6" s="5">
        <v>1.9E-2</v>
      </c>
      <c r="AL6" s="5">
        <v>1.9E-2</v>
      </c>
      <c r="AM6" s="5">
        <v>1.9E-2</v>
      </c>
      <c r="AN6" s="5">
        <v>1.9E-2</v>
      </c>
      <c r="AO6" s="5">
        <v>1.9E-2</v>
      </c>
      <c r="AP6" s="5">
        <v>1.9E-2</v>
      </c>
      <c r="AQ6" s="5">
        <v>1.9E-2</v>
      </c>
      <c r="AR6" s="5">
        <v>1.9E-2</v>
      </c>
      <c r="AS6" s="5">
        <v>1.9E-2</v>
      </c>
      <c r="AT6" s="5">
        <v>1.9E-2</v>
      </c>
      <c r="AU6" s="5">
        <v>1.9E-2</v>
      </c>
      <c r="AV6" s="5">
        <v>1.9E-2</v>
      </c>
      <c r="AW6" s="5">
        <v>1.9E-2</v>
      </c>
      <c r="AX6" s="5">
        <v>1.9E-2</v>
      </c>
      <c r="AY6" s="5">
        <v>1.9E-2</v>
      </c>
      <c r="AZ6" s="5">
        <v>1.9E-2</v>
      </c>
      <c r="BA6" s="5">
        <v>1.9E-2</v>
      </c>
      <c r="BB6" s="5">
        <v>1.9E-2</v>
      </c>
      <c r="BC6" s="5">
        <v>1.9E-2</v>
      </c>
      <c r="BD6" s="5">
        <v>1.9E-2</v>
      </c>
      <c r="BE6" s="5">
        <v>1.9E-2</v>
      </c>
      <c r="BF6" s="5">
        <v>1.9E-2</v>
      </c>
      <c r="BG6" s="5">
        <v>1.9E-2</v>
      </c>
      <c r="BH6" s="5">
        <v>1.9E-2</v>
      </c>
      <c r="BI6" s="5">
        <v>1.9E-2</v>
      </c>
      <c r="BJ6" s="5">
        <v>1.9E-2</v>
      </c>
      <c r="BK6" s="5">
        <v>1.9E-2</v>
      </c>
      <c r="BL6" s="5">
        <v>1.9E-2</v>
      </c>
      <c r="BM6" s="5">
        <v>1.9E-2</v>
      </c>
      <c r="BN6" s="5">
        <v>1.9E-2</v>
      </c>
      <c r="BO6" s="5">
        <v>1.9E-2</v>
      </c>
      <c r="BP6" s="5">
        <v>1.9E-2</v>
      </c>
      <c r="BQ6" s="5">
        <v>1.9E-2</v>
      </c>
      <c r="BR6" s="5">
        <v>1.9E-2</v>
      </c>
      <c r="BS6" s="5">
        <v>1.9E-2</v>
      </c>
      <c r="BT6" s="5">
        <v>1.9E-2</v>
      </c>
      <c r="BU6" s="5">
        <v>1.9E-2</v>
      </c>
      <c r="BV6" s="5">
        <v>1.9E-2</v>
      </c>
      <c r="BW6" s="5">
        <v>1.9E-2</v>
      </c>
      <c r="BX6" s="5">
        <v>1.9E-2</v>
      </c>
      <c r="BY6" s="5">
        <v>1.9E-2</v>
      </c>
      <c r="BZ6" s="5">
        <v>1.9E-2</v>
      </c>
      <c r="CA6" s="5">
        <v>1.9E-2</v>
      </c>
      <c r="CB6" s="5">
        <v>1.9E-2</v>
      </c>
      <c r="CC6" s="5">
        <v>1.9E-2</v>
      </c>
      <c r="CD6" s="5">
        <v>1.9E-2</v>
      </c>
      <c r="CE6" s="5">
        <v>1.9E-2</v>
      </c>
      <c r="CF6" s="5">
        <v>1.9E-2</v>
      </c>
      <c r="CG6" s="5">
        <v>1.9E-2</v>
      </c>
      <c r="CH6" s="5">
        <v>1.9E-2</v>
      </c>
      <c r="CI6" s="5">
        <v>1.9E-2</v>
      </c>
      <c r="CJ6" s="5">
        <v>1.9E-2</v>
      </c>
      <c r="CK6" s="5">
        <v>1.9E-2</v>
      </c>
      <c r="CL6" s="5">
        <v>1.9E-2</v>
      </c>
    </row>
    <row r="7" spans="1:16384" ht="15" thickBot="1" x14ac:dyDescent="0.35">
      <c r="A7" s="718"/>
      <c r="B7" s="720"/>
      <c r="C7" s="393" t="s">
        <v>838</v>
      </c>
      <c r="D7" s="142" t="s">
        <v>834</v>
      </c>
      <c r="E7" s="77">
        <v>2020</v>
      </c>
      <c r="F7" s="142" t="s">
        <v>835</v>
      </c>
      <c r="G7" s="77">
        <v>0.02</v>
      </c>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row>
    <row r="8" spans="1:16384" s="32" customFormat="1" ht="15" thickBot="1" x14ac:dyDescent="0.35">
      <c r="A8" s="394" t="s">
        <v>396</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c r="ACC8" s="293"/>
      <c r="ACD8" s="293"/>
      <c r="ACE8" s="293"/>
      <c r="ACF8" s="293"/>
      <c r="ACG8" s="293"/>
      <c r="ACH8" s="293"/>
      <c r="ACI8" s="293"/>
      <c r="ACJ8" s="293"/>
      <c r="ACK8" s="293"/>
      <c r="ACL8" s="293"/>
      <c r="ACM8" s="293"/>
      <c r="ACN8" s="293"/>
      <c r="ACO8" s="293"/>
      <c r="ACP8" s="293"/>
      <c r="ACQ8" s="293"/>
      <c r="ACR8" s="293"/>
      <c r="ACS8" s="293"/>
      <c r="ACT8" s="293"/>
      <c r="ACU8" s="293"/>
      <c r="ACV8" s="293"/>
      <c r="ACW8" s="293"/>
      <c r="ACX8" s="293"/>
      <c r="ACY8" s="293"/>
      <c r="ACZ8" s="293"/>
      <c r="ADA8" s="293"/>
      <c r="ADB8" s="293"/>
      <c r="ADC8" s="293"/>
      <c r="ADD8" s="293"/>
      <c r="ADE8" s="293"/>
      <c r="ADF8" s="293"/>
      <c r="ADG8" s="293"/>
      <c r="ADH8" s="293"/>
      <c r="ADI8" s="293"/>
      <c r="ADJ8" s="293"/>
      <c r="ADK8" s="293"/>
      <c r="ADL8" s="293"/>
      <c r="ADM8" s="293"/>
      <c r="ADN8" s="293"/>
      <c r="ADO8" s="293"/>
      <c r="ADP8" s="293"/>
      <c r="ADQ8" s="293"/>
      <c r="ADR8" s="293"/>
      <c r="ADS8" s="293"/>
      <c r="ADT8" s="293"/>
      <c r="ADU8" s="293"/>
      <c r="ADV8" s="293"/>
      <c r="ADW8" s="293"/>
      <c r="ADX8" s="293"/>
      <c r="ADY8" s="293"/>
      <c r="ADZ8" s="293"/>
      <c r="AEA8" s="293"/>
      <c r="AEB8" s="293"/>
      <c r="AEC8" s="293"/>
      <c r="AED8" s="293"/>
      <c r="AEE8" s="293"/>
      <c r="AEF8" s="293"/>
      <c r="AEG8" s="293"/>
      <c r="AEH8" s="293"/>
      <c r="AEI8" s="293"/>
      <c r="AEJ8" s="293"/>
      <c r="AEK8" s="293"/>
      <c r="AEL8" s="293"/>
      <c r="AEM8" s="293"/>
      <c r="AEN8" s="293"/>
      <c r="AEO8" s="293"/>
      <c r="AEP8" s="293"/>
      <c r="AEQ8" s="293"/>
      <c r="AER8" s="293"/>
      <c r="AES8" s="293"/>
      <c r="AET8" s="293"/>
      <c r="AEU8" s="293"/>
      <c r="AEV8" s="293"/>
      <c r="AEW8" s="293"/>
      <c r="AEX8" s="293"/>
      <c r="AEY8" s="293"/>
      <c r="AEZ8" s="293"/>
      <c r="AFA8" s="293"/>
      <c r="AFB8" s="293"/>
      <c r="AFC8" s="293"/>
      <c r="AFD8" s="293"/>
      <c r="AFE8" s="293"/>
      <c r="AFF8" s="293"/>
      <c r="AFG8" s="293"/>
      <c r="AFH8" s="293"/>
      <c r="AFI8" s="293"/>
      <c r="AFJ8" s="293"/>
      <c r="AFK8" s="293"/>
      <c r="AFL8" s="293"/>
      <c r="AFM8" s="293"/>
      <c r="AFN8" s="293"/>
      <c r="AFO8" s="293"/>
      <c r="AFP8" s="293"/>
      <c r="AFQ8" s="293"/>
      <c r="AFR8" s="293"/>
      <c r="AFS8" s="293"/>
      <c r="AFT8" s="293"/>
      <c r="AFU8" s="293"/>
      <c r="AFV8" s="293"/>
      <c r="AFW8" s="293"/>
      <c r="AFX8" s="293"/>
      <c r="AFY8" s="293"/>
      <c r="AFZ8" s="293"/>
      <c r="AGA8" s="293"/>
      <c r="AGB8" s="293"/>
      <c r="AGC8" s="293"/>
      <c r="AGD8" s="293"/>
      <c r="AGE8" s="293"/>
      <c r="AGF8" s="293"/>
      <c r="AGG8" s="293"/>
      <c r="AGH8" s="293"/>
      <c r="AGI8" s="293"/>
      <c r="AGJ8" s="293"/>
      <c r="AGK8" s="293"/>
      <c r="AGL8" s="293"/>
      <c r="AGM8" s="293"/>
      <c r="AGN8" s="293"/>
      <c r="AGO8" s="293"/>
      <c r="AGP8" s="293"/>
      <c r="AGQ8" s="293"/>
      <c r="AGR8" s="293"/>
      <c r="AGS8" s="293"/>
      <c r="AGT8" s="293"/>
      <c r="AGU8" s="293"/>
      <c r="AGV8" s="293"/>
      <c r="AGW8" s="293"/>
      <c r="AGX8" s="293"/>
      <c r="AGY8" s="293"/>
      <c r="AGZ8" s="293"/>
      <c r="AHA8" s="293"/>
      <c r="AHB8" s="293"/>
      <c r="AHC8" s="293"/>
      <c r="AHD8" s="293"/>
      <c r="AHE8" s="293"/>
      <c r="AHF8" s="293"/>
      <c r="AHG8" s="293"/>
      <c r="AHH8" s="293"/>
      <c r="AHI8" s="293"/>
      <c r="AHJ8" s="293"/>
      <c r="AHK8" s="293"/>
      <c r="AHL8" s="293"/>
      <c r="AHM8" s="293"/>
      <c r="AHN8" s="293"/>
      <c r="AHO8" s="293"/>
      <c r="AHP8" s="293"/>
      <c r="AHQ8" s="293"/>
      <c r="AHR8" s="293"/>
      <c r="AHS8" s="293"/>
      <c r="AHT8" s="293"/>
      <c r="AHU8" s="293"/>
      <c r="AHV8" s="293"/>
      <c r="AHW8" s="293"/>
      <c r="AHX8" s="293"/>
      <c r="AHY8" s="293"/>
      <c r="AHZ8" s="293"/>
      <c r="AIA8" s="293"/>
      <c r="AIB8" s="293"/>
      <c r="AIC8" s="293"/>
      <c r="AID8" s="293"/>
      <c r="AIE8" s="293"/>
      <c r="AIF8" s="293"/>
      <c r="AIG8" s="293"/>
      <c r="AIH8" s="293"/>
      <c r="AII8" s="293"/>
      <c r="AIJ8" s="293"/>
      <c r="AIK8" s="293"/>
      <c r="AIL8" s="293"/>
      <c r="AIM8" s="293"/>
      <c r="AIN8" s="293"/>
      <c r="AIO8" s="293"/>
      <c r="AIP8" s="293"/>
      <c r="AIQ8" s="293"/>
      <c r="AIR8" s="293"/>
      <c r="AIS8" s="293"/>
      <c r="AIT8" s="293"/>
      <c r="AIU8" s="293"/>
      <c r="AIV8" s="293"/>
      <c r="AIW8" s="293"/>
      <c r="AIX8" s="293"/>
      <c r="AIY8" s="293"/>
      <c r="AIZ8" s="293"/>
      <c r="AJA8" s="293"/>
      <c r="AJB8" s="293"/>
      <c r="AJC8" s="293"/>
      <c r="AJD8" s="293"/>
      <c r="AJE8" s="293"/>
      <c r="AJF8" s="293"/>
      <c r="AJG8" s="293"/>
      <c r="AJH8" s="293"/>
      <c r="AJI8" s="293"/>
      <c r="AJJ8" s="293"/>
      <c r="AJK8" s="293"/>
      <c r="AJL8" s="293"/>
      <c r="AJM8" s="293"/>
      <c r="AJN8" s="293"/>
      <c r="AJO8" s="293"/>
      <c r="AJP8" s="293"/>
      <c r="AJQ8" s="293"/>
      <c r="AJR8" s="293"/>
      <c r="AJS8" s="293"/>
      <c r="AJT8" s="293"/>
      <c r="AJU8" s="293"/>
      <c r="AJV8" s="293"/>
      <c r="AJW8" s="293"/>
      <c r="AJX8" s="293"/>
      <c r="AJY8" s="293"/>
      <c r="AJZ8" s="293"/>
      <c r="AKA8" s="293"/>
      <c r="AKB8" s="293"/>
      <c r="AKC8" s="293"/>
      <c r="AKD8" s="293"/>
      <c r="AKE8" s="293"/>
      <c r="AKF8" s="293"/>
      <c r="AKG8" s="293"/>
      <c r="AKH8" s="293"/>
      <c r="AKI8" s="293"/>
      <c r="AKJ8" s="293"/>
      <c r="AKK8" s="293"/>
      <c r="AKL8" s="293"/>
      <c r="AKM8" s="293"/>
      <c r="AKN8" s="293"/>
      <c r="AKO8" s="293"/>
      <c r="AKP8" s="293"/>
      <c r="AKQ8" s="293"/>
      <c r="AKR8" s="293"/>
      <c r="AKS8" s="293"/>
      <c r="AKT8" s="293"/>
      <c r="AKU8" s="293"/>
      <c r="AKV8" s="293"/>
      <c r="AKW8" s="293"/>
      <c r="AKX8" s="293"/>
      <c r="AKY8" s="293"/>
      <c r="AKZ8" s="293"/>
      <c r="ALA8" s="293"/>
      <c r="ALB8" s="293"/>
      <c r="ALC8" s="293"/>
      <c r="ALD8" s="293"/>
      <c r="ALE8" s="293"/>
      <c r="ALF8" s="293"/>
      <c r="ALG8" s="293"/>
      <c r="ALH8" s="293"/>
      <c r="ALI8" s="293"/>
      <c r="ALJ8" s="293"/>
      <c r="ALK8" s="293"/>
      <c r="ALL8" s="293"/>
      <c r="ALM8" s="293"/>
      <c r="ALN8" s="293"/>
      <c r="ALO8" s="293"/>
      <c r="ALP8" s="293"/>
      <c r="ALQ8" s="293"/>
      <c r="ALR8" s="293"/>
      <c r="ALS8" s="293"/>
      <c r="ALT8" s="293"/>
      <c r="ALU8" s="293"/>
      <c r="ALV8" s="293"/>
      <c r="ALW8" s="293"/>
      <c r="ALX8" s="293"/>
      <c r="ALY8" s="293"/>
      <c r="ALZ8" s="293"/>
      <c r="AMA8" s="293"/>
      <c r="AMB8" s="293"/>
      <c r="AMC8" s="293"/>
      <c r="AMD8" s="293"/>
      <c r="AME8" s="293"/>
      <c r="AMF8" s="293"/>
      <c r="AMG8" s="293"/>
      <c r="AMH8" s="293"/>
      <c r="AMI8" s="293"/>
      <c r="AMJ8" s="293"/>
      <c r="AMK8" s="293"/>
      <c r="AML8" s="293"/>
      <c r="AMM8" s="293"/>
      <c r="AMN8" s="293"/>
      <c r="AMO8" s="293"/>
      <c r="AMP8" s="293"/>
      <c r="AMQ8" s="293"/>
      <c r="AMR8" s="293"/>
      <c r="AMS8" s="293"/>
      <c r="AMT8" s="293"/>
      <c r="AMU8" s="293"/>
      <c r="AMV8" s="293"/>
      <c r="AMW8" s="293"/>
      <c r="AMX8" s="293"/>
      <c r="AMY8" s="293"/>
      <c r="AMZ8" s="293"/>
      <c r="ANA8" s="293"/>
      <c r="ANB8" s="293"/>
      <c r="ANC8" s="293"/>
      <c r="AND8" s="293"/>
      <c r="ANE8" s="293"/>
      <c r="ANF8" s="293"/>
      <c r="ANG8" s="293"/>
      <c r="ANH8" s="293"/>
      <c r="ANI8" s="293"/>
      <c r="ANJ8" s="293"/>
      <c r="ANK8" s="293"/>
      <c r="ANL8" s="293"/>
      <c r="ANM8" s="293"/>
      <c r="ANN8" s="293"/>
      <c r="ANO8" s="293"/>
      <c r="ANP8" s="293"/>
      <c r="ANQ8" s="293"/>
      <c r="ANR8" s="293"/>
      <c r="ANS8" s="293"/>
      <c r="ANT8" s="293"/>
      <c r="ANU8" s="293"/>
      <c r="ANV8" s="293"/>
      <c r="ANW8" s="293"/>
      <c r="ANX8" s="293"/>
      <c r="ANY8" s="293"/>
      <c r="ANZ8" s="293"/>
      <c r="AOA8" s="293"/>
      <c r="AOB8" s="293"/>
      <c r="AOC8" s="293"/>
      <c r="AOD8" s="293"/>
      <c r="AOE8" s="293"/>
      <c r="AOF8" s="293"/>
      <c r="AOG8" s="293"/>
      <c r="AOH8" s="293"/>
      <c r="AOI8" s="293"/>
      <c r="AOJ8" s="293"/>
      <c r="AOK8" s="293"/>
      <c r="AOL8" s="293"/>
      <c r="AOM8" s="293"/>
      <c r="AON8" s="293"/>
      <c r="AOO8" s="293"/>
      <c r="AOP8" s="293"/>
      <c r="AOQ8" s="293"/>
      <c r="AOR8" s="293"/>
      <c r="AOS8" s="293"/>
      <c r="AOT8" s="293"/>
      <c r="AOU8" s="293"/>
      <c r="AOV8" s="293"/>
      <c r="AOW8" s="293"/>
      <c r="AOX8" s="293"/>
      <c r="AOY8" s="293"/>
      <c r="AOZ8" s="293"/>
      <c r="APA8" s="293"/>
      <c r="APB8" s="293"/>
      <c r="APC8" s="293"/>
      <c r="APD8" s="293"/>
      <c r="APE8" s="293"/>
      <c r="APF8" s="293"/>
      <c r="APG8" s="293"/>
      <c r="APH8" s="293"/>
      <c r="API8" s="293"/>
      <c r="APJ8" s="293"/>
      <c r="APK8" s="293"/>
      <c r="APL8" s="293"/>
      <c r="APM8" s="293"/>
      <c r="APN8" s="293"/>
      <c r="APO8" s="293"/>
      <c r="APP8" s="293"/>
      <c r="APQ8" s="293"/>
      <c r="APR8" s="293"/>
      <c r="APS8" s="293"/>
      <c r="APT8" s="293"/>
      <c r="APU8" s="293"/>
      <c r="APV8" s="293"/>
      <c r="APW8" s="293"/>
      <c r="APX8" s="293"/>
      <c r="APY8" s="293"/>
      <c r="APZ8" s="293"/>
      <c r="AQA8" s="293"/>
      <c r="AQB8" s="293"/>
      <c r="AQC8" s="293"/>
      <c r="AQD8" s="293"/>
      <c r="AQE8" s="293"/>
      <c r="AQF8" s="293"/>
      <c r="AQG8" s="293"/>
      <c r="AQH8" s="293"/>
      <c r="AQI8" s="293"/>
      <c r="AQJ8" s="293"/>
      <c r="AQK8" s="293"/>
      <c r="AQL8" s="293"/>
      <c r="AQM8" s="293"/>
      <c r="AQN8" s="293"/>
      <c r="AQO8" s="293"/>
      <c r="AQP8" s="293"/>
      <c r="AQQ8" s="293"/>
      <c r="AQR8" s="293"/>
      <c r="AQS8" s="293"/>
      <c r="AQT8" s="293"/>
      <c r="AQU8" s="293"/>
      <c r="AQV8" s="293"/>
      <c r="AQW8" s="293"/>
      <c r="AQX8" s="293"/>
      <c r="AQY8" s="293"/>
      <c r="AQZ8" s="293"/>
      <c r="ARA8" s="293"/>
      <c r="ARB8" s="293"/>
      <c r="ARC8" s="293"/>
      <c r="ARD8" s="293"/>
      <c r="ARE8" s="293"/>
      <c r="ARF8" s="293"/>
      <c r="ARG8" s="293"/>
      <c r="ARH8" s="293"/>
      <c r="ARI8" s="293"/>
      <c r="ARJ8" s="293"/>
      <c r="ARK8" s="293"/>
      <c r="ARL8" s="293"/>
      <c r="ARM8" s="293"/>
      <c r="ARN8" s="293"/>
      <c r="ARO8" s="293"/>
      <c r="ARP8" s="293"/>
      <c r="ARQ8" s="293"/>
      <c r="ARR8" s="293"/>
      <c r="ARS8" s="293"/>
      <c r="ART8" s="293"/>
      <c r="ARU8" s="293"/>
      <c r="ARV8" s="293"/>
      <c r="ARW8" s="293"/>
      <c r="ARX8" s="293"/>
      <c r="ARY8" s="293"/>
      <c r="ARZ8" s="293"/>
      <c r="ASA8" s="293"/>
      <c r="ASB8" s="293"/>
      <c r="ASC8" s="293"/>
      <c r="ASD8" s="293"/>
      <c r="ASE8" s="293"/>
      <c r="ASF8" s="293"/>
      <c r="ASG8" s="293"/>
      <c r="ASH8" s="293"/>
      <c r="ASI8" s="293"/>
      <c r="ASJ8" s="293"/>
      <c r="ASK8" s="293"/>
      <c r="ASL8" s="293"/>
      <c r="ASM8" s="293"/>
      <c r="ASN8" s="293"/>
      <c r="ASO8" s="293"/>
      <c r="ASP8" s="293"/>
      <c r="ASQ8" s="293"/>
      <c r="ASR8" s="293"/>
      <c r="ASS8" s="293"/>
      <c r="AST8" s="293"/>
      <c r="ASU8" s="293"/>
      <c r="ASV8" s="293"/>
      <c r="ASW8" s="293"/>
      <c r="ASX8" s="293"/>
      <c r="ASY8" s="293"/>
      <c r="ASZ8" s="293"/>
      <c r="ATA8" s="293"/>
      <c r="ATB8" s="293"/>
      <c r="ATC8" s="293"/>
      <c r="ATD8" s="293"/>
      <c r="ATE8" s="293"/>
      <c r="ATF8" s="293"/>
      <c r="ATG8" s="293"/>
      <c r="ATH8" s="293"/>
      <c r="ATI8" s="293"/>
      <c r="ATJ8" s="293"/>
      <c r="ATK8" s="293"/>
      <c r="ATL8" s="293"/>
      <c r="ATM8" s="293"/>
      <c r="ATN8" s="293"/>
      <c r="ATO8" s="293"/>
      <c r="ATP8" s="293"/>
      <c r="ATQ8" s="293"/>
      <c r="ATR8" s="293"/>
      <c r="ATS8" s="293"/>
      <c r="ATT8" s="293"/>
      <c r="ATU8" s="293"/>
      <c r="ATV8" s="293"/>
      <c r="ATW8" s="293"/>
      <c r="ATX8" s="293"/>
      <c r="ATY8" s="293"/>
      <c r="ATZ8" s="293"/>
      <c r="AUA8" s="293"/>
      <c r="AUB8" s="293"/>
      <c r="AUC8" s="293"/>
      <c r="AUD8" s="293"/>
      <c r="AUE8" s="293"/>
      <c r="AUF8" s="293"/>
      <c r="AUG8" s="293"/>
      <c r="AUH8" s="293"/>
      <c r="AUI8" s="293"/>
      <c r="AUJ8" s="293"/>
      <c r="AUK8" s="293"/>
      <c r="AUL8" s="293"/>
      <c r="AUM8" s="293"/>
      <c r="AUN8" s="293"/>
      <c r="AUO8" s="293"/>
      <c r="AUP8" s="293"/>
      <c r="AUQ8" s="293"/>
      <c r="AUR8" s="293"/>
      <c r="AUS8" s="293"/>
      <c r="AUT8" s="293"/>
      <c r="AUU8" s="293"/>
      <c r="AUV8" s="293"/>
      <c r="AUW8" s="293"/>
      <c r="AUX8" s="293"/>
      <c r="AUY8" s="293"/>
      <c r="AUZ8" s="293"/>
      <c r="AVA8" s="293"/>
      <c r="AVB8" s="293"/>
      <c r="AVC8" s="293"/>
      <c r="AVD8" s="293"/>
      <c r="AVE8" s="293"/>
      <c r="AVF8" s="293"/>
      <c r="AVG8" s="293"/>
      <c r="AVH8" s="293"/>
      <c r="AVI8" s="293"/>
      <c r="AVJ8" s="293"/>
      <c r="AVK8" s="293"/>
      <c r="AVL8" s="293"/>
      <c r="AVM8" s="293"/>
      <c r="AVN8" s="293"/>
      <c r="AVO8" s="293"/>
      <c r="AVP8" s="293"/>
      <c r="AVQ8" s="293"/>
      <c r="AVR8" s="293"/>
      <c r="AVS8" s="293"/>
      <c r="AVT8" s="293"/>
      <c r="AVU8" s="293"/>
      <c r="AVV8" s="293"/>
      <c r="AVW8" s="293"/>
      <c r="AVX8" s="293"/>
      <c r="AVY8" s="293"/>
      <c r="AVZ8" s="293"/>
      <c r="AWA8" s="293"/>
      <c r="AWB8" s="293"/>
      <c r="AWC8" s="293"/>
      <c r="AWD8" s="293"/>
      <c r="AWE8" s="293"/>
      <c r="AWF8" s="293"/>
      <c r="AWG8" s="293"/>
      <c r="AWH8" s="293"/>
      <c r="AWI8" s="293"/>
      <c r="AWJ8" s="293"/>
      <c r="AWK8" s="293"/>
      <c r="AWL8" s="293"/>
      <c r="AWM8" s="293"/>
      <c r="AWN8" s="293"/>
      <c r="AWO8" s="293"/>
      <c r="AWP8" s="293"/>
      <c r="AWQ8" s="293"/>
      <c r="AWR8" s="293"/>
      <c r="AWS8" s="293"/>
      <c r="AWT8" s="293"/>
      <c r="AWU8" s="293"/>
      <c r="AWV8" s="293"/>
      <c r="AWW8" s="293"/>
      <c r="AWX8" s="293"/>
      <c r="AWY8" s="293"/>
      <c r="AWZ8" s="293"/>
      <c r="AXA8" s="293"/>
      <c r="AXB8" s="293"/>
      <c r="AXC8" s="293"/>
      <c r="AXD8" s="293"/>
      <c r="AXE8" s="293"/>
      <c r="AXF8" s="293"/>
      <c r="AXG8" s="293"/>
      <c r="AXH8" s="293"/>
      <c r="AXI8" s="293"/>
      <c r="AXJ8" s="293"/>
      <c r="AXK8" s="293"/>
      <c r="AXL8" s="293"/>
      <c r="AXM8" s="293"/>
      <c r="AXN8" s="293"/>
      <c r="AXO8" s="293"/>
      <c r="AXP8" s="293"/>
      <c r="AXQ8" s="293"/>
      <c r="AXR8" s="293"/>
      <c r="AXS8" s="293"/>
      <c r="AXT8" s="293"/>
      <c r="AXU8" s="293"/>
      <c r="AXV8" s="293"/>
      <c r="AXW8" s="293"/>
      <c r="AXX8" s="293"/>
      <c r="AXY8" s="293"/>
      <c r="AXZ8" s="293"/>
      <c r="AYA8" s="293"/>
      <c r="AYB8" s="293"/>
      <c r="AYC8" s="293"/>
      <c r="AYD8" s="293"/>
      <c r="AYE8" s="293"/>
      <c r="AYF8" s="293"/>
      <c r="AYG8" s="293"/>
      <c r="AYH8" s="293"/>
      <c r="AYI8" s="293"/>
      <c r="AYJ8" s="293"/>
      <c r="AYK8" s="293"/>
      <c r="AYL8" s="293"/>
      <c r="AYM8" s="293"/>
      <c r="AYN8" s="293"/>
      <c r="AYO8" s="293"/>
      <c r="AYP8" s="293"/>
      <c r="AYQ8" s="293"/>
      <c r="AYR8" s="293"/>
      <c r="AYS8" s="293"/>
      <c r="AYT8" s="293"/>
      <c r="AYU8" s="293"/>
      <c r="AYV8" s="293"/>
      <c r="AYW8" s="293"/>
      <c r="AYX8" s="293"/>
      <c r="AYY8" s="293"/>
      <c r="AYZ8" s="293"/>
      <c r="AZA8" s="293"/>
      <c r="AZB8" s="293"/>
      <c r="AZC8" s="293"/>
      <c r="AZD8" s="293"/>
      <c r="AZE8" s="293"/>
      <c r="AZF8" s="293"/>
      <c r="AZG8" s="293"/>
      <c r="AZH8" s="293"/>
      <c r="AZI8" s="293"/>
      <c r="AZJ8" s="293"/>
      <c r="AZK8" s="293"/>
      <c r="AZL8" s="293"/>
      <c r="AZM8" s="293"/>
      <c r="AZN8" s="293"/>
      <c r="AZO8" s="293"/>
      <c r="AZP8" s="293"/>
      <c r="AZQ8" s="293"/>
      <c r="AZR8" s="293"/>
      <c r="AZS8" s="293"/>
      <c r="AZT8" s="293"/>
      <c r="AZU8" s="293"/>
      <c r="AZV8" s="293"/>
      <c r="AZW8" s="293"/>
      <c r="AZX8" s="293"/>
      <c r="AZY8" s="293"/>
      <c r="AZZ8" s="293"/>
      <c r="BAA8" s="293"/>
      <c r="BAB8" s="293"/>
      <c r="BAC8" s="293"/>
      <c r="BAD8" s="293"/>
      <c r="BAE8" s="293"/>
      <c r="BAF8" s="293"/>
      <c r="BAG8" s="293"/>
      <c r="BAH8" s="293"/>
      <c r="BAI8" s="293"/>
      <c r="BAJ8" s="293"/>
      <c r="BAK8" s="293"/>
      <c r="BAL8" s="293"/>
      <c r="BAM8" s="293"/>
      <c r="BAN8" s="293"/>
      <c r="BAO8" s="293"/>
      <c r="BAP8" s="293"/>
      <c r="BAQ8" s="293"/>
      <c r="BAR8" s="293"/>
      <c r="BAS8" s="293"/>
      <c r="BAT8" s="293"/>
      <c r="BAU8" s="293"/>
      <c r="BAV8" s="293"/>
      <c r="BAW8" s="293"/>
      <c r="BAX8" s="293"/>
      <c r="BAY8" s="293"/>
      <c r="BAZ8" s="293"/>
      <c r="BBA8" s="293"/>
      <c r="BBB8" s="293"/>
      <c r="BBC8" s="293"/>
      <c r="BBD8" s="293"/>
      <c r="BBE8" s="293"/>
      <c r="BBF8" s="293"/>
      <c r="BBG8" s="293"/>
      <c r="BBH8" s="293"/>
      <c r="BBI8" s="293"/>
      <c r="BBJ8" s="293"/>
      <c r="BBK8" s="293"/>
      <c r="BBL8" s="293"/>
      <c r="BBM8" s="293"/>
      <c r="BBN8" s="293"/>
      <c r="BBO8" s="293"/>
      <c r="BBP8" s="293"/>
      <c r="BBQ8" s="293"/>
      <c r="BBR8" s="293"/>
      <c r="BBS8" s="293"/>
      <c r="BBT8" s="293"/>
      <c r="BBU8" s="293"/>
      <c r="BBV8" s="293"/>
      <c r="BBW8" s="293"/>
      <c r="BBX8" s="293"/>
      <c r="BBY8" s="293"/>
      <c r="BBZ8" s="293"/>
      <c r="BCA8" s="293"/>
      <c r="BCB8" s="293"/>
      <c r="BCC8" s="293"/>
      <c r="BCD8" s="293"/>
      <c r="BCE8" s="293"/>
      <c r="BCF8" s="293"/>
      <c r="BCG8" s="293"/>
      <c r="BCH8" s="293"/>
      <c r="BCI8" s="293"/>
      <c r="BCJ8" s="293"/>
      <c r="BCK8" s="293"/>
      <c r="BCL8" s="293"/>
      <c r="BCM8" s="293"/>
      <c r="BCN8" s="293"/>
      <c r="BCO8" s="293"/>
      <c r="BCP8" s="293"/>
      <c r="BCQ8" s="293"/>
      <c r="BCR8" s="293"/>
      <c r="BCS8" s="293"/>
      <c r="BCT8" s="293"/>
      <c r="BCU8" s="293"/>
      <c r="BCV8" s="293"/>
      <c r="BCW8" s="293"/>
      <c r="BCX8" s="293"/>
      <c r="BCY8" s="293"/>
      <c r="BCZ8" s="293"/>
      <c r="BDA8" s="293"/>
      <c r="BDB8" s="293"/>
      <c r="BDC8" s="293"/>
      <c r="BDD8" s="293"/>
      <c r="BDE8" s="293"/>
      <c r="BDF8" s="293"/>
      <c r="BDG8" s="293"/>
      <c r="BDH8" s="293"/>
      <c r="BDI8" s="293"/>
      <c r="BDJ8" s="293"/>
      <c r="BDK8" s="293"/>
      <c r="BDL8" s="293"/>
      <c r="BDM8" s="293"/>
      <c r="BDN8" s="293"/>
      <c r="BDO8" s="293"/>
      <c r="BDP8" s="293"/>
      <c r="BDQ8" s="293"/>
      <c r="BDR8" s="293"/>
      <c r="BDS8" s="293"/>
      <c r="BDT8" s="293"/>
      <c r="BDU8" s="293"/>
      <c r="BDV8" s="293"/>
      <c r="BDW8" s="293"/>
      <c r="BDX8" s="293"/>
      <c r="BDY8" s="293"/>
      <c r="BDZ8" s="293"/>
      <c r="BEA8" s="293"/>
      <c r="BEB8" s="293"/>
      <c r="BEC8" s="293"/>
      <c r="BED8" s="293"/>
      <c r="BEE8" s="293"/>
      <c r="BEF8" s="293"/>
      <c r="BEG8" s="293"/>
      <c r="BEH8" s="293"/>
      <c r="BEI8" s="293"/>
      <c r="BEJ8" s="293"/>
      <c r="BEK8" s="293"/>
      <c r="BEL8" s="293"/>
      <c r="BEM8" s="293"/>
      <c r="BEN8" s="293"/>
      <c r="BEO8" s="293"/>
      <c r="BEP8" s="293"/>
      <c r="BEQ8" s="293"/>
      <c r="BER8" s="293"/>
      <c r="BES8" s="293"/>
      <c r="BET8" s="293"/>
      <c r="BEU8" s="293"/>
      <c r="BEV8" s="293"/>
      <c r="BEW8" s="293"/>
      <c r="BEX8" s="293"/>
      <c r="BEY8" s="293"/>
      <c r="BEZ8" s="293"/>
      <c r="BFA8" s="293"/>
      <c r="BFB8" s="293"/>
      <c r="BFC8" s="293"/>
      <c r="BFD8" s="293"/>
      <c r="BFE8" s="293"/>
      <c r="BFF8" s="293"/>
      <c r="BFG8" s="293"/>
      <c r="BFH8" s="293"/>
      <c r="BFI8" s="293"/>
      <c r="BFJ8" s="293"/>
      <c r="BFK8" s="293"/>
      <c r="BFL8" s="293"/>
      <c r="BFM8" s="293"/>
      <c r="BFN8" s="293"/>
      <c r="BFO8" s="293"/>
      <c r="BFP8" s="293"/>
      <c r="BFQ8" s="293"/>
      <c r="BFR8" s="293"/>
      <c r="BFS8" s="293"/>
      <c r="BFT8" s="293"/>
      <c r="BFU8" s="293"/>
      <c r="BFV8" s="293"/>
      <c r="BFW8" s="293"/>
      <c r="BFX8" s="293"/>
      <c r="BFY8" s="293"/>
      <c r="BFZ8" s="293"/>
      <c r="BGA8" s="293"/>
      <c r="BGB8" s="293"/>
      <c r="BGC8" s="293"/>
      <c r="BGD8" s="293"/>
      <c r="BGE8" s="293"/>
      <c r="BGF8" s="293"/>
      <c r="BGG8" s="293"/>
      <c r="BGH8" s="293"/>
      <c r="BGI8" s="293"/>
      <c r="BGJ8" s="293"/>
      <c r="BGK8" s="293"/>
      <c r="BGL8" s="293"/>
      <c r="BGM8" s="293"/>
      <c r="BGN8" s="293"/>
      <c r="BGO8" s="293"/>
      <c r="BGP8" s="293"/>
      <c r="BGQ8" s="293"/>
      <c r="BGR8" s="293"/>
      <c r="BGS8" s="293"/>
      <c r="BGT8" s="293"/>
      <c r="BGU8" s="293"/>
      <c r="BGV8" s="293"/>
      <c r="BGW8" s="293"/>
      <c r="BGX8" s="293"/>
      <c r="BGY8" s="293"/>
      <c r="BGZ8" s="293"/>
      <c r="BHA8" s="293"/>
      <c r="BHB8" s="293"/>
      <c r="BHC8" s="293"/>
      <c r="BHD8" s="293"/>
      <c r="BHE8" s="293"/>
      <c r="BHF8" s="293"/>
      <c r="BHG8" s="293"/>
      <c r="BHH8" s="293"/>
      <c r="BHI8" s="293"/>
      <c r="BHJ8" s="293"/>
      <c r="BHK8" s="293"/>
      <c r="BHL8" s="293"/>
      <c r="BHM8" s="293"/>
      <c r="BHN8" s="293"/>
      <c r="BHO8" s="293"/>
      <c r="BHP8" s="293"/>
      <c r="BHQ8" s="293"/>
      <c r="BHR8" s="293"/>
      <c r="BHS8" s="293"/>
      <c r="BHT8" s="293"/>
      <c r="BHU8" s="293"/>
      <c r="BHV8" s="293"/>
      <c r="BHW8" s="293"/>
      <c r="BHX8" s="293"/>
      <c r="BHY8" s="293"/>
      <c r="BHZ8" s="293"/>
      <c r="BIA8" s="293"/>
      <c r="BIB8" s="293"/>
      <c r="BIC8" s="293"/>
      <c r="BID8" s="293"/>
      <c r="BIE8" s="293"/>
      <c r="BIF8" s="293"/>
      <c r="BIG8" s="293"/>
      <c r="BIH8" s="293"/>
      <c r="BII8" s="293"/>
      <c r="BIJ8" s="293"/>
      <c r="BIK8" s="293"/>
      <c r="BIL8" s="293"/>
      <c r="BIM8" s="293"/>
      <c r="BIN8" s="293"/>
      <c r="BIO8" s="293"/>
      <c r="BIP8" s="293"/>
      <c r="BIQ8" s="293"/>
      <c r="BIR8" s="293"/>
      <c r="BIS8" s="293"/>
      <c r="BIT8" s="293"/>
      <c r="BIU8" s="293"/>
      <c r="BIV8" s="293"/>
      <c r="BIW8" s="293"/>
      <c r="BIX8" s="293"/>
      <c r="BIY8" s="293"/>
      <c r="BIZ8" s="293"/>
      <c r="BJA8" s="293"/>
      <c r="BJB8" s="293"/>
      <c r="BJC8" s="293"/>
      <c r="BJD8" s="293"/>
      <c r="BJE8" s="293"/>
      <c r="BJF8" s="293"/>
      <c r="BJG8" s="293"/>
      <c r="BJH8" s="293"/>
      <c r="BJI8" s="293"/>
      <c r="BJJ8" s="293"/>
      <c r="BJK8" s="293"/>
      <c r="BJL8" s="293"/>
      <c r="BJM8" s="293"/>
      <c r="BJN8" s="293"/>
      <c r="BJO8" s="293"/>
      <c r="BJP8" s="293"/>
      <c r="BJQ8" s="293"/>
      <c r="BJR8" s="293"/>
      <c r="BJS8" s="293"/>
      <c r="BJT8" s="293"/>
      <c r="BJU8" s="293"/>
      <c r="BJV8" s="293"/>
      <c r="BJW8" s="293"/>
      <c r="BJX8" s="293"/>
      <c r="BJY8" s="293"/>
      <c r="BJZ8" s="293"/>
      <c r="BKA8" s="293"/>
      <c r="BKB8" s="293"/>
      <c r="BKC8" s="293"/>
      <c r="BKD8" s="293"/>
      <c r="BKE8" s="293"/>
      <c r="BKF8" s="293"/>
      <c r="BKG8" s="293"/>
      <c r="BKH8" s="293"/>
      <c r="BKI8" s="293"/>
      <c r="BKJ8" s="293"/>
      <c r="BKK8" s="293"/>
      <c r="BKL8" s="293"/>
      <c r="BKM8" s="293"/>
      <c r="BKN8" s="293"/>
      <c r="BKO8" s="293"/>
      <c r="BKP8" s="293"/>
      <c r="BKQ8" s="293"/>
      <c r="BKR8" s="293"/>
      <c r="BKS8" s="293"/>
      <c r="BKT8" s="293"/>
      <c r="BKU8" s="293"/>
      <c r="BKV8" s="293"/>
      <c r="BKW8" s="293"/>
      <c r="BKX8" s="293"/>
      <c r="BKY8" s="293"/>
      <c r="BKZ8" s="293"/>
      <c r="BLA8" s="293"/>
      <c r="BLB8" s="293"/>
      <c r="BLC8" s="293"/>
      <c r="BLD8" s="293"/>
      <c r="BLE8" s="293"/>
      <c r="BLF8" s="293"/>
      <c r="BLG8" s="293"/>
      <c r="BLH8" s="293"/>
      <c r="BLI8" s="293"/>
      <c r="BLJ8" s="293"/>
      <c r="BLK8" s="293"/>
      <c r="BLL8" s="293"/>
      <c r="BLM8" s="293"/>
      <c r="BLN8" s="293"/>
      <c r="BLO8" s="293"/>
      <c r="BLP8" s="293"/>
      <c r="BLQ8" s="293"/>
      <c r="BLR8" s="293"/>
      <c r="BLS8" s="293"/>
      <c r="BLT8" s="293"/>
      <c r="BLU8" s="293"/>
      <c r="BLV8" s="293"/>
      <c r="BLW8" s="293"/>
      <c r="BLX8" s="293"/>
      <c r="BLY8" s="293"/>
      <c r="BLZ8" s="293"/>
      <c r="BMA8" s="293"/>
      <c r="BMB8" s="293"/>
      <c r="BMC8" s="293"/>
      <c r="BMD8" s="293"/>
      <c r="BME8" s="293"/>
      <c r="BMF8" s="293"/>
      <c r="BMG8" s="293"/>
      <c r="BMH8" s="293"/>
      <c r="BMI8" s="293"/>
      <c r="BMJ8" s="293"/>
      <c r="BMK8" s="293"/>
      <c r="BML8" s="293"/>
      <c r="BMM8" s="293"/>
      <c r="BMN8" s="293"/>
      <c r="BMO8" s="293"/>
      <c r="BMP8" s="293"/>
      <c r="BMQ8" s="293"/>
      <c r="BMR8" s="293"/>
      <c r="BMS8" s="293"/>
      <c r="BMT8" s="293"/>
      <c r="BMU8" s="293"/>
      <c r="BMV8" s="293"/>
      <c r="BMW8" s="293"/>
      <c r="BMX8" s="293"/>
      <c r="BMY8" s="293"/>
      <c r="BMZ8" s="293"/>
      <c r="BNA8" s="293"/>
      <c r="BNB8" s="293"/>
      <c r="BNC8" s="293"/>
      <c r="BND8" s="293"/>
      <c r="BNE8" s="293"/>
      <c r="BNF8" s="293"/>
      <c r="BNG8" s="293"/>
      <c r="BNH8" s="293"/>
      <c r="BNI8" s="293"/>
      <c r="BNJ8" s="293"/>
      <c r="BNK8" s="293"/>
      <c r="BNL8" s="293"/>
      <c r="BNM8" s="293"/>
      <c r="BNN8" s="293"/>
      <c r="BNO8" s="293"/>
      <c r="BNP8" s="293"/>
      <c r="BNQ8" s="293"/>
      <c r="BNR8" s="293"/>
      <c r="BNS8" s="293"/>
      <c r="BNT8" s="293"/>
      <c r="BNU8" s="293"/>
      <c r="BNV8" s="293"/>
      <c r="BNW8" s="293"/>
      <c r="BNX8" s="293"/>
      <c r="BNY8" s="293"/>
      <c r="BNZ8" s="293"/>
      <c r="BOA8" s="293"/>
      <c r="BOB8" s="293"/>
      <c r="BOC8" s="293"/>
      <c r="BOD8" s="293"/>
      <c r="BOE8" s="293"/>
      <c r="BOF8" s="293"/>
      <c r="BOG8" s="293"/>
      <c r="BOH8" s="293"/>
      <c r="BOI8" s="293"/>
      <c r="BOJ8" s="293"/>
      <c r="BOK8" s="293"/>
      <c r="BOL8" s="293"/>
      <c r="BOM8" s="293"/>
      <c r="BON8" s="293"/>
      <c r="BOO8" s="293"/>
      <c r="BOP8" s="293"/>
      <c r="BOQ8" s="293"/>
      <c r="BOR8" s="293"/>
      <c r="BOS8" s="293"/>
      <c r="BOT8" s="293"/>
      <c r="BOU8" s="293"/>
      <c r="BOV8" s="293"/>
      <c r="BOW8" s="293"/>
      <c r="BOX8" s="293"/>
      <c r="BOY8" s="293"/>
      <c r="BOZ8" s="293"/>
      <c r="BPA8" s="293"/>
      <c r="BPB8" s="293"/>
      <c r="BPC8" s="293"/>
      <c r="BPD8" s="293"/>
      <c r="BPE8" s="293"/>
      <c r="BPF8" s="293"/>
      <c r="BPG8" s="293"/>
      <c r="BPH8" s="293"/>
      <c r="BPI8" s="293"/>
      <c r="BPJ8" s="293"/>
      <c r="BPK8" s="293"/>
      <c r="BPL8" s="293"/>
      <c r="BPM8" s="293"/>
      <c r="BPN8" s="293"/>
      <c r="BPO8" s="293"/>
      <c r="BPP8" s="293"/>
      <c r="BPQ8" s="293"/>
      <c r="BPR8" s="293"/>
      <c r="BPS8" s="293"/>
      <c r="BPT8" s="293"/>
      <c r="BPU8" s="293"/>
      <c r="BPV8" s="293"/>
      <c r="BPW8" s="293"/>
      <c r="BPX8" s="293"/>
      <c r="BPY8" s="293"/>
      <c r="BPZ8" s="293"/>
      <c r="BQA8" s="293"/>
      <c r="BQB8" s="293"/>
      <c r="BQC8" s="293"/>
      <c r="BQD8" s="293"/>
      <c r="BQE8" s="293"/>
      <c r="BQF8" s="293"/>
      <c r="BQG8" s="293"/>
      <c r="BQH8" s="293"/>
      <c r="BQI8" s="293"/>
      <c r="BQJ8" s="293"/>
      <c r="BQK8" s="293"/>
      <c r="BQL8" s="293"/>
      <c r="BQM8" s="293"/>
      <c r="BQN8" s="293"/>
      <c r="BQO8" s="293"/>
      <c r="BQP8" s="293"/>
      <c r="BQQ8" s="293"/>
      <c r="BQR8" s="293"/>
      <c r="BQS8" s="293"/>
      <c r="BQT8" s="293"/>
      <c r="BQU8" s="293"/>
      <c r="BQV8" s="293"/>
      <c r="BQW8" s="293"/>
      <c r="BQX8" s="293"/>
      <c r="BQY8" s="293"/>
      <c r="BQZ8" s="293"/>
      <c r="BRA8" s="293"/>
      <c r="BRB8" s="293"/>
      <c r="BRC8" s="293"/>
      <c r="BRD8" s="293"/>
      <c r="BRE8" s="293"/>
      <c r="BRF8" s="293"/>
      <c r="BRG8" s="293"/>
      <c r="BRH8" s="293"/>
      <c r="BRI8" s="293"/>
      <c r="BRJ8" s="293"/>
      <c r="BRK8" s="293"/>
      <c r="BRL8" s="293"/>
      <c r="BRM8" s="293"/>
      <c r="BRN8" s="293"/>
      <c r="BRO8" s="293"/>
      <c r="BRP8" s="293"/>
      <c r="BRQ8" s="293"/>
      <c r="BRR8" s="293"/>
      <c r="BRS8" s="293"/>
      <c r="BRT8" s="293"/>
      <c r="BRU8" s="293"/>
      <c r="BRV8" s="293"/>
      <c r="BRW8" s="293"/>
      <c r="BRX8" s="293"/>
      <c r="BRY8" s="293"/>
      <c r="BRZ8" s="293"/>
      <c r="BSA8" s="293"/>
      <c r="BSB8" s="293"/>
      <c r="BSC8" s="293"/>
      <c r="BSD8" s="293"/>
      <c r="BSE8" s="293"/>
      <c r="BSF8" s="293"/>
      <c r="BSG8" s="293"/>
      <c r="BSH8" s="293"/>
      <c r="BSI8" s="293"/>
      <c r="BSJ8" s="293"/>
      <c r="BSK8" s="293"/>
      <c r="BSL8" s="293"/>
      <c r="BSM8" s="293"/>
      <c r="BSN8" s="293"/>
      <c r="BSO8" s="293"/>
      <c r="BSP8" s="293"/>
      <c r="BSQ8" s="293"/>
      <c r="BSR8" s="293"/>
      <c r="BSS8" s="293"/>
      <c r="BST8" s="293"/>
      <c r="BSU8" s="293"/>
      <c r="BSV8" s="293"/>
      <c r="BSW8" s="293"/>
      <c r="BSX8" s="293"/>
      <c r="BSY8" s="293"/>
      <c r="BSZ8" s="293"/>
      <c r="BTA8" s="293"/>
      <c r="BTB8" s="293"/>
      <c r="BTC8" s="293"/>
      <c r="BTD8" s="293"/>
      <c r="BTE8" s="293"/>
      <c r="BTF8" s="293"/>
      <c r="BTG8" s="293"/>
      <c r="BTH8" s="293"/>
      <c r="BTI8" s="293"/>
      <c r="BTJ8" s="293"/>
      <c r="BTK8" s="293"/>
      <c r="BTL8" s="293"/>
      <c r="BTM8" s="293"/>
      <c r="BTN8" s="293"/>
      <c r="BTO8" s="293"/>
      <c r="BTP8" s="293"/>
      <c r="BTQ8" s="293"/>
      <c r="BTR8" s="293"/>
      <c r="BTS8" s="293"/>
      <c r="BTT8" s="293"/>
      <c r="BTU8" s="293"/>
      <c r="BTV8" s="293"/>
      <c r="BTW8" s="293"/>
      <c r="BTX8" s="293"/>
      <c r="BTY8" s="293"/>
      <c r="BTZ8" s="293"/>
      <c r="BUA8" s="293"/>
      <c r="BUB8" s="293"/>
      <c r="BUC8" s="293"/>
      <c r="BUD8" s="293"/>
      <c r="BUE8" s="293"/>
      <c r="BUF8" s="293"/>
      <c r="BUG8" s="293"/>
      <c r="BUH8" s="293"/>
      <c r="BUI8" s="293"/>
      <c r="BUJ8" s="293"/>
      <c r="BUK8" s="293"/>
      <c r="BUL8" s="293"/>
      <c r="BUM8" s="293"/>
      <c r="BUN8" s="293"/>
      <c r="BUO8" s="293"/>
      <c r="BUP8" s="293"/>
      <c r="BUQ8" s="293"/>
      <c r="BUR8" s="293"/>
      <c r="BUS8" s="293"/>
      <c r="BUT8" s="293"/>
      <c r="BUU8" s="293"/>
      <c r="BUV8" s="293"/>
      <c r="BUW8" s="293"/>
      <c r="BUX8" s="293"/>
      <c r="BUY8" s="293"/>
      <c r="BUZ8" s="293"/>
      <c r="BVA8" s="293"/>
      <c r="BVB8" s="293"/>
      <c r="BVC8" s="293"/>
      <c r="BVD8" s="293"/>
      <c r="BVE8" s="293"/>
      <c r="BVF8" s="293"/>
      <c r="BVG8" s="293"/>
      <c r="BVH8" s="293"/>
      <c r="BVI8" s="293"/>
      <c r="BVJ8" s="293"/>
      <c r="BVK8" s="293"/>
      <c r="BVL8" s="293"/>
      <c r="BVM8" s="293"/>
      <c r="BVN8" s="293"/>
      <c r="BVO8" s="293"/>
      <c r="BVP8" s="293"/>
      <c r="BVQ8" s="293"/>
      <c r="BVR8" s="293"/>
      <c r="BVS8" s="293"/>
      <c r="BVT8" s="293"/>
      <c r="BVU8" s="293"/>
      <c r="BVV8" s="293"/>
      <c r="BVW8" s="293"/>
      <c r="BVX8" s="293"/>
      <c r="BVY8" s="293"/>
      <c r="BVZ8" s="293"/>
      <c r="BWA8" s="293"/>
      <c r="BWB8" s="293"/>
      <c r="BWC8" s="293"/>
      <c r="BWD8" s="293"/>
      <c r="BWE8" s="293"/>
      <c r="BWF8" s="293"/>
      <c r="BWG8" s="293"/>
      <c r="BWH8" s="293"/>
      <c r="BWI8" s="293"/>
      <c r="BWJ8" s="293"/>
      <c r="BWK8" s="293"/>
      <c r="BWL8" s="293"/>
      <c r="BWM8" s="293"/>
      <c r="BWN8" s="293"/>
      <c r="BWO8" s="293"/>
      <c r="BWP8" s="293"/>
      <c r="BWQ8" s="293"/>
      <c r="BWR8" s="293"/>
      <c r="BWS8" s="293"/>
      <c r="BWT8" s="293"/>
      <c r="BWU8" s="293"/>
      <c r="BWV8" s="293"/>
      <c r="BWW8" s="293"/>
      <c r="BWX8" s="293"/>
      <c r="BWY8" s="293"/>
      <c r="BWZ8" s="293"/>
      <c r="BXA8" s="293"/>
      <c r="BXB8" s="293"/>
      <c r="BXC8" s="293"/>
      <c r="BXD8" s="293"/>
      <c r="BXE8" s="293"/>
      <c r="BXF8" s="293"/>
      <c r="BXG8" s="293"/>
      <c r="BXH8" s="293"/>
      <c r="BXI8" s="293"/>
      <c r="BXJ8" s="293"/>
      <c r="BXK8" s="293"/>
      <c r="BXL8" s="293"/>
      <c r="BXM8" s="293"/>
      <c r="BXN8" s="293"/>
      <c r="BXO8" s="293"/>
      <c r="BXP8" s="293"/>
      <c r="BXQ8" s="293"/>
      <c r="BXR8" s="293"/>
      <c r="BXS8" s="293"/>
      <c r="BXT8" s="293"/>
      <c r="BXU8" s="293"/>
      <c r="BXV8" s="293"/>
      <c r="BXW8" s="293"/>
      <c r="BXX8" s="293"/>
      <c r="BXY8" s="293"/>
      <c r="BXZ8" s="293"/>
      <c r="BYA8" s="293"/>
      <c r="BYB8" s="293"/>
      <c r="BYC8" s="293"/>
      <c r="BYD8" s="293"/>
      <c r="BYE8" s="293"/>
      <c r="BYF8" s="293"/>
      <c r="BYG8" s="293"/>
      <c r="BYH8" s="293"/>
      <c r="BYI8" s="293"/>
      <c r="BYJ8" s="293"/>
      <c r="BYK8" s="293"/>
      <c r="BYL8" s="293"/>
      <c r="BYM8" s="293"/>
      <c r="BYN8" s="293"/>
      <c r="BYO8" s="293"/>
      <c r="BYP8" s="293"/>
      <c r="BYQ8" s="293"/>
      <c r="BYR8" s="293"/>
      <c r="BYS8" s="293"/>
      <c r="BYT8" s="293"/>
      <c r="BYU8" s="293"/>
      <c r="BYV8" s="293"/>
      <c r="BYW8" s="293"/>
      <c r="BYX8" s="293"/>
      <c r="BYY8" s="293"/>
      <c r="BYZ8" s="293"/>
      <c r="BZA8" s="293"/>
      <c r="BZB8" s="293"/>
      <c r="BZC8" s="293"/>
      <c r="BZD8" s="293"/>
      <c r="BZE8" s="293"/>
      <c r="BZF8" s="293"/>
      <c r="BZG8" s="293"/>
      <c r="BZH8" s="293"/>
      <c r="BZI8" s="293"/>
      <c r="BZJ8" s="293"/>
      <c r="BZK8" s="293"/>
      <c r="BZL8" s="293"/>
      <c r="BZM8" s="293"/>
      <c r="BZN8" s="293"/>
      <c r="BZO8" s="293"/>
      <c r="BZP8" s="293"/>
      <c r="BZQ8" s="293"/>
      <c r="BZR8" s="293"/>
      <c r="BZS8" s="293"/>
      <c r="BZT8" s="293"/>
      <c r="BZU8" s="293"/>
      <c r="BZV8" s="293"/>
      <c r="BZW8" s="293"/>
      <c r="BZX8" s="293"/>
      <c r="BZY8" s="293"/>
      <c r="BZZ8" s="293"/>
      <c r="CAA8" s="293"/>
      <c r="CAB8" s="293"/>
      <c r="CAC8" s="293"/>
      <c r="CAD8" s="293"/>
      <c r="CAE8" s="293"/>
      <c r="CAF8" s="293"/>
      <c r="CAG8" s="293"/>
      <c r="CAH8" s="293"/>
      <c r="CAI8" s="293"/>
      <c r="CAJ8" s="293"/>
      <c r="CAK8" s="293"/>
      <c r="CAL8" s="293"/>
      <c r="CAM8" s="293"/>
      <c r="CAN8" s="293"/>
      <c r="CAO8" s="293"/>
      <c r="CAP8" s="293"/>
      <c r="CAQ8" s="293"/>
      <c r="CAR8" s="293"/>
      <c r="CAS8" s="293"/>
      <c r="CAT8" s="293"/>
      <c r="CAU8" s="293"/>
      <c r="CAV8" s="293"/>
      <c r="CAW8" s="293"/>
      <c r="CAX8" s="293"/>
      <c r="CAY8" s="293"/>
      <c r="CAZ8" s="293"/>
      <c r="CBA8" s="293"/>
      <c r="CBB8" s="293"/>
      <c r="CBC8" s="293"/>
      <c r="CBD8" s="293"/>
      <c r="CBE8" s="293"/>
      <c r="CBF8" s="293"/>
      <c r="CBG8" s="293"/>
      <c r="CBH8" s="293"/>
      <c r="CBI8" s="293"/>
      <c r="CBJ8" s="293"/>
      <c r="CBK8" s="293"/>
      <c r="CBL8" s="293"/>
      <c r="CBM8" s="293"/>
      <c r="CBN8" s="293"/>
      <c r="CBO8" s="293"/>
      <c r="CBP8" s="293"/>
      <c r="CBQ8" s="293"/>
      <c r="CBR8" s="293"/>
      <c r="CBS8" s="293"/>
      <c r="CBT8" s="293"/>
      <c r="CBU8" s="293"/>
      <c r="CBV8" s="293"/>
      <c r="CBW8" s="293"/>
      <c r="CBX8" s="293"/>
      <c r="CBY8" s="293"/>
      <c r="CBZ8" s="293"/>
      <c r="CCA8" s="293"/>
      <c r="CCB8" s="293"/>
      <c r="CCC8" s="293"/>
      <c r="CCD8" s="293"/>
      <c r="CCE8" s="293"/>
      <c r="CCF8" s="293"/>
      <c r="CCG8" s="293"/>
      <c r="CCH8" s="293"/>
      <c r="CCI8" s="293"/>
      <c r="CCJ8" s="293"/>
      <c r="CCK8" s="293"/>
      <c r="CCL8" s="293"/>
      <c r="CCM8" s="293"/>
      <c r="CCN8" s="293"/>
      <c r="CCO8" s="293"/>
      <c r="CCP8" s="293"/>
      <c r="CCQ8" s="293"/>
      <c r="CCR8" s="293"/>
      <c r="CCS8" s="293"/>
      <c r="CCT8" s="293"/>
      <c r="CCU8" s="293"/>
      <c r="CCV8" s="293"/>
      <c r="CCW8" s="293"/>
      <c r="CCX8" s="293"/>
      <c r="CCY8" s="293"/>
      <c r="CCZ8" s="293"/>
      <c r="CDA8" s="293"/>
      <c r="CDB8" s="293"/>
      <c r="CDC8" s="293"/>
      <c r="CDD8" s="293"/>
      <c r="CDE8" s="293"/>
      <c r="CDF8" s="293"/>
      <c r="CDG8" s="293"/>
      <c r="CDH8" s="293"/>
      <c r="CDI8" s="293"/>
      <c r="CDJ8" s="293"/>
      <c r="CDK8" s="293"/>
      <c r="CDL8" s="293"/>
      <c r="CDM8" s="293"/>
      <c r="CDN8" s="293"/>
      <c r="CDO8" s="293"/>
      <c r="CDP8" s="293"/>
      <c r="CDQ8" s="293"/>
      <c r="CDR8" s="293"/>
      <c r="CDS8" s="293"/>
      <c r="CDT8" s="293"/>
      <c r="CDU8" s="293"/>
      <c r="CDV8" s="293"/>
      <c r="CDW8" s="293"/>
      <c r="CDX8" s="293"/>
      <c r="CDY8" s="293"/>
      <c r="CDZ8" s="293"/>
      <c r="CEA8" s="293"/>
      <c r="CEB8" s="293"/>
      <c r="CEC8" s="293"/>
      <c r="CED8" s="293"/>
      <c r="CEE8" s="293"/>
      <c r="CEF8" s="293"/>
      <c r="CEG8" s="293"/>
      <c r="CEH8" s="293"/>
      <c r="CEI8" s="293"/>
      <c r="CEJ8" s="293"/>
      <c r="CEK8" s="293"/>
      <c r="CEL8" s="293"/>
      <c r="CEM8" s="293"/>
      <c r="CEN8" s="293"/>
      <c r="CEO8" s="293"/>
      <c r="CEP8" s="293"/>
      <c r="CEQ8" s="293"/>
      <c r="CER8" s="293"/>
      <c r="CES8" s="293"/>
      <c r="CET8" s="293"/>
      <c r="CEU8" s="293"/>
      <c r="CEV8" s="293"/>
      <c r="CEW8" s="293"/>
      <c r="CEX8" s="293"/>
      <c r="CEY8" s="293"/>
      <c r="CEZ8" s="293"/>
      <c r="CFA8" s="293"/>
      <c r="CFB8" s="293"/>
      <c r="CFC8" s="293"/>
      <c r="CFD8" s="293"/>
      <c r="CFE8" s="293"/>
      <c r="CFF8" s="293"/>
      <c r="CFG8" s="293"/>
      <c r="CFH8" s="293"/>
      <c r="CFI8" s="293"/>
      <c r="CFJ8" s="293"/>
      <c r="CFK8" s="293"/>
      <c r="CFL8" s="293"/>
      <c r="CFM8" s="293"/>
      <c r="CFN8" s="293"/>
      <c r="CFO8" s="293"/>
      <c r="CFP8" s="293"/>
      <c r="CFQ8" s="293"/>
      <c r="CFR8" s="293"/>
      <c r="CFS8" s="293"/>
      <c r="CFT8" s="293"/>
      <c r="CFU8" s="293"/>
      <c r="CFV8" s="293"/>
      <c r="CFW8" s="293"/>
      <c r="CFX8" s="293"/>
      <c r="CFY8" s="293"/>
      <c r="CFZ8" s="293"/>
      <c r="CGA8" s="293"/>
      <c r="CGB8" s="293"/>
      <c r="CGC8" s="293"/>
      <c r="CGD8" s="293"/>
      <c r="CGE8" s="293"/>
      <c r="CGF8" s="293"/>
      <c r="CGG8" s="293"/>
      <c r="CGH8" s="293"/>
      <c r="CGI8" s="293"/>
      <c r="CGJ8" s="293"/>
      <c r="CGK8" s="293"/>
      <c r="CGL8" s="293"/>
      <c r="CGM8" s="293"/>
      <c r="CGN8" s="293"/>
      <c r="CGO8" s="293"/>
      <c r="CGP8" s="293"/>
      <c r="CGQ8" s="293"/>
      <c r="CGR8" s="293"/>
      <c r="CGS8" s="293"/>
      <c r="CGT8" s="293"/>
      <c r="CGU8" s="293"/>
      <c r="CGV8" s="293"/>
      <c r="CGW8" s="293"/>
      <c r="CGX8" s="293"/>
      <c r="CGY8" s="293"/>
      <c r="CGZ8" s="293"/>
      <c r="CHA8" s="293"/>
      <c r="CHB8" s="293"/>
      <c r="CHC8" s="293"/>
      <c r="CHD8" s="293"/>
      <c r="CHE8" s="293"/>
      <c r="CHF8" s="293"/>
      <c r="CHG8" s="293"/>
      <c r="CHH8" s="293"/>
      <c r="CHI8" s="293"/>
      <c r="CHJ8" s="293"/>
      <c r="CHK8" s="293"/>
      <c r="CHL8" s="293"/>
      <c r="CHM8" s="293"/>
      <c r="CHN8" s="293"/>
      <c r="CHO8" s="293"/>
      <c r="CHP8" s="293"/>
      <c r="CHQ8" s="293"/>
      <c r="CHR8" s="293"/>
      <c r="CHS8" s="293"/>
      <c r="CHT8" s="293"/>
      <c r="CHU8" s="293"/>
      <c r="CHV8" s="293"/>
      <c r="CHW8" s="293"/>
      <c r="CHX8" s="293"/>
      <c r="CHY8" s="293"/>
      <c r="CHZ8" s="293"/>
      <c r="CIA8" s="293"/>
      <c r="CIB8" s="293"/>
      <c r="CIC8" s="293"/>
      <c r="CID8" s="293"/>
      <c r="CIE8" s="293"/>
      <c r="CIF8" s="293"/>
      <c r="CIG8" s="293"/>
      <c r="CIH8" s="293"/>
      <c r="CII8" s="293"/>
      <c r="CIJ8" s="293"/>
      <c r="CIK8" s="293"/>
      <c r="CIL8" s="293"/>
      <c r="CIM8" s="293"/>
      <c r="CIN8" s="293"/>
      <c r="CIO8" s="293"/>
      <c r="CIP8" s="293"/>
      <c r="CIQ8" s="293"/>
      <c r="CIR8" s="293"/>
      <c r="CIS8" s="293"/>
      <c r="CIT8" s="293"/>
      <c r="CIU8" s="293"/>
      <c r="CIV8" s="293"/>
      <c r="CIW8" s="293"/>
      <c r="CIX8" s="293"/>
      <c r="CIY8" s="293"/>
      <c r="CIZ8" s="293"/>
      <c r="CJA8" s="293"/>
      <c r="CJB8" s="293"/>
      <c r="CJC8" s="293"/>
      <c r="CJD8" s="293"/>
      <c r="CJE8" s="293"/>
      <c r="CJF8" s="293"/>
      <c r="CJG8" s="293"/>
      <c r="CJH8" s="293"/>
      <c r="CJI8" s="293"/>
      <c r="CJJ8" s="293"/>
      <c r="CJK8" s="293"/>
      <c r="CJL8" s="293"/>
      <c r="CJM8" s="293"/>
      <c r="CJN8" s="293"/>
      <c r="CJO8" s="293"/>
      <c r="CJP8" s="293"/>
      <c r="CJQ8" s="293"/>
      <c r="CJR8" s="293"/>
      <c r="CJS8" s="293"/>
      <c r="CJT8" s="293"/>
      <c r="CJU8" s="293"/>
      <c r="CJV8" s="293"/>
      <c r="CJW8" s="293"/>
      <c r="CJX8" s="293"/>
      <c r="CJY8" s="293"/>
      <c r="CJZ8" s="293"/>
      <c r="CKA8" s="293"/>
      <c r="CKB8" s="293"/>
      <c r="CKC8" s="293"/>
      <c r="CKD8" s="293"/>
      <c r="CKE8" s="293"/>
      <c r="CKF8" s="293"/>
      <c r="CKG8" s="293"/>
      <c r="CKH8" s="293"/>
      <c r="CKI8" s="293"/>
      <c r="CKJ8" s="293"/>
      <c r="CKK8" s="293"/>
      <c r="CKL8" s="293"/>
      <c r="CKM8" s="293"/>
      <c r="CKN8" s="293"/>
      <c r="CKO8" s="293"/>
      <c r="CKP8" s="293"/>
      <c r="CKQ8" s="293"/>
      <c r="CKR8" s="293"/>
      <c r="CKS8" s="293"/>
      <c r="CKT8" s="293"/>
      <c r="CKU8" s="293"/>
      <c r="CKV8" s="293"/>
      <c r="CKW8" s="293"/>
      <c r="CKX8" s="293"/>
      <c r="CKY8" s="293"/>
      <c r="CKZ8" s="293"/>
      <c r="CLA8" s="293"/>
      <c r="CLB8" s="293"/>
      <c r="CLC8" s="293"/>
      <c r="CLD8" s="293"/>
      <c r="CLE8" s="293"/>
      <c r="CLF8" s="293"/>
      <c r="CLG8" s="293"/>
      <c r="CLH8" s="293"/>
      <c r="CLI8" s="293"/>
      <c r="CLJ8" s="293"/>
      <c r="CLK8" s="293"/>
      <c r="CLL8" s="293"/>
      <c r="CLM8" s="293"/>
      <c r="CLN8" s="293"/>
      <c r="CLO8" s="293"/>
      <c r="CLP8" s="293"/>
      <c r="CLQ8" s="293"/>
      <c r="CLR8" s="293"/>
      <c r="CLS8" s="293"/>
      <c r="CLT8" s="293"/>
      <c r="CLU8" s="293"/>
      <c r="CLV8" s="293"/>
      <c r="CLW8" s="293"/>
      <c r="CLX8" s="293"/>
      <c r="CLY8" s="293"/>
      <c r="CLZ8" s="293"/>
      <c r="CMA8" s="293"/>
      <c r="CMB8" s="293"/>
      <c r="CMC8" s="293"/>
      <c r="CMD8" s="293"/>
      <c r="CME8" s="293"/>
      <c r="CMF8" s="293"/>
      <c r="CMG8" s="293"/>
      <c r="CMH8" s="293"/>
      <c r="CMI8" s="293"/>
      <c r="CMJ8" s="293"/>
      <c r="CMK8" s="293"/>
      <c r="CML8" s="293"/>
      <c r="CMM8" s="293"/>
      <c r="CMN8" s="293"/>
      <c r="CMO8" s="293"/>
      <c r="CMP8" s="293"/>
      <c r="CMQ8" s="293"/>
      <c r="CMR8" s="293"/>
      <c r="CMS8" s="293"/>
      <c r="CMT8" s="293"/>
      <c r="CMU8" s="293"/>
      <c r="CMV8" s="293"/>
      <c r="CMW8" s="293"/>
      <c r="CMX8" s="293"/>
      <c r="CMY8" s="293"/>
      <c r="CMZ8" s="293"/>
      <c r="CNA8" s="293"/>
      <c r="CNB8" s="293"/>
      <c r="CNC8" s="293"/>
      <c r="CND8" s="293"/>
      <c r="CNE8" s="293"/>
      <c r="CNF8" s="293"/>
      <c r="CNG8" s="293"/>
      <c r="CNH8" s="293"/>
      <c r="CNI8" s="293"/>
      <c r="CNJ8" s="293"/>
      <c r="CNK8" s="293"/>
      <c r="CNL8" s="293"/>
      <c r="CNM8" s="293"/>
      <c r="CNN8" s="293"/>
      <c r="CNO8" s="293"/>
      <c r="CNP8" s="293"/>
      <c r="CNQ8" s="293"/>
      <c r="CNR8" s="293"/>
      <c r="CNS8" s="293"/>
      <c r="CNT8" s="293"/>
      <c r="CNU8" s="293"/>
      <c r="CNV8" s="293"/>
      <c r="CNW8" s="293"/>
      <c r="CNX8" s="293"/>
      <c r="CNY8" s="293"/>
      <c r="CNZ8" s="293"/>
      <c r="COA8" s="293"/>
      <c r="COB8" s="293"/>
      <c r="COC8" s="293"/>
      <c r="COD8" s="293"/>
      <c r="COE8" s="293"/>
      <c r="COF8" s="293"/>
      <c r="COG8" s="293"/>
      <c r="COH8" s="293"/>
      <c r="COI8" s="293"/>
      <c r="COJ8" s="293"/>
      <c r="COK8" s="293"/>
      <c r="COL8" s="293"/>
      <c r="COM8" s="293"/>
      <c r="CON8" s="293"/>
      <c r="COO8" s="293"/>
      <c r="COP8" s="293"/>
      <c r="COQ8" s="293"/>
      <c r="COR8" s="293"/>
      <c r="COS8" s="293"/>
      <c r="COT8" s="293"/>
      <c r="COU8" s="293"/>
      <c r="COV8" s="293"/>
      <c r="COW8" s="293"/>
      <c r="COX8" s="293"/>
      <c r="COY8" s="293"/>
      <c r="COZ8" s="293"/>
      <c r="CPA8" s="293"/>
      <c r="CPB8" s="293"/>
      <c r="CPC8" s="293"/>
      <c r="CPD8" s="293"/>
      <c r="CPE8" s="293"/>
      <c r="CPF8" s="293"/>
      <c r="CPG8" s="293"/>
      <c r="CPH8" s="293"/>
      <c r="CPI8" s="293"/>
      <c r="CPJ8" s="293"/>
      <c r="CPK8" s="293"/>
      <c r="CPL8" s="293"/>
      <c r="CPM8" s="293"/>
      <c r="CPN8" s="293"/>
      <c r="CPO8" s="293"/>
      <c r="CPP8" s="293"/>
      <c r="CPQ8" s="293"/>
      <c r="CPR8" s="293"/>
      <c r="CPS8" s="293"/>
      <c r="CPT8" s="293"/>
      <c r="CPU8" s="293"/>
      <c r="CPV8" s="293"/>
      <c r="CPW8" s="293"/>
      <c r="CPX8" s="293"/>
      <c r="CPY8" s="293"/>
      <c r="CPZ8" s="293"/>
      <c r="CQA8" s="293"/>
      <c r="CQB8" s="293"/>
      <c r="CQC8" s="293"/>
      <c r="CQD8" s="293"/>
      <c r="CQE8" s="293"/>
      <c r="CQF8" s="293"/>
      <c r="CQG8" s="293"/>
      <c r="CQH8" s="293"/>
      <c r="CQI8" s="293"/>
      <c r="CQJ8" s="293"/>
      <c r="CQK8" s="293"/>
      <c r="CQL8" s="293"/>
      <c r="CQM8" s="293"/>
      <c r="CQN8" s="293"/>
      <c r="CQO8" s="293"/>
      <c r="CQP8" s="293"/>
      <c r="CQQ8" s="293"/>
      <c r="CQR8" s="293"/>
      <c r="CQS8" s="293"/>
      <c r="CQT8" s="293"/>
      <c r="CQU8" s="293"/>
      <c r="CQV8" s="293"/>
      <c r="CQW8" s="293"/>
      <c r="CQX8" s="293"/>
      <c r="CQY8" s="293"/>
      <c r="CQZ8" s="293"/>
      <c r="CRA8" s="293"/>
      <c r="CRB8" s="293"/>
      <c r="CRC8" s="293"/>
      <c r="CRD8" s="293"/>
      <c r="CRE8" s="293"/>
      <c r="CRF8" s="293"/>
      <c r="CRG8" s="293"/>
      <c r="CRH8" s="293"/>
      <c r="CRI8" s="293"/>
      <c r="CRJ8" s="293"/>
      <c r="CRK8" s="293"/>
      <c r="CRL8" s="293"/>
      <c r="CRM8" s="293"/>
      <c r="CRN8" s="293"/>
      <c r="CRO8" s="293"/>
      <c r="CRP8" s="293"/>
      <c r="CRQ8" s="293"/>
      <c r="CRR8" s="293"/>
      <c r="CRS8" s="293"/>
      <c r="CRT8" s="293"/>
      <c r="CRU8" s="293"/>
      <c r="CRV8" s="293"/>
      <c r="CRW8" s="293"/>
      <c r="CRX8" s="293"/>
      <c r="CRY8" s="293"/>
      <c r="CRZ8" s="293"/>
      <c r="CSA8" s="293"/>
      <c r="CSB8" s="293"/>
      <c r="CSC8" s="293"/>
      <c r="CSD8" s="293"/>
      <c r="CSE8" s="293"/>
      <c r="CSF8" s="293"/>
      <c r="CSG8" s="293"/>
      <c r="CSH8" s="293"/>
      <c r="CSI8" s="293"/>
      <c r="CSJ8" s="293"/>
      <c r="CSK8" s="293"/>
      <c r="CSL8" s="293"/>
      <c r="CSM8" s="293"/>
      <c r="CSN8" s="293"/>
      <c r="CSO8" s="293"/>
      <c r="CSP8" s="293"/>
      <c r="CSQ8" s="293"/>
      <c r="CSR8" s="293"/>
      <c r="CSS8" s="293"/>
      <c r="CST8" s="293"/>
      <c r="CSU8" s="293"/>
      <c r="CSV8" s="293"/>
      <c r="CSW8" s="293"/>
      <c r="CSX8" s="293"/>
      <c r="CSY8" s="293"/>
      <c r="CSZ8" s="293"/>
      <c r="CTA8" s="293"/>
      <c r="CTB8" s="293"/>
      <c r="CTC8" s="293"/>
      <c r="CTD8" s="293"/>
      <c r="CTE8" s="293"/>
      <c r="CTF8" s="293"/>
      <c r="CTG8" s="293"/>
      <c r="CTH8" s="293"/>
      <c r="CTI8" s="293"/>
      <c r="CTJ8" s="293"/>
      <c r="CTK8" s="293"/>
      <c r="CTL8" s="293"/>
      <c r="CTM8" s="293"/>
      <c r="CTN8" s="293"/>
      <c r="CTO8" s="293"/>
      <c r="CTP8" s="293"/>
      <c r="CTQ8" s="293"/>
      <c r="CTR8" s="293"/>
      <c r="CTS8" s="293"/>
      <c r="CTT8" s="293"/>
      <c r="CTU8" s="293"/>
      <c r="CTV8" s="293"/>
      <c r="CTW8" s="293"/>
      <c r="CTX8" s="293"/>
      <c r="CTY8" s="293"/>
      <c r="CTZ8" s="293"/>
      <c r="CUA8" s="293"/>
      <c r="CUB8" s="293"/>
      <c r="CUC8" s="293"/>
      <c r="CUD8" s="293"/>
      <c r="CUE8" s="293"/>
      <c r="CUF8" s="293"/>
      <c r="CUG8" s="293"/>
      <c r="CUH8" s="293"/>
      <c r="CUI8" s="293"/>
      <c r="CUJ8" s="293"/>
      <c r="CUK8" s="293"/>
      <c r="CUL8" s="293"/>
      <c r="CUM8" s="293"/>
      <c r="CUN8" s="293"/>
      <c r="CUO8" s="293"/>
      <c r="CUP8" s="293"/>
      <c r="CUQ8" s="293"/>
      <c r="CUR8" s="293"/>
      <c r="CUS8" s="293"/>
      <c r="CUT8" s="293"/>
      <c r="CUU8" s="293"/>
      <c r="CUV8" s="293"/>
      <c r="CUW8" s="293"/>
      <c r="CUX8" s="293"/>
      <c r="CUY8" s="293"/>
      <c r="CUZ8" s="293"/>
      <c r="CVA8" s="293"/>
      <c r="CVB8" s="293"/>
      <c r="CVC8" s="293"/>
      <c r="CVD8" s="293"/>
      <c r="CVE8" s="293"/>
      <c r="CVF8" s="293"/>
      <c r="CVG8" s="293"/>
      <c r="CVH8" s="293"/>
      <c r="CVI8" s="293"/>
      <c r="CVJ8" s="293"/>
      <c r="CVK8" s="293"/>
      <c r="CVL8" s="293"/>
      <c r="CVM8" s="293"/>
      <c r="CVN8" s="293"/>
      <c r="CVO8" s="293"/>
      <c r="CVP8" s="293"/>
      <c r="CVQ8" s="293"/>
      <c r="CVR8" s="293"/>
      <c r="CVS8" s="293"/>
      <c r="CVT8" s="293"/>
      <c r="CVU8" s="293"/>
      <c r="CVV8" s="293"/>
      <c r="CVW8" s="293"/>
      <c r="CVX8" s="293"/>
      <c r="CVY8" s="293"/>
      <c r="CVZ8" s="293"/>
      <c r="CWA8" s="293"/>
      <c r="CWB8" s="293"/>
      <c r="CWC8" s="293"/>
      <c r="CWD8" s="293"/>
      <c r="CWE8" s="293"/>
      <c r="CWF8" s="293"/>
      <c r="CWG8" s="293"/>
      <c r="CWH8" s="293"/>
      <c r="CWI8" s="293"/>
      <c r="CWJ8" s="293"/>
      <c r="CWK8" s="293"/>
      <c r="CWL8" s="293"/>
      <c r="CWM8" s="293"/>
      <c r="CWN8" s="293"/>
      <c r="CWO8" s="293"/>
      <c r="CWP8" s="293"/>
      <c r="CWQ8" s="293"/>
      <c r="CWR8" s="293"/>
      <c r="CWS8" s="293"/>
      <c r="CWT8" s="293"/>
      <c r="CWU8" s="293"/>
      <c r="CWV8" s="293"/>
      <c r="CWW8" s="293"/>
      <c r="CWX8" s="293"/>
      <c r="CWY8" s="293"/>
      <c r="CWZ8" s="293"/>
      <c r="CXA8" s="293"/>
      <c r="CXB8" s="293"/>
      <c r="CXC8" s="293"/>
      <c r="CXD8" s="293"/>
      <c r="CXE8" s="293"/>
      <c r="CXF8" s="293"/>
      <c r="CXG8" s="293"/>
      <c r="CXH8" s="293"/>
      <c r="CXI8" s="293"/>
      <c r="CXJ8" s="293"/>
      <c r="CXK8" s="293"/>
      <c r="CXL8" s="293"/>
      <c r="CXM8" s="293"/>
      <c r="CXN8" s="293"/>
      <c r="CXO8" s="293"/>
      <c r="CXP8" s="293"/>
      <c r="CXQ8" s="293"/>
      <c r="CXR8" s="293"/>
      <c r="CXS8" s="293"/>
      <c r="CXT8" s="293"/>
      <c r="CXU8" s="293"/>
      <c r="CXV8" s="293"/>
      <c r="CXW8" s="293"/>
      <c r="CXX8" s="293"/>
      <c r="CXY8" s="293"/>
      <c r="CXZ8" s="293"/>
      <c r="CYA8" s="293"/>
      <c r="CYB8" s="293"/>
      <c r="CYC8" s="293"/>
      <c r="CYD8" s="293"/>
      <c r="CYE8" s="293"/>
      <c r="CYF8" s="293"/>
      <c r="CYG8" s="293"/>
      <c r="CYH8" s="293"/>
      <c r="CYI8" s="293"/>
      <c r="CYJ8" s="293"/>
      <c r="CYK8" s="293"/>
      <c r="CYL8" s="293"/>
      <c r="CYM8" s="293"/>
      <c r="CYN8" s="293"/>
      <c r="CYO8" s="293"/>
      <c r="CYP8" s="293"/>
      <c r="CYQ8" s="293"/>
      <c r="CYR8" s="293"/>
      <c r="CYS8" s="293"/>
      <c r="CYT8" s="293"/>
      <c r="CYU8" s="293"/>
      <c r="CYV8" s="293"/>
      <c r="CYW8" s="293"/>
      <c r="CYX8" s="293"/>
      <c r="CYY8" s="293"/>
      <c r="CYZ8" s="293"/>
      <c r="CZA8" s="293"/>
      <c r="CZB8" s="293"/>
      <c r="CZC8" s="293"/>
      <c r="CZD8" s="293"/>
      <c r="CZE8" s="293"/>
      <c r="CZF8" s="293"/>
      <c r="CZG8" s="293"/>
      <c r="CZH8" s="293"/>
      <c r="CZI8" s="293"/>
      <c r="CZJ8" s="293"/>
      <c r="CZK8" s="293"/>
      <c r="CZL8" s="293"/>
      <c r="CZM8" s="293"/>
      <c r="CZN8" s="293"/>
      <c r="CZO8" s="293"/>
      <c r="CZP8" s="293"/>
      <c r="CZQ8" s="293"/>
      <c r="CZR8" s="293"/>
      <c r="CZS8" s="293"/>
      <c r="CZT8" s="293"/>
      <c r="CZU8" s="293"/>
      <c r="CZV8" s="293"/>
      <c r="CZW8" s="293"/>
      <c r="CZX8" s="293"/>
      <c r="CZY8" s="293"/>
      <c r="CZZ8" s="293"/>
      <c r="DAA8" s="293"/>
      <c r="DAB8" s="293"/>
      <c r="DAC8" s="293"/>
      <c r="DAD8" s="293"/>
      <c r="DAE8" s="293"/>
      <c r="DAF8" s="293"/>
      <c r="DAG8" s="293"/>
      <c r="DAH8" s="293"/>
      <c r="DAI8" s="293"/>
      <c r="DAJ8" s="293"/>
      <c r="DAK8" s="293"/>
      <c r="DAL8" s="293"/>
      <c r="DAM8" s="293"/>
      <c r="DAN8" s="293"/>
      <c r="DAO8" s="293"/>
      <c r="DAP8" s="293"/>
      <c r="DAQ8" s="293"/>
      <c r="DAR8" s="293"/>
      <c r="DAS8" s="293"/>
      <c r="DAT8" s="293"/>
      <c r="DAU8" s="293"/>
      <c r="DAV8" s="293"/>
      <c r="DAW8" s="293"/>
      <c r="DAX8" s="293"/>
      <c r="DAY8" s="293"/>
      <c r="DAZ8" s="293"/>
      <c r="DBA8" s="293"/>
      <c r="DBB8" s="293"/>
      <c r="DBC8" s="293"/>
      <c r="DBD8" s="293"/>
      <c r="DBE8" s="293"/>
      <c r="DBF8" s="293"/>
      <c r="DBG8" s="293"/>
      <c r="DBH8" s="293"/>
      <c r="DBI8" s="293"/>
      <c r="DBJ8" s="293"/>
      <c r="DBK8" s="293"/>
      <c r="DBL8" s="293"/>
      <c r="DBM8" s="293"/>
      <c r="DBN8" s="293"/>
      <c r="DBO8" s="293"/>
      <c r="DBP8" s="293"/>
      <c r="DBQ8" s="293"/>
      <c r="DBR8" s="293"/>
      <c r="DBS8" s="293"/>
      <c r="DBT8" s="293"/>
      <c r="DBU8" s="293"/>
      <c r="DBV8" s="293"/>
      <c r="DBW8" s="293"/>
      <c r="DBX8" s="293"/>
      <c r="DBY8" s="293"/>
      <c r="DBZ8" s="293"/>
      <c r="DCA8" s="293"/>
      <c r="DCB8" s="293"/>
      <c r="DCC8" s="293"/>
      <c r="DCD8" s="293"/>
      <c r="DCE8" s="293"/>
      <c r="DCF8" s="293"/>
      <c r="DCG8" s="293"/>
      <c r="DCH8" s="293"/>
      <c r="DCI8" s="293"/>
      <c r="DCJ8" s="293"/>
      <c r="DCK8" s="293"/>
      <c r="DCL8" s="293"/>
      <c r="DCM8" s="293"/>
      <c r="DCN8" s="293"/>
      <c r="DCO8" s="293"/>
      <c r="DCP8" s="293"/>
      <c r="DCQ8" s="293"/>
      <c r="DCR8" s="293"/>
      <c r="DCS8" s="293"/>
      <c r="DCT8" s="293"/>
      <c r="DCU8" s="293"/>
      <c r="DCV8" s="293"/>
      <c r="DCW8" s="293"/>
      <c r="DCX8" s="293"/>
      <c r="DCY8" s="293"/>
      <c r="DCZ8" s="293"/>
      <c r="DDA8" s="293"/>
      <c r="DDB8" s="293"/>
      <c r="DDC8" s="293"/>
      <c r="DDD8" s="293"/>
      <c r="DDE8" s="293"/>
      <c r="DDF8" s="293"/>
      <c r="DDG8" s="293"/>
      <c r="DDH8" s="293"/>
      <c r="DDI8" s="293"/>
      <c r="DDJ8" s="293"/>
      <c r="DDK8" s="293"/>
      <c r="DDL8" s="293"/>
      <c r="DDM8" s="293"/>
      <c r="DDN8" s="293"/>
      <c r="DDO8" s="293"/>
      <c r="DDP8" s="293"/>
      <c r="DDQ8" s="293"/>
      <c r="DDR8" s="293"/>
      <c r="DDS8" s="293"/>
      <c r="DDT8" s="293"/>
      <c r="DDU8" s="293"/>
      <c r="DDV8" s="293"/>
      <c r="DDW8" s="293"/>
      <c r="DDX8" s="293"/>
      <c r="DDY8" s="293"/>
      <c r="DDZ8" s="293"/>
      <c r="DEA8" s="293"/>
      <c r="DEB8" s="293"/>
      <c r="DEC8" s="293"/>
      <c r="DED8" s="293"/>
      <c r="DEE8" s="293"/>
      <c r="DEF8" s="293"/>
      <c r="DEG8" s="293"/>
      <c r="DEH8" s="293"/>
      <c r="DEI8" s="293"/>
      <c r="DEJ8" s="293"/>
      <c r="DEK8" s="293"/>
      <c r="DEL8" s="293"/>
      <c r="DEM8" s="293"/>
      <c r="DEN8" s="293"/>
      <c r="DEO8" s="293"/>
      <c r="DEP8" s="293"/>
      <c r="DEQ8" s="293"/>
      <c r="DER8" s="293"/>
      <c r="DES8" s="293"/>
      <c r="DET8" s="293"/>
      <c r="DEU8" s="293"/>
      <c r="DEV8" s="293"/>
      <c r="DEW8" s="293"/>
      <c r="DEX8" s="293"/>
      <c r="DEY8" s="293"/>
      <c r="DEZ8" s="293"/>
      <c r="DFA8" s="293"/>
      <c r="DFB8" s="293"/>
      <c r="DFC8" s="293"/>
      <c r="DFD8" s="293"/>
      <c r="DFE8" s="293"/>
      <c r="DFF8" s="293"/>
      <c r="DFG8" s="293"/>
      <c r="DFH8" s="293"/>
      <c r="DFI8" s="293"/>
      <c r="DFJ8" s="293"/>
      <c r="DFK8" s="293"/>
      <c r="DFL8" s="293"/>
      <c r="DFM8" s="293"/>
      <c r="DFN8" s="293"/>
      <c r="DFO8" s="293"/>
      <c r="DFP8" s="293"/>
      <c r="DFQ8" s="293"/>
      <c r="DFR8" s="293"/>
      <c r="DFS8" s="293"/>
      <c r="DFT8" s="293"/>
      <c r="DFU8" s="293"/>
      <c r="DFV8" s="293"/>
      <c r="DFW8" s="293"/>
      <c r="DFX8" s="293"/>
      <c r="DFY8" s="293"/>
      <c r="DFZ8" s="293"/>
      <c r="DGA8" s="293"/>
      <c r="DGB8" s="293"/>
      <c r="DGC8" s="293"/>
      <c r="DGD8" s="293"/>
      <c r="DGE8" s="293"/>
      <c r="DGF8" s="293"/>
      <c r="DGG8" s="293"/>
      <c r="DGH8" s="293"/>
      <c r="DGI8" s="293"/>
      <c r="DGJ8" s="293"/>
      <c r="DGK8" s="293"/>
      <c r="DGL8" s="293"/>
      <c r="DGM8" s="293"/>
      <c r="DGN8" s="293"/>
      <c r="DGO8" s="293"/>
      <c r="DGP8" s="293"/>
      <c r="DGQ8" s="293"/>
      <c r="DGR8" s="293"/>
      <c r="DGS8" s="293"/>
      <c r="DGT8" s="293"/>
      <c r="DGU8" s="293"/>
      <c r="DGV8" s="293"/>
      <c r="DGW8" s="293"/>
      <c r="DGX8" s="293"/>
      <c r="DGY8" s="293"/>
      <c r="DGZ8" s="293"/>
      <c r="DHA8" s="293"/>
      <c r="DHB8" s="293"/>
      <c r="DHC8" s="293"/>
      <c r="DHD8" s="293"/>
      <c r="DHE8" s="293"/>
      <c r="DHF8" s="293"/>
      <c r="DHG8" s="293"/>
      <c r="DHH8" s="293"/>
      <c r="DHI8" s="293"/>
      <c r="DHJ8" s="293"/>
      <c r="DHK8" s="293"/>
      <c r="DHL8" s="293"/>
      <c r="DHM8" s="293"/>
      <c r="DHN8" s="293"/>
      <c r="DHO8" s="293"/>
      <c r="DHP8" s="293"/>
      <c r="DHQ8" s="293"/>
      <c r="DHR8" s="293"/>
      <c r="DHS8" s="293"/>
      <c r="DHT8" s="293"/>
      <c r="DHU8" s="293"/>
      <c r="DHV8" s="293"/>
      <c r="DHW8" s="293"/>
      <c r="DHX8" s="293"/>
      <c r="DHY8" s="293"/>
      <c r="DHZ8" s="293"/>
      <c r="DIA8" s="293"/>
      <c r="DIB8" s="293"/>
      <c r="DIC8" s="293"/>
      <c r="DID8" s="293"/>
      <c r="DIE8" s="293"/>
      <c r="DIF8" s="293"/>
      <c r="DIG8" s="293"/>
      <c r="DIH8" s="293"/>
      <c r="DII8" s="293"/>
      <c r="DIJ8" s="293"/>
      <c r="DIK8" s="293"/>
      <c r="DIL8" s="293"/>
      <c r="DIM8" s="293"/>
      <c r="DIN8" s="293"/>
      <c r="DIO8" s="293"/>
      <c r="DIP8" s="293"/>
      <c r="DIQ8" s="293"/>
      <c r="DIR8" s="293"/>
      <c r="DIS8" s="293"/>
      <c r="DIT8" s="293"/>
      <c r="DIU8" s="293"/>
      <c r="DIV8" s="293"/>
      <c r="DIW8" s="293"/>
      <c r="DIX8" s="293"/>
      <c r="DIY8" s="293"/>
      <c r="DIZ8" s="293"/>
      <c r="DJA8" s="293"/>
      <c r="DJB8" s="293"/>
      <c r="DJC8" s="293"/>
      <c r="DJD8" s="293"/>
      <c r="DJE8" s="293"/>
      <c r="DJF8" s="293"/>
      <c r="DJG8" s="293"/>
      <c r="DJH8" s="293"/>
      <c r="DJI8" s="293"/>
      <c r="DJJ8" s="293"/>
      <c r="DJK8" s="293"/>
      <c r="DJL8" s="293"/>
      <c r="DJM8" s="293"/>
      <c r="DJN8" s="293"/>
      <c r="DJO8" s="293"/>
      <c r="DJP8" s="293"/>
      <c r="DJQ8" s="293"/>
      <c r="DJR8" s="293"/>
      <c r="DJS8" s="293"/>
      <c r="DJT8" s="293"/>
      <c r="DJU8" s="293"/>
      <c r="DJV8" s="293"/>
      <c r="DJW8" s="293"/>
      <c r="DJX8" s="293"/>
      <c r="DJY8" s="293"/>
      <c r="DJZ8" s="293"/>
      <c r="DKA8" s="293"/>
      <c r="DKB8" s="293"/>
      <c r="DKC8" s="293"/>
      <c r="DKD8" s="293"/>
      <c r="DKE8" s="293"/>
      <c r="DKF8" s="293"/>
      <c r="DKG8" s="293"/>
      <c r="DKH8" s="293"/>
      <c r="DKI8" s="293"/>
      <c r="DKJ8" s="293"/>
      <c r="DKK8" s="293"/>
      <c r="DKL8" s="293"/>
      <c r="DKM8" s="293"/>
      <c r="DKN8" s="293"/>
      <c r="DKO8" s="293"/>
      <c r="DKP8" s="293"/>
      <c r="DKQ8" s="293"/>
      <c r="DKR8" s="293"/>
      <c r="DKS8" s="293"/>
      <c r="DKT8" s="293"/>
      <c r="DKU8" s="293"/>
      <c r="DKV8" s="293"/>
      <c r="DKW8" s="293"/>
      <c r="DKX8" s="293"/>
      <c r="DKY8" s="293"/>
      <c r="DKZ8" s="293"/>
      <c r="DLA8" s="293"/>
      <c r="DLB8" s="293"/>
      <c r="DLC8" s="293"/>
      <c r="DLD8" s="293"/>
      <c r="DLE8" s="293"/>
      <c r="DLF8" s="293"/>
      <c r="DLG8" s="293"/>
      <c r="DLH8" s="293"/>
      <c r="DLI8" s="293"/>
      <c r="DLJ8" s="293"/>
      <c r="DLK8" s="293"/>
      <c r="DLL8" s="293"/>
      <c r="DLM8" s="293"/>
      <c r="DLN8" s="293"/>
      <c r="DLO8" s="293"/>
      <c r="DLP8" s="293"/>
      <c r="DLQ8" s="293"/>
      <c r="DLR8" s="293"/>
      <c r="DLS8" s="293"/>
      <c r="DLT8" s="293"/>
      <c r="DLU8" s="293"/>
      <c r="DLV8" s="293"/>
      <c r="DLW8" s="293"/>
      <c r="DLX8" s="293"/>
      <c r="DLY8" s="293"/>
      <c r="DLZ8" s="293"/>
      <c r="DMA8" s="293"/>
      <c r="DMB8" s="293"/>
      <c r="DMC8" s="293"/>
      <c r="DMD8" s="293"/>
      <c r="DME8" s="293"/>
      <c r="DMF8" s="293"/>
      <c r="DMG8" s="293"/>
      <c r="DMH8" s="293"/>
      <c r="DMI8" s="293"/>
      <c r="DMJ8" s="293"/>
      <c r="DMK8" s="293"/>
      <c r="DML8" s="293"/>
      <c r="DMM8" s="293"/>
      <c r="DMN8" s="293"/>
      <c r="DMO8" s="293"/>
      <c r="DMP8" s="293"/>
      <c r="DMQ8" s="293"/>
      <c r="DMR8" s="293"/>
      <c r="DMS8" s="293"/>
      <c r="DMT8" s="293"/>
      <c r="DMU8" s="293"/>
      <c r="DMV8" s="293"/>
      <c r="DMW8" s="293"/>
      <c r="DMX8" s="293"/>
      <c r="DMY8" s="293"/>
      <c r="DMZ8" s="293"/>
      <c r="DNA8" s="293"/>
      <c r="DNB8" s="293"/>
      <c r="DNC8" s="293"/>
      <c r="DND8" s="293"/>
      <c r="DNE8" s="293"/>
      <c r="DNF8" s="293"/>
      <c r="DNG8" s="293"/>
      <c r="DNH8" s="293"/>
      <c r="DNI8" s="293"/>
      <c r="DNJ8" s="293"/>
      <c r="DNK8" s="293"/>
      <c r="DNL8" s="293"/>
      <c r="DNM8" s="293"/>
      <c r="DNN8" s="293"/>
      <c r="DNO8" s="293"/>
      <c r="DNP8" s="293"/>
      <c r="DNQ8" s="293"/>
      <c r="DNR8" s="293"/>
      <c r="DNS8" s="293"/>
      <c r="DNT8" s="293"/>
      <c r="DNU8" s="293"/>
      <c r="DNV8" s="293"/>
      <c r="DNW8" s="293"/>
      <c r="DNX8" s="293"/>
      <c r="DNY8" s="293"/>
      <c r="DNZ8" s="293"/>
      <c r="DOA8" s="293"/>
      <c r="DOB8" s="293"/>
      <c r="DOC8" s="293"/>
      <c r="DOD8" s="293"/>
      <c r="DOE8" s="293"/>
      <c r="DOF8" s="293"/>
      <c r="DOG8" s="293"/>
      <c r="DOH8" s="293"/>
      <c r="DOI8" s="293"/>
      <c r="DOJ8" s="293"/>
      <c r="DOK8" s="293"/>
      <c r="DOL8" s="293"/>
      <c r="DOM8" s="293"/>
      <c r="DON8" s="293"/>
      <c r="DOO8" s="293"/>
      <c r="DOP8" s="293"/>
      <c r="DOQ8" s="293"/>
      <c r="DOR8" s="293"/>
      <c r="DOS8" s="293"/>
      <c r="DOT8" s="293"/>
      <c r="DOU8" s="293"/>
      <c r="DOV8" s="293"/>
      <c r="DOW8" s="293"/>
      <c r="DOX8" s="293"/>
      <c r="DOY8" s="293"/>
      <c r="DOZ8" s="293"/>
      <c r="DPA8" s="293"/>
      <c r="DPB8" s="293"/>
      <c r="DPC8" s="293"/>
      <c r="DPD8" s="293"/>
      <c r="DPE8" s="293"/>
      <c r="DPF8" s="293"/>
      <c r="DPG8" s="293"/>
      <c r="DPH8" s="293"/>
      <c r="DPI8" s="293"/>
      <c r="DPJ8" s="293"/>
      <c r="DPK8" s="293"/>
      <c r="DPL8" s="293"/>
      <c r="DPM8" s="293"/>
      <c r="DPN8" s="293"/>
      <c r="DPO8" s="293"/>
      <c r="DPP8" s="293"/>
      <c r="DPQ8" s="293"/>
      <c r="DPR8" s="293"/>
      <c r="DPS8" s="293"/>
      <c r="DPT8" s="293"/>
      <c r="DPU8" s="293"/>
      <c r="DPV8" s="293"/>
      <c r="DPW8" s="293"/>
      <c r="DPX8" s="293"/>
      <c r="DPY8" s="293"/>
      <c r="DPZ8" s="293"/>
      <c r="DQA8" s="293"/>
      <c r="DQB8" s="293"/>
      <c r="DQC8" s="293"/>
      <c r="DQD8" s="293"/>
      <c r="DQE8" s="293"/>
      <c r="DQF8" s="293"/>
      <c r="DQG8" s="293"/>
      <c r="DQH8" s="293"/>
      <c r="DQI8" s="293"/>
      <c r="DQJ8" s="293"/>
      <c r="DQK8" s="293"/>
      <c r="DQL8" s="293"/>
      <c r="DQM8" s="293"/>
      <c r="DQN8" s="293"/>
      <c r="DQO8" s="293"/>
      <c r="DQP8" s="293"/>
      <c r="DQQ8" s="293"/>
      <c r="DQR8" s="293"/>
      <c r="DQS8" s="293"/>
      <c r="DQT8" s="293"/>
      <c r="DQU8" s="293"/>
      <c r="DQV8" s="293"/>
      <c r="DQW8" s="293"/>
      <c r="DQX8" s="293"/>
      <c r="DQY8" s="293"/>
      <c r="DQZ8" s="293"/>
      <c r="DRA8" s="293"/>
      <c r="DRB8" s="293"/>
      <c r="DRC8" s="293"/>
      <c r="DRD8" s="293"/>
      <c r="DRE8" s="293"/>
      <c r="DRF8" s="293"/>
      <c r="DRG8" s="293"/>
      <c r="DRH8" s="293"/>
      <c r="DRI8" s="293"/>
      <c r="DRJ8" s="293"/>
      <c r="DRK8" s="293"/>
      <c r="DRL8" s="293"/>
      <c r="DRM8" s="293"/>
      <c r="DRN8" s="293"/>
      <c r="DRO8" s="293"/>
      <c r="DRP8" s="293"/>
      <c r="DRQ8" s="293"/>
      <c r="DRR8" s="293"/>
      <c r="DRS8" s="293"/>
      <c r="DRT8" s="293"/>
      <c r="DRU8" s="293"/>
      <c r="DRV8" s="293"/>
      <c r="DRW8" s="293"/>
      <c r="DRX8" s="293"/>
      <c r="DRY8" s="293"/>
      <c r="DRZ8" s="293"/>
      <c r="DSA8" s="293"/>
      <c r="DSB8" s="293"/>
      <c r="DSC8" s="293"/>
      <c r="DSD8" s="293"/>
      <c r="DSE8" s="293"/>
      <c r="DSF8" s="293"/>
      <c r="DSG8" s="293"/>
      <c r="DSH8" s="293"/>
      <c r="DSI8" s="293"/>
      <c r="DSJ8" s="293"/>
      <c r="DSK8" s="293"/>
      <c r="DSL8" s="293"/>
      <c r="DSM8" s="293"/>
      <c r="DSN8" s="293"/>
      <c r="DSO8" s="293"/>
      <c r="DSP8" s="293"/>
      <c r="DSQ8" s="293"/>
      <c r="DSR8" s="293"/>
      <c r="DSS8" s="293"/>
      <c r="DST8" s="293"/>
      <c r="DSU8" s="293"/>
      <c r="DSV8" s="293"/>
      <c r="DSW8" s="293"/>
      <c r="DSX8" s="293"/>
      <c r="DSY8" s="293"/>
      <c r="DSZ8" s="293"/>
      <c r="DTA8" s="293"/>
      <c r="DTB8" s="293"/>
      <c r="DTC8" s="293"/>
      <c r="DTD8" s="293"/>
      <c r="DTE8" s="293"/>
      <c r="DTF8" s="293"/>
      <c r="DTG8" s="293"/>
      <c r="DTH8" s="293"/>
      <c r="DTI8" s="293"/>
      <c r="DTJ8" s="293"/>
      <c r="DTK8" s="293"/>
      <c r="DTL8" s="293"/>
      <c r="DTM8" s="293"/>
      <c r="DTN8" s="293"/>
      <c r="DTO8" s="293"/>
      <c r="DTP8" s="293"/>
      <c r="DTQ8" s="293"/>
      <c r="DTR8" s="293"/>
      <c r="DTS8" s="293"/>
      <c r="DTT8" s="293"/>
      <c r="DTU8" s="293"/>
      <c r="DTV8" s="293"/>
      <c r="DTW8" s="293"/>
      <c r="DTX8" s="293"/>
      <c r="DTY8" s="293"/>
      <c r="DTZ8" s="293"/>
      <c r="DUA8" s="293"/>
      <c r="DUB8" s="293"/>
      <c r="DUC8" s="293"/>
      <c r="DUD8" s="293"/>
      <c r="DUE8" s="293"/>
      <c r="DUF8" s="293"/>
      <c r="DUG8" s="293"/>
      <c r="DUH8" s="293"/>
      <c r="DUI8" s="293"/>
      <c r="DUJ8" s="293"/>
      <c r="DUK8" s="293"/>
      <c r="DUL8" s="293"/>
      <c r="DUM8" s="293"/>
      <c r="DUN8" s="293"/>
      <c r="DUO8" s="293"/>
      <c r="DUP8" s="293"/>
      <c r="DUQ8" s="293"/>
      <c r="DUR8" s="293"/>
      <c r="DUS8" s="293"/>
      <c r="DUT8" s="293"/>
      <c r="DUU8" s="293"/>
      <c r="DUV8" s="293"/>
      <c r="DUW8" s="293"/>
      <c r="DUX8" s="293"/>
      <c r="DUY8" s="293"/>
      <c r="DUZ8" s="293"/>
      <c r="DVA8" s="293"/>
      <c r="DVB8" s="293"/>
      <c r="DVC8" s="293"/>
      <c r="DVD8" s="293"/>
      <c r="DVE8" s="293"/>
      <c r="DVF8" s="293"/>
      <c r="DVG8" s="293"/>
      <c r="DVH8" s="293"/>
      <c r="DVI8" s="293"/>
      <c r="DVJ8" s="293"/>
      <c r="DVK8" s="293"/>
      <c r="DVL8" s="293"/>
      <c r="DVM8" s="293"/>
      <c r="DVN8" s="293"/>
      <c r="DVO8" s="293"/>
      <c r="DVP8" s="293"/>
      <c r="DVQ8" s="293"/>
      <c r="DVR8" s="293"/>
      <c r="DVS8" s="293"/>
      <c r="DVT8" s="293"/>
      <c r="DVU8" s="293"/>
      <c r="DVV8" s="293"/>
      <c r="DVW8" s="293"/>
      <c r="DVX8" s="293"/>
      <c r="DVY8" s="293"/>
      <c r="DVZ8" s="293"/>
      <c r="DWA8" s="293"/>
      <c r="DWB8" s="293"/>
      <c r="DWC8" s="293"/>
      <c r="DWD8" s="293"/>
      <c r="DWE8" s="293"/>
      <c r="DWF8" s="293"/>
      <c r="DWG8" s="293"/>
      <c r="DWH8" s="293"/>
      <c r="DWI8" s="293"/>
      <c r="DWJ8" s="293"/>
      <c r="DWK8" s="293"/>
      <c r="DWL8" s="293"/>
      <c r="DWM8" s="293"/>
      <c r="DWN8" s="293"/>
      <c r="DWO8" s="293"/>
      <c r="DWP8" s="293"/>
      <c r="DWQ8" s="293"/>
      <c r="DWR8" s="293"/>
      <c r="DWS8" s="293"/>
      <c r="DWT8" s="293"/>
      <c r="DWU8" s="293"/>
      <c r="DWV8" s="293"/>
      <c r="DWW8" s="293"/>
      <c r="DWX8" s="293"/>
      <c r="DWY8" s="293"/>
      <c r="DWZ8" s="293"/>
      <c r="DXA8" s="293"/>
      <c r="DXB8" s="293"/>
      <c r="DXC8" s="293"/>
      <c r="DXD8" s="293"/>
      <c r="DXE8" s="293"/>
      <c r="DXF8" s="293"/>
      <c r="DXG8" s="293"/>
      <c r="DXH8" s="293"/>
      <c r="DXI8" s="293"/>
      <c r="DXJ8" s="293"/>
      <c r="DXK8" s="293"/>
      <c r="DXL8" s="293"/>
      <c r="DXM8" s="293"/>
      <c r="DXN8" s="293"/>
      <c r="DXO8" s="293"/>
      <c r="DXP8" s="293"/>
      <c r="DXQ8" s="293"/>
      <c r="DXR8" s="293"/>
      <c r="DXS8" s="293"/>
      <c r="DXT8" s="293"/>
      <c r="DXU8" s="293"/>
      <c r="DXV8" s="293"/>
      <c r="DXW8" s="293"/>
      <c r="DXX8" s="293"/>
      <c r="DXY8" s="293"/>
      <c r="DXZ8" s="293"/>
      <c r="DYA8" s="293"/>
      <c r="DYB8" s="293"/>
      <c r="DYC8" s="293"/>
      <c r="DYD8" s="293"/>
      <c r="DYE8" s="293"/>
      <c r="DYF8" s="293"/>
      <c r="DYG8" s="293"/>
      <c r="DYH8" s="293"/>
      <c r="DYI8" s="293"/>
      <c r="DYJ8" s="293"/>
      <c r="DYK8" s="293"/>
      <c r="DYL8" s="293"/>
      <c r="DYM8" s="293"/>
      <c r="DYN8" s="293"/>
      <c r="DYO8" s="293"/>
      <c r="DYP8" s="293"/>
      <c r="DYQ8" s="293"/>
      <c r="DYR8" s="293"/>
      <c r="DYS8" s="293"/>
      <c r="DYT8" s="293"/>
      <c r="DYU8" s="293"/>
      <c r="DYV8" s="293"/>
      <c r="DYW8" s="293"/>
      <c r="DYX8" s="293"/>
      <c r="DYY8" s="293"/>
      <c r="DYZ8" s="293"/>
      <c r="DZA8" s="293"/>
      <c r="DZB8" s="293"/>
      <c r="DZC8" s="293"/>
      <c r="DZD8" s="293"/>
      <c r="DZE8" s="293"/>
      <c r="DZF8" s="293"/>
      <c r="DZG8" s="293"/>
      <c r="DZH8" s="293"/>
      <c r="DZI8" s="293"/>
      <c r="DZJ8" s="293"/>
      <c r="DZK8" s="293"/>
      <c r="DZL8" s="293"/>
      <c r="DZM8" s="293"/>
      <c r="DZN8" s="293"/>
      <c r="DZO8" s="293"/>
      <c r="DZP8" s="293"/>
      <c r="DZQ8" s="293"/>
      <c r="DZR8" s="293"/>
      <c r="DZS8" s="293"/>
      <c r="DZT8" s="293"/>
      <c r="DZU8" s="293"/>
      <c r="DZV8" s="293"/>
      <c r="DZW8" s="293"/>
      <c r="DZX8" s="293"/>
      <c r="DZY8" s="293"/>
      <c r="DZZ8" s="293"/>
      <c r="EAA8" s="293"/>
      <c r="EAB8" s="293"/>
      <c r="EAC8" s="293"/>
      <c r="EAD8" s="293"/>
      <c r="EAE8" s="293"/>
      <c r="EAF8" s="293"/>
      <c r="EAG8" s="293"/>
      <c r="EAH8" s="293"/>
      <c r="EAI8" s="293"/>
      <c r="EAJ8" s="293"/>
      <c r="EAK8" s="293"/>
      <c r="EAL8" s="293"/>
      <c r="EAM8" s="293"/>
      <c r="EAN8" s="293"/>
      <c r="EAO8" s="293"/>
      <c r="EAP8" s="293"/>
      <c r="EAQ8" s="293"/>
      <c r="EAR8" s="293"/>
      <c r="EAS8" s="293"/>
      <c r="EAT8" s="293"/>
      <c r="EAU8" s="293"/>
      <c r="EAV8" s="293"/>
      <c r="EAW8" s="293"/>
      <c r="EAX8" s="293"/>
      <c r="EAY8" s="293"/>
      <c r="EAZ8" s="293"/>
      <c r="EBA8" s="293"/>
      <c r="EBB8" s="293"/>
      <c r="EBC8" s="293"/>
      <c r="EBD8" s="293"/>
      <c r="EBE8" s="293"/>
      <c r="EBF8" s="293"/>
      <c r="EBG8" s="293"/>
      <c r="EBH8" s="293"/>
      <c r="EBI8" s="293"/>
      <c r="EBJ8" s="293"/>
      <c r="EBK8" s="293"/>
      <c r="EBL8" s="293"/>
      <c r="EBM8" s="293"/>
      <c r="EBN8" s="293"/>
      <c r="EBO8" s="293"/>
      <c r="EBP8" s="293"/>
      <c r="EBQ8" s="293"/>
      <c r="EBR8" s="293"/>
      <c r="EBS8" s="293"/>
      <c r="EBT8" s="293"/>
      <c r="EBU8" s="293"/>
      <c r="EBV8" s="293"/>
      <c r="EBW8" s="293"/>
      <c r="EBX8" s="293"/>
      <c r="EBY8" s="293"/>
      <c r="EBZ8" s="293"/>
      <c r="ECA8" s="293"/>
      <c r="ECB8" s="293"/>
      <c r="ECC8" s="293"/>
      <c r="ECD8" s="293"/>
      <c r="ECE8" s="293"/>
      <c r="ECF8" s="293"/>
      <c r="ECG8" s="293"/>
      <c r="ECH8" s="293"/>
      <c r="ECI8" s="293"/>
      <c r="ECJ8" s="293"/>
      <c r="ECK8" s="293"/>
      <c r="ECL8" s="293"/>
      <c r="ECM8" s="293"/>
      <c r="ECN8" s="293"/>
      <c r="ECO8" s="293"/>
      <c r="ECP8" s="293"/>
      <c r="ECQ8" s="293"/>
      <c r="ECR8" s="293"/>
      <c r="ECS8" s="293"/>
      <c r="ECT8" s="293"/>
      <c r="ECU8" s="293"/>
      <c r="ECV8" s="293"/>
      <c r="ECW8" s="293"/>
      <c r="ECX8" s="293"/>
      <c r="ECY8" s="293"/>
      <c r="ECZ8" s="293"/>
      <c r="EDA8" s="293"/>
      <c r="EDB8" s="293"/>
      <c r="EDC8" s="293"/>
      <c r="EDD8" s="293"/>
      <c r="EDE8" s="293"/>
      <c r="EDF8" s="293"/>
      <c r="EDG8" s="293"/>
      <c r="EDH8" s="293"/>
      <c r="EDI8" s="293"/>
      <c r="EDJ8" s="293"/>
      <c r="EDK8" s="293"/>
      <c r="EDL8" s="293"/>
      <c r="EDM8" s="293"/>
      <c r="EDN8" s="293"/>
      <c r="EDO8" s="293"/>
      <c r="EDP8" s="293"/>
      <c r="EDQ8" s="293"/>
      <c r="EDR8" s="293"/>
      <c r="EDS8" s="293"/>
      <c r="EDT8" s="293"/>
      <c r="EDU8" s="293"/>
      <c r="EDV8" s="293"/>
      <c r="EDW8" s="293"/>
      <c r="EDX8" s="293"/>
      <c r="EDY8" s="293"/>
      <c r="EDZ8" s="293"/>
      <c r="EEA8" s="293"/>
      <c r="EEB8" s="293"/>
      <c r="EEC8" s="293"/>
      <c r="EED8" s="293"/>
      <c r="EEE8" s="293"/>
      <c r="EEF8" s="293"/>
      <c r="EEG8" s="293"/>
      <c r="EEH8" s="293"/>
      <c r="EEI8" s="293"/>
      <c r="EEJ8" s="293"/>
      <c r="EEK8" s="293"/>
      <c r="EEL8" s="293"/>
      <c r="EEM8" s="293"/>
      <c r="EEN8" s="293"/>
      <c r="EEO8" s="293"/>
      <c r="EEP8" s="293"/>
      <c r="EEQ8" s="293"/>
      <c r="EER8" s="293"/>
      <c r="EES8" s="293"/>
      <c r="EET8" s="293"/>
      <c r="EEU8" s="293"/>
      <c r="EEV8" s="293"/>
      <c r="EEW8" s="293"/>
      <c r="EEX8" s="293"/>
      <c r="EEY8" s="293"/>
      <c r="EEZ8" s="293"/>
      <c r="EFA8" s="293"/>
      <c r="EFB8" s="293"/>
      <c r="EFC8" s="293"/>
      <c r="EFD8" s="293"/>
      <c r="EFE8" s="293"/>
      <c r="EFF8" s="293"/>
      <c r="EFG8" s="293"/>
      <c r="EFH8" s="293"/>
      <c r="EFI8" s="293"/>
      <c r="EFJ8" s="293"/>
      <c r="EFK8" s="293"/>
      <c r="EFL8" s="293"/>
      <c r="EFM8" s="293"/>
      <c r="EFN8" s="293"/>
      <c r="EFO8" s="293"/>
      <c r="EFP8" s="293"/>
      <c r="EFQ8" s="293"/>
      <c r="EFR8" s="293"/>
      <c r="EFS8" s="293"/>
      <c r="EFT8" s="293"/>
      <c r="EFU8" s="293"/>
      <c r="EFV8" s="293"/>
      <c r="EFW8" s="293"/>
      <c r="EFX8" s="293"/>
      <c r="EFY8" s="293"/>
      <c r="EFZ8" s="293"/>
      <c r="EGA8" s="293"/>
      <c r="EGB8" s="293"/>
      <c r="EGC8" s="293"/>
      <c r="EGD8" s="293"/>
      <c r="EGE8" s="293"/>
      <c r="EGF8" s="293"/>
      <c r="EGG8" s="293"/>
      <c r="EGH8" s="293"/>
      <c r="EGI8" s="293"/>
      <c r="EGJ8" s="293"/>
      <c r="EGK8" s="293"/>
      <c r="EGL8" s="293"/>
      <c r="EGM8" s="293"/>
      <c r="EGN8" s="293"/>
      <c r="EGO8" s="293"/>
      <c r="EGP8" s="293"/>
      <c r="EGQ8" s="293"/>
      <c r="EGR8" s="293"/>
      <c r="EGS8" s="293"/>
      <c r="EGT8" s="293"/>
      <c r="EGU8" s="293"/>
      <c r="EGV8" s="293"/>
      <c r="EGW8" s="293"/>
      <c r="EGX8" s="293"/>
      <c r="EGY8" s="293"/>
      <c r="EGZ8" s="293"/>
      <c r="EHA8" s="293"/>
      <c r="EHB8" s="293"/>
      <c r="EHC8" s="293"/>
      <c r="EHD8" s="293"/>
      <c r="EHE8" s="293"/>
      <c r="EHF8" s="293"/>
      <c r="EHG8" s="293"/>
      <c r="EHH8" s="293"/>
      <c r="EHI8" s="293"/>
      <c r="EHJ8" s="293"/>
      <c r="EHK8" s="293"/>
      <c r="EHL8" s="293"/>
      <c r="EHM8" s="293"/>
      <c r="EHN8" s="293"/>
      <c r="EHO8" s="293"/>
      <c r="EHP8" s="293"/>
      <c r="EHQ8" s="293"/>
      <c r="EHR8" s="293"/>
      <c r="EHS8" s="293"/>
      <c r="EHT8" s="293"/>
      <c r="EHU8" s="293"/>
      <c r="EHV8" s="293"/>
      <c r="EHW8" s="293"/>
      <c r="EHX8" s="293"/>
      <c r="EHY8" s="293"/>
      <c r="EHZ8" s="293"/>
      <c r="EIA8" s="293"/>
      <c r="EIB8" s="293"/>
      <c r="EIC8" s="293"/>
      <c r="EID8" s="293"/>
      <c r="EIE8" s="293"/>
      <c r="EIF8" s="293"/>
      <c r="EIG8" s="293"/>
      <c r="EIH8" s="293"/>
      <c r="EII8" s="293"/>
      <c r="EIJ8" s="293"/>
      <c r="EIK8" s="293"/>
      <c r="EIL8" s="293"/>
      <c r="EIM8" s="293"/>
      <c r="EIN8" s="293"/>
      <c r="EIO8" s="293"/>
      <c r="EIP8" s="293"/>
      <c r="EIQ8" s="293"/>
      <c r="EIR8" s="293"/>
      <c r="EIS8" s="293"/>
      <c r="EIT8" s="293"/>
      <c r="EIU8" s="293"/>
      <c r="EIV8" s="293"/>
      <c r="EIW8" s="293"/>
      <c r="EIX8" s="293"/>
      <c r="EIY8" s="293"/>
      <c r="EIZ8" s="293"/>
      <c r="EJA8" s="293"/>
      <c r="EJB8" s="293"/>
      <c r="EJC8" s="293"/>
      <c r="EJD8" s="293"/>
      <c r="EJE8" s="293"/>
      <c r="EJF8" s="293"/>
      <c r="EJG8" s="293"/>
      <c r="EJH8" s="293"/>
      <c r="EJI8" s="293"/>
      <c r="EJJ8" s="293"/>
      <c r="EJK8" s="293"/>
      <c r="EJL8" s="293"/>
      <c r="EJM8" s="293"/>
      <c r="EJN8" s="293"/>
      <c r="EJO8" s="293"/>
      <c r="EJP8" s="293"/>
      <c r="EJQ8" s="293"/>
      <c r="EJR8" s="293"/>
      <c r="EJS8" s="293"/>
      <c r="EJT8" s="293"/>
      <c r="EJU8" s="293"/>
      <c r="EJV8" s="293"/>
      <c r="EJW8" s="293"/>
      <c r="EJX8" s="293"/>
      <c r="EJY8" s="293"/>
      <c r="EJZ8" s="293"/>
      <c r="EKA8" s="293"/>
      <c r="EKB8" s="293"/>
      <c r="EKC8" s="293"/>
      <c r="EKD8" s="293"/>
      <c r="EKE8" s="293"/>
      <c r="EKF8" s="293"/>
      <c r="EKG8" s="293"/>
      <c r="EKH8" s="293"/>
      <c r="EKI8" s="293"/>
      <c r="EKJ8" s="293"/>
      <c r="EKK8" s="293"/>
      <c r="EKL8" s="293"/>
      <c r="EKM8" s="293"/>
      <c r="EKN8" s="293"/>
      <c r="EKO8" s="293"/>
      <c r="EKP8" s="293"/>
      <c r="EKQ8" s="293"/>
      <c r="EKR8" s="293"/>
      <c r="EKS8" s="293"/>
      <c r="EKT8" s="293"/>
      <c r="EKU8" s="293"/>
      <c r="EKV8" s="293"/>
      <c r="EKW8" s="293"/>
      <c r="EKX8" s="293"/>
      <c r="EKY8" s="293"/>
      <c r="EKZ8" s="293"/>
      <c r="ELA8" s="293"/>
      <c r="ELB8" s="293"/>
      <c r="ELC8" s="293"/>
      <c r="ELD8" s="293"/>
      <c r="ELE8" s="293"/>
      <c r="ELF8" s="293"/>
      <c r="ELG8" s="293"/>
      <c r="ELH8" s="293"/>
      <c r="ELI8" s="293"/>
      <c r="ELJ8" s="293"/>
      <c r="ELK8" s="293"/>
      <c r="ELL8" s="293"/>
      <c r="ELM8" s="293"/>
      <c r="ELN8" s="293"/>
      <c r="ELO8" s="293"/>
      <c r="ELP8" s="293"/>
      <c r="ELQ8" s="293"/>
      <c r="ELR8" s="293"/>
      <c r="ELS8" s="293"/>
      <c r="ELT8" s="293"/>
      <c r="ELU8" s="293"/>
      <c r="ELV8" s="293"/>
      <c r="ELW8" s="293"/>
      <c r="ELX8" s="293"/>
      <c r="ELY8" s="293"/>
      <c r="ELZ8" s="293"/>
      <c r="EMA8" s="293"/>
      <c r="EMB8" s="293"/>
      <c r="EMC8" s="293"/>
      <c r="EMD8" s="293"/>
      <c r="EME8" s="293"/>
      <c r="EMF8" s="293"/>
      <c r="EMG8" s="293"/>
      <c r="EMH8" s="293"/>
      <c r="EMI8" s="293"/>
      <c r="EMJ8" s="293"/>
      <c r="EMK8" s="293"/>
      <c r="EML8" s="293"/>
      <c r="EMM8" s="293"/>
      <c r="EMN8" s="293"/>
      <c r="EMO8" s="293"/>
      <c r="EMP8" s="293"/>
      <c r="EMQ8" s="293"/>
      <c r="EMR8" s="293"/>
      <c r="EMS8" s="293"/>
      <c r="EMT8" s="293"/>
      <c r="EMU8" s="293"/>
      <c r="EMV8" s="293"/>
      <c r="EMW8" s="293"/>
      <c r="EMX8" s="293"/>
      <c r="EMY8" s="293"/>
      <c r="EMZ8" s="293"/>
      <c r="ENA8" s="293"/>
      <c r="ENB8" s="293"/>
      <c r="ENC8" s="293"/>
      <c r="END8" s="293"/>
      <c r="ENE8" s="293"/>
      <c r="ENF8" s="293"/>
      <c r="ENG8" s="293"/>
      <c r="ENH8" s="293"/>
      <c r="ENI8" s="293"/>
      <c r="ENJ8" s="293"/>
      <c r="ENK8" s="293"/>
      <c r="ENL8" s="293"/>
      <c r="ENM8" s="293"/>
      <c r="ENN8" s="293"/>
      <c r="ENO8" s="293"/>
      <c r="ENP8" s="293"/>
      <c r="ENQ8" s="293"/>
      <c r="ENR8" s="293"/>
      <c r="ENS8" s="293"/>
      <c r="ENT8" s="293"/>
      <c r="ENU8" s="293"/>
      <c r="ENV8" s="293"/>
      <c r="ENW8" s="293"/>
      <c r="ENX8" s="293"/>
      <c r="ENY8" s="293"/>
      <c r="ENZ8" s="293"/>
      <c r="EOA8" s="293"/>
      <c r="EOB8" s="293"/>
      <c r="EOC8" s="293"/>
      <c r="EOD8" s="293"/>
      <c r="EOE8" s="293"/>
      <c r="EOF8" s="293"/>
      <c r="EOG8" s="293"/>
      <c r="EOH8" s="293"/>
      <c r="EOI8" s="293"/>
      <c r="EOJ8" s="293"/>
      <c r="EOK8" s="293"/>
      <c r="EOL8" s="293"/>
      <c r="EOM8" s="293"/>
      <c r="EON8" s="293"/>
      <c r="EOO8" s="293"/>
      <c r="EOP8" s="293"/>
      <c r="EOQ8" s="293"/>
      <c r="EOR8" s="293"/>
      <c r="EOS8" s="293"/>
      <c r="EOT8" s="293"/>
      <c r="EOU8" s="293"/>
      <c r="EOV8" s="293"/>
      <c r="EOW8" s="293"/>
      <c r="EOX8" s="293"/>
      <c r="EOY8" s="293"/>
      <c r="EOZ8" s="293"/>
      <c r="EPA8" s="293"/>
      <c r="EPB8" s="293"/>
      <c r="EPC8" s="293"/>
      <c r="EPD8" s="293"/>
      <c r="EPE8" s="293"/>
      <c r="EPF8" s="293"/>
      <c r="EPG8" s="293"/>
      <c r="EPH8" s="293"/>
      <c r="EPI8" s="293"/>
      <c r="EPJ8" s="293"/>
      <c r="EPK8" s="293"/>
      <c r="EPL8" s="293"/>
      <c r="EPM8" s="293"/>
      <c r="EPN8" s="293"/>
      <c r="EPO8" s="293"/>
      <c r="EPP8" s="293"/>
      <c r="EPQ8" s="293"/>
      <c r="EPR8" s="293"/>
      <c r="EPS8" s="293"/>
      <c r="EPT8" s="293"/>
      <c r="EPU8" s="293"/>
      <c r="EPV8" s="293"/>
      <c r="EPW8" s="293"/>
      <c r="EPX8" s="293"/>
      <c r="EPY8" s="293"/>
      <c r="EPZ8" s="293"/>
      <c r="EQA8" s="293"/>
      <c r="EQB8" s="293"/>
      <c r="EQC8" s="293"/>
      <c r="EQD8" s="293"/>
      <c r="EQE8" s="293"/>
      <c r="EQF8" s="293"/>
      <c r="EQG8" s="293"/>
      <c r="EQH8" s="293"/>
      <c r="EQI8" s="293"/>
      <c r="EQJ8" s="293"/>
      <c r="EQK8" s="293"/>
      <c r="EQL8" s="293"/>
      <c r="EQM8" s="293"/>
      <c r="EQN8" s="293"/>
      <c r="EQO8" s="293"/>
      <c r="EQP8" s="293"/>
      <c r="EQQ8" s="293"/>
      <c r="EQR8" s="293"/>
      <c r="EQS8" s="293"/>
      <c r="EQT8" s="293"/>
      <c r="EQU8" s="293"/>
      <c r="EQV8" s="293"/>
      <c r="EQW8" s="293"/>
      <c r="EQX8" s="293"/>
      <c r="EQY8" s="293"/>
      <c r="EQZ8" s="293"/>
      <c r="ERA8" s="293"/>
      <c r="ERB8" s="293"/>
      <c r="ERC8" s="293"/>
      <c r="ERD8" s="293"/>
      <c r="ERE8" s="293"/>
      <c r="ERF8" s="293"/>
      <c r="ERG8" s="293"/>
      <c r="ERH8" s="293"/>
      <c r="ERI8" s="293"/>
      <c r="ERJ8" s="293"/>
      <c r="ERK8" s="293"/>
      <c r="ERL8" s="293"/>
      <c r="ERM8" s="293"/>
      <c r="ERN8" s="293"/>
      <c r="ERO8" s="293"/>
      <c r="ERP8" s="293"/>
      <c r="ERQ8" s="293"/>
      <c r="ERR8" s="293"/>
      <c r="ERS8" s="293"/>
      <c r="ERT8" s="293"/>
      <c r="ERU8" s="293"/>
      <c r="ERV8" s="293"/>
      <c r="ERW8" s="293"/>
      <c r="ERX8" s="293"/>
      <c r="ERY8" s="293"/>
      <c r="ERZ8" s="293"/>
      <c r="ESA8" s="293"/>
      <c r="ESB8" s="293"/>
      <c r="ESC8" s="293"/>
      <c r="ESD8" s="293"/>
      <c r="ESE8" s="293"/>
      <c r="ESF8" s="293"/>
      <c r="ESG8" s="293"/>
      <c r="ESH8" s="293"/>
      <c r="ESI8" s="293"/>
      <c r="ESJ8" s="293"/>
      <c r="ESK8" s="293"/>
      <c r="ESL8" s="293"/>
      <c r="ESM8" s="293"/>
      <c r="ESN8" s="293"/>
      <c r="ESO8" s="293"/>
      <c r="ESP8" s="293"/>
      <c r="ESQ8" s="293"/>
      <c r="ESR8" s="293"/>
      <c r="ESS8" s="293"/>
      <c r="EST8" s="293"/>
      <c r="ESU8" s="293"/>
      <c r="ESV8" s="293"/>
      <c r="ESW8" s="293"/>
      <c r="ESX8" s="293"/>
      <c r="ESY8" s="293"/>
      <c r="ESZ8" s="293"/>
      <c r="ETA8" s="293"/>
      <c r="ETB8" s="293"/>
      <c r="ETC8" s="293"/>
      <c r="ETD8" s="293"/>
      <c r="ETE8" s="293"/>
      <c r="ETF8" s="293"/>
      <c r="ETG8" s="293"/>
      <c r="ETH8" s="293"/>
      <c r="ETI8" s="293"/>
      <c r="ETJ8" s="293"/>
      <c r="ETK8" s="293"/>
      <c r="ETL8" s="293"/>
      <c r="ETM8" s="293"/>
      <c r="ETN8" s="293"/>
      <c r="ETO8" s="293"/>
      <c r="ETP8" s="293"/>
      <c r="ETQ8" s="293"/>
      <c r="ETR8" s="293"/>
      <c r="ETS8" s="293"/>
      <c r="ETT8" s="293"/>
      <c r="ETU8" s="293"/>
      <c r="ETV8" s="293"/>
      <c r="ETW8" s="293"/>
      <c r="ETX8" s="293"/>
      <c r="ETY8" s="293"/>
      <c r="ETZ8" s="293"/>
      <c r="EUA8" s="293"/>
      <c r="EUB8" s="293"/>
      <c r="EUC8" s="293"/>
      <c r="EUD8" s="293"/>
      <c r="EUE8" s="293"/>
      <c r="EUF8" s="293"/>
      <c r="EUG8" s="293"/>
      <c r="EUH8" s="293"/>
      <c r="EUI8" s="293"/>
      <c r="EUJ8" s="293"/>
      <c r="EUK8" s="293"/>
      <c r="EUL8" s="293"/>
      <c r="EUM8" s="293"/>
      <c r="EUN8" s="293"/>
      <c r="EUO8" s="293"/>
      <c r="EUP8" s="293"/>
      <c r="EUQ8" s="293"/>
      <c r="EUR8" s="293"/>
      <c r="EUS8" s="293"/>
      <c r="EUT8" s="293"/>
      <c r="EUU8" s="293"/>
      <c r="EUV8" s="293"/>
      <c r="EUW8" s="293"/>
      <c r="EUX8" s="293"/>
      <c r="EUY8" s="293"/>
      <c r="EUZ8" s="293"/>
      <c r="EVA8" s="293"/>
      <c r="EVB8" s="293"/>
      <c r="EVC8" s="293"/>
      <c r="EVD8" s="293"/>
      <c r="EVE8" s="293"/>
      <c r="EVF8" s="293"/>
      <c r="EVG8" s="293"/>
      <c r="EVH8" s="293"/>
      <c r="EVI8" s="293"/>
      <c r="EVJ8" s="293"/>
      <c r="EVK8" s="293"/>
      <c r="EVL8" s="293"/>
      <c r="EVM8" s="293"/>
      <c r="EVN8" s="293"/>
      <c r="EVO8" s="293"/>
      <c r="EVP8" s="293"/>
      <c r="EVQ8" s="293"/>
      <c r="EVR8" s="293"/>
      <c r="EVS8" s="293"/>
      <c r="EVT8" s="293"/>
      <c r="EVU8" s="293"/>
      <c r="EVV8" s="293"/>
      <c r="EVW8" s="293"/>
      <c r="EVX8" s="293"/>
      <c r="EVY8" s="293"/>
      <c r="EVZ8" s="293"/>
      <c r="EWA8" s="293"/>
      <c r="EWB8" s="293"/>
      <c r="EWC8" s="293"/>
      <c r="EWD8" s="293"/>
      <c r="EWE8" s="293"/>
      <c r="EWF8" s="293"/>
      <c r="EWG8" s="293"/>
      <c r="EWH8" s="293"/>
      <c r="EWI8" s="293"/>
      <c r="EWJ8" s="293"/>
      <c r="EWK8" s="293"/>
      <c r="EWL8" s="293"/>
      <c r="EWM8" s="293"/>
      <c r="EWN8" s="293"/>
      <c r="EWO8" s="293"/>
      <c r="EWP8" s="293"/>
      <c r="EWQ8" s="293"/>
      <c r="EWR8" s="293"/>
      <c r="EWS8" s="293"/>
      <c r="EWT8" s="293"/>
      <c r="EWU8" s="293"/>
      <c r="EWV8" s="293"/>
      <c r="EWW8" s="293"/>
      <c r="EWX8" s="293"/>
      <c r="EWY8" s="293"/>
      <c r="EWZ8" s="293"/>
      <c r="EXA8" s="293"/>
      <c r="EXB8" s="293"/>
      <c r="EXC8" s="293"/>
      <c r="EXD8" s="293"/>
      <c r="EXE8" s="293"/>
      <c r="EXF8" s="293"/>
      <c r="EXG8" s="293"/>
      <c r="EXH8" s="293"/>
      <c r="EXI8" s="293"/>
      <c r="EXJ8" s="293"/>
      <c r="EXK8" s="293"/>
      <c r="EXL8" s="293"/>
      <c r="EXM8" s="293"/>
      <c r="EXN8" s="293"/>
      <c r="EXO8" s="293"/>
      <c r="EXP8" s="293"/>
      <c r="EXQ8" s="293"/>
      <c r="EXR8" s="293"/>
      <c r="EXS8" s="293"/>
      <c r="EXT8" s="293"/>
      <c r="EXU8" s="293"/>
      <c r="EXV8" s="293"/>
      <c r="EXW8" s="293"/>
      <c r="EXX8" s="293"/>
      <c r="EXY8" s="293"/>
      <c r="EXZ8" s="293"/>
      <c r="EYA8" s="293"/>
      <c r="EYB8" s="293"/>
      <c r="EYC8" s="293"/>
      <c r="EYD8" s="293"/>
      <c r="EYE8" s="293"/>
      <c r="EYF8" s="293"/>
      <c r="EYG8" s="293"/>
      <c r="EYH8" s="293"/>
      <c r="EYI8" s="293"/>
      <c r="EYJ8" s="293"/>
      <c r="EYK8" s="293"/>
      <c r="EYL8" s="293"/>
      <c r="EYM8" s="293"/>
      <c r="EYN8" s="293"/>
      <c r="EYO8" s="293"/>
      <c r="EYP8" s="293"/>
      <c r="EYQ8" s="293"/>
      <c r="EYR8" s="293"/>
      <c r="EYS8" s="293"/>
      <c r="EYT8" s="293"/>
      <c r="EYU8" s="293"/>
      <c r="EYV8" s="293"/>
      <c r="EYW8" s="293"/>
      <c r="EYX8" s="293"/>
      <c r="EYY8" s="293"/>
      <c r="EYZ8" s="293"/>
      <c r="EZA8" s="293"/>
      <c r="EZB8" s="293"/>
      <c r="EZC8" s="293"/>
      <c r="EZD8" s="293"/>
      <c r="EZE8" s="293"/>
      <c r="EZF8" s="293"/>
      <c r="EZG8" s="293"/>
      <c r="EZH8" s="293"/>
      <c r="EZI8" s="293"/>
      <c r="EZJ8" s="293"/>
      <c r="EZK8" s="293"/>
      <c r="EZL8" s="293"/>
      <c r="EZM8" s="293"/>
      <c r="EZN8" s="293"/>
      <c r="EZO8" s="293"/>
      <c r="EZP8" s="293"/>
      <c r="EZQ8" s="293"/>
      <c r="EZR8" s="293"/>
      <c r="EZS8" s="293"/>
      <c r="EZT8" s="293"/>
      <c r="EZU8" s="293"/>
      <c r="EZV8" s="293"/>
      <c r="EZW8" s="293"/>
      <c r="EZX8" s="293"/>
      <c r="EZY8" s="293"/>
      <c r="EZZ8" s="293"/>
      <c r="FAA8" s="293"/>
      <c r="FAB8" s="293"/>
      <c r="FAC8" s="293"/>
      <c r="FAD8" s="293"/>
      <c r="FAE8" s="293"/>
      <c r="FAF8" s="293"/>
      <c r="FAG8" s="293"/>
      <c r="FAH8" s="293"/>
      <c r="FAI8" s="293"/>
      <c r="FAJ8" s="293"/>
      <c r="FAK8" s="293"/>
      <c r="FAL8" s="293"/>
      <c r="FAM8" s="293"/>
      <c r="FAN8" s="293"/>
      <c r="FAO8" s="293"/>
      <c r="FAP8" s="293"/>
      <c r="FAQ8" s="293"/>
      <c r="FAR8" s="293"/>
      <c r="FAS8" s="293"/>
      <c r="FAT8" s="293"/>
      <c r="FAU8" s="293"/>
      <c r="FAV8" s="293"/>
      <c r="FAW8" s="293"/>
      <c r="FAX8" s="293"/>
      <c r="FAY8" s="293"/>
      <c r="FAZ8" s="293"/>
      <c r="FBA8" s="293"/>
      <c r="FBB8" s="293"/>
      <c r="FBC8" s="293"/>
      <c r="FBD8" s="293"/>
      <c r="FBE8" s="293"/>
      <c r="FBF8" s="293"/>
      <c r="FBG8" s="293"/>
      <c r="FBH8" s="293"/>
      <c r="FBI8" s="293"/>
      <c r="FBJ8" s="293"/>
      <c r="FBK8" s="293"/>
      <c r="FBL8" s="293"/>
      <c r="FBM8" s="293"/>
      <c r="FBN8" s="293"/>
      <c r="FBO8" s="293"/>
      <c r="FBP8" s="293"/>
      <c r="FBQ8" s="293"/>
      <c r="FBR8" s="293"/>
      <c r="FBS8" s="293"/>
      <c r="FBT8" s="293"/>
      <c r="FBU8" s="293"/>
      <c r="FBV8" s="293"/>
      <c r="FBW8" s="293"/>
      <c r="FBX8" s="293"/>
      <c r="FBY8" s="293"/>
      <c r="FBZ8" s="293"/>
      <c r="FCA8" s="293"/>
      <c r="FCB8" s="293"/>
      <c r="FCC8" s="293"/>
      <c r="FCD8" s="293"/>
      <c r="FCE8" s="293"/>
      <c r="FCF8" s="293"/>
      <c r="FCG8" s="293"/>
      <c r="FCH8" s="293"/>
      <c r="FCI8" s="293"/>
      <c r="FCJ8" s="293"/>
      <c r="FCK8" s="293"/>
      <c r="FCL8" s="293"/>
      <c r="FCM8" s="293"/>
      <c r="FCN8" s="293"/>
      <c r="FCO8" s="293"/>
      <c r="FCP8" s="293"/>
      <c r="FCQ8" s="293"/>
      <c r="FCR8" s="293"/>
      <c r="FCS8" s="293"/>
      <c r="FCT8" s="293"/>
      <c r="FCU8" s="293"/>
      <c r="FCV8" s="293"/>
      <c r="FCW8" s="293"/>
      <c r="FCX8" s="293"/>
      <c r="FCY8" s="293"/>
      <c r="FCZ8" s="293"/>
      <c r="FDA8" s="293"/>
      <c r="FDB8" s="293"/>
      <c r="FDC8" s="293"/>
      <c r="FDD8" s="293"/>
      <c r="FDE8" s="293"/>
      <c r="FDF8" s="293"/>
      <c r="FDG8" s="293"/>
      <c r="FDH8" s="293"/>
      <c r="FDI8" s="293"/>
      <c r="FDJ8" s="293"/>
      <c r="FDK8" s="293"/>
      <c r="FDL8" s="293"/>
      <c r="FDM8" s="293"/>
      <c r="FDN8" s="293"/>
      <c r="FDO8" s="293"/>
      <c r="FDP8" s="293"/>
      <c r="FDQ8" s="293"/>
      <c r="FDR8" s="293"/>
      <c r="FDS8" s="293"/>
      <c r="FDT8" s="293"/>
      <c r="FDU8" s="293"/>
      <c r="FDV8" s="293"/>
      <c r="FDW8" s="293"/>
      <c r="FDX8" s="293"/>
      <c r="FDY8" s="293"/>
      <c r="FDZ8" s="293"/>
      <c r="FEA8" s="293"/>
      <c r="FEB8" s="293"/>
      <c r="FEC8" s="293"/>
      <c r="FED8" s="293"/>
      <c r="FEE8" s="293"/>
      <c r="FEF8" s="293"/>
      <c r="FEG8" s="293"/>
      <c r="FEH8" s="293"/>
      <c r="FEI8" s="293"/>
      <c r="FEJ8" s="293"/>
      <c r="FEK8" s="293"/>
      <c r="FEL8" s="293"/>
      <c r="FEM8" s="293"/>
      <c r="FEN8" s="293"/>
      <c r="FEO8" s="293"/>
      <c r="FEP8" s="293"/>
      <c r="FEQ8" s="293"/>
      <c r="FER8" s="293"/>
      <c r="FES8" s="293"/>
      <c r="FET8" s="293"/>
      <c r="FEU8" s="293"/>
      <c r="FEV8" s="293"/>
      <c r="FEW8" s="293"/>
      <c r="FEX8" s="293"/>
      <c r="FEY8" s="293"/>
      <c r="FEZ8" s="293"/>
      <c r="FFA8" s="293"/>
      <c r="FFB8" s="293"/>
      <c r="FFC8" s="293"/>
      <c r="FFD8" s="293"/>
      <c r="FFE8" s="293"/>
      <c r="FFF8" s="293"/>
      <c r="FFG8" s="293"/>
      <c r="FFH8" s="293"/>
      <c r="FFI8" s="293"/>
      <c r="FFJ8" s="293"/>
      <c r="FFK8" s="293"/>
      <c r="FFL8" s="293"/>
      <c r="FFM8" s="293"/>
      <c r="FFN8" s="293"/>
      <c r="FFO8" s="293"/>
      <c r="FFP8" s="293"/>
      <c r="FFQ8" s="293"/>
      <c r="FFR8" s="293"/>
      <c r="FFS8" s="293"/>
      <c r="FFT8" s="293"/>
      <c r="FFU8" s="293"/>
      <c r="FFV8" s="293"/>
      <c r="FFW8" s="293"/>
      <c r="FFX8" s="293"/>
      <c r="FFY8" s="293"/>
      <c r="FFZ8" s="293"/>
      <c r="FGA8" s="293"/>
      <c r="FGB8" s="293"/>
      <c r="FGC8" s="293"/>
      <c r="FGD8" s="293"/>
      <c r="FGE8" s="293"/>
      <c r="FGF8" s="293"/>
      <c r="FGG8" s="293"/>
      <c r="FGH8" s="293"/>
      <c r="FGI8" s="293"/>
      <c r="FGJ8" s="293"/>
      <c r="FGK8" s="293"/>
      <c r="FGL8" s="293"/>
      <c r="FGM8" s="293"/>
      <c r="FGN8" s="293"/>
      <c r="FGO8" s="293"/>
      <c r="FGP8" s="293"/>
      <c r="FGQ8" s="293"/>
      <c r="FGR8" s="293"/>
      <c r="FGS8" s="293"/>
      <c r="FGT8" s="293"/>
      <c r="FGU8" s="293"/>
      <c r="FGV8" s="293"/>
      <c r="FGW8" s="293"/>
      <c r="FGX8" s="293"/>
      <c r="FGY8" s="293"/>
      <c r="FGZ8" s="293"/>
      <c r="FHA8" s="293"/>
      <c r="FHB8" s="293"/>
      <c r="FHC8" s="293"/>
      <c r="FHD8" s="293"/>
      <c r="FHE8" s="293"/>
      <c r="FHF8" s="293"/>
      <c r="FHG8" s="293"/>
      <c r="FHH8" s="293"/>
      <c r="FHI8" s="293"/>
      <c r="FHJ8" s="293"/>
      <c r="FHK8" s="293"/>
      <c r="FHL8" s="293"/>
      <c r="FHM8" s="293"/>
      <c r="FHN8" s="293"/>
      <c r="FHO8" s="293"/>
      <c r="FHP8" s="293"/>
      <c r="FHQ8" s="293"/>
      <c r="FHR8" s="293"/>
      <c r="FHS8" s="293"/>
      <c r="FHT8" s="293"/>
      <c r="FHU8" s="293"/>
      <c r="FHV8" s="293"/>
      <c r="FHW8" s="293"/>
      <c r="FHX8" s="293"/>
      <c r="FHY8" s="293"/>
      <c r="FHZ8" s="293"/>
      <c r="FIA8" s="293"/>
      <c r="FIB8" s="293"/>
      <c r="FIC8" s="293"/>
      <c r="FID8" s="293"/>
      <c r="FIE8" s="293"/>
      <c r="FIF8" s="293"/>
      <c r="FIG8" s="293"/>
      <c r="FIH8" s="293"/>
      <c r="FII8" s="293"/>
      <c r="FIJ8" s="293"/>
      <c r="FIK8" s="293"/>
      <c r="FIL8" s="293"/>
      <c r="FIM8" s="293"/>
      <c r="FIN8" s="293"/>
      <c r="FIO8" s="293"/>
      <c r="FIP8" s="293"/>
      <c r="FIQ8" s="293"/>
      <c r="FIR8" s="293"/>
      <c r="FIS8" s="293"/>
      <c r="FIT8" s="293"/>
      <c r="FIU8" s="293"/>
      <c r="FIV8" s="293"/>
      <c r="FIW8" s="293"/>
      <c r="FIX8" s="293"/>
      <c r="FIY8" s="293"/>
      <c r="FIZ8" s="293"/>
      <c r="FJA8" s="293"/>
      <c r="FJB8" s="293"/>
      <c r="FJC8" s="293"/>
      <c r="FJD8" s="293"/>
      <c r="FJE8" s="293"/>
      <c r="FJF8" s="293"/>
      <c r="FJG8" s="293"/>
      <c r="FJH8" s="293"/>
      <c r="FJI8" s="293"/>
      <c r="FJJ8" s="293"/>
      <c r="FJK8" s="293"/>
      <c r="FJL8" s="293"/>
      <c r="FJM8" s="293"/>
      <c r="FJN8" s="293"/>
      <c r="FJO8" s="293"/>
      <c r="FJP8" s="293"/>
      <c r="FJQ8" s="293"/>
      <c r="FJR8" s="293"/>
      <c r="FJS8" s="293"/>
      <c r="FJT8" s="293"/>
      <c r="FJU8" s="293"/>
      <c r="FJV8" s="293"/>
      <c r="FJW8" s="293"/>
      <c r="FJX8" s="293"/>
      <c r="FJY8" s="293"/>
      <c r="FJZ8" s="293"/>
      <c r="FKA8" s="293"/>
      <c r="FKB8" s="293"/>
      <c r="FKC8" s="293"/>
      <c r="FKD8" s="293"/>
      <c r="FKE8" s="293"/>
      <c r="FKF8" s="293"/>
      <c r="FKG8" s="293"/>
      <c r="FKH8" s="293"/>
      <c r="FKI8" s="293"/>
      <c r="FKJ8" s="293"/>
      <c r="FKK8" s="293"/>
      <c r="FKL8" s="293"/>
      <c r="FKM8" s="293"/>
      <c r="FKN8" s="293"/>
      <c r="FKO8" s="293"/>
      <c r="FKP8" s="293"/>
      <c r="FKQ8" s="293"/>
      <c r="FKR8" s="293"/>
      <c r="FKS8" s="293"/>
      <c r="FKT8" s="293"/>
      <c r="FKU8" s="293"/>
      <c r="FKV8" s="293"/>
      <c r="FKW8" s="293"/>
      <c r="FKX8" s="293"/>
      <c r="FKY8" s="293"/>
      <c r="FKZ8" s="293"/>
      <c r="FLA8" s="293"/>
      <c r="FLB8" s="293"/>
      <c r="FLC8" s="293"/>
      <c r="FLD8" s="293"/>
      <c r="FLE8" s="293"/>
      <c r="FLF8" s="293"/>
      <c r="FLG8" s="293"/>
      <c r="FLH8" s="293"/>
      <c r="FLI8" s="293"/>
      <c r="FLJ8" s="293"/>
      <c r="FLK8" s="293"/>
      <c r="FLL8" s="293"/>
      <c r="FLM8" s="293"/>
      <c r="FLN8" s="293"/>
      <c r="FLO8" s="293"/>
      <c r="FLP8" s="293"/>
      <c r="FLQ8" s="293"/>
      <c r="FLR8" s="293"/>
      <c r="FLS8" s="293"/>
      <c r="FLT8" s="293"/>
      <c r="FLU8" s="293"/>
      <c r="FLV8" s="293"/>
      <c r="FLW8" s="293"/>
      <c r="FLX8" s="293"/>
      <c r="FLY8" s="293"/>
      <c r="FLZ8" s="293"/>
      <c r="FMA8" s="293"/>
      <c r="FMB8" s="293"/>
      <c r="FMC8" s="293"/>
      <c r="FMD8" s="293"/>
      <c r="FME8" s="293"/>
      <c r="FMF8" s="293"/>
      <c r="FMG8" s="293"/>
      <c r="FMH8" s="293"/>
      <c r="FMI8" s="293"/>
      <c r="FMJ8" s="293"/>
      <c r="FMK8" s="293"/>
      <c r="FML8" s="293"/>
      <c r="FMM8" s="293"/>
      <c r="FMN8" s="293"/>
      <c r="FMO8" s="293"/>
      <c r="FMP8" s="293"/>
      <c r="FMQ8" s="293"/>
      <c r="FMR8" s="293"/>
      <c r="FMS8" s="293"/>
      <c r="FMT8" s="293"/>
      <c r="FMU8" s="293"/>
      <c r="FMV8" s="293"/>
      <c r="FMW8" s="293"/>
      <c r="FMX8" s="293"/>
      <c r="FMY8" s="293"/>
      <c r="FMZ8" s="293"/>
      <c r="FNA8" s="293"/>
      <c r="FNB8" s="293"/>
      <c r="FNC8" s="293"/>
      <c r="FND8" s="293"/>
      <c r="FNE8" s="293"/>
      <c r="FNF8" s="293"/>
      <c r="FNG8" s="293"/>
      <c r="FNH8" s="293"/>
      <c r="FNI8" s="293"/>
      <c r="FNJ8" s="293"/>
      <c r="FNK8" s="293"/>
      <c r="FNL8" s="293"/>
      <c r="FNM8" s="293"/>
      <c r="FNN8" s="293"/>
      <c r="FNO8" s="293"/>
      <c r="FNP8" s="293"/>
      <c r="FNQ8" s="293"/>
      <c r="FNR8" s="293"/>
      <c r="FNS8" s="293"/>
      <c r="FNT8" s="293"/>
      <c r="FNU8" s="293"/>
      <c r="FNV8" s="293"/>
      <c r="FNW8" s="293"/>
      <c r="FNX8" s="293"/>
      <c r="FNY8" s="293"/>
      <c r="FNZ8" s="293"/>
      <c r="FOA8" s="293"/>
      <c r="FOB8" s="293"/>
      <c r="FOC8" s="293"/>
      <c r="FOD8" s="293"/>
      <c r="FOE8" s="293"/>
      <c r="FOF8" s="293"/>
      <c r="FOG8" s="293"/>
      <c r="FOH8" s="293"/>
      <c r="FOI8" s="293"/>
      <c r="FOJ8" s="293"/>
      <c r="FOK8" s="293"/>
      <c r="FOL8" s="293"/>
      <c r="FOM8" s="293"/>
      <c r="FON8" s="293"/>
      <c r="FOO8" s="293"/>
      <c r="FOP8" s="293"/>
      <c r="FOQ8" s="293"/>
      <c r="FOR8" s="293"/>
      <c r="FOS8" s="293"/>
      <c r="FOT8" s="293"/>
      <c r="FOU8" s="293"/>
      <c r="FOV8" s="293"/>
      <c r="FOW8" s="293"/>
      <c r="FOX8" s="293"/>
      <c r="FOY8" s="293"/>
      <c r="FOZ8" s="293"/>
      <c r="FPA8" s="293"/>
      <c r="FPB8" s="293"/>
      <c r="FPC8" s="293"/>
      <c r="FPD8" s="293"/>
      <c r="FPE8" s="293"/>
      <c r="FPF8" s="293"/>
      <c r="FPG8" s="293"/>
      <c r="FPH8" s="293"/>
      <c r="FPI8" s="293"/>
      <c r="FPJ8" s="293"/>
      <c r="FPK8" s="293"/>
      <c r="FPL8" s="293"/>
      <c r="FPM8" s="293"/>
      <c r="FPN8" s="293"/>
      <c r="FPO8" s="293"/>
      <c r="FPP8" s="293"/>
      <c r="FPQ8" s="293"/>
      <c r="FPR8" s="293"/>
      <c r="FPS8" s="293"/>
      <c r="FPT8" s="293"/>
      <c r="FPU8" s="293"/>
      <c r="FPV8" s="293"/>
      <c r="FPW8" s="293"/>
      <c r="FPX8" s="293"/>
      <c r="FPY8" s="293"/>
      <c r="FPZ8" s="293"/>
      <c r="FQA8" s="293"/>
      <c r="FQB8" s="293"/>
      <c r="FQC8" s="293"/>
      <c r="FQD8" s="293"/>
      <c r="FQE8" s="293"/>
      <c r="FQF8" s="293"/>
      <c r="FQG8" s="293"/>
      <c r="FQH8" s="293"/>
      <c r="FQI8" s="293"/>
      <c r="FQJ8" s="293"/>
      <c r="FQK8" s="293"/>
      <c r="FQL8" s="293"/>
      <c r="FQM8" s="293"/>
      <c r="FQN8" s="293"/>
      <c r="FQO8" s="293"/>
      <c r="FQP8" s="293"/>
      <c r="FQQ8" s="293"/>
      <c r="FQR8" s="293"/>
      <c r="FQS8" s="293"/>
      <c r="FQT8" s="293"/>
      <c r="FQU8" s="293"/>
      <c r="FQV8" s="293"/>
      <c r="FQW8" s="293"/>
      <c r="FQX8" s="293"/>
      <c r="FQY8" s="293"/>
      <c r="FQZ8" s="293"/>
      <c r="FRA8" s="293"/>
      <c r="FRB8" s="293"/>
      <c r="FRC8" s="293"/>
      <c r="FRD8" s="293"/>
      <c r="FRE8" s="293"/>
      <c r="FRF8" s="293"/>
      <c r="FRG8" s="293"/>
      <c r="FRH8" s="293"/>
      <c r="FRI8" s="293"/>
      <c r="FRJ8" s="293"/>
      <c r="FRK8" s="293"/>
      <c r="FRL8" s="293"/>
      <c r="FRM8" s="293"/>
      <c r="FRN8" s="293"/>
      <c r="FRO8" s="293"/>
      <c r="FRP8" s="293"/>
      <c r="FRQ8" s="293"/>
      <c r="FRR8" s="293"/>
      <c r="FRS8" s="293"/>
      <c r="FRT8" s="293"/>
      <c r="FRU8" s="293"/>
      <c r="FRV8" s="293"/>
      <c r="FRW8" s="293"/>
      <c r="FRX8" s="293"/>
      <c r="FRY8" s="293"/>
      <c r="FRZ8" s="293"/>
      <c r="FSA8" s="293"/>
      <c r="FSB8" s="293"/>
      <c r="FSC8" s="293"/>
      <c r="FSD8" s="293"/>
      <c r="FSE8" s="293"/>
      <c r="FSF8" s="293"/>
      <c r="FSG8" s="293"/>
      <c r="FSH8" s="293"/>
      <c r="FSI8" s="293"/>
      <c r="FSJ8" s="293"/>
      <c r="FSK8" s="293"/>
      <c r="FSL8" s="293"/>
      <c r="FSM8" s="293"/>
      <c r="FSN8" s="293"/>
      <c r="FSO8" s="293"/>
      <c r="FSP8" s="293"/>
      <c r="FSQ8" s="293"/>
      <c r="FSR8" s="293"/>
      <c r="FSS8" s="293"/>
      <c r="FST8" s="293"/>
      <c r="FSU8" s="293"/>
      <c r="FSV8" s="293"/>
      <c r="FSW8" s="293"/>
      <c r="FSX8" s="293"/>
      <c r="FSY8" s="293"/>
      <c r="FSZ8" s="293"/>
      <c r="FTA8" s="293"/>
      <c r="FTB8" s="293"/>
      <c r="FTC8" s="293"/>
      <c r="FTD8" s="293"/>
      <c r="FTE8" s="293"/>
      <c r="FTF8" s="293"/>
      <c r="FTG8" s="293"/>
      <c r="FTH8" s="293"/>
      <c r="FTI8" s="293"/>
      <c r="FTJ8" s="293"/>
      <c r="FTK8" s="293"/>
      <c r="FTL8" s="293"/>
      <c r="FTM8" s="293"/>
      <c r="FTN8" s="293"/>
      <c r="FTO8" s="293"/>
      <c r="FTP8" s="293"/>
      <c r="FTQ8" s="293"/>
      <c r="FTR8" s="293"/>
      <c r="FTS8" s="293"/>
      <c r="FTT8" s="293"/>
      <c r="FTU8" s="293"/>
      <c r="FTV8" s="293"/>
      <c r="FTW8" s="293"/>
      <c r="FTX8" s="293"/>
      <c r="FTY8" s="293"/>
      <c r="FTZ8" s="293"/>
      <c r="FUA8" s="293"/>
      <c r="FUB8" s="293"/>
      <c r="FUC8" s="293"/>
      <c r="FUD8" s="293"/>
      <c r="FUE8" s="293"/>
      <c r="FUF8" s="293"/>
      <c r="FUG8" s="293"/>
      <c r="FUH8" s="293"/>
      <c r="FUI8" s="293"/>
      <c r="FUJ8" s="293"/>
      <c r="FUK8" s="293"/>
      <c r="FUL8" s="293"/>
      <c r="FUM8" s="293"/>
      <c r="FUN8" s="293"/>
      <c r="FUO8" s="293"/>
      <c r="FUP8" s="293"/>
      <c r="FUQ8" s="293"/>
      <c r="FUR8" s="293"/>
      <c r="FUS8" s="293"/>
      <c r="FUT8" s="293"/>
      <c r="FUU8" s="293"/>
      <c r="FUV8" s="293"/>
      <c r="FUW8" s="293"/>
      <c r="FUX8" s="293"/>
      <c r="FUY8" s="293"/>
      <c r="FUZ8" s="293"/>
      <c r="FVA8" s="293"/>
      <c r="FVB8" s="293"/>
      <c r="FVC8" s="293"/>
      <c r="FVD8" s="293"/>
      <c r="FVE8" s="293"/>
      <c r="FVF8" s="293"/>
      <c r="FVG8" s="293"/>
      <c r="FVH8" s="293"/>
      <c r="FVI8" s="293"/>
      <c r="FVJ8" s="293"/>
      <c r="FVK8" s="293"/>
      <c r="FVL8" s="293"/>
      <c r="FVM8" s="293"/>
      <c r="FVN8" s="293"/>
      <c r="FVO8" s="293"/>
      <c r="FVP8" s="293"/>
      <c r="FVQ8" s="293"/>
      <c r="FVR8" s="293"/>
      <c r="FVS8" s="293"/>
      <c r="FVT8" s="293"/>
      <c r="FVU8" s="293"/>
      <c r="FVV8" s="293"/>
      <c r="FVW8" s="293"/>
      <c r="FVX8" s="293"/>
      <c r="FVY8" s="293"/>
      <c r="FVZ8" s="293"/>
      <c r="FWA8" s="293"/>
      <c r="FWB8" s="293"/>
      <c r="FWC8" s="293"/>
      <c r="FWD8" s="293"/>
      <c r="FWE8" s="293"/>
      <c r="FWF8" s="293"/>
      <c r="FWG8" s="293"/>
      <c r="FWH8" s="293"/>
      <c r="FWI8" s="293"/>
      <c r="FWJ8" s="293"/>
      <c r="FWK8" s="293"/>
      <c r="FWL8" s="293"/>
      <c r="FWM8" s="293"/>
      <c r="FWN8" s="293"/>
      <c r="FWO8" s="293"/>
      <c r="FWP8" s="293"/>
      <c r="FWQ8" s="293"/>
      <c r="FWR8" s="293"/>
      <c r="FWS8" s="293"/>
      <c r="FWT8" s="293"/>
      <c r="FWU8" s="293"/>
      <c r="FWV8" s="293"/>
      <c r="FWW8" s="293"/>
      <c r="FWX8" s="293"/>
      <c r="FWY8" s="293"/>
      <c r="FWZ8" s="293"/>
      <c r="FXA8" s="293"/>
      <c r="FXB8" s="293"/>
      <c r="FXC8" s="293"/>
      <c r="FXD8" s="293"/>
      <c r="FXE8" s="293"/>
      <c r="FXF8" s="293"/>
      <c r="FXG8" s="293"/>
      <c r="FXH8" s="293"/>
      <c r="FXI8" s="293"/>
      <c r="FXJ8" s="293"/>
      <c r="FXK8" s="293"/>
      <c r="FXL8" s="293"/>
      <c r="FXM8" s="293"/>
      <c r="FXN8" s="293"/>
      <c r="FXO8" s="293"/>
      <c r="FXP8" s="293"/>
      <c r="FXQ8" s="293"/>
      <c r="FXR8" s="293"/>
      <c r="FXS8" s="293"/>
      <c r="FXT8" s="293"/>
      <c r="FXU8" s="293"/>
      <c r="FXV8" s="293"/>
      <c r="FXW8" s="293"/>
      <c r="FXX8" s="293"/>
      <c r="FXY8" s="293"/>
      <c r="FXZ8" s="293"/>
      <c r="FYA8" s="293"/>
      <c r="FYB8" s="293"/>
      <c r="FYC8" s="293"/>
      <c r="FYD8" s="293"/>
      <c r="FYE8" s="293"/>
      <c r="FYF8" s="293"/>
      <c r="FYG8" s="293"/>
      <c r="FYH8" s="293"/>
      <c r="FYI8" s="293"/>
      <c r="FYJ8" s="293"/>
      <c r="FYK8" s="293"/>
      <c r="FYL8" s="293"/>
      <c r="FYM8" s="293"/>
      <c r="FYN8" s="293"/>
      <c r="FYO8" s="293"/>
      <c r="FYP8" s="293"/>
      <c r="FYQ8" s="293"/>
      <c r="FYR8" s="293"/>
      <c r="FYS8" s="293"/>
      <c r="FYT8" s="293"/>
      <c r="FYU8" s="293"/>
      <c r="FYV8" s="293"/>
      <c r="FYW8" s="293"/>
      <c r="FYX8" s="293"/>
      <c r="FYY8" s="293"/>
      <c r="FYZ8" s="293"/>
      <c r="FZA8" s="293"/>
      <c r="FZB8" s="293"/>
      <c r="FZC8" s="293"/>
      <c r="FZD8" s="293"/>
      <c r="FZE8" s="293"/>
      <c r="FZF8" s="293"/>
      <c r="FZG8" s="293"/>
      <c r="FZH8" s="293"/>
      <c r="FZI8" s="293"/>
      <c r="FZJ8" s="293"/>
      <c r="FZK8" s="293"/>
      <c r="FZL8" s="293"/>
      <c r="FZM8" s="293"/>
      <c r="FZN8" s="293"/>
      <c r="FZO8" s="293"/>
      <c r="FZP8" s="293"/>
      <c r="FZQ8" s="293"/>
      <c r="FZR8" s="293"/>
      <c r="FZS8" s="293"/>
      <c r="FZT8" s="293"/>
      <c r="FZU8" s="293"/>
      <c r="FZV8" s="293"/>
      <c r="FZW8" s="293"/>
      <c r="FZX8" s="293"/>
      <c r="FZY8" s="293"/>
      <c r="FZZ8" s="293"/>
      <c r="GAA8" s="293"/>
      <c r="GAB8" s="293"/>
      <c r="GAC8" s="293"/>
      <c r="GAD8" s="293"/>
      <c r="GAE8" s="293"/>
      <c r="GAF8" s="293"/>
      <c r="GAG8" s="293"/>
      <c r="GAH8" s="293"/>
      <c r="GAI8" s="293"/>
      <c r="GAJ8" s="293"/>
      <c r="GAK8" s="293"/>
      <c r="GAL8" s="293"/>
      <c r="GAM8" s="293"/>
      <c r="GAN8" s="293"/>
      <c r="GAO8" s="293"/>
      <c r="GAP8" s="293"/>
      <c r="GAQ8" s="293"/>
      <c r="GAR8" s="293"/>
      <c r="GAS8" s="293"/>
      <c r="GAT8" s="293"/>
      <c r="GAU8" s="293"/>
      <c r="GAV8" s="293"/>
      <c r="GAW8" s="293"/>
      <c r="GAX8" s="293"/>
      <c r="GAY8" s="293"/>
      <c r="GAZ8" s="293"/>
      <c r="GBA8" s="293"/>
      <c r="GBB8" s="293"/>
      <c r="GBC8" s="293"/>
      <c r="GBD8" s="293"/>
      <c r="GBE8" s="293"/>
      <c r="GBF8" s="293"/>
      <c r="GBG8" s="293"/>
      <c r="GBH8" s="293"/>
      <c r="GBI8" s="293"/>
      <c r="GBJ8" s="293"/>
      <c r="GBK8" s="293"/>
      <c r="GBL8" s="293"/>
      <c r="GBM8" s="293"/>
      <c r="GBN8" s="293"/>
      <c r="GBO8" s="293"/>
      <c r="GBP8" s="293"/>
      <c r="GBQ8" s="293"/>
      <c r="GBR8" s="293"/>
      <c r="GBS8" s="293"/>
      <c r="GBT8" s="293"/>
      <c r="GBU8" s="293"/>
      <c r="GBV8" s="293"/>
      <c r="GBW8" s="293"/>
      <c r="GBX8" s="293"/>
      <c r="GBY8" s="293"/>
      <c r="GBZ8" s="293"/>
      <c r="GCA8" s="293"/>
      <c r="GCB8" s="293"/>
      <c r="GCC8" s="293"/>
      <c r="GCD8" s="293"/>
      <c r="GCE8" s="293"/>
      <c r="GCF8" s="293"/>
      <c r="GCG8" s="293"/>
      <c r="GCH8" s="293"/>
      <c r="GCI8" s="293"/>
      <c r="GCJ8" s="293"/>
      <c r="GCK8" s="293"/>
      <c r="GCL8" s="293"/>
      <c r="GCM8" s="293"/>
      <c r="GCN8" s="293"/>
      <c r="GCO8" s="293"/>
      <c r="GCP8" s="293"/>
      <c r="GCQ8" s="293"/>
      <c r="GCR8" s="293"/>
      <c r="GCS8" s="293"/>
      <c r="GCT8" s="293"/>
      <c r="GCU8" s="293"/>
      <c r="GCV8" s="293"/>
      <c r="GCW8" s="293"/>
      <c r="GCX8" s="293"/>
      <c r="GCY8" s="293"/>
      <c r="GCZ8" s="293"/>
      <c r="GDA8" s="293"/>
      <c r="GDB8" s="293"/>
      <c r="GDC8" s="293"/>
      <c r="GDD8" s="293"/>
      <c r="GDE8" s="293"/>
      <c r="GDF8" s="293"/>
      <c r="GDG8" s="293"/>
      <c r="GDH8" s="293"/>
      <c r="GDI8" s="293"/>
      <c r="GDJ8" s="293"/>
      <c r="GDK8" s="293"/>
      <c r="GDL8" s="293"/>
      <c r="GDM8" s="293"/>
      <c r="GDN8" s="293"/>
      <c r="GDO8" s="293"/>
      <c r="GDP8" s="293"/>
      <c r="GDQ8" s="293"/>
      <c r="GDR8" s="293"/>
      <c r="GDS8" s="293"/>
      <c r="GDT8" s="293"/>
      <c r="GDU8" s="293"/>
      <c r="GDV8" s="293"/>
      <c r="GDW8" s="293"/>
      <c r="GDX8" s="293"/>
      <c r="GDY8" s="293"/>
      <c r="GDZ8" s="293"/>
      <c r="GEA8" s="293"/>
      <c r="GEB8" s="293"/>
      <c r="GEC8" s="293"/>
      <c r="GED8" s="293"/>
      <c r="GEE8" s="293"/>
      <c r="GEF8" s="293"/>
      <c r="GEG8" s="293"/>
      <c r="GEH8" s="293"/>
      <c r="GEI8" s="293"/>
      <c r="GEJ8" s="293"/>
      <c r="GEK8" s="293"/>
      <c r="GEL8" s="293"/>
      <c r="GEM8" s="293"/>
      <c r="GEN8" s="293"/>
      <c r="GEO8" s="293"/>
      <c r="GEP8" s="293"/>
      <c r="GEQ8" s="293"/>
      <c r="GER8" s="293"/>
      <c r="GES8" s="293"/>
      <c r="GET8" s="293"/>
      <c r="GEU8" s="293"/>
      <c r="GEV8" s="293"/>
      <c r="GEW8" s="293"/>
      <c r="GEX8" s="293"/>
      <c r="GEY8" s="293"/>
      <c r="GEZ8" s="293"/>
      <c r="GFA8" s="293"/>
      <c r="GFB8" s="293"/>
      <c r="GFC8" s="293"/>
      <c r="GFD8" s="293"/>
      <c r="GFE8" s="293"/>
      <c r="GFF8" s="293"/>
      <c r="GFG8" s="293"/>
      <c r="GFH8" s="293"/>
      <c r="GFI8" s="293"/>
      <c r="GFJ8" s="293"/>
      <c r="GFK8" s="293"/>
      <c r="GFL8" s="293"/>
      <c r="GFM8" s="293"/>
      <c r="GFN8" s="293"/>
      <c r="GFO8" s="293"/>
      <c r="GFP8" s="293"/>
      <c r="GFQ8" s="293"/>
      <c r="GFR8" s="293"/>
      <c r="GFS8" s="293"/>
      <c r="GFT8" s="293"/>
      <c r="GFU8" s="293"/>
      <c r="GFV8" s="293"/>
      <c r="GFW8" s="293"/>
      <c r="GFX8" s="293"/>
      <c r="GFY8" s="293"/>
      <c r="GFZ8" s="293"/>
      <c r="GGA8" s="293"/>
      <c r="GGB8" s="293"/>
      <c r="GGC8" s="293"/>
      <c r="GGD8" s="293"/>
      <c r="GGE8" s="293"/>
      <c r="GGF8" s="293"/>
      <c r="GGG8" s="293"/>
      <c r="GGH8" s="293"/>
      <c r="GGI8" s="293"/>
      <c r="GGJ8" s="293"/>
      <c r="GGK8" s="293"/>
      <c r="GGL8" s="293"/>
      <c r="GGM8" s="293"/>
      <c r="GGN8" s="293"/>
      <c r="GGO8" s="293"/>
      <c r="GGP8" s="293"/>
      <c r="GGQ8" s="293"/>
      <c r="GGR8" s="293"/>
      <c r="GGS8" s="293"/>
      <c r="GGT8" s="293"/>
      <c r="GGU8" s="293"/>
      <c r="GGV8" s="293"/>
      <c r="GGW8" s="293"/>
      <c r="GGX8" s="293"/>
      <c r="GGY8" s="293"/>
      <c r="GGZ8" s="293"/>
      <c r="GHA8" s="293"/>
      <c r="GHB8" s="293"/>
      <c r="GHC8" s="293"/>
      <c r="GHD8" s="293"/>
      <c r="GHE8" s="293"/>
      <c r="GHF8" s="293"/>
      <c r="GHG8" s="293"/>
      <c r="GHH8" s="293"/>
      <c r="GHI8" s="293"/>
      <c r="GHJ8" s="293"/>
      <c r="GHK8" s="293"/>
      <c r="GHL8" s="293"/>
      <c r="GHM8" s="293"/>
      <c r="GHN8" s="293"/>
      <c r="GHO8" s="293"/>
      <c r="GHP8" s="293"/>
      <c r="GHQ8" s="293"/>
      <c r="GHR8" s="293"/>
      <c r="GHS8" s="293"/>
      <c r="GHT8" s="293"/>
      <c r="GHU8" s="293"/>
      <c r="GHV8" s="293"/>
      <c r="GHW8" s="293"/>
      <c r="GHX8" s="293"/>
      <c r="GHY8" s="293"/>
      <c r="GHZ8" s="293"/>
      <c r="GIA8" s="293"/>
      <c r="GIB8" s="293"/>
      <c r="GIC8" s="293"/>
      <c r="GID8" s="293"/>
      <c r="GIE8" s="293"/>
      <c r="GIF8" s="293"/>
      <c r="GIG8" s="293"/>
      <c r="GIH8" s="293"/>
      <c r="GII8" s="293"/>
      <c r="GIJ8" s="293"/>
      <c r="GIK8" s="293"/>
      <c r="GIL8" s="293"/>
      <c r="GIM8" s="293"/>
      <c r="GIN8" s="293"/>
      <c r="GIO8" s="293"/>
      <c r="GIP8" s="293"/>
      <c r="GIQ8" s="293"/>
      <c r="GIR8" s="293"/>
      <c r="GIS8" s="293"/>
      <c r="GIT8" s="293"/>
      <c r="GIU8" s="293"/>
      <c r="GIV8" s="293"/>
      <c r="GIW8" s="293"/>
      <c r="GIX8" s="293"/>
      <c r="GIY8" s="293"/>
      <c r="GIZ8" s="293"/>
      <c r="GJA8" s="293"/>
      <c r="GJB8" s="293"/>
      <c r="GJC8" s="293"/>
      <c r="GJD8" s="293"/>
      <c r="GJE8" s="293"/>
      <c r="GJF8" s="293"/>
      <c r="GJG8" s="293"/>
      <c r="GJH8" s="293"/>
      <c r="GJI8" s="293"/>
      <c r="GJJ8" s="293"/>
      <c r="GJK8" s="293"/>
      <c r="GJL8" s="293"/>
      <c r="GJM8" s="293"/>
      <c r="GJN8" s="293"/>
      <c r="GJO8" s="293"/>
      <c r="GJP8" s="293"/>
      <c r="GJQ8" s="293"/>
      <c r="GJR8" s="293"/>
      <c r="GJS8" s="293"/>
      <c r="GJT8" s="293"/>
      <c r="GJU8" s="293"/>
      <c r="GJV8" s="293"/>
      <c r="GJW8" s="293"/>
      <c r="GJX8" s="293"/>
      <c r="GJY8" s="293"/>
      <c r="GJZ8" s="293"/>
      <c r="GKA8" s="293"/>
      <c r="GKB8" s="293"/>
      <c r="GKC8" s="293"/>
      <c r="GKD8" s="293"/>
      <c r="GKE8" s="293"/>
      <c r="GKF8" s="293"/>
      <c r="GKG8" s="293"/>
      <c r="GKH8" s="293"/>
      <c r="GKI8" s="293"/>
      <c r="GKJ8" s="293"/>
      <c r="GKK8" s="293"/>
      <c r="GKL8" s="293"/>
      <c r="GKM8" s="293"/>
      <c r="GKN8" s="293"/>
      <c r="GKO8" s="293"/>
      <c r="GKP8" s="293"/>
      <c r="GKQ8" s="293"/>
      <c r="GKR8" s="293"/>
      <c r="GKS8" s="293"/>
      <c r="GKT8" s="293"/>
      <c r="GKU8" s="293"/>
      <c r="GKV8" s="293"/>
      <c r="GKW8" s="293"/>
      <c r="GKX8" s="293"/>
      <c r="GKY8" s="293"/>
      <c r="GKZ8" s="293"/>
      <c r="GLA8" s="293"/>
      <c r="GLB8" s="293"/>
      <c r="GLC8" s="293"/>
      <c r="GLD8" s="293"/>
      <c r="GLE8" s="293"/>
      <c r="GLF8" s="293"/>
      <c r="GLG8" s="293"/>
      <c r="GLH8" s="293"/>
      <c r="GLI8" s="293"/>
      <c r="GLJ8" s="293"/>
      <c r="GLK8" s="293"/>
      <c r="GLL8" s="293"/>
      <c r="GLM8" s="293"/>
      <c r="GLN8" s="293"/>
      <c r="GLO8" s="293"/>
      <c r="GLP8" s="293"/>
      <c r="GLQ8" s="293"/>
      <c r="GLR8" s="293"/>
      <c r="GLS8" s="293"/>
      <c r="GLT8" s="293"/>
      <c r="GLU8" s="293"/>
      <c r="GLV8" s="293"/>
      <c r="GLW8" s="293"/>
      <c r="GLX8" s="293"/>
      <c r="GLY8" s="293"/>
      <c r="GLZ8" s="293"/>
      <c r="GMA8" s="293"/>
      <c r="GMB8" s="293"/>
      <c r="GMC8" s="293"/>
      <c r="GMD8" s="293"/>
      <c r="GME8" s="293"/>
      <c r="GMF8" s="293"/>
      <c r="GMG8" s="293"/>
      <c r="GMH8" s="293"/>
      <c r="GMI8" s="293"/>
      <c r="GMJ8" s="293"/>
      <c r="GMK8" s="293"/>
      <c r="GML8" s="293"/>
      <c r="GMM8" s="293"/>
      <c r="GMN8" s="293"/>
      <c r="GMO8" s="293"/>
      <c r="GMP8" s="293"/>
      <c r="GMQ8" s="293"/>
      <c r="GMR8" s="293"/>
      <c r="GMS8" s="293"/>
      <c r="GMT8" s="293"/>
      <c r="GMU8" s="293"/>
      <c r="GMV8" s="293"/>
      <c r="GMW8" s="293"/>
      <c r="GMX8" s="293"/>
      <c r="GMY8" s="293"/>
      <c r="GMZ8" s="293"/>
      <c r="GNA8" s="293"/>
      <c r="GNB8" s="293"/>
      <c r="GNC8" s="293"/>
      <c r="GND8" s="293"/>
      <c r="GNE8" s="293"/>
      <c r="GNF8" s="293"/>
      <c r="GNG8" s="293"/>
      <c r="GNH8" s="293"/>
      <c r="GNI8" s="293"/>
      <c r="GNJ8" s="293"/>
      <c r="GNK8" s="293"/>
      <c r="GNL8" s="293"/>
      <c r="GNM8" s="293"/>
      <c r="GNN8" s="293"/>
      <c r="GNO8" s="293"/>
      <c r="GNP8" s="293"/>
      <c r="GNQ8" s="293"/>
      <c r="GNR8" s="293"/>
      <c r="GNS8" s="293"/>
      <c r="GNT8" s="293"/>
      <c r="GNU8" s="293"/>
      <c r="GNV8" s="293"/>
      <c r="GNW8" s="293"/>
      <c r="GNX8" s="293"/>
      <c r="GNY8" s="293"/>
      <c r="GNZ8" s="293"/>
      <c r="GOA8" s="293"/>
      <c r="GOB8" s="293"/>
      <c r="GOC8" s="293"/>
      <c r="GOD8" s="293"/>
      <c r="GOE8" s="293"/>
      <c r="GOF8" s="293"/>
      <c r="GOG8" s="293"/>
      <c r="GOH8" s="293"/>
      <c r="GOI8" s="293"/>
      <c r="GOJ8" s="293"/>
      <c r="GOK8" s="293"/>
      <c r="GOL8" s="293"/>
      <c r="GOM8" s="293"/>
      <c r="GON8" s="293"/>
      <c r="GOO8" s="293"/>
      <c r="GOP8" s="293"/>
      <c r="GOQ8" s="293"/>
      <c r="GOR8" s="293"/>
      <c r="GOS8" s="293"/>
      <c r="GOT8" s="293"/>
      <c r="GOU8" s="293"/>
      <c r="GOV8" s="293"/>
      <c r="GOW8" s="293"/>
      <c r="GOX8" s="293"/>
      <c r="GOY8" s="293"/>
      <c r="GOZ8" s="293"/>
      <c r="GPA8" s="293"/>
      <c r="GPB8" s="293"/>
      <c r="GPC8" s="293"/>
      <c r="GPD8" s="293"/>
      <c r="GPE8" s="293"/>
      <c r="GPF8" s="293"/>
      <c r="GPG8" s="293"/>
      <c r="GPH8" s="293"/>
      <c r="GPI8" s="293"/>
      <c r="GPJ8" s="293"/>
      <c r="GPK8" s="293"/>
      <c r="GPL8" s="293"/>
      <c r="GPM8" s="293"/>
      <c r="GPN8" s="293"/>
      <c r="GPO8" s="293"/>
      <c r="GPP8" s="293"/>
      <c r="GPQ8" s="293"/>
      <c r="GPR8" s="293"/>
      <c r="GPS8" s="293"/>
      <c r="GPT8" s="293"/>
      <c r="GPU8" s="293"/>
      <c r="GPV8" s="293"/>
      <c r="GPW8" s="293"/>
      <c r="GPX8" s="293"/>
      <c r="GPY8" s="293"/>
      <c r="GPZ8" s="293"/>
      <c r="GQA8" s="293"/>
      <c r="GQB8" s="293"/>
      <c r="GQC8" s="293"/>
      <c r="GQD8" s="293"/>
      <c r="GQE8" s="293"/>
      <c r="GQF8" s="293"/>
      <c r="GQG8" s="293"/>
      <c r="GQH8" s="293"/>
      <c r="GQI8" s="293"/>
      <c r="GQJ8" s="293"/>
      <c r="GQK8" s="293"/>
      <c r="GQL8" s="293"/>
      <c r="GQM8" s="293"/>
      <c r="GQN8" s="293"/>
      <c r="GQO8" s="293"/>
      <c r="GQP8" s="293"/>
      <c r="GQQ8" s="293"/>
      <c r="GQR8" s="293"/>
      <c r="GQS8" s="293"/>
      <c r="GQT8" s="293"/>
      <c r="GQU8" s="293"/>
      <c r="GQV8" s="293"/>
      <c r="GQW8" s="293"/>
      <c r="GQX8" s="293"/>
      <c r="GQY8" s="293"/>
      <c r="GQZ8" s="293"/>
      <c r="GRA8" s="293"/>
      <c r="GRB8" s="293"/>
      <c r="GRC8" s="293"/>
      <c r="GRD8" s="293"/>
      <c r="GRE8" s="293"/>
      <c r="GRF8" s="293"/>
      <c r="GRG8" s="293"/>
      <c r="GRH8" s="293"/>
      <c r="GRI8" s="293"/>
      <c r="GRJ8" s="293"/>
      <c r="GRK8" s="293"/>
      <c r="GRL8" s="293"/>
      <c r="GRM8" s="293"/>
      <c r="GRN8" s="293"/>
      <c r="GRO8" s="293"/>
      <c r="GRP8" s="293"/>
      <c r="GRQ8" s="293"/>
      <c r="GRR8" s="293"/>
      <c r="GRS8" s="293"/>
      <c r="GRT8" s="293"/>
      <c r="GRU8" s="293"/>
      <c r="GRV8" s="293"/>
      <c r="GRW8" s="293"/>
      <c r="GRX8" s="293"/>
      <c r="GRY8" s="293"/>
      <c r="GRZ8" s="293"/>
      <c r="GSA8" s="293"/>
      <c r="GSB8" s="293"/>
      <c r="GSC8" s="293"/>
      <c r="GSD8" s="293"/>
      <c r="GSE8" s="293"/>
      <c r="GSF8" s="293"/>
      <c r="GSG8" s="293"/>
      <c r="GSH8" s="293"/>
      <c r="GSI8" s="293"/>
      <c r="GSJ8" s="293"/>
      <c r="GSK8" s="293"/>
      <c r="GSL8" s="293"/>
      <c r="GSM8" s="293"/>
      <c r="GSN8" s="293"/>
      <c r="GSO8" s="293"/>
      <c r="GSP8" s="293"/>
      <c r="GSQ8" s="293"/>
      <c r="GSR8" s="293"/>
      <c r="GSS8" s="293"/>
      <c r="GST8" s="293"/>
      <c r="GSU8" s="293"/>
      <c r="GSV8" s="293"/>
      <c r="GSW8" s="293"/>
      <c r="GSX8" s="293"/>
      <c r="GSY8" s="293"/>
      <c r="GSZ8" s="293"/>
      <c r="GTA8" s="293"/>
      <c r="GTB8" s="293"/>
      <c r="GTC8" s="293"/>
      <c r="GTD8" s="293"/>
      <c r="GTE8" s="293"/>
      <c r="GTF8" s="293"/>
      <c r="GTG8" s="293"/>
      <c r="GTH8" s="293"/>
      <c r="GTI8" s="293"/>
      <c r="GTJ8" s="293"/>
      <c r="GTK8" s="293"/>
      <c r="GTL8" s="293"/>
      <c r="GTM8" s="293"/>
      <c r="GTN8" s="293"/>
      <c r="GTO8" s="293"/>
      <c r="GTP8" s="293"/>
      <c r="GTQ8" s="293"/>
      <c r="GTR8" s="293"/>
      <c r="GTS8" s="293"/>
      <c r="GTT8" s="293"/>
      <c r="GTU8" s="293"/>
      <c r="GTV8" s="293"/>
      <c r="GTW8" s="293"/>
      <c r="GTX8" s="293"/>
      <c r="GTY8" s="293"/>
      <c r="GTZ8" s="293"/>
      <c r="GUA8" s="293"/>
      <c r="GUB8" s="293"/>
      <c r="GUC8" s="293"/>
      <c r="GUD8" s="293"/>
      <c r="GUE8" s="293"/>
      <c r="GUF8" s="293"/>
      <c r="GUG8" s="293"/>
      <c r="GUH8" s="293"/>
      <c r="GUI8" s="293"/>
      <c r="GUJ8" s="293"/>
      <c r="GUK8" s="293"/>
      <c r="GUL8" s="293"/>
      <c r="GUM8" s="293"/>
      <c r="GUN8" s="293"/>
      <c r="GUO8" s="293"/>
      <c r="GUP8" s="293"/>
      <c r="GUQ8" s="293"/>
      <c r="GUR8" s="293"/>
      <c r="GUS8" s="293"/>
      <c r="GUT8" s="293"/>
      <c r="GUU8" s="293"/>
      <c r="GUV8" s="293"/>
      <c r="GUW8" s="293"/>
      <c r="GUX8" s="293"/>
      <c r="GUY8" s="293"/>
      <c r="GUZ8" s="293"/>
      <c r="GVA8" s="293"/>
      <c r="GVB8" s="293"/>
      <c r="GVC8" s="293"/>
      <c r="GVD8" s="293"/>
      <c r="GVE8" s="293"/>
      <c r="GVF8" s="293"/>
      <c r="GVG8" s="293"/>
      <c r="GVH8" s="293"/>
      <c r="GVI8" s="293"/>
      <c r="GVJ8" s="293"/>
      <c r="GVK8" s="293"/>
      <c r="GVL8" s="293"/>
      <c r="GVM8" s="293"/>
      <c r="GVN8" s="293"/>
      <c r="GVO8" s="293"/>
      <c r="GVP8" s="293"/>
      <c r="GVQ8" s="293"/>
      <c r="GVR8" s="293"/>
      <c r="GVS8" s="293"/>
      <c r="GVT8" s="293"/>
      <c r="GVU8" s="293"/>
      <c r="GVV8" s="293"/>
      <c r="GVW8" s="293"/>
      <c r="GVX8" s="293"/>
      <c r="GVY8" s="293"/>
      <c r="GVZ8" s="293"/>
      <c r="GWA8" s="293"/>
      <c r="GWB8" s="293"/>
      <c r="GWC8" s="293"/>
      <c r="GWD8" s="293"/>
      <c r="GWE8" s="293"/>
      <c r="GWF8" s="293"/>
      <c r="GWG8" s="293"/>
      <c r="GWH8" s="293"/>
      <c r="GWI8" s="293"/>
      <c r="GWJ8" s="293"/>
      <c r="GWK8" s="293"/>
      <c r="GWL8" s="293"/>
      <c r="GWM8" s="293"/>
      <c r="GWN8" s="293"/>
      <c r="GWO8" s="293"/>
      <c r="GWP8" s="293"/>
      <c r="GWQ8" s="293"/>
      <c r="GWR8" s="293"/>
      <c r="GWS8" s="293"/>
      <c r="GWT8" s="293"/>
      <c r="GWU8" s="293"/>
      <c r="GWV8" s="293"/>
      <c r="GWW8" s="293"/>
      <c r="GWX8" s="293"/>
      <c r="GWY8" s="293"/>
      <c r="GWZ8" s="293"/>
      <c r="GXA8" s="293"/>
      <c r="GXB8" s="293"/>
      <c r="GXC8" s="293"/>
      <c r="GXD8" s="293"/>
      <c r="GXE8" s="293"/>
      <c r="GXF8" s="293"/>
      <c r="GXG8" s="293"/>
      <c r="GXH8" s="293"/>
      <c r="GXI8" s="293"/>
      <c r="GXJ8" s="293"/>
      <c r="GXK8" s="293"/>
      <c r="GXL8" s="293"/>
      <c r="GXM8" s="293"/>
      <c r="GXN8" s="293"/>
      <c r="GXO8" s="293"/>
      <c r="GXP8" s="293"/>
      <c r="GXQ8" s="293"/>
      <c r="GXR8" s="293"/>
      <c r="GXS8" s="293"/>
      <c r="GXT8" s="293"/>
      <c r="GXU8" s="293"/>
      <c r="GXV8" s="293"/>
      <c r="GXW8" s="293"/>
      <c r="GXX8" s="293"/>
      <c r="GXY8" s="293"/>
      <c r="GXZ8" s="293"/>
      <c r="GYA8" s="293"/>
      <c r="GYB8" s="293"/>
      <c r="GYC8" s="293"/>
      <c r="GYD8" s="293"/>
      <c r="GYE8" s="293"/>
      <c r="GYF8" s="293"/>
      <c r="GYG8" s="293"/>
      <c r="GYH8" s="293"/>
      <c r="GYI8" s="293"/>
      <c r="GYJ8" s="293"/>
      <c r="GYK8" s="293"/>
      <c r="GYL8" s="293"/>
      <c r="GYM8" s="293"/>
      <c r="GYN8" s="293"/>
      <c r="GYO8" s="293"/>
      <c r="GYP8" s="293"/>
      <c r="GYQ8" s="293"/>
      <c r="GYR8" s="293"/>
      <c r="GYS8" s="293"/>
      <c r="GYT8" s="293"/>
      <c r="GYU8" s="293"/>
      <c r="GYV8" s="293"/>
      <c r="GYW8" s="293"/>
      <c r="GYX8" s="293"/>
      <c r="GYY8" s="293"/>
      <c r="GYZ8" s="293"/>
      <c r="GZA8" s="293"/>
      <c r="GZB8" s="293"/>
      <c r="GZC8" s="293"/>
      <c r="GZD8" s="293"/>
      <c r="GZE8" s="293"/>
      <c r="GZF8" s="293"/>
      <c r="GZG8" s="293"/>
      <c r="GZH8" s="293"/>
      <c r="GZI8" s="293"/>
      <c r="GZJ8" s="293"/>
      <c r="GZK8" s="293"/>
      <c r="GZL8" s="293"/>
      <c r="GZM8" s="293"/>
      <c r="GZN8" s="293"/>
      <c r="GZO8" s="293"/>
      <c r="GZP8" s="293"/>
      <c r="GZQ8" s="293"/>
      <c r="GZR8" s="293"/>
      <c r="GZS8" s="293"/>
      <c r="GZT8" s="293"/>
      <c r="GZU8" s="293"/>
      <c r="GZV8" s="293"/>
      <c r="GZW8" s="293"/>
      <c r="GZX8" s="293"/>
      <c r="GZY8" s="293"/>
      <c r="GZZ8" s="293"/>
      <c r="HAA8" s="293"/>
      <c r="HAB8" s="293"/>
      <c r="HAC8" s="293"/>
      <c r="HAD8" s="293"/>
      <c r="HAE8" s="293"/>
      <c r="HAF8" s="293"/>
      <c r="HAG8" s="293"/>
      <c r="HAH8" s="293"/>
      <c r="HAI8" s="293"/>
      <c r="HAJ8" s="293"/>
      <c r="HAK8" s="293"/>
      <c r="HAL8" s="293"/>
      <c r="HAM8" s="293"/>
      <c r="HAN8" s="293"/>
      <c r="HAO8" s="293"/>
      <c r="HAP8" s="293"/>
      <c r="HAQ8" s="293"/>
      <c r="HAR8" s="293"/>
      <c r="HAS8" s="293"/>
      <c r="HAT8" s="293"/>
      <c r="HAU8" s="293"/>
      <c r="HAV8" s="293"/>
      <c r="HAW8" s="293"/>
      <c r="HAX8" s="293"/>
      <c r="HAY8" s="293"/>
      <c r="HAZ8" s="293"/>
      <c r="HBA8" s="293"/>
      <c r="HBB8" s="293"/>
      <c r="HBC8" s="293"/>
      <c r="HBD8" s="293"/>
      <c r="HBE8" s="293"/>
      <c r="HBF8" s="293"/>
      <c r="HBG8" s="293"/>
      <c r="HBH8" s="293"/>
      <c r="HBI8" s="293"/>
      <c r="HBJ8" s="293"/>
      <c r="HBK8" s="293"/>
      <c r="HBL8" s="293"/>
      <c r="HBM8" s="293"/>
      <c r="HBN8" s="293"/>
      <c r="HBO8" s="293"/>
      <c r="HBP8" s="293"/>
      <c r="HBQ8" s="293"/>
      <c r="HBR8" s="293"/>
      <c r="HBS8" s="293"/>
      <c r="HBT8" s="293"/>
      <c r="HBU8" s="293"/>
      <c r="HBV8" s="293"/>
      <c r="HBW8" s="293"/>
      <c r="HBX8" s="293"/>
      <c r="HBY8" s="293"/>
      <c r="HBZ8" s="293"/>
      <c r="HCA8" s="293"/>
      <c r="HCB8" s="293"/>
      <c r="HCC8" s="293"/>
      <c r="HCD8" s="293"/>
      <c r="HCE8" s="293"/>
      <c r="HCF8" s="293"/>
      <c r="HCG8" s="293"/>
      <c r="HCH8" s="293"/>
      <c r="HCI8" s="293"/>
      <c r="HCJ8" s="293"/>
      <c r="HCK8" s="293"/>
      <c r="HCL8" s="293"/>
      <c r="HCM8" s="293"/>
      <c r="HCN8" s="293"/>
      <c r="HCO8" s="293"/>
      <c r="HCP8" s="293"/>
      <c r="HCQ8" s="293"/>
      <c r="HCR8" s="293"/>
      <c r="HCS8" s="293"/>
      <c r="HCT8" s="293"/>
      <c r="HCU8" s="293"/>
      <c r="HCV8" s="293"/>
      <c r="HCW8" s="293"/>
      <c r="HCX8" s="293"/>
      <c r="HCY8" s="293"/>
      <c r="HCZ8" s="293"/>
      <c r="HDA8" s="293"/>
      <c r="HDB8" s="293"/>
      <c r="HDC8" s="293"/>
      <c r="HDD8" s="293"/>
      <c r="HDE8" s="293"/>
      <c r="HDF8" s="293"/>
      <c r="HDG8" s="293"/>
      <c r="HDH8" s="293"/>
      <c r="HDI8" s="293"/>
      <c r="HDJ8" s="293"/>
      <c r="HDK8" s="293"/>
      <c r="HDL8" s="293"/>
      <c r="HDM8" s="293"/>
      <c r="HDN8" s="293"/>
      <c r="HDO8" s="293"/>
      <c r="HDP8" s="293"/>
      <c r="HDQ8" s="293"/>
      <c r="HDR8" s="293"/>
      <c r="HDS8" s="293"/>
      <c r="HDT8" s="293"/>
      <c r="HDU8" s="293"/>
      <c r="HDV8" s="293"/>
      <c r="HDW8" s="293"/>
      <c r="HDX8" s="293"/>
      <c r="HDY8" s="293"/>
      <c r="HDZ8" s="293"/>
      <c r="HEA8" s="293"/>
      <c r="HEB8" s="293"/>
      <c r="HEC8" s="293"/>
      <c r="HED8" s="293"/>
      <c r="HEE8" s="293"/>
      <c r="HEF8" s="293"/>
      <c r="HEG8" s="293"/>
      <c r="HEH8" s="293"/>
      <c r="HEI8" s="293"/>
      <c r="HEJ8" s="293"/>
      <c r="HEK8" s="293"/>
      <c r="HEL8" s="293"/>
      <c r="HEM8" s="293"/>
      <c r="HEN8" s="293"/>
      <c r="HEO8" s="293"/>
      <c r="HEP8" s="293"/>
      <c r="HEQ8" s="293"/>
      <c r="HER8" s="293"/>
      <c r="HES8" s="293"/>
      <c r="HET8" s="293"/>
      <c r="HEU8" s="293"/>
      <c r="HEV8" s="293"/>
      <c r="HEW8" s="293"/>
      <c r="HEX8" s="293"/>
      <c r="HEY8" s="293"/>
      <c r="HEZ8" s="293"/>
      <c r="HFA8" s="293"/>
      <c r="HFB8" s="293"/>
      <c r="HFC8" s="293"/>
      <c r="HFD8" s="293"/>
      <c r="HFE8" s="293"/>
      <c r="HFF8" s="293"/>
      <c r="HFG8" s="293"/>
      <c r="HFH8" s="293"/>
      <c r="HFI8" s="293"/>
      <c r="HFJ8" s="293"/>
      <c r="HFK8" s="293"/>
      <c r="HFL8" s="293"/>
      <c r="HFM8" s="293"/>
      <c r="HFN8" s="293"/>
      <c r="HFO8" s="293"/>
      <c r="HFP8" s="293"/>
      <c r="HFQ8" s="293"/>
      <c r="HFR8" s="293"/>
      <c r="HFS8" s="293"/>
      <c r="HFT8" s="293"/>
      <c r="HFU8" s="293"/>
      <c r="HFV8" s="293"/>
      <c r="HFW8" s="293"/>
      <c r="HFX8" s="293"/>
      <c r="HFY8" s="293"/>
      <c r="HFZ8" s="293"/>
      <c r="HGA8" s="293"/>
      <c r="HGB8" s="293"/>
      <c r="HGC8" s="293"/>
      <c r="HGD8" s="293"/>
      <c r="HGE8" s="293"/>
      <c r="HGF8" s="293"/>
      <c r="HGG8" s="293"/>
      <c r="HGH8" s="293"/>
      <c r="HGI8" s="293"/>
      <c r="HGJ8" s="293"/>
      <c r="HGK8" s="293"/>
      <c r="HGL8" s="293"/>
      <c r="HGM8" s="293"/>
      <c r="HGN8" s="293"/>
      <c r="HGO8" s="293"/>
      <c r="HGP8" s="293"/>
      <c r="HGQ8" s="293"/>
      <c r="HGR8" s="293"/>
      <c r="HGS8" s="293"/>
      <c r="HGT8" s="293"/>
      <c r="HGU8" s="293"/>
      <c r="HGV8" s="293"/>
      <c r="HGW8" s="293"/>
      <c r="HGX8" s="293"/>
      <c r="HGY8" s="293"/>
      <c r="HGZ8" s="293"/>
      <c r="HHA8" s="293"/>
      <c r="HHB8" s="293"/>
      <c r="HHC8" s="293"/>
      <c r="HHD8" s="293"/>
      <c r="HHE8" s="293"/>
      <c r="HHF8" s="293"/>
      <c r="HHG8" s="293"/>
      <c r="HHH8" s="293"/>
      <c r="HHI8" s="293"/>
      <c r="HHJ8" s="293"/>
      <c r="HHK8" s="293"/>
      <c r="HHL8" s="293"/>
      <c r="HHM8" s="293"/>
      <c r="HHN8" s="293"/>
      <c r="HHO8" s="293"/>
      <c r="HHP8" s="293"/>
      <c r="HHQ8" s="293"/>
      <c r="HHR8" s="293"/>
      <c r="HHS8" s="293"/>
      <c r="HHT8" s="293"/>
      <c r="HHU8" s="293"/>
      <c r="HHV8" s="293"/>
      <c r="HHW8" s="293"/>
      <c r="HHX8" s="293"/>
      <c r="HHY8" s="293"/>
      <c r="HHZ8" s="293"/>
      <c r="HIA8" s="293"/>
      <c r="HIB8" s="293"/>
      <c r="HIC8" s="293"/>
      <c r="HID8" s="293"/>
      <c r="HIE8" s="293"/>
      <c r="HIF8" s="293"/>
      <c r="HIG8" s="293"/>
      <c r="HIH8" s="293"/>
      <c r="HII8" s="293"/>
      <c r="HIJ8" s="293"/>
      <c r="HIK8" s="293"/>
      <c r="HIL8" s="293"/>
      <c r="HIM8" s="293"/>
      <c r="HIN8" s="293"/>
      <c r="HIO8" s="293"/>
      <c r="HIP8" s="293"/>
      <c r="HIQ8" s="293"/>
      <c r="HIR8" s="293"/>
      <c r="HIS8" s="293"/>
      <c r="HIT8" s="293"/>
      <c r="HIU8" s="293"/>
      <c r="HIV8" s="293"/>
      <c r="HIW8" s="293"/>
      <c r="HIX8" s="293"/>
      <c r="HIY8" s="293"/>
      <c r="HIZ8" s="293"/>
      <c r="HJA8" s="293"/>
      <c r="HJB8" s="293"/>
      <c r="HJC8" s="293"/>
      <c r="HJD8" s="293"/>
      <c r="HJE8" s="293"/>
      <c r="HJF8" s="293"/>
      <c r="HJG8" s="293"/>
      <c r="HJH8" s="293"/>
      <c r="HJI8" s="293"/>
      <c r="HJJ8" s="293"/>
      <c r="HJK8" s="293"/>
      <c r="HJL8" s="293"/>
      <c r="HJM8" s="293"/>
      <c r="HJN8" s="293"/>
      <c r="HJO8" s="293"/>
      <c r="HJP8" s="293"/>
      <c r="HJQ8" s="293"/>
      <c r="HJR8" s="293"/>
      <c r="HJS8" s="293"/>
      <c r="HJT8" s="293"/>
      <c r="HJU8" s="293"/>
      <c r="HJV8" s="293"/>
      <c r="HJW8" s="293"/>
      <c r="HJX8" s="293"/>
      <c r="HJY8" s="293"/>
      <c r="HJZ8" s="293"/>
      <c r="HKA8" s="293"/>
      <c r="HKB8" s="293"/>
      <c r="HKC8" s="293"/>
      <c r="HKD8" s="293"/>
      <c r="HKE8" s="293"/>
      <c r="HKF8" s="293"/>
      <c r="HKG8" s="293"/>
      <c r="HKH8" s="293"/>
      <c r="HKI8" s="293"/>
      <c r="HKJ8" s="293"/>
      <c r="HKK8" s="293"/>
      <c r="HKL8" s="293"/>
      <c r="HKM8" s="293"/>
      <c r="HKN8" s="293"/>
      <c r="HKO8" s="293"/>
      <c r="HKP8" s="293"/>
      <c r="HKQ8" s="293"/>
      <c r="HKR8" s="293"/>
      <c r="HKS8" s="293"/>
      <c r="HKT8" s="293"/>
      <c r="HKU8" s="293"/>
      <c r="HKV8" s="293"/>
      <c r="HKW8" s="293"/>
      <c r="HKX8" s="293"/>
      <c r="HKY8" s="293"/>
      <c r="HKZ8" s="293"/>
      <c r="HLA8" s="293"/>
      <c r="HLB8" s="293"/>
      <c r="HLC8" s="293"/>
      <c r="HLD8" s="293"/>
      <c r="HLE8" s="293"/>
      <c r="HLF8" s="293"/>
      <c r="HLG8" s="293"/>
      <c r="HLH8" s="293"/>
      <c r="HLI8" s="293"/>
      <c r="HLJ8" s="293"/>
      <c r="HLK8" s="293"/>
      <c r="HLL8" s="293"/>
      <c r="HLM8" s="293"/>
      <c r="HLN8" s="293"/>
      <c r="HLO8" s="293"/>
      <c r="HLP8" s="293"/>
      <c r="HLQ8" s="293"/>
      <c r="HLR8" s="293"/>
      <c r="HLS8" s="293"/>
      <c r="HLT8" s="293"/>
      <c r="HLU8" s="293"/>
      <c r="HLV8" s="293"/>
      <c r="HLW8" s="293"/>
      <c r="HLX8" s="293"/>
      <c r="HLY8" s="293"/>
      <c r="HLZ8" s="293"/>
      <c r="HMA8" s="293"/>
      <c r="HMB8" s="293"/>
      <c r="HMC8" s="293"/>
      <c r="HMD8" s="293"/>
      <c r="HME8" s="293"/>
      <c r="HMF8" s="293"/>
      <c r="HMG8" s="293"/>
      <c r="HMH8" s="293"/>
      <c r="HMI8" s="293"/>
      <c r="HMJ8" s="293"/>
      <c r="HMK8" s="293"/>
      <c r="HML8" s="293"/>
      <c r="HMM8" s="293"/>
      <c r="HMN8" s="293"/>
      <c r="HMO8" s="293"/>
      <c r="HMP8" s="293"/>
      <c r="HMQ8" s="293"/>
      <c r="HMR8" s="293"/>
      <c r="HMS8" s="293"/>
      <c r="HMT8" s="293"/>
      <c r="HMU8" s="293"/>
      <c r="HMV8" s="293"/>
      <c r="HMW8" s="293"/>
      <c r="HMX8" s="293"/>
      <c r="HMY8" s="293"/>
      <c r="HMZ8" s="293"/>
      <c r="HNA8" s="293"/>
      <c r="HNB8" s="293"/>
      <c r="HNC8" s="293"/>
      <c r="HND8" s="293"/>
      <c r="HNE8" s="293"/>
      <c r="HNF8" s="293"/>
      <c r="HNG8" s="293"/>
      <c r="HNH8" s="293"/>
      <c r="HNI8" s="293"/>
      <c r="HNJ8" s="293"/>
      <c r="HNK8" s="293"/>
      <c r="HNL8" s="293"/>
      <c r="HNM8" s="293"/>
      <c r="HNN8" s="293"/>
      <c r="HNO8" s="293"/>
      <c r="HNP8" s="293"/>
      <c r="HNQ8" s="293"/>
      <c r="HNR8" s="293"/>
      <c r="HNS8" s="293"/>
      <c r="HNT8" s="293"/>
      <c r="HNU8" s="293"/>
      <c r="HNV8" s="293"/>
      <c r="HNW8" s="293"/>
      <c r="HNX8" s="293"/>
      <c r="HNY8" s="293"/>
      <c r="HNZ8" s="293"/>
      <c r="HOA8" s="293"/>
      <c r="HOB8" s="293"/>
      <c r="HOC8" s="293"/>
      <c r="HOD8" s="293"/>
      <c r="HOE8" s="293"/>
      <c r="HOF8" s="293"/>
      <c r="HOG8" s="293"/>
      <c r="HOH8" s="293"/>
      <c r="HOI8" s="293"/>
      <c r="HOJ8" s="293"/>
      <c r="HOK8" s="293"/>
      <c r="HOL8" s="293"/>
      <c r="HOM8" s="293"/>
      <c r="HON8" s="293"/>
      <c r="HOO8" s="293"/>
      <c r="HOP8" s="293"/>
      <c r="HOQ8" s="293"/>
      <c r="HOR8" s="293"/>
      <c r="HOS8" s="293"/>
      <c r="HOT8" s="293"/>
      <c r="HOU8" s="293"/>
      <c r="HOV8" s="293"/>
      <c r="HOW8" s="293"/>
      <c r="HOX8" s="293"/>
      <c r="HOY8" s="293"/>
      <c r="HOZ8" s="293"/>
      <c r="HPA8" s="293"/>
      <c r="HPB8" s="293"/>
      <c r="HPC8" s="293"/>
      <c r="HPD8" s="293"/>
      <c r="HPE8" s="293"/>
      <c r="HPF8" s="293"/>
      <c r="HPG8" s="293"/>
      <c r="HPH8" s="293"/>
      <c r="HPI8" s="293"/>
      <c r="HPJ8" s="293"/>
      <c r="HPK8" s="293"/>
      <c r="HPL8" s="293"/>
      <c r="HPM8" s="293"/>
      <c r="HPN8" s="293"/>
      <c r="HPO8" s="293"/>
      <c r="HPP8" s="293"/>
      <c r="HPQ8" s="293"/>
      <c r="HPR8" s="293"/>
      <c r="HPS8" s="293"/>
      <c r="HPT8" s="293"/>
      <c r="HPU8" s="293"/>
      <c r="HPV8" s="293"/>
      <c r="HPW8" s="293"/>
      <c r="HPX8" s="293"/>
      <c r="HPY8" s="293"/>
      <c r="HPZ8" s="293"/>
      <c r="HQA8" s="293"/>
      <c r="HQB8" s="293"/>
      <c r="HQC8" s="293"/>
      <c r="HQD8" s="293"/>
      <c r="HQE8" s="293"/>
      <c r="HQF8" s="293"/>
      <c r="HQG8" s="293"/>
      <c r="HQH8" s="293"/>
      <c r="HQI8" s="293"/>
      <c r="HQJ8" s="293"/>
      <c r="HQK8" s="293"/>
      <c r="HQL8" s="293"/>
      <c r="HQM8" s="293"/>
      <c r="HQN8" s="293"/>
      <c r="HQO8" s="293"/>
      <c r="HQP8" s="293"/>
      <c r="HQQ8" s="293"/>
      <c r="HQR8" s="293"/>
      <c r="HQS8" s="293"/>
      <c r="HQT8" s="293"/>
      <c r="HQU8" s="293"/>
      <c r="HQV8" s="293"/>
      <c r="HQW8" s="293"/>
      <c r="HQX8" s="293"/>
      <c r="HQY8" s="293"/>
      <c r="HQZ8" s="293"/>
      <c r="HRA8" s="293"/>
      <c r="HRB8" s="293"/>
      <c r="HRC8" s="293"/>
      <c r="HRD8" s="293"/>
      <c r="HRE8" s="293"/>
      <c r="HRF8" s="293"/>
      <c r="HRG8" s="293"/>
      <c r="HRH8" s="293"/>
      <c r="HRI8" s="293"/>
      <c r="HRJ8" s="293"/>
      <c r="HRK8" s="293"/>
      <c r="HRL8" s="293"/>
      <c r="HRM8" s="293"/>
      <c r="HRN8" s="293"/>
      <c r="HRO8" s="293"/>
      <c r="HRP8" s="293"/>
      <c r="HRQ8" s="293"/>
      <c r="HRR8" s="293"/>
      <c r="HRS8" s="293"/>
      <c r="HRT8" s="293"/>
      <c r="HRU8" s="293"/>
      <c r="HRV8" s="293"/>
      <c r="HRW8" s="293"/>
      <c r="HRX8" s="293"/>
      <c r="HRY8" s="293"/>
      <c r="HRZ8" s="293"/>
      <c r="HSA8" s="293"/>
      <c r="HSB8" s="293"/>
      <c r="HSC8" s="293"/>
      <c r="HSD8" s="293"/>
      <c r="HSE8" s="293"/>
      <c r="HSF8" s="293"/>
      <c r="HSG8" s="293"/>
      <c r="HSH8" s="293"/>
      <c r="HSI8" s="293"/>
      <c r="HSJ8" s="293"/>
      <c r="HSK8" s="293"/>
      <c r="HSL8" s="293"/>
      <c r="HSM8" s="293"/>
      <c r="HSN8" s="293"/>
      <c r="HSO8" s="293"/>
      <c r="HSP8" s="293"/>
      <c r="HSQ8" s="293"/>
      <c r="HSR8" s="293"/>
      <c r="HSS8" s="293"/>
      <c r="HST8" s="293"/>
      <c r="HSU8" s="293"/>
      <c r="HSV8" s="293"/>
      <c r="HSW8" s="293"/>
      <c r="HSX8" s="293"/>
      <c r="HSY8" s="293"/>
      <c r="HSZ8" s="293"/>
      <c r="HTA8" s="293"/>
      <c r="HTB8" s="293"/>
      <c r="HTC8" s="293"/>
      <c r="HTD8" s="293"/>
      <c r="HTE8" s="293"/>
      <c r="HTF8" s="293"/>
      <c r="HTG8" s="293"/>
      <c r="HTH8" s="293"/>
      <c r="HTI8" s="293"/>
      <c r="HTJ8" s="293"/>
      <c r="HTK8" s="293"/>
      <c r="HTL8" s="293"/>
      <c r="HTM8" s="293"/>
      <c r="HTN8" s="293"/>
      <c r="HTO8" s="293"/>
      <c r="HTP8" s="293"/>
      <c r="HTQ8" s="293"/>
      <c r="HTR8" s="293"/>
      <c r="HTS8" s="293"/>
      <c r="HTT8" s="293"/>
      <c r="HTU8" s="293"/>
      <c r="HTV8" s="293"/>
      <c r="HTW8" s="293"/>
      <c r="HTX8" s="293"/>
      <c r="HTY8" s="293"/>
      <c r="HTZ8" s="293"/>
      <c r="HUA8" s="293"/>
      <c r="HUB8" s="293"/>
      <c r="HUC8" s="293"/>
      <c r="HUD8" s="293"/>
      <c r="HUE8" s="293"/>
      <c r="HUF8" s="293"/>
      <c r="HUG8" s="293"/>
      <c r="HUH8" s="293"/>
      <c r="HUI8" s="293"/>
      <c r="HUJ8" s="293"/>
      <c r="HUK8" s="293"/>
      <c r="HUL8" s="293"/>
      <c r="HUM8" s="293"/>
      <c r="HUN8" s="293"/>
      <c r="HUO8" s="293"/>
      <c r="HUP8" s="293"/>
      <c r="HUQ8" s="293"/>
      <c r="HUR8" s="293"/>
      <c r="HUS8" s="293"/>
      <c r="HUT8" s="293"/>
      <c r="HUU8" s="293"/>
      <c r="HUV8" s="293"/>
      <c r="HUW8" s="293"/>
      <c r="HUX8" s="293"/>
      <c r="HUY8" s="293"/>
      <c r="HUZ8" s="293"/>
      <c r="HVA8" s="293"/>
      <c r="HVB8" s="293"/>
      <c r="HVC8" s="293"/>
      <c r="HVD8" s="293"/>
      <c r="HVE8" s="293"/>
      <c r="HVF8" s="293"/>
      <c r="HVG8" s="293"/>
      <c r="HVH8" s="293"/>
      <c r="HVI8" s="293"/>
      <c r="HVJ8" s="293"/>
      <c r="HVK8" s="293"/>
      <c r="HVL8" s="293"/>
      <c r="HVM8" s="293"/>
      <c r="HVN8" s="293"/>
      <c r="HVO8" s="293"/>
      <c r="HVP8" s="293"/>
      <c r="HVQ8" s="293"/>
      <c r="HVR8" s="293"/>
      <c r="HVS8" s="293"/>
      <c r="HVT8" s="293"/>
      <c r="HVU8" s="293"/>
      <c r="HVV8" s="293"/>
      <c r="HVW8" s="293"/>
      <c r="HVX8" s="293"/>
      <c r="HVY8" s="293"/>
      <c r="HVZ8" s="293"/>
      <c r="HWA8" s="293"/>
      <c r="HWB8" s="293"/>
      <c r="HWC8" s="293"/>
      <c r="HWD8" s="293"/>
      <c r="HWE8" s="293"/>
      <c r="HWF8" s="293"/>
      <c r="HWG8" s="293"/>
      <c r="HWH8" s="293"/>
      <c r="HWI8" s="293"/>
      <c r="HWJ8" s="293"/>
      <c r="HWK8" s="293"/>
      <c r="HWL8" s="293"/>
      <c r="HWM8" s="293"/>
      <c r="HWN8" s="293"/>
      <c r="HWO8" s="293"/>
      <c r="HWP8" s="293"/>
      <c r="HWQ8" s="293"/>
      <c r="HWR8" s="293"/>
      <c r="HWS8" s="293"/>
      <c r="HWT8" s="293"/>
      <c r="HWU8" s="293"/>
      <c r="HWV8" s="293"/>
      <c r="HWW8" s="293"/>
      <c r="HWX8" s="293"/>
      <c r="HWY8" s="293"/>
      <c r="HWZ8" s="293"/>
      <c r="HXA8" s="293"/>
      <c r="HXB8" s="293"/>
      <c r="HXC8" s="293"/>
      <c r="HXD8" s="293"/>
      <c r="HXE8" s="293"/>
      <c r="HXF8" s="293"/>
      <c r="HXG8" s="293"/>
      <c r="HXH8" s="293"/>
      <c r="HXI8" s="293"/>
      <c r="HXJ8" s="293"/>
      <c r="HXK8" s="293"/>
      <c r="HXL8" s="293"/>
      <c r="HXM8" s="293"/>
      <c r="HXN8" s="293"/>
      <c r="HXO8" s="293"/>
      <c r="HXP8" s="293"/>
      <c r="HXQ8" s="293"/>
      <c r="HXR8" s="293"/>
      <c r="HXS8" s="293"/>
      <c r="HXT8" s="293"/>
      <c r="HXU8" s="293"/>
      <c r="HXV8" s="293"/>
      <c r="HXW8" s="293"/>
      <c r="HXX8" s="293"/>
      <c r="HXY8" s="293"/>
      <c r="HXZ8" s="293"/>
      <c r="HYA8" s="293"/>
      <c r="HYB8" s="293"/>
      <c r="HYC8" s="293"/>
      <c r="HYD8" s="293"/>
      <c r="HYE8" s="293"/>
      <c r="HYF8" s="293"/>
      <c r="HYG8" s="293"/>
      <c r="HYH8" s="293"/>
      <c r="HYI8" s="293"/>
      <c r="HYJ8" s="293"/>
      <c r="HYK8" s="293"/>
      <c r="HYL8" s="293"/>
      <c r="HYM8" s="293"/>
      <c r="HYN8" s="293"/>
      <c r="HYO8" s="293"/>
      <c r="HYP8" s="293"/>
      <c r="HYQ8" s="293"/>
      <c r="HYR8" s="293"/>
      <c r="HYS8" s="293"/>
      <c r="HYT8" s="293"/>
      <c r="HYU8" s="293"/>
      <c r="HYV8" s="293"/>
      <c r="HYW8" s="293"/>
      <c r="HYX8" s="293"/>
      <c r="HYY8" s="293"/>
      <c r="HYZ8" s="293"/>
      <c r="HZA8" s="293"/>
      <c r="HZB8" s="293"/>
      <c r="HZC8" s="293"/>
      <c r="HZD8" s="293"/>
      <c r="HZE8" s="293"/>
      <c r="HZF8" s="293"/>
      <c r="HZG8" s="293"/>
      <c r="HZH8" s="293"/>
      <c r="HZI8" s="293"/>
      <c r="HZJ8" s="293"/>
      <c r="HZK8" s="293"/>
      <c r="HZL8" s="293"/>
      <c r="HZM8" s="293"/>
      <c r="HZN8" s="293"/>
      <c r="HZO8" s="293"/>
      <c r="HZP8" s="293"/>
      <c r="HZQ8" s="293"/>
      <c r="HZR8" s="293"/>
      <c r="HZS8" s="293"/>
      <c r="HZT8" s="293"/>
      <c r="HZU8" s="293"/>
      <c r="HZV8" s="293"/>
      <c r="HZW8" s="293"/>
      <c r="HZX8" s="293"/>
      <c r="HZY8" s="293"/>
      <c r="HZZ8" s="293"/>
      <c r="IAA8" s="293"/>
      <c r="IAB8" s="293"/>
      <c r="IAC8" s="293"/>
      <c r="IAD8" s="293"/>
      <c r="IAE8" s="293"/>
      <c r="IAF8" s="293"/>
      <c r="IAG8" s="293"/>
      <c r="IAH8" s="293"/>
      <c r="IAI8" s="293"/>
      <c r="IAJ8" s="293"/>
      <c r="IAK8" s="293"/>
      <c r="IAL8" s="293"/>
      <c r="IAM8" s="293"/>
      <c r="IAN8" s="293"/>
      <c r="IAO8" s="293"/>
      <c r="IAP8" s="293"/>
      <c r="IAQ8" s="293"/>
      <c r="IAR8" s="293"/>
      <c r="IAS8" s="293"/>
      <c r="IAT8" s="293"/>
      <c r="IAU8" s="293"/>
      <c r="IAV8" s="293"/>
      <c r="IAW8" s="293"/>
      <c r="IAX8" s="293"/>
      <c r="IAY8" s="293"/>
      <c r="IAZ8" s="293"/>
      <c r="IBA8" s="293"/>
      <c r="IBB8" s="293"/>
      <c r="IBC8" s="293"/>
      <c r="IBD8" s="293"/>
      <c r="IBE8" s="293"/>
      <c r="IBF8" s="293"/>
      <c r="IBG8" s="293"/>
      <c r="IBH8" s="293"/>
      <c r="IBI8" s="293"/>
      <c r="IBJ8" s="293"/>
      <c r="IBK8" s="293"/>
      <c r="IBL8" s="293"/>
      <c r="IBM8" s="293"/>
      <c r="IBN8" s="293"/>
      <c r="IBO8" s="293"/>
      <c r="IBP8" s="293"/>
      <c r="IBQ8" s="293"/>
      <c r="IBR8" s="293"/>
      <c r="IBS8" s="293"/>
      <c r="IBT8" s="293"/>
      <c r="IBU8" s="293"/>
      <c r="IBV8" s="293"/>
      <c r="IBW8" s="293"/>
      <c r="IBX8" s="293"/>
      <c r="IBY8" s="293"/>
      <c r="IBZ8" s="293"/>
      <c r="ICA8" s="293"/>
      <c r="ICB8" s="293"/>
      <c r="ICC8" s="293"/>
      <c r="ICD8" s="293"/>
      <c r="ICE8" s="293"/>
      <c r="ICF8" s="293"/>
      <c r="ICG8" s="293"/>
      <c r="ICH8" s="293"/>
      <c r="ICI8" s="293"/>
      <c r="ICJ8" s="293"/>
      <c r="ICK8" s="293"/>
      <c r="ICL8" s="293"/>
      <c r="ICM8" s="293"/>
      <c r="ICN8" s="293"/>
      <c r="ICO8" s="293"/>
      <c r="ICP8" s="293"/>
      <c r="ICQ8" s="293"/>
      <c r="ICR8" s="293"/>
      <c r="ICS8" s="293"/>
      <c r="ICT8" s="293"/>
      <c r="ICU8" s="293"/>
      <c r="ICV8" s="293"/>
      <c r="ICW8" s="293"/>
      <c r="ICX8" s="293"/>
      <c r="ICY8" s="293"/>
      <c r="ICZ8" s="293"/>
      <c r="IDA8" s="293"/>
      <c r="IDB8" s="293"/>
      <c r="IDC8" s="293"/>
      <c r="IDD8" s="293"/>
      <c r="IDE8" s="293"/>
      <c r="IDF8" s="293"/>
      <c r="IDG8" s="293"/>
      <c r="IDH8" s="293"/>
      <c r="IDI8" s="293"/>
      <c r="IDJ8" s="293"/>
      <c r="IDK8" s="293"/>
      <c r="IDL8" s="293"/>
      <c r="IDM8" s="293"/>
      <c r="IDN8" s="293"/>
      <c r="IDO8" s="293"/>
      <c r="IDP8" s="293"/>
      <c r="IDQ8" s="293"/>
      <c r="IDR8" s="293"/>
      <c r="IDS8" s="293"/>
      <c r="IDT8" s="293"/>
      <c r="IDU8" s="293"/>
      <c r="IDV8" s="293"/>
      <c r="IDW8" s="293"/>
      <c r="IDX8" s="293"/>
      <c r="IDY8" s="293"/>
      <c r="IDZ8" s="293"/>
      <c r="IEA8" s="293"/>
      <c r="IEB8" s="293"/>
      <c r="IEC8" s="293"/>
      <c r="IED8" s="293"/>
      <c r="IEE8" s="293"/>
      <c r="IEF8" s="293"/>
      <c r="IEG8" s="293"/>
      <c r="IEH8" s="293"/>
      <c r="IEI8" s="293"/>
      <c r="IEJ8" s="293"/>
      <c r="IEK8" s="293"/>
      <c r="IEL8" s="293"/>
      <c r="IEM8" s="293"/>
      <c r="IEN8" s="293"/>
      <c r="IEO8" s="293"/>
      <c r="IEP8" s="293"/>
      <c r="IEQ8" s="293"/>
      <c r="IER8" s="293"/>
      <c r="IES8" s="293"/>
      <c r="IET8" s="293"/>
      <c r="IEU8" s="293"/>
      <c r="IEV8" s="293"/>
      <c r="IEW8" s="293"/>
      <c r="IEX8" s="293"/>
      <c r="IEY8" s="293"/>
      <c r="IEZ8" s="293"/>
      <c r="IFA8" s="293"/>
      <c r="IFB8" s="293"/>
      <c r="IFC8" s="293"/>
      <c r="IFD8" s="293"/>
      <c r="IFE8" s="293"/>
      <c r="IFF8" s="293"/>
      <c r="IFG8" s="293"/>
      <c r="IFH8" s="293"/>
      <c r="IFI8" s="293"/>
      <c r="IFJ8" s="293"/>
      <c r="IFK8" s="293"/>
      <c r="IFL8" s="293"/>
      <c r="IFM8" s="293"/>
      <c r="IFN8" s="293"/>
      <c r="IFO8" s="293"/>
      <c r="IFP8" s="293"/>
      <c r="IFQ8" s="293"/>
      <c r="IFR8" s="293"/>
      <c r="IFS8" s="293"/>
      <c r="IFT8" s="293"/>
      <c r="IFU8" s="293"/>
      <c r="IFV8" s="293"/>
      <c r="IFW8" s="293"/>
      <c r="IFX8" s="293"/>
      <c r="IFY8" s="293"/>
      <c r="IFZ8" s="293"/>
      <c r="IGA8" s="293"/>
      <c r="IGB8" s="293"/>
      <c r="IGC8" s="293"/>
      <c r="IGD8" s="293"/>
      <c r="IGE8" s="293"/>
      <c r="IGF8" s="293"/>
      <c r="IGG8" s="293"/>
      <c r="IGH8" s="293"/>
      <c r="IGI8" s="293"/>
      <c r="IGJ8" s="293"/>
      <c r="IGK8" s="293"/>
      <c r="IGL8" s="293"/>
      <c r="IGM8" s="293"/>
      <c r="IGN8" s="293"/>
      <c r="IGO8" s="293"/>
      <c r="IGP8" s="293"/>
      <c r="IGQ8" s="293"/>
      <c r="IGR8" s="293"/>
      <c r="IGS8" s="293"/>
      <c r="IGT8" s="293"/>
      <c r="IGU8" s="293"/>
      <c r="IGV8" s="293"/>
      <c r="IGW8" s="293"/>
      <c r="IGX8" s="293"/>
      <c r="IGY8" s="293"/>
      <c r="IGZ8" s="293"/>
      <c r="IHA8" s="293"/>
      <c r="IHB8" s="293"/>
      <c r="IHC8" s="293"/>
      <c r="IHD8" s="293"/>
      <c r="IHE8" s="293"/>
      <c r="IHF8" s="293"/>
      <c r="IHG8" s="293"/>
      <c r="IHH8" s="293"/>
      <c r="IHI8" s="293"/>
      <c r="IHJ8" s="293"/>
      <c r="IHK8" s="293"/>
      <c r="IHL8" s="293"/>
      <c r="IHM8" s="293"/>
      <c r="IHN8" s="293"/>
      <c r="IHO8" s="293"/>
      <c r="IHP8" s="293"/>
      <c r="IHQ8" s="293"/>
      <c r="IHR8" s="293"/>
      <c r="IHS8" s="293"/>
      <c r="IHT8" s="293"/>
      <c r="IHU8" s="293"/>
      <c r="IHV8" s="293"/>
      <c r="IHW8" s="293"/>
      <c r="IHX8" s="293"/>
      <c r="IHY8" s="293"/>
      <c r="IHZ8" s="293"/>
      <c r="IIA8" s="293"/>
      <c r="IIB8" s="293"/>
      <c r="IIC8" s="293"/>
      <c r="IID8" s="293"/>
      <c r="IIE8" s="293"/>
      <c r="IIF8" s="293"/>
      <c r="IIG8" s="293"/>
      <c r="IIH8" s="293"/>
      <c r="III8" s="293"/>
      <c r="IIJ8" s="293"/>
      <c r="IIK8" s="293"/>
      <c r="IIL8" s="293"/>
      <c r="IIM8" s="293"/>
      <c r="IIN8" s="293"/>
      <c r="IIO8" s="293"/>
      <c r="IIP8" s="293"/>
      <c r="IIQ8" s="293"/>
      <c r="IIR8" s="293"/>
      <c r="IIS8" s="293"/>
      <c r="IIT8" s="293"/>
      <c r="IIU8" s="293"/>
      <c r="IIV8" s="293"/>
      <c r="IIW8" s="293"/>
      <c r="IIX8" s="293"/>
      <c r="IIY8" s="293"/>
      <c r="IIZ8" s="293"/>
      <c r="IJA8" s="293"/>
      <c r="IJB8" s="293"/>
      <c r="IJC8" s="293"/>
      <c r="IJD8" s="293"/>
      <c r="IJE8" s="293"/>
      <c r="IJF8" s="293"/>
      <c r="IJG8" s="293"/>
      <c r="IJH8" s="293"/>
      <c r="IJI8" s="293"/>
      <c r="IJJ8" s="293"/>
      <c r="IJK8" s="293"/>
      <c r="IJL8" s="293"/>
      <c r="IJM8" s="293"/>
      <c r="IJN8" s="293"/>
      <c r="IJO8" s="293"/>
      <c r="IJP8" s="293"/>
      <c r="IJQ8" s="293"/>
      <c r="IJR8" s="293"/>
      <c r="IJS8" s="293"/>
      <c r="IJT8" s="293"/>
      <c r="IJU8" s="293"/>
      <c r="IJV8" s="293"/>
      <c r="IJW8" s="293"/>
      <c r="IJX8" s="293"/>
      <c r="IJY8" s="293"/>
      <c r="IJZ8" s="293"/>
      <c r="IKA8" s="293"/>
      <c r="IKB8" s="293"/>
      <c r="IKC8" s="293"/>
      <c r="IKD8" s="293"/>
      <c r="IKE8" s="293"/>
      <c r="IKF8" s="293"/>
      <c r="IKG8" s="293"/>
      <c r="IKH8" s="293"/>
      <c r="IKI8" s="293"/>
      <c r="IKJ8" s="293"/>
      <c r="IKK8" s="293"/>
      <c r="IKL8" s="293"/>
      <c r="IKM8" s="293"/>
      <c r="IKN8" s="293"/>
      <c r="IKO8" s="293"/>
      <c r="IKP8" s="293"/>
      <c r="IKQ8" s="293"/>
      <c r="IKR8" s="293"/>
      <c r="IKS8" s="293"/>
      <c r="IKT8" s="293"/>
      <c r="IKU8" s="293"/>
      <c r="IKV8" s="293"/>
      <c r="IKW8" s="293"/>
      <c r="IKX8" s="293"/>
      <c r="IKY8" s="293"/>
      <c r="IKZ8" s="293"/>
      <c r="ILA8" s="293"/>
      <c r="ILB8" s="293"/>
      <c r="ILC8" s="293"/>
      <c r="ILD8" s="293"/>
      <c r="ILE8" s="293"/>
      <c r="ILF8" s="293"/>
      <c r="ILG8" s="293"/>
      <c r="ILH8" s="293"/>
      <c r="ILI8" s="293"/>
      <c r="ILJ8" s="293"/>
      <c r="ILK8" s="293"/>
      <c r="ILL8" s="293"/>
      <c r="ILM8" s="293"/>
      <c r="ILN8" s="293"/>
      <c r="ILO8" s="293"/>
      <c r="ILP8" s="293"/>
      <c r="ILQ8" s="293"/>
      <c r="ILR8" s="293"/>
      <c r="ILS8" s="293"/>
      <c r="ILT8" s="293"/>
      <c r="ILU8" s="293"/>
      <c r="ILV8" s="293"/>
      <c r="ILW8" s="293"/>
      <c r="ILX8" s="293"/>
      <c r="ILY8" s="293"/>
      <c r="ILZ8" s="293"/>
      <c r="IMA8" s="293"/>
      <c r="IMB8" s="293"/>
      <c r="IMC8" s="293"/>
      <c r="IMD8" s="293"/>
      <c r="IME8" s="293"/>
      <c r="IMF8" s="293"/>
      <c r="IMG8" s="293"/>
      <c r="IMH8" s="293"/>
      <c r="IMI8" s="293"/>
      <c r="IMJ8" s="293"/>
      <c r="IMK8" s="293"/>
      <c r="IML8" s="293"/>
      <c r="IMM8" s="293"/>
      <c r="IMN8" s="293"/>
      <c r="IMO8" s="293"/>
      <c r="IMP8" s="293"/>
      <c r="IMQ8" s="293"/>
      <c r="IMR8" s="293"/>
      <c r="IMS8" s="293"/>
      <c r="IMT8" s="293"/>
      <c r="IMU8" s="293"/>
      <c r="IMV8" s="293"/>
      <c r="IMW8" s="293"/>
      <c r="IMX8" s="293"/>
      <c r="IMY8" s="293"/>
      <c r="IMZ8" s="293"/>
      <c r="INA8" s="293"/>
      <c r="INB8" s="293"/>
      <c r="INC8" s="293"/>
      <c r="IND8" s="293"/>
      <c r="INE8" s="293"/>
      <c r="INF8" s="293"/>
      <c r="ING8" s="293"/>
      <c r="INH8" s="293"/>
      <c r="INI8" s="293"/>
      <c r="INJ8" s="293"/>
      <c r="INK8" s="293"/>
      <c r="INL8" s="293"/>
      <c r="INM8" s="293"/>
      <c r="INN8" s="293"/>
      <c r="INO8" s="293"/>
      <c r="INP8" s="293"/>
      <c r="INQ8" s="293"/>
      <c r="INR8" s="293"/>
      <c r="INS8" s="293"/>
      <c r="INT8" s="293"/>
      <c r="INU8" s="293"/>
      <c r="INV8" s="293"/>
      <c r="INW8" s="293"/>
      <c r="INX8" s="293"/>
      <c r="INY8" s="293"/>
      <c r="INZ8" s="293"/>
      <c r="IOA8" s="293"/>
      <c r="IOB8" s="293"/>
      <c r="IOC8" s="293"/>
      <c r="IOD8" s="293"/>
      <c r="IOE8" s="293"/>
      <c r="IOF8" s="293"/>
      <c r="IOG8" s="293"/>
      <c r="IOH8" s="293"/>
      <c r="IOI8" s="293"/>
      <c r="IOJ8" s="293"/>
      <c r="IOK8" s="293"/>
      <c r="IOL8" s="293"/>
      <c r="IOM8" s="293"/>
      <c r="ION8" s="293"/>
      <c r="IOO8" s="293"/>
      <c r="IOP8" s="293"/>
      <c r="IOQ8" s="293"/>
      <c r="IOR8" s="293"/>
      <c r="IOS8" s="293"/>
      <c r="IOT8" s="293"/>
      <c r="IOU8" s="293"/>
      <c r="IOV8" s="293"/>
      <c r="IOW8" s="293"/>
      <c r="IOX8" s="293"/>
      <c r="IOY8" s="293"/>
      <c r="IOZ8" s="293"/>
      <c r="IPA8" s="293"/>
      <c r="IPB8" s="293"/>
      <c r="IPC8" s="293"/>
      <c r="IPD8" s="293"/>
      <c r="IPE8" s="293"/>
      <c r="IPF8" s="293"/>
      <c r="IPG8" s="293"/>
      <c r="IPH8" s="293"/>
      <c r="IPI8" s="293"/>
      <c r="IPJ8" s="293"/>
      <c r="IPK8" s="293"/>
      <c r="IPL8" s="293"/>
      <c r="IPM8" s="293"/>
      <c r="IPN8" s="293"/>
      <c r="IPO8" s="293"/>
      <c r="IPP8" s="293"/>
      <c r="IPQ8" s="293"/>
      <c r="IPR8" s="293"/>
      <c r="IPS8" s="293"/>
      <c r="IPT8" s="293"/>
      <c r="IPU8" s="293"/>
      <c r="IPV8" s="293"/>
      <c r="IPW8" s="293"/>
      <c r="IPX8" s="293"/>
      <c r="IPY8" s="293"/>
      <c r="IPZ8" s="293"/>
      <c r="IQA8" s="293"/>
      <c r="IQB8" s="293"/>
      <c r="IQC8" s="293"/>
      <c r="IQD8" s="293"/>
      <c r="IQE8" s="293"/>
      <c r="IQF8" s="293"/>
      <c r="IQG8" s="293"/>
      <c r="IQH8" s="293"/>
      <c r="IQI8" s="293"/>
      <c r="IQJ8" s="293"/>
      <c r="IQK8" s="293"/>
      <c r="IQL8" s="293"/>
      <c r="IQM8" s="293"/>
      <c r="IQN8" s="293"/>
      <c r="IQO8" s="293"/>
      <c r="IQP8" s="293"/>
      <c r="IQQ8" s="293"/>
      <c r="IQR8" s="293"/>
      <c r="IQS8" s="293"/>
      <c r="IQT8" s="293"/>
      <c r="IQU8" s="293"/>
      <c r="IQV8" s="293"/>
      <c r="IQW8" s="293"/>
      <c r="IQX8" s="293"/>
      <c r="IQY8" s="293"/>
      <c r="IQZ8" s="293"/>
      <c r="IRA8" s="293"/>
      <c r="IRB8" s="293"/>
      <c r="IRC8" s="293"/>
      <c r="IRD8" s="293"/>
      <c r="IRE8" s="293"/>
      <c r="IRF8" s="293"/>
      <c r="IRG8" s="293"/>
      <c r="IRH8" s="293"/>
      <c r="IRI8" s="293"/>
      <c r="IRJ8" s="293"/>
      <c r="IRK8" s="293"/>
      <c r="IRL8" s="293"/>
      <c r="IRM8" s="293"/>
      <c r="IRN8" s="293"/>
      <c r="IRO8" s="293"/>
      <c r="IRP8" s="293"/>
      <c r="IRQ8" s="293"/>
      <c r="IRR8" s="293"/>
      <c r="IRS8" s="293"/>
      <c r="IRT8" s="293"/>
      <c r="IRU8" s="293"/>
      <c r="IRV8" s="293"/>
      <c r="IRW8" s="293"/>
      <c r="IRX8" s="293"/>
      <c r="IRY8" s="293"/>
      <c r="IRZ8" s="293"/>
      <c r="ISA8" s="293"/>
      <c r="ISB8" s="293"/>
      <c r="ISC8" s="293"/>
      <c r="ISD8" s="293"/>
      <c r="ISE8" s="293"/>
      <c r="ISF8" s="293"/>
      <c r="ISG8" s="293"/>
      <c r="ISH8" s="293"/>
      <c r="ISI8" s="293"/>
      <c r="ISJ8" s="293"/>
      <c r="ISK8" s="293"/>
      <c r="ISL8" s="293"/>
      <c r="ISM8" s="293"/>
      <c r="ISN8" s="293"/>
      <c r="ISO8" s="293"/>
      <c r="ISP8" s="293"/>
      <c r="ISQ8" s="293"/>
      <c r="ISR8" s="293"/>
      <c r="ISS8" s="293"/>
      <c r="IST8" s="293"/>
      <c r="ISU8" s="293"/>
      <c r="ISV8" s="293"/>
      <c r="ISW8" s="293"/>
      <c r="ISX8" s="293"/>
      <c r="ISY8" s="293"/>
      <c r="ISZ8" s="293"/>
      <c r="ITA8" s="293"/>
      <c r="ITB8" s="293"/>
      <c r="ITC8" s="293"/>
      <c r="ITD8" s="293"/>
      <c r="ITE8" s="293"/>
      <c r="ITF8" s="293"/>
      <c r="ITG8" s="293"/>
      <c r="ITH8" s="293"/>
      <c r="ITI8" s="293"/>
      <c r="ITJ8" s="293"/>
      <c r="ITK8" s="293"/>
      <c r="ITL8" s="293"/>
      <c r="ITM8" s="293"/>
      <c r="ITN8" s="293"/>
      <c r="ITO8" s="293"/>
      <c r="ITP8" s="293"/>
      <c r="ITQ8" s="293"/>
      <c r="ITR8" s="293"/>
      <c r="ITS8" s="293"/>
      <c r="ITT8" s="293"/>
      <c r="ITU8" s="293"/>
      <c r="ITV8" s="293"/>
      <c r="ITW8" s="293"/>
      <c r="ITX8" s="293"/>
      <c r="ITY8" s="293"/>
      <c r="ITZ8" s="293"/>
      <c r="IUA8" s="293"/>
      <c r="IUB8" s="293"/>
      <c r="IUC8" s="293"/>
      <c r="IUD8" s="293"/>
      <c r="IUE8" s="293"/>
      <c r="IUF8" s="293"/>
      <c r="IUG8" s="293"/>
      <c r="IUH8" s="293"/>
      <c r="IUI8" s="293"/>
      <c r="IUJ8" s="293"/>
      <c r="IUK8" s="293"/>
      <c r="IUL8" s="293"/>
      <c r="IUM8" s="293"/>
      <c r="IUN8" s="293"/>
      <c r="IUO8" s="293"/>
      <c r="IUP8" s="293"/>
      <c r="IUQ8" s="293"/>
      <c r="IUR8" s="293"/>
      <c r="IUS8" s="293"/>
      <c r="IUT8" s="293"/>
      <c r="IUU8" s="293"/>
      <c r="IUV8" s="293"/>
      <c r="IUW8" s="293"/>
      <c r="IUX8" s="293"/>
      <c r="IUY8" s="293"/>
      <c r="IUZ8" s="293"/>
      <c r="IVA8" s="293"/>
      <c r="IVB8" s="293"/>
      <c r="IVC8" s="293"/>
      <c r="IVD8" s="293"/>
      <c r="IVE8" s="293"/>
      <c r="IVF8" s="293"/>
      <c r="IVG8" s="293"/>
      <c r="IVH8" s="293"/>
      <c r="IVI8" s="293"/>
      <c r="IVJ8" s="293"/>
      <c r="IVK8" s="293"/>
      <c r="IVL8" s="293"/>
      <c r="IVM8" s="293"/>
      <c r="IVN8" s="293"/>
      <c r="IVO8" s="293"/>
      <c r="IVP8" s="293"/>
      <c r="IVQ8" s="293"/>
      <c r="IVR8" s="293"/>
      <c r="IVS8" s="293"/>
      <c r="IVT8" s="293"/>
      <c r="IVU8" s="293"/>
      <c r="IVV8" s="293"/>
      <c r="IVW8" s="293"/>
      <c r="IVX8" s="293"/>
      <c r="IVY8" s="293"/>
      <c r="IVZ8" s="293"/>
      <c r="IWA8" s="293"/>
      <c r="IWB8" s="293"/>
      <c r="IWC8" s="293"/>
      <c r="IWD8" s="293"/>
      <c r="IWE8" s="293"/>
      <c r="IWF8" s="293"/>
      <c r="IWG8" s="293"/>
      <c r="IWH8" s="293"/>
      <c r="IWI8" s="293"/>
      <c r="IWJ8" s="293"/>
      <c r="IWK8" s="293"/>
      <c r="IWL8" s="293"/>
      <c r="IWM8" s="293"/>
      <c r="IWN8" s="293"/>
      <c r="IWO8" s="293"/>
      <c r="IWP8" s="293"/>
      <c r="IWQ8" s="293"/>
      <c r="IWR8" s="293"/>
      <c r="IWS8" s="293"/>
      <c r="IWT8" s="293"/>
      <c r="IWU8" s="293"/>
      <c r="IWV8" s="293"/>
      <c r="IWW8" s="293"/>
      <c r="IWX8" s="293"/>
      <c r="IWY8" s="293"/>
      <c r="IWZ8" s="293"/>
      <c r="IXA8" s="293"/>
      <c r="IXB8" s="293"/>
      <c r="IXC8" s="293"/>
      <c r="IXD8" s="293"/>
      <c r="IXE8" s="293"/>
      <c r="IXF8" s="293"/>
      <c r="IXG8" s="293"/>
      <c r="IXH8" s="293"/>
      <c r="IXI8" s="293"/>
      <c r="IXJ8" s="293"/>
      <c r="IXK8" s="293"/>
      <c r="IXL8" s="293"/>
      <c r="IXM8" s="293"/>
      <c r="IXN8" s="293"/>
      <c r="IXO8" s="293"/>
      <c r="IXP8" s="293"/>
      <c r="IXQ8" s="293"/>
      <c r="IXR8" s="293"/>
      <c r="IXS8" s="293"/>
      <c r="IXT8" s="293"/>
      <c r="IXU8" s="293"/>
      <c r="IXV8" s="293"/>
      <c r="IXW8" s="293"/>
      <c r="IXX8" s="293"/>
      <c r="IXY8" s="293"/>
      <c r="IXZ8" s="293"/>
      <c r="IYA8" s="293"/>
      <c r="IYB8" s="293"/>
      <c r="IYC8" s="293"/>
      <c r="IYD8" s="293"/>
      <c r="IYE8" s="293"/>
      <c r="IYF8" s="293"/>
      <c r="IYG8" s="293"/>
      <c r="IYH8" s="293"/>
      <c r="IYI8" s="293"/>
      <c r="IYJ8" s="293"/>
      <c r="IYK8" s="293"/>
      <c r="IYL8" s="293"/>
      <c r="IYM8" s="293"/>
      <c r="IYN8" s="293"/>
      <c r="IYO8" s="293"/>
      <c r="IYP8" s="293"/>
      <c r="IYQ8" s="293"/>
      <c r="IYR8" s="293"/>
      <c r="IYS8" s="293"/>
      <c r="IYT8" s="293"/>
      <c r="IYU8" s="293"/>
      <c r="IYV8" s="293"/>
      <c r="IYW8" s="293"/>
      <c r="IYX8" s="293"/>
      <c r="IYY8" s="293"/>
      <c r="IYZ8" s="293"/>
      <c r="IZA8" s="293"/>
      <c r="IZB8" s="293"/>
      <c r="IZC8" s="293"/>
      <c r="IZD8" s="293"/>
      <c r="IZE8" s="293"/>
      <c r="IZF8" s="293"/>
      <c r="IZG8" s="293"/>
      <c r="IZH8" s="293"/>
      <c r="IZI8" s="293"/>
      <c r="IZJ8" s="293"/>
      <c r="IZK8" s="293"/>
      <c r="IZL8" s="293"/>
      <c r="IZM8" s="293"/>
      <c r="IZN8" s="293"/>
      <c r="IZO8" s="293"/>
      <c r="IZP8" s="293"/>
      <c r="IZQ8" s="293"/>
      <c r="IZR8" s="293"/>
      <c r="IZS8" s="293"/>
      <c r="IZT8" s="293"/>
      <c r="IZU8" s="293"/>
      <c r="IZV8" s="293"/>
      <c r="IZW8" s="293"/>
      <c r="IZX8" s="293"/>
      <c r="IZY8" s="293"/>
      <c r="IZZ8" s="293"/>
      <c r="JAA8" s="293"/>
      <c r="JAB8" s="293"/>
      <c r="JAC8" s="293"/>
      <c r="JAD8" s="293"/>
      <c r="JAE8" s="293"/>
      <c r="JAF8" s="293"/>
      <c r="JAG8" s="293"/>
      <c r="JAH8" s="293"/>
      <c r="JAI8" s="293"/>
      <c r="JAJ8" s="293"/>
      <c r="JAK8" s="293"/>
      <c r="JAL8" s="293"/>
      <c r="JAM8" s="293"/>
      <c r="JAN8" s="293"/>
      <c r="JAO8" s="293"/>
      <c r="JAP8" s="293"/>
      <c r="JAQ8" s="293"/>
      <c r="JAR8" s="293"/>
      <c r="JAS8" s="293"/>
      <c r="JAT8" s="293"/>
      <c r="JAU8" s="293"/>
      <c r="JAV8" s="293"/>
      <c r="JAW8" s="293"/>
      <c r="JAX8" s="293"/>
      <c r="JAY8" s="293"/>
      <c r="JAZ8" s="293"/>
      <c r="JBA8" s="293"/>
      <c r="JBB8" s="293"/>
      <c r="JBC8" s="293"/>
      <c r="JBD8" s="293"/>
      <c r="JBE8" s="293"/>
      <c r="JBF8" s="293"/>
      <c r="JBG8" s="293"/>
      <c r="JBH8" s="293"/>
      <c r="JBI8" s="293"/>
      <c r="JBJ8" s="293"/>
      <c r="JBK8" s="293"/>
      <c r="JBL8" s="293"/>
      <c r="JBM8" s="293"/>
      <c r="JBN8" s="293"/>
      <c r="JBO8" s="293"/>
      <c r="JBP8" s="293"/>
      <c r="JBQ8" s="293"/>
      <c r="JBR8" s="293"/>
      <c r="JBS8" s="293"/>
      <c r="JBT8" s="293"/>
      <c r="JBU8" s="293"/>
      <c r="JBV8" s="293"/>
      <c r="JBW8" s="293"/>
      <c r="JBX8" s="293"/>
      <c r="JBY8" s="293"/>
      <c r="JBZ8" s="293"/>
      <c r="JCA8" s="293"/>
      <c r="JCB8" s="293"/>
      <c r="JCC8" s="293"/>
      <c r="JCD8" s="293"/>
      <c r="JCE8" s="293"/>
      <c r="JCF8" s="293"/>
      <c r="JCG8" s="293"/>
      <c r="JCH8" s="293"/>
      <c r="JCI8" s="293"/>
      <c r="JCJ8" s="293"/>
      <c r="JCK8" s="293"/>
      <c r="JCL8" s="293"/>
      <c r="JCM8" s="293"/>
      <c r="JCN8" s="293"/>
      <c r="JCO8" s="293"/>
      <c r="JCP8" s="293"/>
      <c r="JCQ8" s="293"/>
      <c r="JCR8" s="293"/>
      <c r="JCS8" s="293"/>
      <c r="JCT8" s="293"/>
      <c r="JCU8" s="293"/>
      <c r="JCV8" s="293"/>
      <c r="JCW8" s="293"/>
      <c r="JCX8" s="293"/>
      <c r="JCY8" s="293"/>
      <c r="JCZ8" s="293"/>
      <c r="JDA8" s="293"/>
      <c r="JDB8" s="293"/>
      <c r="JDC8" s="293"/>
      <c r="JDD8" s="293"/>
      <c r="JDE8" s="293"/>
      <c r="JDF8" s="293"/>
      <c r="JDG8" s="293"/>
      <c r="JDH8" s="293"/>
      <c r="JDI8" s="293"/>
      <c r="JDJ8" s="293"/>
      <c r="JDK8" s="293"/>
      <c r="JDL8" s="293"/>
      <c r="JDM8" s="293"/>
      <c r="JDN8" s="293"/>
      <c r="JDO8" s="293"/>
      <c r="JDP8" s="293"/>
      <c r="JDQ8" s="293"/>
      <c r="JDR8" s="293"/>
      <c r="JDS8" s="293"/>
      <c r="JDT8" s="293"/>
      <c r="JDU8" s="293"/>
      <c r="JDV8" s="293"/>
      <c r="JDW8" s="293"/>
      <c r="JDX8" s="293"/>
      <c r="JDY8" s="293"/>
      <c r="JDZ8" s="293"/>
      <c r="JEA8" s="293"/>
      <c r="JEB8" s="293"/>
      <c r="JEC8" s="293"/>
      <c r="JED8" s="293"/>
      <c r="JEE8" s="293"/>
      <c r="JEF8" s="293"/>
      <c r="JEG8" s="293"/>
      <c r="JEH8" s="293"/>
      <c r="JEI8" s="293"/>
      <c r="JEJ8" s="293"/>
      <c r="JEK8" s="293"/>
      <c r="JEL8" s="293"/>
      <c r="JEM8" s="293"/>
      <c r="JEN8" s="293"/>
      <c r="JEO8" s="293"/>
      <c r="JEP8" s="293"/>
      <c r="JEQ8" s="293"/>
      <c r="JER8" s="293"/>
      <c r="JES8" s="293"/>
      <c r="JET8" s="293"/>
      <c r="JEU8" s="293"/>
      <c r="JEV8" s="293"/>
      <c r="JEW8" s="293"/>
      <c r="JEX8" s="293"/>
      <c r="JEY8" s="293"/>
      <c r="JEZ8" s="293"/>
      <c r="JFA8" s="293"/>
      <c r="JFB8" s="293"/>
      <c r="JFC8" s="293"/>
      <c r="JFD8" s="293"/>
      <c r="JFE8" s="293"/>
      <c r="JFF8" s="293"/>
      <c r="JFG8" s="293"/>
      <c r="JFH8" s="293"/>
      <c r="JFI8" s="293"/>
      <c r="JFJ8" s="293"/>
      <c r="JFK8" s="293"/>
      <c r="JFL8" s="293"/>
      <c r="JFM8" s="293"/>
      <c r="JFN8" s="293"/>
      <c r="JFO8" s="293"/>
      <c r="JFP8" s="293"/>
      <c r="JFQ8" s="293"/>
      <c r="JFR8" s="293"/>
      <c r="JFS8" s="293"/>
      <c r="JFT8" s="293"/>
      <c r="JFU8" s="293"/>
      <c r="JFV8" s="293"/>
      <c r="JFW8" s="293"/>
      <c r="JFX8" s="293"/>
      <c r="JFY8" s="293"/>
      <c r="JFZ8" s="293"/>
      <c r="JGA8" s="293"/>
      <c r="JGB8" s="293"/>
      <c r="JGC8" s="293"/>
      <c r="JGD8" s="293"/>
      <c r="JGE8" s="293"/>
      <c r="JGF8" s="293"/>
      <c r="JGG8" s="293"/>
      <c r="JGH8" s="293"/>
      <c r="JGI8" s="293"/>
      <c r="JGJ8" s="293"/>
      <c r="JGK8" s="293"/>
      <c r="JGL8" s="293"/>
      <c r="JGM8" s="293"/>
      <c r="JGN8" s="293"/>
      <c r="JGO8" s="293"/>
      <c r="JGP8" s="293"/>
      <c r="JGQ8" s="293"/>
      <c r="JGR8" s="293"/>
      <c r="JGS8" s="293"/>
      <c r="JGT8" s="293"/>
      <c r="JGU8" s="293"/>
      <c r="JGV8" s="293"/>
      <c r="JGW8" s="293"/>
      <c r="JGX8" s="293"/>
      <c r="JGY8" s="293"/>
      <c r="JGZ8" s="293"/>
      <c r="JHA8" s="293"/>
      <c r="JHB8" s="293"/>
      <c r="JHC8" s="293"/>
      <c r="JHD8" s="293"/>
      <c r="JHE8" s="293"/>
      <c r="JHF8" s="293"/>
      <c r="JHG8" s="293"/>
      <c r="JHH8" s="293"/>
      <c r="JHI8" s="293"/>
      <c r="JHJ8" s="293"/>
      <c r="JHK8" s="293"/>
      <c r="JHL8" s="293"/>
      <c r="JHM8" s="293"/>
      <c r="JHN8" s="293"/>
      <c r="JHO8" s="293"/>
      <c r="JHP8" s="293"/>
      <c r="JHQ8" s="293"/>
      <c r="JHR8" s="293"/>
      <c r="JHS8" s="293"/>
      <c r="JHT8" s="293"/>
      <c r="JHU8" s="293"/>
      <c r="JHV8" s="293"/>
      <c r="JHW8" s="293"/>
      <c r="JHX8" s="293"/>
      <c r="JHY8" s="293"/>
      <c r="JHZ8" s="293"/>
      <c r="JIA8" s="293"/>
      <c r="JIB8" s="293"/>
      <c r="JIC8" s="293"/>
      <c r="JID8" s="293"/>
      <c r="JIE8" s="293"/>
      <c r="JIF8" s="293"/>
      <c r="JIG8" s="293"/>
      <c r="JIH8" s="293"/>
      <c r="JII8" s="293"/>
      <c r="JIJ8" s="293"/>
      <c r="JIK8" s="293"/>
      <c r="JIL8" s="293"/>
      <c r="JIM8" s="293"/>
      <c r="JIN8" s="293"/>
      <c r="JIO8" s="293"/>
      <c r="JIP8" s="293"/>
      <c r="JIQ8" s="293"/>
      <c r="JIR8" s="293"/>
      <c r="JIS8" s="293"/>
      <c r="JIT8" s="293"/>
      <c r="JIU8" s="293"/>
      <c r="JIV8" s="293"/>
      <c r="JIW8" s="293"/>
      <c r="JIX8" s="293"/>
      <c r="JIY8" s="293"/>
      <c r="JIZ8" s="293"/>
      <c r="JJA8" s="293"/>
      <c r="JJB8" s="293"/>
      <c r="JJC8" s="293"/>
      <c r="JJD8" s="293"/>
      <c r="JJE8" s="293"/>
      <c r="JJF8" s="293"/>
      <c r="JJG8" s="293"/>
      <c r="JJH8" s="293"/>
      <c r="JJI8" s="293"/>
      <c r="JJJ8" s="293"/>
      <c r="JJK8" s="293"/>
      <c r="JJL8" s="293"/>
      <c r="JJM8" s="293"/>
      <c r="JJN8" s="293"/>
      <c r="JJO8" s="293"/>
      <c r="JJP8" s="293"/>
      <c r="JJQ8" s="293"/>
      <c r="JJR8" s="293"/>
      <c r="JJS8" s="293"/>
      <c r="JJT8" s="293"/>
      <c r="JJU8" s="293"/>
      <c r="JJV8" s="293"/>
      <c r="JJW8" s="293"/>
      <c r="JJX8" s="293"/>
      <c r="JJY8" s="293"/>
      <c r="JJZ8" s="293"/>
      <c r="JKA8" s="293"/>
      <c r="JKB8" s="293"/>
      <c r="JKC8" s="293"/>
      <c r="JKD8" s="293"/>
      <c r="JKE8" s="293"/>
      <c r="JKF8" s="293"/>
      <c r="JKG8" s="293"/>
      <c r="JKH8" s="293"/>
      <c r="JKI8" s="293"/>
      <c r="JKJ8" s="293"/>
      <c r="JKK8" s="293"/>
      <c r="JKL8" s="293"/>
      <c r="JKM8" s="293"/>
      <c r="JKN8" s="293"/>
      <c r="JKO8" s="293"/>
      <c r="JKP8" s="293"/>
      <c r="JKQ8" s="293"/>
      <c r="JKR8" s="293"/>
      <c r="JKS8" s="293"/>
      <c r="JKT8" s="293"/>
      <c r="JKU8" s="293"/>
      <c r="JKV8" s="293"/>
      <c r="JKW8" s="293"/>
      <c r="JKX8" s="293"/>
      <c r="JKY8" s="293"/>
      <c r="JKZ8" s="293"/>
      <c r="JLA8" s="293"/>
      <c r="JLB8" s="293"/>
      <c r="JLC8" s="293"/>
      <c r="JLD8" s="293"/>
      <c r="JLE8" s="293"/>
      <c r="JLF8" s="293"/>
      <c r="JLG8" s="293"/>
      <c r="JLH8" s="293"/>
      <c r="JLI8" s="293"/>
      <c r="JLJ8" s="293"/>
      <c r="JLK8" s="293"/>
      <c r="JLL8" s="293"/>
      <c r="JLM8" s="293"/>
      <c r="JLN8" s="293"/>
      <c r="JLO8" s="293"/>
      <c r="JLP8" s="293"/>
      <c r="JLQ8" s="293"/>
      <c r="JLR8" s="293"/>
      <c r="JLS8" s="293"/>
      <c r="JLT8" s="293"/>
      <c r="JLU8" s="293"/>
      <c r="JLV8" s="293"/>
      <c r="JLW8" s="293"/>
      <c r="JLX8" s="293"/>
      <c r="JLY8" s="293"/>
      <c r="JLZ8" s="293"/>
      <c r="JMA8" s="293"/>
      <c r="JMB8" s="293"/>
      <c r="JMC8" s="293"/>
      <c r="JMD8" s="293"/>
      <c r="JME8" s="293"/>
      <c r="JMF8" s="293"/>
      <c r="JMG8" s="293"/>
      <c r="JMH8" s="293"/>
      <c r="JMI8" s="293"/>
      <c r="JMJ8" s="293"/>
      <c r="JMK8" s="293"/>
      <c r="JML8" s="293"/>
      <c r="JMM8" s="293"/>
      <c r="JMN8" s="293"/>
      <c r="JMO8" s="293"/>
      <c r="JMP8" s="293"/>
      <c r="JMQ8" s="293"/>
      <c r="JMR8" s="293"/>
      <c r="JMS8" s="293"/>
      <c r="JMT8" s="293"/>
      <c r="JMU8" s="293"/>
      <c r="JMV8" s="293"/>
      <c r="JMW8" s="293"/>
      <c r="JMX8" s="293"/>
      <c r="JMY8" s="293"/>
      <c r="JMZ8" s="293"/>
      <c r="JNA8" s="293"/>
      <c r="JNB8" s="293"/>
      <c r="JNC8" s="293"/>
      <c r="JND8" s="293"/>
      <c r="JNE8" s="293"/>
      <c r="JNF8" s="293"/>
      <c r="JNG8" s="293"/>
      <c r="JNH8" s="293"/>
      <c r="JNI8" s="293"/>
      <c r="JNJ8" s="293"/>
      <c r="JNK8" s="293"/>
      <c r="JNL8" s="293"/>
      <c r="JNM8" s="293"/>
      <c r="JNN8" s="293"/>
      <c r="JNO8" s="293"/>
      <c r="JNP8" s="293"/>
      <c r="JNQ8" s="293"/>
      <c r="JNR8" s="293"/>
      <c r="JNS8" s="293"/>
      <c r="JNT8" s="293"/>
      <c r="JNU8" s="293"/>
      <c r="JNV8" s="293"/>
      <c r="JNW8" s="293"/>
      <c r="JNX8" s="293"/>
      <c r="JNY8" s="293"/>
      <c r="JNZ8" s="293"/>
      <c r="JOA8" s="293"/>
      <c r="JOB8" s="293"/>
      <c r="JOC8" s="293"/>
      <c r="JOD8" s="293"/>
      <c r="JOE8" s="293"/>
      <c r="JOF8" s="293"/>
      <c r="JOG8" s="293"/>
      <c r="JOH8" s="293"/>
      <c r="JOI8" s="293"/>
      <c r="JOJ8" s="293"/>
      <c r="JOK8" s="293"/>
      <c r="JOL8" s="293"/>
      <c r="JOM8" s="293"/>
      <c r="JON8" s="293"/>
      <c r="JOO8" s="293"/>
      <c r="JOP8" s="293"/>
      <c r="JOQ8" s="293"/>
      <c r="JOR8" s="293"/>
      <c r="JOS8" s="293"/>
      <c r="JOT8" s="293"/>
      <c r="JOU8" s="293"/>
      <c r="JOV8" s="293"/>
      <c r="JOW8" s="293"/>
      <c r="JOX8" s="293"/>
      <c r="JOY8" s="293"/>
      <c r="JOZ8" s="293"/>
      <c r="JPA8" s="293"/>
      <c r="JPB8" s="293"/>
      <c r="JPC8" s="293"/>
      <c r="JPD8" s="293"/>
      <c r="JPE8" s="293"/>
      <c r="JPF8" s="293"/>
      <c r="JPG8" s="293"/>
      <c r="JPH8" s="293"/>
      <c r="JPI8" s="293"/>
      <c r="JPJ8" s="293"/>
      <c r="JPK8" s="293"/>
      <c r="JPL8" s="293"/>
      <c r="JPM8" s="293"/>
      <c r="JPN8" s="293"/>
      <c r="JPO8" s="293"/>
      <c r="JPP8" s="293"/>
      <c r="JPQ8" s="293"/>
      <c r="JPR8" s="293"/>
      <c r="JPS8" s="293"/>
      <c r="JPT8" s="293"/>
      <c r="JPU8" s="293"/>
      <c r="JPV8" s="293"/>
      <c r="JPW8" s="293"/>
      <c r="JPX8" s="293"/>
      <c r="JPY8" s="293"/>
      <c r="JPZ8" s="293"/>
      <c r="JQA8" s="293"/>
      <c r="JQB8" s="293"/>
      <c r="JQC8" s="293"/>
      <c r="JQD8" s="293"/>
      <c r="JQE8" s="293"/>
      <c r="JQF8" s="293"/>
      <c r="JQG8" s="293"/>
      <c r="JQH8" s="293"/>
      <c r="JQI8" s="293"/>
      <c r="JQJ8" s="293"/>
      <c r="JQK8" s="293"/>
      <c r="JQL8" s="293"/>
      <c r="JQM8" s="293"/>
      <c r="JQN8" s="293"/>
      <c r="JQO8" s="293"/>
      <c r="JQP8" s="293"/>
      <c r="JQQ8" s="293"/>
      <c r="JQR8" s="293"/>
      <c r="JQS8" s="293"/>
      <c r="JQT8" s="293"/>
      <c r="JQU8" s="293"/>
      <c r="JQV8" s="293"/>
      <c r="JQW8" s="293"/>
      <c r="JQX8" s="293"/>
      <c r="JQY8" s="293"/>
      <c r="JQZ8" s="293"/>
      <c r="JRA8" s="293"/>
      <c r="JRB8" s="293"/>
      <c r="JRC8" s="293"/>
      <c r="JRD8" s="293"/>
      <c r="JRE8" s="293"/>
      <c r="JRF8" s="293"/>
      <c r="JRG8" s="293"/>
      <c r="JRH8" s="293"/>
      <c r="JRI8" s="293"/>
      <c r="JRJ8" s="293"/>
      <c r="JRK8" s="293"/>
      <c r="JRL8" s="293"/>
      <c r="JRM8" s="293"/>
      <c r="JRN8" s="293"/>
      <c r="JRO8" s="293"/>
      <c r="JRP8" s="293"/>
      <c r="JRQ8" s="293"/>
      <c r="JRR8" s="293"/>
      <c r="JRS8" s="293"/>
      <c r="JRT8" s="293"/>
      <c r="JRU8" s="293"/>
      <c r="JRV8" s="293"/>
      <c r="JRW8" s="293"/>
      <c r="JRX8" s="293"/>
      <c r="JRY8" s="293"/>
      <c r="JRZ8" s="293"/>
      <c r="JSA8" s="293"/>
      <c r="JSB8" s="293"/>
      <c r="JSC8" s="293"/>
      <c r="JSD8" s="293"/>
      <c r="JSE8" s="293"/>
      <c r="JSF8" s="293"/>
      <c r="JSG8" s="293"/>
      <c r="JSH8" s="293"/>
      <c r="JSI8" s="293"/>
      <c r="JSJ8" s="293"/>
      <c r="JSK8" s="293"/>
      <c r="JSL8" s="293"/>
      <c r="JSM8" s="293"/>
      <c r="JSN8" s="293"/>
      <c r="JSO8" s="293"/>
      <c r="JSP8" s="293"/>
      <c r="JSQ8" s="293"/>
      <c r="JSR8" s="293"/>
      <c r="JSS8" s="293"/>
      <c r="JST8" s="293"/>
      <c r="JSU8" s="293"/>
      <c r="JSV8" s="293"/>
      <c r="JSW8" s="293"/>
      <c r="JSX8" s="293"/>
      <c r="JSY8" s="293"/>
      <c r="JSZ8" s="293"/>
      <c r="JTA8" s="293"/>
      <c r="JTB8" s="293"/>
      <c r="JTC8" s="293"/>
      <c r="JTD8" s="293"/>
      <c r="JTE8" s="293"/>
      <c r="JTF8" s="293"/>
      <c r="JTG8" s="293"/>
      <c r="JTH8" s="293"/>
      <c r="JTI8" s="293"/>
      <c r="JTJ8" s="293"/>
      <c r="JTK8" s="293"/>
      <c r="JTL8" s="293"/>
      <c r="JTM8" s="293"/>
      <c r="JTN8" s="293"/>
      <c r="JTO8" s="293"/>
      <c r="JTP8" s="293"/>
      <c r="JTQ8" s="293"/>
      <c r="JTR8" s="293"/>
      <c r="JTS8" s="293"/>
      <c r="JTT8" s="293"/>
      <c r="JTU8" s="293"/>
      <c r="JTV8" s="293"/>
      <c r="JTW8" s="293"/>
      <c r="JTX8" s="293"/>
      <c r="JTY8" s="293"/>
      <c r="JTZ8" s="293"/>
      <c r="JUA8" s="293"/>
      <c r="JUB8" s="293"/>
      <c r="JUC8" s="293"/>
      <c r="JUD8" s="293"/>
      <c r="JUE8" s="293"/>
      <c r="JUF8" s="293"/>
      <c r="JUG8" s="293"/>
      <c r="JUH8" s="293"/>
      <c r="JUI8" s="293"/>
      <c r="JUJ8" s="293"/>
      <c r="JUK8" s="293"/>
      <c r="JUL8" s="293"/>
      <c r="JUM8" s="293"/>
      <c r="JUN8" s="293"/>
      <c r="JUO8" s="293"/>
      <c r="JUP8" s="293"/>
      <c r="JUQ8" s="293"/>
      <c r="JUR8" s="293"/>
      <c r="JUS8" s="293"/>
      <c r="JUT8" s="293"/>
      <c r="JUU8" s="293"/>
      <c r="JUV8" s="293"/>
      <c r="JUW8" s="293"/>
      <c r="JUX8" s="293"/>
      <c r="JUY8" s="293"/>
      <c r="JUZ8" s="293"/>
      <c r="JVA8" s="293"/>
      <c r="JVB8" s="293"/>
      <c r="JVC8" s="293"/>
      <c r="JVD8" s="293"/>
      <c r="JVE8" s="293"/>
      <c r="JVF8" s="293"/>
      <c r="JVG8" s="293"/>
      <c r="JVH8" s="293"/>
      <c r="JVI8" s="293"/>
      <c r="JVJ8" s="293"/>
      <c r="JVK8" s="293"/>
      <c r="JVL8" s="293"/>
      <c r="JVM8" s="293"/>
      <c r="JVN8" s="293"/>
      <c r="JVO8" s="293"/>
      <c r="JVP8" s="293"/>
      <c r="JVQ8" s="293"/>
      <c r="JVR8" s="293"/>
      <c r="JVS8" s="293"/>
      <c r="JVT8" s="293"/>
      <c r="JVU8" s="293"/>
      <c r="JVV8" s="293"/>
      <c r="JVW8" s="293"/>
      <c r="JVX8" s="293"/>
      <c r="JVY8" s="293"/>
      <c r="JVZ8" s="293"/>
      <c r="JWA8" s="293"/>
      <c r="JWB8" s="293"/>
      <c r="JWC8" s="293"/>
      <c r="JWD8" s="293"/>
      <c r="JWE8" s="293"/>
      <c r="JWF8" s="293"/>
      <c r="JWG8" s="293"/>
      <c r="JWH8" s="293"/>
      <c r="JWI8" s="293"/>
      <c r="JWJ8" s="293"/>
      <c r="JWK8" s="293"/>
      <c r="JWL8" s="293"/>
      <c r="JWM8" s="293"/>
      <c r="JWN8" s="293"/>
      <c r="JWO8" s="293"/>
      <c r="JWP8" s="293"/>
      <c r="JWQ8" s="293"/>
      <c r="JWR8" s="293"/>
      <c r="JWS8" s="293"/>
      <c r="JWT8" s="293"/>
      <c r="JWU8" s="293"/>
      <c r="JWV8" s="293"/>
      <c r="JWW8" s="293"/>
      <c r="JWX8" s="293"/>
      <c r="JWY8" s="293"/>
      <c r="JWZ8" s="293"/>
      <c r="JXA8" s="293"/>
      <c r="JXB8" s="293"/>
      <c r="JXC8" s="293"/>
      <c r="JXD8" s="293"/>
      <c r="JXE8" s="293"/>
      <c r="JXF8" s="293"/>
      <c r="JXG8" s="293"/>
      <c r="JXH8" s="293"/>
      <c r="JXI8" s="293"/>
      <c r="JXJ8" s="293"/>
      <c r="JXK8" s="293"/>
      <c r="JXL8" s="293"/>
      <c r="JXM8" s="293"/>
      <c r="JXN8" s="293"/>
      <c r="JXO8" s="293"/>
      <c r="JXP8" s="293"/>
      <c r="JXQ8" s="293"/>
      <c r="JXR8" s="293"/>
      <c r="JXS8" s="293"/>
      <c r="JXT8" s="293"/>
      <c r="JXU8" s="293"/>
      <c r="JXV8" s="293"/>
      <c r="JXW8" s="293"/>
      <c r="JXX8" s="293"/>
      <c r="JXY8" s="293"/>
      <c r="JXZ8" s="293"/>
      <c r="JYA8" s="293"/>
      <c r="JYB8" s="293"/>
      <c r="JYC8" s="293"/>
      <c r="JYD8" s="293"/>
      <c r="JYE8" s="293"/>
      <c r="JYF8" s="293"/>
      <c r="JYG8" s="293"/>
      <c r="JYH8" s="293"/>
      <c r="JYI8" s="293"/>
      <c r="JYJ8" s="293"/>
      <c r="JYK8" s="293"/>
      <c r="JYL8" s="293"/>
      <c r="JYM8" s="293"/>
      <c r="JYN8" s="293"/>
      <c r="JYO8" s="293"/>
      <c r="JYP8" s="293"/>
      <c r="JYQ8" s="293"/>
      <c r="JYR8" s="293"/>
      <c r="JYS8" s="293"/>
      <c r="JYT8" s="293"/>
      <c r="JYU8" s="293"/>
      <c r="JYV8" s="293"/>
      <c r="JYW8" s="293"/>
      <c r="JYX8" s="293"/>
      <c r="JYY8" s="293"/>
      <c r="JYZ8" s="293"/>
      <c r="JZA8" s="293"/>
      <c r="JZB8" s="293"/>
      <c r="JZC8" s="293"/>
      <c r="JZD8" s="293"/>
      <c r="JZE8" s="293"/>
      <c r="JZF8" s="293"/>
      <c r="JZG8" s="293"/>
      <c r="JZH8" s="293"/>
      <c r="JZI8" s="293"/>
      <c r="JZJ8" s="293"/>
      <c r="JZK8" s="293"/>
      <c r="JZL8" s="293"/>
      <c r="JZM8" s="293"/>
      <c r="JZN8" s="293"/>
      <c r="JZO8" s="293"/>
      <c r="JZP8" s="293"/>
      <c r="JZQ8" s="293"/>
      <c r="JZR8" s="293"/>
      <c r="JZS8" s="293"/>
      <c r="JZT8" s="293"/>
      <c r="JZU8" s="293"/>
      <c r="JZV8" s="293"/>
      <c r="JZW8" s="293"/>
      <c r="JZX8" s="293"/>
      <c r="JZY8" s="293"/>
      <c r="JZZ8" s="293"/>
      <c r="KAA8" s="293"/>
      <c r="KAB8" s="293"/>
      <c r="KAC8" s="293"/>
      <c r="KAD8" s="293"/>
      <c r="KAE8" s="293"/>
      <c r="KAF8" s="293"/>
      <c r="KAG8" s="293"/>
      <c r="KAH8" s="293"/>
      <c r="KAI8" s="293"/>
      <c r="KAJ8" s="293"/>
      <c r="KAK8" s="293"/>
      <c r="KAL8" s="293"/>
      <c r="KAM8" s="293"/>
      <c r="KAN8" s="293"/>
      <c r="KAO8" s="293"/>
      <c r="KAP8" s="293"/>
      <c r="KAQ8" s="293"/>
      <c r="KAR8" s="293"/>
      <c r="KAS8" s="293"/>
      <c r="KAT8" s="293"/>
      <c r="KAU8" s="293"/>
      <c r="KAV8" s="293"/>
      <c r="KAW8" s="293"/>
      <c r="KAX8" s="293"/>
      <c r="KAY8" s="293"/>
      <c r="KAZ8" s="293"/>
      <c r="KBA8" s="293"/>
      <c r="KBB8" s="293"/>
      <c r="KBC8" s="293"/>
      <c r="KBD8" s="293"/>
      <c r="KBE8" s="293"/>
      <c r="KBF8" s="293"/>
      <c r="KBG8" s="293"/>
      <c r="KBH8" s="293"/>
      <c r="KBI8" s="293"/>
      <c r="KBJ8" s="293"/>
      <c r="KBK8" s="293"/>
      <c r="KBL8" s="293"/>
      <c r="KBM8" s="293"/>
      <c r="KBN8" s="293"/>
      <c r="KBO8" s="293"/>
      <c r="KBP8" s="293"/>
      <c r="KBQ8" s="293"/>
      <c r="KBR8" s="293"/>
      <c r="KBS8" s="293"/>
      <c r="KBT8" s="293"/>
      <c r="KBU8" s="293"/>
      <c r="KBV8" s="293"/>
      <c r="KBW8" s="293"/>
      <c r="KBX8" s="293"/>
      <c r="KBY8" s="293"/>
      <c r="KBZ8" s="293"/>
      <c r="KCA8" s="293"/>
      <c r="KCB8" s="293"/>
      <c r="KCC8" s="293"/>
      <c r="KCD8" s="293"/>
      <c r="KCE8" s="293"/>
      <c r="KCF8" s="293"/>
      <c r="KCG8" s="293"/>
      <c r="KCH8" s="293"/>
      <c r="KCI8" s="293"/>
      <c r="KCJ8" s="293"/>
      <c r="KCK8" s="293"/>
      <c r="KCL8" s="293"/>
      <c r="KCM8" s="293"/>
      <c r="KCN8" s="293"/>
      <c r="KCO8" s="293"/>
      <c r="KCP8" s="293"/>
      <c r="KCQ8" s="293"/>
      <c r="KCR8" s="293"/>
      <c r="KCS8" s="293"/>
      <c r="KCT8" s="293"/>
      <c r="KCU8" s="293"/>
      <c r="KCV8" s="293"/>
      <c r="KCW8" s="293"/>
      <c r="KCX8" s="293"/>
      <c r="KCY8" s="293"/>
      <c r="KCZ8" s="293"/>
      <c r="KDA8" s="293"/>
      <c r="KDB8" s="293"/>
      <c r="KDC8" s="293"/>
      <c r="KDD8" s="293"/>
      <c r="KDE8" s="293"/>
      <c r="KDF8" s="293"/>
      <c r="KDG8" s="293"/>
      <c r="KDH8" s="293"/>
      <c r="KDI8" s="293"/>
      <c r="KDJ8" s="293"/>
      <c r="KDK8" s="293"/>
      <c r="KDL8" s="293"/>
      <c r="KDM8" s="293"/>
      <c r="KDN8" s="293"/>
      <c r="KDO8" s="293"/>
      <c r="KDP8" s="293"/>
      <c r="KDQ8" s="293"/>
      <c r="KDR8" s="293"/>
      <c r="KDS8" s="293"/>
      <c r="KDT8" s="293"/>
      <c r="KDU8" s="293"/>
      <c r="KDV8" s="293"/>
      <c r="KDW8" s="293"/>
      <c r="KDX8" s="293"/>
      <c r="KDY8" s="293"/>
      <c r="KDZ8" s="293"/>
      <c r="KEA8" s="293"/>
      <c r="KEB8" s="293"/>
      <c r="KEC8" s="293"/>
      <c r="KED8" s="293"/>
      <c r="KEE8" s="293"/>
      <c r="KEF8" s="293"/>
      <c r="KEG8" s="293"/>
      <c r="KEH8" s="293"/>
      <c r="KEI8" s="293"/>
      <c r="KEJ8" s="293"/>
      <c r="KEK8" s="293"/>
      <c r="KEL8" s="293"/>
      <c r="KEM8" s="293"/>
      <c r="KEN8" s="293"/>
      <c r="KEO8" s="293"/>
      <c r="KEP8" s="293"/>
      <c r="KEQ8" s="293"/>
      <c r="KER8" s="293"/>
      <c r="KES8" s="293"/>
      <c r="KET8" s="293"/>
      <c r="KEU8" s="293"/>
      <c r="KEV8" s="293"/>
      <c r="KEW8" s="293"/>
      <c r="KEX8" s="293"/>
      <c r="KEY8" s="293"/>
      <c r="KEZ8" s="293"/>
      <c r="KFA8" s="293"/>
      <c r="KFB8" s="293"/>
      <c r="KFC8" s="293"/>
      <c r="KFD8" s="293"/>
      <c r="KFE8" s="293"/>
      <c r="KFF8" s="293"/>
      <c r="KFG8" s="293"/>
      <c r="KFH8" s="293"/>
      <c r="KFI8" s="293"/>
      <c r="KFJ8" s="293"/>
      <c r="KFK8" s="293"/>
      <c r="KFL8" s="293"/>
      <c r="KFM8" s="293"/>
      <c r="KFN8" s="293"/>
      <c r="KFO8" s="293"/>
      <c r="KFP8" s="293"/>
      <c r="KFQ8" s="293"/>
      <c r="KFR8" s="293"/>
      <c r="KFS8" s="293"/>
      <c r="KFT8" s="293"/>
      <c r="KFU8" s="293"/>
      <c r="KFV8" s="293"/>
      <c r="KFW8" s="293"/>
      <c r="KFX8" s="293"/>
      <c r="KFY8" s="293"/>
      <c r="KFZ8" s="293"/>
      <c r="KGA8" s="293"/>
      <c r="KGB8" s="293"/>
      <c r="KGC8" s="293"/>
      <c r="KGD8" s="293"/>
      <c r="KGE8" s="293"/>
      <c r="KGF8" s="293"/>
      <c r="KGG8" s="293"/>
      <c r="KGH8" s="293"/>
      <c r="KGI8" s="293"/>
      <c r="KGJ8" s="293"/>
      <c r="KGK8" s="293"/>
      <c r="KGL8" s="293"/>
      <c r="KGM8" s="293"/>
      <c r="KGN8" s="293"/>
      <c r="KGO8" s="293"/>
      <c r="KGP8" s="293"/>
      <c r="KGQ8" s="293"/>
      <c r="KGR8" s="293"/>
      <c r="KGS8" s="293"/>
      <c r="KGT8" s="293"/>
      <c r="KGU8" s="293"/>
      <c r="KGV8" s="293"/>
      <c r="KGW8" s="293"/>
      <c r="KGX8" s="293"/>
      <c r="KGY8" s="293"/>
      <c r="KGZ8" s="293"/>
      <c r="KHA8" s="293"/>
      <c r="KHB8" s="293"/>
      <c r="KHC8" s="293"/>
      <c r="KHD8" s="293"/>
      <c r="KHE8" s="293"/>
      <c r="KHF8" s="293"/>
      <c r="KHG8" s="293"/>
      <c r="KHH8" s="293"/>
      <c r="KHI8" s="293"/>
      <c r="KHJ8" s="293"/>
      <c r="KHK8" s="293"/>
      <c r="KHL8" s="293"/>
      <c r="KHM8" s="293"/>
      <c r="KHN8" s="293"/>
      <c r="KHO8" s="293"/>
      <c r="KHP8" s="293"/>
      <c r="KHQ8" s="293"/>
      <c r="KHR8" s="293"/>
      <c r="KHS8" s="293"/>
      <c r="KHT8" s="293"/>
      <c r="KHU8" s="293"/>
      <c r="KHV8" s="293"/>
      <c r="KHW8" s="293"/>
      <c r="KHX8" s="293"/>
      <c r="KHY8" s="293"/>
      <c r="KHZ8" s="293"/>
      <c r="KIA8" s="293"/>
      <c r="KIB8" s="293"/>
      <c r="KIC8" s="293"/>
      <c r="KID8" s="293"/>
      <c r="KIE8" s="293"/>
      <c r="KIF8" s="293"/>
      <c r="KIG8" s="293"/>
      <c r="KIH8" s="293"/>
      <c r="KII8" s="293"/>
      <c r="KIJ8" s="293"/>
      <c r="KIK8" s="293"/>
      <c r="KIL8" s="293"/>
      <c r="KIM8" s="293"/>
      <c r="KIN8" s="293"/>
      <c r="KIO8" s="293"/>
      <c r="KIP8" s="293"/>
      <c r="KIQ8" s="293"/>
      <c r="KIR8" s="293"/>
      <c r="KIS8" s="293"/>
      <c r="KIT8" s="293"/>
      <c r="KIU8" s="293"/>
      <c r="KIV8" s="293"/>
      <c r="KIW8" s="293"/>
      <c r="KIX8" s="293"/>
      <c r="KIY8" s="293"/>
      <c r="KIZ8" s="293"/>
      <c r="KJA8" s="293"/>
      <c r="KJB8" s="293"/>
      <c r="KJC8" s="293"/>
      <c r="KJD8" s="293"/>
      <c r="KJE8" s="293"/>
      <c r="KJF8" s="293"/>
      <c r="KJG8" s="293"/>
      <c r="KJH8" s="293"/>
      <c r="KJI8" s="293"/>
      <c r="KJJ8" s="293"/>
      <c r="KJK8" s="293"/>
      <c r="KJL8" s="293"/>
      <c r="KJM8" s="293"/>
      <c r="KJN8" s="293"/>
      <c r="KJO8" s="293"/>
      <c r="KJP8" s="293"/>
      <c r="KJQ8" s="293"/>
      <c r="KJR8" s="293"/>
      <c r="KJS8" s="293"/>
      <c r="KJT8" s="293"/>
      <c r="KJU8" s="293"/>
      <c r="KJV8" s="293"/>
      <c r="KJW8" s="293"/>
      <c r="KJX8" s="293"/>
      <c r="KJY8" s="293"/>
      <c r="KJZ8" s="293"/>
      <c r="KKA8" s="293"/>
      <c r="KKB8" s="293"/>
      <c r="KKC8" s="293"/>
      <c r="KKD8" s="293"/>
      <c r="KKE8" s="293"/>
      <c r="KKF8" s="293"/>
      <c r="KKG8" s="293"/>
      <c r="KKH8" s="293"/>
      <c r="KKI8" s="293"/>
      <c r="KKJ8" s="293"/>
      <c r="KKK8" s="293"/>
      <c r="KKL8" s="293"/>
      <c r="KKM8" s="293"/>
      <c r="KKN8" s="293"/>
      <c r="KKO8" s="293"/>
      <c r="KKP8" s="293"/>
      <c r="KKQ8" s="293"/>
      <c r="KKR8" s="293"/>
      <c r="KKS8" s="293"/>
      <c r="KKT8" s="293"/>
      <c r="KKU8" s="293"/>
      <c r="KKV8" s="293"/>
      <c r="KKW8" s="293"/>
      <c r="KKX8" s="293"/>
      <c r="KKY8" s="293"/>
      <c r="KKZ8" s="293"/>
      <c r="KLA8" s="293"/>
      <c r="KLB8" s="293"/>
      <c r="KLC8" s="293"/>
      <c r="KLD8" s="293"/>
      <c r="KLE8" s="293"/>
      <c r="KLF8" s="293"/>
      <c r="KLG8" s="293"/>
      <c r="KLH8" s="293"/>
      <c r="KLI8" s="293"/>
      <c r="KLJ8" s="293"/>
      <c r="KLK8" s="293"/>
      <c r="KLL8" s="293"/>
      <c r="KLM8" s="293"/>
      <c r="KLN8" s="293"/>
      <c r="KLO8" s="293"/>
      <c r="KLP8" s="293"/>
      <c r="KLQ8" s="293"/>
      <c r="KLR8" s="293"/>
      <c r="KLS8" s="293"/>
      <c r="KLT8" s="293"/>
      <c r="KLU8" s="293"/>
      <c r="KLV8" s="293"/>
      <c r="KLW8" s="293"/>
      <c r="KLX8" s="293"/>
      <c r="KLY8" s="293"/>
      <c r="KLZ8" s="293"/>
      <c r="KMA8" s="293"/>
      <c r="KMB8" s="293"/>
      <c r="KMC8" s="293"/>
      <c r="KMD8" s="293"/>
      <c r="KME8" s="293"/>
      <c r="KMF8" s="293"/>
      <c r="KMG8" s="293"/>
      <c r="KMH8" s="293"/>
      <c r="KMI8" s="293"/>
      <c r="KMJ8" s="293"/>
      <c r="KMK8" s="293"/>
      <c r="KML8" s="293"/>
      <c r="KMM8" s="293"/>
      <c r="KMN8" s="293"/>
      <c r="KMO8" s="293"/>
      <c r="KMP8" s="293"/>
      <c r="KMQ8" s="293"/>
      <c r="KMR8" s="293"/>
      <c r="KMS8" s="293"/>
      <c r="KMT8" s="293"/>
      <c r="KMU8" s="293"/>
      <c r="KMV8" s="293"/>
      <c r="KMW8" s="293"/>
      <c r="KMX8" s="293"/>
      <c r="KMY8" s="293"/>
      <c r="KMZ8" s="293"/>
      <c r="KNA8" s="293"/>
      <c r="KNB8" s="293"/>
      <c r="KNC8" s="293"/>
      <c r="KND8" s="293"/>
      <c r="KNE8" s="293"/>
      <c r="KNF8" s="293"/>
      <c r="KNG8" s="293"/>
      <c r="KNH8" s="293"/>
      <c r="KNI8" s="293"/>
      <c r="KNJ8" s="293"/>
      <c r="KNK8" s="293"/>
      <c r="KNL8" s="293"/>
      <c r="KNM8" s="293"/>
      <c r="KNN8" s="293"/>
      <c r="KNO8" s="293"/>
      <c r="KNP8" s="293"/>
      <c r="KNQ8" s="293"/>
      <c r="KNR8" s="293"/>
      <c r="KNS8" s="293"/>
      <c r="KNT8" s="293"/>
      <c r="KNU8" s="293"/>
      <c r="KNV8" s="293"/>
      <c r="KNW8" s="293"/>
      <c r="KNX8" s="293"/>
      <c r="KNY8" s="293"/>
      <c r="KNZ8" s="293"/>
      <c r="KOA8" s="293"/>
      <c r="KOB8" s="293"/>
      <c r="KOC8" s="293"/>
      <c r="KOD8" s="293"/>
      <c r="KOE8" s="293"/>
      <c r="KOF8" s="293"/>
      <c r="KOG8" s="293"/>
      <c r="KOH8" s="293"/>
      <c r="KOI8" s="293"/>
      <c r="KOJ8" s="293"/>
      <c r="KOK8" s="293"/>
      <c r="KOL8" s="293"/>
      <c r="KOM8" s="293"/>
      <c r="KON8" s="293"/>
      <c r="KOO8" s="293"/>
      <c r="KOP8" s="293"/>
      <c r="KOQ8" s="293"/>
      <c r="KOR8" s="293"/>
      <c r="KOS8" s="293"/>
      <c r="KOT8" s="293"/>
      <c r="KOU8" s="293"/>
      <c r="KOV8" s="293"/>
      <c r="KOW8" s="293"/>
      <c r="KOX8" s="293"/>
      <c r="KOY8" s="293"/>
      <c r="KOZ8" s="293"/>
      <c r="KPA8" s="293"/>
      <c r="KPB8" s="293"/>
      <c r="KPC8" s="293"/>
      <c r="KPD8" s="293"/>
      <c r="KPE8" s="293"/>
      <c r="KPF8" s="293"/>
      <c r="KPG8" s="293"/>
      <c r="KPH8" s="293"/>
      <c r="KPI8" s="293"/>
      <c r="KPJ8" s="293"/>
      <c r="KPK8" s="293"/>
      <c r="KPL8" s="293"/>
      <c r="KPM8" s="293"/>
      <c r="KPN8" s="293"/>
      <c r="KPO8" s="293"/>
      <c r="KPP8" s="293"/>
      <c r="KPQ8" s="293"/>
      <c r="KPR8" s="293"/>
      <c r="KPS8" s="293"/>
      <c r="KPT8" s="293"/>
      <c r="KPU8" s="293"/>
      <c r="KPV8" s="293"/>
      <c r="KPW8" s="293"/>
      <c r="KPX8" s="293"/>
      <c r="KPY8" s="293"/>
      <c r="KPZ8" s="293"/>
      <c r="KQA8" s="293"/>
      <c r="KQB8" s="293"/>
      <c r="KQC8" s="293"/>
      <c r="KQD8" s="293"/>
      <c r="KQE8" s="293"/>
      <c r="KQF8" s="293"/>
      <c r="KQG8" s="293"/>
      <c r="KQH8" s="293"/>
      <c r="KQI8" s="293"/>
      <c r="KQJ8" s="293"/>
      <c r="KQK8" s="293"/>
      <c r="KQL8" s="293"/>
      <c r="KQM8" s="293"/>
      <c r="KQN8" s="293"/>
      <c r="KQO8" s="293"/>
      <c r="KQP8" s="293"/>
      <c r="KQQ8" s="293"/>
      <c r="KQR8" s="293"/>
      <c r="KQS8" s="293"/>
      <c r="KQT8" s="293"/>
      <c r="KQU8" s="293"/>
      <c r="KQV8" s="293"/>
      <c r="KQW8" s="293"/>
      <c r="KQX8" s="293"/>
      <c r="KQY8" s="293"/>
      <c r="KQZ8" s="293"/>
      <c r="KRA8" s="293"/>
      <c r="KRB8" s="293"/>
      <c r="KRC8" s="293"/>
      <c r="KRD8" s="293"/>
      <c r="KRE8" s="293"/>
      <c r="KRF8" s="293"/>
      <c r="KRG8" s="293"/>
      <c r="KRH8" s="293"/>
      <c r="KRI8" s="293"/>
      <c r="KRJ8" s="293"/>
      <c r="KRK8" s="293"/>
      <c r="KRL8" s="293"/>
      <c r="KRM8" s="293"/>
      <c r="KRN8" s="293"/>
      <c r="KRO8" s="293"/>
      <c r="KRP8" s="293"/>
      <c r="KRQ8" s="293"/>
      <c r="KRR8" s="293"/>
      <c r="KRS8" s="293"/>
      <c r="KRT8" s="293"/>
      <c r="KRU8" s="293"/>
      <c r="KRV8" s="293"/>
      <c r="KRW8" s="293"/>
      <c r="KRX8" s="293"/>
      <c r="KRY8" s="293"/>
      <c r="KRZ8" s="293"/>
      <c r="KSA8" s="293"/>
      <c r="KSB8" s="293"/>
      <c r="KSC8" s="293"/>
      <c r="KSD8" s="293"/>
      <c r="KSE8" s="293"/>
      <c r="KSF8" s="293"/>
      <c r="KSG8" s="293"/>
      <c r="KSH8" s="293"/>
      <c r="KSI8" s="293"/>
      <c r="KSJ8" s="293"/>
      <c r="KSK8" s="293"/>
      <c r="KSL8" s="293"/>
      <c r="KSM8" s="293"/>
      <c r="KSN8" s="293"/>
      <c r="KSO8" s="293"/>
      <c r="KSP8" s="293"/>
      <c r="KSQ8" s="293"/>
      <c r="KSR8" s="293"/>
      <c r="KSS8" s="293"/>
      <c r="KST8" s="293"/>
      <c r="KSU8" s="293"/>
      <c r="KSV8" s="293"/>
      <c r="KSW8" s="293"/>
      <c r="KSX8" s="293"/>
      <c r="KSY8" s="293"/>
      <c r="KSZ8" s="293"/>
      <c r="KTA8" s="293"/>
      <c r="KTB8" s="293"/>
      <c r="KTC8" s="293"/>
      <c r="KTD8" s="293"/>
      <c r="KTE8" s="293"/>
      <c r="KTF8" s="293"/>
      <c r="KTG8" s="293"/>
      <c r="KTH8" s="293"/>
      <c r="KTI8" s="293"/>
      <c r="KTJ8" s="293"/>
      <c r="KTK8" s="293"/>
      <c r="KTL8" s="293"/>
      <c r="KTM8" s="293"/>
      <c r="KTN8" s="293"/>
      <c r="KTO8" s="293"/>
      <c r="KTP8" s="293"/>
      <c r="KTQ8" s="293"/>
      <c r="KTR8" s="293"/>
      <c r="KTS8" s="293"/>
      <c r="KTT8" s="293"/>
      <c r="KTU8" s="293"/>
      <c r="KTV8" s="293"/>
      <c r="KTW8" s="293"/>
      <c r="KTX8" s="293"/>
      <c r="KTY8" s="293"/>
      <c r="KTZ8" s="293"/>
      <c r="KUA8" s="293"/>
      <c r="KUB8" s="293"/>
      <c r="KUC8" s="293"/>
      <c r="KUD8" s="293"/>
      <c r="KUE8" s="293"/>
      <c r="KUF8" s="293"/>
      <c r="KUG8" s="293"/>
      <c r="KUH8" s="293"/>
      <c r="KUI8" s="293"/>
      <c r="KUJ8" s="293"/>
      <c r="KUK8" s="293"/>
      <c r="KUL8" s="293"/>
      <c r="KUM8" s="293"/>
      <c r="KUN8" s="293"/>
      <c r="KUO8" s="293"/>
      <c r="KUP8" s="293"/>
      <c r="KUQ8" s="293"/>
      <c r="KUR8" s="293"/>
      <c r="KUS8" s="293"/>
      <c r="KUT8" s="293"/>
      <c r="KUU8" s="293"/>
      <c r="KUV8" s="293"/>
      <c r="KUW8" s="293"/>
      <c r="KUX8" s="293"/>
      <c r="KUY8" s="293"/>
      <c r="KUZ8" s="293"/>
      <c r="KVA8" s="293"/>
      <c r="KVB8" s="293"/>
      <c r="KVC8" s="293"/>
      <c r="KVD8" s="293"/>
      <c r="KVE8" s="293"/>
      <c r="KVF8" s="293"/>
      <c r="KVG8" s="293"/>
      <c r="KVH8" s="293"/>
      <c r="KVI8" s="293"/>
      <c r="KVJ8" s="293"/>
      <c r="KVK8" s="293"/>
      <c r="KVL8" s="293"/>
      <c r="KVM8" s="293"/>
      <c r="KVN8" s="293"/>
      <c r="KVO8" s="293"/>
      <c r="KVP8" s="293"/>
      <c r="KVQ8" s="293"/>
      <c r="KVR8" s="293"/>
      <c r="KVS8" s="293"/>
      <c r="KVT8" s="293"/>
      <c r="KVU8" s="293"/>
      <c r="KVV8" s="293"/>
      <c r="KVW8" s="293"/>
      <c r="KVX8" s="293"/>
      <c r="KVY8" s="293"/>
      <c r="KVZ8" s="293"/>
      <c r="KWA8" s="293"/>
      <c r="KWB8" s="293"/>
      <c r="KWC8" s="293"/>
      <c r="KWD8" s="293"/>
      <c r="KWE8" s="293"/>
      <c r="KWF8" s="293"/>
      <c r="KWG8" s="293"/>
      <c r="KWH8" s="293"/>
      <c r="KWI8" s="293"/>
      <c r="KWJ8" s="293"/>
      <c r="KWK8" s="293"/>
      <c r="KWL8" s="293"/>
      <c r="KWM8" s="293"/>
      <c r="KWN8" s="293"/>
      <c r="KWO8" s="293"/>
      <c r="KWP8" s="293"/>
      <c r="KWQ8" s="293"/>
      <c r="KWR8" s="293"/>
      <c r="KWS8" s="293"/>
      <c r="KWT8" s="293"/>
      <c r="KWU8" s="293"/>
      <c r="KWV8" s="293"/>
      <c r="KWW8" s="293"/>
      <c r="KWX8" s="293"/>
      <c r="KWY8" s="293"/>
      <c r="KWZ8" s="293"/>
      <c r="KXA8" s="293"/>
      <c r="KXB8" s="293"/>
      <c r="KXC8" s="293"/>
      <c r="KXD8" s="293"/>
      <c r="KXE8" s="293"/>
      <c r="KXF8" s="293"/>
      <c r="KXG8" s="293"/>
      <c r="KXH8" s="293"/>
      <c r="KXI8" s="293"/>
      <c r="KXJ8" s="293"/>
      <c r="KXK8" s="293"/>
      <c r="KXL8" s="293"/>
      <c r="KXM8" s="293"/>
      <c r="KXN8" s="293"/>
      <c r="KXO8" s="293"/>
      <c r="KXP8" s="293"/>
      <c r="KXQ8" s="293"/>
      <c r="KXR8" s="293"/>
      <c r="KXS8" s="293"/>
      <c r="KXT8" s="293"/>
      <c r="KXU8" s="293"/>
      <c r="KXV8" s="293"/>
      <c r="KXW8" s="293"/>
      <c r="KXX8" s="293"/>
      <c r="KXY8" s="293"/>
      <c r="KXZ8" s="293"/>
      <c r="KYA8" s="293"/>
      <c r="KYB8" s="293"/>
      <c r="KYC8" s="293"/>
      <c r="KYD8" s="293"/>
      <c r="KYE8" s="293"/>
      <c r="KYF8" s="293"/>
      <c r="KYG8" s="293"/>
      <c r="KYH8" s="293"/>
      <c r="KYI8" s="293"/>
      <c r="KYJ8" s="293"/>
      <c r="KYK8" s="293"/>
      <c r="KYL8" s="293"/>
      <c r="KYM8" s="293"/>
      <c r="KYN8" s="293"/>
      <c r="KYO8" s="293"/>
      <c r="KYP8" s="293"/>
      <c r="KYQ8" s="293"/>
      <c r="KYR8" s="293"/>
      <c r="KYS8" s="293"/>
      <c r="KYT8" s="293"/>
      <c r="KYU8" s="293"/>
      <c r="KYV8" s="293"/>
      <c r="KYW8" s="293"/>
      <c r="KYX8" s="293"/>
      <c r="KYY8" s="293"/>
      <c r="KYZ8" s="293"/>
      <c r="KZA8" s="293"/>
      <c r="KZB8" s="293"/>
      <c r="KZC8" s="293"/>
      <c r="KZD8" s="293"/>
      <c r="KZE8" s="293"/>
      <c r="KZF8" s="293"/>
      <c r="KZG8" s="293"/>
      <c r="KZH8" s="293"/>
      <c r="KZI8" s="293"/>
      <c r="KZJ8" s="293"/>
      <c r="KZK8" s="293"/>
      <c r="KZL8" s="293"/>
      <c r="KZM8" s="293"/>
      <c r="KZN8" s="293"/>
      <c r="KZO8" s="293"/>
      <c r="KZP8" s="293"/>
      <c r="KZQ8" s="293"/>
      <c r="KZR8" s="293"/>
      <c r="KZS8" s="293"/>
      <c r="KZT8" s="293"/>
      <c r="KZU8" s="293"/>
      <c r="KZV8" s="293"/>
      <c r="KZW8" s="293"/>
      <c r="KZX8" s="293"/>
      <c r="KZY8" s="293"/>
      <c r="KZZ8" s="293"/>
      <c r="LAA8" s="293"/>
      <c r="LAB8" s="293"/>
      <c r="LAC8" s="293"/>
      <c r="LAD8" s="293"/>
      <c r="LAE8" s="293"/>
      <c r="LAF8" s="293"/>
      <c r="LAG8" s="293"/>
      <c r="LAH8" s="293"/>
      <c r="LAI8" s="293"/>
      <c r="LAJ8" s="293"/>
      <c r="LAK8" s="293"/>
      <c r="LAL8" s="293"/>
      <c r="LAM8" s="293"/>
      <c r="LAN8" s="293"/>
      <c r="LAO8" s="293"/>
      <c r="LAP8" s="293"/>
      <c r="LAQ8" s="293"/>
      <c r="LAR8" s="293"/>
      <c r="LAS8" s="293"/>
      <c r="LAT8" s="293"/>
      <c r="LAU8" s="293"/>
      <c r="LAV8" s="293"/>
      <c r="LAW8" s="293"/>
      <c r="LAX8" s="293"/>
      <c r="LAY8" s="293"/>
      <c r="LAZ8" s="293"/>
      <c r="LBA8" s="293"/>
      <c r="LBB8" s="293"/>
      <c r="LBC8" s="293"/>
      <c r="LBD8" s="293"/>
      <c r="LBE8" s="293"/>
      <c r="LBF8" s="293"/>
      <c r="LBG8" s="293"/>
      <c r="LBH8" s="293"/>
      <c r="LBI8" s="293"/>
      <c r="LBJ8" s="293"/>
      <c r="LBK8" s="293"/>
      <c r="LBL8" s="293"/>
      <c r="LBM8" s="293"/>
      <c r="LBN8" s="293"/>
      <c r="LBO8" s="293"/>
      <c r="LBP8" s="293"/>
      <c r="LBQ8" s="293"/>
      <c r="LBR8" s="293"/>
      <c r="LBS8" s="293"/>
      <c r="LBT8" s="293"/>
      <c r="LBU8" s="293"/>
      <c r="LBV8" s="293"/>
      <c r="LBW8" s="293"/>
      <c r="LBX8" s="293"/>
      <c r="LBY8" s="293"/>
      <c r="LBZ8" s="293"/>
      <c r="LCA8" s="293"/>
      <c r="LCB8" s="293"/>
      <c r="LCC8" s="293"/>
      <c r="LCD8" s="293"/>
      <c r="LCE8" s="293"/>
      <c r="LCF8" s="293"/>
      <c r="LCG8" s="293"/>
      <c r="LCH8" s="293"/>
      <c r="LCI8" s="293"/>
      <c r="LCJ8" s="293"/>
      <c r="LCK8" s="293"/>
      <c r="LCL8" s="293"/>
      <c r="LCM8" s="293"/>
      <c r="LCN8" s="293"/>
      <c r="LCO8" s="293"/>
      <c r="LCP8" s="293"/>
      <c r="LCQ8" s="293"/>
      <c r="LCR8" s="293"/>
      <c r="LCS8" s="293"/>
      <c r="LCT8" s="293"/>
      <c r="LCU8" s="293"/>
      <c r="LCV8" s="293"/>
      <c r="LCW8" s="293"/>
      <c r="LCX8" s="293"/>
      <c r="LCY8" s="293"/>
      <c r="LCZ8" s="293"/>
      <c r="LDA8" s="293"/>
      <c r="LDB8" s="293"/>
      <c r="LDC8" s="293"/>
      <c r="LDD8" s="293"/>
      <c r="LDE8" s="293"/>
      <c r="LDF8" s="293"/>
      <c r="LDG8" s="293"/>
      <c r="LDH8" s="293"/>
      <c r="LDI8" s="293"/>
      <c r="LDJ8" s="293"/>
      <c r="LDK8" s="293"/>
      <c r="LDL8" s="293"/>
      <c r="LDM8" s="293"/>
      <c r="LDN8" s="293"/>
      <c r="LDO8" s="293"/>
      <c r="LDP8" s="293"/>
      <c r="LDQ8" s="293"/>
      <c r="LDR8" s="293"/>
      <c r="LDS8" s="293"/>
      <c r="LDT8" s="293"/>
      <c r="LDU8" s="293"/>
      <c r="LDV8" s="293"/>
      <c r="LDW8" s="293"/>
      <c r="LDX8" s="293"/>
      <c r="LDY8" s="293"/>
      <c r="LDZ8" s="293"/>
      <c r="LEA8" s="293"/>
      <c r="LEB8" s="293"/>
      <c r="LEC8" s="293"/>
      <c r="LED8" s="293"/>
      <c r="LEE8" s="293"/>
      <c r="LEF8" s="293"/>
      <c r="LEG8" s="293"/>
      <c r="LEH8" s="293"/>
      <c r="LEI8" s="293"/>
      <c r="LEJ8" s="293"/>
      <c r="LEK8" s="293"/>
      <c r="LEL8" s="293"/>
      <c r="LEM8" s="293"/>
      <c r="LEN8" s="293"/>
      <c r="LEO8" s="293"/>
      <c r="LEP8" s="293"/>
      <c r="LEQ8" s="293"/>
      <c r="LER8" s="293"/>
      <c r="LES8" s="293"/>
      <c r="LET8" s="293"/>
      <c r="LEU8" s="293"/>
      <c r="LEV8" s="293"/>
      <c r="LEW8" s="293"/>
      <c r="LEX8" s="293"/>
      <c r="LEY8" s="293"/>
      <c r="LEZ8" s="293"/>
      <c r="LFA8" s="293"/>
      <c r="LFB8" s="293"/>
      <c r="LFC8" s="293"/>
      <c r="LFD8" s="293"/>
      <c r="LFE8" s="293"/>
      <c r="LFF8" s="293"/>
      <c r="LFG8" s="293"/>
      <c r="LFH8" s="293"/>
      <c r="LFI8" s="293"/>
      <c r="LFJ8" s="293"/>
      <c r="LFK8" s="293"/>
      <c r="LFL8" s="293"/>
      <c r="LFM8" s="293"/>
      <c r="LFN8" s="293"/>
      <c r="LFO8" s="293"/>
      <c r="LFP8" s="293"/>
      <c r="LFQ8" s="293"/>
      <c r="LFR8" s="293"/>
      <c r="LFS8" s="293"/>
      <c r="LFT8" s="293"/>
      <c r="LFU8" s="293"/>
      <c r="LFV8" s="293"/>
      <c r="LFW8" s="293"/>
      <c r="LFX8" s="293"/>
      <c r="LFY8" s="293"/>
      <c r="LFZ8" s="293"/>
      <c r="LGA8" s="293"/>
      <c r="LGB8" s="293"/>
      <c r="LGC8" s="293"/>
      <c r="LGD8" s="293"/>
      <c r="LGE8" s="293"/>
      <c r="LGF8" s="293"/>
      <c r="LGG8" s="293"/>
      <c r="LGH8" s="293"/>
      <c r="LGI8" s="293"/>
      <c r="LGJ8" s="293"/>
      <c r="LGK8" s="293"/>
      <c r="LGL8" s="293"/>
      <c r="LGM8" s="293"/>
      <c r="LGN8" s="293"/>
      <c r="LGO8" s="293"/>
      <c r="LGP8" s="293"/>
      <c r="LGQ8" s="293"/>
      <c r="LGR8" s="293"/>
      <c r="LGS8" s="293"/>
      <c r="LGT8" s="293"/>
      <c r="LGU8" s="293"/>
      <c r="LGV8" s="293"/>
      <c r="LGW8" s="293"/>
      <c r="LGX8" s="293"/>
      <c r="LGY8" s="293"/>
      <c r="LGZ8" s="293"/>
      <c r="LHA8" s="293"/>
      <c r="LHB8" s="293"/>
      <c r="LHC8" s="293"/>
      <c r="LHD8" s="293"/>
      <c r="LHE8" s="293"/>
      <c r="LHF8" s="293"/>
      <c r="LHG8" s="293"/>
      <c r="LHH8" s="293"/>
      <c r="LHI8" s="293"/>
      <c r="LHJ8" s="293"/>
      <c r="LHK8" s="293"/>
      <c r="LHL8" s="293"/>
      <c r="LHM8" s="293"/>
      <c r="LHN8" s="293"/>
      <c r="LHO8" s="293"/>
      <c r="LHP8" s="293"/>
      <c r="LHQ8" s="293"/>
      <c r="LHR8" s="293"/>
      <c r="LHS8" s="293"/>
      <c r="LHT8" s="293"/>
      <c r="LHU8" s="293"/>
      <c r="LHV8" s="293"/>
      <c r="LHW8" s="293"/>
      <c r="LHX8" s="293"/>
      <c r="LHY8" s="293"/>
      <c r="LHZ8" s="293"/>
      <c r="LIA8" s="293"/>
      <c r="LIB8" s="293"/>
      <c r="LIC8" s="293"/>
      <c r="LID8" s="293"/>
      <c r="LIE8" s="293"/>
      <c r="LIF8" s="293"/>
      <c r="LIG8" s="293"/>
      <c r="LIH8" s="293"/>
      <c r="LII8" s="293"/>
      <c r="LIJ8" s="293"/>
      <c r="LIK8" s="293"/>
      <c r="LIL8" s="293"/>
      <c r="LIM8" s="293"/>
      <c r="LIN8" s="293"/>
      <c r="LIO8" s="293"/>
      <c r="LIP8" s="293"/>
      <c r="LIQ8" s="293"/>
      <c r="LIR8" s="293"/>
      <c r="LIS8" s="293"/>
      <c r="LIT8" s="293"/>
      <c r="LIU8" s="293"/>
      <c r="LIV8" s="293"/>
      <c r="LIW8" s="293"/>
      <c r="LIX8" s="293"/>
      <c r="LIY8" s="293"/>
      <c r="LIZ8" s="293"/>
      <c r="LJA8" s="293"/>
      <c r="LJB8" s="293"/>
      <c r="LJC8" s="293"/>
      <c r="LJD8" s="293"/>
      <c r="LJE8" s="293"/>
      <c r="LJF8" s="293"/>
      <c r="LJG8" s="293"/>
      <c r="LJH8" s="293"/>
      <c r="LJI8" s="293"/>
      <c r="LJJ8" s="293"/>
      <c r="LJK8" s="293"/>
      <c r="LJL8" s="293"/>
      <c r="LJM8" s="293"/>
      <c r="LJN8" s="293"/>
      <c r="LJO8" s="293"/>
      <c r="LJP8" s="293"/>
      <c r="LJQ8" s="293"/>
      <c r="LJR8" s="293"/>
      <c r="LJS8" s="293"/>
      <c r="LJT8" s="293"/>
      <c r="LJU8" s="293"/>
      <c r="LJV8" s="293"/>
      <c r="LJW8" s="293"/>
      <c r="LJX8" s="293"/>
      <c r="LJY8" s="293"/>
      <c r="LJZ8" s="293"/>
      <c r="LKA8" s="293"/>
      <c r="LKB8" s="293"/>
      <c r="LKC8" s="293"/>
      <c r="LKD8" s="293"/>
      <c r="LKE8" s="293"/>
      <c r="LKF8" s="293"/>
      <c r="LKG8" s="293"/>
      <c r="LKH8" s="293"/>
      <c r="LKI8" s="293"/>
      <c r="LKJ8" s="293"/>
      <c r="LKK8" s="293"/>
      <c r="LKL8" s="293"/>
      <c r="LKM8" s="293"/>
      <c r="LKN8" s="293"/>
      <c r="LKO8" s="293"/>
      <c r="LKP8" s="293"/>
      <c r="LKQ8" s="293"/>
      <c r="LKR8" s="293"/>
      <c r="LKS8" s="293"/>
      <c r="LKT8" s="293"/>
      <c r="LKU8" s="293"/>
      <c r="LKV8" s="293"/>
      <c r="LKW8" s="293"/>
      <c r="LKX8" s="293"/>
      <c r="LKY8" s="293"/>
      <c r="LKZ8" s="293"/>
      <c r="LLA8" s="293"/>
      <c r="LLB8" s="293"/>
      <c r="LLC8" s="293"/>
      <c r="LLD8" s="293"/>
      <c r="LLE8" s="293"/>
      <c r="LLF8" s="293"/>
      <c r="LLG8" s="293"/>
      <c r="LLH8" s="293"/>
      <c r="LLI8" s="293"/>
      <c r="LLJ8" s="293"/>
      <c r="LLK8" s="293"/>
      <c r="LLL8" s="293"/>
      <c r="LLM8" s="293"/>
      <c r="LLN8" s="293"/>
      <c r="LLO8" s="293"/>
      <c r="LLP8" s="293"/>
      <c r="LLQ8" s="293"/>
      <c r="LLR8" s="293"/>
      <c r="LLS8" s="293"/>
      <c r="LLT8" s="293"/>
      <c r="LLU8" s="293"/>
      <c r="LLV8" s="293"/>
      <c r="LLW8" s="293"/>
      <c r="LLX8" s="293"/>
      <c r="LLY8" s="293"/>
      <c r="LLZ8" s="293"/>
      <c r="LMA8" s="293"/>
      <c r="LMB8" s="293"/>
      <c r="LMC8" s="293"/>
      <c r="LMD8" s="293"/>
      <c r="LME8" s="293"/>
      <c r="LMF8" s="293"/>
      <c r="LMG8" s="293"/>
      <c r="LMH8" s="293"/>
      <c r="LMI8" s="293"/>
      <c r="LMJ8" s="293"/>
      <c r="LMK8" s="293"/>
      <c r="LML8" s="293"/>
      <c r="LMM8" s="293"/>
      <c r="LMN8" s="293"/>
      <c r="LMO8" s="293"/>
      <c r="LMP8" s="293"/>
      <c r="LMQ8" s="293"/>
      <c r="LMR8" s="293"/>
      <c r="LMS8" s="293"/>
      <c r="LMT8" s="293"/>
      <c r="LMU8" s="293"/>
      <c r="LMV8" s="293"/>
      <c r="LMW8" s="293"/>
      <c r="LMX8" s="293"/>
      <c r="LMY8" s="293"/>
      <c r="LMZ8" s="293"/>
      <c r="LNA8" s="293"/>
      <c r="LNB8" s="293"/>
      <c r="LNC8" s="293"/>
      <c r="LND8" s="293"/>
      <c r="LNE8" s="293"/>
      <c r="LNF8" s="293"/>
      <c r="LNG8" s="293"/>
      <c r="LNH8" s="293"/>
      <c r="LNI8" s="293"/>
      <c r="LNJ8" s="293"/>
      <c r="LNK8" s="293"/>
      <c r="LNL8" s="293"/>
      <c r="LNM8" s="293"/>
      <c r="LNN8" s="293"/>
      <c r="LNO8" s="293"/>
      <c r="LNP8" s="293"/>
      <c r="LNQ8" s="293"/>
      <c r="LNR8" s="293"/>
      <c r="LNS8" s="293"/>
      <c r="LNT8" s="293"/>
      <c r="LNU8" s="293"/>
      <c r="LNV8" s="293"/>
      <c r="LNW8" s="293"/>
      <c r="LNX8" s="293"/>
      <c r="LNY8" s="293"/>
      <c r="LNZ8" s="293"/>
      <c r="LOA8" s="293"/>
      <c r="LOB8" s="293"/>
      <c r="LOC8" s="293"/>
      <c r="LOD8" s="293"/>
      <c r="LOE8" s="293"/>
      <c r="LOF8" s="293"/>
      <c r="LOG8" s="293"/>
      <c r="LOH8" s="293"/>
      <c r="LOI8" s="293"/>
      <c r="LOJ8" s="293"/>
      <c r="LOK8" s="293"/>
      <c r="LOL8" s="293"/>
      <c r="LOM8" s="293"/>
      <c r="LON8" s="293"/>
      <c r="LOO8" s="293"/>
      <c r="LOP8" s="293"/>
      <c r="LOQ8" s="293"/>
      <c r="LOR8" s="293"/>
      <c r="LOS8" s="293"/>
      <c r="LOT8" s="293"/>
      <c r="LOU8" s="293"/>
      <c r="LOV8" s="293"/>
      <c r="LOW8" s="293"/>
      <c r="LOX8" s="293"/>
      <c r="LOY8" s="293"/>
      <c r="LOZ8" s="293"/>
      <c r="LPA8" s="293"/>
      <c r="LPB8" s="293"/>
      <c r="LPC8" s="293"/>
      <c r="LPD8" s="293"/>
      <c r="LPE8" s="293"/>
      <c r="LPF8" s="293"/>
      <c r="LPG8" s="293"/>
      <c r="LPH8" s="293"/>
      <c r="LPI8" s="293"/>
      <c r="LPJ8" s="293"/>
      <c r="LPK8" s="293"/>
      <c r="LPL8" s="293"/>
      <c r="LPM8" s="293"/>
      <c r="LPN8" s="293"/>
      <c r="LPO8" s="293"/>
      <c r="LPP8" s="293"/>
      <c r="LPQ8" s="293"/>
      <c r="LPR8" s="293"/>
      <c r="LPS8" s="293"/>
      <c r="LPT8" s="293"/>
      <c r="LPU8" s="293"/>
      <c r="LPV8" s="293"/>
      <c r="LPW8" s="293"/>
      <c r="LPX8" s="293"/>
      <c r="LPY8" s="293"/>
      <c r="LPZ8" s="293"/>
      <c r="LQA8" s="293"/>
      <c r="LQB8" s="293"/>
      <c r="LQC8" s="293"/>
      <c r="LQD8" s="293"/>
      <c r="LQE8" s="293"/>
      <c r="LQF8" s="293"/>
      <c r="LQG8" s="293"/>
      <c r="LQH8" s="293"/>
      <c r="LQI8" s="293"/>
      <c r="LQJ8" s="293"/>
      <c r="LQK8" s="293"/>
      <c r="LQL8" s="293"/>
      <c r="LQM8" s="293"/>
      <c r="LQN8" s="293"/>
      <c r="LQO8" s="293"/>
      <c r="LQP8" s="293"/>
      <c r="LQQ8" s="293"/>
      <c r="LQR8" s="293"/>
      <c r="LQS8" s="293"/>
      <c r="LQT8" s="293"/>
      <c r="LQU8" s="293"/>
      <c r="LQV8" s="293"/>
      <c r="LQW8" s="293"/>
      <c r="LQX8" s="293"/>
      <c r="LQY8" s="293"/>
      <c r="LQZ8" s="293"/>
      <c r="LRA8" s="293"/>
      <c r="LRB8" s="293"/>
      <c r="LRC8" s="293"/>
      <c r="LRD8" s="293"/>
      <c r="LRE8" s="293"/>
      <c r="LRF8" s="293"/>
      <c r="LRG8" s="293"/>
      <c r="LRH8" s="293"/>
      <c r="LRI8" s="293"/>
      <c r="LRJ8" s="293"/>
      <c r="LRK8" s="293"/>
      <c r="LRL8" s="293"/>
      <c r="LRM8" s="293"/>
      <c r="LRN8" s="293"/>
      <c r="LRO8" s="293"/>
      <c r="LRP8" s="293"/>
      <c r="LRQ8" s="293"/>
      <c r="LRR8" s="293"/>
      <c r="LRS8" s="293"/>
      <c r="LRT8" s="293"/>
      <c r="LRU8" s="293"/>
      <c r="LRV8" s="293"/>
      <c r="LRW8" s="293"/>
      <c r="LRX8" s="293"/>
      <c r="LRY8" s="293"/>
      <c r="LRZ8" s="293"/>
      <c r="LSA8" s="293"/>
      <c r="LSB8" s="293"/>
      <c r="LSC8" s="293"/>
      <c r="LSD8" s="293"/>
      <c r="LSE8" s="293"/>
      <c r="LSF8" s="293"/>
      <c r="LSG8" s="293"/>
      <c r="LSH8" s="293"/>
      <c r="LSI8" s="293"/>
      <c r="LSJ8" s="293"/>
      <c r="LSK8" s="293"/>
      <c r="LSL8" s="293"/>
      <c r="LSM8" s="293"/>
      <c r="LSN8" s="293"/>
      <c r="LSO8" s="293"/>
      <c r="LSP8" s="293"/>
      <c r="LSQ8" s="293"/>
      <c r="LSR8" s="293"/>
      <c r="LSS8" s="293"/>
      <c r="LST8" s="293"/>
      <c r="LSU8" s="293"/>
      <c r="LSV8" s="293"/>
      <c r="LSW8" s="293"/>
      <c r="LSX8" s="293"/>
      <c r="LSY8" s="293"/>
      <c r="LSZ8" s="293"/>
      <c r="LTA8" s="293"/>
      <c r="LTB8" s="293"/>
      <c r="LTC8" s="293"/>
      <c r="LTD8" s="293"/>
      <c r="LTE8" s="293"/>
      <c r="LTF8" s="293"/>
      <c r="LTG8" s="293"/>
      <c r="LTH8" s="293"/>
      <c r="LTI8" s="293"/>
      <c r="LTJ8" s="293"/>
      <c r="LTK8" s="293"/>
      <c r="LTL8" s="293"/>
      <c r="LTM8" s="293"/>
      <c r="LTN8" s="293"/>
      <c r="LTO8" s="293"/>
      <c r="LTP8" s="293"/>
      <c r="LTQ8" s="293"/>
      <c r="LTR8" s="293"/>
      <c r="LTS8" s="293"/>
      <c r="LTT8" s="293"/>
      <c r="LTU8" s="293"/>
      <c r="LTV8" s="293"/>
      <c r="LTW8" s="293"/>
      <c r="LTX8" s="293"/>
      <c r="LTY8" s="293"/>
      <c r="LTZ8" s="293"/>
      <c r="LUA8" s="293"/>
      <c r="LUB8" s="293"/>
      <c r="LUC8" s="293"/>
      <c r="LUD8" s="293"/>
      <c r="LUE8" s="293"/>
      <c r="LUF8" s="293"/>
      <c r="LUG8" s="293"/>
      <c r="LUH8" s="293"/>
      <c r="LUI8" s="293"/>
      <c r="LUJ8" s="293"/>
      <c r="LUK8" s="293"/>
      <c r="LUL8" s="293"/>
      <c r="LUM8" s="293"/>
      <c r="LUN8" s="293"/>
      <c r="LUO8" s="293"/>
      <c r="LUP8" s="293"/>
      <c r="LUQ8" s="293"/>
      <c r="LUR8" s="293"/>
      <c r="LUS8" s="293"/>
      <c r="LUT8" s="293"/>
      <c r="LUU8" s="293"/>
      <c r="LUV8" s="293"/>
      <c r="LUW8" s="293"/>
      <c r="LUX8" s="293"/>
      <c r="LUY8" s="293"/>
      <c r="LUZ8" s="293"/>
      <c r="LVA8" s="293"/>
      <c r="LVB8" s="293"/>
      <c r="LVC8" s="293"/>
      <c r="LVD8" s="293"/>
      <c r="LVE8" s="293"/>
      <c r="LVF8" s="293"/>
      <c r="LVG8" s="293"/>
      <c r="LVH8" s="293"/>
      <c r="LVI8" s="293"/>
      <c r="LVJ8" s="293"/>
      <c r="LVK8" s="293"/>
      <c r="LVL8" s="293"/>
      <c r="LVM8" s="293"/>
      <c r="LVN8" s="293"/>
      <c r="LVO8" s="293"/>
      <c r="LVP8" s="293"/>
      <c r="LVQ8" s="293"/>
      <c r="LVR8" s="293"/>
      <c r="LVS8" s="293"/>
      <c r="LVT8" s="293"/>
      <c r="LVU8" s="293"/>
      <c r="LVV8" s="293"/>
      <c r="LVW8" s="293"/>
      <c r="LVX8" s="293"/>
      <c r="LVY8" s="293"/>
      <c r="LVZ8" s="293"/>
      <c r="LWA8" s="293"/>
      <c r="LWB8" s="293"/>
      <c r="LWC8" s="293"/>
      <c r="LWD8" s="293"/>
      <c r="LWE8" s="293"/>
      <c r="LWF8" s="293"/>
      <c r="LWG8" s="293"/>
      <c r="LWH8" s="293"/>
      <c r="LWI8" s="293"/>
      <c r="LWJ8" s="293"/>
      <c r="LWK8" s="293"/>
      <c r="LWL8" s="293"/>
      <c r="LWM8" s="293"/>
      <c r="LWN8" s="293"/>
      <c r="LWO8" s="293"/>
      <c r="LWP8" s="293"/>
      <c r="LWQ8" s="293"/>
      <c r="LWR8" s="293"/>
      <c r="LWS8" s="293"/>
      <c r="LWT8" s="293"/>
      <c r="LWU8" s="293"/>
      <c r="LWV8" s="293"/>
      <c r="LWW8" s="293"/>
      <c r="LWX8" s="293"/>
      <c r="LWY8" s="293"/>
      <c r="LWZ8" s="293"/>
      <c r="LXA8" s="293"/>
      <c r="LXB8" s="293"/>
      <c r="LXC8" s="293"/>
      <c r="LXD8" s="293"/>
      <c r="LXE8" s="293"/>
      <c r="LXF8" s="293"/>
      <c r="LXG8" s="293"/>
      <c r="LXH8" s="293"/>
      <c r="LXI8" s="293"/>
      <c r="LXJ8" s="293"/>
      <c r="LXK8" s="293"/>
      <c r="LXL8" s="293"/>
      <c r="LXM8" s="293"/>
      <c r="LXN8" s="293"/>
      <c r="LXO8" s="293"/>
      <c r="LXP8" s="293"/>
      <c r="LXQ8" s="293"/>
      <c r="LXR8" s="293"/>
      <c r="LXS8" s="293"/>
      <c r="LXT8" s="293"/>
      <c r="LXU8" s="293"/>
      <c r="LXV8" s="293"/>
      <c r="LXW8" s="293"/>
      <c r="LXX8" s="293"/>
      <c r="LXY8" s="293"/>
      <c r="LXZ8" s="293"/>
      <c r="LYA8" s="293"/>
      <c r="LYB8" s="293"/>
      <c r="LYC8" s="293"/>
      <c r="LYD8" s="293"/>
      <c r="LYE8" s="293"/>
      <c r="LYF8" s="293"/>
      <c r="LYG8" s="293"/>
      <c r="LYH8" s="293"/>
      <c r="LYI8" s="293"/>
      <c r="LYJ8" s="293"/>
      <c r="LYK8" s="293"/>
      <c r="LYL8" s="293"/>
      <c r="LYM8" s="293"/>
      <c r="LYN8" s="293"/>
      <c r="LYO8" s="293"/>
      <c r="LYP8" s="293"/>
      <c r="LYQ8" s="293"/>
      <c r="LYR8" s="293"/>
      <c r="LYS8" s="293"/>
      <c r="LYT8" s="293"/>
      <c r="LYU8" s="293"/>
      <c r="LYV8" s="293"/>
      <c r="LYW8" s="293"/>
      <c r="LYX8" s="293"/>
      <c r="LYY8" s="293"/>
      <c r="LYZ8" s="293"/>
      <c r="LZA8" s="293"/>
      <c r="LZB8" s="293"/>
      <c r="LZC8" s="293"/>
      <c r="LZD8" s="293"/>
      <c r="LZE8" s="293"/>
      <c r="LZF8" s="293"/>
      <c r="LZG8" s="293"/>
      <c r="LZH8" s="293"/>
      <c r="LZI8" s="293"/>
      <c r="LZJ8" s="293"/>
      <c r="LZK8" s="293"/>
      <c r="LZL8" s="293"/>
      <c r="LZM8" s="293"/>
      <c r="LZN8" s="293"/>
      <c r="LZO8" s="293"/>
      <c r="LZP8" s="293"/>
      <c r="LZQ8" s="293"/>
      <c r="LZR8" s="293"/>
      <c r="LZS8" s="293"/>
      <c r="LZT8" s="293"/>
      <c r="LZU8" s="293"/>
      <c r="LZV8" s="293"/>
      <c r="LZW8" s="293"/>
      <c r="LZX8" s="293"/>
      <c r="LZY8" s="293"/>
      <c r="LZZ8" s="293"/>
      <c r="MAA8" s="293"/>
      <c r="MAB8" s="293"/>
      <c r="MAC8" s="293"/>
      <c r="MAD8" s="293"/>
      <c r="MAE8" s="293"/>
      <c r="MAF8" s="293"/>
      <c r="MAG8" s="293"/>
      <c r="MAH8" s="293"/>
      <c r="MAI8" s="293"/>
      <c r="MAJ8" s="293"/>
      <c r="MAK8" s="293"/>
      <c r="MAL8" s="293"/>
      <c r="MAM8" s="293"/>
      <c r="MAN8" s="293"/>
      <c r="MAO8" s="293"/>
      <c r="MAP8" s="293"/>
      <c r="MAQ8" s="293"/>
      <c r="MAR8" s="293"/>
      <c r="MAS8" s="293"/>
      <c r="MAT8" s="293"/>
      <c r="MAU8" s="293"/>
      <c r="MAV8" s="293"/>
      <c r="MAW8" s="293"/>
      <c r="MAX8" s="293"/>
      <c r="MAY8" s="293"/>
      <c r="MAZ8" s="293"/>
      <c r="MBA8" s="293"/>
      <c r="MBB8" s="293"/>
      <c r="MBC8" s="293"/>
      <c r="MBD8" s="293"/>
      <c r="MBE8" s="293"/>
      <c r="MBF8" s="293"/>
      <c r="MBG8" s="293"/>
      <c r="MBH8" s="293"/>
      <c r="MBI8" s="293"/>
      <c r="MBJ8" s="293"/>
      <c r="MBK8" s="293"/>
      <c r="MBL8" s="293"/>
      <c r="MBM8" s="293"/>
      <c r="MBN8" s="293"/>
      <c r="MBO8" s="293"/>
      <c r="MBP8" s="293"/>
      <c r="MBQ8" s="293"/>
      <c r="MBR8" s="293"/>
      <c r="MBS8" s="293"/>
      <c r="MBT8" s="293"/>
      <c r="MBU8" s="293"/>
      <c r="MBV8" s="293"/>
      <c r="MBW8" s="293"/>
      <c r="MBX8" s="293"/>
      <c r="MBY8" s="293"/>
      <c r="MBZ8" s="293"/>
      <c r="MCA8" s="293"/>
      <c r="MCB8" s="293"/>
      <c r="MCC8" s="293"/>
      <c r="MCD8" s="293"/>
      <c r="MCE8" s="293"/>
      <c r="MCF8" s="293"/>
      <c r="MCG8" s="293"/>
      <c r="MCH8" s="293"/>
      <c r="MCI8" s="293"/>
      <c r="MCJ8" s="293"/>
      <c r="MCK8" s="293"/>
      <c r="MCL8" s="293"/>
      <c r="MCM8" s="293"/>
      <c r="MCN8" s="293"/>
      <c r="MCO8" s="293"/>
      <c r="MCP8" s="293"/>
      <c r="MCQ8" s="293"/>
      <c r="MCR8" s="293"/>
      <c r="MCS8" s="293"/>
      <c r="MCT8" s="293"/>
      <c r="MCU8" s="293"/>
      <c r="MCV8" s="293"/>
      <c r="MCW8" s="293"/>
      <c r="MCX8" s="293"/>
      <c r="MCY8" s="293"/>
      <c r="MCZ8" s="293"/>
      <c r="MDA8" s="293"/>
      <c r="MDB8" s="293"/>
      <c r="MDC8" s="293"/>
      <c r="MDD8" s="293"/>
      <c r="MDE8" s="293"/>
      <c r="MDF8" s="293"/>
      <c r="MDG8" s="293"/>
      <c r="MDH8" s="293"/>
      <c r="MDI8" s="293"/>
      <c r="MDJ8" s="293"/>
      <c r="MDK8" s="293"/>
      <c r="MDL8" s="293"/>
      <c r="MDM8" s="293"/>
      <c r="MDN8" s="293"/>
      <c r="MDO8" s="293"/>
      <c r="MDP8" s="293"/>
      <c r="MDQ8" s="293"/>
      <c r="MDR8" s="293"/>
      <c r="MDS8" s="293"/>
      <c r="MDT8" s="293"/>
      <c r="MDU8" s="293"/>
      <c r="MDV8" s="293"/>
      <c r="MDW8" s="293"/>
      <c r="MDX8" s="293"/>
      <c r="MDY8" s="293"/>
      <c r="MDZ8" s="293"/>
      <c r="MEA8" s="293"/>
      <c r="MEB8" s="293"/>
      <c r="MEC8" s="293"/>
      <c r="MED8" s="293"/>
      <c r="MEE8" s="293"/>
      <c r="MEF8" s="293"/>
      <c r="MEG8" s="293"/>
      <c r="MEH8" s="293"/>
      <c r="MEI8" s="293"/>
      <c r="MEJ8" s="293"/>
      <c r="MEK8" s="293"/>
      <c r="MEL8" s="293"/>
      <c r="MEM8" s="293"/>
      <c r="MEN8" s="293"/>
      <c r="MEO8" s="293"/>
      <c r="MEP8" s="293"/>
      <c r="MEQ8" s="293"/>
      <c r="MER8" s="293"/>
      <c r="MES8" s="293"/>
      <c r="MET8" s="293"/>
      <c r="MEU8" s="293"/>
      <c r="MEV8" s="293"/>
      <c r="MEW8" s="293"/>
      <c r="MEX8" s="293"/>
      <c r="MEY8" s="293"/>
      <c r="MEZ8" s="293"/>
      <c r="MFA8" s="293"/>
      <c r="MFB8" s="293"/>
      <c r="MFC8" s="293"/>
      <c r="MFD8" s="293"/>
      <c r="MFE8" s="293"/>
      <c r="MFF8" s="293"/>
      <c r="MFG8" s="293"/>
      <c r="MFH8" s="293"/>
      <c r="MFI8" s="293"/>
      <c r="MFJ8" s="293"/>
      <c r="MFK8" s="293"/>
      <c r="MFL8" s="293"/>
      <c r="MFM8" s="293"/>
      <c r="MFN8" s="293"/>
      <c r="MFO8" s="293"/>
      <c r="MFP8" s="293"/>
      <c r="MFQ8" s="293"/>
      <c r="MFR8" s="293"/>
      <c r="MFS8" s="293"/>
      <c r="MFT8" s="293"/>
      <c r="MFU8" s="293"/>
      <c r="MFV8" s="293"/>
      <c r="MFW8" s="293"/>
      <c r="MFX8" s="293"/>
      <c r="MFY8" s="293"/>
      <c r="MFZ8" s="293"/>
      <c r="MGA8" s="293"/>
      <c r="MGB8" s="293"/>
      <c r="MGC8" s="293"/>
      <c r="MGD8" s="293"/>
      <c r="MGE8" s="293"/>
      <c r="MGF8" s="293"/>
      <c r="MGG8" s="293"/>
      <c r="MGH8" s="293"/>
      <c r="MGI8" s="293"/>
      <c r="MGJ8" s="293"/>
      <c r="MGK8" s="293"/>
      <c r="MGL8" s="293"/>
      <c r="MGM8" s="293"/>
      <c r="MGN8" s="293"/>
      <c r="MGO8" s="293"/>
      <c r="MGP8" s="293"/>
      <c r="MGQ8" s="293"/>
      <c r="MGR8" s="293"/>
      <c r="MGS8" s="293"/>
      <c r="MGT8" s="293"/>
      <c r="MGU8" s="293"/>
      <c r="MGV8" s="293"/>
      <c r="MGW8" s="293"/>
      <c r="MGX8" s="293"/>
      <c r="MGY8" s="293"/>
      <c r="MGZ8" s="293"/>
      <c r="MHA8" s="293"/>
      <c r="MHB8" s="293"/>
      <c r="MHC8" s="293"/>
      <c r="MHD8" s="293"/>
      <c r="MHE8" s="293"/>
      <c r="MHF8" s="293"/>
      <c r="MHG8" s="293"/>
      <c r="MHH8" s="293"/>
      <c r="MHI8" s="293"/>
      <c r="MHJ8" s="293"/>
      <c r="MHK8" s="293"/>
      <c r="MHL8" s="293"/>
      <c r="MHM8" s="293"/>
      <c r="MHN8" s="293"/>
      <c r="MHO8" s="293"/>
      <c r="MHP8" s="293"/>
      <c r="MHQ8" s="293"/>
      <c r="MHR8" s="293"/>
      <c r="MHS8" s="293"/>
      <c r="MHT8" s="293"/>
      <c r="MHU8" s="293"/>
      <c r="MHV8" s="293"/>
      <c r="MHW8" s="293"/>
      <c r="MHX8" s="293"/>
      <c r="MHY8" s="293"/>
      <c r="MHZ8" s="293"/>
      <c r="MIA8" s="293"/>
      <c r="MIB8" s="293"/>
      <c r="MIC8" s="293"/>
      <c r="MID8" s="293"/>
      <c r="MIE8" s="293"/>
      <c r="MIF8" s="293"/>
      <c r="MIG8" s="293"/>
      <c r="MIH8" s="293"/>
      <c r="MII8" s="293"/>
      <c r="MIJ8" s="293"/>
      <c r="MIK8" s="293"/>
      <c r="MIL8" s="293"/>
      <c r="MIM8" s="293"/>
      <c r="MIN8" s="293"/>
      <c r="MIO8" s="293"/>
      <c r="MIP8" s="293"/>
      <c r="MIQ8" s="293"/>
      <c r="MIR8" s="293"/>
      <c r="MIS8" s="293"/>
      <c r="MIT8" s="293"/>
      <c r="MIU8" s="293"/>
      <c r="MIV8" s="293"/>
      <c r="MIW8" s="293"/>
      <c r="MIX8" s="293"/>
      <c r="MIY8" s="293"/>
      <c r="MIZ8" s="293"/>
      <c r="MJA8" s="293"/>
      <c r="MJB8" s="293"/>
      <c r="MJC8" s="293"/>
      <c r="MJD8" s="293"/>
      <c r="MJE8" s="293"/>
      <c r="MJF8" s="293"/>
      <c r="MJG8" s="293"/>
      <c r="MJH8" s="293"/>
      <c r="MJI8" s="293"/>
      <c r="MJJ8" s="293"/>
      <c r="MJK8" s="293"/>
      <c r="MJL8" s="293"/>
      <c r="MJM8" s="293"/>
      <c r="MJN8" s="293"/>
      <c r="MJO8" s="293"/>
      <c r="MJP8" s="293"/>
      <c r="MJQ8" s="293"/>
      <c r="MJR8" s="293"/>
      <c r="MJS8" s="293"/>
      <c r="MJT8" s="293"/>
      <c r="MJU8" s="293"/>
      <c r="MJV8" s="293"/>
      <c r="MJW8" s="293"/>
      <c r="MJX8" s="293"/>
      <c r="MJY8" s="293"/>
      <c r="MJZ8" s="293"/>
      <c r="MKA8" s="293"/>
      <c r="MKB8" s="293"/>
      <c r="MKC8" s="293"/>
      <c r="MKD8" s="293"/>
      <c r="MKE8" s="293"/>
      <c r="MKF8" s="293"/>
      <c r="MKG8" s="293"/>
      <c r="MKH8" s="293"/>
      <c r="MKI8" s="293"/>
      <c r="MKJ8" s="293"/>
      <c r="MKK8" s="293"/>
      <c r="MKL8" s="293"/>
      <c r="MKM8" s="293"/>
      <c r="MKN8" s="293"/>
      <c r="MKO8" s="293"/>
      <c r="MKP8" s="293"/>
      <c r="MKQ8" s="293"/>
      <c r="MKR8" s="293"/>
      <c r="MKS8" s="293"/>
      <c r="MKT8" s="293"/>
      <c r="MKU8" s="293"/>
      <c r="MKV8" s="293"/>
      <c r="MKW8" s="293"/>
      <c r="MKX8" s="293"/>
      <c r="MKY8" s="293"/>
      <c r="MKZ8" s="293"/>
      <c r="MLA8" s="293"/>
      <c r="MLB8" s="293"/>
      <c r="MLC8" s="293"/>
      <c r="MLD8" s="293"/>
      <c r="MLE8" s="293"/>
      <c r="MLF8" s="293"/>
      <c r="MLG8" s="293"/>
      <c r="MLH8" s="293"/>
      <c r="MLI8" s="293"/>
      <c r="MLJ8" s="293"/>
      <c r="MLK8" s="293"/>
      <c r="MLL8" s="293"/>
      <c r="MLM8" s="293"/>
      <c r="MLN8" s="293"/>
      <c r="MLO8" s="293"/>
      <c r="MLP8" s="293"/>
      <c r="MLQ8" s="293"/>
      <c r="MLR8" s="293"/>
      <c r="MLS8" s="293"/>
      <c r="MLT8" s="293"/>
      <c r="MLU8" s="293"/>
      <c r="MLV8" s="293"/>
      <c r="MLW8" s="293"/>
      <c r="MLX8" s="293"/>
      <c r="MLY8" s="293"/>
      <c r="MLZ8" s="293"/>
      <c r="MMA8" s="293"/>
      <c r="MMB8" s="293"/>
      <c r="MMC8" s="293"/>
      <c r="MMD8" s="293"/>
      <c r="MME8" s="293"/>
      <c r="MMF8" s="293"/>
      <c r="MMG8" s="293"/>
      <c r="MMH8" s="293"/>
      <c r="MMI8" s="293"/>
      <c r="MMJ8" s="293"/>
      <c r="MMK8" s="293"/>
      <c r="MML8" s="293"/>
      <c r="MMM8" s="293"/>
      <c r="MMN8" s="293"/>
      <c r="MMO8" s="293"/>
      <c r="MMP8" s="293"/>
      <c r="MMQ8" s="293"/>
      <c r="MMR8" s="293"/>
      <c r="MMS8" s="293"/>
      <c r="MMT8" s="293"/>
      <c r="MMU8" s="293"/>
      <c r="MMV8" s="293"/>
      <c r="MMW8" s="293"/>
      <c r="MMX8" s="293"/>
      <c r="MMY8" s="293"/>
      <c r="MMZ8" s="293"/>
      <c r="MNA8" s="293"/>
      <c r="MNB8" s="293"/>
      <c r="MNC8" s="293"/>
      <c r="MND8" s="293"/>
      <c r="MNE8" s="293"/>
      <c r="MNF8" s="293"/>
      <c r="MNG8" s="293"/>
      <c r="MNH8" s="293"/>
      <c r="MNI8" s="293"/>
      <c r="MNJ8" s="293"/>
      <c r="MNK8" s="293"/>
      <c r="MNL8" s="293"/>
      <c r="MNM8" s="293"/>
      <c r="MNN8" s="293"/>
      <c r="MNO8" s="293"/>
      <c r="MNP8" s="293"/>
      <c r="MNQ8" s="293"/>
      <c r="MNR8" s="293"/>
      <c r="MNS8" s="293"/>
      <c r="MNT8" s="293"/>
      <c r="MNU8" s="293"/>
      <c r="MNV8" s="293"/>
      <c r="MNW8" s="293"/>
      <c r="MNX8" s="293"/>
      <c r="MNY8" s="293"/>
      <c r="MNZ8" s="293"/>
      <c r="MOA8" s="293"/>
      <c r="MOB8" s="293"/>
      <c r="MOC8" s="293"/>
      <c r="MOD8" s="293"/>
      <c r="MOE8" s="293"/>
      <c r="MOF8" s="293"/>
      <c r="MOG8" s="293"/>
      <c r="MOH8" s="293"/>
      <c r="MOI8" s="293"/>
      <c r="MOJ8" s="293"/>
      <c r="MOK8" s="293"/>
      <c r="MOL8" s="293"/>
      <c r="MOM8" s="293"/>
      <c r="MON8" s="293"/>
      <c r="MOO8" s="293"/>
      <c r="MOP8" s="293"/>
      <c r="MOQ8" s="293"/>
      <c r="MOR8" s="293"/>
      <c r="MOS8" s="293"/>
      <c r="MOT8" s="293"/>
      <c r="MOU8" s="293"/>
      <c r="MOV8" s="293"/>
      <c r="MOW8" s="293"/>
      <c r="MOX8" s="293"/>
      <c r="MOY8" s="293"/>
      <c r="MOZ8" s="293"/>
      <c r="MPA8" s="293"/>
      <c r="MPB8" s="293"/>
      <c r="MPC8" s="293"/>
      <c r="MPD8" s="293"/>
      <c r="MPE8" s="293"/>
      <c r="MPF8" s="293"/>
      <c r="MPG8" s="293"/>
      <c r="MPH8" s="293"/>
      <c r="MPI8" s="293"/>
      <c r="MPJ8" s="293"/>
      <c r="MPK8" s="293"/>
      <c r="MPL8" s="293"/>
      <c r="MPM8" s="293"/>
      <c r="MPN8" s="293"/>
      <c r="MPO8" s="293"/>
      <c r="MPP8" s="293"/>
      <c r="MPQ8" s="293"/>
      <c r="MPR8" s="293"/>
      <c r="MPS8" s="293"/>
      <c r="MPT8" s="293"/>
      <c r="MPU8" s="293"/>
      <c r="MPV8" s="293"/>
      <c r="MPW8" s="293"/>
      <c r="MPX8" s="293"/>
      <c r="MPY8" s="293"/>
      <c r="MPZ8" s="293"/>
      <c r="MQA8" s="293"/>
      <c r="MQB8" s="293"/>
      <c r="MQC8" s="293"/>
      <c r="MQD8" s="293"/>
      <c r="MQE8" s="293"/>
      <c r="MQF8" s="293"/>
      <c r="MQG8" s="293"/>
      <c r="MQH8" s="293"/>
      <c r="MQI8" s="293"/>
      <c r="MQJ8" s="293"/>
      <c r="MQK8" s="293"/>
      <c r="MQL8" s="293"/>
      <c r="MQM8" s="293"/>
      <c r="MQN8" s="293"/>
      <c r="MQO8" s="293"/>
      <c r="MQP8" s="293"/>
      <c r="MQQ8" s="293"/>
      <c r="MQR8" s="293"/>
      <c r="MQS8" s="293"/>
      <c r="MQT8" s="293"/>
      <c r="MQU8" s="293"/>
      <c r="MQV8" s="293"/>
      <c r="MQW8" s="293"/>
      <c r="MQX8" s="293"/>
      <c r="MQY8" s="293"/>
      <c r="MQZ8" s="293"/>
      <c r="MRA8" s="293"/>
      <c r="MRB8" s="293"/>
      <c r="MRC8" s="293"/>
      <c r="MRD8" s="293"/>
      <c r="MRE8" s="293"/>
      <c r="MRF8" s="293"/>
      <c r="MRG8" s="293"/>
      <c r="MRH8" s="293"/>
      <c r="MRI8" s="293"/>
      <c r="MRJ8" s="293"/>
      <c r="MRK8" s="293"/>
      <c r="MRL8" s="293"/>
      <c r="MRM8" s="293"/>
      <c r="MRN8" s="293"/>
      <c r="MRO8" s="293"/>
      <c r="MRP8" s="293"/>
      <c r="MRQ8" s="293"/>
      <c r="MRR8" s="293"/>
      <c r="MRS8" s="293"/>
      <c r="MRT8" s="293"/>
      <c r="MRU8" s="293"/>
      <c r="MRV8" s="293"/>
      <c r="MRW8" s="293"/>
      <c r="MRX8" s="293"/>
      <c r="MRY8" s="293"/>
      <c r="MRZ8" s="293"/>
      <c r="MSA8" s="293"/>
      <c r="MSB8" s="293"/>
      <c r="MSC8" s="293"/>
      <c r="MSD8" s="293"/>
      <c r="MSE8" s="293"/>
      <c r="MSF8" s="293"/>
      <c r="MSG8" s="293"/>
      <c r="MSH8" s="293"/>
      <c r="MSI8" s="293"/>
      <c r="MSJ8" s="293"/>
      <c r="MSK8" s="293"/>
      <c r="MSL8" s="293"/>
      <c r="MSM8" s="293"/>
      <c r="MSN8" s="293"/>
      <c r="MSO8" s="293"/>
      <c r="MSP8" s="293"/>
      <c r="MSQ8" s="293"/>
      <c r="MSR8" s="293"/>
      <c r="MSS8" s="293"/>
      <c r="MST8" s="293"/>
      <c r="MSU8" s="293"/>
      <c r="MSV8" s="293"/>
      <c r="MSW8" s="293"/>
      <c r="MSX8" s="293"/>
      <c r="MSY8" s="293"/>
      <c r="MSZ8" s="293"/>
      <c r="MTA8" s="293"/>
      <c r="MTB8" s="293"/>
      <c r="MTC8" s="293"/>
      <c r="MTD8" s="293"/>
      <c r="MTE8" s="293"/>
      <c r="MTF8" s="293"/>
      <c r="MTG8" s="293"/>
      <c r="MTH8" s="293"/>
      <c r="MTI8" s="293"/>
      <c r="MTJ8" s="293"/>
      <c r="MTK8" s="293"/>
      <c r="MTL8" s="293"/>
      <c r="MTM8" s="293"/>
      <c r="MTN8" s="293"/>
      <c r="MTO8" s="293"/>
      <c r="MTP8" s="293"/>
      <c r="MTQ8" s="293"/>
      <c r="MTR8" s="293"/>
      <c r="MTS8" s="293"/>
      <c r="MTT8" s="293"/>
      <c r="MTU8" s="293"/>
      <c r="MTV8" s="293"/>
      <c r="MTW8" s="293"/>
      <c r="MTX8" s="293"/>
      <c r="MTY8" s="293"/>
      <c r="MTZ8" s="293"/>
      <c r="MUA8" s="293"/>
      <c r="MUB8" s="293"/>
      <c r="MUC8" s="293"/>
      <c r="MUD8" s="293"/>
      <c r="MUE8" s="293"/>
      <c r="MUF8" s="293"/>
      <c r="MUG8" s="293"/>
      <c r="MUH8" s="293"/>
      <c r="MUI8" s="293"/>
      <c r="MUJ8" s="293"/>
      <c r="MUK8" s="293"/>
      <c r="MUL8" s="293"/>
      <c r="MUM8" s="293"/>
      <c r="MUN8" s="293"/>
      <c r="MUO8" s="293"/>
      <c r="MUP8" s="293"/>
      <c r="MUQ8" s="293"/>
      <c r="MUR8" s="293"/>
      <c r="MUS8" s="293"/>
      <c r="MUT8" s="293"/>
      <c r="MUU8" s="293"/>
      <c r="MUV8" s="293"/>
      <c r="MUW8" s="293"/>
      <c r="MUX8" s="293"/>
      <c r="MUY8" s="293"/>
      <c r="MUZ8" s="293"/>
      <c r="MVA8" s="293"/>
      <c r="MVB8" s="293"/>
      <c r="MVC8" s="293"/>
      <c r="MVD8" s="293"/>
      <c r="MVE8" s="293"/>
      <c r="MVF8" s="293"/>
      <c r="MVG8" s="293"/>
      <c r="MVH8" s="293"/>
      <c r="MVI8" s="293"/>
      <c r="MVJ8" s="293"/>
      <c r="MVK8" s="293"/>
      <c r="MVL8" s="293"/>
      <c r="MVM8" s="293"/>
      <c r="MVN8" s="293"/>
      <c r="MVO8" s="293"/>
      <c r="MVP8" s="293"/>
      <c r="MVQ8" s="293"/>
      <c r="MVR8" s="293"/>
      <c r="MVS8" s="293"/>
      <c r="MVT8" s="293"/>
      <c r="MVU8" s="293"/>
      <c r="MVV8" s="293"/>
      <c r="MVW8" s="293"/>
      <c r="MVX8" s="293"/>
      <c r="MVY8" s="293"/>
      <c r="MVZ8" s="293"/>
      <c r="MWA8" s="293"/>
      <c r="MWB8" s="293"/>
      <c r="MWC8" s="293"/>
      <c r="MWD8" s="293"/>
      <c r="MWE8" s="293"/>
      <c r="MWF8" s="293"/>
      <c r="MWG8" s="293"/>
      <c r="MWH8" s="293"/>
      <c r="MWI8" s="293"/>
      <c r="MWJ8" s="293"/>
      <c r="MWK8" s="293"/>
      <c r="MWL8" s="293"/>
      <c r="MWM8" s="293"/>
      <c r="MWN8" s="293"/>
      <c r="MWO8" s="293"/>
      <c r="MWP8" s="293"/>
      <c r="MWQ8" s="293"/>
      <c r="MWR8" s="293"/>
      <c r="MWS8" s="293"/>
      <c r="MWT8" s="293"/>
      <c r="MWU8" s="293"/>
      <c r="MWV8" s="293"/>
      <c r="MWW8" s="293"/>
      <c r="MWX8" s="293"/>
      <c r="MWY8" s="293"/>
      <c r="MWZ8" s="293"/>
      <c r="MXA8" s="293"/>
      <c r="MXB8" s="293"/>
      <c r="MXC8" s="293"/>
      <c r="MXD8" s="293"/>
      <c r="MXE8" s="293"/>
      <c r="MXF8" s="293"/>
      <c r="MXG8" s="293"/>
      <c r="MXH8" s="293"/>
      <c r="MXI8" s="293"/>
      <c r="MXJ8" s="293"/>
      <c r="MXK8" s="293"/>
      <c r="MXL8" s="293"/>
      <c r="MXM8" s="293"/>
      <c r="MXN8" s="293"/>
      <c r="MXO8" s="293"/>
      <c r="MXP8" s="293"/>
      <c r="MXQ8" s="293"/>
      <c r="MXR8" s="293"/>
      <c r="MXS8" s="293"/>
      <c r="MXT8" s="293"/>
      <c r="MXU8" s="293"/>
      <c r="MXV8" s="293"/>
      <c r="MXW8" s="293"/>
      <c r="MXX8" s="293"/>
      <c r="MXY8" s="293"/>
      <c r="MXZ8" s="293"/>
      <c r="MYA8" s="293"/>
      <c r="MYB8" s="293"/>
      <c r="MYC8" s="293"/>
      <c r="MYD8" s="293"/>
      <c r="MYE8" s="293"/>
      <c r="MYF8" s="293"/>
      <c r="MYG8" s="293"/>
      <c r="MYH8" s="293"/>
      <c r="MYI8" s="293"/>
      <c r="MYJ8" s="293"/>
      <c r="MYK8" s="293"/>
      <c r="MYL8" s="293"/>
      <c r="MYM8" s="293"/>
      <c r="MYN8" s="293"/>
      <c r="MYO8" s="293"/>
      <c r="MYP8" s="293"/>
      <c r="MYQ8" s="293"/>
      <c r="MYR8" s="293"/>
      <c r="MYS8" s="293"/>
      <c r="MYT8" s="293"/>
      <c r="MYU8" s="293"/>
      <c r="MYV8" s="293"/>
      <c r="MYW8" s="293"/>
      <c r="MYX8" s="293"/>
      <c r="MYY8" s="293"/>
      <c r="MYZ8" s="293"/>
      <c r="MZA8" s="293"/>
      <c r="MZB8" s="293"/>
      <c r="MZC8" s="293"/>
      <c r="MZD8" s="293"/>
      <c r="MZE8" s="293"/>
      <c r="MZF8" s="293"/>
      <c r="MZG8" s="293"/>
      <c r="MZH8" s="293"/>
      <c r="MZI8" s="293"/>
      <c r="MZJ8" s="293"/>
      <c r="MZK8" s="293"/>
      <c r="MZL8" s="293"/>
      <c r="MZM8" s="293"/>
      <c r="MZN8" s="293"/>
      <c r="MZO8" s="293"/>
      <c r="MZP8" s="293"/>
      <c r="MZQ8" s="293"/>
      <c r="MZR8" s="293"/>
      <c r="MZS8" s="293"/>
      <c r="MZT8" s="293"/>
      <c r="MZU8" s="293"/>
      <c r="MZV8" s="293"/>
      <c r="MZW8" s="293"/>
      <c r="MZX8" s="293"/>
      <c r="MZY8" s="293"/>
      <c r="MZZ8" s="293"/>
      <c r="NAA8" s="293"/>
      <c r="NAB8" s="293"/>
      <c r="NAC8" s="293"/>
      <c r="NAD8" s="293"/>
      <c r="NAE8" s="293"/>
      <c r="NAF8" s="293"/>
      <c r="NAG8" s="293"/>
      <c r="NAH8" s="293"/>
      <c r="NAI8" s="293"/>
      <c r="NAJ8" s="293"/>
      <c r="NAK8" s="293"/>
      <c r="NAL8" s="293"/>
      <c r="NAM8" s="293"/>
      <c r="NAN8" s="293"/>
      <c r="NAO8" s="293"/>
      <c r="NAP8" s="293"/>
      <c r="NAQ8" s="293"/>
      <c r="NAR8" s="293"/>
      <c r="NAS8" s="293"/>
      <c r="NAT8" s="293"/>
      <c r="NAU8" s="293"/>
      <c r="NAV8" s="293"/>
      <c r="NAW8" s="293"/>
      <c r="NAX8" s="293"/>
      <c r="NAY8" s="293"/>
      <c r="NAZ8" s="293"/>
      <c r="NBA8" s="293"/>
      <c r="NBB8" s="293"/>
      <c r="NBC8" s="293"/>
      <c r="NBD8" s="293"/>
      <c r="NBE8" s="293"/>
      <c r="NBF8" s="293"/>
      <c r="NBG8" s="293"/>
      <c r="NBH8" s="293"/>
      <c r="NBI8" s="293"/>
      <c r="NBJ8" s="293"/>
      <c r="NBK8" s="293"/>
      <c r="NBL8" s="293"/>
      <c r="NBM8" s="293"/>
      <c r="NBN8" s="293"/>
      <c r="NBO8" s="293"/>
      <c r="NBP8" s="293"/>
      <c r="NBQ8" s="293"/>
      <c r="NBR8" s="293"/>
      <c r="NBS8" s="293"/>
      <c r="NBT8" s="293"/>
      <c r="NBU8" s="293"/>
      <c r="NBV8" s="293"/>
      <c r="NBW8" s="293"/>
      <c r="NBX8" s="293"/>
      <c r="NBY8" s="293"/>
      <c r="NBZ8" s="293"/>
      <c r="NCA8" s="293"/>
      <c r="NCB8" s="293"/>
      <c r="NCC8" s="293"/>
      <c r="NCD8" s="293"/>
      <c r="NCE8" s="293"/>
      <c r="NCF8" s="293"/>
      <c r="NCG8" s="293"/>
      <c r="NCH8" s="293"/>
      <c r="NCI8" s="293"/>
      <c r="NCJ8" s="293"/>
      <c r="NCK8" s="293"/>
      <c r="NCL8" s="293"/>
      <c r="NCM8" s="293"/>
      <c r="NCN8" s="293"/>
      <c r="NCO8" s="293"/>
      <c r="NCP8" s="293"/>
      <c r="NCQ8" s="293"/>
      <c r="NCR8" s="293"/>
      <c r="NCS8" s="293"/>
      <c r="NCT8" s="293"/>
      <c r="NCU8" s="293"/>
      <c r="NCV8" s="293"/>
      <c r="NCW8" s="293"/>
      <c r="NCX8" s="293"/>
      <c r="NCY8" s="293"/>
      <c r="NCZ8" s="293"/>
      <c r="NDA8" s="293"/>
      <c r="NDB8" s="293"/>
      <c r="NDC8" s="293"/>
      <c r="NDD8" s="293"/>
      <c r="NDE8" s="293"/>
      <c r="NDF8" s="293"/>
      <c r="NDG8" s="293"/>
      <c r="NDH8" s="293"/>
      <c r="NDI8" s="293"/>
      <c r="NDJ8" s="293"/>
      <c r="NDK8" s="293"/>
      <c r="NDL8" s="293"/>
      <c r="NDM8" s="293"/>
      <c r="NDN8" s="293"/>
      <c r="NDO8" s="293"/>
      <c r="NDP8" s="293"/>
      <c r="NDQ8" s="293"/>
      <c r="NDR8" s="293"/>
      <c r="NDS8" s="293"/>
      <c r="NDT8" s="293"/>
      <c r="NDU8" s="293"/>
      <c r="NDV8" s="293"/>
      <c r="NDW8" s="293"/>
      <c r="NDX8" s="293"/>
      <c r="NDY8" s="293"/>
      <c r="NDZ8" s="293"/>
      <c r="NEA8" s="293"/>
      <c r="NEB8" s="293"/>
      <c r="NEC8" s="293"/>
      <c r="NED8" s="293"/>
      <c r="NEE8" s="293"/>
      <c r="NEF8" s="293"/>
      <c r="NEG8" s="293"/>
      <c r="NEH8" s="293"/>
      <c r="NEI8" s="293"/>
      <c r="NEJ8" s="293"/>
      <c r="NEK8" s="293"/>
      <c r="NEL8" s="293"/>
      <c r="NEM8" s="293"/>
      <c r="NEN8" s="293"/>
      <c r="NEO8" s="293"/>
      <c r="NEP8" s="293"/>
      <c r="NEQ8" s="293"/>
      <c r="NER8" s="293"/>
      <c r="NES8" s="293"/>
      <c r="NET8" s="293"/>
      <c r="NEU8" s="293"/>
      <c r="NEV8" s="293"/>
      <c r="NEW8" s="293"/>
      <c r="NEX8" s="293"/>
      <c r="NEY8" s="293"/>
      <c r="NEZ8" s="293"/>
      <c r="NFA8" s="293"/>
      <c r="NFB8" s="293"/>
      <c r="NFC8" s="293"/>
      <c r="NFD8" s="293"/>
      <c r="NFE8" s="293"/>
      <c r="NFF8" s="293"/>
      <c r="NFG8" s="293"/>
      <c r="NFH8" s="293"/>
      <c r="NFI8" s="293"/>
      <c r="NFJ8" s="293"/>
      <c r="NFK8" s="293"/>
      <c r="NFL8" s="293"/>
      <c r="NFM8" s="293"/>
      <c r="NFN8" s="293"/>
      <c r="NFO8" s="293"/>
      <c r="NFP8" s="293"/>
      <c r="NFQ8" s="293"/>
      <c r="NFR8" s="293"/>
      <c r="NFS8" s="293"/>
      <c r="NFT8" s="293"/>
      <c r="NFU8" s="293"/>
      <c r="NFV8" s="293"/>
      <c r="NFW8" s="293"/>
      <c r="NFX8" s="293"/>
      <c r="NFY8" s="293"/>
      <c r="NFZ8" s="293"/>
      <c r="NGA8" s="293"/>
      <c r="NGB8" s="293"/>
      <c r="NGC8" s="293"/>
      <c r="NGD8" s="293"/>
      <c r="NGE8" s="293"/>
      <c r="NGF8" s="293"/>
      <c r="NGG8" s="293"/>
      <c r="NGH8" s="293"/>
      <c r="NGI8" s="293"/>
      <c r="NGJ8" s="293"/>
      <c r="NGK8" s="293"/>
      <c r="NGL8" s="293"/>
      <c r="NGM8" s="293"/>
      <c r="NGN8" s="293"/>
      <c r="NGO8" s="293"/>
      <c r="NGP8" s="293"/>
      <c r="NGQ8" s="293"/>
      <c r="NGR8" s="293"/>
      <c r="NGS8" s="293"/>
      <c r="NGT8" s="293"/>
      <c r="NGU8" s="293"/>
      <c r="NGV8" s="293"/>
      <c r="NGW8" s="293"/>
      <c r="NGX8" s="293"/>
      <c r="NGY8" s="293"/>
      <c r="NGZ8" s="293"/>
      <c r="NHA8" s="293"/>
      <c r="NHB8" s="293"/>
      <c r="NHC8" s="293"/>
      <c r="NHD8" s="293"/>
      <c r="NHE8" s="293"/>
      <c r="NHF8" s="293"/>
      <c r="NHG8" s="293"/>
      <c r="NHH8" s="293"/>
      <c r="NHI8" s="293"/>
      <c r="NHJ8" s="293"/>
      <c r="NHK8" s="293"/>
      <c r="NHL8" s="293"/>
      <c r="NHM8" s="293"/>
      <c r="NHN8" s="293"/>
      <c r="NHO8" s="293"/>
      <c r="NHP8" s="293"/>
      <c r="NHQ8" s="293"/>
      <c r="NHR8" s="293"/>
      <c r="NHS8" s="293"/>
      <c r="NHT8" s="293"/>
      <c r="NHU8" s="293"/>
      <c r="NHV8" s="293"/>
      <c r="NHW8" s="293"/>
      <c r="NHX8" s="293"/>
      <c r="NHY8" s="293"/>
      <c r="NHZ8" s="293"/>
      <c r="NIA8" s="293"/>
      <c r="NIB8" s="293"/>
      <c r="NIC8" s="293"/>
      <c r="NID8" s="293"/>
      <c r="NIE8" s="293"/>
      <c r="NIF8" s="293"/>
      <c r="NIG8" s="293"/>
      <c r="NIH8" s="293"/>
      <c r="NII8" s="293"/>
      <c r="NIJ8" s="293"/>
      <c r="NIK8" s="293"/>
      <c r="NIL8" s="293"/>
      <c r="NIM8" s="293"/>
      <c r="NIN8" s="293"/>
      <c r="NIO8" s="293"/>
      <c r="NIP8" s="293"/>
      <c r="NIQ8" s="293"/>
      <c r="NIR8" s="293"/>
      <c r="NIS8" s="293"/>
      <c r="NIT8" s="293"/>
      <c r="NIU8" s="293"/>
      <c r="NIV8" s="293"/>
      <c r="NIW8" s="293"/>
      <c r="NIX8" s="293"/>
      <c r="NIY8" s="293"/>
      <c r="NIZ8" s="293"/>
      <c r="NJA8" s="293"/>
      <c r="NJB8" s="293"/>
      <c r="NJC8" s="293"/>
      <c r="NJD8" s="293"/>
      <c r="NJE8" s="293"/>
      <c r="NJF8" s="293"/>
      <c r="NJG8" s="293"/>
      <c r="NJH8" s="293"/>
      <c r="NJI8" s="293"/>
      <c r="NJJ8" s="293"/>
      <c r="NJK8" s="293"/>
      <c r="NJL8" s="293"/>
      <c r="NJM8" s="293"/>
      <c r="NJN8" s="293"/>
      <c r="NJO8" s="293"/>
      <c r="NJP8" s="293"/>
      <c r="NJQ8" s="293"/>
      <c r="NJR8" s="293"/>
      <c r="NJS8" s="293"/>
      <c r="NJT8" s="293"/>
      <c r="NJU8" s="293"/>
      <c r="NJV8" s="293"/>
      <c r="NJW8" s="293"/>
      <c r="NJX8" s="293"/>
      <c r="NJY8" s="293"/>
      <c r="NJZ8" s="293"/>
      <c r="NKA8" s="293"/>
      <c r="NKB8" s="293"/>
      <c r="NKC8" s="293"/>
      <c r="NKD8" s="293"/>
      <c r="NKE8" s="293"/>
      <c r="NKF8" s="293"/>
      <c r="NKG8" s="293"/>
      <c r="NKH8" s="293"/>
      <c r="NKI8" s="293"/>
      <c r="NKJ8" s="293"/>
      <c r="NKK8" s="293"/>
      <c r="NKL8" s="293"/>
      <c r="NKM8" s="293"/>
      <c r="NKN8" s="293"/>
      <c r="NKO8" s="293"/>
      <c r="NKP8" s="293"/>
      <c r="NKQ8" s="293"/>
      <c r="NKR8" s="293"/>
      <c r="NKS8" s="293"/>
      <c r="NKT8" s="293"/>
      <c r="NKU8" s="293"/>
      <c r="NKV8" s="293"/>
      <c r="NKW8" s="293"/>
      <c r="NKX8" s="293"/>
      <c r="NKY8" s="293"/>
      <c r="NKZ8" s="293"/>
      <c r="NLA8" s="293"/>
      <c r="NLB8" s="293"/>
      <c r="NLC8" s="293"/>
      <c r="NLD8" s="293"/>
      <c r="NLE8" s="293"/>
      <c r="NLF8" s="293"/>
      <c r="NLG8" s="293"/>
      <c r="NLH8" s="293"/>
      <c r="NLI8" s="293"/>
      <c r="NLJ8" s="293"/>
      <c r="NLK8" s="293"/>
      <c r="NLL8" s="293"/>
      <c r="NLM8" s="293"/>
      <c r="NLN8" s="293"/>
      <c r="NLO8" s="293"/>
      <c r="NLP8" s="293"/>
      <c r="NLQ8" s="293"/>
      <c r="NLR8" s="293"/>
      <c r="NLS8" s="293"/>
      <c r="NLT8" s="293"/>
      <c r="NLU8" s="293"/>
      <c r="NLV8" s="293"/>
      <c r="NLW8" s="293"/>
      <c r="NLX8" s="293"/>
      <c r="NLY8" s="293"/>
      <c r="NLZ8" s="293"/>
      <c r="NMA8" s="293"/>
      <c r="NMB8" s="293"/>
      <c r="NMC8" s="293"/>
      <c r="NMD8" s="293"/>
      <c r="NME8" s="293"/>
      <c r="NMF8" s="293"/>
      <c r="NMG8" s="293"/>
      <c r="NMH8" s="293"/>
      <c r="NMI8" s="293"/>
      <c r="NMJ8" s="293"/>
      <c r="NMK8" s="293"/>
      <c r="NML8" s="293"/>
      <c r="NMM8" s="293"/>
      <c r="NMN8" s="293"/>
      <c r="NMO8" s="293"/>
      <c r="NMP8" s="293"/>
      <c r="NMQ8" s="293"/>
      <c r="NMR8" s="293"/>
      <c r="NMS8" s="293"/>
      <c r="NMT8" s="293"/>
      <c r="NMU8" s="293"/>
      <c r="NMV8" s="293"/>
      <c r="NMW8" s="293"/>
      <c r="NMX8" s="293"/>
      <c r="NMY8" s="293"/>
      <c r="NMZ8" s="293"/>
      <c r="NNA8" s="293"/>
      <c r="NNB8" s="293"/>
      <c r="NNC8" s="293"/>
      <c r="NND8" s="293"/>
      <c r="NNE8" s="293"/>
      <c r="NNF8" s="293"/>
      <c r="NNG8" s="293"/>
      <c r="NNH8" s="293"/>
      <c r="NNI8" s="293"/>
      <c r="NNJ8" s="293"/>
      <c r="NNK8" s="293"/>
      <c r="NNL8" s="293"/>
      <c r="NNM8" s="293"/>
      <c r="NNN8" s="293"/>
      <c r="NNO8" s="293"/>
      <c r="NNP8" s="293"/>
      <c r="NNQ8" s="293"/>
      <c r="NNR8" s="293"/>
      <c r="NNS8" s="293"/>
      <c r="NNT8" s="293"/>
      <c r="NNU8" s="293"/>
      <c r="NNV8" s="293"/>
      <c r="NNW8" s="293"/>
      <c r="NNX8" s="293"/>
      <c r="NNY8" s="293"/>
      <c r="NNZ8" s="293"/>
      <c r="NOA8" s="293"/>
      <c r="NOB8" s="293"/>
      <c r="NOC8" s="293"/>
      <c r="NOD8" s="293"/>
      <c r="NOE8" s="293"/>
      <c r="NOF8" s="293"/>
      <c r="NOG8" s="293"/>
      <c r="NOH8" s="293"/>
      <c r="NOI8" s="293"/>
      <c r="NOJ8" s="293"/>
      <c r="NOK8" s="293"/>
      <c r="NOL8" s="293"/>
      <c r="NOM8" s="293"/>
      <c r="NON8" s="293"/>
      <c r="NOO8" s="293"/>
      <c r="NOP8" s="293"/>
      <c r="NOQ8" s="293"/>
      <c r="NOR8" s="293"/>
      <c r="NOS8" s="293"/>
      <c r="NOT8" s="293"/>
      <c r="NOU8" s="293"/>
      <c r="NOV8" s="293"/>
      <c r="NOW8" s="293"/>
      <c r="NOX8" s="293"/>
      <c r="NOY8" s="293"/>
      <c r="NOZ8" s="293"/>
      <c r="NPA8" s="293"/>
      <c r="NPB8" s="293"/>
      <c r="NPC8" s="293"/>
      <c r="NPD8" s="293"/>
      <c r="NPE8" s="293"/>
      <c r="NPF8" s="293"/>
      <c r="NPG8" s="293"/>
      <c r="NPH8" s="293"/>
      <c r="NPI8" s="293"/>
      <c r="NPJ8" s="293"/>
      <c r="NPK8" s="293"/>
      <c r="NPL8" s="293"/>
      <c r="NPM8" s="293"/>
      <c r="NPN8" s="293"/>
      <c r="NPO8" s="293"/>
      <c r="NPP8" s="293"/>
      <c r="NPQ8" s="293"/>
      <c r="NPR8" s="293"/>
      <c r="NPS8" s="293"/>
      <c r="NPT8" s="293"/>
      <c r="NPU8" s="293"/>
      <c r="NPV8" s="293"/>
      <c r="NPW8" s="293"/>
      <c r="NPX8" s="293"/>
      <c r="NPY8" s="293"/>
      <c r="NPZ8" s="293"/>
      <c r="NQA8" s="293"/>
      <c r="NQB8" s="293"/>
      <c r="NQC8" s="293"/>
      <c r="NQD8" s="293"/>
      <c r="NQE8" s="293"/>
      <c r="NQF8" s="293"/>
      <c r="NQG8" s="293"/>
      <c r="NQH8" s="293"/>
      <c r="NQI8" s="293"/>
      <c r="NQJ8" s="293"/>
      <c r="NQK8" s="293"/>
      <c r="NQL8" s="293"/>
      <c r="NQM8" s="293"/>
      <c r="NQN8" s="293"/>
      <c r="NQO8" s="293"/>
      <c r="NQP8" s="293"/>
      <c r="NQQ8" s="293"/>
      <c r="NQR8" s="293"/>
      <c r="NQS8" s="293"/>
      <c r="NQT8" s="293"/>
      <c r="NQU8" s="293"/>
      <c r="NQV8" s="293"/>
      <c r="NQW8" s="293"/>
      <c r="NQX8" s="293"/>
      <c r="NQY8" s="293"/>
      <c r="NQZ8" s="293"/>
      <c r="NRA8" s="293"/>
      <c r="NRB8" s="293"/>
      <c r="NRC8" s="293"/>
      <c r="NRD8" s="293"/>
      <c r="NRE8" s="293"/>
      <c r="NRF8" s="293"/>
      <c r="NRG8" s="293"/>
      <c r="NRH8" s="293"/>
      <c r="NRI8" s="293"/>
      <c r="NRJ8" s="293"/>
      <c r="NRK8" s="293"/>
      <c r="NRL8" s="293"/>
      <c r="NRM8" s="293"/>
      <c r="NRN8" s="293"/>
      <c r="NRO8" s="293"/>
      <c r="NRP8" s="293"/>
      <c r="NRQ8" s="293"/>
      <c r="NRR8" s="293"/>
      <c r="NRS8" s="293"/>
      <c r="NRT8" s="293"/>
      <c r="NRU8" s="293"/>
      <c r="NRV8" s="293"/>
      <c r="NRW8" s="293"/>
      <c r="NRX8" s="293"/>
      <c r="NRY8" s="293"/>
      <c r="NRZ8" s="293"/>
      <c r="NSA8" s="293"/>
      <c r="NSB8" s="293"/>
      <c r="NSC8" s="293"/>
      <c r="NSD8" s="293"/>
      <c r="NSE8" s="293"/>
      <c r="NSF8" s="293"/>
      <c r="NSG8" s="293"/>
      <c r="NSH8" s="293"/>
      <c r="NSI8" s="293"/>
      <c r="NSJ8" s="293"/>
      <c r="NSK8" s="293"/>
      <c r="NSL8" s="293"/>
      <c r="NSM8" s="293"/>
      <c r="NSN8" s="293"/>
      <c r="NSO8" s="293"/>
      <c r="NSP8" s="293"/>
      <c r="NSQ8" s="293"/>
      <c r="NSR8" s="293"/>
      <c r="NSS8" s="293"/>
      <c r="NST8" s="293"/>
      <c r="NSU8" s="293"/>
      <c r="NSV8" s="293"/>
      <c r="NSW8" s="293"/>
      <c r="NSX8" s="293"/>
      <c r="NSY8" s="293"/>
      <c r="NSZ8" s="293"/>
      <c r="NTA8" s="293"/>
      <c r="NTB8" s="293"/>
      <c r="NTC8" s="293"/>
      <c r="NTD8" s="293"/>
      <c r="NTE8" s="293"/>
      <c r="NTF8" s="293"/>
      <c r="NTG8" s="293"/>
      <c r="NTH8" s="293"/>
      <c r="NTI8" s="293"/>
      <c r="NTJ8" s="293"/>
      <c r="NTK8" s="293"/>
      <c r="NTL8" s="293"/>
      <c r="NTM8" s="293"/>
      <c r="NTN8" s="293"/>
      <c r="NTO8" s="293"/>
      <c r="NTP8" s="293"/>
      <c r="NTQ8" s="293"/>
      <c r="NTR8" s="293"/>
      <c r="NTS8" s="293"/>
      <c r="NTT8" s="293"/>
      <c r="NTU8" s="293"/>
      <c r="NTV8" s="293"/>
      <c r="NTW8" s="293"/>
      <c r="NTX8" s="293"/>
      <c r="NTY8" s="293"/>
      <c r="NTZ8" s="293"/>
      <c r="NUA8" s="293"/>
      <c r="NUB8" s="293"/>
      <c r="NUC8" s="293"/>
      <c r="NUD8" s="293"/>
      <c r="NUE8" s="293"/>
      <c r="NUF8" s="293"/>
      <c r="NUG8" s="293"/>
      <c r="NUH8" s="293"/>
      <c r="NUI8" s="293"/>
      <c r="NUJ8" s="293"/>
      <c r="NUK8" s="293"/>
      <c r="NUL8" s="293"/>
      <c r="NUM8" s="293"/>
      <c r="NUN8" s="293"/>
      <c r="NUO8" s="293"/>
      <c r="NUP8" s="293"/>
      <c r="NUQ8" s="293"/>
      <c r="NUR8" s="293"/>
      <c r="NUS8" s="293"/>
      <c r="NUT8" s="293"/>
      <c r="NUU8" s="293"/>
      <c r="NUV8" s="293"/>
      <c r="NUW8" s="293"/>
      <c r="NUX8" s="293"/>
      <c r="NUY8" s="293"/>
      <c r="NUZ8" s="293"/>
      <c r="NVA8" s="293"/>
      <c r="NVB8" s="293"/>
      <c r="NVC8" s="293"/>
      <c r="NVD8" s="293"/>
      <c r="NVE8" s="293"/>
      <c r="NVF8" s="293"/>
      <c r="NVG8" s="293"/>
      <c r="NVH8" s="293"/>
      <c r="NVI8" s="293"/>
      <c r="NVJ8" s="293"/>
      <c r="NVK8" s="293"/>
      <c r="NVL8" s="293"/>
      <c r="NVM8" s="293"/>
      <c r="NVN8" s="293"/>
      <c r="NVO8" s="293"/>
      <c r="NVP8" s="293"/>
      <c r="NVQ8" s="293"/>
      <c r="NVR8" s="293"/>
      <c r="NVS8" s="293"/>
      <c r="NVT8" s="293"/>
      <c r="NVU8" s="293"/>
      <c r="NVV8" s="293"/>
      <c r="NVW8" s="293"/>
      <c r="NVX8" s="293"/>
      <c r="NVY8" s="293"/>
      <c r="NVZ8" s="293"/>
      <c r="NWA8" s="293"/>
      <c r="NWB8" s="293"/>
      <c r="NWC8" s="293"/>
      <c r="NWD8" s="293"/>
      <c r="NWE8" s="293"/>
      <c r="NWF8" s="293"/>
      <c r="NWG8" s="293"/>
      <c r="NWH8" s="293"/>
      <c r="NWI8" s="293"/>
      <c r="NWJ8" s="293"/>
      <c r="NWK8" s="293"/>
      <c r="NWL8" s="293"/>
      <c r="NWM8" s="293"/>
      <c r="NWN8" s="293"/>
      <c r="NWO8" s="293"/>
      <c r="NWP8" s="293"/>
      <c r="NWQ8" s="293"/>
      <c r="NWR8" s="293"/>
      <c r="NWS8" s="293"/>
      <c r="NWT8" s="293"/>
      <c r="NWU8" s="293"/>
      <c r="NWV8" s="293"/>
      <c r="NWW8" s="293"/>
      <c r="NWX8" s="293"/>
      <c r="NWY8" s="293"/>
      <c r="NWZ8" s="293"/>
      <c r="NXA8" s="293"/>
      <c r="NXB8" s="293"/>
      <c r="NXC8" s="293"/>
      <c r="NXD8" s="293"/>
      <c r="NXE8" s="293"/>
      <c r="NXF8" s="293"/>
      <c r="NXG8" s="293"/>
      <c r="NXH8" s="293"/>
      <c r="NXI8" s="293"/>
      <c r="NXJ8" s="293"/>
      <c r="NXK8" s="293"/>
      <c r="NXL8" s="293"/>
      <c r="NXM8" s="293"/>
      <c r="NXN8" s="293"/>
      <c r="NXO8" s="293"/>
      <c r="NXP8" s="293"/>
      <c r="NXQ8" s="293"/>
      <c r="NXR8" s="293"/>
      <c r="NXS8" s="293"/>
      <c r="NXT8" s="293"/>
      <c r="NXU8" s="293"/>
      <c r="NXV8" s="293"/>
      <c r="NXW8" s="293"/>
      <c r="NXX8" s="293"/>
      <c r="NXY8" s="293"/>
      <c r="NXZ8" s="293"/>
      <c r="NYA8" s="293"/>
      <c r="NYB8" s="293"/>
      <c r="NYC8" s="293"/>
      <c r="NYD8" s="293"/>
      <c r="NYE8" s="293"/>
      <c r="NYF8" s="293"/>
      <c r="NYG8" s="293"/>
      <c r="NYH8" s="293"/>
      <c r="NYI8" s="293"/>
      <c r="NYJ8" s="293"/>
      <c r="NYK8" s="293"/>
      <c r="NYL8" s="293"/>
      <c r="NYM8" s="293"/>
      <c r="NYN8" s="293"/>
      <c r="NYO8" s="293"/>
      <c r="NYP8" s="293"/>
      <c r="NYQ8" s="293"/>
      <c r="NYR8" s="293"/>
      <c r="NYS8" s="293"/>
      <c r="NYT8" s="293"/>
      <c r="NYU8" s="293"/>
      <c r="NYV8" s="293"/>
      <c r="NYW8" s="293"/>
      <c r="NYX8" s="293"/>
      <c r="NYY8" s="293"/>
      <c r="NYZ8" s="293"/>
      <c r="NZA8" s="293"/>
      <c r="NZB8" s="293"/>
      <c r="NZC8" s="293"/>
      <c r="NZD8" s="293"/>
      <c r="NZE8" s="293"/>
      <c r="NZF8" s="293"/>
      <c r="NZG8" s="293"/>
      <c r="NZH8" s="293"/>
      <c r="NZI8" s="293"/>
      <c r="NZJ8" s="293"/>
      <c r="NZK8" s="293"/>
      <c r="NZL8" s="293"/>
      <c r="NZM8" s="293"/>
      <c r="NZN8" s="293"/>
      <c r="NZO8" s="293"/>
      <c r="NZP8" s="293"/>
      <c r="NZQ8" s="293"/>
      <c r="NZR8" s="293"/>
      <c r="NZS8" s="293"/>
      <c r="NZT8" s="293"/>
      <c r="NZU8" s="293"/>
      <c r="NZV8" s="293"/>
      <c r="NZW8" s="293"/>
      <c r="NZX8" s="293"/>
      <c r="NZY8" s="293"/>
      <c r="NZZ8" s="293"/>
      <c r="OAA8" s="293"/>
      <c r="OAB8" s="293"/>
      <c r="OAC8" s="293"/>
      <c r="OAD8" s="293"/>
      <c r="OAE8" s="293"/>
      <c r="OAF8" s="293"/>
      <c r="OAG8" s="293"/>
      <c r="OAH8" s="293"/>
      <c r="OAI8" s="293"/>
      <c r="OAJ8" s="293"/>
      <c r="OAK8" s="293"/>
      <c r="OAL8" s="293"/>
      <c r="OAM8" s="293"/>
      <c r="OAN8" s="293"/>
      <c r="OAO8" s="293"/>
      <c r="OAP8" s="293"/>
      <c r="OAQ8" s="293"/>
      <c r="OAR8" s="293"/>
      <c r="OAS8" s="293"/>
      <c r="OAT8" s="293"/>
      <c r="OAU8" s="293"/>
      <c r="OAV8" s="293"/>
      <c r="OAW8" s="293"/>
      <c r="OAX8" s="293"/>
      <c r="OAY8" s="293"/>
      <c r="OAZ8" s="293"/>
      <c r="OBA8" s="293"/>
      <c r="OBB8" s="293"/>
      <c r="OBC8" s="293"/>
      <c r="OBD8" s="293"/>
      <c r="OBE8" s="293"/>
      <c r="OBF8" s="293"/>
      <c r="OBG8" s="293"/>
      <c r="OBH8" s="293"/>
      <c r="OBI8" s="293"/>
      <c r="OBJ8" s="293"/>
      <c r="OBK8" s="293"/>
      <c r="OBL8" s="293"/>
      <c r="OBM8" s="293"/>
      <c r="OBN8" s="293"/>
      <c r="OBO8" s="293"/>
      <c r="OBP8" s="293"/>
      <c r="OBQ8" s="293"/>
      <c r="OBR8" s="293"/>
      <c r="OBS8" s="293"/>
      <c r="OBT8" s="293"/>
      <c r="OBU8" s="293"/>
      <c r="OBV8" s="293"/>
      <c r="OBW8" s="293"/>
      <c r="OBX8" s="293"/>
      <c r="OBY8" s="293"/>
      <c r="OBZ8" s="293"/>
      <c r="OCA8" s="293"/>
      <c r="OCB8" s="293"/>
      <c r="OCC8" s="293"/>
      <c r="OCD8" s="293"/>
      <c r="OCE8" s="293"/>
      <c r="OCF8" s="293"/>
      <c r="OCG8" s="293"/>
      <c r="OCH8" s="293"/>
      <c r="OCI8" s="293"/>
      <c r="OCJ8" s="293"/>
      <c r="OCK8" s="293"/>
      <c r="OCL8" s="293"/>
      <c r="OCM8" s="293"/>
      <c r="OCN8" s="293"/>
      <c r="OCO8" s="293"/>
      <c r="OCP8" s="293"/>
      <c r="OCQ8" s="293"/>
      <c r="OCR8" s="293"/>
      <c r="OCS8" s="293"/>
      <c r="OCT8" s="293"/>
      <c r="OCU8" s="293"/>
      <c r="OCV8" s="293"/>
      <c r="OCW8" s="293"/>
      <c r="OCX8" s="293"/>
      <c r="OCY8" s="293"/>
      <c r="OCZ8" s="293"/>
      <c r="ODA8" s="293"/>
      <c r="ODB8" s="293"/>
      <c r="ODC8" s="293"/>
      <c r="ODD8" s="293"/>
      <c r="ODE8" s="293"/>
      <c r="ODF8" s="293"/>
      <c r="ODG8" s="293"/>
      <c r="ODH8" s="293"/>
      <c r="ODI8" s="293"/>
      <c r="ODJ8" s="293"/>
      <c r="ODK8" s="293"/>
      <c r="ODL8" s="293"/>
      <c r="ODM8" s="293"/>
      <c r="ODN8" s="293"/>
      <c r="ODO8" s="293"/>
      <c r="ODP8" s="293"/>
      <c r="ODQ8" s="293"/>
      <c r="ODR8" s="293"/>
      <c r="ODS8" s="293"/>
      <c r="ODT8" s="293"/>
      <c r="ODU8" s="293"/>
      <c r="ODV8" s="293"/>
      <c r="ODW8" s="293"/>
      <c r="ODX8" s="293"/>
      <c r="ODY8" s="293"/>
      <c r="ODZ8" s="293"/>
      <c r="OEA8" s="293"/>
      <c r="OEB8" s="293"/>
      <c r="OEC8" s="293"/>
      <c r="OED8" s="293"/>
      <c r="OEE8" s="293"/>
      <c r="OEF8" s="293"/>
      <c r="OEG8" s="293"/>
      <c r="OEH8" s="293"/>
      <c r="OEI8" s="293"/>
      <c r="OEJ8" s="293"/>
      <c r="OEK8" s="293"/>
      <c r="OEL8" s="293"/>
      <c r="OEM8" s="293"/>
      <c r="OEN8" s="293"/>
      <c r="OEO8" s="293"/>
      <c r="OEP8" s="293"/>
      <c r="OEQ8" s="293"/>
      <c r="OER8" s="293"/>
      <c r="OES8" s="293"/>
      <c r="OET8" s="293"/>
      <c r="OEU8" s="293"/>
      <c r="OEV8" s="293"/>
      <c r="OEW8" s="293"/>
      <c r="OEX8" s="293"/>
      <c r="OEY8" s="293"/>
      <c r="OEZ8" s="293"/>
      <c r="OFA8" s="293"/>
      <c r="OFB8" s="293"/>
      <c r="OFC8" s="293"/>
      <c r="OFD8" s="293"/>
      <c r="OFE8" s="293"/>
      <c r="OFF8" s="293"/>
      <c r="OFG8" s="293"/>
      <c r="OFH8" s="293"/>
      <c r="OFI8" s="293"/>
      <c r="OFJ8" s="293"/>
      <c r="OFK8" s="293"/>
      <c r="OFL8" s="293"/>
      <c r="OFM8" s="293"/>
      <c r="OFN8" s="293"/>
      <c r="OFO8" s="293"/>
      <c r="OFP8" s="293"/>
      <c r="OFQ8" s="293"/>
      <c r="OFR8" s="293"/>
      <c r="OFS8" s="293"/>
      <c r="OFT8" s="293"/>
      <c r="OFU8" s="293"/>
      <c r="OFV8" s="293"/>
      <c r="OFW8" s="293"/>
      <c r="OFX8" s="293"/>
      <c r="OFY8" s="293"/>
      <c r="OFZ8" s="293"/>
      <c r="OGA8" s="293"/>
      <c r="OGB8" s="293"/>
      <c r="OGC8" s="293"/>
      <c r="OGD8" s="293"/>
      <c r="OGE8" s="293"/>
      <c r="OGF8" s="293"/>
      <c r="OGG8" s="293"/>
      <c r="OGH8" s="293"/>
      <c r="OGI8" s="293"/>
      <c r="OGJ8" s="293"/>
      <c r="OGK8" s="293"/>
      <c r="OGL8" s="293"/>
      <c r="OGM8" s="293"/>
      <c r="OGN8" s="293"/>
      <c r="OGO8" s="293"/>
      <c r="OGP8" s="293"/>
      <c r="OGQ8" s="293"/>
      <c r="OGR8" s="293"/>
      <c r="OGS8" s="293"/>
      <c r="OGT8" s="293"/>
      <c r="OGU8" s="293"/>
      <c r="OGV8" s="293"/>
      <c r="OGW8" s="293"/>
      <c r="OGX8" s="293"/>
      <c r="OGY8" s="293"/>
      <c r="OGZ8" s="293"/>
      <c r="OHA8" s="293"/>
      <c r="OHB8" s="293"/>
      <c r="OHC8" s="293"/>
      <c r="OHD8" s="293"/>
      <c r="OHE8" s="293"/>
      <c r="OHF8" s="293"/>
      <c r="OHG8" s="293"/>
      <c r="OHH8" s="293"/>
      <c r="OHI8" s="293"/>
      <c r="OHJ8" s="293"/>
      <c r="OHK8" s="293"/>
      <c r="OHL8" s="293"/>
      <c r="OHM8" s="293"/>
      <c r="OHN8" s="293"/>
      <c r="OHO8" s="293"/>
      <c r="OHP8" s="293"/>
      <c r="OHQ8" s="293"/>
      <c r="OHR8" s="293"/>
      <c r="OHS8" s="293"/>
      <c r="OHT8" s="293"/>
      <c r="OHU8" s="293"/>
      <c r="OHV8" s="293"/>
      <c r="OHW8" s="293"/>
      <c r="OHX8" s="293"/>
      <c r="OHY8" s="293"/>
      <c r="OHZ8" s="293"/>
      <c r="OIA8" s="293"/>
      <c r="OIB8" s="293"/>
      <c r="OIC8" s="293"/>
      <c r="OID8" s="293"/>
      <c r="OIE8" s="293"/>
      <c r="OIF8" s="293"/>
      <c r="OIG8" s="293"/>
      <c r="OIH8" s="293"/>
      <c r="OII8" s="293"/>
      <c r="OIJ8" s="293"/>
      <c r="OIK8" s="293"/>
      <c r="OIL8" s="293"/>
      <c r="OIM8" s="293"/>
      <c r="OIN8" s="293"/>
      <c r="OIO8" s="293"/>
      <c r="OIP8" s="293"/>
      <c r="OIQ8" s="293"/>
      <c r="OIR8" s="293"/>
      <c r="OIS8" s="293"/>
      <c r="OIT8" s="293"/>
      <c r="OIU8" s="293"/>
      <c r="OIV8" s="293"/>
      <c r="OIW8" s="293"/>
      <c r="OIX8" s="293"/>
      <c r="OIY8" s="293"/>
      <c r="OIZ8" s="293"/>
      <c r="OJA8" s="293"/>
      <c r="OJB8" s="293"/>
      <c r="OJC8" s="293"/>
      <c r="OJD8" s="293"/>
      <c r="OJE8" s="293"/>
      <c r="OJF8" s="293"/>
      <c r="OJG8" s="293"/>
      <c r="OJH8" s="293"/>
      <c r="OJI8" s="293"/>
      <c r="OJJ8" s="293"/>
      <c r="OJK8" s="293"/>
      <c r="OJL8" s="293"/>
      <c r="OJM8" s="293"/>
      <c r="OJN8" s="293"/>
      <c r="OJO8" s="293"/>
      <c r="OJP8" s="293"/>
      <c r="OJQ8" s="293"/>
      <c r="OJR8" s="293"/>
      <c r="OJS8" s="293"/>
      <c r="OJT8" s="293"/>
      <c r="OJU8" s="293"/>
      <c r="OJV8" s="293"/>
      <c r="OJW8" s="293"/>
      <c r="OJX8" s="293"/>
      <c r="OJY8" s="293"/>
      <c r="OJZ8" s="293"/>
      <c r="OKA8" s="293"/>
      <c r="OKB8" s="293"/>
      <c r="OKC8" s="293"/>
      <c r="OKD8" s="293"/>
      <c r="OKE8" s="293"/>
      <c r="OKF8" s="293"/>
      <c r="OKG8" s="293"/>
      <c r="OKH8" s="293"/>
      <c r="OKI8" s="293"/>
      <c r="OKJ8" s="293"/>
      <c r="OKK8" s="293"/>
      <c r="OKL8" s="293"/>
      <c r="OKM8" s="293"/>
      <c r="OKN8" s="293"/>
      <c r="OKO8" s="293"/>
      <c r="OKP8" s="293"/>
      <c r="OKQ8" s="293"/>
      <c r="OKR8" s="293"/>
      <c r="OKS8" s="293"/>
      <c r="OKT8" s="293"/>
      <c r="OKU8" s="293"/>
      <c r="OKV8" s="293"/>
      <c r="OKW8" s="293"/>
      <c r="OKX8" s="293"/>
      <c r="OKY8" s="293"/>
      <c r="OKZ8" s="293"/>
      <c r="OLA8" s="293"/>
      <c r="OLB8" s="293"/>
      <c r="OLC8" s="293"/>
      <c r="OLD8" s="293"/>
      <c r="OLE8" s="293"/>
      <c r="OLF8" s="293"/>
      <c r="OLG8" s="293"/>
      <c r="OLH8" s="293"/>
      <c r="OLI8" s="293"/>
      <c r="OLJ8" s="293"/>
      <c r="OLK8" s="293"/>
      <c r="OLL8" s="293"/>
      <c r="OLM8" s="293"/>
      <c r="OLN8" s="293"/>
      <c r="OLO8" s="293"/>
      <c r="OLP8" s="293"/>
      <c r="OLQ8" s="293"/>
      <c r="OLR8" s="293"/>
      <c r="OLS8" s="293"/>
      <c r="OLT8" s="293"/>
      <c r="OLU8" s="293"/>
      <c r="OLV8" s="293"/>
      <c r="OLW8" s="293"/>
      <c r="OLX8" s="293"/>
      <c r="OLY8" s="293"/>
      <c r="OLZ8" s="293"/>
      <c r="OMA8" s="293"/>
      <c r="OMB8" s="293"/>
      <c r="OMC8" s="293"/>
      <c r="OMD8" s="293"/>
      <c r="OME8" s="293"/>
      <c r="OMF8" s="293"/>
      <c r="OMG8" s="293"/>
      <c r="OMH8" s="293"/>
      <c r="OMI8" s="293"/>
      <c r="OMJ8" s="293"/>
      <c r="OMK8" s="293"/>
      <c r="OML8" s="293"/>
      <c r="OMM8" s="293"/>
      <c r="OMN8" s="293"/>
      <c r="OMO8" s="293"/>
      <c r="OMP8" s="293"/>
      <c r="OMQ8" s="293"/>
      <c r="OMR8" s="293"/>
      <c r="OMS8" s="293"/>
      <c r="OMT8" s="293"/>
      <c r="OMU8" s="293"/>
      <c r="OMV8" s="293"/>
      <c r="OMW8" s="293"/>
      <c r="OMX8" s="293"/>
      <c r="OMY8" s="293"/>
      <c r="OMZ8" s="293"/>
      <c r="ONA8" s="293"/>
      <c r="ONB8" s="293"/>
      <c r="ONC8" s="293"/>
      <c r="OND8" s="293"/>
      <c r="ONE8" s="293"/>
      <c r="ONF8" s="293"/>
      <c r="ONG8" s="293"/>
      <c r="ONH8" s="293"/>
      <c r="ONI8" s="293"/>
      <c r="ONJ8" s="293"/>
      <c r="ONK8" s="293"/>
      <c r="ONL8" s="293"/>
      <c r="ONM8" s="293"/>
      <c r="ONN8" s="293"/>
      <c r="ONO8" s="293"/>
      <c r="ONP8" s="293"/>
      <c r="ONQ8" s="293"/>
      <c r="ONR8" s="293"/>
      <c r="ONS8" s="293"/>
      <c r="ONT8" s="293"/>
      <c r="ONU8" s="293"/>
      <c r="ONV8" s="293"/>
      <c r="ONW8" s="293"/>
      <c r="ONX8" s="293"/>
      <c r="ONY8" s="293"/>
      <c r="ONZ8" s="293"/>
      <c r="OOA8" s="293"/>
      <c r="OOB8" s="293"/>
      <c r="OOC8" s="293"/>
      <c r="OOD8" s="293"/>
      <c r="OOE8" s="293"/>
      <c r="OOF8" s="293"/>
      <c r="OOG8" s="293"/>
      <c r="OOH8" s="293"/>
      <c r="OOI8" s="293"/>
      <c r="OOJ8" s="293"/>
      <c r="OOK8" s="293"/>
      <c r="OOL8" s="293"/>
      <c r="OOM8" s="293"/>
      <c r="OON8" s="293"/>
      <c r="OOO8" s="293"/>
      <c r="OOP8" s="293"/>
      <c r="OOQ8" s="293"/>
      <c r="OOR8" s="293"/>
      <c r="OOS8" s="293"/>
      <c r="OOT8" s="293"/>
      <c r="OOU8" s="293"/>
      <c r="OOV8" s="293"/>
      <c r="OOW8" s="293"/>
      <c r="OOX8" s="293"/>
      <c r="OOY8" s="293"/>
      <c r="OOZ8" s="293"/>
      <c r="OPA8" s="293"/>
      <c r="OPB8" s="293"/>
      <c r="OPC8" s="293"/>
      <c r="OPD8" s="293"/>
      <c r="OPE8" s="293"/>
      <c r="OPF8" s="293"/>
      <c r="OPG8" s="293"/>
      <c r="OPH8" s="293"/>
      <c r="OPI8" s="293"/>
      <c r="OPJ8" s="293"/>
      <c r="OPK8" s="293"/>
      <c r="OPL8" s="293"/>
      <c r="OPM8" s="293"/>
      <c r="OPN8" s="293"/>
      <c r="OPO8" s="293"/>
      <c r="OPP8" s="293"/>
      <c r="OPQ8" s="293"/>
      <c r="OPR8" s="293"/>
      <c r="OPS8" s="293"/>
      <c r="OPT8" s="293"/>
      <c r="OPU8" s="293"/>
      <c r="OPV8" s="293"/>
      <c r="OPW8" s="293"/>
      <c r="OPX8" s="293"/>
      <c r="OPY8" s="293"/>
      <c r="OPZ8" s="293"/>
      <c r="OQA8" s="293"/>
      <c r="OQB8" s="293"/>
      <c r="OQC8" s="293"/>
      <c r="OQD8" s="293"/>
      <c r="OQE8" s="293"/>
      <c r="OQF8" s="293"/>
      <c r="OQG8" s="293"/>
      <c r="OQH8" s="293"/>
      <c r="OQI8" s="293"/>
      <c r="OQJ8" s="293"/>
      <c r="OQK8" s="293"/>
      <c r="OQL8" s="293"/>
      <c r="OQM8" s="293"/>
      <c r="OQN8" s="293"/>
      <c r="OQO8" s="293"/>
      <c r="OQP8" s="293"/>
      <c r="OQQ8" s="293"/>
      <c r="OQR8" s="293"/>
      <c r="OQS8" s="293"/>
      <c r="OQT8" s="293"/>
      <c r="OQU8" s="293"/>
      <c r="OQV8" s="293"/>
      <c r="OQW8" s="293"/>
      <c r="OQX8" s="293"/>
      <c r="OQY8" s="293"/>
      <c r="OQZ8" s="293"/>
      <c r="ORA8" s="293"/>
      <c r="ORB8" s="293"/>
      <c r="ORC8" s="293"/>
      <c r="ORD8" s="293"/>
      <c r="ORE8" s="293"/>
      <c r="ORF8" s="293"/>
      <c r="ORG8" s="293"/>
      <c r="ORH8" s="293"/>
      <c r="ORI8" s="293"/>
      <c r="ORJ8" s="293"/>
      <c r="ORK8" s="293"/>
      <c r="ORL8" s="293"/>
      <c r="ORM8" s="293"/>
      <c r="ORN8" s="293"/>
      <c r="ORO8" s="293"/>
      <c r="ORP8" s="293"/>
      <c r="ORQ8" s="293"/>
      <c r="ORR8" s="293"/>
      <c r="ORS8" s="293"/>
      <c r="ORT8" s="293"/>
      <c r="ORU8" s="293"/>
      <c r="ORV8" s="293"/>
      <c r="ORW8" s="293"/>
      <c r="ORX8" s="293"/>
      <c r="ORY8" s="293"/>
      <c r="ORZ8" s="293"/>
      <c r="OSA8" s="293"/>
      <c r="OSB8" s="293"/>
      <c r="OSC8" s="293"/>
      <c r="OSD8" s="293"/>
      <c r="OSE8" s="293"/>
      <c r="OSF8" s="293"/>
      <c r="OSG8" s="293"/>
      <c r="OSH8" s="293"/>
      <c r="OSI8" s="293"/>
      <c r="OSJ8" s="293"/>
      <c r="OSK8" s="293"/>
      <c r="OSL8" s="293"/>
      <c r="OSM8" s="293"/>
      <c r="OSN8" s="293"/>
      <c r="OSO8" s="293"/>
      <c r="OSP8" s="293"/>
      <c r="OSQ8" s="293"/>
      <c r="OSR8" s="293"/>
      <c r="OSS8" s="293"/>
      <c r="OST8" s="293"/>
      <c r="OSU8" s="293"/>
      <c r="OSV8" s="293"/>
      <c r="OSW8" s="293"/>
      <c r="OSX8" s="293"/>
      <c r="OSY8" s="293"/>
      <c r="OSZ8" s="293"/>
      <c r="OTA8" s="293"/>
      <c r="OTB8" s="293"/>
      <c r="OTC8" s="293"/>
      <c r="OTD8" s="293"/>
      <c r="OTE8" s="293"/>
      <c r="OTF8" s="293"/>
      <c r="OTG8" s="293"/>
      <c r="OTH8" s="293"/>
      <c r="OTI8" s="293"/>
      <c r="OTJ8" s="293"/>
      <c r="OTK8" s="293"/>
      <c r="OTL8" s="293"/>
      <c r="OTM8" s="293"/>
      <c r="OTN8" s="293"/>
      <c r="OTO8" s="293"/>
      <c r="OTP8" s="293"/>
      <c r="OTQ8" s="293"/>
      <c r="OTR8" s="293"/>
      <c r="OTS8" s="293"/>
      <c r="OTT8" s="293"/>
      <c r="OTU8" s="293"/>
      <c r="OTV8" s="293"/>
      <c r="OTW8" s="293"/>
      <c r="OTX8" s="293"/>
      <c r="OTY8" s="293"/>
      <c r="OTZ8" s="293"/>
      <c r="OUA8" s="293"/>
      <c r="OUB8" s="293"/>
      <c r="OUC8" s="293"/>
      <c r="OUD8" s="293"/>
      <c r="OUE8" s="293"/>
      <c r="OUF8" s="293"/>
      <c r="OUG8" s="293"/>
      <c r="OUH8" s="293"/>
      <c r="OUI8" s="293"/>
      <c r="OUJ8" s="293"/>
      <c r="OUK8" s="293"/>
      <c r="OUL8" s="293"/>
      <c r="OUM8" s="293"/>
      <c r="OUN8" s="293"/>
      <c r="OUO8" s="293"/>
      <c r="OUP8" s="293"/>
      <c r="OUQ8" s="293"/>
      <c r="OUR8" s="293"/>
      <c r="OUS8" s="293"/>
      <c r="OUT8" s="293"/>
      <c r="OUU8" s="293"/>
      <c r="OUV8" s="293"/>
      <c r="OUW8" s="293"/>
      <c r="OUX8" s="293"/>
      <c r="OUY8" s="293"/>
      <c r="OUZ8" s="293"/>
      <c r="OVA8" s="293"/>
      <c r="OVB8" s="293"/>
      <c r="OVC8" s="293"/>
      <c r="OVD8" s="293"/>
      <c r="OVE8" s="293"/>
      <c r="OVF8" s="293"/>
      <c r="OVG8" s="293"/>
      <c r="OVH8" s="293"/>
      <c r="OVI8" s="293"/>
      <c r="OVJ8" s="293"/>
      <c r="OVK8" s="293"/>
      <c r="OVL8" s="293"/>
      <c r="OVM8" s="293"/>
      <c r="OVN8" s="293"/>
      <c r="OVO8" s="293"/>
      <c r="OVP8" s="293"/>
      <c r="OVQ8" s="293"/>
      <c r="OVR8" s="293"/>
      <c r="OVS8" s="293"/>
      <c r="OVT8" s="293"/>
      <c r="OVU8" s="293"/>
      <c r="OVV8" s="293"/>
      <c r="OVW8" s="293"/>
      <c r="OVX8" s="293"/>
      <c r="OVY8" s="293"/>
      <c r="OVZ8" s="293"/>
      <c r="OWA8" s="293"/>
      <c r="OWB8" s="293"/>
      <c r="OWC8" s="293"/>
      <c r="OWD8" s="293"/>
      <c r="OWE8" s="293"/>
      <c r="OWF8" s="293"/>
      <c r="OWG8" s="293"/>
      <c r="OWH8" s="293"/>
      <c r="OWI8" s="293"/>
      <c r="OWJ8" s="293"/>
      <c r="OWK8" s="293"/>
      <c r="OWL8" s="293"/>
      <c r="OWM8" s="293"/>
      <c r="OWN8" s="293"/>
      <c r="OWO8" s="293"/>
      <c r="OWP8" s="293"/>
      <c r="OWQ8" s="293"/>
      <c r="OWR8" s="293"/>
      <c r="OWS8" s="293"/>
      <c r="OWT8" s="293"/>
      <c r="OWU8" s="293"/>
      <c r="OWV8" s="293"/>
      <c r="OWW8" s="293"/>
      <c r="OWX8" s="293"/>
      <c r="OWY8" s="293"/>
      <c r="OWZ8" s="293"/>
      <c r="OXA8" s="293"/>
      <c r="OXB8" s="293"/>
      <c r="OXC8" s="293"/>
      <c r="OXD8" s="293"/>
      <c r="OXE8" s="293"/>
      <c r="OXF8" s="293"/>
      <c r="OXG8" s="293"/>
      <c r="OXH8" s="293"/>
      <c r="OXI8" s="293"/>
      <c r="OXJ8" s="293"/>
      <c r="OXK8" s="293"/>
      <c r="OXL8" s="293"/>
      <c r="OXM8" s="293"/>
      <c r="OXN8" s="293"/>
      <c r="OXO8" s="293"/>
      <c r="OXP8" s="293"/>
      <c r="OXQ8" s="293"/>
      <c r="OXR8" s="293"/>
      <c r="OXS8" s="293"/>
      <c r="OXT8" s="293"/>
      <c r="OXU8" s="293"/>
      <c r="OXV8" s="293"/>
      <c r="OXW8" s="293"/>
      <c r="OXX8" s="293"/>
      <c r="OXY8" s="293"/>
      <c r="OXZ8" s="293"/>
      <c r="OYA8" s="293"/>
      <c r="OYB8" s="293"/>
      <c r="OYC8" s="293"/>
      <c r="OYD8" s="293"/>
      <c r="OYE8" s="293"/>
      <c r="OYF8" s="293"/>
      <c r="OYG8" s="293"/>
      <c r="OYH8" s="293"/>
      <c r="OYI8" s="293"/>
      <c r="OYJ8" s="293"/>
      <c r="OYK8" s="293"/>
      <c r="OYL8" s="293"/>
      <c r="OYM8" s="293"/>
      <c r="OYN8" s="293"/>
      <c r="OYO8" s="293"/>
      <c r="OYP8" s="293"/>
      <c r="OYQ8" s="293"/>
      <c r="OYR8" s="293"/>
      <c r="OYS8" s="293"/>
      <c r="OYT8" s="293"/>
      <c r="OYU8" s="293"/>
      <c r="OYV8" s="293"/>
      <c r="OYW8" s="293"/>
      <c r="OYX8" s="293"/>
      <c r="OYY8" s="293"/>
      <c r="OYZ8" s="293"/>
      <c r="OZA8" s="293"/>
      <c r="OZB8" s="293"/>
      <c r="OZC8" s="293"/>
      <c r="OZD8" s="293"/>
      <c r="OZE8" s="293"/>
      <c r="OZF8" s="293"/>
      <c r="OZG8" s="293"/>
      <c r="OZH8" s="293"/>
      <c r="OZI8" s="293"/>
      <c r="OZJ8" s="293"/>
      <c r="OZK8" s="293"/>
      <c r="OZL8" s="293"/>
      <c r="OZM8" s="293"/>
      <c r="OZN8" s="293"/>
      <c r="OZO8" s="293"/>
      <c r="OZP8" s="293"/>
      <c r="OZQ8" s="293"/>
      <c r="OZR8" s="293"/>
      <c r="OZS8" s="293"/>
      <c r="OZT8" s="293"/>
      <c r="OZU8" s="293"/>
      <c r="OZV8" s="293"/>
      <c r="OZW8" s="293"/>
      <c r="OZX8" s="293"/>
      <c r="OZY8" s="293"/>
      <c r="OZZ8" s="293"/>
      <c r="PAA8" s="293"/>
      <c r="PAB8" s="293"/>
      <c r="PAC8" s="293"/>
      <c r="PAD8" s="293"/>
      <c r="PAE8" s="293"/>
      <c r="PAF8" s="293"/>
      <c r="PAG8" s="293"/>
      <c r="PAH8" s="293"/>
      <c r="PAI8" s="293"/>
      <c r="PAJ8" s="293"/>
      <c r="PAK8" s="293"/>
      <c r="PAL8" s="293"/>
      <c r="PAM8" s="293"/>
      <c r="PAN8" s="293"/>
      <c r="PAO8" s="293"/>
      <c r="PAP8" s="293"/>
      <c r="PAQ8" s="293"/>
      <c r="PAR8" s="293"/>
      <c r="PAS8" s="293"/>
      <c r="PAT8" s="293"/>
      <c r="PAU8" s="293"/>
      <c r="PAV8" s="293"/>
      <c r="PAW8" s="293"/>
      <c r="PAX8" s="293"/>
      <c r="PAY8" s="293"/>
      <c r="PAZ8" s="293"/>
      <c r="PBA8" s="293"/>
      <c r="PBB8" s="293"/>
      <c r="PBC8" s="293"/>
      <c r="PBD8" s="293"/>
      <c r="PBE8" s="293"/>
      <c r="PBF8" s="293"/>
      <c r="PBG8" s="293"/>
      <c r="PBH8" s="293"/>
      <c r="PBI8" s="293"/>
      <c r="PBJ8" s="293"/>
      <c r="PBK8" s="293"/>
      <c r="PBL8" s="293"/>
      <c r="PBM8" s="293"/>
      <c r="PBN8" s="293"/>
      <c r="PBO8" s="293"/>
      <c r="PBP8" s="293"/>
      <c r="PBQ8" s="293"/>
      <c r="PBR8" s="293"/>
      <c r="PBS8" s="293"/>
      <c r="PBT8" s="293"/>
      <c r="PBU8" s="293"/>
      <c r="PBV8" s="293"/>
      <c r="PBW8" s="293"/>
      <c r="PBX8" s="293"/>
      <c r="PBY8" s="293"/>
      <c r="PBZ8" s="293"/>
      <c r="PCA8" s="293"/>
      <c r="PCB8" s="293"/>
      <c r="PCC8" s="293"/>
      <c r="PCD8" s="293"/>
      <c r="PCE8" s="293"/>
      <c r="PCF8" s="293"/>
      <c r="PCG8" s="293"/>
      <c r="PCH8" s="293"/>
      <c r="PCI8" s="293"/>
      <c r="PCJ8" s="293"/>
      <c r="PCK8" s="293"/>
      <c r="PCL8" s="293"/>
      <c r="PCM8" s="293"/>
      <c r="PCN8" s="293"/>
      <c r="PCO8" s="293"/>
      <c r="PCP8" s="293"/>
      <c r="PCQ8" s="293"/>
      <c r="PCR8" s="293"/>
      <c r="PCS8" s="293"/>
      <c r="PCT8" s="293"/>
      <c r="PCU8" s="293"/>
      <c r="PCV8" s="293"/>
      <c r="PCW8" s="293"/>
      <c r="PCX8" s="293"/>
      <c r="PCY8" s="293"/>
      <c r="PCZ8" s="293"/>
      <c r="PDA8" s="293"/>
      <c r="PDB8" s="293"/>
      <c r="PDC8" s="293"/>
      <c r="PDD8" s="293"/>
      <c r="PDE8" s="293"/>
      <c r="PDF8" s="293"/>
      <c r="PDG8" s="293"/>
      <c r="PDH8" s="293"/>
      <c r="PDI8" s="293"/>
      <c r="PDJ8" s="293"/>
      <c r="PDK8" s="293"/>
      <c r="PDL8" s="293"/>
      <c r="PDM8" s="293"/>
      <c r="PDN8" s="293"/>
      <c r="PDO8" s="293"/>
      <c r="PDP8" s="293"/>
      <c r="PDQ8" s="293"/>
      <c r="PDR8" s="293"/>
      <c r="PDS8" s="293"/>
      <c r="PDT8" s="293"/>
      <c r="PDU8" s="293"/>
      <c r="PDV8" s="293"/>
      <c r="PDW8" s="293"/>
      <c r="PDX8" s="293"/>
      <c r="PDY8" s="293"/>
      <c r="PDZ8" s="293"/>
      <c r="PEA8" s="293"/>
      <c r="PEB8" s="293"/>
      <c r="PEC8" s="293"/>
      <c r="PED8" s="293"/>
      <c r="PEE8" s="293"/>
      <c r="PEF8" s="293"/>
      <c r="PEG8" s="293"/>
      <c r="PEH8" s="293"/>
      <c r="PEI8" s="293"/>
      <c r="PEJ8" s="293"/>
      <c r="PEK8" s="293"/>
      <c r="PEL8" s="293"/>
      <c r="PEM8" s="293"/>
      <c r="PEN8" s="293"/>
      <c r="PEO8" s="293"/>
      <c r="PEP8" s="293"/>
      <c r="PEQ8" s="293"/>
      <c r="PER8" s="293"/>
      <c r="PES8" s="293"/>
      <c r="PET8" s="293"/>
      <c r="PEU8" s="293"/>
      <c r="PEV8" s="293"/>
      <c r="PEW8" s="293"/>
      <c r="PEX8" s="293"/>
      <c r="PEY8" s="293"/>
      <c r="PEZ8" s="293"/>
      <c r="PFA8" s="293"/>
      <c r="PFB8" s="293"/>
      <c r="PFC8" s="293"/>
      <c r="PFD8" s="293"/>
      <c r="PFE8" s="293"/>
      <c r="PFF8" s="293"/>
      <c r="PFG8" s="293"/>
      <c r="PFH8" s="293"/>
      <c r="PFI8" s="293"/>
      <c r="PFJ8" s="293"/>
      <c r="PFK8" s="293"/>
      <c r="PFL8" s="293"/>
      <c r="PFM8" s="293"/>
      <c r="PFN8" s="293"/>
      <c r="PFO8" s="293"/>
      <c r="PFP8" s="293"/>
      <c r="PFQ8" s="293"/>
      <c r="PFR8" s="293"/>
      <c r="PFS8" s="293"/>
      <c r="PFT8" s="293"/>
      <c r="PFU8" s="293"/>
      <c r="PFV8" s="293"/>
      <c r="PFW8" s="293"/>
      <c r="PFX8" s="293"/>
      <c r="PFY8" s="293"/>
      <c r="PFZ8" s="293"/>
      <c r="PGA8" s="293"/>
      <c r="PGB8" s="293"/>
      <c r="PGC8" s="293"/>
      <c r="PGD8" s="293"/>
      <c r="PGE8" s="293"/>
      <c r="PGF8" s="293"/>
      <c r="PGG8" s="293"/>
      <c r="PGH8" s="293"/>
      <c r="PGI8" s="293"/>
      <c r="PGJ8" s="293"/>
      <c r="PGK8" s="293"/>
      <c r="PGL8" s="293"/>
      <c r="PGM8" s="293"/>
      <c r="PGN8" s="293"/>
      <c r="PGO8" s="293"/>
      <c r="PGP8" s="293"/>
      <c r="PGQ8" s="293"/>
      <c r="PGR8" s="293"/>
      <c r="PGS8" s="293"/>
      <c r="PGT8" s="293"/>
      <c r="PGU8" s="293"/>
      <c r="PGV8" s="293"/>
      <c r="PGW8" s="293"/>
      <c r="PGX8" s="293"/>
      <c r="PGY8" s="293"/>
      <c r="PGZ8" s="293"/>
      <c r="PHA8" s="293"/>
      <c r="PHB8" s="293"/>
      <c r="PHC8" s="293"/>
      <c r="PHD8" s="293"/>
      <c r="PHE8" s="293"/>
      <c r="PHF8" s="293"/>
      <c r="PHG8" s="293"/>
      <c r="PHH8" s="293"/>
      <c r="PHI8" s="293"/>
      <c r="PHJ8" s="293"/>
      <c r="PHK8" s="293"/>
      <c r="PHL8" s="293"/>
      <c r="PHM8" s="293"/>
      <c r="PHN8" s="293"/>
      <c r="PHO8" s="293"/>
      <c r="PHP8" s="293"/>
      <c r="PHQ8" s="293"/>
      <c r="PHR8" s="293"/>
      <c r="PHS8" s="293"/>
      <c r="PHT8" s="293"/>
      <c r="PHU8" s="293"/>
      <c r="PHV8" s="293"/>
      <c r="PHW8" s="293"/>
      <c r="PHX8" s="293"/>
      <c r="PHY8" s="293"/>
      <c r="PHZ8" s="293"/>
      <c r="PIA8" s="293"/>
      <c r="PIB8" s="293"/>
      <c r="PIC8" s="293"/>
      <c r="PID8" s="293"/>
      <c r="PIE8" s="293"/>
      <c r="PIF8" s="293"/>
      <c r="PIG8" s="293"/>
      <c r="PIH8" s="293"/>
      <c r="PII8" s="293"/>
      <c r="PIJ8" s="293"/>
      <c r="PIK8" s="293"/>
      <c r="PIL8" s="293"/>
      <c r="PIM8" s="293"/>
      <c r="PIN8" s="293"/>
      <c r="PIO8" s="293"/>
      <c r="PIP8" s="293"/>
      <c r="PIQ8" s="293"/>
      <c r="PIR8" s="293"/>
      <c r="PIS8" s="293"/>
      <c r="PIT8" s="293"/>
      <c r="PIU8" s="293"/>
      <c r="PIV8" s="293"/>
      <c r="PIW8" s="293"/>
      <c r="PIX8" s="293"/>
      <c r="PIY8" s="293"/>
      <c r="PIZ8" s="293"/>
      <c r="PJA8" s="293"/>
      <c r="PJB8" s="293"/>
      <c r="PJC8" s="293"/>
      <c r="PJD8" s="293"/>
      <c r="PJE8" s="293"/>
      <c r="PJF8" s="293"/>
      <c r="PJG8" s="293"/>
      <c r="PJH8" s="293"/>
      <c r="PJI8" s="293"/>
      <c r="PJJ8" s="293"/>
      <c r="PJK8" s="293"/>
      <c r="PJL8" s="293"/>
      <c r="PJM8" s="293"/>
      <c r="PJN8" s="293"/>
      <c r="PJO8" s="293"/>
      <c r="PJP8" s="293"/>
      <c r="PJQ8" s="293"/>
      <c r="PJR8" s="293"/>
      <c r="PJS8" s="293"/>
      <c r="PJT8" s="293"/>
      <c r="PJU8" s="293"/>
      <c r="PJV8" s="293"/>
      <c r="PJW8" s="293"/>
      <c r="PJX8" s="293"/>
      <c r="PJY8" s="293"/>
      <c r="PJZ8" s="293"/>
      <c r="PKA8" s="293"/>
      <c r="PKB8" s="293"/>
      <c r="PKC8" s="293"/>
      <c r="PKD8" s="293"/>
      <c r="PKE8" s="293"/>
      <c r="PKF8" s="293"/>
      <c r="PKG8" s="293"/>
      <c r="PKH8" s="293"/>
      <c r="PKI8" s="293"/>
      <c r="PKJ8" s="293"/>
      <c r="PKK8" s="293"/>
      <c r="PKL8" s="293"/>
      <c r="PKM8" s="293"/>
      <c r="PKN8" s="293"/>
      <c r="PKO8" s="293"/>
      <c r="PKP8" s="293"/>
      <c r="PKQ8" s="293"/>
      <c r="PKR8" s="293"/>
      <c r="PKS8" s="293"/>
      <c r="PKT8" s="293"/>
      <c r="PKU8" s="293"/>
      <c r="PKV8" s="293"/>
      <c r="PKW8" s="293"/>
      <c r="PKX8" s="293"/>
      <c r="PKY8" s="293"/>
      <c r="PKZ8" s="293"/>
      <c r="PLA8" s="293"/>
      <c r="PLB8" s="293"/>
      <c r="PLC8" s="293"/>
      <c r="PLD8" s="293"/>
      <c r="PLE8" s="293"/>
      <c r="PLF8" s="293"/>
      <c r="PLG8" s="293"/>
      <c r="PLH8" s="293"/>
      <c r="PLI8" s="293"/>
      <c r="PLJ8" s="293"/>
      <c r="PLK8" s="293"/>
      <c r="PLL8" s="293"/>
      <c r="PLM8" s="293"/>
      <c r="PLN8" s="293"/>
      <c r="PLO8" s="293"/>
      <c r="PLP8" s="293"/>
      <c r="PLQ8" s="293"/>
      <c r="PLR8" s="293"/>
      <c r="PLS8" s="293"/>
      <c r="PLT8" s="293"/>
      <c r="PLU8" s="293"/>
      <c r="PLV8" s="293"/>
      <c r="PLW8" s="293"/>
      <c r="PLX8" s="293"/>
      <c r="PLY8" s="293"/>
      <c r="PLZ8" s="293"/>
      <c r="PMA8" s="293"/>
      <c r="PMB8" s="293"/>
      <c r="PMC8" s="293"/>
      <c r="PMD8" s="293"/>
      <c r="PME8" s="293"/>
      <c r="PMF8" s="293"/>
      <c r="PMG8" s="293"/>
      <c r="PMH8" s="293"/>
      <c r="PMI8" s="293"/>
      <c r="PMJ8" s="293"/>
      <c r="PMK8" s="293"/>
      <c r="PML8" s="293"/>
      <c r="PMM8" s="293"/>
      <c r="PMN8" s="293"/>
      <c r="PMO8" s="293"/>
      <c r="PMP8" s="293"/>
      <c r="PMQ8" s="293"/>
      <c r="PMR8" s="293"/>
      <c r="PMS8" s="293"/>
      <c r="PMT8" s="293"/>
      <c r="PMU8" s="293"/>
      <c r="PMV8" s="293"/>
      <c r="PMW8" s="293"/>
      <c r="PMX8" s="293"/>
      <c r="PMY8" s="293"/>
      <c r="PMZ8" s="293"/>
      <c r="PNA8" s="293"/>
      <c r="PNB8" s="293"/>
      <c r="PNC8" s="293"/>
      <c r="PND8" s="293"/>
      <c r="PNE8" s="293"/>
      <c r="PNF8" s="293"/>
      <c r="PNG8" s="293"/>
      <c r="PNH8" s="293"/>
      <c r="PNI8" s="293"/>
      <c r="PNJ8" s="293"/>
      <c r="PNK8" s="293"/>
      <c r="PNL8" s="293"/>
      <c r="PNM8" s="293"/>
      <c r="PNN8" s="293"/>
      <c r="PNO8" s="293"/>
      <c r="PNP8" s="293"/>
      <c r="PNQ8" s="293"/>
      <c r="PNR8" s="293"/>
      <c r="PNS8" s="293"/>
      <c r="PNT8" s="293"/>
      <c r="PNU8" s="293"/>
      <c r="PNV8" s="293"/>
      <c r="PNW8" s="293"/>
      <c r="PNX8" s="293"/>
      <c r="PNY8" s="293"/>
      <c r="PNZ8" s="293"/>
      <c r="POA8" s="293"/>
      <c r="POB8" s="293"/>
      <c r="POC8" s="293"/>
      <c r="POD8" s="293"/>
      <c r="POE8" s="293"/>
      <c r="POF8" s="293"/>
      <c r="POG8" s="293"/>
      <c r="POH8" s="293"/>
      <c r="POI8" s="293"/>
      <c r="POJ8" s="293"/>
      <c r="POK8" s="293"/>
      <c r="POL8" s="293"/>
      <c r="POM8" s="293"/>
      <c r="PON8" s="293"/>
      <c r="POO8" s="293"/>
      <c r="POP8" s="293"/>
      <c r="POQ8" s="293"/>
      <c r="POR8" s="293"/>
      <c r="POS8" s="293"/>
      <c r="POT8" s="293"/>
      <c r="POU8" s="293"/>
      <c r="POV8" s="293"/>
      <c r="POW8" s="293"/>
      <c r="POX8" s="293"/>
      <c r="POY8" s="293"/>
      <c r="POZ8" s="293"/>
      <c r="PPA8" s="293"/>
      <c r="PPB8" s="293"/>
      <c r="PPC8" s="293"/>
      <c r="PPD8" s="293"/>
      <c r="PPE8" s="293"/>
      <c r="PPF8" s="293"/>
      <c r="PPG8" s="293"/>
      <c r="PPH8" s="293"/>
      <c r="PPI8" s="293"/>
      <c r="PPJ8" s="293"/>
      <c r="PPK8" s="293"/>
      <c r="PPL8" s="293"/>
      <c r="PPM8" s="293"/>
      <c r="PPN8" s="293"/>
      <c r="PPO8" s="293"/>
      <c r="PPP8" s="293"/>
      <c r="PPQ8" s="293"/>
      <c r="PPR8" s="293"/>
      <c r="PPS8" s="293"/>
      <c r="PPT8" s="293"/>
      <c r="PPU8" s="293"/>
      <c r="PPV8" s="293"/>
      <c r="PPW8" s="293"/>
      <c r="PPX8" s="293"/>
      <c r="PPY8" s="293"/>
      <c r="PPZ8" s="293"/>
      <c r="PQA8" s="293"/>
      <c r="PQB8" s="293"/>
      <c r="PQC8" s="293"/>
      <c r="PQD8" s="293"/>
      <c r="PQE8" s="293"/>
      <c r="PQF8" s="293"/>
      <c r="PQG8" s="293"/>
      <c r="PQH8" s="293"/>
      <c r="PQI8" s="293"/>
      <c r="PQJ8" s="293"/>
      <c r="PQK8" s="293"/>
      <c r="PQL8" s="293"/>
      <c r="PQM8" s="293"/>
      <c r="PQN8" s="293"/>
      <c r="PQO8" s="293"/>
      <c r="PQP8" s="293"/>
      <c r="PQQ8" s="293"/>
      <c r="PQR8" s="293"/>
      <c r="PQS8" s="293"/>
      <c r="PQT8" s="293"/>
      <c r="PQU8" s="293"/>
      <c r="PQV8" s="293"/>
      <c r="PQW8" s="293"/>
      <c r="PQX8" s="293"/>
      <c r="PQY8" s="293"/>
      <c r="PQZ8" s="293"/>
      <c r="PRA8" s="293"/>
      <c r="PRB8" s="293"/>
      <c r="PRC8" s="293"/>
      <c r="PRD8" s="293"/>
      <c r="PRE8" s="293"/>
      <c r="PRF8" s="293"/>
      <c r="PRG8" s="293"/>
      <c r="PRH8" s="293"/>
      <c r="PRI8" s="293"/>
      <c r="PRJ8" s="293"/>
      <c r="PRK8" s="293"/>
      <c r="PRL8" s="293"/>
      <c r="PRM8" s="293"/>
      <c r="PRN8" s="293"/>
      <c r="PRO8" s="293"/>
      <c r="PRP8" s="293"/>
      <c r="PRQ8" s="293"/>
      <c r="PRR8" s="293"/>
      <c r="PRS8" s="293"/>
      <c r="PRT8" s="293"/>
      <c r="PRU8" s="293"/>
      <c r="PRV8" s="293"/>
      <c r="PRW8" s="293"/>
      <c r="PRX8" s="293"/>
      <c r="PRY8" s="293"/>
      <c r="PRZ8" s="293"/>
      <c r="PSA8" s="293"/>
      <c r="PSB8" s="293"/>
      <c r="PSC8" s="293"/>
      <c r="PSD8" s="293"/>
      <c r="PSE8" s="293"/>
      <c r="PSF8" s="293"/>
      <c r="PSG8" s="293"/>
      <c r="PSH8" s="293"/>
      <c r="PSI8" s="293"/>
      <c r="PSJ8" s="293"/>
      <c r="PSK8" s="293"/>
      <c r="PSL8" s="293"/>
      <c r="PSM8" s="293"/>
      <c r="PSN8" s="293"/>
      <c r="PSO8" s="293"/>
      <c r="PSP8" s="293"/>
      <c r="PSQ8" s="293"/>
      <c r="PSR8" s="293"/>
      <c r="PSS8" s="293"/>
      <c r="PST8" s="293"/>
      <c r="PSU8" s="293"/>
      <c r="PSV8" s="293"/>
      <c r="PSW8" s="293"/>
      <c r="PSX8" s="293"/>
      <c r="PSY8" s="293"/>
      <c r="PSZ8" s="293"/>
      <c r="PTA8" s="293"/>
      <c r="PTB8" s="293"/>
      <c r="PTC8" s="293"/>
      <c r="PTD8" s="293"/>
      <c r="PTE8" s="293"/>
      <c r="PTF8" s="293"/>
      <c r="PTG8" s="293"/>
      <c r="PTH8" s="293"/>
      <c r="PTI8" s="293"/>
      <c r="PTJ8" s="293"/>
      <c r="PTK8" s="293"/>
      <c r="PTL8" s="293"/>
      <c r="PTM8" s="293"/>
      <c r="PTN8" s="293"/>
      <c r="PTO8" s="293"/>
      <c r="PTP8" s="293"/>
      <c r="PTQ8" s="293"/>
      <c r="PTR8" s="293"/>
      <c r="PTS8" s="293"/>
      <c r="PTT8" s="293"/>
      <c r="PTU8" s="293"/>
      <c r="PTV8" s="293"/>
      <c r="PTW8" s="293"/>
      <c r="PTX8" s="293"/>
      <c r="PTY8" s="293"/>
      <c r="PTZ8" s="293"/>
      <c r="PUA8" s="293"/>
      <c r="PUB8" s="293"/>
      <c r="PUC8" s="293"/>
      <c r="PUD8" s="293"/>
      <c r="PUE8" s="293"/>
      <c r="PUF8" s="293"/>
      <c r="PUG8" s="293"/>
      <c r="PUH8" s="293"/>
      <c r="PUI8" s="293"/>
      <c r="PUJ8" s="293"/>
      <c r="PUK8" s="293"/>
      <c r="PUL8" s="293"/>
      <c r="PUM8" s="293"/>
      <c r="PUN8" s="293"/>
      <c r="PUO8" s="293"/>
      <c r="PUP8" s="293"/>
      <c r="PUQ8" s="293"/>
      <c r="PUR8" s="293"/>
      <c r="PUS8" s="293"/>
      <c r="PUT8" s="293"/>
      <c r="PUU8" s="293"/>
      <c r="PUV8" s="293"/>
      <c r="PUW8" s="293"/>
      <c r="PUX8" s="293"/>
      <c r="PUY8" s="293"/>
      <c r="PUZ8" s="293"/>
      <c r="PVA8" s="293"/>
      <c r="PVB8" s="293"/>
      <c r="PVC8" s="293"/>
      <c r="PVD8" s="293"/>
      <c r="PVE8" s="293"/>
      <c r="PVF8" s="293"/>
      <c r="PVG8" s="293"/>
      <c r="PVH8" s="293"/>
      <c r="PVI8" s="293"/>
      <c r="PVJ8" s="293"/>
      <c r="PVK8" s="293"/>
      <c r="PVL8" s="293"/>
      <c r="PVM8" s="293"/>
      <c r="PVN8" s="293"/>
      <c r="PVO8" s="293"/>
      <c r="PVP8" s="293"/>
      <c r="PVQ8" s="293"/>
      <c r="PVR8" s="293"/>
      <c r="PVS8" s="293"/>
      <c r="PVT8" s="293"/>
      <c r="PVU8" s="293"/>
      <c r="PVV8" s="293"/>
      <c r="PVW8" s="293"/>
      <c r="PVX8" s="293"/>
      <c r="PVY8" s="293"/>
      <c r="PVZ8" s="293"/>
      <c r="PWA8" s="293"/>
      <c r="PWB8" s="293"/>
      <c r="PWC8" s="293"/>
      <c r="PWD8" s="293"/>
      <c r="PWE8" s="293"/>
      <c r="PWF8" s="293"/>
      <c r="PWG8" s="293"/>
      <c r="PWH8" s="293"/>
      <c r="PWI8" s="293"/>
      <c r="PWJ8" s="293"/>
      <c r="PWK8" s="293"/>
      <c r="PWL8" s="293"/>
      <c r="PWM8" s="293"/>
      <c r="PWN8" s="293"/>
      <c r="PWO8" s="293"/>
      <c r="PWP8" s="293"/>
      <c r="PWQ8" s="293"/>
      <c r="PWR8" s="293"/>
      <c r="PWS8" s="293"/>
      <c r="PWT8" s="293"/>
      <c r="PWU8" s="293"/>
      <c r="PWV8" s="293"/>
      <c r="PWW8" s="293"/>
      <c r="PWX8" s="293"/>
      <c r="PWY8" s="293"/>
      <c r="PWZ8" s="293"/>
      <c r="PXA8" s="293"/>
      <c r="PXB8" s="293"/>
      <c r="PXC8" s="293"/>
      <c r="PXD8" s="293"/>
      <c r="PXE8" s="293"/>
      <c r="PXF8" s="293"/>
      <c r="PXG8" s="293"/>
      <c r="PXH8" s="293"/>
      <c r="PXI8" s="293"/>
      <c r="PXJ8" s="293"/>
      <c r="PXK8" s="293"/>
      <c r="PXL8" s="293"/>
      <c r="PXM8" s="293"/>
      <c r="PXN8" s="293"/>
      <c r="PXO8" s="293"/>
      <c r="PXP8" s="293"/>
      <c r="PXQ8" s="293"/>
      <c r="PXR8" s="293"/>
      <c r="PXS8" s="293"/>
      <c r="PXT8" s="293"/>
      <c r="PXU8" s="293"/>
      <c r="PXV8" s="293"/>
      <c r="PXW8" s="293"/>
      <c r="PXX8" s="293"/>
      <c r="PXY8" s="293"/>
      <c r="PXZ8" s="293"/>
      <c r="PYA8" s="293"/>
      <c r="PYB8" s="293"/>
      <c r="PYC8" s="293"/>
      <c r="PYD8" s="293"/>
      <c r="PYE8" s="293"/>
      <c r="PYF8" s="293"/>
      <c r="PYG8" s="293"/>
      <c r="PYH8" s="293"/>
      <c r="PYI8" s="293"/>
      <c r="PYJ8" s="293"/>
      <c r="PYK8" s="293"/>
      <c r="PYL8" s="293"/>
      <c r="PYM8" s="293"/>
      <c r="PYN8" s="293"/>
      <c r="PYO8" s="293"/>
      <c r="PYP8" s="293"/>
      <c r="PYQ8" s="293"/>
      <c r="PYR8" s="293"/>
      <c r="PYS8" s="293"/>
      <c r="PYT8" s="293"/>
      <c r="PYU8" s="293"/>
      <c r="PYV8" s="293"/>
      <c r="PYW8" s="293"/>
      <c r="PYX8" s="293"/>
      <c r="PYY8" s="293"/>
      <c r="PYZ8" s="293"/>
      <c r="PZA8" s="293"/>
      <c r="PZB8" s="293"/>
      <c r="PZC8" s="293"/>
      <c r="PZD8" s="293"/>
      <c r="PZE8" s="293"/>
      <c r="PZF8" s="293"/>
      <c r="PZG8" s="293"/>
      <c r="PZH8" s="293"/>
      <c r="PZI8" s="293"/>
      <c r="PZJ8" s="293"/>
      <c r="PZK8" s="293"/>
      <c r="PZL8" s="293"/>
      <c r="PZM8" s="293"/>
      <c r="PZN8" s="293"/>
      <c r="PZO8" s="293"/>
      <c r="PZP8" s="293"/>
      <c r="PZQ8" s="293"/>
      <c r="PZR8" s="293"/>
      <c r="PZS8" s="293"/>
      <c r="PZT8" s="293"/>
      <c r="PZU8" s="293"/>
      <c r="PZV8" s="293"/>
      <c r="PZW8" s="293"/>
      <c r="PZX8" s="293"/>
      <c r="PZY8" s="293"/>
      <c r="PZZ8" s="293"/>
      <c r="QAA8" s="293"/>
      <c r="QAB8" s="293"/>
      <c r="QAC8" s="293"/>
      <c r="QAD8" s="293"/>
      <c r="QAE8" s="293"/>
      <c r="QAF8" s="293"/>
      <c r="QAG8" s="293"/>
      <c r="QAH8" s="293"/>
      <c r="QAI8" s="293"/>
      <c r="QAJ8" s="293"/>
      <c r="QAK8" s="293"/>
      <c r="QAL8" s="293"/>
      <c r="QAM8" s="293"/>
      <c r="QAN8" s="293"/>
      <c r="QAO8" s="293"/>
      <c r="QAP8" s="293"/>
      <c r="QAQ8" s="293"/>
      <c r="QAR8" s="293"/>
      <c r="QAS8" s="293"/>
      <c r="QAT8" s="293"/>
      <c r="QAU8" s="293"/>
      <c r="QAV8" s="293"/>
      <c r="QAW8" s="293"/>
      <c r="QAX8" s="293"/>
      <c r="QAY8" s="293"/>
      <c r="QAZ8" s="293"/>
      <c r="QBA8" s="293"/>
      <c r="QBB8" s="293"/>
      <c r="QBC8" s="293"/>
      <c r="QBD8" s="293"/>
      <c r="QBE8" s="293"/>
      <c r="QBF8" s="293"/>
      <c r="QBG8" s="293"/>
      <c r="QBH8" s="293"/>
      <c r="QBI8" s="293"/>
      <c r="QBJ8" s="293"/>
      <c r="QBK8" s="293"/>
      <c r="QBL8" s="293"/>
      <c r="QBM8" s="293"/>
      <c r="QBN8" s="293"/>
      <c r="QBO8" s="293"/>
      <c r="QBP8" s="293"/>
      <c r="QBQ8" s="293"/>
      <c r="QBR8" s="293"/>
      <c r="QBS8" s="293"/>
      <c r="QBT8" s="293"/>
      <c r="QBU8" s="293"/>
      <c r="QBV8" s="293"/>
      <c r="QBW8" s="293"/>
      <c r="QBX8" s="293"/>
      <c r="QBY8" s="293"/>
      <c r="QBZ8" s="293"/>
      <c r="QCA8" s="293"/>
      <c r="QCB8" s="293"/>
      <c r="QCC8" s="293"/>
      <c r="QCD8" s="293"/>
      <c r="QCE8" s="293"/>
      <c r="QCF8" s="293"/>
      <c r="QCG8" s="293"/>
      <c r="QCH8" s="293"/>
      <c r="QCI8" s="293"/>
      <c r="QCJ8" s="293"/>
      <c r="QCK8" s="293"/>
      <c r="QCL8" s="293"/>
      <c r="QCM8" s="293"/>
      <c r="QCN8" s="293"/>
      <c r="QCO8" s="293"/>
      <c r="QCP8" s="293"/>
      <c r="QCQ8" s="293"/>
      <c r="QCR8" s="293"/>
      <c r="QCS8" s="293"/>
      <c r="QCT8" s="293"/>
      <c r="QCU8" s="293"/>
      <c r="QCV8" s="293"/>
      <c r="QCW8" s="293"/>
      <c r="QCX8" s="293"/>
      <c r="QCY8" s="293"/>
      <c r="QCZ8" s="293"/>
      <c r="QDA8" s="293"/>
      <c r="QDB8" s="293"/>
      <c r="QDC8" s="293"/>
      <c r="QDD8" s="293"/>
      <c r="QDE8" s="293"/>
      <c r="QDF8" s="293"/>
      <c r="QDG8" s="293"/>
      <c r="QDH8" s="293"/>
      <c r="QDI8" s="293"/>
      <c r="QDJ8" s="293"/>
      <c r="QDK8" s="293"/>
      <c r="QDL8" s="293"/>
      <c r="QDM8" s="293"/>
      <c r="QDN8" s="293"/>
      <c r="QDO8" s="293"/>
      <c r="QDP8" s="293"/>
      <c r="QDQ8" s="293"/>
      <c r="QDR8" s="293"/>
      <c r="QDS8" s="293"/>
      <c r="QDT8" s="293"/>
      <c r="QDU8" s="293"/>
      <c r="QDV8" s="293"/>
      <c r="QDW8" s="293"/>
      <c r="QDX8" s="293"/>
      <c r="QDY8" s="293"/>
      <c r="QDZ8" s="293"/>
      <c r="QEA8" s="293"/>
      <c r="QEB8" s="293"/>
      <c r="QEC8" s="293"/>
      <c r="QED8" s="293"/>
      <c r="QEE8" s="293"/>
      <c r="QEF8" s="293"/>
      <c r="QEG8" s="293"/>
      <c r="QEH8" s="293"/>
      <c r="QEI8" s="293"/>
      <c r="QEJ8" s="293"/>
      <c r="QEK8" s="293"/>
      <c r="QEL8" s="293"/>
      <c r="QEM8" s="293"/>
      <c r="QEN8" s="293"/>
      <c r="QEO8" s="293"/>
      <c r="QEP8" s="293"/>
      <c r="QEQ8" s="293"/>
      <c r="QER8" s="293"/>
      <c r="QES8" s="293"/>
      <c r="QET8" s="293"/>
      <c r="QEU8" s="293"/>
      <c r="QEV8" s="293"/>
      <c r="QEW8" s="293"/>
      <c r="QEX8" s="293"/>
      <c r="QEY8" s="293"/>
      <c r="QEZ8" s="293"/>
      <c r="QFA8" s="293"/>
      <c r="QFB8" s="293"/>
      <c r="QFC8" s="293"/>
      <c r="QFD8" s="293"/>
      <c r="QFE8" s="293"/>
      <c r="QFF8" s="293"/>
      <c r="QFG8" s="293"/>
      <c r="QFH8" s="293"/>
      <c r="QFI8" s="293"/>
      <c r="QFJ8" s="293"/>
      <c r="QFK8" s="293"/>
      <c r="QFL8" s="293"/>
      <c r="QFM8" s="293"/>
      <c r="QFN8" s="293"/>
      <c r="QFO8" s="293"/>
      <c r="QFP8" s="293"/>
      <c r="QFQ8" s="293"/>
      <c r="QFR8" s="293"/>
      <c r="QFS8" s="293"/>
      <c r="QFT8" s="293"/>
      <c r="QFU8" s="293"/>
      <c r="QFV8" s="293"/>
      <c r="QFW8" s="293"/>
      <c r="QFX8" s="293"/>
      <c r="QFY8" s="293"/>
      <c r="QFZ8" s="293"/>
      <c r="QGA8" s="293"/>
      <c r="QGB8" s="293"/>
      <c r="QGC8" s="293"/>
      <c r="QGD8" s="293"/>
      <c r="QGE8" s="293"/>
      <c r="QGF8" s="293"/>
      <c r="QGG8" s="293"/>
      <c r="QGH8" s="293"/>
      <c r="QGI8" s="293"/>
      <c r="QGJ8" s="293"/>
      <c r="QGK8" s="293"/>
      <c r="QGL8" s="293"/>
      <c r="QGM8" s="293"/>
      <c r="QGN8" s="293"/>
      <c r="QGO8" s="293"/>
      <c r="QGP8" s="293"/>
      <c r="QGQ8" s="293"/>
      <c r="QGR8" s="293"/>
      <c r="QGS8" s="293"/>
      <c r="QGT8" s="293"/>
      <c r="QGU8" s="293"/>
      <c r="QGV8" s="293"/>
      <c r="QGW8" s="293"/>
      <c r="QGX8" s="293"/>
      <c r="QGY8" s="293"/>
      <c r="QGZ8" s="293"/>
      <c r="QHA8" s="293"/>
      <c r="QHB8" s="293"/>
      <c r="QHC8" s="293"/>
      <c r="QHD8" s="293"/>
      <c r="QHE8" s="293"/>
      <c r="QHF8" s="293"/>
      <c r="QHG8" s="293"/>
      <c r="QHH8" s="293"/>
      <c r="QHI8" s="293"/>
      <c r="QHJ8" s="293"/>
      <c r="QHK8" s="293"/>
      <c r="QHL8" s="293"/>
      <c r="QHM8" s="293"/>
      <c r="QHN8" s="293"/>
      <c r="QHO8" s="293"/>
      <c r="QHP8" s="293"/>
      <c r="QHQ8" s="293"/>
      <c r="QHR8" s="293"/>
      <c r="QHS8" s="293"/>
      <c r="QHT8" s="293"/>
      <c r="QHU8" s="293"/>
      <c r="QHV8" s="293"/>
      <c r="QHW8" s="293"/>
      <c r="QHX8" s="293"/>
      <c r="QHY8" s="293"/>
      <c r="QHZ8" s="293"/>
      <c r="QIA8" s="293"/>
      <c r="QIB8" s="293"/>
      <c r="QIC8" s="293"/>
      <c r="QID8" s="293"/>
      <c r="QIE8" s="293"/>
      <c r="QIF8" s="293"/>
      <c r="QIG8" s="293"/>
      <c r="QIH8" s="293"/>
      <c r="QII8" s="293"/>
      <c r="QIJ8" s="293"/>
      <c r="QIK8" s="293"/>
      <c r="QIL8" s="293"/>
      <c r="QIM8" s="293"/>
      <c r="QIN8" s="293"/>
      <c r="QIO8" s="293"/>
      <c r="QIP8" s="293"/>
      <c r="QIQ8" s="293"/>
      <c r="QIR8" s="293"/>
      <c r="QIS8" s="293"/>
      <c r="QIT8" s="293"/>
      <c r="QIU8" s="293"/>
      <c r="QIV8" s="293"/>
      <c r="QIW8" s="293"/>
      <c r="QIX8" s="293"/>
      <c r="QIY8" s="293"/>
      <c r="QIZ8" s="293"/>
      <c r="QJA8" s="293"/>
      <c r="QJB8" s="293"/>
      <c r="QJC8" s="293"/>
      <c r="QJD8" s="293"/>
      <c r="QJE8" s="293"/>
      <c r="QJF8" s="293"/>
      <c r="QJG8" s="293"/>
      <c r="QJH8" s="293"/>
      <c r="QJI8" s="293"/>
      <c r="QJJ8" s="293"/>
      <c r="QJK8" s="293"/>
      <c r="QJL8" s="293"/>
      <c r="QJM8" s="293"/>
      <c r="QJN8" s="293"/>
      <c r="QJO8" s="293"/>
      <c r="QJP8" s="293"/>
      <c r="QJQ8" s="293"/>
      <c r="QJR8" s="293"/>
      <c r="QJS8" s="293"/>
      <c r="QJT8" s="293"/>
      <c r="QJU8" s="293"/>
      <c r="QJV8" s="293"/>
      <c r="QJW8" s="293"/>
      <c r="QJX8" s="293"/>
      <c r="QJY8" s="293"/>
      <c r="QJZ8" s="293"/>
      <c r="QKA8" s="293"/>
      <c r="QKB8" s="293"/>
      <c r="QKC8" s="293"/>
      <c r="QKD8" s="293"/>
      <c r="QKE8" s="293"/>
      <c r="QKF8" s="293"/>
      <c r="QKG8" s="293"/>
      <c r="QKH8" s="293"/>
      <c r="QKI8" s="293"/>
      <c r="QKJ8" s="293"/>
      <c r="QKK8" s="293"/>
      <c r="QKL8" s="293"/>
      <c r="QKM8" s="293"/>
      <c r="QKN8" s="293"/>
      <c r="QKO8" s="293"/>
      <c r="QKP8" s="293"/>
      <c r="QKQ8" s="293"/>
      <c r="QKR8" s="293"/>
      <c r="QKS8" s="293"/>
      <c r="QKT8" s="293"/>
      <c r="QKU8" s="293"/>
      <c r="QKV8" s="293"/>
      <c r="QKW8" s="293"/>
      <c r="QKX8" s="293"/>
      <c r="QKY8" s="293"/>
      <c r="QKZ8" s="293"/>
      <c r="QLA8" s="293"/>
      <c r="QLB8" s="293"/>
      <c r="QLC8" s="293"/>
      <c r="QLD8" s="293"/>
      <c r="QLE8" s="293"/>
      <c r="QLF8" s="293"/>
      <c r="QLG8" s="293"/>
      <c r="QLH8" s="293"/>
      <c r="QLI8" s="293"/>
      <c r="QLJ8" s="293"/>
      <c r="QLK8" s="293"/>
      <c r="QLL8" s="293"/>
      <c r="QLM8" s="293"/>
      <c r="QLN8" s="293"/>
      <c r="QLO8" s="293"/>
      <c r="QLP8" s="293"/>
      <c r="QLQ8" s="293"/>
      <c r="QLR8" s="293"/>
      <c r="QLS8" s="293"/>
      <c r="QLT8" s="293"/>
      <c r="QLU8" s="293"/>
      <c r="QLV8" s="293"/>
      <c r="QLW8" s="293"/>
      <c r="QLX8" s="293"/>
      <c r="QLY8" s="293"/>
      <c r="QLZ8" s="293"/>
      <c r="QMA8" s="293"/>
      <c r="QMB8" s="293"/>
      <c r="QMC8" s="293"/>
      <c r="QMD8" s="293"/>
      <c r="QME8" s="293"/>
      <c r="QMF8" s="293"/>
      <c r="QMG8" s="293"/>
      <c r="QMH8" s="293"/>
      <c r="QMI8" s="293"/>
      <c r="QMJ8" s="293"/>
      <c r="QMK8" s="293"/>
      <c r="QML8" s="293"/>
      <c r="QMM8" s="293"/>
      <c r="QMN8" s="293"/>
      <c r="QMO8" s="293"/>
      <c r="QMP8" s="293"/>
      <c r="QMQ8" s="293"/>
      <c r="QMR8" s="293"/>
      <c r="QMS8" s="293"/>
      <c r="QMT8" s="293"/>
      <c r="QMU8" s="293"/>
      <c r="QMV8" s="293"/>
      <c r="QMW8" s="293"/>
      <c r="QMX8" s="293"/>
      <c r="QMY8" s="293"/>
      <c r="QMZ8" s="293"/>
      <c r="QNA8" s="293"/>
      <c r="QNB8" s="293"/>
      <c r="QNC8" s="293"/>
      <c r="QND8" s="293"/>
      <c r="QNE8" s="293"/>
      <c r="QNF8" s="293"/>
      <c r="QNG8" s="293"/>
      <c r="QNH8" s="293"/>
      <c r="QNI8" s="293"/>
      <c r="QNJ8" s="293"/>
      <c r="QNK8" s="293"/>
      <c r="QNL8" s="293"/>
      <c r="QNM8" s="293"/>
      <c r="QNN8" s="293"/>
      <c r="QNO8" s="293"/>
      <c r="QNP8" s="293"/>
      <c r="QNQ8" s="293"/>
      <c r="QNR8" s="293"/>
      <c r="QNS8" s="293"/>
      <c r="QNT8" s="293"/>
      <c r="QNU8" s="293"/>
      <c r="QNV8" s="293"/>
      <c r="QNW8" s="293"/>
      <c r="QNX8" s="293"/>
      <c r="QNY8" s="293"/>
      <c r="QNZ8" s="293"/>
      <c r="QOA8" s="293"/>
      <c r="QOB8" s="293"/>
      <c r="QOC8" s="293"/>
      <c r="QOD8" s="293"/>
      <c r="QOE8" s="293"/>
      <c r="QOF8" s="293"/>
      <c r="QOG8" s="293"/>
      <c r="QOH8" s="293"/>
      <c r="QOI8" s="293"/>
      <c r="QOJ8" s="293"/>
      <c r="QOK8" s="293"/>
      <c r="QOL8" s="293"/>
      <c r="QOM8" s="293"/>
      <c r="QON8" s="293"/>
      <c r="QOO8" s="293"/>
      <c r="QOP8" s="293"/>
      <c r="QOQ8" s="293"/>
      <c r="QOR8" s="293"/>
      <c r="QOS8" s="293"/>
      <c r="QOT8" s="293"/>
      <c r="QOU8" s="293"/>
      <c r="QOV8" s="293"/>
      <c r="QOW8" s="293"/>
      <c r="QOX8" s="293"/>
      <c r="QOY8" s="293"/>
      <c r="QOZ8" s="293"/>
      <c r="QPA8" s="293"/>
      <c r="QPB8" s="293"/>
      <c r="QPC8" s="293"/>
      <c r="QPD8" s="293"/>
      <c r="QPE8" s="293"/>
      <c r="QPF8" s="293"/>
      <c r="QPG8" s="293"/>
      <c r="QPH8" s="293"/>
      <c r="QPI8" s="293"/>
      <c r="QPJ8" s="293"/>
      <c r="QPK8" s="293"/>
      <c r="QPL8" s="293"/>
      <c r="QPM8" s="293"/>
      <c r="QPN8" s="293"/>
      <c r="QPO8" s="293"/>
      <c r="QPP8" s="293"/>
      <c r="QPQ8" s="293"/>
      <c r="QPR8" s="293"/>
      <c r="QPS8" s="293"/>
      <c r="QPT8" s="293"/>
      <c r="QPU8" s="293"/>
      <c r="QPV8" s="293"/>
      <c r="QPW8" s="293"/>
      <c r="QPX8" s="293"/>
      <c r="QPY8" s="293"/>
      <c r="QPZ8" s="293"/>
      <c r="QQA8" s="293"/>
      <c r="QQB8" s="293"/>
      <c r="QQC8" s="293"/>
      <c r="QQD8" s="293"/>
      <c r="QQE8" s="293"/>
      <c r="QQF8" s="293"/>
      <c r="QQG8" s="293"/>
      <c r="QQH8" s="293"/>
      <c r="QQI8" s="293"/>
      <c r="QQJ8" s="293"/>
      <c r="QQK8" s="293"/>
      <c r="QQL8" s="293"/>
      <c r="QQM8" s="293"/>
      <c r="QQN8" s="293"/>
      <c r="QQO8" s="293"/>
      <c r="QQP8" s="293"/>
      <c r="QQQ8" s="293"/>
      <c r="QQR8" s="293"/>
      <c r="QQS8" s="293"/>
      <c r="QQT8" s="293"/>
      <c r="QQU8" s="293"/>
      <c r="QQV8" s="293"/>
      <c r="QQW8" s="293"/>
      <c r="QQX8" s="293"/>
      <c r="QQY8" s="293"/>
      <c r="QQZ8" s="293"/>
      <c r="QRA8" s="293"/>
      <c r="QRB8" s="293"/>
      <c r="QRC8" s="293"/>
      <c r="QRD8" s="293"/>
      <c r="QRE8" s="293"/>
      <c r="QRF8" s="293"/>
      <c r="QRG8" s="293"/>
      <c r="QRH8" s="293"/>
      <c r="QRI8" s="293"/>
      <c r="QRJ8" s="293"/>
      <c r="QRK8" s="293"/>
      <c r="QRL8" s="293"/>
      <c r="QRM8" s="293"/>
      <c r="QRN8" s="293"/>
      <c r="QRO8" s="293"/>
      <c r="QRP8" s="293"/>
      <c r="QRQ8" s="293"/>
      <c r="QRR8" s="293"/>
      <c r="QRS8" s="293"/>
      <c r="QRT8" s="293"/>
      <c r="QRU8" s="293"/>
      <c r="QRV8" s="293"/>
      <c r="QRW8" s="293"/>
      <c r="QRX8" s="293"/>
      <c r="QRY8" s="293"/>
      <c r="QRZ8" s="293"/>
      <c r="QSA8" s="293"/>
      <c r="QSB8" s="293"/>
      <c r="QSC8" s="293"/>
      <c r="QSD8" s="293"/>
      <c r="QSE8" s="293"/>
      <c r="QSF8" s="293"/>
      <c r="QSG8" s="293"/>
      <c r="QSH8" s="293"/>
      <c r="QSI8" s="293"/>
      <c r="QSJ8" s="293"/>
      <c r="QSK8" s="293"/>
      <c r="QSL8" s="293"/>
      <c r="QSM8" s="293"/>
      <c r="QSN8" s="293"/>
      <c r="QSO8" s="293"/>
      <c r="QSP8" s="293"/>
      <c r="QSQ8" s="293"/>
      <c r="QSR8" s="293"/>
      <c r="QSS8" s="293"/>
      <c r="QST8" s="293"/>
      <c r="QSU8" s="293"/>
      <c r="QSV8" s="293"/>
      <c r="QSW8" s="293"/>
      <c r="QSX8" s="293"/>
      <c r="QSY8" s="293"/>
      <c r="QSZ8" s="293"/>
      <c r="QTA8" s="293"/>
      <c r="QTB8" s="293"/>
      <c r="QTC8" s="293"/>
      <c r="QTD8" s="293"/>
      <c r="QTE8" s="293"/>
      <c r="QTF8" s="293"/>
      <c r="QTG8" s="293"/>
      <c r="QTH8" s="293"/>
      <c r="QTI8" s="293"/>
      <c r="QTJ8" s="293"/>
      <c r="QTK8" s="293"/>
      <c r="QTL8" s="293"/>
      <c r="QTM8" s="293"/>
      <c r="QTN8" s="293"/>
      <c r="QTO8" s="293"/>
      <c r="QTP8" s="293"/>
      <c r="QTQ8" s="293"/>
      <c r="QTR8" s="293"/>
      <c r="QTS8" s="293"/>
      <c r="QTT8" s="293"/>
      <c r="QTU8" s="293"/>
      <c r="QTV8" s="293"/>
      <c r="QTW8" s="293"/>
      <c r="QTX8" s="293"/>
      <c r="QTY8" s="293"/>
      <c r="QTZ8" s="293"/>
      <c r="QUA8" s="293"/>
      <c r="QUB8" s="293"/>
      <c r="QUC8" s="293"/>
      <c r="QUD8" s="293"/>
      <c r="QUE8" s="293"/>
      <c r="QUF8" s="293"/>
      <c r="QUG8" s="293"/>
      <c r="QUH8" s="293"/>
      <c r="QUI8" s="293"/>
      <c r="QUJ8" s="293"/>
      <c r="QUK8" s="293"/>
      <c r="QUL8" s="293"/>
      <c r="QUM8" s="293"/>
      <c r="QUN8" s="293"/>
      <c r="QUO8" s="293"/>
      <c r="QUP8" s="293"/>
      <c r="QUQ8" s="293"/>
      <c r="QUR8" s="293"/>
      <c r="QUS8" s="293"/>
      <c r="QUT8" s="293"/>
      <c r="QUU8" s="293"/>
      <c r="QUV8" s="293"/>
      <c r="QUW8" s="293"/>
      <c r="QUX8" s="293"/>
      <c r="QUY8" s="293"/>
      <c r="QUZ8" s="293"/>
      <c r="QVA8" s="293"/>
      <c r="QVB8" s="293"/>
      <c r="QVC8" s="293"/>
      <c r="QVD8" s="293"/>
      <c r="QVE8" s="293"/>
      <c r="QVF8" s="293"/>
      <c r="QVG8" s="293"/>
      <c r="QVH8" s="293"/>
      <c r="QVI8" s="293"/>
      <c r="QVJ8" s="293"/>
      <c r="QVK8" s="293"/>
      <c r="QVL8" s="293"/>
      <c r="QVM8" s="293"/>
      <c r="QVN8" s="293"/>
      <c r="QVO8" s="293"/>
      <c r="QVP8" s="293"/>
      <c r="QVQ8" s="293"/>
      <c r="QVR8" s="293"/>
      <c r="QVS8" s="293"/>
      <c r="QVT8" s="293"/>
      <c r="QVU8" s="293"/>
      <c r="QVV8" s="293"/>
      <c r="QVW8" s="293"/>
      <c r="QVX8" s="293"/>
      <c r="QVY8" s="293"/>
      <c r="QVZ8" s="293"/>
      <c r="QWA8" s="293"/>
      <c r="QWB8" s="293"/>
      <c r="QWC8" s="293"/>
      <c r="QWD8" s="293"/>
      <c r="QWE8" s="293"/>
      <c r="QWF8" s="293"/>
      <c r="QWG8" s="293"/>
      <c r="QWH8" s="293"/>
      <c r="QWI8" s="293"/>
      <c r="QWJ8" s="293"/>
      <c r="QWK8" s="293"/>
      <c r="QWL8" s="293"/>
      <c r="QWM8" s="293"/>
      <c r="QWN8" s="293"/>
      <c r="QWO8" s="293"/>
      <c r="QWP8" s="293"/>
      <c r="QWQ8" s="293"/>
      <c r="QWR8" s="293"/>
      <c r="QWS8" s="293"/>
      <c r="QWT8" s="293"/>
      <c r="QWU8" s="293"/>
      <c r="QWV8" s="293"/>
      <c r="QWW8" s="293"/>
      <c r="QWX8" s="293"/>
      <c r="QWY8" s="293"/>
      <c r="QWZ8" s="293"/>
      <c r="QXA8" s="293"/>
      <c r="QXB8" s="293"/>
      <c r="QXC8" s="293"/>
      <c r="QXD8" s="293"/>
      <c r="QXE8" s="293"/>
      <c r="QXF8" s="293"/>
      <c r="QXG8" s="293"/>
      <c r="QXH8" s="293"/>
      <c r="QXI8" s="293"/>
      <c r="QXJ8" s="293"/>
      <c r="QXK8" s="293"/>
      <c r="QXL8" s="293"/>
      <c r="QXM8" s="293"/>
      <c r="QXN8" s="293"/>
      <c r="QXO8" s="293"/>
      <c r="QXP8" s="293"/>
      <c r="QXQ8" s="293"/>
      <c r="QXR8" s="293"/>
      <c r="QXS8" s="293"/>
      <c r="QXT8" s="293"/>
      <c r="QXU8" s="293"/>
      <c r="QXV8" s="293"/>
      <c r="QXW8" s="293"/>
      <c r="QXX8" s="293"/>
      <c r="QXY8" s="293"/>
      <c r="QXZ8" s="293"/>
      <c r="QYA8" s="293"/>
      <c r="QYB8" s="293"/>
      <c r="QYC8" s="293"/>
      <c r="QYD8" s="293"/>
      <c r="QYE8" s="293"/>
      <c r="QYF8" s="293"/>
      <c r="QYG8" s="293"/>
      <c r="QYH8" s="293"/>
      <c r="QYI8" s="293"/>
      <c r="QYJ8" s="293"/>
      <c r="QYK8" s="293"/>
      <c r="QYL8" s="293"/>
      <c r="QYM8" s="293"/>
      <c r="QYN8" s="293"/>
      <c r="QYO8" s="293"/>
      <c r="QYP8" s="293"/>
      <c r="QYQ8" s="293"/>
      <c r="QYR8" s="293"/>
      <c r="QYS8" s="293"/>
      <c r="QYT8" s="293"/>
      <c r="QYU8" s="293"/>
      <c r="QYV8" s="293"/>
      <c r="QYW8" s="293"/>
      <c r="QYX8" s="293"/>
      <c r="QYY8" s="293"/>
      <c r="QYZ8" s="293"/>
      <c r="QZA8" s="293"/>
      <c r="QZB8" s="293"/>
      <c r="QZC8" s="293"/>
      <c r="QZD8" s="293"/>
      <c r="QZE8" s="293"/>
      <c r="QZF8" s="293"/>
      <c r="QZG8" s="293"/>
      <c r="QZH8" s="293"/>
      <c r="QZI8" s="293"/>
      <c r="QZJ8" s="293"/>
      <c r="QZK8" s="293"/>
      <c r="QZL8" s="293"/>
      <c r="QZM8" s="293"/>
      <c r="QZN8" s="293"/>
      <c r="QZO8" s="293"/>
      <c r="QZP8" s="293"/>
      <c r="QZQ8" s="293"/>
      <c r="QZR8" s="293"/>
      <c r="QZS8" s="293"/>
      <c r="QZT8" s="293"/>
      <c r="QZU8" s="293"/>
      <c r="QZV8" s="293"/>
      <c r="QZW8" s="293"/>
      <c r="QZX8" s="293"/>
      <c r="QZY8" s="293"/>
      <c r="QZZ8" s="293"/>
      <c r="RAA8" s="293"/>
      <c r="RAB8" s="293"/>
      <c r="RAC8" s="293"/>
      <c r="RAD8" s="293"/>
      <c r="RAE8" s="293"/>
      <c r="RAF8" s="293"/>
      <c r="RAG8" s="293"/>
      <c r="RAH8" s="293"/>
      <c r="RAI8" s="293"/>
      <c r="RAJ8" s="293"/>
      <c r="RAK8" s="293"/>
      <c r="RAL8" s="293"/>
      <c r="RAM8" s="293"/>
      <c r="RAN8" s="293"/>
      <c r="RAO8" s="293"/>
      <c r="RAP8" s="293"/>
      <c r="RAQ8" s="293"/>
      <c r="RAR8" s="293"/>
      <c r="RAS8" s="293"/>
      <c r="RAT8" s="293"/>
      <c r="RAU8" s="293"/>
      <c r="RAV8" s="293"/>
      <c r="RAW8" s="293"/>
      <c r="RAX8" s="293"/>
      <c r="RAY8" s="293"/>
      <c r="RAZ8" s="293"/>
      <c r="RBA8" s="293"/>
      <c r="RBB8" s="293"/>
      <c r="RBC8" s="293"/>
      <c r="RBD8" s="293"/>
      <c r="RBE8" s="293"/>
      <c r="RBF8" s="293"/>
      <c r="RBG8" s="293"/>
      <c r="RBH8" s="293"/>
      <c r="RBI8" s="293"/>
      <c r="RBJ8" s="293"/>
      <c r="RBK8" s="293"/>
      <c r="RBL8" s="293"/>
      <c r="RBM8" s="293"/>
      <c r="RBN8" s="293"/>
      <c r="RBO8" s="293"/>
      <c r="RBP8" s="293"/>
      <c r="RBQ8" s="293"/>
      <c r="RBR8" s="293"/>
      <c r="RBS8" s="293"/>
      <c r="RBT8" s="293"/>
      <c r="RBU8" s="293"/>
      <c r="RBV8" s="293"/>
      <c r="RBW8" s="293"/>
      <c r="RBX8" s="293"/>
      <c r="RBY8" s="293"/>
      <c r="RBZ8" s="293"/>
      <c r="RCA8" s="293"/>
      <c r="RCB8" s="293"/>
      <c r="RCC8" s="293"/>
      <c r="RCD8" s="293"/>
      <c r="RCE8" s="293"/>
      <c r="RCF8" s="293"/>
      <c r="RCG8" s="293"/>
      <c r="RCH8" s="293"/>
      <c r="RCI8" s="293"/>
      <c r="RCJ8" s="293"/>
      <c r="RCK8" s="293"/>
      <c r="RCL8" s="293"/>
      <c r="RCM8" s="293"/>
      <c r="RCN8" s="293"/>
      <c r="RCO8" s="293"/>
      <c r="RCP8" s="293"/>
      <c r="RCQ8" s="293"/>
      <c r="RCR8" s="293"/>
      <c r="RCS8" s="293"/>
      <c r="RCT8" s="293"/>
      <c r="RCU8" s="293"/>
      <c r="RCV8" s="293"/>
      <c r="RCW8" s="293"/>
      <c r="RCX8" s="293"/>
      <c r="RCY8" s="293"/>
      <c r="RCZ8" s="293"/>
      <c r="RDA8" s="293"/>
      <c r="RDB8" s="293"/>
      <c r="RDC8" s="293"/>
      <c r="RDD8" s="293"/>
      <c r="RDE8" s="293"/>
      <c r="RDF8" s="293"/>
      <c r="RDG8" s="293"/>
      <c r="RDH8" s="293"/>
      <c r="RDI8" s="293"/>
      <c r="RDJ8" s="293"/>
      <c r="RDK8" s="293"/>
      <c r="RDL8" s="293"/>
      <c r="RDM8" s="293"/>
      <c r="RDN8" s="293"/>
      <c r="RDO8" s="293"/>
      <c r="RDP8" s="293"/>
      <c r="RDQ8" s="293"/>
      <c r="RDR8" s="293"/>
      <c r="RDS8" s="293"/>
      <c r="RDT8" s="293"/>
      <c r="RDU8" s="293"/>
      <c r="RDV8" s="293"/>
      <c r="RDW8" s="293"/>
      <c r="RDX8" s="293"/>
      <c r="RDY8" s="293"/>
      <c r="RDZ8" s="293"/>
      <c r="REA8" s="293"/>
      <c r="REB8" s="293"/>
      <c r="REC8" s="293"/>
      <c r="RED8" s="293"/>
      <c r="REE8" s="293"/>
      <c r="REF8" s="293"/>
      <c r="REG8" s="293"/>
      <c r="REH8" s="293"/>
      <c r="REI8" s="293"/>
      <c r="REJ8" s="293"/>
      <c r="REK8" s="293"/>
      <c r="REL8" s="293"/>
      <c r="REM8" s="293"/>
      <c r="REN8" s="293"/>
      <c r="REO8" s="293"/>
      <c r="REP8" s="293"/>
      <c r="REQ8" s="293"/>
      <c r="RER8" s="293"/>
      <c r="RES8" s="293"/>
      <c r="RET8" s="293"/>
      <c r="REU8" s="293"/>
      <c r="REV8" s="293"/>
      <c r="REW8" s="293"/>
      <c r="REX8" s="293"/>
      <c r="REY8" s="293"/>
      <c r="REZ8" s="293"/>
      <c r="RFA8" s="293"/>
      <c r="RFB8" s="293"/>
      <c r="RFC8" s="293"/>
      <c r="RFD8" s="293"/>
      <c r="RFE8" s="293"/>
      <c r="RFF8" s="293"/>
      <c r="RFG8" s="293"/>
      <c r="RFH8" s="293"/>
      <c r="RFI8" s="293"/>
      <c r="RFJ8" s="293"/>
      <c r="RFK8" s="293"/>
      <c r="RFL8" s="293"/>
      <c r="RFM8" s="293"/>
      <c r="RFN8" s="293"/>
      <c r="RFO8" s="293"/>
      <c r="RFP8" s="293"/>
      <c r="RFQ8" s="293"/>
      <c r="RFR8" s="293"/>
      <c r="RFS8" s="293"/>
      <c r="RFT8" s="293"/>
      <c r="RFU8" s="293"/>
      <c r="RFV8" s="293"/>
      <c r="RFW8" s="293"/>
      <c r="RFX8" s="293"/>
      <c r="RFY8" s="293"/>
      <c r="RFZ8" s="293"/>
      <c r="RGA8" s="293"/>
      <c r="RGB8" s="293"/>
      <c r="RGC8" s="293"/>
      <c r="RGD8" s="293"/>
      <c r="RGE8" s="293"/>
      <c r="RGF8" s="293"/>
      <c r="RGG8" s="293"/>
      <c r="RGH8" s="293"/>
      <c r="RGI8" s="293"/>
      <c r="RGJ8" s="293"/>
      <c r="RGK8" s="293"/>
      <c r="RGL8" s="293"/>
      <c r="RGM8" s="293"/>
      <c r="RGN8" s="293"/>
      <c r="RGO8" s="293"/>
      <c r="RGP8" s="293"/>
      <c r="RGQ8" s="293"/>
      <c r="RGR8" s="293"/>
      <c r="RGS8" s="293"/>
      <c r="RGT8" s="293"/>
      <c r="RGU8" s="293"/>
      <c r="RGV8" s="293"/>
      <c r="RGW8" s="293"/>
      <c r="RGX8" s="293"/>
      <c r="RGY8" s="293"/>
      <c r="RGZ8" s="293"/>
      <c r="RHA8" s="293"/>
      <c r="RHB8" s="293"/>
      <c r="RHC8" s="293"/>
      <c r="RHD8" s="293"/>
      <c r="RHE8" s="293"/>
      <c r="RHF8" s="293"/>
      <c r="RHG8" s="293"/>
      <c r="RHH8" s="293"/>
      <c r="RHI8" s="293"/>
      <c r="RHJ8" s="293"/>
      <c r="RHK8" s="293"/>
      <c r="RHL8" s="293"/>
      <c r="RHM8" s="293"/>
      <c r="RHN8" s="293"/>
      <c r="RHO8" s="293"/>
      <c r="RHP8" s="293"/>
      <c r="RHQ8" s="293"/>
      <c r="RHR8" s="293"/>
      <c r="RHS8" s="293"/>
      <c r="RHT8" s="293"/>
      <c r="RHU8" s="293"/>
      <c r="RHV8" s="293"/>
      <c r="RHW8" s="293"/>
      <c r="RHX8" s="293"/>
      <c r="RHY8" s="293"/>
      <c r="RHZ8" s="293"/>
      <c r="RIA8" s="293"/>
      <c r="RIB8" s="293"/>
      <c r="RIC8" s="293"/>
      <c r="RID8" s="293"/>
      <c r="RIE8" s="293"/>
      <c r="RIF8" s="293"/>
      <c r="RIG8" s="293"/>
      <c r="RIH8" s="293"/>
      <c r="RII8" s="293"/>
      <c r="RIJ8" s="293"/>
      <c r="RIK8" s="293"/>
      <c r="RIL8" s="293"/>
      <c r="RIM8" s="293"/>
      <c r="RIN8" s="293"/>
      <c r="RIO8" s="293"/>
      <c r="RIP8" s="293"/>
      <c r="RIQ8" s="293"/>
      <c r="RIR8" s="293"/>
      <c r="RIS8" s="293"/>
      <c r="RIT8" s="293"/>
      <c r="RIU8" s="293"/>
      <c r="RIV8" s="293"/>
      <c r="RIW8" s="293"/>
      <c r="RIX8" s="293"/>
      <c r="RIY8" s="293"/>
      <c r="RIZ8" s="293"/>
      <c r="RJA8" s="293"/>
      <c r="RJB8" s="293"/>
      <c r="RJC8" s="293"/>
      <c r="RJD8" s="293"/>
      <c r="RJE8" s="293"/>
      <c r="RJF8" s="293"/>
      <c r="RJG8" s="293"/>
      <c r="RJH8" s="293"/>
      <c r="RJI8" s="293"/>
      <c r="RJJ8" s="293"/>
      <c r="RJK8" s="293"/>
      <c r="RJL8" s="293"/>
      <c r="RJM8" s="293"/>
      <c r="RJN8" s="293"/>
      <c r="RJO8" s="293"/>
      <c r="RJP8" s="293"/>
      <c r="RJQ8" s="293"/>
      <c r="RJR8" s="293"/>
      <c r="RJS8" s="293"/>
      <c r="RJT8" s="293"/>
      <c r="RJU8" s="293"/>
      <c r="RJV8" s="293"/>
      <c r="RJW8" s="293"/>
      <c r="RJX8" s="293"/>
      <c r="RJY8" s="293"/>
      <c r="RJZ8" s="293"/>
      <c r="RKA8" s="293"/>
      <c r="RKB8" s="293"/>
      <c r="RKC8" s="293"/>
      <c r="RKD8" s="293"/>
      <c r="RKE8" s="293"/>
      <c r="RKF8" s="293"/>
      <c r="RKG8" s="293"/>
      <c r="RKH8" s="293"/>
      <c r="RKI8" s="293"/>
      <c r="RKJ8" s="293"/>
      <c r="RKK8" s="293"/>
      <c r="RKL8" s="293"/>
      <c r="RKM8" s="293"/>
      <c r="RKN8" s="293"/>
      <c r="RKO8" s="293"/>
      <c r="RKP8" s="293"/>
      <c r="RKQ8" s="293"/>
      <c r="RKR8" s="293"/>
      <c r="RKS8" s="293"/>
      <c r="RKT8" s="293"/>
      <c r="RKU8" s="293"/>
      <c r="RKV8" s="293"/>
      <c r="RKW8" s="293"/>
      <c r="RKX8" s="293"/>
      <c r="RKY8" s="293"/>
      <c r="RKZ8" s="293"/>
      <c r="RLA8" s="293"/>
      <c r="RLB8" s="293"/>
      <c r="RLC8" s="293"/>
      <c r="RLD8" s="293"/>
      <c r="RLE8" s="293"/>
      <c r="RLF8" s="293"/>
      <c r="RLG8" s="293"/>
      <c r="RLH8" s="293"/>
      <c r="RLI8" s="293"/>
      <c r="RLJ8" s="293"/>
      <c r="RLK8" s="293"/>
      <c r="RLL8" s="293"/>
      <c r="RLM8" s="293"/>
      <c r="RLN8" s="293"/>
      <c r="RLO8" s="293"/>
      <c r="RLP8" s="293"/>
      <c r="RLQ8" s="293"/>
      <c r="RLR8" s="293"/>
      <c r="RLS8" s="293"/>
      <c r="RLT8" s="293"/>
      <c r="RLU8" s="293"/>
      <c r="RLV8" s="293"/>
      <c r="RLW8" s="293"/>
      <c r="RLX8" s="293"/>
      <c r="RLY8" s="293"/>
      <c r="RLZ8" s="293"/>
      <c r="RMA8" s="293"/>
      <c r="RMB8" s="293"/>
      <c r="RMC8" s="293"/>
      <c r="RMD8" s="293"/>
      <c r="RME8" s="293"/>
      <c r="RMF8" s="293"/>
      <c r="RMG8" s="293"/>
      <c r="RMH8" s="293"/>
      <c r="RMI8" s="293"/>
      <c r="RMJ8" s="293"/>
      <c r="RMK8" s="293"/>
      <c r="RML8" s="293"/>
      <c r="RMM8" s="293"/>
      <c r="RMN8" s="293"/>
      <c r="RMO8" s="293"/>
      <c r="RMP8" s="293"/>
      <c r="RMQ8" s="293"/>
      <c r="RMR8" s="293"/>
      <c r="RMS8" s="293"/>
      <c r="RMT8" s="293"/>
      <c r="RMU8" s="293"/>
      <c r="RMV8" s="293"/>
      <c r="RMW8" s="293"/>
      <c r="RMX8" s="293"/>
      <c r="RMY8" s="293"/>
      <c r="RMZ8" s="293"/>
      <c r="RNA8" s="293"/>
      <c r="RNB8" s="293"/>
      <c r="RNC8" s="293"/>
      <c r="RND8" s="293"/>
      <c r="RNE8" s="293"/>
      <c r="RNF8" s="293"/>
      <c r="RNG8" s="293"/>
      <c r="RNH8" s="293"/>
      <c r="RNI8" s="293"/>
      <c r="RNJ8" s="293"/>
      <c r="RNK8" s="293"/>
      <c r="RNL8" s="293"/>
      <c r="RNM8" s="293"/>
      <c r="RNN8" s="293"/>
      <c r="RNO8" s="293"/>
      <c r="RNP8" s="293"/>
      <c r="RNQ8" s="293"/>
      <c r="RNR8" s="293"/>
      <c r="RNS8" s="293"/>
      <c r="RNT8" s="293"/>
      <c r="RNU8" s="293"/>
      <c r="RNV8" s="293"/>
      <c r="RNW8" s="293"/>
      <c r="RNX8" s="293"/>
      <c r="RNY8" s="293"/>
      <c r="RNZ8" s="293"/>
      <c r="ROA8" s="293"/>
      <c r="ROB8" s="293"/>
      <c r="ROC8" s="293"/>
      <c r="ROD8" s="293"/>
      <c r="ROE8" s="293"/>
      <c r="ROF8" s="293"/>
      <c r="ROG8" s="293"/>
      <c r="ROH8" s="293"/>
      <c r="ROI8" s="293"/>
      <c r="ROJ8" s="293"/>
      <c r="ROK8" s="293"/>
      <c r="ROL8" s="293"/>
      <c r="ROM8" s="293"/>
      <c r="RON8" s="293"/>
      <c r="ROO8" s="293"/>
      <c r="ROP8" s="293"/>
      <c r="ROQ8" s="293"/>
      <c r="ROR8" s="293"/>
      <c r="ROS8" s="293"/>
      <c r="ROT8" s="293"/>
      <c r="ROU8" s="293"/>
      <c r="ROV8" s="293"/>
      <c r="ROW8" s="293"/>
      <c r="ROX8" s="293"/>
      <c r="ROY8" s="293"/>
      <c r="ROZ8" s="293"/>
      <c r="RPA8" s="293"/>
      <c r="RPB8" s="293"/>
      <c r="RPC8" s="293"/>
      <c r="RPD8" s="293"/>
      <c r="RPE8" s="293"/>
      <c r="RPF8" s="293"/>
      <c r="RPG8" s="293"/>
      <c r="RPH8" s="293"/>
      <c r="RPI8" s="293"/>
      <c r="RPJ8" s="293"/>
      <c r="RPK8" s="293"/>
      <c r="RPL8" s="293"/>
      <c r="RPM8" s="293"/>
      <c r="RPN8" s="293"/>
      <c r="RPO8" s="293"/>
      <c r="RPP8" s="293"/>
      <c r="RPQ8" s="293"/>
      <c r="RPR8" s="293"/>
      <c r="RPS8" s="293"/>
      <c r="RPT8" s="293"/>
      <c r="RPU8" s="293"/>
      <c r="RPV8" s="293"/>
      <c r="RPW8" s="293"/>
      <c r="RPX8" s="293"/>
      <c r="RPY8" s="293"/>
      <c r="RPZ8" s="293"/>
      <c r="RQA8" s="293"/>
      <c r="RQB8" s="293"/>
      <c r="RQC8" s="293"/>
      <c r="RQD8" s="293"/>
      <c r="RQE8" s="293"/>
      <c r="RQF8" s="293"/>
      <c r="RQG8" s="293"/>
      <c r="RQH8" s="293"/>
      <c r="RQI8" s="293"/>
      <c r="RQJ8" s="293"/>
      <c r="RQK8" s="293"/>
      <c r="RQL8" s="293"/>
      <c r="RQM8" s="293"/>
      <c r="RQN8" s="293"/>
      <c r="RQO8" s="293"/>
      <c r="RQP8" s="293"/>
      <c r="RQQ8" s="293"/>
      <c r="RQR8" s="293"/>
      <c r="RQS8" s="293"/>
      <c r="RQT8" s="293"/>
      <c r="RQU8" s="293"/>
      <c r="RQV8" s="293"/>
      <c r="RQW8" s="293"/>
      <c r="RQX8" s="293"/>
      <c r="RQY8" s="293"/>
      <c r="RQZ8" s="293"/>
      <c r="RRA8" s="293"/>
      <c r="RRB8" s="293"/>
      <c r="RRC8" s="293"/>
      <c r="RRD8" s="293"/>
      <c r="RRE8" s="293"/>
      <c r="RRF8" s="293"/>
      <c r="RRG8" s="293"/>
      <c r="RRH8" s="293"/>
      <c r="RRI8" s="293"/>
      <c r="RRJ8" s="293"/>
      <c r="RRK8" s="293"/>
      <c r="RRL8" s="293"/>
      <c r="RRM8" s="293"/>
      <c r="RRN8" s="293"/>
      <c r="RRO8" s="293"/>
      <c r="RRP8" s="293"/>
      <c r="RRQ8" s="293"/>
      <c r="RRR8" s="293"/>
      <c r="RRS8" s="293"/>
      <c r="RRT8" s="293"/>
      <c r="RRU8" s="293"/>
      <c r="RRV8" s="293"/>
      <c r="RRW8" s="293"/>
      <c r="RRX8" s="293"/>
      <c r="RRY8" s="293"/>
      <c r="RRZ8" s="293"/>
      <c r="RSA8" s="293"/>
      <c r="RSB8" s="293"/>
      <c r="RSC8" s="293"/>
      <c r="RSD8" s="293"/>
      <c r="RSE8" s="293"/>
      <c r="RSF8" s="293"/>
      <c r="RSG8" s="293"/>
      <c r="RSH8" s="293"/>
      <c r="RSI8" s="293"/>
      <c r="RSJ8" s="293"/>
      <c r="RSK8" s="293"/>
      <c r="RSL8" s="293"/>
      <c r="RSM8" s="293"/>
      <c r="RSN8" s="293"/>
      <c r="RSO8" s="293"/>
      <c r="RSP8" s="293"/>
      <c r="RSQ8" s="293"/>
      <c r="RSR8" s="293"/>
      <c r="RSS8" s="293"/>
      <c r="RST8" s="293"/>
      <c r="RSU8" s="293"/>
      <c r="RSV8" s="293"/>
      <c r="RSW8" s="293"/>
      <c r="RSX8" s="293"/>
      <c r="RSY8" s="293"/>
      <c r="RSZ8" s="293"/>
      <c r="RTA8" s="293"/>
      <c r="RTB8" s="293"/>
      <c r="RTC8" s="293"/>
      <c r="RTD8" s="293"/>
      <c r="RTE8" s="293"/>
      <c r="RTF8" s="293"/>
      <c r="RTG8" s="293"/>
      <c r="RTH8" s="293"/>
      <c r="RTI8" s="293"/>
      <c r="RTJ8" s="293"/>
      <c r="RTK8" s="293"/>
      <c r="RTL8" s="293"/>
      <c r="RTM8" s="293"/>
      <c r="RTN8" s="293"/>
      <c r="RTO8" s="293"/>
      <c r="RTP8" s="293"/>
      <c r="RTQ8" s="293"/>
      <c r="RTR8" s="293"/>
      <c r="RTS8" s="293"/>
      <c r="RTT8" s="293"/>
      <c r="RTU8" s="293"/>
      <c r="RTV8" s="293"/>
      <c r="RTW8" s="293"/>
      <c r="RTX8" s="293"/>
      <c r="RTY8" s="293"/>
      <c r="RTZ8" s="293"/>
      <c r="RUA8" s="293"/>
      <c r="RUB8" s="293"/>
      <c r="RUC8" s="293"/>
      <c r="RUD8" s="293"/>
      <c r="RUE8" s="293"/>
      <c r="RUF8" s="293"/>
      <c r="RUG8" s="293"/>
      <c r="RUH8" s="293"/>
      <c r="RUI8" s="293"/>
      <c r="RUJ8" s="293"/>
      <c r="RUK8" s="293"/>
      <c r="RUL8" s="293"/>
      <c r="RUM8" s="293"/>
      <c r="RUN8" s="293"/>
      <c r="RUO8" s="293"/>
      <c r="RUP8" s="293"/>
      <c r="RUQ8" s="293"/>
      <c r="RUR8" s="293"/>
      <c r="RUS8" s="293"/>
      <c r="RUT8" s="293"/>
      <c r="RUU8" s="293"/>
      <c r="RUV8" s="293"/>
      <c r="RUW8" s="293"/>
      <c r="RUX8" s="293"/>
      <c r="RUY8" s="293"/>
      <c r="RUZ8" s="293"/>
      <c r="RVA8" s="293"/>
      <c r="RVB8" s="293"/>
      <c r="RVC8" s="293"/>
      <c r="RVD8" s="293"/>
      <c r="RVE8" s="293"/>
      <c r="RVF8" s="293"/>
      <c r="RVG8" s="293"/>
      <c r="RVH8" s="293"/>
      <c r="RVI8" s="293"/>
      <c r="RVJ8" s="293"/>
      <c r="RVK8" s="293"/>
      <c r="RVL8" s="293"/>
      <c r="RVM8" s="293"/>
      <c r="RVN8" s="293"/>
      <c r="RVO8" s="293"/>
      <c r="RVP8" s="293"/>
      <c r="RVQ8" s="293"/>
      <c r="RVR8" s="293"/>
      <c r="RVS8" s="293"/>
      <c r="RVT8" s="293"/>
      <c r="RVU8" s="293"/>
      <c r="RVV8" s="293"/>
      <c r="RVW8" s="293"/>
      <c r="RVX8" s="293"/>
      <c r="RVY8" s="293"/>
      <c r="RVZ8" s="293"/>
      <c r="RWA8" s="293"/>
      <c r="RWB8" s="293"/>
      <c r="RWC8" s="293"/>
      <c r="RWD8" s="293"/>
      <c r="RWE8" s="293"/>
      <c r="RWF8" s="293"/>
      <c r="RWG8" s="293"/>
      <c r="RWH8" s="293"/>
      <c r="RWI8" s="293"/>
      <c r="RWJ8" s="293"/>
      <c r="RWK8" s="293"/>
      <c r="RWL8" s="293"/>
      <c r="RWM8" s="293"/>
      <c r="RWN8" s="293"/>
      <c r="RWO8" s="293"/>
      <c r="RWP8" s="293"/>
      <c r="RWQ8" s="293"/>
      <c r="RWR8" s="293"/>
      <c r="RWS8" s="293"/>
      <c r="RWT8" s="293"/>
      <c r="RWU8" s="293"/>
      <c r="RWV8" s="293"/>
      <c r="RWW8" s="293"/>
      <c r="RWX8" s="293"/>
      <c r="RWY8" s="293"/>
      <c r="RWZ8" s="293"/>
      <c r="RXA8" s="293"/>
      <c r="RXB8" s="293"/>
      <c r="RXC8" s="293"/>
      <c r="RXD8" s="293"/>
      <c r="RXE8" s="293"/>
      <c r="RXF8" s="293"/>
      <c r="RXG8" s="293"/>
      <c r="RXH8" s="293"/>
      <c r="RXI8" s="293"/>
      <c r="RXJ8" s="293"/>
      <c r="RXK8" s="293"/>
      <c r="RXL8" s="293"/>
      <c r="RXM8" s="293"/>
      <c r="RXN8" s="293"/>
      <c r="RXO8" s="293"/>
      <c r="RXP8" s="293"/>
      <c r="RXQ8" s="293"/>
      <c r="RXR8" s="293"/>
      <c r="RXS8" s="293"/>
      <c r="RXT8" s="293"/>
      <c r="RXU8" s="293"/>
      <c r="RXV8" s="293"/>
      <c r="RXW8" s="293"/>
      <c r="RXX8" s="293"/>
      <c r="RXY8" s="293"/>
      <c r="RXZ8" s="293"/>
      <c r="RYA8" s="293"/>
      <c r="RYB8" s="293"/>
      <c r="RYC8" s="293"/>
      <c r="RYD8" s="293"/>
      <c r="RYE8" s="293"/>
      <c r="RYF8" s="293"/>
      <c r="RYG8" s="293"/>
      <c r="RYH8" s="293"/>
      <c r="RYI8" s="293"/>
      <c r="RYJ8" s="293"/>
      <c r="RYK8" s="293"/>
      <c r="RYL8" s="293"/>
      <c r="RYM8" s="293"/>
      <c r="RYN8" s="293"/>
      <c r="RYO8" s="293"/>
      <c r="RYP8" s="293"/>
      <c r="RYQ8" s="293"/>
      <c r="RYR8" s="293"/>
      <c r="RYS8" s="293"/>
      <c r="RYT8" s="293"/>
      <c r="RYU8" s="293"/>
      <c r="RYV8" s="293"/>
      <c r="RYW8" s="293"/>
      <c r="RYX8" s="293"/>
      <c r="RYY8" s="293"/>
      <c r="RYZ8" s="293"/>
      <c r="RZA8" s="293"/>
      <c r="RZB8" s="293"/>
      <c r="RZC8" s="293"/>
      <c r="RZD8" s="293"/>
      <c r="RZE8" s="293"/>
      <c r="RZF8" s="293"/>
      <c r="RZG8" s="293"/>
      <c r="RZH8" s="293"/>
      <c r="RZI8" s="293"/>
      <c r="RZJ8" s="293"/>
      <c r="RZK8" s="293"/>
      <c r="RZL8" s="293"/>
      <c r="RZM8" s="293"/>
      <c r="RZN8" s="293"/>
      <c r="RZO8" s="293"/>
      <c r="RZP8" s="293"/>
      <c r="RZQ8" s="293"/>
      <c r="RZR8" s="293"/>
      <c r="RZS8" s="293"/>
      <c r="RZT8" s="293"/>
      <c r="RZU8" s="293"/>
      <c r="RZV8" s="293"/>
      <c r="RZW8" s="293"/>
      <c r="RZX8" s="293"/>
      <c r="RZY8" s="293"/>
      <c r="RZZ8" s="293"/>
      <c r="SAA8" s="293"/>
      <c r="SAB8" s="293"/>
      <c r="SAC8" s="293"/>
      <c r="SAD8" s="293"/>
      <c r="SAE8" s="293"/>
      <c r="SAF8" s="293"/>
      <c r="SAG8" s="293"/>
      <c r="SAH8" s="293"/>
      <c r="SAI8" s="293"/>
      <c r="SAJ8" s="293"/>
      <c r="SAK8" s="293"/>
      <c r="SAL8" s="293"/>
      <c r="SAM8" s="293"/>
      <c r="SAN8" s="293"/>
      <c r="SAO8" s="293"/>
      <c r="SAP8" s="293"/>
      <c r="SAQ8" s="293"/>
      <c r="SAR8" s="293"/>
      <c r="SAS8" s="293"/>
      <c r="SAT8" s="293"/>
      <c r="SAU8" s="293"/>
      <c r="SAV8" s="293"/>
      <c r="SAW8" s="293"/>
      <c r="SAX8" s="293"/>
      <c r="SAY8" s="293"/>
      <c r="SAZ8" s="293"/>
      <c r="SBA8" s="293"/>
      <c r="SBB8" s="293"/>
      <c r="SBC8" s="293"/>
      <c r="SBD8" s="293"/>
      <c r="SBE8" s="293"/>
      <c r="SBF8" s="293"/>
      <c r="SBG8" s="293"/>
      <c r="SBH8" s="293"/>
      <c r="SBI8" s="293"/>
      <c r="SBJ8" s="293"/>
      <c r="SBK8" s="293"/>
      <c r="SBL8" s="293"/>
      <c r="SBM8" s="293"/>
      <c r="SBN8" s="293"/>
      <c r="SBO8" s="293"/>
      <c r="SBP8" s="293"/>
      <c r="SBQ8" s="293"/>
      <c r="SBR8" s="293"/>
      <c r="SBS8" s="293"/>
      <c r="SBT8" s="293"/>
      <c r="SBU8" s="293"/>
      <c r="SBV8" s="293"/>
      <c r="SBW8" s="293"/>
      <c r="SBX8" s="293"/>
      <c r="SBY8" s="293"/>
      <c r="SBZ8" s="293"/>
      <c r="SCA8" s="293"/>
      <c r="SCB8" s="293"/>
      <c r="SCC8" s="293"/>
      <c r="SCD8" s="293"/>
      <c r="SCE8" s="293"/>
      <c r="SCF8" s="293"/>
      <c r="SCG8" s="293"/>
      <c r="SCH8" s="293"/>
      <c r="SCI8" s="293"/>
      <c r="SCJ8" s="293"/>
      <c r="SCK8" s="293"/>
      <c r="SCL8" s="293"/>
      <c r="SCM8" s="293"/>
      <c r="SCN8" s="293"/>
      <c r="SCO8" s="293"/>
      <c r="SCP8" s="293"/>
      <c r="SCQ8" s="293"/>
      <c r="SCR8" s="293"/>
      <c r="SCS8" s="293"/>
      <c r="SCT8" s="293"/>
      <c r="SCU8" s="293"/>
      <c r="SCV8" s="293"/>
      <c r="SCW8" s="293"/>
      <c r="SCX8" s="293"/>
      <c r="SCY8" s="293"/>
      <c r="SCZ8" s="293"/>
      <c r="SDA8" s="293"/>
      <c r="SDB8" s="293"/>
      <c r="SDC8" s="293"/>
      <c r="SDD8" s="293"/>
      <c r="SDE8" s="293"/>
      <c r="SDF8" s="293"/>
      <c r="SDG8" s="293"/>
      <c r="SDH8" s="293"/>
      <c r="SDI8" s="293"/>
      <c r="SDJ8" s="293"/>
      <c r="SDK8" s="293"/>
      <c r="SDL8" s="293"/>
      <c r="SDM8" s="293"/>
      <c r="SDN8" s="293"/>
      <c r="SDO8" s="293"/>
      <c r="SDP8" s="293"/>
      <c r="SDQ8" s="293"/>
      <c r="SDR8" s="293"/>
      <c r="SDS8" s="293"/>
      <c r="SDT8" s="293"/>
      <c r="SDU8" s="293"/>
      <c r="SDV8" s="293"/>
      <c r="SDW8" s="293"/>
      <c r="SDX8" s="293"/>
      <c r="SDY8" s="293"/>
      <c r="SDZ8" s="293"/>
      <c r="SEA8" s="293"/>
      <c r="SEB8" s="293"/>
      <c r="SEC8" s="293"/>
      <c r="SED8" s="293"/>
      <c r="SEE8" s="293"/>
      <c r="SEF8" s="293"/>
      <c r="SEG8" s="293"/>
      <c r="SEH8" s="293"/>
      <c r="SEI8" s="293"/>
      <c r="SEJ8" s="293"/>
      <c r="SEK8" s="293"/>
      <c r="SEL8" s="293"/>
      <c r="SEM8" s="293"/>
      <c r="SEN8" s="293"/>
      <c r="SEO8" s="293"/>
      <c r="SEP8" s="293"/>
      <c r="SEQ8" s="293"/>
      <c r="SER8" s="293"/>
      <c r="SES8" s="293"/>
      <c r="SET8" s="293"/>
      <c r="SEU8" s="293"/>
      <c r="SEV8" s="293"/>
      <c r="SEW8" s="293"/>
      <c r="SEX8" s="293"/>
      <c r="SEY8" s="293"/>
      <c r="SEZ8" s="293"/>
      <c r="SFA8" s="293"/>
      <c r="SFB8" s="293"/>
      <c r="SFC8" s="293"/>
      <c r="SFD8" s="293"/>
      <c r="SFE8" s="293"/>
      <c r="SFF8" s="293"/>
      <c r="SFG8" s="293"/>
      <c r="SFH8" s="293"/>
      <c r="SFI8" s="293"/>
      <c r="SFJ8" s="293"/>
      <c r="SFK8" s="293"/>
      <c r="SFL8" s="293"/>
      <c r="SFM8" s="293"/>
      <c r="SFN8" s="293"/>
      <c r="SFO8" s="293"/>
      <c r="SFP8" s="293"/>
      <c r="SFQ8" s="293"/>
      <c r="SFR8" s="293"/>
      <c r="SFS8" s="293"/>
      <c r="SFT8" s="293"/>
      <c r="SFU8" s="293"/>
      <c r="SFV8" s="293"/>
      <c r="SFW8" s="293"/>
      <c r="SFX8" s="293"/>
      <c r="SFY8" s="293"/>
      <c r="SFZ8" s="293"/>
      <c r="SGA8" s="293"/>
      <c r="SGB8" s="293"/>
      <c r="SGC8" s="293"/>
      <c r="SGD8" s="293"/>
      <c r="SGE8" s="293"/>
      <c r="SGF8" s="293"/>
      <c r="SGG8" s="293"/>
      <c r="SGH8" s="293"/>
      <c r="SGI8" s="293"/>
      <c r="SGJ8" s="293"/>
      <c r="SGK8" s="293"/>
      <c r="SGL8" s="293"/>
      <c r="SGM8" s="293"/>
      <c r="SGN8" s="293"/>
      <c r="SGO8" s="293"/>
      <c r="SGP8" s="293"/>
      <c r="SGQ8" s="293"/>
      <c r="SGR8" s="293"/>
      <c r="SGS8" s="293"/>
      <c r="SGT8" s="293"/>
      <c r="SGU8" s="293"/>
      <c r="SGV8" s="293"/>
      <c r="SGW8" s="293"/>
      <c r="SGX8" s="293"/>
      <c r="SGY8" s="293"/>
      <c r="SGZ8" s="293"/>
      <c r="SHA8" s="293"/>
      <c r="SHB8" s="293"/>
      <c r="SHC8" s="293"/>
      <c r="SHD8" s="293"/>
      <c r="SHE8" s="293"/>
      <c r="SHF8" s="293"/>
      <c r="SHG8" s="293"/>
      <c r="SHH8" s="293"/>
      <c r="SHI8" s="293"/>
      <c r="SHJ8" s="293"/>
      <c r="SHK8" s="293"/>
      <c r="SHL8" s="293"/>
      <c r="SHM8" s="293"/>
      <c r="SHN8" s="293"/>
      <c r="SHO8" s="293"/>
      <c r="SHP8" s="293"/>
      <c r="SHQ8" s="293"/>
      <c r="SHR8" s="293"/>
      <c r="SHS8" s="293"/>
      <c r="SHT8" s="293"/>
      <c r="SHU8" s="293"/>
      <c r="SHV8" s="293"/>
      <c r="SHW8" s="293"/>
      <c r="SHX8" s="293"/>
      <c r="SHY8" s="293"/>
      <c r="SHZ8" s="293"/>
      <c r="SIA8" s="293"/>
      <c r="SIB8" s="293"/>
      <c r="SIC8" s="293"/>
      <c r="SID8" s="293"/>
      <c r="SIE8" s="293"/>
      <c r="SIF8" s="293"/>
      <c r="SIG8" s="293"/>
      <c r="SIH8" s="293"/>
      <c r="SII8" s="293"/>
      <c r="SIJ8" s="293"/>
      <c r="SIK8" s="293"/>
      <c r="SIL8" s="293"/>
      <c r="SIM8" s="293"/>
      <c r="SIN8" s="293"/>
      <c r="SIO8" s="293"/>
      <c r="SIP8" s="293"/>
      <c r="SIQ8" s="293"/>
      <c r="SIR8" s="293"/>
      <c r="SIS8" s="293"/>
      <c r="SIT8" s="293"/>
      <c r="SIU8" s="293"/>
      <c r="SIV8" s="293"/>
      <c r="SIW8" s="293"/>
      <c r="SIX8" s="293"/>
      <c r="SIY8" s="293"/>
      <c r="SIZ8" s="293"/>
      <c r="SJA8" s="293"/>
      <c r="SJB8" s="293"/>
      <c r="SJC8" s="293"/>
      <c r="SJD8" s="293"/>
      <c r="SJE8" s="293"/>
      <c r="SJF8" s="293"/>
      <c r="SJG8" s="293"/>
      <c r="SJH8" s="293"/>
      <c r="SJI8" s="293"/>
      <c r="SJJ8" s="293"/>
      <c r="SJK8" s="293"/>
      <c r="SJL8" s="293"/>
      <c r="SJM8" s="293"/>
      <c r="SJN8" s="293"/>
      <c r="SJO8" s="293"/>
      <c r="SJP8" s="293"/>
      <c r="SJQ8" s="293"/>
      <c r="SJR8" s="293"/>
      <c r="SJS8" s="293"/>
      <c r="SJT8" s="293"/>
      <c r="SJU8" s="293"/>
      <c r="SJV8" s="293"/>
      <c r="SJW8" s="293"/>
      <c r="SJX8" s="293"/>
      <c r="SJY8" s="293"/>
      <c r="SJZ8" s="293"/>
      <c r="SKA8" s="293"/>
      <c r="SKB8" s="293"/>
      <c r="SKC8" s="293"/>
      <c r="SKD8" s="293"/>
      <c r="SKE8" s="293"/>
      <c r="SKF8" s="293"/>
      <c r="SKG8" s="293"/>
      <c r="SKH8" s="293"/>
      <c r="SKI8" s="293"/>
      <c r="SKJ8" s="293"/>
      <c r="SKK8" s="293"/>
      <c r="SKL8" s="293"/>
      <c r="SKM8" s="293"/>
      <c r="SKN8" s="293"/>
      <c r="SKO8" s="293"/>
      <c r="SKP8" s="293"/>
      <c r="SKQ8" s="293"/>
      <c r="SKR8" s="293"/>
      <c r="SKS8" s="293"/>
      <c r="SKT8" s="293"/>
      <c r="SKU8" s="293"/>
      <c r="SKV8" s="293"/>
      <c r="SKW8" s="293"/>
      <c r="SKX8" s="293"/>
      <c r="SKY8" s="293"/>
      <c r="SKZ8" s="293"/>
      <c r="SLA8" s="293"/>
      <c r="SLB8" s="293"/>
      <c r="SLC8" s="293"/>
      <c r="SLD8" s="293"/>
      <c r="SLE8" s="293"/>
      <c r="SLF8" s="293"/>
      <c r="SLG8" s="293"/>
      <c r="SLH8" s="293"/>
      <c r="SLI8" s="293"/>
      <c r="SLJ8" s="293"/>
      <c r="SLK8" s="293"/>
      <c r="SLL8" s="293"/>
      <c r="SLM8" s="293"/>
      <c r="SLN8" s="293"/>
      <c r="SLO8" s="293"/>
      <c r="SLP8" s="293"/>
      <c r="SLQ8" s="293"/>
      <c r="SLR8" s="293"/>
      <c r="SLS8" s="293"/>
      <c r="SLT8" s="293"/>
      <c r="SLU8" s="293"/>
      <c r="SLV8" s="293"/>
      <c r="SLW8" s="293"/>
      <c r="SLX8" s="293"/>
      <c r="SLY8" s="293"/>
      <c r="SLZ8" s="293"/>
      <c r="SMA8" s="293"/>
      <c r="SMB8" s="293"/>
      <c r="SMC8" s="293"/>
      <c r="SMD8" s="293"/>
      <c r="SME8" s="293"/>
      <c r="SMF8" s="293"/>
      <c r="SMG8" s="293"/>
      <c r="SMH8" s="293"/>
      <c r="SMI8" s="293"/>
      <c r="SMJ8" s="293"/>
      <c r="SMK8" s="293"/>
      <c r="SML8" s="293"/>
      <c r="SMM8" s="293"/>
      <c r="SMN8" s="293"/>
      <c r="SMO8" s="293"/>
      <c r="SMP8" s="293"/>
      <c r="SMQ8" s="293"/>
      <c r="SMR8" s="293"/>
      <c r="SMS8" s="293"/>
      <c r="SMT8" s="293"/>
      <c r="SMU8" s="293"/>
      <c r="SMV8" s="293"/>
      <c r="SMW8" s="293"/>
      <c r="SMX8" s="293"/>
      <c r="SMY8" s="293"/>
      <c r="SMZ8" s="293"/>
      <c r="SNA8" s="293"/>
      <c r="SNB8" s="293"/>
      <c r="SNC8" s="293"/>
      <c r="SND8" s="293"/>
      <c r="SNE8" s="293"/>
      <c r="SNF8" s="293"/>
      <c r="SNG8" s="293"/>
      <c r="SNH8" s="293"/>
      <c r="SNI8" s="293"/>
      <c r="SNJ8" s="293"/>
      <c r="SNK8" s="293"/>
      <c r="SNL8" s="293"/>
      <c r="SNM8" s="293"/>
      <c r="SNN8" s="293"/>
      <c r="SNO8" s="293"/>
      <c r="SNP8" s="293"/>
      <c r="SNQ8" s="293"/>
      <c r="SNR8" s="293"/>
      <c r="SNS8" s="293"/>
      <c r="SNT8" s="293"/>
      <c r="SNU8" s="293"/>
      <c r="SNV8" s="293"/>
      <c r="SNW8" s="293"/>
      <c r="SNX8" s="293"/>
      <c r="SNY8" s="293"/>
      <c r="SNZ8" s="293"/>
      <c r="SOA8" s="293"/>
      <c r="SOB8" s="293"/>
      <c r="SOC8" s="293"/>
      <c r="SOD8" s="293"/>
      <c r="SOE8" s="293"/>
      <c r="SOF8" s="293"/>
      <c r="SOG8" s="293"/>
      <c r="SOH8" s="293"/>
      <c r="SOI8" s="293"/>
      <c r="SOJ8" s="293"/>
      <c r="SOK8" s="293"/>
      <c r="SOL8" s="293"/>
      <c r="SOM8" s="293"/>
      <c r="SON8" s="293"/>
      <c r="SOO8" s="293"/>
      <c r="SOP8" s="293"/>
      <c r="SOQ8" s="293"/>
      <c r="SOR8" s="293"/>
      <c r="SOS8" s="293"/>
      <c r="SOT8" s="293"/>
      <c r="SOU8" s="293"/>
      <c r="SOV8" s="293"/>
      <c r="SOW8" s="293"/>
      <c r="SOX8" s="293"/>
      <c r="SOY8" s="293"/>
      <c r="SOZ8" s="293"/>
      <c r="SPA8" s="293"/>
      <c r="SPB8" s="293"/>
      <c r="SPC8" s="293"/>
      <c r="SPD8" s="293"/>
      <c r="SPE8" s="293"/>
      <c r="SPF8" s="293"/>
      <c r="SPG8" s="293"/>
      <c r="SPH8" s="293"/>
      <c r="SPI8" s="293"/>
      <c r="SPJ8" s="293"/>
      <c r="SPK8" s="293"/>
      <c r="SPL8" s="293"/>
      <c r="SPM8" s="293"/>
      <c r="SPN8" s="293"/>
      <c r="SPO8" s="293"/>
      <c r="SPP8" s="293"/>
      <c r="SPQ8" s="293"/>
      <c r="SPR8" s="293"/>
      <c r="SPS8" s="293"/>
      <c r="SPT8" s="293"/>
      <c r="SPU8" s="293"/>
      <c r="SPV8" s="293"/>
      <c r="SPW8" s="293"/>
      <c r="SPX8" s="293"/>
      <c r="SPY8" s="293"/>
      <c r="SPZ8" s="293"/>
      <c r="SQA8" s="293"/>
      <c r="SQB8" s="293"/>
      <c r="SQC8" s="293"/>
      <c r="SQD8" s="293"/>
      <c r="SQE8" s="293"/>
      <c r="SQF8" s="293"/>
      <c r="SQG8" s="293"/>
      <c r="SQH8" s="293"/>
      <c r="SQI8" s="293"/>
      <c r="SQJ8" s="293"/>
      <c r="SQK8" s="293"/>
      <c r="SQL8" s="293"/>
      <c r="SQM8" s="293"/>
      <c r="SQN8" s="293"/>
      <c r="SQO8" s="293"/>
      <c r="SQP8" s="293"/>
      <c r="SQQ8" s="293"/>
      <c r="SQR8" s="293"/>
      <c r="SQS8" s="293"/>
      <c r="SQT8" s="293"/>
      <c r="SQU8" s="293"/>
      <c r="SQV8" s="293"/>
      <c r="SQW8" s="293"/>
      <c r="SQX8" s="293"/>
      <c r="SQY8" s="293"/>
      <c r="SQZ8" s="293"/>
      <c r="SRA8" s="293"/>
      <c r="SRB8" s="293"/>
      <c r="SRC8" s="293"/>
      <c r="SRD8" s="293"/>
      <c r="SRE8" s="293"/>
      <c r="SRF8" s="293"/>
      <c r="SRG8" s="293"/>
      <c r="SRH8" s="293"/>
      <c r="SRI8" s="293"/>
      <c r="SRJ8" s="293"/>
      <c r="SRK8" s="293"/>
      <c r="SRL8" s="293"/>
      <c r="SRM8" s="293"/>
      <c r="SRN8" s="293"/>
      <c r="SRO8" s="293"/>
      <c r="SRP8" s="293"/>
      <c r="SRQ8" s="293"/>
      <c r="SRR8" s="293"/>
      <c r="SRS8" s="293"/>
      <c r="SRT8" s="293"/>
      <c r="SRU8" s="293"/>
      <c r="SRV8" s="293"/>
      <c r="SRW8" s="293"/>
      <c r="SRX8" s="293"/>
      <c r="SRY8" s="293"/>
      <c r="SRZ8" s="293"/>
      <c r="SSA8" s="293"/>
      <c r="SSB8" s="293"/>
      <c r="SSC8" s="293"/>
      <c r="SSD8" s="293"/>
      <c r="SSE8" s="293"/>
      <c r="SSF8" s="293"/>
      <c r="SSG8" s="293"/>
      <c r="SSH8" s="293"/>
      <c r="SSI8" s="293"/>
      <c r="SSJ8" s="293"/>
      <c r="SSK8" s="293"/>
      <c r="SSL8" s="293"/>
      <c r="SSM8" s="293"/>
      <c r="SSN8" s="293"/>
      <c r="SSO8" s="293"/>
      <c r="SSP8" s="293"/>
      <c r="SSQ8" s="293"/>
      <c r="SSR8" s="293"/>
      <c r="SSS8" s="293"/>
      <c r="SST8" s="293"/>
      <c r="SSU8" s="293"/>
      <c r="SSV8" s="293"/>
      <c r="SSW8" s="293"/>
      <c r="SSX8" s="293"/>
      <c r="SSY8" s="293"/>
      <c r="SSZ8" s="293"/>
      <c r="STA8" s="293"/>
      <c r="STB8" s="293"/>
      <c r="STC8" s="293"/>
      <c r="STD8" s="293"/>
      <c r="STE8" s="293"/>
      <c r="STF8" s="293"/>
      <c r="STG8" s="293"/>
      <c r="STH8" s="293"/>
      <c r="STI8" s="293"/>
      <c r="STJ8" s="293"/>
      <c r="STK8" s="293"/>
      <c r="STL8" s="293"/>
      <c r="STM8" s="293"/>
      <c r="STN8" s="293"/>
      <c r="STO8" s="293"/>
      <c r="STP8" s="293"/>
      <c r="STQ8" s="293"/>
      <c r="STR8" s="293"/>
      <c r="STS8" s="293"/>
      <c r="STT8" s="293"/>
      <c r="STU8" s="293"/>
      <c r="STV8" s="293"/>
      <c r="STW8" s="293"/>
      <c r="STX8" s="293"/>
      <c r="STY8" s="293"/>
      <c r="STZ8" s="293"/>
      <c r="SUA8" s="293"/>
      <c r="SUB8" s="293"/>
      <c r="SUC8" s="293"/>
      <c r="SUD8" s="293"/>
      <c r="SUE8" s="293"/>
      <c r="SUF8" s="293"/>
      <c r="SUG8" s="293"/>
      <c r="SUH8" s="293"/>
      <c r="SUI8" s="293"/>
      <c r="SUJ8" s="293"/>
      <c r="SUK8" s="293"/>
      <c r="SUL8" s="293"/>
      <c r="SUM8" s="293"/>
      <c r="SUN8" s="293"/>
      <c r="SUO8" s="293"/>
      <c r="SUP8" s="293"/>
      <c r="SUQ8" s="293"/>
      <c r="SUR8" s="293"/>
      <c r="SUS8" s="293"/>
      <c r="SUT8" s="293"/>
      <c r="SUU8" s="293"/>
      <c r="SUV8" s="293"/>
      <c r="SUW8" s="293"/>
      <c r="SUX8" s="293"/>
      <c r="SUY8" s="293"/>
      <c r="SUZ8" s="293"/>
      <c r="SVA8" s="293"/>
      <c r="SVB8" s="293"/>
      <c r="SVC8" s="293"/>
      <c r="SVD8" s="293"/>
      <c r="SVE8" s="293"/>
      <c r="SVF8" s="293"/>
      <c r="SVG8" s="293"/>
      <c r="SVH8" s="293"/>
      <c r="SVI8" s="293"/>
      <c r="SVJ8" s="293"/>
      <c r="SVK8" s="293"/>
      <c r="SVL8" s="293"/>
      <c r="SVM8" s="293"/>
      <c r="SVN8" s="293"/>
      <c r="SVO8" s="293"/>
      <c r="SVP8" s="293"/>
      <c r="SVQ8" s="293"/>
      <c r="SVR8" s="293"/>
      <c r="SVS8" s="293"/>
      <c r="SVT8" s="293"/>
      <c r="SVU8" s="293"/>
      <c r="SVV8" s="293"/>
      <c r="SVW8" s="293"/>
      <c r="SVX8" s="293"/>
      <c r="SVY8" s="293"/>
      <c r="SVZ8" s="293"/>
      <c r="SWA8" s="293"/>
      <c r="SWB8" s="293"/>
      <c r="SWC8" s="293"/>
      <c r="SWD8" s="293"/>
      <c r="SWE8" s="293"/>
      <c r="SWF8" s="293"/>
      <c r="SWG8" s="293"/>
      <c r="SWH8" s="293"/>
      <c r="SWI8" s="293"/>
      <c r="SWJ8" s="293"/>
      <c r="SWK8" s="293"/>
      <c r="SWL8" s="293"/>
      <c r="SWM8" s="293"/>
      <c r="SWN8" s="293"/>
      <c r="SWO8" s="293"/>
      <c r="SWP8" s="293"/>
      <c r="SWQ8" s="293"/>
      <c r="SWR8" s="293"/>
      <c r="SWS8" s="293"/>
      <c r="SWT8" s="293"/>
      <c r="SWU8" s="293"/>
      <c r="SWV8" s="293"/>
      <c r="SWW8" s="293"/>
      <c r="SWX8" s="293"/>
      <c r="SWY8" s="293"/>
      <c r="SWZ8" s="293"/>
      <c r="SXA8" s="293"/>
      <c r="SXB8" s="293"/>
      <c r="SXC8" s="293"/>
      <c r="SXD8" s="293"/>
      <c r="SXE8" s="293"/>
      <c r="SXF8" s="293"/>
      <c r="SXG8" s="293"/>
      <c r="SXH8" s="293"/>
      <c r="SXI8" s="293"/>
      <c r="SXJ8" s="293"/>
      <c r="SXK8" s="293"/>
      <c r="SXL8" s="293"/>
      <c r="SXM8" s="293"/>
      <c r="SXN8" s="293"/>
      <c r="SXO8" s="293"/>
      <c r="SXP8" s="293"/>
      <c r="SXQ8" s="293"/>
      <c r="SXR8" s="293"/>
      <c r="SXS8" s="293"/>
      <c r="SXT8" s="293"/>
      <c r="SXU8" s="293"/>
      <c r="SXV8" s="293"/>
      <c r="SXW8" s="293"/>
      <c r="SXX8" s="293"/>
      <c r="SXY8" s="293"/>
      <c r="SXZ8" s="293"/>
      <c r="SYA8" s="293"/>
      <c r="SYB8" s="293"/>
      <c r="SYC8" s="293"/>
      <c r="SYD8" s="293"/>
      <c r="SYE8" s="293"/>
      <c r="SYF8" s="293"/>
      <c r="SYG8" s="293"/>
      <c r="SYH8" s="293"/>
      <c r="SYI8" s="293"/>
      <c r="SYJ8" s="293"/>
      <c r="SYK8" s="293"/>
      <c r="SYL8" s="293"/>
      <c r="SYM8" s="293"/>
      <c r="SYN8" s="293"/>
      <c r="SYO8" s="293"/>
      <c r="SYP8" s="293"/>
      <c r="SYQ8" s="293"/>
      <c r="SYR8" s="293"/>
      <c r="SYS8" s="293"/>
      <c r="SYT8" s="293"/>
      <c r="SYU8" s="293"/>
      <c r="SYV8" s="293"/>
      <c r="SYW8" s="293"/>
      <c r="SYX8" s="293"/>
      <c r="SYY8" s="293"/>
      <c r="SYZ8" s="293"/>
      <c r="SZA8" s="293"/>
      <c r="SZB8" s="293"/>
      <c r="SZC8" s="293"/>
      <c r="SZD8" s="293"/>
      <c r="SZE8" s="293"/>
      <c r="SZF8" s="293"/>
      <c r="SZG8" s="293"/>
      <c r="SZH8" s="293"/>
      <c r="SZI8" s="293"/>
      <c r="SZJ8" s="293"/>
      <c r="SZK8" s="293"/>
      <c r="SZL8" s="293"/>
      <c r="SZM8" s="293"/>
      <c r="SZN8" s="293"/>
      <c r="SZO8" s="293"/>
      <c r="SZP8" s="293"/>
      <c r="SZQ8" s="293"/>
      <c r="SZR8" s="293"/>
      <c r="SZS8" s="293"/>
      <c r="SZT8" s="293"/>
      <c r="SZU8" s="293"/>
      <c r="SZV8" s="293"/>
      <c r="SZW8" s="293"/>
      <c r="SZX8" s="293"/>
      <c r="SZY8" s="293"/>
      <c r="SZZ8" s="293"/>
      <c r="TAA8" s="293"/>
      <c r="TAB8" s="293"/>
      <c r="TAC8" s="293"/>
      <c r="TAD8" s="293"/>
      <c r="TAE8" s="293"/>
      <c r="TAF8" s="293"/>
      <c r="TAG8" s="293"/>
      <c r="TAH8" s="293"/>
      <c r="TAI8" s="293"/>
      <c r="TAJ8" s="293"/>
      <c r="TAK8" s="293"/>
      <c r="TAL8" s="293"/>
      <c r="TAM8" s="293"/>
      <c r="TAN8" s="293"/>
      <c r="TAO8" s="293"/>
      <c r="TAP8" s="293"/>
      <c r="TAQ8" s="293"/>
      <c r="TAR8" s="293"/>
      <c r="TAS8" s="293"/>
      <c r="TAT8" s="293"/>
      <c r="TAU8" s="293"/>
      <c r="TAV8" s="293"/>
      <c r="TAW8" s="293"/>
      <c r="TAX8" s="293"/>
      <c r="TAY8" s="293"/>
      <c r="TAZ8" s="293"/>
      <c r="TBA8" s="293"/>
      <c r="TBB8" s="293"/>
      <c r="TBC8" s="293"/>
      <c r="TBD8" s="293"/>
      <c r="TBE8" s="293"/>
      <c r="TBF8" s="293"/>
      <c r="TBG8" s="293"/>
      <c r="TBH8" s="293"/>
      <c r="TBI8" s="293"/>
      <c r="TBJ8" s="293"/>
      <c r="TBK8" s="293"/>
      <c r="TBL8" s="293"/>
      <c r="TBM8" s="293"/>
      <c r="TBN8" s="293"/>
      <c r="TBO8" s="293"/>
      <c r="TBP8" s="293"/>
      <c r="TBQ8" s="293"/>
      <c r="TBR8" s="293"/>
      <c r="TBS8" s="293"/>
      <c r="TBT8" s="293"/>
      <c r="TBU8" s="293"/>
      <c r="TBV8" s="293"/>
      <c r="TBW8" s="293"/>
      <c r="TBX8" s="293"/>
      <c r="TBY8" s="293"/>
      <c r="TBZ8" s="293"/>
      <c r="TCA8" s="293"/>
      <c r="TCB8" s="293"/>
      <c r="TCC8" s="293"/>
      <c r="TCD8" s="293"/>
      <c r="TCE8" s="293"/>
      <c r="TCF8" s="293"/>
      <c r="TCG8" s="293"/>
      <c r="TCH8" s="293"/>
      <c r="TCI8" s="293"/>
      <c r="TCJ8" s="293"/>
      <c r="TCK8" s="293"/>
      <c r="TCL8" s="293"/>
      <c r="TCM8" s="293"/>
      <c r="TCN8" s="293"/>
      <c r="TCO8" s="293"/>
      <c r="TCP8" s="293"/>
      <c r="TCQ8" s="293"/>
      <c r="TCR8" s="293"/>
      <c r="TCS8" s="293"/>
      <c r="TCT8" s="293"/>
      <c r="TCU8" s="293"/>
      <c r="TCV8" s="293"/>
      <c r="TCW8" s="293"/>
      <c r="TCX8" s="293"/>
      <c r="TCY8" s="293"/>
      <c r="TCZ8" s="293"/>
      <c r="TDA8" s="293"/>
      <c r="TDB8" s="293"/>
      <c r="TDC8" s="293"/>
      <c r="TDD8" s="293"/>
      <c r="TDE8" s="293"/>
      <c r="TDF8" s="293"/>
      <c r="TDG8" s="293"/>
      <c r="TDH8" s="293"/>
      <c r="TDI8" s="293"/>
      <c r="TDJ8" s="293"/>
      <c r="TDK8" s="293"/>
      <c r="TDL8" s="293"/>
      <c r="TDM8" s="293"/>
      <c r="TDN8" s="293"/>
      <c r="TDO8" s="293"/>
      <c r="TDP8" s="293"/>
      <c r="TDQ8" s="293"/>
      <c r="TDR8" s="293"/>
      <c r="TDS8" s="293"/>
      <c r="TDT8" s="293"/>
      <c r="TDU8" s="293"/>
      <c r="TDV8" s="293"/>
      <c r="TDW8" s="293"/>
      <c r="TDX8" s="293"/>
      <c r="TDY8" s="293"/>
      <c r="TDZ8" s="293"/>
      <c r="TEA8" s="293"/>
      <c r="TEB8" s="293"/>
      <c r="TEC8" s="293"/>
      <c r="TED8" s="293"/>
      <c r="TEE8" s="293"/>
      <c r="TEF8" s="293"/>
      <c r="TEG8" s="293"/>
      <c r="TEH8" s="293"/>
      <c r="TEI8" s="293"/>
      <c r="TEJ8" s="293"/>
      <c r="TEK8" s="293"/>
      <c r="TEL8" s="293"/>
      <c r="TEM8" s="293"/>
      <c r="TEN8" s="293"/>
      <c r="TEO8" s="293"/>
      <c r="TEP8" s="293"/>
      <c r="TEQ8" s="293"/>
      <c r="TER8" s="293"/>
      <c r="TES8" s="293"/>
      <c r="TET8" s="293"/>
      <c r="TEU8" s="293"/>
      <c r="TEV8" s="293"/>
      <c r="TEW8" s="293"/>
      <c r="TEX8" s="293"/>
      <c r="TEY8" s="293"/>
      <c r="TEZ8" s="293"/>
      <c r="TFA8" s="293"/>
      <c r="TFB8" s="293"/>
      <c r="TFC8" s="293"/>
      <c r="TFD8" s="293"/>
      <c r="TFE8" s="293"/>
      <c r="TFF8" s="293"/>
      <c r="TFG8" s="293"/>
      <c r="TFH8" s="293"/>
      <c r="TFI8" s="293"/>
      <c r="TFJ8" s="293"/>
      <c r="TFK8" s="293"/>
      <c r="TFL8" s="293"/>
      <c r="TFM8" s="293"/>
      <c r="TFN8" s="293"/>
      <c r="TFO8" s="293"/>
      <c r="TFP8" s="293"/>
      <c r="TFQ8" s="293"/>
      <c r="TFR8" s="293"/>
      <c r="TFS8" s="293"/>
      <c r="TFT8" s="293"/>
      <c r="TFU8" s="293"/>
      <c r="TFV8" s="293"/>
      <c r="TFW8" s="293"/>
      <c r="TFX8" s="293"/>
      <c r="TFY8" s="293"/>
      <c r="TFZ8" s="293"/>
      <c r="TGA8" s="293"/>
      <c r="TGB8" s="293"/>
      <c r="TGC8" s="293"/>
      <c r="TGD8" s="293"/>
      <c r="TGE8" s="293"/>
      <c r="TGF8" s="293"/>
      <c r="TGG8" s="293"/>
      <c r="TGH8" s="293"/>
      <c r="TGI8" s="293"/>
      <c r="TGJ8" s="293"/>
      <c r="TGK8" s="293"/>
      <c r="TGL8" s="293"/>
      <c r="TGM8" s="293"/>
      <c r="TGN8" s="293"/>
      <c r="TGO8" s="293"/>
      <c r="TGP8" s="293"/>
      <c r="TGQ8" s="293"/>
      <c r="TGR8" s="293"/>
      <c r="TGS8" s="293"/>
      <c r="TGT8" s="293"/>
      <c r="TGU8" s="293"/>
      <c r="TGV8" s="293"/>
      <c r="TGW8" s="293"/>
      <c r="TGX8" s="293"/>
      <c r="TGY8" s="293"/>
      <c r="TGZ8" s="293"/>
      <c r="THA8" s="293"/>
      <c r="THB8" s="293"/>
      <c r="THC8" s="293"/>
      <c r="THD8" s="293"/>
      <c r="THE8" s="293"/>
      <c r="THF8" s="293"/>
      <c r="THG8" s="293"/>
      <c r="THH8" s="293"/>
      <c r="THI8" s="293"/>
      <c r="THJ8" s="293"/>
      <c r="THK8" s="293"/>
      <c r="THL8" s="293"/>
      <c r="THM8" s="293"/>
      <c r="THN8" s="293"/>
      <c r="THO8" s="293"/>
      <c r="THP8" s="293"/>
      <c r="THQ8" s="293"/>
      <c r="THR8" s="293"/>
      <c r="THS8" s="293"/>
      <c r="THT8" s="293"/>
      <c r="THU8" s="293"/>
      <c r="THV8" s="293"/>
      <c r="THW8" s="293"/>
      <c r="THX8" s="293"/>
      <c r="THY8" s="293"/>
      <c r="THZ8" s="293"/>
      <c r="TIA8" s="293"/>
      <c r="TIB8" s="293"/>
      <c r="TIC8" s="293"/>
      <c r="TID8" s="293"/>
      <c r="TIE8" s="293"/>
      <c r="TIF8" s="293"/>
      <c r="TIG8" s="293"/>
      <c r="TIH8" s="293"/>
      <c r="TII8" s="293"/>
      <c r="TIJ8" s="293"/>
      <c r="TIK8" s="293"/>
      <c r="TIL8" s="293"/>
      <c r="TIM8" s="293"/>
      <c r="TIN8" s="293"/>
      <c r="TIO8" s="293"/>
      <c r="TIP8" s="293"/>
      <c r="TIQ8" s="293"/>
      <c r="TIR8" s="293"/>
      <c r="TIS8" s="293"/>
      <c r="TIT8" s="293"/>
      <c r="TIU8" s="293"/>
      <c r="TIV8" s="293"/>
      <c r="TIW8" s="293"/>
      <c r="TIX8" s="293"/>
      <c r="TIY8" s="293"/>
      <c r="TIZ8" s="293"/>
      <c r="TJA8" s="293"/>
      <c r="TJB8" s="293"/>
      <c r="TJC8" s="293"/>
      <c r="TJD8" s="293"/>
      <c r="TJE8" s="293"/>
      <c r="TJF8" s="293"/>
      <c r="TJG8" s="293"/>
      <c r="TJH8" s="293"/>
      <c r="TJI8" s="293"/>
      <c r="TJJ8" s="293"/>
      <c r="TJK8" s="293"/>
      <c r="TJL8" s="293"/>
      <c r="TJM8" s="293"/>
      <c r="TJN8" s="293"/>
      <c r="TJO8" s="293"/>
      <c r="TJP8" s="293"/>
      <c r="TJQ8" s="293"/>
      <c r="TJR8" s="293"/>
      <c r="TJS8" s="293"/>
      <c r="TJT8" s="293"/>
      <c r="TJU8" s="293"/>
      <c r="TJV8" s="293"/>
      <c r="TJW8" s="293"/>
      <c r="TJX8" s="293"/>
      <c r="TJY8" s="293"/>
      <c r="TJZ8" s="293"/>
      <c r="TKA8" s="293"/>
      <c r="TKB8" s="293"/>
      <c r="TKC8" s="293"/>
      <c r="TKD8" s="293"/>
      <c r="TKE8" s="293"/>
      <c r="TKF8" s="293"/>
      <c r="TKG8" s="293"/>
      <c r="TKH8" s="293"/>
      <c r="TKI8" s="293"/>
      <c r="TKJ8" s="293"/>
      <c r="TKK8" s="293"/>
      <c r="TKL8" s="293"/>
      <c r="TKM8" s="293"/>
      <c r="TKN8" s="293"/>
      <c r="TKO8" s="293"/>
      <c r="TKP8" s="293"/>
      <c r="TKQ8" s="293"/>
      <c r="TKR8" s="293"/>
      <c r="TKS8" s="293"/>
      <c r="TKT8" s="293"/>
      <c r="TKU8" s="293"/>
      <c r="TKV8" s="293"/>
      <c r="TKW8" s="293"/>
      <c r="TKX8" s="293"/>
      <c r="TKY8" s="293"/>
      <c r="TKZ8" s="293"/>
      <c r="TLA8" s="293"/>
      <c r="TLB8" s="293"/>
      <c r="TLC8" s="293"/>
      <c r="TLD8" s="293"/>
      <c r="TLE8" s="293"/>
      <c r="TLF8" s="293"/>
      <c r="TLG8" s="293"/>
      <c r="TLH8" s="293"/>
      <c r="TLI8" s="293"/>
      <c r="TLJ8" s="293"/>
      <c r="TLK8" s="293"/>
      <c r="TLL8" s="293"/>
      <c r="TLM8" s="293"/>
      <c r="TLN8" s="293"/>
      <c r="TLO8" s="293"/>
      <c r="TLP8" s="293"/>
      <c r="TLQ8" s="293"/>
      <c r="TLR8" s="293"/>
      <c r="TLS8" s="293"/>
      <c r="TLT8" s="293"/>
      <c r="TLU8" s="293"/>
      <c r="TLV8" s="293"/>
      <c r="TLW8" s="293"/>
      <c r="TLX8" s="293"/>
      <c r="TLY8" s="293"/>
      <c r="TLZ8" s="293"/>
      <c r="TMA8" s="293"/>
      <c r="TMB8" s="293"/>
      <c r="TMC8" s="293"/>
      <c r="TMD8" s="293"/>
      <c r="TME8" s="293"/>
      <c r="TMF8" s="293"/>
      <c r="TMG8" s="293"/>
      <c r="TMH8" s="293"/>
      <c r="TMI8" s="293"/>
      <c r="TMJ8" s="293"/>
      <c r="TMK8" s="293"/>
      <c r="TML8" s="293"/>
      <c r="TMM8" s="293"/>
      <c r="TMN8" s="293"/>
      <c r="TMO8" s="293"/>
      <c r="TMP8" s="293"/>
      <c r="TMQ8" s="293"/>
      <c r="TMR8" s="293"/>
      <c r="TMS8" s="293"/>
      <c r="TMT8" s="293"/>
      <c r="TMU8" s="293"/>
      <c r="TMV8" s="293"/>
      <c r="TMW8" s="293"/>
      <c r="TMX8" s="293"/>
      <c r="TMY8" s="293"/>
      <c r="TMZ8" s="293"/>
      <c r="TNA8" s="293"/>
      <c r="TNB8" s="293"/>
      <c r="TNC8" s="293"/>
      <c r="TND8" s="293"/>
      <c r="TNE8" s="293"/>
      <c r="TNF8" s="293"/>
      <c r="TNG8" s="293"/>
      <c r="TNH8" s="293"/>
      <c r="TNI8" s="293"/>
      <c r="TNJ8" s="293"/>
      <c r="TNK8" s="293"/>
      <c r="TNL8" s="293"/>
      <c r="TNM8" s="293"/>
      <c r="TNN8" s="293"/>
      <c r="TNO8" s="293"/>
      <c r="TNP8" s="293"/>
      <c r="TNQ8" s="293"/>
      <c r="TNR8" s="293"/>
      <c r="TNS8" s="293"/>
      <c r="TNT8" s="293"/>
      <c r="TNU8" s="293"/>
      <c r="TNV8" s="293"/>
      <c r="TNW8" s="293"/>
      <c r="TNX8" s="293"/>
      <c r="TNY8" s="293"/>
      <c r="TNZ8" s="293"/>
      <c r="TOA8" s="293"/>
      <c r="TOB8" s="293"/>
      <c r="TOC8" s="293"/>
      <c r="TOD8" s="293"/>
      <c r="TOE8" s="293"/>
      <c r="TOF8" s="293"/>
      <c r="TOG8" s="293"/>
      <c r="TOH8" s="293"/>
      <c r="TOI8" s="293"/>
      <c r="TOJ8" s="293"/>
      <c r="TOK8" s="293"/>
      <c r="TOL8" s="293"/>
      <c r="TOM8" s="293"/>
      <c r="TON8" s="293"/>
      <c r="TOO8" s="293"/>
      <c r="TOP8" s="293"/>
      <c r="TOQ8" s="293"/>
      <c r="TOR8" s="293"/>
      <c r="TOS8" s="293"/>
      <c r="TOT8" s="293"/>
      <c r="TOU8" s="293"/>
      <c r="TOV8" s="293"/>
      <c r="TOW8" s="293"/>
      <c r="TOX8" s="293"/>
      <c r="TOY8" s="293"/>
      <c r="TOZ8" s="293"/>
      <c r="TPA8" s="293"/>
      <c r="TPB8" s="293"/>
      <c r="TPC8" s="293"/>
      <c r="TPD8" s="293"/>
      <c r="TPE8" s="293"/>
      <c r="TPF8" s="293"/>
      <c r="TPG8" s="293"/>
      <c r="TPH8" s="293"/>
      <c r="TPI8" s="293"/>
      <c r="TPJ8" s="293"/>
      <c r="TPK8" s="293"/>
      <c r="TPL8" s="293"/>
      <c r="TPM8" s="293"/>
      <c r="TPN8" s="293"/>
      <c r="TPO8" s="293"/>
      <c r="TPP8" s="293"/>
      <c r="TPQ8" s="293"/>
      <c r="TPR8" s="293"/>
      <c r="TPS8" s="293"/>
      <c r="TPT8" s="293"/>
      <c r="TPU8" s="293"/>
      <c r="TPV8" s="293"/>
      <c r="TPW8" s="293"/>
      <c r="TPX8" s="293"/>
      <c r="TPY8" s="293"/>
      <c r="TPZ8" s="293"/>
      <c r="TQA8" s="293"/>
      <c r="TQB8" s="293"/>
      <c r="TQC8" s="293"/>
      <c r="TQD8" s="293"/>
      <c r="TQE8" s="293"/>
      <c r="TQF8" s="293"/>
      <c r="TQG8" s="293"/>
      <c r="TQH8" s="293"/>
      <c r="TQI8" s="293"/>
      <c r="TQJ8" s="293"/>
      <c r="TQK8" s="293"/>
      <c r="TQL8" s="293"/>
      <c r="TQM8" s="293"/>
      <c r="TQN8" s="293"/>
      <c r="TQO8" s="293"/>
      <c r="TQP8" s="293"/>
      <c r="TQQ8" s="293"/>
      <c r="TQR8" s="293"/>
      <c r="TQS8" s="293"/>
      <c r="TQT8" s="293"/>
      <c r="TQU8" s="293"/>
      <c r="TQV8" s="293"/>
      <c r="TQW8" s="293"/>
      <c r="TQX8" s="293"/>
      <c r="TQY8" s="293"/>
      <c r="TQZ8" s="293"/>
      <c r="TRA8" s="293"/>
      <c r="TRB8" s="293"/>
      <c r="TRC8" s="293"/>
      <c r="TRD8" s="293"/>
      <c r="TRE8" s="293"/>
      <c r="TRF8" s="293"/>
      <c r="TRG8" s="293"/>
      <c r="TRH8" s="293"/>
      <c r="TRI8" s="293"/>
      <c r="TRJ8" s="293"/>
      <c r="TRK8" s="293"/>
      <c r="TRL8" s="293"/>
      <c r="TRM8" s="293"/>
      <c r="TRN8" s="293"/>
      <c r="TRO8" s="293"/>
      <c r="TRP8" s="293"/>
      <c r="TRQ8" s="293"/>
      <c r="TRR8" s="293"/>
      <c r="TRS8" s="293"/>
      <c r="TRT8" s="293"/>
      <c r="TRU8" s="293"/>
      <c r="TRV8" s="293"/>
      <c r="TRW8" s="293"/>
      <c r="TRX8" s="293"/>
      <c r="TRY8" s="293"/>
      <c r="TRZ8" s="293"/>
      <c r="TSA8" s="293"/>
      <c r="TSB8" s="293"/>
      <c r="TSC8" s="293"/>
      <c r="TSD8" s="293"/>
      <c r="TSE8" s="293"/>
      <c r="TSF8" s="293"/>
      <c r="TSG8" s="293"/>
      <c r="TSH8" s="293"/>
      <c r="TSI8" s="293"/>
      <c r="TSJ8" s="293"/>
      <c r="TSK8" s="293"/>
      <c r="TSL8" s="293"/>
      <c r="TSM8" s="293"/>
      <c r="TSN8" s="293"/>
      <c r="TSO8" s="293"/>
      <c r="TSP8" s="293"/>
      <c r="TSQ8" s="293"/>
      <c r="TSR8" s="293"/>
      <c r="TSS8" s="293"/>
      <c r="TST8" s="293"/>
      <c r="TSU8" s="293"/>
      <c r="TSV8" s="293"/>
      <c r="TSW8" s="293"/>
      <c r="TSX8" s="293"/>
      <c r="TSY8" s="293"/>
      <c r="TSZ8" s="293"/>
      <c r="TTA8" s="293"/>
      <c r="TTB8" s="293"/>
      <c r="TTC8" s="293"/>
      <c r="TTD8" s="293"/>
      <c r="TTE8" s="293"/>
      <c r="TTF8" s="293"/>
      <c r="TTG8" s="293"/>
      <c r="TTH8" s="293"/>
      <c r="TTI8" s="293"/>
      <c r="TTJ8" s="293"/>
      <c r="TTK8" s="293"/>
      <c r="TTL8" s="293"/>
      <c r="TTM8" s="293"/>
      <c r="TTN8" s="293"/>
      <c r="TTO8" s="293"/>
      <c r="TTP8" s="293"/>
      <c r="TTQ8" s="293"/>
      <c r="TTR8" s="293"/>
      <c r="TTS8" s="293"/>
      <c r="TTT8" s="293"/>
      <c r="TTU8" s="293"/>
      <c r="TTV8" s="293"/>
      <c r="TTW8" s="293"/>
      <c r="TTX8" s="293"/>
      <c r="TTY8" s="293"/>
      <c r="TTZ8" s="293"/>
      <c r="TUA8" s="293"/>
      <c r="TUB8" s="293"/>
      <c r="TUC8" s="293"/>
      <c r="TUD8" s="293"/>
      <c r="TUE8" s="293"/>
      <c r="TUF8" s="293"/>
      <c r="TUG8" s="293"/>
      <c r="TUH8" s="293"/>
      <c r="TUI8" s="293"/>
      <c r="TUJ8" s="293"/>
      <c r="TUK8" s="293"/>
      <c r="TUL8" s="293"/>
      <c r="TUM8" s="293"/>
      <c r="TUN8" s="293"/>
      <c r="TUO8" s="293"/>
      <c r="TUP8" s="293"/>
      <c r="TUQ8" s="293"/>
      <c r="TUR8" s="293"/>
      <c r="TUS8" s="293"/>
      <c r="TUT8" s="293"/>
      <c r="TUU8" s="293"/>
      <c r="TUV8" s="293"/>
      <c r="TUW8" s="293"/>
      <c r="TUX8" s="293"/>
      <c r="TUY8" s="293"/>
      <c r="TUZ8" s="293"/>
      <c r="TVA8" s="293"/>
      <c r="TVB8" s="293"/>
      <c r="TVC8" s="293"/>
      <c r="TVD8" s="293"/>
      <c r="TVE8" s="293"/>
      <c r="TVF8" s="293"/>
      <c r="TVG8" s="293"/>
      <c r="TVH8" s="293"/>
      <c r="TVI8" s="293"/>
      <c r="TVJ8" s="293"/>
      <c r="TVK8" s="293"/>
      <c r="TVL8" s="293"/>
      <c r="TVM8" s="293"/>
      <c r="TVN8" s="293"/>
      <c r="TVO8" s="293"/>
      <c r="TVP8" s="293"/>
      <c r="TVQ8" s="293"/>
      <c r="TVR8" s="293"/>
      <c r="TVS8" s="293"/>
      <c r="TVT8" s="293"/>
      <c r="TVU8" s="293"/>
      <c r="TVV8" s="293"/>
      <c r="TVW8" s="293"/>
      <c r="TVX8" s="293"/>
      <c r="TVY8" s="293"/>
      <c r="TVZ8" s="293"/>
      <c r="TWA8" s="293"/>
      <c r="TWB8" s="293"/>
      <c r="TWC8" s="293"/>
      <c r="TWD8" s="293"/>
      <c r="TWE8" s="293"/>
      <c r="TWF8" s="293"/>
      <c r="TWG8" s="293"/>
      <c r="TWH8" s="293"/>
      <c r="TWI8" s="293"/>
      <c r="TWJ8" s="293"/>
      <c r="TWK8" s="293"/>
      <c r="TWL8" s="293"/>
      <c r="TWM8" s="293"/>
      <c r="TWN8" s="293"/>
      <c r="TWO8" s="293"/>
      <c r="TWP8" s="293"/>
      <c r="TWQ8" s="293"/>
      <c r="TWR8" s="293"/>
      <c r="TWS8" s="293"/>
      <c r="TWT8" s="293"/>
      <c r="TWU8" s="293"/>
      <c r="TWV8" s="293"/>
      <c r="TWW8" s="293"/>
      <c r="TWX8" s="293"/>
      <c r="TWY8" s="293"/>
      <c r="TWZ8" s="293"/>
      <c r="TXA8" s="293"/>
      <c r="TXB8" s="293"/>
      <c r="TXC8" s="293"/>
      <c r="TXD8" s="293"/>
      <c r="TXE8" s="293"/>
      <c r="TXF8" s="293"/>
      <c r="TXG8" s="293"/>
      <c r="TXH8" s="293"/>
      <c r="TXI8" s="293"/>
      <c r="TXJ8" s="293"/>
      <c r="TXK8" s="293"/>
      <c r="TXL8" s="293"/>
      <c r="TXM8" s="293"/>
      <c r="TXN8" s="293"/>
      <c r="TXO8" s="293"/>
      <c r="TXP8" s="293"/>
      <c r="TXQ8" s="293"/>
      <c r="TXR8" s="293"/>
      <c r="TXS8" s="293"/>
      <c r="TXT8" s="293"/>
      <c r="TXU8" s="293"/>
      <c r="TXV8" s="293"/>
      <c r="TXW8" s="293"/>
      <c r="TXX8" s="293"/>
      <c r="TXY8" s="293"/>
      <c r="TXZ8" s="293"/>
      <c r="TYA8" s="293"/>
      <c r="TYB8" s="293"/>
      <c r="TYC8" s="293"/>
      <c r="TYD8" s="293"/>
      <c r="TYE8" s="293"/>
      <c r="TYF8" s="293"/>
      <c r="TYG8" s="293"/>
      <c r="TYH8" s="293"/>
      <c r="TYI8" s="293"/>
      <c r="TYJ8" s="293"/>
      <c r="TYK8" s="293"/>
      <c r="TYL8" s="293"/>
      <c r="TYM8" s="293"/>
      <c r="TYN8" s="293"/>
      <c r="TYO8" s="293"/>
      <c r="TYP8" s="293"/>
      <c r="TYQ8" s="293"/>
      <c r="TYR8" s="293"/>
      <c r="TYS8" s="293"/>
      <c r="TYT8" s="293"/>
      <c r="TYU8" s="293"/>
      <c r="TYV8" s="293"/>
      <c r="TYW8" s="293"/>
      <c r="TYX8" s="293"/>
      <c r="TYY8" s="293"/>
      <c r="TYZ8" s="293"/>
      <c r="TZA8" s="293"/>
      <c r="TZB8" s="293"/>
      <c r="TZC8" s="293"/>
      <c r="TZD8" s="293"/>
      <c r="TZE8" s="293"/>
      <c r="TZF8" s="293"/>
      <c r="TZG8" s="293"/>
      <c r="TZH8" s="293"/>
      <c r="TZI8" s="293"/>
      <c r="TZJ8" s="293"/>
      <c r="TZK8" s="293"/>
      <c r="TZL8" s="293"/>
      <c r="TZM8" s="293"/>
      <c r="TZN8" s="293"/>
      <c r="TZO8" s="293"/>
      <c r="TZP8" s="293"/>
      <c r="TZQ8" s="293"/>
      <c r="TZR8" s="293"/>
      <c r="TZS8" s="293"/>
      <c r="TZT8" s="293"/>
      <c r="TZU8" s="293"/>
      <c r="TZV8" s="293"/>
      <c r="TZW8" s="293"/>
      <c r="TZX8" s="293"/>
      <c r="TZY8" s="293"/>
      <c r="TZZ8" s="293"/>
      <c r="UAA8" s="293"/>
      <c r="UAB8" s="293"/>
      <c r="UAC8" s="293"/>
      <c r="UAD8" s="293"/>
      <c r="UAE8" s="293"/>
      <c r="UAF8" s="293"/>
      <c r="UAG8" s="293"/>
      <c r="UAH8" s="293"/>
      <c r="UAI8" s="293"/>
      <c r="UAJ8" s="293"/>
      <c r="UAK8" s="293"/>
      <c r="UAL8" s="293"/>
      <c r="UAM8" s="293"/>
      <c r="UAN8" s="293"/>
      <c r="UAO8" s="293"/>
      <c r="UAP8" s="293"/>
      <c r="UAQ8" s="293"/>
      <c r="UAR8" s="293"/>
      <c r="UAS8" s="293"/>
      <c r="UAT8" s="293"/>
      <c r="UAU8" s="293"/>
      <c r="UAV8" s="293"/>
      <c r="UAW8" s="293"/>
      <c r="UAX8" s="293"/>
      <c r="UAY8" s="293"/>
      <c r="UAZ8" s="293"/>
      <c r="UBA8" s="293"/>
      <c r="UBB8" s="293"/>
      <c r="UBC8" s="293"/>
      <c r="UBD8" s="293"/>
      <c r="UBE8" s="293"/>
      <c r="UBF8" s="293"/>
      <c r="UBG8" s="293"/>
      <c r="UBH8" s="293"/>
      <c r="UBI8" s="293"/>
      <c r="UBJ8" s="293"/>
      <c r="UBK8" s="293"/>
      <c r="UBL8" s="293"/>
      <c r="UBM8" s="293"/>
      <c r="UBN8" s="293"/>
      <c r="UBO8" s="293"/>
      <c r="UBP8" s="293"/>
      <c r="UBQ8" s="293"/>
      <c r="UBR8" s="293"/>
      <c r="UBS8" s="293"/>
      <c r="UBT8" s="293"/>
      <c r="UBU8" s="293"/>
      <c r="UBV8" s="293"/>
      <c r="UBW8" s="293"/>
      <c r="UBX8" s="293"/>
      <c r="UBY8" s="293"/>
      <c r="UBZ8" s="293"/>
      <c r="UCA8" s="293"/>
      <c r="UCB8" s="293"/>
      <c r="UCC8" s="293"/>
      <c r="UCD8" s="293"/>
      <c r="UCE8" s="293"/>
      <c r="UCF8" s="293"/>
      <c r="UCG8" s="293"/>
      <c r="UCH8" s="293"/>
      <c r="UCI8" s="293"/>
      <c r="UCJ8" s="293"/>
      <c r="UCK8" s="293"/>
      <c r="UCL8" s="293"/>
      <c r="UCM8" s="293"/>
      <c r="UCN8" s="293"/>
      <c r="UCO8" s="293"/>
      <c r="UCP8" s="293"/>
      <c r="UCQ8" s="293"/>
      <c r="UCR8" s="293"/>
      <c r="UCS8" s="293"/>
      <c r="UCT8" s="293"/>
      <c r="UCU8" s="293"/>
      <c r="UCV8" s="293"/>
      <c r="UCW8" s="293"/>
      <c r="UCX8" s="293"/>
      <c r="UCY8" s="293"/>
      <c r="UCZ8" s="293"/>
      <c r="UDA8" s="293"/>
      <c r="UDB8" s="293"/>
      <c r="UDC8" s="293"/>
      <c r="UDD8" s="293"/>
      <c r="UDE8" s="293"/>
      <c r="UDF8" s="293"/>
      <c r="UDG8" s="293"/>
      <c r="UDH8" s="293"/>
      <c r="UDI8" s="293"/>
      <c r="UDJ8" s="293"/>
      <c r="UDK8" s="293"/>
      <c r="UDL8" s="293"/>
      <c r="UDM8" s="293"/>
      <c r="UDN8" s="293"/>
      <c r="UDO8" s="293"/>
      <c r="UDP8" s="293"/>
      <c r="UDQ8" s="293"/>
      <c r="UDR8" s="293"/>
      <c r="UDS8" s="293"/>
      <c r="UDT8" s="293"/>
      <c r="UDU8" s="293"/>
      <c r="UDV8" s="293"/>
      <c r="UDW8" s="293"/>
      <c r="UDX8" s="293"/>
      <c r="UDY8" s="293"/>
      <c r="UDZ8" s="293"/>
      <c r="UEA8" s="293"/>
      <c r="UEB8" s="293"/>
      <c r="UEC8" s="293"/>
      <c r="UED8" s="293"/>
      <c r="UEE8" s="293"/>
      <c r="UEF8" s="293"/>
      <c r="UEG8" s="293"/>
      <c r="UEH8" s="293"/>
      <c r="UEI8" s="293"/>
      <c r="UEJ8" s="293"/>
      <c r="UEK8" s="293"/>
      <c r="UEL8" s="293"/>
      <c r="UEM8" s="293"/>
      <c r="UEN8" s="293"/>
      <c r="UEO8" s="293"/>
      <c r="UEP8" s="293"/>
      <c r="UEQ8" s="293"/>
      <c r="UER8" s="293"/>
      <c r="UES8" s="293"/>
      <c r="UET8" s="293"/>
      <c r="UEU8" s="293"/>
      <c r="UEV8" s="293"/>
      <c r="UEW8" s="293"/>
      <c r="UEX8" s="293"/>
      <c r="UEY8" s="293"/>
      <c r="UEZ8" s="293"/>
      <c r="UFA8" s="293"/>
      <c r="UFB8" s="293"/>
      <c r="UFC8" s="293"/>
      <c r="UFD8" s="293"/>
      <c r="UFE8" s="293"/>
      <c r="UFF8" s="293"/>
      <c r="UFG8" s="293"/>
      <c r="UFH8" s="293"/>
      <c r="UFI8" s="293"/>
      <c r="UFJ8" s="293"/>
      <c r="UFK8" s="293"/>
      <c r="UFL8" s="293"/>
      <c r="UFM8" s="293"/>
      <c r="UFN8" s="293"/>
      <c r="UFO8" s="293"/>
      <c r="UFP8" s="293"/>
      <c r="UFQ8" s="293"/>
      <c r="UFR8" s="293"/>
      <c r="UFS8" s="293"/>
      <c r="UFT8" s="293"/>
      <c r="UFU8" s="293"/>
      <c r="UFV8" s="293"/>
      <c r="UFW8" s="293"/>
      <c r="UFX8" s="293"/>
      <c r="UFY8" s="293"/>
      <c r="UFZ8" s="293"/>
      <c r="UGA8" s="293"/>
      <c r="UGB8" s="293"/>
      <c r="UGC8" s="293"/>
      <c r="UGD8" s="293"/>
      <c r="UGE8" s="293"/>
      <c r="UGF8" s="293"/>
      <c r="UGG8" s="293"/>
      <c r="UGH8" s="293"/>
      <c r="UGI8" s="293"/>
      <c r="UGJ8" s="293"/>
      <c r="UGK8" s="293"/>
      <c r="UGL8" s="293"/>
      <c r="UGM8" s="293"/>
      <c r="UGN8" s="293"/>
      <c r="UGO8" s="293"/>
      <c r="UGP8" s="293"/>
      <c r="UGQ8" s="293"/>
      <c r="UGR8" s="293"/>
      <c r="UGS8" s="293"/>
      <c r="UGT8" s="293"/>
      <c r="UGU8" s="293"/>
      <c r="UGV8" s="293"/>
      <c r="UGW8" s="293"/>
      <c r="UGX8" s="293"/>
      <c r="UGY8" s="293"/>
      <c r="UGZ8" s="293"/>
      <c r="UHA8" s="293"/>
      <c r="UHB8" s="293"/>
      <c r="UHC8" s="293"/>
      <c r="UHD8" s="293"/>
      <c r="UHE8" s="293"/>
      <c r="UHF8" s="293"/>
      <c r="UHG8" s="293"/>
      <c r="UHH8" s="293"/>
      <c r="UHI8" s="293"/>
      <c r="UHJ8" s="293"/>
      <c r="UHK8" s="293"/>
      <c r="UHL8" s="293"/>
      <c r="UHM8" s="293"/>
      <c r="UHN8" s="293"/>
      <c r="UHO8" s="293"/>
      <c r="UHP8" s="293"/>
      <c r="UHQ8" s="293"/>
      <c r="UHR8" s="293"/>
      <c r="UHS8" s="293"/>
      <c r="UHT8" s="293"/>
      <c r="UHU8" s="293"/>
      <c r="UHV8" s="293"/>
      <c r="UHW8" s="293"/>
      <c r="UHX8" s="293"/>
      <c r="UHY8" s="293"/>
      <c r="UHZ8" s="293"/>
      <c r="UIA8" s="293"/>
      <c r="UIB8" s="293"/>
      <c r="UIC8" s="293"/>
      <c r="UID8" s="293"/>
      <c r="UIE8" s="293"/>
      <c r="UIF8" s="293"/>
      <c r="UIG8" s="293"/>
      <c r="UIH8" s="293"/>
      <c r="UII8" s="293"/>
      <c r="UIJ8" s="293"/>
      <c r="UIK8" s="293"/>
      <c r="UIL8" s="293"/>
      <c r="UIM8" s="293"/>
      <c r="UIN8" s="293"/>
      <c r="UIO8" s="293"/>
      <c r="UIP8" s="293"/>
      <c r="UIQ8" s="293"/>
      <c r="UIR8" s="293"/>
      <c r="UIS8" s="293"/>
      <c r="UIT8" s="293"/>
      <c r="UIU8" s="293"/>
      <c r="UIV8" s="293"/>
      <c r="UIW8" s="293"/>
      <c r="UIX8" s="293"/>
      <c r="UIY8" s="293"/>
      <c r="UIZ8" s="293"/>
      <c r="UJA8" s="293"/>
      <c r="UJB8" s="293"/>
      <c r="UJC8" s="293"/>
      <c r="UJD8" s="293"/>
      <c r="UJE8" s="293"/>
      <c r="UJF8" s="293"/>
      <c r="UJG8" s="293"/>
      <c r="UJH8" s="293"/>
      <c r="UJI8" s="293"/>
      <c r="UJJ8" s="293"/>
      <c r="UJK8" s="293"/>
      <c r="UJL8" s="293"/>
      <c r="UJM8" s="293"/>
      <c r="UJN8" s="293"/>
      <c r="UJO8" s="293"/>
      <c r="UJP8" s="293"/>
      <c r="UJQ8" s="293"/>
      <c r="UJR8" s="293"/>
      <c r="UJS8" s="293"/>
      <c r="UJT8" s="293"/>
      <c r="UJU8" s="293"/>
      <c r="UJV8" s="293"/>
      <c r="UJW8" s="293"/>
      <c r="UJX8" s="293"/>
      <c r="UJY8" s="293"/>
      <c r="UJZ8" s="293"/>
      <c r="UKA8" s="293"/>
      <c r="UKB8" s="293"/>
      <c r="UKC8" s="293"/>
      <c r="UKD8" s="293"/>
      <c r="UKE8" s="293"/>
      <c r="UKF8" s="293"/>
      <c r="UKG8" s="293"/>
      <c r="UKH8" s="293"/>
      <c r="UKI8" s="293"/>
      <c r="UKJ8" s="293"/>
      <c r="UKK8" s="293"/>
      <c r="UKL8" s="293"/>
      <c r="UKM8" s="293"/>
      <c r="UKN8" s="293"/>
      <c r="UKO8" s="293"/>
      <c r="UKP8" s="293"/>
      <c r="UKQ8" s="293"/>
      <c r="UKR8" s="293"/>
      <c r="UKS8" s="293"/>
      <c r="UKT8" s="293"/>
      <c r="UKU8" s="293"/>
      <c r="UKV8" s="293"/>
      <c r="UKW8" s="293"/>
      <c r="UKX8" s="293"/>
      <c r="UKY8" s="293"/>
      <c r="UKZ8" s="293"/>
      <c r="ULA8" s="293"/>
      <c r="ULB8" s="293"/>
      <c r="ULC8" s="293"/>
      <c r="ULD8" s="293"/>
      <c r="ULE8" s="293"/>
      <c r="ULF8" s="293"/>
      <c r="ULG8" s="293"/>
      <c r="ULH8" s="293"/>
      <c r="ULI8" s="293"/>
      <c r="ULJ8" s="293"/>
      <c r="ULK8" s="293"/>
      <c r="ULL8" s="293"/>
      <c r="ULM8" s="293"/>
      <c r="ULN8" s="293"/>
      <c r="ULO8" s="293"/>
      <c r="ULP8" s="293"/>
      <c r="ULQ8" s="293"/>
      <c r="ULR8" s="293"/>
      <c r="ULS8" s="293"/>
      <c r="ULT8" s="293"/>
      <c r="ULU8" s="293"/>
      <c r="ULV8" s="293"/>
      <c r="ULW8" s="293"/>
      <c r="ULX8" s="293"/>
      <c r="ULY8" s="293"/>
      <c r="ULZ8" s="293"/>
      <c r="UMA8" s="293"/>
      <c r="UMB8" s="293"/>
      <c r="UMC8" s="293"/>
      <c r="UMD8" s="293"/>
      <c r="UME8" s="293"/>
      <c r="UMF8" s="293"/>
      <c r="UMG8" s="293"/>
      <c r="UMH8" s="293"/>
      <c r="UMI8" s="293"/>
      <c r="UMJ8" s="293"/>
      <c r="UMK8" s="293"/>
      <c r="UML8" s="293"/>
      <c r="UMM8" s="293"/>
      <c r="UMN8" s="293"/>
      <c r="UMO8" s="293"/>
      <c r="UMP8" s="293"/>
      <c r="UMQ8" s="293"/>
      <c r="UMR8" s="293"/>
      <c r="UMS8" s="293"/>
      <c r="UMT8" s="293"/>
      <c r="UMU8" s="293"/>
      <c r="UMV8" s="293"/>
      <c r="UMW8" s="293"/>
      <c r="UMX8" s="293"/>
      <c r="UMY8" s="293"/>
      <c r="UMZ8" s="293"/>
      <c r="UNA8" s="293"/>
      <c r="UNB8" s="293"/>
      <c r="UNC8" s="293"/>
      <c r="UND8" s="293"/>
      <c r="UNE8" s="293"/>
      <c r="UNF8" s="293"/>
      <c r="UNG8" s="293"/>
      <c r="UNH8" s="293"/>
      <c r="UNI8" s="293"/>
      <c r="UNJ8" s="293"/>
      <c r="UNK8" s="293"/>
      <c r="UNL8" s="293"/>
      <c r="UNM8" s="293"/>
      <c r="UNN8" s="293"/>
      <c r="UNO8" s="293"/>
      <c r="UNP8" s="293"/>
      <c r="UNQ8" s="293"/>
      <c r="UNR8" s="293"/>
      <c r="UNS8" s="293"/>
      <c r="UNT8" s="293"/>
      <c r="UNU8" s="293"/>
      <c r="UNV8" s="293"/>
      <c r="UNW8" s="293"/>
      <c r="UNX8" s="293"/>
      <c r="UNY8" s="293"/>
      <c r="UNZ8" s="293"/>
      <c r="UOA8" s="293"/>
      <c r="UOB8" s="293"/>
      <c r="UOC8" s="293"/>
      <c r="UOD8" s="293"/>
      <c r="UOE8" s="293"/>
      <c r="UOF8" s="293"/>
      <c r="UOG8" s="293"/>
      <c r="UOH8" s="293"/>
      <c r="UOI8" s="293"/>
      <c r="UOJ8" s="293"/>
      <c r="UOK8" s="293"/>
      <c r="UOL8" s="293"/>
      <c r="UOM8" s="293"/>
      <c r="UON8" s="293"/>
      <c r="UOO8" s="293"/>
      <c r="UOP8" s="293"/>
      <c r="UOQ8" s="293"/>
      <c r="UOR8" s="293"/>
      <c r="UOS8" s="293"/>
      <c r="UOT8" s="293"/>
      <c r="UOU8" s="293"/>
      <c r="UOV8" s="293"/>
      <c r="UOW8" s="293"/>
      <c r="UOX8" s="293"/>
      <c r="UOY8" s="293"/>
      <c r="UOZ8" s="293"/>
      <c r="UPA8" s="293"/>
      <c r="UPB8" s="293"/>
      <c r="UPC8" s="293"/>
      <c r="UPD8" s="293"/>
      <c r="UPE8" s="293"/>
      <c r="UPF8" s="293"/>
      <c r="UPG8" s="293"/>
      <c r="UPH8" s="293"/>
      <c r="UPI8" s="293"/>
      <c r="UPJ8" s="293"/>
      <c r="UPK8" s="293"/>
      <c r="UPL8" s="293"/>
      <c r="UPM8" s="293"/>
      <c r="UPN8" s="293"/>
      <c r="UPO8" s="293"/>
      <c r="UPP8" s="293"/>
      <c r="UPQ8" s="293"/>
      <c r="UPR8" s="293"/>
      <c r="UPS8" s="293"/>
      <c r="UPT8" s="293"/>
      <c r="UPU8" s="293"/>
      <c r="UPV8" s="293"/>
      <c r="UPW8" s="293"/>
      <c r="UPX8" s="293"/>
      <c r="UPY8" s="293"/>
      <c r="UPZ8" s="293"/>
      <c r="UQA8" s="293"/>
      <c r="UQB8" s="293"/>
      <c r="UQC8" s="293"/>
      <c r="UQD8" s="293"/>
      <c r="UQE8" s="293"/>
      <c r="UQF8" s="293"/>
      <c r="UQG8" s="293"/>
      <c r="UQH8" s="293"/>
      <c r="UQI8" s="293"/>
      <c r="UQJ8" s="293"/>
      <c r="UQK8" s="293"/>
      <c r="UQL8" s="293"/>
      <c r="UQM8" s="293"/>
      <c r="UQN8" s="293"/>
      <c r="UQO8" s="293"/>
      <c r="UQP8" s="293"/>
      <c r="UQQ8" s="293"/>
      <c r="UQR8" s="293"/>
      <c r="UQS8" s="293"/>
      <c r="UQT8" s="293"/>
      <c r="UQU8" s="293"/>
      <c r="UQV8" s="293"/>
      <c r="UQW8" s="293"/>
      <c r="UQX8" s="293"/>
      <c r="UQY8" s="293"/>
      <c r="UQZ8" s="293"/>
      <c r="URA8" s="293"/>
      <c r="URB8" s="293"/>
      <c r="URC8" s="293"/>
      <c r="URD8" s="293"/>
      <c r="URE8" s="293"/>
      <c r="URF8" s="293"/>
      <c r="URG8" s="293"/>
      <c r="URH8" s="293"/>
      <c r="URI8" s="293"/>
      <c r="URJ8" s="293"/>
      <c r="URK8" s="293"/>
      <c r="URL8" s="293"/>
      <c r="URM8" s="293"/>
      <c r="URN8" s="293"/>
      <c r="URO8" s="293"/>
      <c r="URP8" s="293"/>
      <c r="URQ8" s="293"/>
      <c r="URR8" s="293"/>
      <c r="URS8" s="293"/>
      <c r="URT8" s="293"/>
      <c r="URU8" s="293"/>
      <c r="URV8" s="293"/>
      <c r="URW8" s="293"/>
      <c r="URX8" s="293"/>
      <c r="URY8" s="293"/>
      <c r="URZ8" s="293"/>
      <c r="USA8" s="293"/>
      <c r="USB8" s="293"/>
      <c r="USC8" s="293"/>
      <c r="USD8" s="293"/>
      <c r="USE8" s="293"/>
      <c r="USF8" s="293"/>
      <c r="USG8" s="293"/>
      <c r="USH8" s="293"/>
      <c r="USI8" s="293"/>
      <c r="USJ8" s="293"/>
      <c r="USK8" s="293"/>
      <c r="USL8" s="293"/>
      <c r="USM8" s="293"/>
      <c r="USN8" s="293"/>
      <c r="USO8" s="293"/>
      <c r="USP8" s="293"/>
      <c r="USQ8" s="293"/>
      <c r="USR8" s="293"/>
      <c r="USS8" s="293"/>
      <c r="UST8" s="293"/>
      <c r="USU8" s="293"/>
      <c r="USV8" s="293"/>
      <c r="USW8" s="293"/>
      <c r="USX8" s="293"/>
      <c r="USY8" s="293"/>
      <c r="USZ8" s="293"/>
      <c r="UTA8" s="293"/>
      <c r="UTB8" s="293"/>
      <c r="UTC8" s="293"/>
      <c r="UTD8" s="293"/>
      <c r="UTE8" s="293"/>
      <c r="UTF8" s="293"/>
      <c r="UTG8" s="293"/>
      <c r="UTH8" s="293"/>
      <c r="UTI8" s="293"/>
      <c r="UTJ8" s="293"/>
      <c r="UTK8" s="293"/>
      <c r="UTL8" s="293"/>
      <c r="UTM8" s="293"/>
      <c r="UTN8" s="293"/>
      <c r="UTO8" s="293"/>
      <c r="UTP8" s="293"/>
      <c r="UTQ8" s="293"/>
      <c r="UTR8" s="293"/>
      <c r="UTS8" s="293"/>
      <c r="UTT8" s="293"/>
      <c r="UTU8" s="293"/>
      <c r="UTV8" s="293"/>
      <c r="UTW8" s="293"/>
      <c r="UTX8" s="293"/>
      <c r="UTY8" s="293"/>
      <c r="UTZ8" s="293"/>
      <c r="UUA8" s="293"/>
      <c r="UUB8" s="293"/>
      <c r="UUC8" s="293"/>
      <c r="UUD8" s="293"/>
      <c r="UUE8" s="293"/>
      <c r="UUF8" s="293"/>
      <c r="UUG8" s="293"/>
      <c r="UUH8" s="293"/>
      <c r="UUI8" s="293"/>
      <c r="UUJ8" s="293"/>
      <c r="UUK8" s="293"/>
      <c r="UUL8" s="293"/>
      <c r="UUM8" s="293"/>
      <c r="UUN8" s="293"/>
      <c r="UUO8" s="293"/>
      <c r="UUP8" s="293"/>
      <c r="UUQ8" s="293"/>
      <c r="UUR8" s="293"/>
      <c r="UUS8" s="293"/>
      <c r="UUT8" s="293"/>
      <c r="UUU8" s="293"/>
      <c r="UUV8" s="293"/>
      <c r="UUW8" s="293"/>
      <c r="UUX8" s="293"/>
      <c r="UUY8" s="293"/>
      <c r="UUZ8" s="293"/>
      <c r="UVA8" s="293"/>
      <c r="UVB8" s="293"/>
      <c r="UVC8" s="293"/>
      <c r="UVD8" s="293"/>
      <c r="UVE8" s="293"/>
      <c r="UVF8" s="293"/>
      <c r="UVG8" s="293"/>
      <c r="UVH8" s="293"/>
      <c r="UVI8" s="293"/>
      <c r="UVJ8" s="293"/>
      <c r="UVK8" s="293"/>
      <c r="UVL8" s="293"/>
      <c r="UVM8" s="293"/>
      <c r="UVN8" s="293"/>
      <c r="UVO8" s="293"/>
      <c r="UVP8" s="293"/>
      <c r="UVQ8" s="293"/>
      <c r="UVR8" s="293"/>
      <c r="UVS8" s="293"/>
      <c r="UVT8" s="293"/>
      <c r="UVU8" s="293"/>
      <c r="UVV8" s="293"/>
      <c r="UVW8" s="293"/>
      <c r="UVX8" s="293"/>
      <c r="UVY8" s="293"/>
      <c r="UVZ8" s="293"/>
      <c r="UWA8" s="293"/>
      <c r="UWB8" s="293"/>
      <c r="UWC8" s="293"/>
      <c r="UWD8" s="293"/>
      <c r="UWE8" s="293"/>
      <c r="UWF8" s="293"/>
      <c r="UWG8" s="293"/>
      <c r="UWH8" s="293"/>
      <c r="UWI8" s="293"/>
      <c r="UWJ8" s="293"/>
      <c r="UWK8" s="293"/>
      <c r="UWL8" s="293"/>
      <c r="UWM8" s="293"/>
      <c r="UWN8" s="293"/>
      <c r="UWO8" s="293"/>
      <c r="UWP8" s="293"/>
      <c r="UWQ8" s="293"/>
      <c r="UWR8" s="293"/>
      <c r="UWS8" s="293"/>
      <c r="UWT8" s="293"/>
      <c r="UWU8" s="293"/>
      <c r="UWV8" s="293"/>
      <c r="UWW8" s="293"/>
      <c r="UWX8" s="293"/>
      <c r="UWY8" s="293"/>
      <c r="UWZ8" s="293"/>
      <c r="UXA8" s="293"/>
      <c r="UXB8" s="293"/>
      <c r="UXC8" s="293"/>
      <c r="UXD8" s="293"/>
      <c r="UXE8" s="293"/>
      <c r="UXF8" s="293"/>
      <c r="UXG8" s="293"/>
      <c r="UXH8" s="293"/>
      <c r="UXI8" s="293"/>
      <c r="UXJ8" s="293"/>
      <c r="UXK8" s="293"/>
      <c r="UXL8" s="293"/>
      <c r="UXM8" s="293"/>
      <c r="UXN8" s="293"/>
      <c r="UXO8" s="293"/>
      <c r="UXP8" s="293"/>
      <c r="UXQ8" s="293"/>
      <c r="UXR8" s="293"/>
      <c r="UXS8" s="293"/>
      <c r="UXT8" s="293"/>
      <c r="UXU8" s="293"/>
      <c r="UXV8" s="293"/>
      <c r="UXW8" s="293"/>
      <c r="UXX8" s="293"/>
      <c r="UXY8" s="293"/>
      <c r="UXZ8" s="293"/>
      <c r="UYA8" s="293"/>
      <c r="UYB8" s="293"/>
      <c r="UYC8" s="293"/>
      <c r="UYD8" s="293"/>
      <c r="UYE8" s="293"/>
      <c r="UYF8" s="293"/>
      <c r="UYG8" s="293"/>
      <c r="UYH8" s="293"/>
      <c r="UYI8" s="293"/>
      <c r="UYJ8" s="293"/>
      <c r="UYK8" s="293"/>
      <c r="UYL8" s="293"/>
      <c r="UYM8" s="293"/>
      <c r="UYN8" s="293"/>
      <c r="UYO8" s="293"/>
      <c r="UYP8" s="293"/>
      <c r="UYQ8" s="293"/>
      <c r="UYR8" s="293"/>
      <c r="UYS8" s="293"/>
      <c r="UYT8" s="293"/>
      <c r="UYU8" s="293"/>
      <c r="UYV8" s="293"/>
      <c r="UYW8" s="293"/>
      <c r="UYX8" s="293"/>
      <c r="UYY8" s="293"/>
      <c r="UYZ8" s="293"/>
      <c r="UZA8" s="293"/>
      <c r="UZB8" s="293"/>
      <c r="UZC8" s="293"/>
      <c r="UZD8" s="293"/>
      <c r="UZE8" s="293"/>
      <c r="UZF8" s="293"/>
      <c r="UZG8" s="293"/>
      <c r="UZH8" s="293"/>
      <c r="UZI8" s="293"/>
      <c r="UZJ8" s="293"/>
      <c r="UZK8" s="293"/>
      <c r="UZL8" s="293"/>
      <c r="UZM8" s="293"/>
      <c r="UZN8" s="293"/>
      <c r="UZO8" s="293"/>
      <c r="UZP8" s="293"/>
      <c r="UZQ8" s="293"/>
      <c r="UZR8" s="293"/>
      <c r="UZS8" s="293"/>
      <c r="UZT8" s="293"/>
      <c r="UZU8" s="293"/>
      <c r="UZV8" s="293"/>
      <c r="UZW8" s="293"/>
      <c r="UZX8" s="293"/>
      <c r="UZY8" s="293"/>
      <c r="UZZ8" s="293"/>
      <c r="VAA8" s="293"/>
      <c r="VAB8" s="293"/>
      <c r="VAC8" s="293"/>
      <c r="VAD8" s="293"/>
      <c r="VAE8" s="293"/>
      <c r="VAF8" s="293"/>
      <c r="VAG8" s="293"/>
      <c r="VAH8" s="293"/>
      <c r="VAI8" s="293"/>
      <c r="VAJ8" s="293"/>
      <c r="VAK8" s="293"/>
      <c r="VAL8" s="293"/>
      <c r="VAM8" s="293"/>
      <c r="VAN8" s="293"/>
      <c r="VAO8" s="293"/>
      <c r="VAP8" s="293"/>
      <c r="VAQ8" s="293"/>
      <c r="VAR8" s="293"/>
      <c r="VAS8" s="293"/>
      <c r="VAT8" s="293"/>
      <c r="VAU8" s="293"/>
      <c r="VAV8" s="293"/>
      <c r="VAW8" s="293"/>
      <c r="VAX8" s="293"/>
      <c r="VAY8" s="293"/>
      <c r="VAZ8" s="293"/>
      <c r="VBA8" s="293"/>
      <c r="VBB8" s="293"/>
      <c r="VBC8" s="293"/>
      <c r="VBD8" s="293"/>
      <c r="VBE8" s="293"/>
      <c r="VBF8" s="293"/>
      <c r="VBG8" s="293"/>
      <c r="VBH8" s="293"/>
      <c r="VBI8" s="293"/>
      <c r="VBJ8" s="293"/>
      <c r="VBK8" s="293"/>
      <c r="VBL8" s="293"/>
      <c r="VBM8" s="293"/>
      <c r="VBN8" s="293"/>
      <c r="VBO8" s="293"/>
      <c r="VBP8" s="293"/>
      <c r="VBQ8" s="293"/>
      <c r="VBR8" s="293"/>
      <c r="VBS8" s="293"/>
      <c r="VBT8" s="293"/>
      <c r="VBU8" s="293"/>
      <c r="VBV8" s="293"/>
      <c r="VBW8" s="293"/>
      <c r="VBX8" s="293"/>
      <c r="VBY8" s="293"/>
      <c r="VBZ8" s="293"/>
      <c r="VCA8" s="293"/>
      <c r="VCB8" s="293"/>
      <c r="VCC8" s="293"/>
      <c r="VCD8" s="293"/>
      <c r="VCE8" s="293"/>
      <c r="VCF8" s="293"/>
      <c r="VCG8" s="293"/>
      <c r="VCH8" s="293"/>
      <c r="VCI8" s="293"/>
      <c r="VCJ8" s="293"/>
      <c r="VCK8" s="293"/>
      <c r="VCL8" s="293"/>
      <c r="VCM8" s="293"/>
      <c r="VCN8" s="293"/>
      <c r="VCO8" s="293"/>
      <c r="VCP8" s="293"/>
      <c r="VCQ8" s="293"/>
      <c r="VCR8" s="293"/>
      <c r="VCS8" s="293"/>
      <c r="VCT8" s="293"/>
      <c r="VCU8" s="293"/>
      <c r="VCV8" s="293"/>
      <c r="VCW8" s="293"/>
      <c r="VCX8" s="293"/>
      <c r="VCY8" s="293"/>
      <c r="VCZ8" s="293"/>
      <c r="VDA8" s="293"/>
      <c r="VDB8" s="293"/>
      <c r="VDC8" s="293"/>
      <c r="VDD8" s="293"/>
      <c r="VDE8" s="293"/>
      <c r="VDF8" s="293"/>
      <c r="VDG8" s="293"/>
      <c r="VDH8" s="293"/>
      <c r="VDI8" s="293"/>
      <c r="VDJ8" s="293"/>
      <c r="VDK8" s="293"/>
      <c r="VDL8" s="293"/>
      <c r="VDM8" s="293"/>
      <c r="VDN8" s="293"/>
      <c r="VDO8" s="293"/>
      <c r="VDP8" s="293"/>
      <c r="VDQ8" s="293"/>
      <c r="VDR8" s="293"/>
      <c r="VDS8" s="293"/>
      <c r="VDT8" s="293"/>
      <c r="VDU8" s="293"/>
      <c r="VDV8" s="293"/>
      <c r="VDW8" s="293"/>
      <c r="VDX8" s="293"/>
      <c r="VDY8" s="293"/>
      <c r="VDZ8" s="293"/>
      <c r="VEA8" s="293"/>
      <c r="VEB8" s="293"/>
      <c r="VEC8" s="293"/>
      <c r="VED8" s="293"/>
      <c r="VEE8" s="293"/>
      <c r="VEF8" s="293"/>
      <c r="VEG8" s="293"/>
      <c r="VEH8" s="293"/>
      <c r="VEI8" s="293"/>
      <c r="VEJ8" s="293"/>
      <c r="VEK8" s="293"/>
      <c r="VEL8" s="293"/>
      <c r="VEM8" s="293"/>
      <c r="VEN8" s="293"/>
      <c r="VEO8" s="293"/>
      <c r="VEP8" s="293"/>
      <c r="VEQ8" s="293"/>
      <c r="VER8" s="293"/>
      <c r="VES8" s="293"/>
      <c r="VET8" s="293"/>
      <c r="VEU8" s="293"/>
      <c r="VEV8" s="293"/>
      <c r="VEW8" s="293"/>
      <c r="VEX8" s="293"/>
      <c r="VEY8" s="293"/>
      <c r="VEZ8" s="293"/>
      <c r="VFA8" s="293"/>
      <c r="VFB8" s="293"/>
      <c r="VFC8" s="293"/>
      <c r="VFD8" s="293"/>
      <c r="VFE8" s="293"/>
      <c r="VFF8" s="293"/>
      <c r="VFG8" s="293"/>
      <c r="VFH8" s="293"/>
      <c r="VFI8" s="293"/>
      <c r="VFJ8" s="293"/>
      <c r="VFK8" s="293"/>
      <c r="VFL8" s="293"/>
      <c r="VFM8" s="293"/>
      <c r="VFN8" s="293"/>
      <c r="VFO8" s="293"/>
      <c r="VFP8" s="293"/>
      <c r="VFQ8" s="293"/>
      <c r="VFR8" s="293"/>
      <c r="VFS8" s="293"/>
      <c r="VFT8" s="293"/>
      <c r="VFU8" s="293"/>
      <c r="VFV8" s="293"/>
      <c r="VFW8" s="293"/>
      <c r="VFX8" s="293"/>
      <c r="VFY8" s="293"/>
      <c r="VFZ8" s="293"/>
      <c r="VGA8" s="293"/>
      <c r="VGB8" s="293"/>
      <c r="VGC8" s="293"/>
      <c r="VGD8" s="293"/>
      <c r="VGE8" s="293"/>
      <c r="VGF8" s="293"/>
      <c r="VGG8" s="293"/>
      <c r="VGH8" s="293"/>
      <c r="VGI8" s="293"/>
      <c r="VGJ8" s="293"/>
      <c r="VGK8" s="293"/>
      <c r="VGL8" s="293"/>
      <c r="VGM8" s="293"/>
      <c r="VGN8" s="293"/>
      <c r="VGO8" s="293"/>
      <c r="VGP8" s="293"/>
      <c r="VGQ8" s="293"/>
      <c r="VGR8" s="293"/>
      <c r="VGS8" s="293"/>
      <c r="VGT8" s="293"/>
      <c r="VGU8" s="293"/>
      <c r="VGV8" s="293"/>
      <c r="VGW8" s="293"/>
      <c r="VGX8" s="293"/>
      <c r="VGY8" s="293"/>
      <c r="VGZ8" s="293"/>
      <c r="VHA8" s="293"/>
      <c r="VHB8" s="293"/>
      <c r="VHC8" s="293"/>
      <c r="VHD8" s="293"/>
      <c r="VHE8" s="293"/>
      <c r="VHF8" s="293"/>
      <c r="VHG8" s="293"/>
      <c r="VHH8" s="293"/>
      <c r="VHI8" s="293"/>
      <c r="VHJ8" s="293"/>
      <c r="VHK8" s="293"/>
      <c r="VHL8" s="293"/>
      <c r="VHM8" s="293"/>
      <c r="VHN8" s="293"/>
      <c r="VHO8" s="293"/>
      <c r="VHP8" s="293"/>
      <c r="VHQ8" s="293"/>
      <c r="VHR8" s="293"/>
      <c r="VHS8" s="293"/>
      <c r="VHT8" s="293"/>
      <c r="VHU8" s="293"/>
      <c r="VHV8" s="293"/>
      <c r="VHW8" s="293"/>
      <c r="VHX8" s="293"/>
      <c r="VHY8" s="293"/>
      <c r="VHZ8" s="293"/>
      <c r="VIA8" s="293"/>
      <c r="VIB8" s="293"/>
      <c r="VIC8" s="293"/>
      <c r="VID8" s="293"/>
      <c r="VIE8" s="293"/>
      <c r="VIF8" s="293"/>
      <c r="VIG8" s="293"/>
      <c r="VIH8" s="293"/>
      <c r="VII8" s="293"/>
      <c r="VIJ8" s="293"/>
      <c r="VIK8" s="293"/>
      <c r="VIL8" s="293"/>
      <c r="VIM8" s="293"/>
      <c r="VIN8" s="293"/>
      <c r="VIO8" s="293"/>
      <c r="VIP8" s="293"/>
      <c r="VIQ8" s="293"/>
      <c r="VIR8" s="293"/>
      <c r="VIS8" s="293"/>
      <c r="VIT8" s="293"/>
      <c r="VIU8" s="293"/>
      <c r="VIV8" s="293"/>
      <c r="VIW8" s="293"/>
      <c r="VIX8" s="293"/>
      <c r="VIY8" s="293"/>
      <c r="VIZ8" s="293"/>
      <c r="VJA8" s="293"/>
      <c r="VJB8" s="293"/>
      <c r="VJC8" s="293"/>
      <c r="VJD8" s="293"/>
      <c r="VJE8" s="293"/>
      <c r="VJF8" s="293"/>
      <c r="VJG8" s="293"/>
      <c r="VJH8" s="293"/>
      <c r="VJI8" s="293"/>
      <c r="VJJ8" s="293"/>
      <c r="VJK8" s="293"/>
      <c r="VJL8" s="293"/>
      <c r="VJM8" s="293"/>
      <c r="VJN8" s="293"/>
      <c r="VJO8" s="293"/>
      <c r="VJP8" s="293"/>
      <c r="VJQ8" s="293"/>
      <c r="VJR8" s="293"/>
      <c r="VJS8" s="293"/>
      <c r="VJT8" s="293"/>
      <c r="VJU8" s="293"/>
      <c r="VJV8" s="293"/>
      <c r="VJW8" s="293"/>
      <c r="VJX8" s="293"/>
      <c r="VJY8" s="293"/>
      <c r="VJZ8" s="293"/>
      <c r="VKA8" s="293"/>
      <c r="VKB8" s="293"/>
      <c r="VKC8" s="293"/>
      <c r="VKD8" s="293"/>
      <c r="VKE8" s="293"/>
      <c r="VKF8" s="293"/>
      <c r="VKG8" s="293"/>
      <c r="VKH8" s="293"/>
      <c r="VKI8" s="293"/>
      <c r="VKJ8" s="293"/>
      <c r="VKK8" s="293"/>
      <c r="VKL8" s="293"/>
      <c r="VKM8" s="293"/>
      <c r="VKN8" s="293"/>
      <c r="VKO8" s="293"/>
      <c r="VKP8" s="293"/>
      <c r="VKQ8" s="293"/>
      <c r="VKR8" s="293"/>
      <c r="VKS8" s="293"/>
      <c r="VKT8" s="293"/>
      <c r="VKU8" s="293"/>
      <c r="VKV8" s="293"/>
      <c r="VKW8" s="293"/>
      <c r="VKX8" s="293"/>
      <c r="VKY8" s="293"/>
      <c r="VKZ8" s="293"/>
      <c r="VLA8" s="293"/>
      <c r="VLB8" s="293"/>
      <c r="VLC8" s="293"/>
      <c r="VLD8" s="293"/>
      <c r="VLE8" s="293"/>
      <c r="VLF8" s="293"/>
      <c r="VLG8" s="293"/>
      <c r="VLH8" s="293"/>
      <c r="VLI8" s="293"/>
      <c r="VLJ8" s="293"/>
      <c r="VLK8" s="293"/>
      <c r="VLL8" s="293"/>
      <c r="VLM8" s="293"/>
      <c r="VLN8" s="293"/>
      <c r="VLO8" s="293"/>
      <c r="VLP8" s="293"/>
      <c r="VLQ8" s="293"/>
      <c r="VLR8" s="293"/>
      <c r="VLS8" s="293"/>
      <c r="VLT8" s="293"/>
      <c r="VLU8" s="293"/>
      <c r="VLV8" s="293"/>
      <c r="VLW8" s="293"/>
      <c r="VLX8" s="293"/>
      <c r="VLY8" s="293"/>
      <c r="VLZ8" s="293"/>
      <c r="VMA8" s="293"/>
      <c r="VMB8" s="293"/>
      <c r="VMC8" s="293"/>
      <c r="VMD8" s="293"/>
      <c r="VME8" s="293"/>
      <c r="VMF8" s="293"/>
      <c r="VMG8" s="293"/>
      <c r="VMH8" s="293"/>
      <c r="VMI8" s="293"/>
      <c r="VMJ8" s="293"/>
      <c r="VMK8" s="293"/>
      <c r="VML8" s="293"/>
      <c r="VMM8" s="293"/>
      <c r="VMN8" s="293"/>
      <c r="VMO8" s="293"/>
      <c r="VMP8" s="293"/>
      <c r="VMQ8" s="293"/>
      <c r="VMR8" s="293"/>
      <c r="VMS8" s="293"/>
      <c r="VMT8" s="293"/>
      <c r="VMU8" s="293"/>
      <c r="VMV8" s="293"/>
      <c r="VMW8" s="293"/>
      <c r="VMX8" s="293"/>
      <c r="VMY8" s="293"/>
      <c r="VMZ8" s="293"/>
      <c r="VNA8" s="293"/>
      <c r="VNB8" s="293"/>
      <c r="VNC8" s="293"/>
      <c r="VND8" s="293"/>
      <c r="VNE8" s="293"/>
      <c r="VNF8" s="293"/>
      <c r="VNG8" s="293"/>
      <c r="VNH8" s="293"/>
      <c r="VNI8" s="293"/>
      <c r="VNJ8" s="293"/>
      <c r="VNK8" s="293"/>
      <c r="VNL8" s="293"/>
      <c r="VNM8" s="293"/>
      <c r="VNN8" s="293"/>
      <c r="VNO8" s="293"/>
      <c r="VNP8" s="293"/>
      <c r="VNQ8" s="293"/>
      <c r="VNR8" s="293"/>
      <c r="VNS8" s="293"/>
      <c r="VNT8" s="293"/>
      <c r="VNU8" s="293"/>
      <c r="VNV8" s="293"/>
      <c r="VNW8" s="293"/>
      <c r="VNX8" s="293"/>
      <c r="VNY8" s="293"/>
      <c r="VNZ8" s="293"/>
      <c r="VOA8" s="293"/>
      <c r="VOB8" s="293"/>
      <c r="VOC8" s="293"/>
      <c r="VOD8" s="293"/>
      <c r="VOE8" s="293"/>
      <c r="VOF8" s="293"/>
      <c r="VOG8" s="293"/>
      <c r="VOH8" s="293"/>
      <c r="VOI8" s="293"/>
      <c r="VOJ8" s="293"/>
      <c r="VOK8" s="293"/>
      <c r="VOL8" s="293"/>
      <c r="VOM8" s="293"/>
      <c r="VON8" s="293"/>
      <c r="VOO8" s="293"/>
      <c r="VOP8" s="293"/>
      <c r="VOQ8" s="293"/>
      <c r="VOR8" s="293"/>
      <c r="VOS8" s="293"/>
      <c r="VOT8" s="293"/>
      <c r="VOU8" s="293"/>
      <c r="VOV8" s="293"/>
      <c r="VOW8" s="293"/>
      <c r="VOX8" s="293"/>
      <c r="VOY8" s="293"/>
      <c r="VOZ8" s="293"/>
      <c r="VPA8" s="293"/>
      <c r="VPB8" s="293"/>
      <c r="VPC8" s="293"/>
      <c r="VPD8" s="293"/>
      <c r="VPE8" s="293"/>
      <c r="VPF8" s="293"/>
      <c r="VPG8" s="293"/>
      <c r="VPH8" s="293"/>
      <c r="VPI8" s="293"/>
      <c r="VPJ8" s="293"/>
      <c r="VPK8" s="293"/>
      <c r="VPL8" s="293"/>
      <c r="VPM8" s="293"/>
      <c r="VPN8" s="293"/>
      <c r="VPO8" s="293"/>
      <c r="VPP8" s="293"/>
      <c r="VPQ8" s="293"/>
      <c r="VPR8" s="293"/>
      <c r="VPS8" s="293"/>
      <c r="VPT8" s="293"/>
      <c r="VPU8" s="293"/>
      <c r="VPV8" s="293"/>
      <c r="VPW8" s="293"/>
      <c r="VPX8" s="293"/>
      <c r="VPY8" s="293"/>
      <c r="VPZ8" s="293"/>
      <c r="VQA8" s="293"/>
      <c r="VQB8" s="293"/>
      <c r="VQC8" s="293"/>
      <c r="VQD8" s="293"/>
      <c r="VQE8" s="293"/>
      <c r="VQF8" s="293"/>
      <c r="VQG8" s="293"/>
      <c r="VQH8" s="293"/>
      <c r="VQI8" s="293"/>
      <c r="VQJ8" s="293"/>
      <c r="VQK8" s="293"/>
      <c r="VQL8" s="293"/>
      <c r="VQM8" s="293"/>
      <c r="VQN8" s="293"/>
      <c r="VQO8" s="293"/>
      <c r="VQP8" s="293"/>
      <c r="VQQ8" s="293"/>
      <c r="VQR8" s="293"/>
      <c r="VQS8" s="293"/>
      <c r="VQT8" s="293"/>
      <c r="VQU8" s="293"/>
      <c r="VQV8" s="293"/>
      <c r="VQW8" s="293"/>
      <c r="VQX8" s="293"/>
      <c r="VQY8" s="293"/>
      <c r="VQZ8" s="293"/>
      <c r="VRA8" s="293"/>
      <c r="VRB8" s="293"/>
      <c r="VRC8" s="293"/>
      <c r="VRD8" s="293"/>
      <c r="VRE8" s="293"/>
      <c r="VRF8" s="293"/>
      <c r="VRG8" s="293"/>
      <c r="VRH8" s="293"/>
      <c r="VRI8" s="293"/>
      <c r="VRJ8" s="293"/>
      <c r="VRK8" s="293"/>
      <c r="VRL8" s="293"/>
      <c r="VRM8" s="293"/>
      <c r="VRN8" s="293"/>
      <c r="VRO8" s="293"/>
      <c r="VRP8" s="293"/>
      <c r="VRQ8" s="293"/>
      <c r="VRR8" s="293"/>
      <c r="VRS8" s="293"/>
      <c r="VRT8" s="293"/>
      <c r="VRU8" s="293"/>
      <c r="VRV8" s="293"/>
      <c r="VRW8" s="293"/>
      <c r="VRX8" s="293"/>
      <c r="VRY8" s="293"/>
      <c r="VRZ8" s="293"/>
      <c r="VSA8" s="293"/>
      <c r="VSB8" s="293"/>
      <c r="VSC8" s="293"/>
      <c r="VSD8" s="293"/>
      <c r="VSE8" s="293"/>
      <c r="VSF8" s="293"/>
      <c r="VSG8" s="293"/>
      <c r="VSH8" s="293"/>
      <c r="VSI8" s="293"/>
      <c r="VSJ8" s="293"/>
      <c r="VSK8" s="293"/>
      <c r="VSL8" s="293"/>
      <c r="VSM8" s="293"/>
      <c r="VSN8" s="293"/>
      <c r="VSO8" s="293"/>
      <c r="VSP8" s="293"/>
      <c r="VSQ8" s="293"/>
      <c r="VSR8" s="293"/>
      <c r="VSS8" s="293"/>
      <c r="VST8" s="293"/>
      <c r="VSU8" s="293"/>
      <c r="VSV8" s="293"/>
      <c r="VSW8" s="293"/>
      <c r="VSX8" s="293"/>
      <c r="VSY8" s="293"/>
      <c r="VSZ8" s="293"/>
      <c r="VTA8" s="293"/>
      <c r="VTB8" s="293"/>
      <c r="VTC8" s="293"/>
      <c r="VTD8" s="293"/>
      <c r="VTE8" s="293"/>
      <c r="VTF8" s="293"/>
      <c r="VTG8" s="293"/>
      <c r="VTH8" s="293"/>
      <c r="VTI8" s="293"/>
      <c r="VTJ8" s="293"/>
      <c r="VTK8" s="293"/>
      <c r="VTL8" s="293"/>
      <c r="VTM8" s="293"/>
      <c r="VTN8" s="293"/>
      <c r="VTO8" s="293"/>
      <c r="VTP8" s="293"/>
      <c r="VTQ8" s="293"/>
      <c r="VTR8" s="293"/>
      <c r="VTS8" s="293"/>
      <c r="VTT8" s="293"/>
      <c r="VTU8" s="293"/>
      <c r="VTV8" s="293"/>
      <c r="VTW8" s="293"/>
      <c r="VTX8" s="293"/>
      <c r="VTY8" s="293"/>
      <c r="VTZ8" s="293"/>
      <c r="VUA8" s="293"/>
      <c r="VUB8" s="293"/>
      <c r="VUC8" s="293"/>
      <c r="VUD8" s="293"/>
      <c r="VUE8" s="293"/>
      <c r="VUF8" s="293"/>
      <c r="VUG8" s="293"/>
      <c r="VUH8" s="293"/>
      <c r="VUI8" s="293"/>
      <c r="VUJ8" s="293"/>
      <c r="VUK8" s="293"/>
      <c r="VUL8" s="293"/>
      <c r="VUM8" s="293"/>
      <c r="VUN8" s="293"/>
      <c r="VUO8" s="293"/>
      <c r="VUP8" s="293"/>
      <c r="VUQ8" s="293"/>
      <c r="VUR8" s="293"/>
      <c r="VUS8" s="293"/>
      <c r="VUT8" s="293"/>
      <c r="VUU8" s="293"/>
      <c r="VUV8" s="293"/>
      <c r="VUW8" s="293"/>
      <c r="VUX8" s="293"/>
      <c r="VUY8" s="293"/>
      <c r="VUZ8" s="293"/>
      <c r="VVA8" s="293"/>
      <c r="VVB8" s="293"/>
      <c r="VVC8" s="293"/>
      <c r="VVD8" s="293"/>
      <c r="VVE8" s="293"/>
      <c r="VVF8" s="293"/>
      <c r="VVG8" s="293"/>
      <c r="VVH8" s="293"/>
      <c r="VVI8" s="293"/>
      <c r="VVJ8" s="293"/>
      <c r="VVK8" s="293"/>
      <c r="VVL8" s="293"/>
      <c r="VVM8" s="293"/>
      <c r="VVN8" s="293"/>
      <c r="VVO8" s="293"/>
      <c r="VVP8" s="293"/>
      <c r="VVQ8" s="293"/>
      <c r="VVR8" s="293"/>
      <c r="VVS8" s="293"/>
      <c r="VVT8" s="293"/>
      <c r="VVU8" s="293"/>
      <c r="VVV8" s="293"/>
      <c r="VVW8" s="293"/>
      <c r="VVX8" s="293"/>
      <c r="VVY8" s="293"/>
      <c r="VVZ8" s="293"/>
      <c r="VWA8" s="293"/>
      <c r="VWB8" s="293"/>
      <c r="VWC8" s="293"/>
      <c r="VWD8" s="293"/>
      <c r="VWE8" s="293"/>
      <c r="VWF8" s="293"/>
      <c r="VWG8" s="293"/>
      <c r="VWH8" s="293"/>
      <c r="VWI8" s="293"/>
      <c r="VWJ8" s="293"/>
      <c r="VWK8" s="293"/>
      <c r="VWL8" s="293"/>
      <c r="VWM8" s="293"/>
      <c r="VWN8" s="293"/>
      <c r="VWO8" s="293"/>
      <c r="VWP8" s="293"/>
      <c r="VWQ8" s="293"/>
      <c r="VWR8" s="293"/>
      <c r="VWS8" s="293"/>
      <c r="VWT8" s="293"/>
      <c r="VWU8" s="293"/>
      <c r="VWV8" s="293"/>
      <c r="VWW8" s="293"/>
      <c r="VWX8" s="293"/>
      <c r="VWY8" s="293"/>
      <c r="VWZ8" s="293"/>
      <c r="VXA8" s="293"/>
      <c r="VXB8" s="293"/>
      <c r="VXC8" s="293"/>
      <c r="VXD8" s="293"/>
      <c r="VXE8" s="293"/>
      <c r="VXF8" s="293"/>
      <c r="VXG8" s="293"/>
      <c r="VXH8" s="293"/>
      <c r="VXI8" s="293"/>
      <c r="VXJ8" s="293"/>
      <c r="VXK8" s="293"/>
      <c r="VXL8" s="293"/>
      <c r="VXM8" s="293"/>
      <c r="VXN8" s="293"/>
      <c r="VXO8" s="293"/>
      <c r="VXP8" s="293"/>
      <c r="VXQ8" s="293"/>
      <c r="VXR8" s="293"/>
      <c r="VXS8" s="293"/>
      <c r="VXT8" s="293"/>
      <c r="VXU8" s="293"/>
      <c r="VXV8" s="293"/>
      <c r="VXW8" s="293"/>
      <c r="VXX8" s="293"/>
      <c r="VXY8" s="293"/>
      <c r="VXZ8" s="293"/>
      <c r="VYA8" s="293"/>
      <c r="VYB8" s="293"/>
      <c r="VYC8" s="293"/>
      <c r="VYD8" s="293"/>
      <c r="VYE8" s="293"/>
      <c r="VYF8" s="293"/>
      <c r="VYG8" s="293"/>
      <c r="VYH8" s="293"/>
      <c r="VYI8" s="293"/>
      <c r="VYJ8" s="293"/>
      <c r="VYK8" s="293"/>
      <c r="VYL8" s="293"/>
      <c r="VYM8" s="293"/>
      <c r="VYN8" s="293"/>
      <c r="VYO8" s="293"/>
      <c r="VYP8" s="293"/>
      <c r="VYQ8" s="293"/>
      <c r="VYR8" s="293"/>
      <c r="VYS8" s="293"/>
      <c r="VYT8" s="293"/>
      <c r="VYU8" s="293"/>
      <c r="VYV8" s="293"/>
      <c r="VYW8" s="293"/>
      <c r="VYX8" s="293"/>
      <c r="VYY8" s="293"/>
      <c r="VYZ8" s="293"/>
      <c r="VZA8" s="293"/>
      <c r="VZB8" s="293"/>
      <c r="VZC8" s="293"/>
      <c r="VZD8" s="293"/>
      <c r="VZE8" s="293"/>
      <c r="VZF8" s="293"/>
      <c r="VZG8" s="293"/>
      <c r="VZH8" s="293"/>
      <c r="VZI8" s="293"/>
      <c r="VZJ8" s="293"/>
      <c r="VZK8" s="293"/>
      <c r="VZL8" s="293"/>
      <c r="VZM8" s="293"/>
      <c r="VZN8" s="293"/>
      <c r="VZO8" s="293"/>
      <c r="VZP8" s="293"/>
      <c r="VZQ8" s="293"/>
      <c r="VZR8" s="293"/>
      <c r="VZS8" s="293"/>
      <c r="VZT8" s="293"/>
      <c r="VZU8" s="293"/>
      <c r="VZV8" s="293"/>
      <c r="VZW8" s="293"/>
      <c r="VZX8" s="293"/>
      <c r="VZY8" s="293"/>
      <c r="VZZ8" s="293"/>
      <c r="WAA8" s="293"/>
      <c r="WAB8" s="293"/>
      <c r="WAC8" s="293"/>
      <c r="WAD8" s="293"/>
      <c r="WAE8" s="293"/>
      <c r="WAF8" s="293"/>
      <c r="WAG8" s="293"/>
      <c r="WAH8" s="293"/>
      <c r="WAI8" s="293"/>
      <c r="WAJ8" s="293"/>
      <c r="WAK8" s="293"/>
      <c r="WAL8" s="293"/>
      <c r="WAM8" s="293"/>
      <c r="WAN8" s="293"/>
      <c r="WAO8" s="293"/>
      <c r="WAP8" s="293"/>
      <c r="WAQ8" s="293"/>
      <c r="WAR8" s="293"/>
      <c r="WAS8" s="293"/>
      <c r="WAT8" s="293"/>
      <c r="WAU8" s="293"/>
      <c r="WAV8" s="293"/>
      <c r="WAW8" s="293"/>
      <c r="WAX8" s="293"/>
      <c r="WAY8" s="293"/>
      <c r="WAZ8" s="293"/>
      <c r="WBA8" s="293"/>
      <c r="WBB8" s="293"/>
      <c r="WBC8" s="293"/>
      <c r="WBD8" s="293"/>
      <c r="WBE8" s="293"/>
      <c r="WBF8" s="293"/>
      <c r="WBG8" s="293"/>
      <c r="WBH8" s="293"/>
      <c r="WBI8" s="293"/>
      <c r="WBJ8" s="293"/>
      <c r="WBK8" s="293"/>
      <c r="WBL8" s="293"/>
      <c r="WBM8" s="293"/>
      <c r="WBN8" s="293"/>
      <c r="WBO8" s="293"/>
      <c r="WBP8" s="293"/>
      <c r="WBQ8" s="293"/>
      <c r="WBR8" s="293"/>
      <c r="WBS8" s="293"/>
      <c r="WBT8" s="293"/>
      <c r="WBU8" s="293"/>
      <c r="WBV8" s="293"/>
      <c r="WBW8" s="293"/>
      <c r="WBX8" s="293"/>
      <c r="WBY8" s="293"/>
      <c r="WBZ8" s="293"/>
      <c r="WCA8" s="293"/>
      <c r="WCB8" s="293"/>
      <c r="WCC8" s="293"/>
      <c r="WCD8" s="293"/>
      <c r="WCE8" s="293"/>
      <c r="WCF8" s="293"/>
      <c r="WCG8" s="293"/>
      <c r="WCH8" s="293"/>
      <c r="WCI8" s="293"/>
      <c r="WCJ8" s="293"/>
      <c r="WCK8" s="293"/>
      <c r="WCL8" s="293"/>
      <c r="WCM8" s="293"/>
      <c r="WCN8" s="293"/>
      <c r="WCO8" s="293"/>
      <c r="WCP8" s="293"/>
      <c r="WCQ8" s="293"/>
      <c r="WCR8" s="293"/>
      <c r="WCS8" s="293"/>
      <c r="WCT8" s="293"/>
      <c r="WCU8" s="293"/>
      <c r="WCV8" s="293"/>
      <c r="WCW8" s="293"/>
      <c r="WCX8" s="293"/>
      <c r="WCY8" s="293"/>
      <c r="WCZ8" s="293"/>
      <c r="WDA8" s="293"/>
      <c r="WDB8" s="293"/>
      <c r="WDC8" s="293"/>
      <c r="WDD8" s="293"/>
      <c r="WDE8" s="293"/>
      <c r="WDF8" s="293"/>
      <c r="WDG8" s="293"/>
      <c r="WDH8" s="293"/>
      <c r="WDI8" s="293"/>
      <c r="WDJ8" s="293"/>
      <c r="WDK8" s="293"/>
      <c r="WDL8" s="293"/>
      <c r="WDM8" s="293"/>
      <c r="WDN8" s="293"/>
      <c r="WDO8" s="293"/>
      <c r="WDP8" s="293"/>
      <c r="WDQ8" s="293"/>
      <c r="WDR8" s="293"/>
      <c r="WDS8" s="293"/>
      <c r="WDT8" s="293"/>
      <c r="WDU8" s="293"/>
      <c r="WDV8" s="293"/>
      <c r="WDW8" s="293"/>
      <c r="WDX8" s="293"/>
      <c r="WDY8" s="293"/>
      <c r="WDZ8" s="293"/>
      <c r="WEA8" s="293"/>
      <c r="WEB8" s="293"/>
      <c r="WEC8" s="293"/>
      <c r="WED8" s="293"/>
      <c r="WEE8" s="293"/>
      <c r="WEF8" s="293"/>
      <c r="WEG8" s="293"/>
      <c r="WEH8" s="293"/>
      <c r="WEI8" s="293"/>
      <c r="WEJ8" s="293"/>
      <c r="WEK8" s="293"/>
      <c r="WEL8" s="293"/>
      <c r="WEM8" s="293"/>
      <c r="WEN8" s="293"/>
      <c r="WEO8" s="293"/>
      <c r="WEP8" s="293"/>
      <c r="WEQ8" s="293"/>
      <c r="WER8" s="293"/>
      <c r="WES8" s="293"/>
      <c r="WET8" s="293"/>
      <c r="WEU8" s="293"/>
      <c r="WEV8" s="293"/>
      <c r="WEW8" s="293"/>
      <c r="WEX8" s="293"/>
      <c r="WEY8" s="293"/>
      <c r="WEZ8" s="293"/>
      <c r="WFA8" s="293"/>
      <c r="WFB8" s="293"/>
      <c r="WFC8" s="293"/>
      <c r="WFD8" s="293"/>
      <c r="WFE8" s="293"/>
      <c r="WFF8" s="293"/>
      <c r="WFG8" s="293"/>
      <c r="WFH8" s="293"/>
      <c r="WFI8" s="293"/>
      <c r="WFJ8" s="293"/>
      <c r="WFK8" s="293"/>
      <c r="WFL8" s="293"/>
      <c r="WFM8" s="293"/>
      <c r="WFN8" s="293"/>
      <c r="WFO8" s="293"/>
      <c r="WFP8" s="293"/>
      <c r="WFQ8" s="293"/>
      <c r="WFR8" s="293"/>
      <c r="WFS8" s="293"/>
      <c r="WFT8" s="293"/>
      <c r="WFU8" s="293"/>
      <c r="WFV8" s="293"/>
      <c r="WFW8" s="293"/>
      <c r="WFX8" s="293"/>
      <c r="WFY8" s="293"/>
      <c r="WFZ8" s="293"/>
      <c r="WGA8" s="293"/>
      <c r="WGB8" s="293"/>
      <c r="WGC8" s="293"/>
      <c r="WGD8" s="293"/>
      <c r="WGE8" s="293"/>
      <c r="WGF8" s="293"/>
      <c r="WGG8" s="293"/>
      <c r="WGH8" s="293"/>
      <c r="WGI8" s="293"/>
      <c r="WGJ8" s="293"/>
      <c r="WGK8" s="293"/>
      <c r="WGL8" s="293"/>
      <c r="WGM8" s="293"/>
      <c r="WGN8" s="293"/>
      <c r="WGO8" s="293"/>
      <c r="WGP8" s="293"/>
      <c r="WGQ8" s="293"/>
      <c r="WGR8" s="293"/>
      <c r="WGS8" s="293"/>
      <c r="WGT8" s="293"/>
      <c r="WGU8" s="293"/>
      <c r="WGV8" s="293"/>
      <c r="WGW8" s="293"/>
      <c r="WGX8" s="293"/>
      <c r="WGY8" s="293"/>
      <c r="WGZ8" s="293"/>
      <c r="WHA8" s="293"/>
      <c r="WHB8" s="293"/>
      <c r="WHC8" s="293"/>
      <c r="WHD8" s="293"/>
      <c r="WHE8" s="293"/>
      <c r="WHF8" s="293"/>
      <c r="WHG8" s="293"/>
      <c r="WHH8" s="293"/>
      <c r="WHI8" s="293"/>
      <c r="WHJ8" s="293"/>
      <c r="WHK8" s="293"/>
      <c r="WHL8" s="293"/>
      <c r="WHM8" s="293"/>
      <c r="WHN8" s="293"/>
      <c r="WHO8" s="293"/>
      <c r="WHP8" s="293"/>
      <c r="WHQ8" s="293"/>
      <c r="WHR8" s="293"/>
      <c r="WHS8" s="293"/>
      <c r="WHT8" s="293"/>
      <c r="WHU8" s="293"/>
      <c r="WHV8" s="293"/>
      <c r="WHW8" s="293"/>
      <c r="WHX8" s="293"/>
      <c r="WHY8" s="293"/>
      <c r="WHZ8" s="293"/>
      <c r="WIA8" s="293"/>
      <c r="WIB8" s="293"/>
      <c r="WIC8" s="293"/>
      <c r="WID8" s="293"/>
      <c r="WIE8" s="293"/>
      <c r="WIF8" s="293"/>
      <c r="WIG8" s="293"/>
      <c r="WIH8" s="293"/>
      <c r="WII8" s="293"/>
      <c r="WIJ8" s="293"/>
      <c r="WIK8" s="293"/>
      <c r="WIL8" s="293"/>
      <c r="WIM8" s="293"/>
      <c r="WIN8" s="293"/>
      <c r="WIO8" s="293"/>
      <c r="WIP8" s="293"/>
      <c r="WIQ8" s="293"/>
      <c r="WIR8" s="293"/>
      <c r="WIS8" s="293"/>
      <c r="WIT8" s="293"/>
      <c r="WIU8" s="293"/>
      <c r="WIV8" s="293"/>
      <c r="WIW8" s="293"/>
      <c r="WIX8" s="293"/>
      <c r="WIY8" s="293"/>
      <c r="WIZ8" s="293"/>
      <c r="WJA8" s="293"/>
      <c r="WJB8" s="293"/>
      <c r="WJC8" s="293"/>
      <c r="WJD8" s="293"/>
      <c r="WJE8" s="293"/>
      <c r="WJF8" s="293"/>
      <c r="WJG8" s="293"/>
      <c r="WJH8" s="293"/>
      <c r="WJI8" s="293"/>
      <c r="WJJ8" s="293"/>
      <c r="WJK8" s="293"/>
      <c r="WJL8" s="293"/>
      <c r="WJM8" s="293"/>
      <c r="WJN8" s="293"/>
      <c r="WJO8" s="293"/>
      <c r="WJP8" s="293"/>
      <c r="WJQ8" s="293"/>
      <c r="WJR8" s="293"/>
      <c r="WJS8" s="293"/>
      <c r="WJT8" s="293"/>
      <c r="WJU8" s="293"/>
      <c r="WJV8" s="293"/>
      <c r="WJW8" s="293"/>
      <c r="WJX8" s="293"/>
      <c r="WJY8" s="293"/>
      <c r="WJZ8" s="293"/>
      <c r="WKA8" s="293"/>
      <c r="WKB8" s="293"/>
      <c r="WKC8" s="293"/>
      <c r="WKD8" s="293"/>
      <c r="WKE8" s="293"/>
      <c r="WKF8" s="293"/>
      <c r="WKG8" s="293"/>
      <c r="WKH8" s="293"/>
      <c r="WKI8" s="293"/>
      <c r="WKJ8" s="293"/>
      <c r="WKK8" s="293"/>
      <c r="WKL8" s="293"/>
      <c r="WKM8" s="293"/>
      <c r="WKN8" s="293"/>
      <c r="WKO8" s="293"/>
      <c r="WKP8" s="293"/>
      <c r="WKQ8" s="293"/>
      <c r="WKR8" s="293"/>
      <c r="WKS8" s="293"/>
      <c r="WKT8" s="293"/>
      <c r="WKU8" s="293"/>
      <c r="WKV8" s="293"/>
      <c r="WKW8" s="293"/>
      <c r="WKX8" s="293"/>
      <c r="WKY8" s="293"/>
      <c r="WKZ8" s="293"/>
      <c r="WLA8" s="293"/>
      <c r="WLB8" s="293"/>
      <c r="WLC8" s="293"/>
      <c r="WLD8" s="293"/>
      <c r="WLE8" s="293"/>
      <c r="WLF8" s="293"/>
      <c r="WLG8" s="293"/>
      <c r="WLH8" s="293"/>
      <c r="WLI8" s="293"/>
      <c r="WLJ8" s="293"/>
      <c r="WLK8" s="293"/>
      <c r="WLL8" s="293"/>
      <c r="WLM8" s="293"/>
      <c r="WLN8" s="293"/>
      <c r="WLO8" s="293"/>
      <c r="WLP8" s="293"/>
      <c r="WLQ8" s="293"/>
      <c r="WLR8" s="293"/>
      <c r="WLS8" s="293"/>
      <c r="WLT8" s="293"/>
      <c r="WLU8" s="293"/>
      <c r="WLV8" s="293"/>
      <c r="WLW8" s="293"/>
      <c r="WLX8" s="293"/>
      <c r="WLY8" s="293"/>
      <c r="WLZ8" s="293"/>
      <c r="WMA8" s="293"/>
      <c r="WMB8" s="293"/>
      <c r="WMC8" s="293"/>
      <c r="WMD8" s="293"/>
      <c r="WME8" s="293"/>
      <c r="WMF8" s="293"/>
      <c r="WMG8" s="293"/>
      <c r="WMH8" s="293"/>
      <c r="WMI8" s="293"/>
      <c r="WMJ8" s="293"/>
      <c r="WMK8" s="293"/>
      <c r="WML8" s="293"/>
      <c r="WMM8" s="293"/>
      <c r="WMN8" s="293"/>
      <c r="WMO8" s="293"/>
      <c r="WMP8" s="293"/>
      <c r="WMQ8" s="293"/>
      <c r="WMR8" s="293"/>
      <c r="WMS8" s="293"/>
      <c r="WMT8" s="293"/>
      <c r="WMU8" s="293"/>
      <c r="WMV8" s="293"/>
      <c r="WMW8" s="293"/>
      <c r="WMX8" s="293"/>
      <c r="WMY8" s="293"/>
      <c r="WMZ8" s="293"/>
      <c r="WNA8" s="293"/>
      <c r="WNB8" s="293"/>
      <c r="WNC8" s="293"/>
      <c r="WND8" s="293"/>
      <c r="WNE8" s="293"/>
      <c r="WNF8" s="293"/>
      <c r="WNG8" s="293"/>
      <c r="WNH8" s="293"/>
      <c r="WNI8" s="293"/>
      <c r="WNJ8" s="293"/>
      <c r="WNK8" s="293"/>
      <c r="WNL8" s="293"/>
      <c r="WNM8" s="293"/>
      <c r="WNN8" s="293"/>
      <c r="WNO8" s="293"/>
      <c r="WNP8" s="293"/>
      <c r="WNQ8" s="293"/>
      <c r="WNR8" s="293"/>
      <c r="WNS8" s="293"/>
      <c r="WNT8" s="293"/>
      <c r="WNU8" s="293"/>
      <c r="WNV8" s="293"/>
      <c r="WNW8" s="293"/>
      <c r="WNX8" s="293"/>
      <c r="WNY8" s="293"/>
      <c r="WNZ8" s="293"/>
      <c r="WOA8" s="293"/>
      <c r="WOB8" s="293"/>
      <c r="WOC8" s="293"/>
      <c r="WOD8" s="293"/>
      <c r="WOE8" s="293"/>
      <c r="WOF8" s="293"/>
      <c r="WOG8" s="293"/>
      <c r="WOH8" s="293"/>
      <c r="WOI8" s="293"/>
      <c r="WOJ8" s="293"/>
      <c r="WOK8" s="293"/>
      <c r="WOL8" s="293"/>
      <c r="WOM8" s="293"/>
      <c r="WON8" s="293"/>
      <c r="WOO8" s="293"/>
      <c r="WOP8" s="293"/>
      <c r="WOQ8" s="293"/>
      <c r="WOR8" s="293"/>
      <c r="WOS8" s="293"/>
      <c r="WOT8" s="293"/>
      <c r="WOU8" s="293"/>
      <c r="WOV8" s="293"/>
      <c r="WOW8" s="293"/>
      <c r="WOX8" s="293"/>
      <c r="WOY8" s="293"/>
      <c r="WOZ8" s="293"/>
      <c r="WPA8" s="293"/>
      <c r="WPB8" s="293"/>
      <c r="WPC8" s="293"/>
      <c r="WPD8" s="293"/>
      <c r="WPE8" s="293"/>
      <c r="WPF8" s="293"/>
      <c r="WPG8" s="293"/>
      <c r="WPH8" s="293"/>
      <c r="WPI8" s="293"/>
      <c r="WPJ8" s="293"/>
      <c r="WPK8" s="293"/>
      <c r="WPL8" s="293"/>
      <c r="WPM8" s="293"/>
      <c r="WPN8" s="293"/>
      <c r="WPO8" s="293"/>
      <c r="WPP8" s="293"/>
      <c r="WPQ8" s="293"/>
      <c r="WPR8" s="293"/>
      <c r="WPS8" s="293"/>
      <c r="WPT8" s="293"/>
      <c r="WPU8" s="293"/>
      <c r="WPV8" s="293"/>
      <c r="WPW8" s="293"/>
      <c r="WPX8" s="293"/>
      <c r="WPY8" s="293"/>
      <c r="WPZ8" s="293"/>
      <c r="WQA8" s="293"/>
      <c r="WQB8" s="293"/>
      <c r="WQC8" s="293"/>
      <c r="WQD8" s="293"/>
      <c r="WQE8" s="293"/>
      <c r="WQF8" s="293"/>
      <c r="WQG8" s="293"/>
      <c r="WQH8" s="293"/>
      <c r="WQI8" s="293"/>
      <c r="WQJ8" s="293"/>
      <c r="WQK8" s="293"/>
      <c r="WQL8" s="293"/>
      <c r="WQM8" s="293"/>
      <c r="WQN8" s="293"/>
      <c r="WQO8" s="293"/>
      <c r="WQP8" s="293"/>
      <c r="WQQ8" s="293"/>
      <c r="WQR8" s="293"/>
      <c r="WQS8" s="293"/>
      <c r="WQT8" s="293"/>
      <c r="WQU8" s="293"/>
      <c r="WQV8" s="293"/>
      <c r="WQW8" s="293"/>
      <c r="WQX8" s="293"/>
      <c r="WQY8" s="293"/>
      <c r="WQZ8" s="293"/>
      <c r="WRA8" s="293"/>
      <c r="WRB8" s="293"/>
      <c r="WRC8" s="293"/>
      <c r="WRD8" s="293"/>
      <c r="WRE8" s="293"/>
      <c r="WRF8" s="293"/>
      <c r="WRG8" s="293"/>
      <c r="WRH8" s="293"/>
      <c r="WRI8" s="293"/>
      <c r="WRJ8" s="293"/>
      <c r="WRK8" s="293"/>
      <c r="WRL8" s="293"/>
      <c r="WRM8" s="293"/>
      <c r="WRN8" s="293"/>
      <c r="WRO8" s="293"/>
      <c r="WRP8" s="293"/>
      <c r="WRQ8" s="293"/>
      <c r="WRR8" s="293"/>
      <c r="WRS8" s="293"/>
      <c r="WRT8" s="293"/>
      <c r="WRU8" s="293"/>
      <c r="WRV8" s="293"/>
      <c r="WRW8" s="293"/>
      <c r="WRX8" s="293"/>
      <c r="WRY8" s="293"/>
      <c r="WRZ8" s="293"/>
      <c r="WSA8" s="293"/>
      <c r="WSB8" s="293"/>
      <c r="WSC8" s="293"/>
      <c r="WSD8" s="293"/>
      <c r="WSE8" s="293"/>
      <c r="WSF8" s="293"/>
      <c r="WSG8" s="293"/>
      <c r="WSH8" s="293"/>
      <c r="WSI8" s="293"/>
      <c r="WSJ8" s="293"/>
      <c r="WSK8" s="293"/>
      <c r="WSL8" s="293"/>
      <c r="WSM8" s="293"/>
      <c r="WSN8" s="293"/>
      <c r="WSO8" s="293"/>
      <c r="WSP8" s="293"/>
      <c r="WSQ8" s="293"/>
      <c r="WSR8" s="293"/>
      <c r="WSS8" s="293"/>
      <c r="WST8" s="293"/>
      <c r="WSU8" s="293"/>
      <c r="WSV8" s="293"/>
      <c r="WSW8" s="293"/>
      <c r="WSX8" s="293"/>
      <c r="WSY8" s="293"/>
      <c r="WSZ8" s="293"/>
      <c r="WTA8" s="293"/>
      <c r="WTB8" s="293"/>
      <c r="WTC8" s="293"/>
      <c r="WTD8" s="293"/>
      <c r="WTE8" s="293"/>
      <c r="WTF8" s="293"/>
      <c r="WTG8" s="293"/>
      <c r="WTH8" s="293"/>
      <c r="WTI8" s="293"/>
      <c r="WTJ8" s="293"/>
      <c r="WTK8" s="293"/>
      <c r="WTL8" s="293"/>
      <c r="WTM8" s="293"/>
      <c r="WTN8" s="293"/>
      <c r="WTO8" s="293"/>
      <c r="WTP8" s="293"/>
      <c r="WTQ8" s="293"/>
      <c r="WTR8" s="293"/>
      <c r="WTS8" s="293"/>
      <c r="WTT8" s="293"/>
      <c r="WTU8" s="293"/>
      <c r="WTV8" s="293"/>
      <c r="WTW8" s="293"/>
      <c r="WTX8" s="293"/>
      <c r="WTY8" s="293"/>
      <c r="WTZ8" s="293"/>
      <c r="WUA8" s="293"/>
      <c r="WUB8" s="293"/>
      <c r="WUC8" s="293"/>
      <c r="WUD8" s="293"/>
      <c r="WUE8" s="293"/>
      <c r="WUF8" s="293"/>
      <c r="WUG8" s="293"/>
      <c r="WUH8" s="293"/>
      <c r="WUI8" s="293"/>
      <c r="WUJ8" s="293"/>
      <c r="WUK8" s="293"/>
      <c r="WUL8" s="293"/>
      <c r="WUM8" s="293"/>
      <c r="WUN8" s="293"/>
      <c r="WUO8" s="293"/>
      <c r="WUP8" s="293"/>
      <c r="WUQ8" s="293"/>
      <c r="WUR8" s="293"/>
      <c r="WUS8" s="293"/>
      <c r="WUT8" s="293"/>
      <c r="WUU8" s="293"/>
      <c r="WUV8" s="293"/>
      <c r="WUW8" s="293"/>
      <c r="WUX8" s="293"/>
      <c r="WUY8" s="293"/>
      <c r="WUZ8" s="293"/>
      <c r="WVA8" s="293"/>
      <c r="WVB8" s="293"/>
      <c r="WVC8" s="293"/>
      <c r="WVD8" s="293"/>
      <c r="WVE8" s="293"/>
      <c r="WVF8" s="293"/>
      <c r="WVG8" s="293"/>
      <c r="WVH8" s="293"/>
      <c r="WVI8" s="293"/>
      <c r="WVJ8" s="293"/>
      <c r="WVK8" s="293"/>
      <c r="WVL8" s="293"/>
      <c r="WVM8" s="293"/>
      <c r="WVN8" s="293"/>
      <c r="WVO8" s="293"/>
      <c r="WVP8" s="293"/>
      <c r="WVQ8" s="293"/>
      <c r="WVR8" s="293"/>
      <c r="WVS8" s="293"/>
      <c r="WVT8" s="293"/>
      <c r="WVU8" s="293"/>
      <c r="WVV8" s="293"/>
      <c r="WVW8" s="293"/>
      <c r="WVX8" s="293"/>
      <c r="WVY8" s="293"/>
      <c r="WVZ8" s="293"/>
      <c r="WWA8" s="293"/>
      <c r="WWB8" s="293"/>
      <c r="WWC8" s="293"/>
      <c r="WWD8" s="293"/>
      <c r="WWE8" s="293"/>
      <c r="WWF8" s="293"/>
      <c r="WWG8" s="293"/>
      <c r="WWH8" s="293"/>
      <c r="WWI8" s="293"/>
      <c r="WWJ8" s="293"/>
      <c r="WWK8" s="293"/>
      <c r="WWL8" s="293"/>
      <c r="WWM8" s="293"/>
      <c r="WWN8" s="293"/>
      <c r="WWO8" s="293"/>
      <c r="WWP8" s="293"/>
      <c r="WWQ8" s="293"/>
      <c r="WWR8" s="293"/>
      <c r="WWS8" s="293"/>
      <c r="WWT8" s="293"/>
      <c r="WWU8" s="293"/>
      <c r="WWV8" s="293"/>
      <c r="WWW8" s="293"/>
      <c r="WWX8" s="293"/>
      <c r="WWY8" s="293"/>
      <c r="WWZ8" s="293"/>
      <c r="WXA8" s="293"/>
      <c r="WXB8" s="293"/>
      <c r="WXC8" s="293"/>
      <c r="WXD8" s="293"/>
      <c r="WXE8" s="293"/>
      <c r="WXF8" s="293"/>
      <c r="WXG8" s="293"/>
      <c r="WXH8" s="293"/>
      <c r="WXI8" s="293"/>
      <c r="WXJ8" s="293"/>
      <c r="WXK8" s="293"/>
      <c r="WXL8" s="293"/>
      <c r="WXM8" s="293"/>
      <c r="WXN8" s="293"/>
      <c r="WXO8" s="293"/>
      <c r="WXP8" s="293"/>
      <c r="WXQ8" s="293"/>
      <c r="WXR8" s="293"/>
      <c r="WXS8" s="293"/>
      <c r="WXT8" s="293"/>
      <c r="WXU8" s="293"/>
      <c r="WXV8" s="293"/>
      <c r="WXW8" s="293"/>
      <c r="WXX8" s="293"/>
      <c r="WXY8" s="293"/>
      <c r="WXZ8" s="293"/>
      <c r="WYA8" s="293"/>
      <c r="WYB8" s="293"/>
      <c r="WYC8" s="293"/>
      <c r="WYD8" s="293"/>
      <c r="WYE8" s="293"/>
      <c r="WYF8" s="293"/>
      <c r="WYG8" s="293"/>
      <c r="WYH8" s="293"/>
      <c r="WYI8" s="293"/>
      <c r="WYJ8" s="293"/>
      <c r="WYK8" s="293"/>
      <c r="WYL8" s="293"/>
      <c r="WYM8" s="293"/>
      <c r="WYN8" s="293"/>
      <c r="WYO8" s="293"/>
      <c r="WYP8" s="293"/>
      <c r="WYQ8" s="293"/>
      <c r="WYR8" s="293"/>
      <c r="WYS8" s="293"/>
      <c r="WYT8" s="293"/>
      <c r="WYU8" s="293"/>
      <c r="WYV8" s="293"/>
      <c r="WYW8" s="293"/>
      <c r="WYX8" s="293"/>
      <c r="WYY8" s="293"/>
      <c r="WYZ8" s="293"/>
      <c r="WZA8" s="293"/>
      <c r="WZB8" s="293"/>
      <c r="WZC8" s="293"/>
      <c r="WZD8" s="293"/>
      <c r="WZE8" s="293"/>
      <c r="WZF8" s="293"/>
      <c r="WZG8" s="293"/>
      <c r="WZH8" s="293"/>
      <c r="WZI8" s="293"/>
      <c r="WZJ8" s="293"/>
      <c r="WZK8" s="293"/>
      <c r="WZL8" s="293"/>
      <c r="WZM8" s="293"/>
      <c r="WZN8" s="293"/>
      <c r="WZO8" s="293"/>
      <c r="WZP8" s="293"/>
      <c r="WZQ8" s="293"/>
      <c r="WZR8" s="293"/>
      <c r="WZS8" s="293"/>
      <c r="WZT8" s="293"/>
      <c r="WZU8" s="293"/>
      <c r="WZV8" s="293"/>
      <c r="WZW8" s="293"/>
      <c r="WZX8" s="293"/>
      <c r="WZY8" s="293"/>
      <c r="WZZ8" s="293"/>
      <c r="XAA8" s="293"/>
      <c r="XAB8" s="293"/>
      <c r="XAC8" s="293"/>
      <c r="XAD8" s="293"/>
      <c r="XAE8" s="293"/>
      <c r="XAF8" s="293"/>
      <c r="XAG8" s="293"/>
      <c r="XAH8" s="293"/>
      <c r="XAI8" s="293"/>
      <c r="XAJ8" s="293"/>
      <c r="XAK8" s="293"/>
      <c r="XAL8" s="293"/>
      <c r="XAM8" s="293"/>
      <c r="XAN8" s="293"/>
      <c r="XAO8" s="293"/>
      <c r="XAP8" s="293"/>
      <c r="XAQ8" s="293"/>
      <c r="XAR8" s="293"/>
      <c r="XAS8" s="293"/>
      <c r="XAT8" s="293"/>
      <c r="XAU8" s="293"/>
      <c r="XAV8" s="293"/>
      <c r="XAW8" s="293"/>
      <c r="XAX8" s="293"/>
      <c r="XAY8" s="293"/>
      <c r="XAZ8" s="293"/>
      <c r="XBA8" s="293"/>
      <c r="XBB8" s="293"/>
      <c r="XBC8" s="293"/>
      <c r="XBD8" s="293"/>
      <c r="XBE8" s="293"/>
      <c r="XBF8" s="293"/>
      <c r="XBG8" s="293"/>
      <c r="XBH8" s="293"/>
      <c r="XBI8" s="293"/>
      <c r="XBJ8" s="293"/>
      <c r="XBK8" s="293"/>
      <c r="XBL8" s="293"/>
      <c r="XBM8" s="293"/>
      <c r="XBN8" s="293"/>
      <c r="XBO8" s="293"/>
      <c r="XBP8" s="293"/>
      <c r="XBQ8" s="293"/>
      <c r="XBR8" s="293"/>
      <c r="XBS8" s="293"/>
      <c r="XBT8" s="293"/>
      <c r="XBU8" s="293"/>
      <c r="XBV8" s="293"/>
      <c r="XBW8" s="293"/>
      <c r="XBX8" s="293"/>
      <c r="XBY8" s="293"/>
      <c r="XBZ8" s="293"/>
      <c r="XCA8" s="293"/>
      <c r="XCB8" s="293"/>
      <c r="XCC8" s="293"/>
      <c r="XCD8" s="293"/>
      <c r="XCE8" s="293"/>
      <c r="XCF8" s="293"/>
      <c r="XCG8" s="293"/>
      <c r="XCH8" s="293"/>
      <c r="XCI8" s="293"/>
      <c r="XCJ8" s="293"/>
      <c r="XCK8" s="293"/>
      <c r="XCL8" s="293"/>
      <c r="XCM8" s="293"/>
      <c r="XCN8" s="293"/>
      <c r="XCO8" s="293"/>
      <c r="XCP8" s="293"/>
      <c r="XCQ8" s="293"/>
      <c r="XCR8" s="293"/>
      <c r="XCS8" s="293"/>
      <c r="XCT8" s="293"/>
      <c r="XCU8" s="293"/>
      <c r="XCV8" s="293"/>
      <c r="XCW8" s="293"/>
      <c r="XCX8" s="293"/>
      <c r="XCY8" s="293"/>
      <c r="XCZ8" s="293"/>
      <c r="XDA8" s="293"/>
      <c r="XDB8" s="293"/>
      <c r="XDC8" s="293"/>
      <c r="XDD8" s="293"/>
      <c r="XDE8" s="293"/>
      <c r="XDF8" s="293"/>
      <c r="XDG8" s="293"/>
      <c r="XDH8" s="293"/>
      <c r="XDI8" s="293"/>
      <c r="XDJ8" s="293"/>
      <c r="XDK8" s="293"/>
      <c r="XDL8" s="293"/>
      <c r="XDM8" s="293"/>
      <c r="XDN8" s="293"/>
      <c r="XDO8" s="293"/>
      <c r="XDP8" s="293"/>
      <c r="XDQ8" s="293"/>
      <c r="XDR8" s="293"/>
      <c r="XDS8" s="293"/>
      <c r="XDT8" s="293"/>
      <c r="XDU8" s="293"/>
      <c r="XDV8" s="293"/>
      <c r="XDW8" s="293"/>
      <c r="XDX8" s="293"/>
      <c r="XDY8" s="293"/>
      <c r="XDZ8" s="293"/>
      <c r="XEA8" s="293"/>
      <c r="XEB8" s="293"/>
      <c r="XEC8" s="293"/>
      <c r="XED8" s="293"/>
      <c r="XEE8" s="293"/>
      <c r="XEF8" s="293"/>
      <c r="XEG8" s="293"/>
      <c r="XEH8" s="293"/>
      <c r="XEI8" s="293"/>
      <c r="XEJ8" s="293"/>
      <c r="XEK8" s="293"/>
      <c r="XEL8" s="293"/>
      <c r="XEM8" s="293"/>
      <c r="XEN8" s="293"/>
      <c r="XEO8" s="293"/>
      <c r="XEP8" s="293"/>
      <c r="XEQ8" s="293"/>
      <c r="XER8" s="293"/>
      <c r="XES8" s="293"/>
      <c r="XET8" s="293"/>
      <c r="XEU8" s="293"/>
      <c r="XEV8" s="293"/>
      <c r="XEW8" s="293"/>
      <c r="XEX8" s="293"/>
      <c r="XEY8" s="293"/>
      <c r="XEZ8" s="293"/>
      <c r="XFA8" s="293"/>
      <c r="XFB8" s="293"/>
      <c r="XFC8" s="293"/>
      <c r="XFD8" s="293"/>
    </row>
    <row r="9" spans="1:16384" s="32" customFormat="1" x14ac:dyDescent="0.3">
      <c r="A9" s="723" t="s">
        <v>837</v>
      </c>
      <c r="B9" s="725">
        <v>0</v>
      </c>
      <c r="C9" s="398" t="s">
        <v>852</v>
      </c>
      <c r="D9" s="77">
        <v>2</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399"/>
    </row>
    <row r="10" spans="1:16384" s="293" customFormat="1" x14ac:dyDescent="0.3">
      <c r="A10" s="724"/>
      <c r="B10" s="726"/>
      <c r="C10" s="721" t="s">
        <v>833</v>
      </c>
      <c r="D10" s="4" t="s">
        <v>161</v>
      </c>
      <c r="E10" s="5">
        <v>2015</v>
      </c>
      <c r="F10" s="5">
        <v>2016</v>
      </c>
      <c r="G10" s="5">
        <v>2017</v>
      </c>
      <c r="H10" s="5">
        <v>2018</v>
      </c>
      <c r="I10" s="5">
        <v>2019</v>
      </c>
      <c r="J10" s="5">
        <v>2020</v>
      </c>
      <c r="K10" s="5">
        <v>2021</v>
      </c>
      <c r="L10" s="5">
        <v>2022</v>
      </c>
      <c r="M10" s="5">
        <v>2023</v>
      </c>
      <c r="N10" s="5">
        <v>2024</v>
      </c>
      <c r="O10" s="5">
        <v>2025</v>
      </c>
      <c r="P10" s="5">
        <v>2026</v>
      </c>
      <c r="Q10" s="5">
        <v>2027</v>
      </c>
      <c r="R10" s="5">
        <v>2028</v>
      </c>
      <c r="S10" s="5">
        <v>2029</v>
      </c>
      <c r="T10" s="5">
        <v>2030</v>
      </c>
      <c r="U10" s="5">
        <v>2031</v>
      </c>
      <c r="V10" s="5">
        <v>2032</v>
      </c>
      <c r="W10" s="5">
        <v>2033</v>
      </c>
      <c r="X10" s="5">
        <v>2034</v>
      </c>
      <c r="Y10" s="5">
        <v>2035</v>
      </c>
      <c r="Z10" s="5">
        <v>2036</v>
      </c>
      <c r="AA10" s="5">
        <v>2037</v>
      </c>
      <c r="AB10" s="5">
        <v>2038</v>
      </c>
      <c r="AC10" s="5">
        <v>2039</v>
      </c>
      <c r="AD10" s="5">
        <v>2040</v>
      </c>
      <c r="AE10" s="5">
        <v>2041</v>
      </c>
      <c r="AF10" s="5">
        <v>2042</v>
      </c>
      <c r="AG10" s="5">
        <v>2043</v>
      </c>
      <c r="AH10" s="5">
        <v>2044</v>
      </c>
      <c r="AI10" s="5">
        <v>2045</v>
      </c>
      <c r="AJ10" s="5">
        <v>2046</v>
      </c>
      <c r="AK10" s="5">
        <v>2047</v>
      </c>
      <c r="AL10" s="5">
        <v>2048</v>
      </c>
      <c r="AM10" s="5">
        <v>2049</v>
      </c>
      <c r="AN10" s="5">
        <v>2050</v>
      </c>
      <c r="AO10" s="5">
        <v>2051</v>
      </c>
      <c r="AP10" s="5">
        <v>2052</v>
      </c>
      <c r="AQ10" s="5">
        <v>2053</v>
      </c>
      <c r="AR10" s="5">
        <v>2054</v>
      </c>
      <c r="AS10" s="5">
        <v>2055</v>
      </c>
      <c r="AT10" s="5">
        <v>2056</v>
      </c>
      <c r="AU10" s="5">
        <v>2057</v>
      </c>
      <c r="AV10" s="5">
        <v>2058</v>
      </c>
      <c r="AW10" s="5">
        <v>2059</v>
      </c>
      <c r="AX10" s="5">
        <v>2060</v>
      </c>
      <c r="AY10" s="5">
        <v>2061</v>
      </c>
      <c r="AZ10" s="5">
        <v>2062</v>
      </c>
      <c r="BA10" s="5">
        <v>2063</v>
      </c>
      <c r="BB10" s="5">
        <v>2064</v>
      </c>
      <c r="BC10" s="5">
        <v>2065</v>
      </c>
      <c r="BD10" s="5">
        <v>2066</v>
      </c>
      <c r="BE10" s="5">
        <v>2067</v>
      </c>
      <c r="BF10" s="5">
        <v>2068</v>
      </c>
      <c r="BG10" s="5">
        <v>2069</v>
      </c>
      <c r="BH10" s="5">
        <v>2070</v>
      </c>
      <c r="BI10" s="5">
        <v>2071</v>
      </c>
      <c r="BJ10" s="5">
        <v>2072</v>
      </c>
      <c r="BK10" s="5">
        <v>2073</v>
      </c>
      <c r="BL10" s="5">
        <v>2074</v>
      </c>
      <c r="BM10" s="5">
        <v>2075</v>
      </c>
      <c r="BN10" s="5">
        <v>2076</v>
      </c>
      <c r="BO10" s="5">
        <v>2077</v>
      </c>
      <c r="BP10" s="5">
        <v>2078</v>
      </c>
      <c r="BQ10" s="5">
        <v>2079</v>
      </c>
      <c r="BR10" s="5">
        <v>2080</v>
      </c>
      <c r="BS10" s="5">
        <v>2081</v>
      </c>
      <c r="BT10" s="5">
        <v>2082</v>
      </c>
      <c r="BU10" s="5">
        <v>2083</v>
      </c>
      <c r="BV10" s="5">
        <v>2084</v>
      </c>
      <c r="BW10" s="5">
        <v>2085</v>
      </c>
      <c r="BX10" s="5">
        <v>2086</v>
      </c>
      <c r="BY10" s="5">
        <v>2087</v>
      </c>
      <c r="BZ10" s="5">
        <v>2088</v>
      </c>
      <c r="CA10" s="5">
        <v>2089</v>
      </c>
      <c r="CB10" s="5">
        <v>2090</v>
      </c>
      <c r="CC10" s="5">
        <v>2091</v>
      </c>
      <c r="CD10" s="5">
        <v>2092</v>
      </c>
      <c r="CE10" s="5">
        <v>2093</v>
      </c>
      <c r="CF10" s="5">
        <v>2094</v>
      </c>
      <c r="CG10" s="5">
        <v>2095</v>
      </c>
      <c r="CH10" s="5">
        <v>2096</v>
      </c>
      <c r="CI10" s="5">
        <v>2097</v>
      </c>
      <c r="CJ10" s="5">
        <v>2098</v>
      </c>
      <c r="CK10" s="5">
        <v>2099</v>
      </c>
      <c r="CL10" s="6">
        <v>2100</v>
      </c>
      <c r="CM10" s="295">
        <v>2101</v>
      </c>
    </row>
    <row r="11" spans="1:16384" s="293" customFormat="1" x14ac:dyDescent="0.3">
      <c r="A11" s="724"/>
      <c r="B11" s="726"/>
      <c r="C11" s="722"/>
      <c r="D11" s="4" t="s">
        <v>168</v>
      </c>
      <c r="E11" s="5">
        <v>1.0500000000000001E-2</v>
      </c>
      <c r="F11" s="5">
        <v>1.0200000000000001E-2</v>
      </c>
      <c r="G11" s="5">
        <v>0.01</v>
      </c>
      <c r="H11" s="5">
        <v>9.7999999999999997E-3</v>
      </c>
      <c r="I11" s="5">
        <v>9.5999999999999992E-3</v>
      </c>
      <c r="J11" s="5">
        <v>9.2999999999999992E-3</v>
      </c>
      <c r="K11" s="5">
        <v>9.1000000000000004E-3</v>
      </c>
      <c r="L11" s="5">
        <v>8.8999999999999999E-3</v>
      </c>
      <c r="M11" s="5">
        <v>8.6999999999999994E-3</v>
      </c>
      <c r="N11" s="5">
        <v>8.5000000000000006E-3</v>
      </c>
      <c r="O11" s="5">
        <v>8.2000000000000007E-3</v>
      </c>
      <c r="P11" s="5">
        <v>8.0000000000000002E-3</v>
      </c>
      <c r="Q11" s="5">
        <v>7.7999999999999996E-3</v>
      </c>
      <c r="R11" s="5">
        <v>7.6E-3</v>
      </c>
      <c r="S11" s="5">
        <v>7.4000000000000003E-3</v>
      </c>
      <c r="T11" s="5">
        <v>7.3000000000000001E-3</v>
      </c>
      <c r="U11" s="5">
        <v>7.1000000000000004E-3</v>
      </c>
      <c r="V11" s="5">
        <v>6.8999999999999999E-3</v>
      </c>
      <c r="W11" s="5">
        <v>6.7000000000000002E-3</v>
      </c>
      <c r="X11" s="5">
        <v>6.4999999999999997E-3</v>
      </c>
      <c r="Y11" s="5">
        <v>6.4000000000000003E-3</v>
      </c>
      <c r="Z11" s="5">
        <v>6.1999999999999998E-3</v>
      </c>
      <c r="AA11" s="5">
        <v>6.0000000000000001E-3</v>
      </c>
      <c r="AB11" s="5">
        <v>5.7999999999999996E-3</v>
      </c>
      <c r="AC11" s="5">
        <v>5.7000000000000002E-3</v>
      </c>
      <c r="AD11" s="5">
        <v>5.4999999999999997E-3</v>
      </c>
      <c r="AE11" s="5">
        <v>5.3E-3</v>
      </c>
      <c r="AF11" s="5">
        <v>5.1999999999999998E-3</v>
      </c>
      <c r="AG11" s="5">
        <v>5.0000000000000001E-3</v>
      </c>
      <c r="AH11" s="5">
        <v>4.7999999999999996E-3</v>
      </c>
      <c r="AI11" s="5">
        <v>4.7000000000000002E-3</v>
      </c>
      <c r="AJ11" s="5">
        <v>4.4999999999999997E-3</v>
      </c>
      <c r="AK11" s="5">
        <v>4.4000000000000003E-3</v>
      </c>
      <c r="AL11" s="5">
        <v>4.1999999999999997E-3</v>
      </c>
      <c r="AM11" s="5">
        <v>4.0000000000000001E-3</v>
      </c>
      <c r="AN11" s="5">
        <v>3.8999999999999998E-3</v>
      </c>
      <c r="AO11" s="5">
        <v>3.7000000000000002E-3</v>
      </c>
      <c r="AP11" s="5">
        <v>3.5999999999999999E-3</v>
      </c>
      <c r="AQ11" s="5">
        <v>3.5000000000000001E-3</v>
      </c>
      <c r="AR11" s="5">
        <v>3.3E-3</v>
      </c>
      <c r="AS11" s="5">
        <v>3.2000000000000002E-3</v>
      </c>
      <c r="AT11" s="5">
        <v>3.0999999999999999E-3</v>
      </c>
      <c r="AU11" s="5">
        <v>2.8999999999999998E-3</v>
      </c>
      <c r="AV11" s="5">
        <v>2.8E-3</v>
      </c>
      <c r="AW11" s="5">
        <v>2.7000000000000001E-3</v>
      </c>
      <c r="AX11" s="5">
        <v>2.5999999999999999E-3</v>
      </c>
      <c r="AY11" s="5">
        <v>2.5000000000000001E-3</v>
      </c>
      <c r="AZ11" s="5">
        <v>2.3999999999999998E-3</v>
      </c>
      <c r="BA11" s="5">
        <v>2.3E-3</v>
      </c>
      <c r="BB11" s="5">
        <v>2.2000000000000001E-3</v>
      </c>
      <c r="BC11" s="5">
        <v>2.0999999999999999E-3</v>
      </c>
      <c r="BD11" s="5">
        <v>2E-3</v>
      </c>
      <c r="BE11" s="5">
        <v>2E-3</v>
      </c>
      <c r="BF11" s="5">
        <v>1.9E-3</v>
      </c>
      <c r="BG11" s="5">
        <v>1.8E-3</v>
      </c>
      <c r="BH11" s="5">
        <v>1.6999999999999999E-3</v>
      </c>
      <c r="BI11" s="5">
        <v>1.6999999999999999E-3</v>
      </c>
      <c r="BJ11" s="5">
        <v>1.6000000000000001E-3</v>
      </c>
      <c r="BK11" s="5">
        <v>1.5E-3</v>
      </c>
      <c r="BL11" s="5">
        <v>1.5E-3</v>
      </c>
      <c r="BM11" s="5">
        <v>1.4E-3</v>
      </c>
      <c r="BN11" s="5">
        <v>1.2999999999999999E-3</v>
      </c>
      <c r="BO11" s="5">
        <v>1.2999999999999999E-3</v>
      </c>
      <c r="BP11" s="5">
        <v>1.1999999999999999E-3</v>
      </c>
      <c r="BQ11" s="5">
        <v>1.1999999999999999E-3</v>
      </c>
      <c r="BR11" s="5">
        <v>1.1000000000000001E-3</v>
      </c>
      <c r="BS11" s="5">
        <v>1.1000000000000001E-3</v>
      </c>
      <c r="BT11" s="5">
        <v>1E-3</v>
      </c>
      <c r="BU11" s="5">
        <v>1E-3</v>
      </c>
      <c r="BV11" s="5">
        <v>8.9999999999999998E-4</v>
      </c>
      <c r="BW11" s="5">
        <v>8.9999999999999998E-4</v>
      </c>
      <c r="BX11" s="5">
        <v>8.9999999999999998E-4</v>
      </c>
      <c r="BY11" s="5">
        <v>8.0000000000000004E-4</v>
      </c>
      <c r="BZ11" s="5">
        <v>8.0000000000000004E-4</v>
      </c>
      <c r="CA11" s="5">
        <v>8.0000000000000004E-4</v>
      </c>
      <c r="CB11" s="5">
        <v>8.0000000000000004E-4</v>
      </c>
      <c r="CC11" s="5">
        <v>6.9999999999999999E-4</v>
      </c>
      <c r="CD11" s="5">
        <v>6.9999999999999999E-4</v>
      </c>
      <c r="CE11" s="5">
        <v>6.9999999999999999E-4</v>
      </c>
      <c r="CF11" s="5">
        <v>5.9999999999999995E-4</v>
      </c>
      <c r="CG11" s="5">
        <v>5.9999999999999995E-4</v>
      </c>
      <c r="CH11" s="5">
        <v>5.9999999999999995E-4</v>
      </c>
      <c r="CI11" s="5">
        <v>5.9999999999999995E-4</v>
      </c>
      <c r="CJ11" s="5">
        <v>5.0000000000000001E-4</v>
      </c>
      <c r="CK11" s="5">
        <v>5.0000000000000001E-4</v>
      </c>
      <c r="CL11" s="6">
        <v>0</v>
      </c>
      <c r="CM11" s="296">
        <v>0</v>
      </c>
    </row>
    <row r="12" spans="1:16384" s="293" customFormat="1" x14ac:dyDescent="0.3">
      <c r="A12" s="722"/>
      <c r="B12" s="727"/>
      <c r="C12" s="393" t="s">
        <v>838</v>
      </c>
      <c r="D12" s="142" t="s">
        <v>834</v>
      </c>
      <c r="E12" s="77">
        <v>2020</v>
      </c>
      <c r="F12" s="142" t="s">
        <v>835</v>
      </c>
      <c r="G12" s="77">
        <v>0.02</v>
      </c>
    </row>
    <row r="15" spans="1:16384" s="281" customFormat="1" x14ac:dyDescent="0.3">
      <c r="A15" s="134"/>
      <c r="C15" s="435"/>
    </row>
    <row r="16" spans="1:16384" s="281" customFormat="1" x14ac:dyDescent="0.3">
      <c r="A16" s="215"/>
      <c r="C16" s="529"/>
      <c r="D16" s="215"/>
    </row>
    <row r="17" spans="1:90" s="281" customFormat="1" x14ac:dyDescent="0.3">
      <c r="A17" s="215"/>
      <c r="C17" s="529"/>
      <c r="D17" s="215"/>
    </row>
    <row r="18" spans="1:90" x14ac:dyDescent="0.3">
      <c r="A18" s="400" t="s">
        <v>8</v>
      </c>
      <c r="B18" s="20"/>
      <c r="C18" s="20"/>
      <c r="D18" s="20"/>
      <c r="E18" s="20"/>
      <c r="F18" s="20"/>
      <c r="G18" s="20"/>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528"/>
    </row>
    <row r="19" spans="1:90" x14ac:dyDescent="0.3">
      <c r="A19" s="763" t="s">
        <v>9</v>
      </c>
      <c r="B19" s="752" t="s">
        <v>398</v>
      </c>
      <c r="C19" s="752"/>
      <c r="D19" s="746">
        <v>1</v>
      </c>
      <c r="E19" s="41"/>
      <c r="F19" s="41"/>
      <c r="G19" s="212"/>
      <c r="H19" s="10"/>
      <c r="J19" s="10"/>
      <c r="K19" s="10"/>
      <c r="L19" s="209"/>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763"/>
      <c r="B20" s="752" t="s">
        <v>399</v>
      </c>
      <c r="C20" s="752"/>
      <c r="D20" s="746"/>
      <c r="E20" s="41"/>
      <c r="F20" s="41"/>
      <c r="G20" s="212"/>
      <c r="H20" s="10"/>
      <c r="J20" s="10"/>
      <c r="K20" s="10"/>
      <c r="L20" s="2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763"/>
      <c r="B21" s="752" t="s">
        <v>400</v>
      </c>
      <c r="C21" s="752"/>
      <c r="D21" s="746"/>
      <c r="E21" s="41"/>
      <c r="F21" s="41"/>
      <c r="G21" s="212"/>
      <c r="H21" s="10"/>
      <c r="J21" s="10"/>
      <c r="K21" s="10"/>
      <c r="L21" s="2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762"/>
      <c r="B22" s="752" t="s">
        <v>401</v>
      </c>
      <c r="C22" s="752"/>
      <c r="D22" s="746"/>
      <c r="E22" s="25" t="s">
        <v>402</v>
      </c>
      <c r="F22" s="208">
        <v>0</v>
      </c>
      <c r="G22" s="26" t="s">
        <v>403</v>
      </c>
      <c r="H22" s="66">
        <v>2020</v>
      </c>
      <c r="L22" s="211"/>
      <c r="M22" s="31"/>
      <c r="N22" s="213"/>
      <c r="O22" s="13"/>
      <c r="P22" s="13"/>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8" t="s">
        <v>44</v>
      </c>
      <c r="B23" s="19"/>
      <c r="C23" s="19"/>
      <c r="D23" s="19"/>
      <c r="E23" s="19"/>
      <c r="F23" s="19"/>
      <c r="G23" s="19"/>
      <c r="H23" s="8"/>
      <c r="I23" s="8"/>
      <c r="J23" s="8"/>
      <c r="K23" s="8"/>
      <c r="L23" s="8"/>
      <c r="M23" s="19"/>
      <c r="N23" s="19"/>
      <c r="O23" s="19"/>
      <c r="P23" s="19"/>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42" t="s">
        <v>178</v>
      </c>
      <c r="B24" s="30" t="s">
        <v>272</v>
      </c>
      <c r="C24" s="74">
        <v>1</v>
      </c>
      <c r="D24" s="12"/>
      <c r="E24" s="142" t="s">
        <v>640</v>
      </c>
      <c r="F24" s="280" t="s">
        <v>272</v>
      </c>
      <c r="G24" s="74">
        <v>0.25</v>
      </c>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42" t="s">
        <v>538</v>
      </c>
      <c r="B25" s="30" t="s">
        <v>210</v>
      </c>
      <c r="C25" s="74">
        <v>0.6</v>
      </c>
      <c r="D25" s="12"/>
      <c r="E25" s="12"/>
      <c r="F25" s="31"/>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142"/>
      <c r="B26" s="30"/>
      <c r="C26" s="74"/>
      <c r="D26" s="12"/>
      <c r="E26" s="12"/>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42" t="s">
        <v>179</v>
      </c>
      <c r="B27" s="30" t="s">
        <v>272</v>
      </c>
      <c r="C27" s="74">
        <v>0.05</v>
      </c>
      <c r="D27" s="12"/>
      <c r="E27" s="12"/>
      <c r="F27" s="12"/>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42" t="s">
        <v>180</v>
      </c>
      <c r="B28" s="30" t="s">
        <v>272</v>
      </c>
      <c r="C28" s="74">
        <v>1</v>
      </c>
      <c r="D28" s="12"/>
      <c r="E28" s="12"/>
      <c r="F28" s="31"/>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42" t="s">
        <v>181</v>
      </c>
      <c r="B29" s="30" t="s">
        <v>272</v>
      </c>
      <c r="C29" s="74">
        <v>0.25</v>
      </c>
      <c r="D29" s="12"/>
      <c r="E29" s="12"/>
      <c r="F29" s="31"/>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142" t="s">
        <v>768</v>
      </c>
      <c r="B30" s="30" t="s">
        <v>177</v>
      </c>
      <c r="C30" s="74">
        <v>100</v>
      </c>
      <c r="D30" s="12"/>
      <c r="E30" s="215"/>
      <c r="F30" s="281"/>
      <c r="G30" s="31"/>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8" t="s">
        <v>64</v>
      </c>
      <c r="B31" s="8"/>
      <c r="C31" s="8"/>
      <c r="D31" s="19"/>
      <c r="E31" s="20"/>
      <c r="F31" s="20"/>
      <c r="G31" s="20"/>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42" t="s">
        <v>762</v>
      </c>
      <c r="B32" s="30" t="s">
        <v>184</v>
      </c>
      <c r="C32" s="385">
        <v>2.8000000000000001E-2</v>
      </c>
      <c r="D32" s="26" t="s">
        <v>823</v>
      </c>
      <c r="E32" s="66">
        <v>2020</v>
      </c>
      <c r="F32" s="22"/>
      <c r="G32" s="22"/>
      <c r="H32" s="22"/>
      <c r="I32" s="22"/>
      <c r="J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42" t="s">
        <v>763</v>
      </c>
      <c r="B33" s="30" t="s">
        <v>184</v>
      </c>
      <c r="C33" s="385">
        <v>2.4E-2</v>
      </c>
      <c r="D33" s="22"/>
      <c r="F33" s="22"/>
      <c r="G33" s="22"/>
      <c r="H33" s="22"/>
      <c r="I33" s="22"/>
      <c r="J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42" t="s">
        <v>764</v>
      </c>
      <c r="B34" s="30" t="s">
        <v>184</v>
      </c>
      <c r="C34" s="385">
        <v>7.1999999999999995E-2</v>
      </c>
      <c r="D34" s="22"/>
      <c r="E34" s="22"/>
      <c r="F34" s="22"/>
      <c r="G34" s="22"/>
      <c r="H34" s="22"/>
      <c r="I34" s="22"/>
      <c r="J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42" t="s">
        <v>208</v>
      </c>
      <c r="B35" s="30" t="s">
        <v>183</v>
      </c>
      <c r="C35" s="159">
        <v>4.8000000000000001E-2</v>
      </c>
      <c r="D35" s="22"/>
      <c r="E35" s="22"/>
      <c r="F35" s="22"/>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42" t="s">
        <v>207</v>
      </c>
      <c r="B36" s="30" t="s">
        <v>182</v>
      </c>
      <c r="C36" s="159">
        <v>0.251</v>
      </c>
      <c r="D36" s="22"/>
      <c r="E36" s="142" t="s">
        <v>805</v>
      </c>
      <c r="F36" s="30" t="s">
        <v>182</v>
      </c>
      <c r="G36" s="385">
        <v>2.3E-2</v>
      </c>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42" t="s">
        <v>209</v>
      </c>
      <c r="B37" s="30" t="s">
        <v>182</v>
      </c>
      <c r="C37" s="159">
        <v>0.41</v>
      </c>
      <c r="D37" s="22"/>
      <c r="E37" s="22"/>
      <c r="F37" s="22"/>
      <c r="G37" s="22"/>
      <c r="H37" s="22"/>
      <c r="I37" s="22"/>
      <c r="J37" s="22"/>
      <c r="K37" s="22"/>
      <c r="L37" s="22"/>
      <c r="M37" s="22"/>
      <c r="N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42" t="s">
        <v>410</v>
      </c>
      <c r="B38" s="30" t="s">
        <v>182</v>
      </c>
      <c r="C38" s="159">
        <v>0.35</v>
      </c>
      <c r="E38" s="142" t="s">
        <v>411</v>
      </c>
      <c r="F38" s="30" t="s">
        <v>182</v>
      </c>
      <c r="G38" s="385">
        <v>0.29499999999999998</v>
      </c>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69" t="s">
        <v>11</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142" t="s">
        <v>185</v>
      </c>
      <c r="B40" s="30" t="s">
        <v>182</v>
      </c>
      <c r="C40" s="73">
        <v>0.08</v>
      </c>
      <c r="E40" s="142" t="s">
        <v>535</v>
      </c>
      <c r="F40" s="30" t="s">
        <v>184</v>
      </c>
      <c r="G40" s="74">
        <v>1</v>
      </c>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42" t="s">
        <v>234</v>
      </c>
      <c r="B41" s="30" t="s">
        <v>177</v>
      </c>
      <c r="C41" s="74">
        <v>100</v>
      </c>
      <c r="E41" s="142" t="s">
        <v>536</v>
      </c>
      <c r="F41" s="30" t="s">
        <v>93</v>
      </c>
      <c r="G41" s="74">
        <v>5</v>
      </c>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42" t="s">
        <v>187</v>
      </c>
      <c r="B42" s="30" t="s">
        <v>182</v>
      </c>
      <c r="C42" s="73">
        <v>0.08</v>
      </c>
      <c r="E42" s="142" t="s">
        <v>285</v>
      </c>
      <c r="F42" s="264" t="s">
        <v>92</v>
      </c>
      <c r="G42" s="74">
        <v>30</v>
      </c>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42" t="s">
        <v>188</v>
      </c>
      <c r="B43" s="30" t="s">
        <v>161</v>
      </c>
      <c r="C43" s="74">
        <v>2025</v>
      </c>
      <c r="E43" s="142" t="s">
        <v>287</v>
      </c>
      <c r="F43" s="264" t="s">
        <v>92</v>
      </c>
      <c r="G43" s="74">
        <v>25</v>
      </c>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142" t="s">
        <v>12</v>
      </c>
      <c r="B44" s="30" t="s">
        <v>79</v>
      </c>
      <c r="C44" s="66">
        <v>0.1</v>
      </c>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42" t="s">
        <v>186</v>
      </c>
      <c r="B45" s="30" t="s">
        <v>161</v>
      </c>
      <c r="C45" s="66">
        <v>2020</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42" t="s">
        <v>211</v>
      </c>
      <c r="B46" s="30" t="s">
        <v>182</v>
      </c>
      <c r="C46" s="73">
        <v>0.08</v>
      </c>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42" t="s">
        <v>212</v>
      </c>
      <c r="B47" s="30" t="s">
        <v>161</v>
      </c>
      <c r="C47" s="66">
        <v>2020</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x14ac:dyDescent="0.3">
      <c r="A48" s="142" t="s">
        <v>189</v>
      </c>
      <c r="B48" s="30" t="s">
        <v>182</v>
      </c>
      <c r="C48" s="78">
        <v>0.08</v>
      </c>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x14ac:dyDescent="0.3">
      <c r="A49" s="142" t="s">
        <v>190</v>
      </c>
      <c r="B49" s="30" t="s">
        <v>161</v>
      </c>
      <c r="C49" s="74">
        <v>2025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x14ac:dyDescent="0.3">
      <c r="A50" s="142" t="s">
        <v>191</v>
      </c>
      <c r="B50" s="30" t="s">
        <v>79</v>
      </c>
      <c r="C50" s="66">
        <v>0.25</v>
      </c>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s="293" customFormat="1" x14ac:dyDescent="0.3">
      <c r="A51" s="68" t="s">
        <v>515</v>
      </c>
      <c r="B51" s="8"/>
      <c r="C51" s="8"/>
      <c r="D51" s="8"/>
      <c r="E51" s="21"/>
      <c r="F51" s="21"/>
      <c r="G51" s="21"/>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s="293" customFormat="1" x14ac:dyDescent="0.3">
      <c r="A52" s="142" t="s">
        <v>587</v>
      </c>
      <c r="B52" s="5" t="s">
        <v>93</v>
      </c>
      <c r="C52" s="304">
        <v>4</v>
      </c>
      <c r="E52" s="215"/>
      <c r="F52" s="392"/>
      <c r="G52" s="31"/>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s="293" customFormat="1" x14ac:dyDescent="0.3">
      <c r="A53" s="142" t="s">
        <v>588</v>
      </c>
      <c r="B53" s="30" t="s">
        <v>182</v>
      </c>
      <c r="C53" s="304">
        <v>4.4359999999999997E-2</v>
      </c>
      <c r="D53" s="12"/>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x14ac:dyDescent="0.3">
      <c r="A54" s="68" t="s">
        <v>407</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x14ac:dyDescent="0.3">
      <c r="A55" s="142" t="s">
        <v>425</v>
      </c>
      <c r="B55" s="30" t="s">
        <v>92</v>
      </c>
      <c r="C55" s="74">
        <v>22</v>
      </c>
      <c r="D55" s="31"/>
      <c r="E55" s="31"/>
      <c r="F55" s="31"/>
      <c r="G55" s="29"/>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x14ac:dyDescent="0.3">
      <c r="A56" s="142" t="s">
        <v>537</v>
      </c>
      <c r="B56" s="30" t="s">
        <v>210</v>
      </c>
      <c r="C56" s="74">
        <v>0.3</v>
      </c>
      <c r="D56" s="12"/>
      <c r="E56" s="12"/>
      <c r="F56" s="31"/>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9" t="s">
        <v>637</v>
      </c>
      <c r="B57" s="8"/>
      <c r="C57" s="8"/>
      <c r="D57" s="142" t="s">
        <v>421</v>
      </c>
      <c r="E57" s="30" t="s">
        <v>182</v>
      </c>
      <c r="F57" s="147">
        <v>0.127</v>
      </c>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42" t="s">
        <v>824</v>
      </c>
      <c r="B58" s="293" t="s">
        <v>161</v>
      </c>
      <c r="C58" s="66">
        <v>2020</v>
      </c>
      <c r="D58" s="142" t="s">
        <v>422</v>
      </c>
      <c r="E58" s="30" t="s">
        <v>182</v>
      </c>
      <c r="F58" s="147">
        <v>7.5999999999999998E-2</v>
      </c>
      <c r="G58" s="29"/>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1"/>
    </row>
    <row r="59" spans="1:90" x14ac:dyDescent="0.3">
      <c r="A59" s="142"/>
      <c r="B59" s="30"/>
      <c r="C59" s="147"/>
      <c r="D59" s="142" t="s">
        <v>630</v>
      </c>
      <c r="E59" s="30" t="s">
        <v>182</v>
      </c>
      <c r="F59" s="147">
        <v>0.115</v>
      </c>
      <c r="G59" s="29"/>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1"/>
    </row>
    <row r="60" spans="1:90" x14ac:dyDescent="0.3">
      <c r="A60" s="68"/>
      <c r="B60" s="27"/>
      <c r="C60" s="27"/>
      <c r="D60" s="2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9"/>
    </row>
    <row r="61" spans="1:90" x14ac:dyDescent="0.3">
      <c r="A61" s="142"/>
      <c r="B61" s="5"/>
      <c r="C61" s="73"/>
      <c r="D61" s="28"/>
      <c r="E61" s="13"/>
      <c r="F61" s="13"/>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42"/>
      <c r="B62" s="5"/>
      <c r="C62" s="73"/>
      <c r="D62" s="29"/>
      <c r="E62" s="13"/>
      <c r="F62" s="13"/>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42"/>
      <c r="B63" s="5"/>
      <c r="C63" s="73"/>
      <c r="D63" s="29"/>
      <c r="E63" s="13"/>
      <c r="F63" s="13"/>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9" t="s">
        <v>192</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42" t="s">
        <v>13</v>
      </c>
      <c r="B65" s="66">
        <v>0</v>
      </c>
      <c r="C65" s="23"/>
      <c r="D65" s="24"/>
      <c r="E65" s="24"/>
      <c r="F65" s="24"/>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2" customFormat="1" x14ac:dyDescent="0.3">
      <c r="A66" s="70" t="s">
        <v>65</v>
      </c>
      <c r="B66" s="21"/>
      <c r="C66" s="20"/>
      <c r="D66" s="142" t="s">
        <v>520</v>
      </c>
      <c r="E66" s="77">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3" t="s">
        <v>14</v>
      </c>
      <c r="B67" s="142" t="s">
        <v>1</v>
      </c>
      <c r="C67" s="77">
        <v>1</v>
      </c>
      <c r="D67" s="142" t="s">
        <v>521</v>
      </c>
      <c r="E67" s="77">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4"/>
    </row>
    <row r="68" spans="1:90" ht="14.4" customHeight="1" x14ac:dyDescent="0.3">
      <c r="A68" s="744" t="s">
        <v>15</v>
      </c>
      <c r="B68" s="36" t="s">
        <v>16</v>
      </c>
      <c r="C68" s="36"/>
      <c r="D68" s="746">
        <v>2</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745"/>
      <c r="B69" s="36" t="s">
        <v>19</v>
      </c>
      <c r="C69" s="36"/>
      <c r="D69" s="746"/>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745"/>
      <c r="B70" s="36" t="s">
        <v>21</v>
      </c>
      <c r="C70" s="36"/>
      <c r="D70" s="746"/>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745"/>
      <c r="B71" s="36" t="s">
        <v>693</v>
      </c>
      <c r="C71" s="36"/>
      <c r="D71" s="746"/>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744" t="s">
        <v>17</v>
      </c>
      <c r="B72" s="36" t="s">
        <v>18</v>
      </c>
      <c r="C72" s="36"/>
      <c r="D72" s="746">
        <v>1</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745"/>
      <c r="B73" s="36" t="s">
        <v>20</v>
      </c>
      <c r="C73" s="36"/>
      <c r="D73" s="746"/>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745"/>
      <c r="B74" s="36" t="s">
        <v>22</v>
      </c>
      <c r="C74" s="36"/>
      <c r="D74" s="746"/>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745"/>
      <c r="B75" s="36" t="s">
        <v>694</v>
      </c>
      <c r="C75" s="36"/>
      <c r="D75" s="746"/>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744" t="s">
        <v>32</v>
      </c>
      <c r="B76" s="36" t="s">
        <v>33</v>
      </c>
      <c r="C76" s="36"/>
      <c r="D76" s="746">
        <v>1</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745"/>
      <c r="B77" s="36" t="s">
        <v>695</v>
      </c>
      <c r="C77" s="36"/>
      <c r="D77" s="746"/>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745"/>
      <c r="B78" s="36"/>
      <c r="C78" s="36"/>
      <c r="D78" s="746"/>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745"/>
      <c r="B79" s="36"/>
      <c r="C79" s="36"/>
      <c r="D79" s="746"/>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747" t="s">
        <v>3</v>
      </c>
      <c r="B80" s="14" t="s">
        <v>4</v>
      </c>
      <c r="C80" s="158">
        <v>4.4999999999999998E-2</v>
      </c>
      <c r="D80" s="764">
        <v>1</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748"/>
      <c r="B81" s="15" t="s">
        <v>696</v>
      </c>
      <c r="C81" s="16"/>
      <c r="D81" s="766"/>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749"/>
      <c r="B82" s="17"/>
      <c r="C82" s="18"/>
      <c r="D82" s="732"/>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23</v>
      </c>
      <c r="B83" s="142" t="s">
        <v>2</v>
      </c>
      <c r="C83" s="77">
        <v>0</v>
      </c>
      <c r="D83" s="142" t="s">
        <v>522</v>
      </c>
      <c r="E83" s="77">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744" t="s">
        <v>24</v>
      </c>
      <c r="B84" s="36" t="s">
        <v>25</v>
      </c>
      <c r="C84" s="36"/>
      <c r="D84" s="746">
        <v>1</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745"/>
      <c r="B85" s="36" t="s">
        <v>27</v>
      </c>
      <c r="C85" s="36"/>
      <c r="D85" s="746"/>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745"/>
      <c r="B86" s="36" t="s">
        <v>28</v>
      </c>
      <c r="C86" s="36"/>
      <c r="D86" s="746"/>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745"/>
      <c r="B87" s="36" t="s">
        <v>697</v>
      </c>
      <c r="C87" s="36"/>
      <c r="D87" s="746"/>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744" t="s">
        <v>26</v>
      </c>
      <c r="B88" s="36" t="s">
        <v>18</v>
      </c>
      <c r="C88" s="36"/>
      <c r="D88" s="764">
        <v>1</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745"/>
      <c r="B89" s="36" t="s">
        <v>20</v>
      </c>
      <c r="C89" s="36"/>
      <c r="D89" s="765"/>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745"/>
      <c r="B90" s="36" t="s">
        <v>22</v>
      </c>
      <c r="C90" s="36"/>
      <c r="D90" s="765"/>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745"/>
      <c r="B91" s="36" t="s">
        <v>698</v>
      </c>
      <c r="C91" s="36"/>
      <c r="D91" s="751"/>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744" t="s">
        <v>40</v>
      </c>
      <c r="B92" s="36" t="s">
        <v>41</v>
      </c>
      <c r="C92" s="36"/>
      <c r="D92" s="746">
        <v>1</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745"/>
      <c r="B93" s="36" t="s">
        <v>43</v>
      </c>
      <c r="C93" s="36"/>
      <c r="D93" s="746"/>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745"/>
      <c r="B94" s="36" t="s">
        <v>699</v>
      </c>
      <c r="C94" s="36"/>
      <c r="D94" s="746"/>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745"/>
      <c r="B95" s="36"/>
      <c r="C95" s="36"/>
      <c r="D95" s="746"/>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747" t="s">
        <v>5</v>
      </c>
      <c r="B96" s="14" t="s">
        <v>4</v>
      </c>
      <c r="C96" s="71">
        <v>0.08</v>
      </c>
      <c r="D96" s="746">
        <v>1</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748"/>
      <c r="B97" s="15" t="s">
        <v>700</v>
      </c>
      <c r="C97" s="16"/>
      <c r="D97" s="75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749"/>
      <c r="B98" s="148"/>
      <c r="C98" s="16"/>
      <c r="D98" s="75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29</v>
      </c>
      <c r="B99" s="19"/>
      <c r="C99" s="19"/>
      <c r="D99" s="142" t="s">
        <v>523</v>
      </c>
      <c r="E99" s="77">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744" t="s">
        <v>30</v>
      </c>
      <c r="B100" s="36" t="s">
        <v>31</v>
      </c>
      <c r="C100" s="36" t="s">
        <v>702</v>
      </c>
      <c r="D100" s="746">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745"/>
      <c r="B101" s="36" t="s">
        <v>34</v>
      </c>
      <c r="C101" s="36"/>
      <c r="D101" s="746"/>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745"/>
      <c r="B102" s="36" t="s">
        <v>35</v>
      </c>
      <c r="C102" s="36"/>
      <c r="D102" s="746"/>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745"/>
      <c r="B103" s="36" t="s">
        <v>36</v>
      </c>
      <c r="C103" s="36"/>
      <c r="D103" s="746"/>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37</v>
      </c>
      <c r="B104" s="8"/>
      <c r="C104" s="8"/>
      <c r="D104" s="142" t="s">
        <v>524</v>
      </c>
      <c r="E104" s="77">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744" t="s">
        <v>38</v>
      </c>
      <c r="B105" s="36" t="s">
        <v>39</v>
      </c>
      <c r="C105" s="36"/>
      <c r="D105" s="746">
        <v>2</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745"/>
      <c r="B106" s="35" t="s">
        <v>42</v>
      </c>
      <c r="C106" s="36"/>
      <c r="D106" s="746"/>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745"/>
      <c r="B107" s="36" t="s">
        <v>701</v>
      </c>
      <c r="C107" s="36"/>
      <c r="D107" s="746"/>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745"/>
      <c r="B108" s="5"/>
      <c r="C108" s="36"/>
      <c r="D108" s="746"/>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9"/>
    </row>
    <row r="109" spans="1:90" x14ac:dyDescent="0.3">
      <c r="A109" s="7" t="s">
        <v>66</v>
      </c>
      <c r="B109" s="19"/>
      <c r="C109" s="19"/>
      <c r="D109" s="142" t="s">
        <v>785</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42" t="s">
        <v>6</v>
      </c>
      <c r="B110" s="30" t="s">
        <v>182</v>
      </c>
      <c r="C110" s="73">
        <v>0.15</v>
      </c>
      <c r="D110" s="201">
        <v>1</v>
      </c>
      <c r="K110" s="160"/>
      <c r="L110" s="160"/>
      <c r="M110" s="160"/>
      <c r="N110" s="160"/>
      <c r="O110" s="160"/>
      <c r="P110" s="160"/>
      <c r="Q110" s="160"/>
      <c r="R110" s="160"/>
      <c r="S110" s="160"/>
      <c r="T110" s="160"/>
    </row>
    <row r="111" spans="1:90" x14ac:dyDescent="0.3">
      <c r="A111" s="7" t="s">
        <v>67</v>
      </c>
      <c r="B111" s="19"/>
      <c r="C111" s="19"/>
      <c r="D111" s="142" t="s">
        <v>786</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42" t="s">
        <v>7</v>
      </c>
      <c r="B112" s="30" t="s">
        <v>182</v>
      </c>
      <c r="C112" s="73">
        <v>0.15</v>
      </c>
      <c r="D112" s="201">
        <v>1</v>
      </c>
      <c r="K112" s="160"/>
      <c r="L112" s="160"/>
      <c r="M112" s="160"/>
      <c r="N112" s="160"/>
      <c r="O112" s="160"/>
      <c r="P112" s="160"/>
      <c r="Q112" s="160"/>
      <c r="R112" s="160"/>
      <c r="S112" s="160"/>
      <c r="T112" s="160"/>
    </row>
    <row r="113" spans="1:20" x14ac:dyDescent="0.3">
      <c r="K113" s="160"/>
      <c r="L113" s="160"/>
      <c r="M113" s="160"/>
      <c r="N113" s="160"/>
      <c r="O113" s="160"/>
      <c r="P113" s="160"/>
      <c r="Q113" s="160"/>
      <c r="R113" s="160"/>
      <c r="S113" s="160"/>
      <c r="T113" s="160"/>
    </row>
    <row r="114" spans="1:20" s="8" customFormat="1" x14ac:dyDescent="0.3">
      <c r="A114" s="76" t="s">
        <v>395</v>
      </c>
      <c r="E114" s="525" t="s">
        <v>1146</v>
      </c>
    </row>
    <row r="115" spans="1:20" s="8" customFormat="1" x14ac:dyDescent="0.3">
      <c r="A115" s="523" t="s">
        <v>394</v>
      </c>
      <c r="B115" s="524"/>
      <c r="C115" s="524"/>
      <c r="D115" s="524"/>
      <c r="E115" s="425" t="s">
        <v>1144</v>
      </c>
      <c r="F115" s="527">
        <v>0</v>
      </c>
    </row>
    <row r="116" spans="1:20" ht="14.4" customHeight="1" x14ac:dyDescent="0.3">
      <c r="A116" s="198" t="s">
        <v>195</v>
      </c>
      <c r="B116" s="51" t="s">
        <v>193</v>
      </c>
      <c r="C116" s="201">
        <v>2.9</v>
      </c>
      <c r="D116" s="41"/>
      <c r="E116" s="723" t="s">
        <v>1145</v>
      </c>
      <c r="F116" s="35" t="s">
        <v>1032</v>
      </c>
      <c r="G116" s="746">
        <v>3</v>
      </c>
    </row>
    <row r="117" spans="1:20" x14ac:dyDescent="0.3">
      <c r="C117" s="195"/>
      <c r="D117" s="195"/>
      <c r="E117" s="724"/>
      <c r="F117" s="36" t="s">
        <v>1033</v>
      </c>
      <c r="G117" s="746"/>
    </row>
    <row r="118" spans="1:20" x14ac:dyDescent="0.3">
      <c r="A118" s="76" t="s">
        <v>391</v>
      </c>
      <c r="B118" s="8"/>
      <c r="C118" s="8"/>
      <c r="D118" s="8"/>
      <c r="E118" s="724"/>
      <c r="F118" s="36" t="s">
        <v>1036</v>
      </c>
      <c r="G118" s="746"/>
      <c r="H118" s="41"/>
      <c r="I118" s="41"/>
      <c r="J118" s="41"/>
      <c r="K118" s="41"/>
      <c r="L118" s="41"/>
      <c r="M118" s="41"/>
      <c r="N118" s="41"/>
      <c r="O118" s="41"/>
      <c r="P118" s="41"/>
      <c r="Q118" s="41"/>
      <c r="R118" s="41"/>
      <c r="S118" s="41"/>
      <c r="T118" s="41"/>
    </row>
    <row r="119" spans="1:20" x14ac:dyDescent="0.3">
      <c r="A119" s="198" t="s">
        <v>390</v>
      </c>
      <c r="B119" s="199" t="s">
        <v>79</v>
      </c>
      <c r="C119" s="201">
        <v>1</v>
      </c>
      <c r="D119" s="41"/>
      <c r="E119" s="722"/>
      <c r="F119" s="36" t="s">
        <v>1038</v>
      </c>
      <c r="G119" s="746"/>
      <c r="H119" s="160"/>
      <c r="I119" s="41"/>
      <c r="J119" s="41"/>
      <c r="K119" s="41"/>
      <c r="L119" s="41"/>
      <c r="M119" s="41"/>
      <c r="N119" s="41"/>
      <c r="O119" s="41"/>
      <c r="P119" s="41"/>
      <c r="Q119" s="41"/>
      <c r="R119" s="41"/>
      <c r="S119" s="41"/>
      <c r="T119" s="41"/>
    </row>
    <row r="120" spans="1:20" x14ac:dyDescent="0.3">
      <c r="C120" s="160"/>
      <c r="D120" s="160"/>
      <c r="E120" s="160"/>
      <c r="F120" s="160"/>
      <c r="G120" s="160"/>
      <c r="H120" s="160"/>
      <c r="I120" s="160"/>
      <c r="J120" s="160"/>
      <c r="K120" s="160"/>
      <c r="L120" s="160"/>
      <c r="M120" s="160"/>
      <c r="N120" s="160"/>
      <c r="O120" s="160"/>
      <c r="P120" s="160"/>
      <c r="Q120" s="160"/>
      <c r="R120" s="160"/>
      <c r="S120" s="160"/>
      <c r="T120" s="160"/>
    </row>
    <row r="121" spans="1:20" x14ac:dyDescent="0.3">
      <c r="A121" s="76" t="s">
        <v>1154</v>
      </c>
      <c r="B121" s="8"/>
      <c r="C121" s="8"/>
      <c r="D121" s="8"/>
      <c r="E121" s="8"/>
      <c r="F121" s="196"/>
      <c r="G121" s="41"/>
      <c r="H121" s="41"/>
      <c r="I121" s="41"/>
      <c r="J121" s="41"/>
      <c r="K121" s="41"/>
      <c r="L121" s="41"/>
      <c r="M121" s="41"/>
      <c r="N121" s="41"/>
      <c r="O121" s="41"/>
      <c r="P121" s="41"/>
      <c r="Q121" s="41"/>
      <c r="R121" s="41"/>
      <c r="S121" s="41"/>
      <c r="T121" s="41"/>
    </row>
    <row r="122" spans="1:20" x14ac:dyDescent="0.3">
      <c r="A122" s="742" t="s">
        <v>540</v>
      </c>
      <c r="B122" s="118" t="s">
        <v>541</v>
      </c>
      <c r="C122" s="247">
        <v>2015</v>
      </c>
      <c r="D122" s="742" t="s">
        <v>553</v>
      </c>
      <c r="E122" s="743" t="s">
        <v>541</v>
      </c>
      <c r="F122" s="751">
        <v>2015</v>
      </c>
      <c r="G122" s="160"/>
      <c r="H122" s="160"/>
      <c r="I122" s="44"/>
      <c r="J122" s="44"/>
      <c r="K122" s="44"/>
      <c r="L122" s="44"/>
      <c r="M122" s="44"/>
      <c r="N122" s="44"/>
      <c r="O122" s="44"/>
      <c r="P122" s="44"/>
      <c r="Q122" s="44"/>
      <c r="R122" s="44"/>
      <c r="S122" s="44"/>
      <c r="T122" s="44"/>
    </row>
    <row r="123" spans="1:20" x14ac:dyDescent="0.3">
      <c r="A123" s="728"/>
      <c r="B123" s="243" t="s">
        <v>542</v>
      </c>
      <c r="C123" s="245">
        <v>0</v>
      </c>
      <c r="D123" s="739"/>
      <c r="E123" s="740"/>
      <c r="F123" s="746"/>
      <c r="G123" s="160"/>
      <c r="H123" s="160"/>
      <c r="I123" s="44"/>
      <c r="J123" s="44"/>
      <c r="K123" s="44"/>
      <c r="L123" s="44"/>
      <c r="M123" s="44"/>
      <c r="N123" s="44"/>
      <c r="O123" s="44"/>
      <c r="P123" s="44"/>
      <c r="Q123" s="44"/>
      <c r="R123" s="44"/>
      <c r="S123" s="44"/>
      <c r="T123" s="44"/>
    </row>
    <row r="124" spans="1:20" x14ac:dyDescent="0.3">
      <c r="A124" s="728" t="s">
        <v>543</v>
      </c>
      <c r="B124" s="60" t="s">
        <v>541</v>
      </c>
      <c r="C124" s="244">
        <v>2015</v>
      </c>
      <c r="D124" s="739"/>
      <c r="E124" s="740" t="s">
        <v>542</v>
      </c>
      <c r="F124" s="770">
        <v>0</v>
      </c>
    </row>
    <row r="125" spans="1:20" x14ac:dyDescent="0.3">
      <c r="A125" s="728"/>
      <c r="B125" s="243" t="s">
        <v>542</v>
      </c>
      <c r="C125" s="245">
        <v>0</v>
      </c>
      <c r="D125" s="739"/>
      <c r="E125" s="741"/>
      <c r="F125" s="746"/>
    </row>
    <row r="126" spans="1:20" x14ac:dyDescent="0.3">
      <c r="A126" s="728" t="s">
        <v>544</v>
      </c>
      <c r="B126" s="60" t="s">
        <v>541</v>
      </c>
      <c r="C126" s="244">
        <v>2015</v>
      </c>
      <c r="D126" s="728" t="s">
        <v>554</v>
      </c>
      <c r="E126" s="740" t="s">
        <v>541</v>
      </c>
      <c r="F126" s="746">
        <v>2015</v>
      </c>
    </row>
    <row r="127" spans="1:20" x14ac:dyDescent="0.3">
      <c r="A127" s="728"/>
      <c r="B127" s="243" t="s">
        <v>542</v>
      </c>
      <c r="C127" s="245">
        <v>0</v>
      </c>
      <c r="D127" s="739"/>
      <c r="E127" s="740"/>
      <c r="F127" s="746"/>
    </row>
    <row r="128" spans="1:20" x14ac:dyDescent="0.3">
      <c r="A128" s="728" t="s">
        <v>545</v>
      </c>
      <c r="B128" s="60" t="s">
        <v>541</v>
      </c>
      <c r="C128" s="244">
        <v>2015</v>
      </c>
      <c r="D128" s="739"/>
      <c r="E128" s="740" t="s">
        <v>542</v>
      </c>
      <c r="F128" s="770">
        <v>0</v>
      </c>
      <c r="G128" s="45"/>
      <c r="H128" s="41"/>
      <c r="I128" s="42"/>
      <c r="J128" s="42"/>
      <c r="K128" s="42"/>
      <c r="L128" s="42"/>
      <c r="M128" s="42"/>
      <c r="N128" s="42"/>
      <c r="O128" s="42"/>
      <c r="P128" s="42"/>
      <c r="Q128" s="42"/>
      <c r="R128" s="42"/>
      <c r="S128" s="42"/>
      <c r="T128" s="42"/>
    </row>
    <row r="129" spans="1:39" x14ac:dyDescent="0.3">
      <c r="A129" s="728"/>
      <c r="B129" s="243" t="s">
        <v>542</v>
      </c>
      <c r="C129" s="245">
        <v>0</v>
      </c>
      <c r="D129" s="739"/>
      <c r="E129" s="741"/>
      <c r="F129" s="746"/>
    </row>
    <row r="130" spans="1:39" x14ac:dyDescent="0.3">
      <c r="A130" s="728" t="s">
        <v>29</v>
      </c>
      <c r="B130" s="60" t="s">
        <v>541</v>
      </c>
      <c r="C130" s="244">
        <v>2015</v>
      </c>
    </row>
    <row r="131" spans="1:39" x14ac:dyDescent="0.3">
      <c r="A131" s="728"/>
      <c r="B131" s="243" t="s">
        <v>542</v>
      </c>
      <c r="C131" s="245">
        <v>0</v>
      </c>
    </row>
    <row r="132" spans="1:39" x14ac:dyDescent="0.3">
      <c r="A132" s="246" t="s">
        <v>546</v>
      </c>
      <c r="B132" s="13"/>
      <c r="C132" s="13"/>
    </row>
    <row r="133" spans="1:39" ht="15" thickBot="1" x14ac:dyDescent="0.35">
      <c r="A133" s="13"/>
      <c r="B133" s="13"/>
      <c r="C133" s="13"/>
    </row>
    <row r="134" spans="1:39" x14ac:dyDescent="0.3">
      <c r="A134" s="767" t="s">
        <v>45</v>
      </c>
      <c r="B134" s="768"/>
      <c r="C134" s="768"/>
      <c r="D134" s="768"/>
      <c r="E134" s="768"/>
      <c r="F134" s="768"/>
      <c r="G134" s="768"/>
      <c r="H134" s="768"/>
      <c r="I134" s="768"/>
      <c r="J134" s="768"/>
      <c r="K134" s="768"/>
      <c r="L134" s="768"/>
      <c r="M134" s="768"/>
      <c r="N134" s="768"/>
      <c r="O134" s="768"/>
      <c r="P134" s="768"/>
      <c r="Q134" s="768"/>
      <c r="R134" s="768"/>
      <c r="S134" s="768"/>
      <c r="T134" s="768"/>
      <c r="U134" s="768"/>
      <c r="V134" s="768"/>
      <c r="W134" s="768"/>
      <c r="X134" s="768"/>
      <c r="Y134" s="768"/>
      <c r="Z134" s="768"/>
      <c r="AA134" s="768"/>
      <c r="AB134" s="768"/>
      <c r="AC134" s="768"/>
      <c r="AD134" s="768"/>
      <c r="AE134" s="768"/>
      <c r="AF134" s="768"/>
      <c r="AG134" s="768"/>
      <c r="AH134" s="768"/>
      <c r="AI134" s="768"/>
      <c r="AJ134" s="768"/>
      <c r="AK134" s="768"/>
      <c r="AL134" s="769"/>
    </row>
    <row r="135" spans="1:39" x14ac:dyDescent="0.3">
      <c r="A135" s="46" t="s">
        <v>46</v>
      </c>
      <c r="B135" s="252" t="s">
        <v>555</v>
      </c>
      <c r="C135" s="46" t="s">
        <v>47</v>
      </c>
      <c r="D135" s="46"/>
      <c r="E135" s="46"/>
      <c r="F135" s="46"/>
      <c r="G135" s="46"/>
      <c r="H135" s="46"/>
      <c r="I135" s="46"/>
      <c r="J135" s="46"/>
      <c r="K135" s="46"/>
      <c r="L135" s="46"/>
      <c r="M135" s="46"/>
      <c r="N135" s="46"/>
      <c r="O135" s="46"/>
      <c r="P135" s="46"/>
      <c r="Q135" s="46"/>
      <c r="R135" s="46"/>
      <c r="S135" s="46"/>
      <c r="T135" s="46"/>
      <c r="U135" s="47"/>
      <c r="V135" s="47"/>
      <c r="W135" s="47"/>
      <c r="X135" s="47"/>
      <c r="Y135" s="47"/>
      <c r="Z135" s="47"/>
      <c r="AA135" s="47"/>
      <c r="AB135" s="47"/>
      <c r="AC135" s="47"/>
      <c r="AD135" s="47"/>
      <c r="AE135" s="47"/>
      <c r="AF135" s="47"/>
      <c r="AG135" s="47"/>
      <c r="AH135" s="47"/>
      <c r="AI135" s="47"/>
      <c r="AJ135" s="47"/>
      <c r="AK135" s="47"/>
      <c r="AL135" s="47"/>
      <c r="AM135" s="47"/>
    </row>
    <row r="136" spans="1:39" x14ac:dyDescent="0.3">
      <c r="A136" s="771" t="s">
        <v>48</v>
      </c>
      <c r="B136" s="771" t="s">
        <v>131</v>
      </c>
      <c r="C136" s="772">
        <v>14500</v>
      </c>
      <c r="D136" s="47" t="s">
        <v>49</v>
      </c>
      <c r="E136" s="46">
        <v>0</v>
      </c>
      <c r="F136" s="46">
        <v>500</v>
      </c>
      <c r="G136" s="46">
        <v>1000</v>
      </c>
      <c r="H136" s="46">
        <v>1500</v>
      </c>
      <c r="I136" s="46">
        <v>2000</v>
      </c>
      <c r="J136" s="46">
        <v>2500</v>
      </c>
      <c r="K136" s="46">
        <v>3000</v>
      </c>
      <c r="L136" s="46">
        <v>3500</v>
      </c>
      <c r="M136" s="46">
        <v>4000</v>
      </c>
      <c r="N136" s="46">
        <v>4500</v>
      </c>
      <c r="O136" s="46">
        <v>5000</v>
      </c>
      <c r="P136" s="46">
        <v>5500</v>
      </c>
      <c r="Q136" s="46">
        <v>6000</v>
      </c>
      <c r="R136" s="46">
        <v>6500</v>
      </c>
      <c r="S136" s="46">
        <v>7000</v>
      </c>
      <c r="T136" s="46">
        <v>7500</v>
      </c>
      <c r="U136" s="46">
        <v>8000</v>
      </c>
      <c r="V136" s="46">
        <v>8500</v>
      </c>
      <c r="W136" s="46">
        <v>9000</v>
      </c>
      <c r="X136" s="46">
        <v>9500</v>
      </c>
      <c r="Y136" s="46">
        <v>10000</v>
      </c>
      <c r="Z136" s="46">
        <v>10500</v>
      </c>
      <c r="AA136" s="46">
        <v>11000</v>
      </c>
      <c r="AB136" s="46">
        <v>11500</v>
      </c>
      <c r="AC136" s="46">
        <v>12000</v>
      </c>
      <c r="AD136" s="46">
        <v>12500</v>
      </c>
      <c r="AE136" s="46">
        <v>13000</v>
      </c>
      <c r="AF136" s="46">
        <v>13500</v>
      </c>
      <c r="AG136" s="46">
        <v>14000</v>
      </c>
      <c r="AH136" s="46">
        <v>14500</v>
      </c>
      <c r="AI136" s="47"/>
      <c r="AJ136" s="47"/>
      <c r="AK136" s="47"/>
      <c r="AL136" s="47"/>
      <c r="AM136" s="47"/>
    </row>
    <row r="137" spans="1:39" ht="15" thickBot="1" x14ac:dyDescent="0.35">
      <c r="A137" s="771"/>
      <c r="B137" s="771"/>
      <c r="C137" s="772"/>
      <c r="D137" s="47" t="s">
        <v>50</v>
      </c>
      <c r="E137" s="46">
        <v>0</v>
      </c>
      <c r="F137" s="48">
        <v>29.4861</v>
      </c>
      <c r="G137" s="48">
        <v>56.059699999999999</v>
      </c>
      <c r="H137" s="48">
        <v>77</v>
      </c>
      <c r="I137" s="48">
        <v>94.709800000000001</v>
      </c>
      <c r="J137" s="48">
        <v>111.19799999999999</v>
      </c>
      <c r="K137" s="48">
        <v>124.131</v>
      </c>
      <c r="L137" s="48">
        <v>136.26</v>
      </c>
      <c r="M137" s="48">
        <v>147.07300000000001</v>
      </c>
      <c r="N137" s="48">
        <v>154.041</v>
      </c>
      <c r="O137" s="48">
        <v>160.5</v>
      </c>
      <c r="P137" s="48">
        <v>165.566</v>
      </c>
      <c r="Q137" s="48">
        <v>167.49600000000001</v>
      </c>
      <c r="R137" s="48">
        <v>169.17599999999999</v>
      </c>
      <c r="S137" s="48">
        <v>169.47399999999999</v>
      </c>
      <c r="T137" s="48">
        <v>169.47399999999999</v>
      </c>
      <c r="U137" s="48">
        <v>169.47399999999999</v>
      </c>
      <c r="V137" s="48">
        <v>169.47399999999999</v>
      </c>
      <c r="W137" s="48">
        <v>169.47399999999999</v>
      </c>
      <c r="X137" s="48">
        <v>169.47399999999999</v>
      </c>
      <c r="Y137" s="48">
        <v>169.47399999999999</v>
      </c>
      <c r="Z137" s="48">
        <v>169.47399999999999</v>
      </c>
      <c r="AA137" s="48">
        <v>169.47399999999999</v>
      </c>
      <c r="AB137" s="48">
        <v>169.47399999999999</v>
      </c>
      <c r="AC137" s="48">
        <v>169.47399999999999</v>
      </c>
      <c r="AD137" s="48">
        <v>169.47399999999999</v>
      </c>
      <c r="AE137" s="48">
        <v>169.47399999999999</v>
      </c>
      <c r="AF137" s="48">
        <v>169.47399999999999</v>
      </c>
      <c r="AG137" s="48">
        <v>169.47399999999999</v>
      </c>
      <c r="AH137" s="48">
        <v>169.47399999999999</v>
      </c>
      <c r="AI137" s="47"/>
      <c r="AJ137" s="47"/>
      <c r="AK137" s="47"/>
      <c r="AL137" s="47"/>
      <c r="AM137" s="47"/>
    </row>
    <row r="138" spans="1:39" x14ac:dyDescent="0.3">
      <c r="A138" s="767" t="s">
        <v>242</v>
      </c>
      <c r="B138" s="768"/>
      <c r="C138" s="768"/>
      <c r="D138" s="768"/>
      <c r="E138" s="768"/>
      <c r="F138" s="768"/>
      <c r="G138" s="768"/>
      <c r="H138" s="768"/>
      <c r="I138" s="768"/>
      <c r="J138" s="768"/>
      <c r="K138" s="768"/>
      <c r="L138" s="768"/>
      <c r="M138" s="768"/>
      <c r="N138" s="768"/>
      <c r="O138" s="768"/>
      <c r="P138" s="768"/>
      <c r="Q138" s="768"/>
      <c r="R138" s="768"/>
      <c r="S138" s="768"/>
      <c r="T138" s="768"/>
      <c r="U138" s="768"/>
      <c r="V138" s="768"/>
      <c r="W138" s="768"/>
      <c r="X138" s="768"/>
      <c r="Y138" s="768"/>
      <c r="Z138" s="768"/>
      <c r="AA138" s="768"/>
      <c r="AB138" s="768"/>
      <c r="AC138" s="768"/>
      <c r="AD138" s="768"/>
      <c r="AE138" s="768"/>
      <c r="AF138" s="768"/>
      <c r="AG138" s="768"/>
      <c r="AH138" s="768"/>
      <c r="AI138" s="768"/>
      <c r="AJ138" s="768"/>
      <c r="AK138" s="768"/>
      <c r="AL138" s="769"/>
    </row>
    <row r="139" spans="1:39" x14ac:dyDescent="0.3">
      <c r="A139" s="771" t="s">
        <v>51</v>
      </c>
      <c r="B139" s="771" t="s">
        <v>131</v>
      </c>
      <c r="C139" s="772">
        <v>14500</v>
      </c>
      <c r="D139" s="47" t="s">
        <v>49</v>
      </c>
      <c r="E139" s="49">
        <v>0</v>
      </c>
      <c r="F139" s="49">
        <v>500</v>
      </c>
      <c r="G139" s="49">
        <v>1000</v>
      </c>
      <c r="H139" s="49">
        <v>1500</v>
      </c>
      <c r="I139" s="49">
        <v>2000</v>
      </c>
      <c r="J139" s="49">
        <v>2500</v>
      </c>
      <c r="K139" s="49">
        <v>3000</v>
      </c>
      <c r="L139" s="49">
        <v>3500</v>
      </c>
      <c r="M139" s="49">
        <v>4000</v>
      </c>
      <c r="N139" s="49">
        <v>4500</v>
      </c>
      <c r="O139" s="49">
        <v>5000</v>
      </c>
      <c r="P139" s="49">
        <v>5500</v>
      </c>
      <c r="Q139" s="49">
        <v>6000</v>
      </c>
      <c r="R139" s="49">
        <v>6500</v>
      </c>
      <c r="S139" s="49">
        <v>7000</v>
      </c>
      <c r="T139" s="49">
        <v>7500</v>
      </c>
      <c r="U139" s="49">
        <v>8000</v>
      </c>
      <c r="V139" s="49">
        <v>8500</v>
      </c>
      <c r="W139" s="49">
        <v>9000</v>
      </c>
      <c r="X139" s="49">
        <v>9500</v>
      </c>
      <c r="Y139" s="49">
        <v>10000</v>
      </c>
      <c r="Z139" s="49">
        <v>10500</v>
      </c>
      <c r="AA139" s="50">
        <v>11000</v>
      </c>
      <c r="AB139" s="49">
        <v>11500</v>
      </c>
      <c r="AC139" s="49">
        <v>12000</v>
      </c>
      <c r="AD139" s="49">
        <v>12500</v>
      </c>
      <c r="AE139" s="49">
        <v>13000</v>
      </c>
      <c r="AF139" s="49">
        <v>13500</v>
      </c>
      <c r="AG139" s="49">
        <v>14000</v>
      </c>
      <c r="AH139" s="50">
        <v>14500</v>
      </c>
      <c r="AI139" s="51"/>
      <c r="AJ139" s="51"/>
      <c r="AK139" s="51"/>
      <c r="AL139" s="51"/>
      <c r="AM139" s="52"/>
    </row>
    <row r="140" spans="1:39" ht="15" thickBot="1" x14ac:dyDescent="0.35">
      <c r="A140" s="771"/>
      <c r="B140" s="771"/>
      <c r="C140" s="772"/>
      <c r="D140" s="47" t="s">
        <v>50</v>
      </c>
      <c r="E140" s="53">
        <v>0</v>
      </c>
      <c r="F140" s="54">
        <v>29.4861</v>
      </c>
      <c r="G140" s="54">
        <v>56.059699999999999</v>
      </c>
      <c r="H140" s="54">
        <v>77</v>
      </c>
      <c r="I140" s="54">
        <v>94.709800000000001</v>
      </c>
      <c r="J140" s="54">
        <v>111.19799999999999</v>
      </c>
      <c r="K140" s="54">
        <v>124.131</v>
      </c>
      <c r="L140" s="54">
        <v>136.26</v>
      </c>
      <c r="M140" s="54">
        <v>147.07300000000001</v>
      </c>
      <c r="N140" s="54">
        <v>154.041</v>
      </c>
      <c r="O140" s="54">
        <v>160.5</v>
      </c>
      <c r="P140" s="54">
        <v>165.566</v>
      </c>
      <c r="Q140" s="54">
        <v>167.49600000000001</v>
      </c>
      <c r="R140" s="54">
        <v>169.17599999999999</v>
      </c>
      <c r="S140" s="54">
        <v>169.47399999999999</v>
      </c>
      <c r="T140" s="54">
        <v>169.47399999999999</v>
      </c>
      <c r="U140" s="54">
        <v>169.47399999999999</v>
      </c>
      <c r="V140" s="54">
        <v>169.47399999999999</v>
      </c>
      <c r="W140" s="54">
        <v>169.47399999999999</v>
      </c>
      <c r="X140" s="54">
        <v>169.47399999999999</v>
      </c>
      <c r="Y140" s="54">
        <v>169.47399999999999</v>
      </c>
      <c r="Z140" s="54">
        <v>169.47399999999999</v>
      </c>
      <c r="AA140" s="55">
        <v>169.47399999999999</v>
      </c>
      <c r="AB140" s="54">
        <v>169.47399999999999</v>
      </c>
      <c r="AC140" s="54">
        <v>169.47399999999999</v>
      </c>
      <c r="AD140" s="54">
        <v>169.47399999999999</v>
      </c>
      <c r="AE140" s="54">
        <v>169.47399999999999</v>
      </c>
      <c r="AF140" s="54">
        <v>169.47399999999999</v>
      </c>
      <c r="AG140" s="54">
        <v>169.47399999999999</v>
      </c>
      <c r="AH140" s="55">
        <v>169.47399999999999</v>
      </c>
      <c r="AI140" s="37"/>
      <c r="AJ140" s="37"/>
      <c r="AK140" s="37"/>
      <c r="AL140" s="37"/>
      <c r="AM140" s="56"/>
    </row>
    <row r="141" spans="1:39" x14ac:dyDescent="0.3">
      <c r="A141" s="771" t="s">
        <v>52</v>
      </c>
      <c r="B141" s="771" t="s">
        <v>131</v>
      </c>
      <c r="C141" s="772">
        <v>14500</v>
      </c>
      <c r="D141" s="47" t="s">
        <v>49</v>
      </c>
      <c r="E141" s="49">
        <v>0</v>
      </c>
      <c r="F141" s="49">
        <v>500</v>
      </c>
      <c r="G141" s="49">
        <v>1000</v>
      </c>
      <c r="H141" s="49">
        <v>1500</v>
      </c>
      <c r="I141" s="49">
        <v>2000</v>
      </c>
      <c r="J141" s="49">
        <v>2500</v>
      </c>
      <c r="K141" s="49">
        <v>3000</v>
      </c>
      <c r="L141" s="49">
        <v>3500</v>
      </c>
      <c r="M141" s="49">
        <v>4000</v>
      </c>
      <c r="N141" s="49">
        <v>4500</v>
      </c>
      <c r="O141" s="49">
        <v>5000</v>
      </c>
      <c r="P141" s="49">
        <v>5500</v>
      </c>
      <c r="Q141" s="49">
        <v>6000</v>
      </c>
      <c r="R141" s="49">
        <v>6500</v>
      </c>
      <c r="S141" s="49">
        <v>7000</v>
      </c>
      <c r="T141" s="49">
        <v>7500</v>
      </c>
      <c r="U141" s="49">
        <v>8000</v>
      </c>
      <c r="V141" s="49">
        <v>8500</v>
      </c>
      <c r="W141" s="49">
        <v>9000</v>
      </c>
      <c r="X141" s="49">
        <v>9500</v>
      </c>
      <c r="Y141" s="49">
        <v>10000</v>
      </c>
      <c r="Z141" s="49">
        <v>10500</v>
      </c>
      <c r="AA141" s="50">
        <v>11000</v>
      </c>
      <c r="AB141" s="49">
        <v>11500</v>
      </c>
      <c r="AC141" s="49">
        <v>12000</v>
      </c>
      <c r="AD141" s="49">
        <v>12500</v>
      </c>
      <c r="AE141" s="49">
        <v>13000</v>
      </c>
      <c r="AF141" s="49">
        <v>13500</v>
      </c>
      <c r="AG141" s="49">
        <v>14000</v>
      </c>
      <c r="AH141" s="50">
        <v>14500</v>
      </c>
      <c r="AI141" s="51"/>
      <c r="AJ141" s="51"/>
      <c r="AK141" s="51"/>
      <c r="AL141" s="51"/>
      <c r="AM141" s="52"/>
    </row>
    <row r="142" spans="1:39" ht="15" thickBot="1" x14ac:dyDescent="0.35">
      <c r="A142" s="771"/>
      <c r="B142" s="771"/>
      <c r="C142" s="772"/>
      <c r="D142" s="47" t="s">
        <v>50</v>
      </c>
      <c r="E142" s="53">
        <v>0</v>
      </c>
      <c r="F142" s="54">
        <v>29.4861</v>
      </c>
      <c r="G142" s="54">
        <v>56.059699999999999</v>
      </c>
      <c r="H142" s="54">
        <v>77</v>
      </c>
      <c r="I142" s="54">
        <v>94.709800000000001</v>
      </c>
      <c r="J142" s="54">
        <v>111.19799999999999</v>
      </c>
      <c r="K142" s="54">
        <v>124.131</v>
      </c>
      <c r="L142" s="54">
        <v>136.26</v>
      </c>
      <c r="M142" s="54">
        <v>147.07300000000001</v>
      </c>
      <c r="N142" s="54">
        <v>154.041</v>
      </c>
      <c r="O142" s="54">
        <v>160.5</v>
      </c>
      <c r="P142" s="54">
        <v>165.566</v>
      </c>
      <c r="Q142" s="54">
        <v>167.49600000000001</v>
      </c>
      <c r="R142" s="54">
        <v>169.17599999999999</v>
      </c>
      <c r="S142" s="54">
        <v>169.47399999999999</v>
      </c>
      <c r="T142" s="54">
        <v>169.47399999999999</v>
      </c>
      <c r="U142" s="54">
        <v>169.47399999999999</v>
      </c>
      <c r="V142" s="54">
        <v>169.47399999999999</v>
      </c>
      <c r="W142" s="54">
        <v>169.47399999999999</v>
      </c>
      <c r="X142" s="54">
        <v>169.47399999999999</v>
      </c>
      <c r="Y142" s="54">
        <v>169.47399999999999</v>
      </c>
      <c r="Z142" s="54">
        <v>169.47399999999999</v>
      </c>
      <c r="AA142" s="55">
        <v>169.47399999999999</v>
      </c>
      <c r="AB142" s="54">
        <v>169.47399999999999</v>
      </c>
      <c r="AC142" s="54">
        <v>169.47399999999999</v>
      </c>
      <c r="AD142" s="54">
        <v>169.47399999999999</v>
      </c>
      <c r="AE142" s="54">
        <v>169.47399999999999</v>
      </c>
      <c r="AF142" s="54">
        <v>169.47399999999999</v>
      </c>
      <c r="AG142" s="54">
        <v>169.47399999999999</v>
      </c>
      <c r="AH142" s="55">
        <v>169.47399999999999</v>
      </c>
      <c r="AI142" s="37"/>
      <c r="AJ142" s="37"/>
      <c r="AK142" s="37"/>
      <c r="AL142" s="37"/>
      <c r="AM142" s="56"/>
    </row>
    <row r="143" spans="1:39" x14ac:dyDescent="0.3">
      <c r="A143" s="773" t="s">
        <v>62</v>
      </c>
      <c r="B143" s="775">
        <v>0.5</v>
      </c>
      <c r="C143" s="772">
        <v>14500</v>
      </c>
      <c r="D143" s="47" t="s">
        <v>49</v>
      </c>
      <c r="E143" s="49">
        <v>0</v>
      </c>
      <c r="F143" s="49">
        <v>500</v>
      </c>
      <c r="G143" s="49">
        <v>1000</v>
      </c>
      <c r="H143" s="49">
        <v>1500</v>
      </c>
      <c r="I143" s="49">
        <v>2000</v>
      </c>
      <c r="J143" s="49">
        <v>2500</v>
      </c>
      <c r="K143" s="49">
        <v>3000</v>
      </c>
      <c r="L143" s="49">
        <v>3500</v>
      </c>
      <c r="M143" s="49">
        <v>4000</v>
      </c>
      <c r="N143" s="49">
        <v>4500</v>
      </c>
      <c r="O143" s="49">
        <v>5000</v>
      </c>
      <c r="P143" s="49">
        <v>5500</v>
      </c>
      <c r="Q143" s="49">
        <v>6000</v>
      </c>
      <c r="R143" s="49">
        <v>6500</v>
      </c>
      <c r="S143" s="49">
        <v>7000</v>
      </c>
      <c r="T143" s="49">
        <v>7500</v>
      </c>
      <c r="U143" s="49">
        <v>8000</v>
      </c>
      <c r="V143" s="49">
        <v>8500</v>
      </c>
      <c r="W143" s="49">
        <v>9000</v>
      </c>
      <c r="X143" s="49">
        <v>9500</v>
      </c>
      <c r="Y143" s="49">
        <v>10000</v>
      </c>
      <c r="Z143" s="49">
        <v>10500</v>
      </c>
      <c r="AA143" s="50">
        <v>11000</v>
      </c>
      <c r="AB143" s="49">
        <v>11500</v>
      </c>
      <c r="AC143" s="49">
        <v>12000</v>
      </c>
      <c r="AD143" s="49">
        <v>12500</v>
      </c>
      <c r="AE143" s="49">
        <v>13000</v>
      </c>
      <c r="AF143" s="49">
        <v>13500</v>
      </c>
      <c r="AG143" s="49">
        <v>14000</v>
      </c>
      <c r="AH143" s="50">
        <v>14500</v>
      </c>
      <c r="AI143" s="64"/>
      <c r="AJ143" s="64"/>
      <c r="AK143" s="64"/>
      <c r="AL143" s="64"/>
      <c r="AM143" s="65"/>
    </row>
    <row r="144" spans="1:39" ht="15" thickBot="1" x14ac:dyDescent="0.35">
      <c r="A144" s="774"/>
      <c r="B144" s="772"/>
      <c r="C144" s="772"/>
      <c r="D144" s="47" t="s">
        <v>50</v>
      </c>
      <c r="E144" s="53">
        <v>0</v>
      </c>
      <c r="F144" s="54">
        <v>29.4861</v>
      </c>
      <c r="G144" s="54">
        <v>56.059699999999999</v>
      </c>
      <c r="H144" s="54">
        <v>77</v>
      </c>
      <c r="I144" s="54">
        <v>94.709800000000001</v>
      </c>
      <c r="J144" s="54">
        <v>111.19799999999999</v>
      </c>
      <c r="K144" s="54">
        <v>124.131</v>
      </c>
      <c r="L144" s="54">
        <v>136.26</v>
      </c>
      <c r="M144" s="54">
        <v>147.07300000000001</v>
      </c>
      <c r="N144" s="54">
        <v>154.041</v>
      </c>
      <c r="O144" s="54">
        <v>160.5</v>
      </c>
      <c r="P144" s="54">
        <v>165.566</v>
      </c>
      <c r="Q144" s="54">
        <v>167.49600000000001</v>
      </c>
      <c r="R144" s="54">
        <v>169.17599999999999</v>
      </c>
      <c r="S144" s="54">
        <v>169.47399999999999</v>
      </c>
      <c r="T144" s="54">
        <v>169.47399999999999</v>
      </c>
      <c r="U144" s="54">
        <v>169.47399999999999</v>
      </c>
      <c r="V144" s="54">
        <v>169.47399999999999</v>
      </c>
      <c r="W144" s="54">
        <v>169.47399999999999</v>
      </c>
      <c r="X144" s="54">
        <v>169.47399999999999</v>
      </c>
      <c r="Y144" s="54">
        <v>169.47399999999999</v>
      </c>
      <c r="Z144" s="54">
        <v>169.47399999999999</v>
      </c>
      <c r="AA144" s="55">
        <v>169.47399999999999</v>
      </c>
      <c r="AB144" s="54">
        <v>169.47399999999999</v>
      </c>
      <c r="AC144" s="54">
        <v>169.47399999999999</v>
      </c>
      <c r="AD144" s="54">
        <v>169.47399999999999</v>
      </c>
      <c r="AE144" s="54">
        <v>169.47399999999999</v>
      </c>
      <c r="AF144" s="54">
        <v>169.47399999999999</v>
      </c>
      <c r="AG144" s="54">
        <v>169.47399999999999</v>
      </c>
      <c r="AH144" s="55">
        <v>169.47399999999999</v>
      </c>
      <c r="AI144" s="37"/>
      <c r="AJ144" s="37"/>
      <c r="AK144" s="37"/>
      <c r="AL144" s="37"/>
      <c r="AM144" s="56"/>
    </row>
    <row r="145" spans="1:39" x14ac:dyDescent="0.3">
      <c r="A145" s="767" t="s">
        <v>243</v>
      </c>
      <c r="B145" s="768"/>
      <c r="C145" s="768"/>
      <c r="D145" s="768"/>
      <c r="E145" s="768"/>
      <c r="F145" s="768"/>
      <c r="G145" s="768"/>
      <c r="H145" s="768"/>
      <c r="I145" s="768"/>
      <c r="J145" s="768"/>
      <c r="K145" s="768"/>
      <c r="L145" s="768"/>
      <c r="M145" s="768"/>
      <c r="N145" s="768"/>
      <c r="O145" s="768"/>
      <c r="P145" s="768"/>
      <c r="Q145" s="768"/>
      <c r="R145" s="768"/>
      <c r="S145" s="768"/>
      <c r="T145" s="768"/>
      <c r="U145" s="768"/>
      <c r="V145" s="768"/>
      <c r="W145" s="768"/>
      <c r="X145" s="768"/>
      <c r="Y145" s="768"/>
      <c r="Z145" s="768"/>
      <c r="AA145" s="768"/>
      <c r="AB145" s="768"/>
      <c r="AC145" s="768"/>
      <c r="AD145" s="768"/>
      <c r="AE145" s="768"/>
      <c r="AF145" s="768"/>
      <c r="AG145" s="768"/>
      <c r="AH145" s="768"/>
      <c r="AI145" s="768"/>
      <c r="AJ145" s="768"/>
      <c r="AK145" s="768"/>
      <c r="AL145" s="769"/>
    </row>
    <row r="146" spans="1:39" x14ac:dyDescent="0.3">
      <c r="A146" s="771" t="s">
        <v>53</v>
      </c>
      <c r="B146" s="771" t="s">
        <v>131</v>
      </c>
      <c r="C146" s="772">
        <v>14500</v>
      </c>
      <c r="D146" s="47" t="s">
        <v>49</v>
      </c>
      <c r="E146" s="49">
        <v>0</v>
      </c>
      <c r="F146" s="49">
        <v>500</v>
      </c>
      <c r="G146" s="49">
        <v>1000</v>
      </c>
      <c r="H146" s="49">
        <v>1500</v>
      </c>
      <c r="I146" s="49">
        <v>2000</v>
      </c>
      <c r="J146" s="49">
        <v>2500</v>
      </c>
      <c r="K146" s="49">
        <v>3000</v>
      </c>
      <c r="L146" s="49">
        <v>3500</v>
      </c>
      <c r="M146" s="49">
        <v>4000</v>
      </c>
      <c r="N146" s="49">
        <v>4500</v>
      </c>
      <c r="O146" s="49">
        <v>5000</v>
      </c>
      <c r="P146" s="49">
        <v>5500</v>
      </c>
      <c r="Q146" s="49">
        <v>6000</v>
      </c>
      <c r="R146" s="49">
        <v>6500</v>
      </c>
      <c r="S146" s="49">
        <v>7000</v>
      </c>
      <c r="T146" s="49">
        <v>7500</v>
      </c>
      <c r="U146" s="49">
        <v>8000</v>
      </c>
      <c r="V146" s="49">
        <v>8500</v>
      </c>
      <c r="W146" s="49">
        <v>9000</v>
      </c>
      <c r="X146" s="49">
        <v>9500</v>
      </c>
      <c r="Y146" s="49">
        <v>10000</v>
      </c>
      <c r="Z146" s="49">
        <v>10500</v>
      </c>
      <c r="AA146" s="50">
        <v>11000</v>
      </c>
      <c r="AB146" s="49">
        <v>11500</v>
      </c>
      <c r="AC146" s="49">
        <v>12000</v>
      </c>
      <c r="AD146" s="49">
        <v>12500</v>
      </c>
      <c r="AE146" s="49">
        <v>13000</v>
      </c>
      <c r="AF146" s="49">
        <v>13500</v>
      </c>
      <c r="AG146" s="49">
        <v>14000</v>
      </c>
      <c r="AH146" s="50">
        <v>14500</v>
      </c>
      <c r="AI146" s="51"/>
      <c r="AJ146" s="51"/>
      <c r="AK146" s="51"/>
      <c r="AL146" s="51"/>
      <c r="AM146" s="52"/>
    </row>
    <row r="147" spans="1:39" ht="15" thickBot="1" x14ac:dyDescent="0.35">
      <c r="A147" s="771"/>
      <c r="B147" s="771"/>
      <c r="C147" s="772"/>
      <c r="D147" s="47" t="s">
        <v>50</v>
      </c>
      <c r="E147" s="53">
        <v>0</v>
      </c>
      <c r="F147" s="54">
        <v>29.4861</v>
      </c>
      <c r="G147" s="54">
        <v>56.059699999999999</v>
      </c>
      <c r="H147" s="54">
        <v>77</v>
      </c>
      <c r="I147" s="54">
        <v>94.709800000000001</v>
      </c>
      <c r="J147" s="54">
        <v>111.19799999999999</v>
      </c>
      <c r="K147" s="54">
        <v>124.131</v>
      </c>
      <c r="L147" s="54">
        <v>136.26</v>
      </c>
      <c r="M147" s="54">
        <v>147.07300000000001</v>
      </c>
      <c r="N147" s="54">
        <v>154.041</v>
      </c>
      <c r="O147" s="54">
        <v>160.5</v>
      </c>
      <c r="P147" s="54">
        <v>165.566</v>
      </c>
      <c r="Q147" s="54">
        <v>167.49600000000001</v>
      </c>
      <c r="R147" s="54">
        <v>169.17599999999999</v>
      </c>
      <c r="S147" s="54">
        <v>169.47399999999999</v>
      </c>
      <c r="T147" s="54">
        <v>169.47399999999999</v>
      </c>
      <c r="U147" s="54">
        <v>169.47399999999999</v>
      </c>
      <c r="V147" s="54">
        <v>169.47399999999999</v>
      </c>
      <c r="W147" s="54">
        <v>169.47399999999999</v>
      </c>
      <c r="X147" s="54">
        <v>169.47399999999999</v>
      </c>
      <c r="Y147" s="54">
        <v>169.47399999999999</v>
      </c>
      <c r="Z147" s="54">
        <v>169.47399999999999</v>
      </c>
      <c r="AA147" s="55">
        <v>169.47399999999999</v>
      </c>
      <c r="AB147" s="54">
        <v>169.47399999999999</v>
      </c>
      <c r="AC147" s="54">
        <v>169.47399999999999</v>
      </c>
      <c r="AD147" s="54">
        <v>169.47399999999999</v>
      </c>
      <c r="AE147" s="54">
        <v>169.47399999999999</v>
      </c>
      <c r="AF147" s="54">
        <v>169.47399999999999</v>
      </c>
      <c r="AG147" s="54">
        <v>169.47399999999999</v>
      </c>
      <c r="AH147" s="55">
        <v>169.47399999999999</v>
      </c>
      <c r="AI147" s="37"/>
      <c r="AJ147" s="37"/>
      <c r="AK147" s="37"/>
      <c r="AL147" s="37"/>
      <c r="AM147" s="56"/>
    </row>
    <row r="148" spans="1:39" x14ac:dyDescent="0.3">
      <c r="A148" s="771" t="s">
        <v>54</v>
      </c>
      <c r="B148" s="771" t="s">
        <v>131</v>
      </c>
      <c r="C148" s="772">
        <v>14500</v>
      </c>
      <c r="D148" s="47" t="s">
        <v>49</v>
      </c>
      <c r="E148" s="49">
        <v>0</v>
      </c>
      <c r="F148" s="49">
        <v>500</v>
      </c>
      <c r="G148" s="49">
        <v>1000</v>
      </c>
      <c r="H148" s="49">
        <v>1500</v>
      </c>
      <c r="I148" s="49">
        <v>2000</v>
      </c>
      <c r="J148" s="49">
        <v>2500</v>
      </c>
      <c r="K148" s="49">
        <v>3000</v>
      </c>
      <c r="L148" s="49">
        <v>3500</v>
      </c>
      <c r="M148" s="49">
        <v>4000</v>
      </c>
      <c r="N148" s="49">
        <v>4500</v>
      </c>
      <c r="O148" s="49">
        <v>5000</v>
      </c>
      <c r="P148" s="49">
        <v>5500</v>
      </c>
      <c r="Q148" s="49">
        <v>6000</v>
      </c>
      <c r="R148" s="49">
        <v>6500</v>
      </c>
      <c r="S148" s="49">
        <v>7000</v>
      </c>
      <c r="T148" s="49">
        <v>7500</v>
      </c>
      <c r="U148" s="49">
        <v>8000</v>
      </c>
      <c r="V148" s="49">
        <v>8500</v>
      </c>
      <c r="W148" s="49">
        <v>9000</v>
      </c>
      <c r="X148" s="49">
        <v>9500</v>
      </c>
      <c r="Y148" s="49">
        <v>10000</v>
      </c>
      <c r="Z148" s="49">
        <v>10500</v>
      </c>
      <c r="AA148" s="50">
        <v>11000</v>
      </c>
      <c r="AB148" s="49">
        <v>11500</v>
      </c>
      <c r="AC148" s="49">
        <v>12000</v>
      </c>
      <c r="AD148" s="49">
        <v>12500</v>
      </c>
      <c r="AE148" s="49">
        <v>13000</v>
      </c>
      <c r="AF148" s="49">
        <v>13500</v>
      </c>
      <c r="AG148" s="49">
        <v>14000</v>
      </c>
      <c r="AH148" s="50">
        <v>14500</v>
      </c>
      <c r="AI148" s="51"/>
      <c r="AJ148" s="51"/>
      <c r="AK148" s="51"/>
      <c r="AL148" s="51"/>
      <c r="AM148" s="52"/>
    </row>
    <row r="149" spans="1:39" ht="15" thickBot="1" x14ac:dyDescent="0.35">
      <c r="A149" s="771"/>
      <c r="B149" s="771"/>
      <c r="C149" s="772"/>
      <c r="D149" s="47" t="s">
        <v>50</v>
      </c>
      <c r="E149" s="53">
        <v>0</v>
      </c>
      <c r="F149" s="54">
        <v>29.4861</v>
      </c>
      <c r="G149" s="54">
        <v>56.059699999999999</v>
      </c>
      <c r="H149" s="54">
        <v>77</v>
      </c>
      <c r="I149" s="54">
        <v>94.709800000000001</v>
      </c>
      <c r="J149" s="54">
        <v>111.19799999999999</v>
      </c>
      <c r="K149" s="54">
        <v>124.131</v>
      </c>
      <c r="L149" s="54">
        <v>136.26</v>
      </c>
      <c r="M149" s="54">
        <v>147.07300000000001</v>
      </c>
      <c r="N149" s="54">
        <v>154.041</v>
      </c>
      <c r="O149" s="54">
        <v>160.5</v>
      </c>
      <c r="P149" s="54">
        <v>165.566</v>
      </c>
      <c r="Q149" s="54">
        <v>167.49600000000001</v>
      </c>
      <c r="R149" s="54">
        <v>169.17599999999999</v>
      </c>
      <c r="S149" s="54">
        <v>169.47399999999999</v>
      </c>
      <c r="T149" s="54">
        <v>169.47399999999999</v>
      </c>
      <c r="U149" s="54">
        <v>169.47399999999999</v>
      </c>
      <c r="V149" s="54">
        <v>169.47399999999999</v>
      </c>
      <c r="W149" s="54">
        <v>169.47399999999999</v>
      </c>
      <c r="X149" s="54">
        <v>169.47399999999999</v>
      </c>
      <c r="Y149" s="54">
        <v>169.47399999999999</v>
      </c>
      <c r="Z149" s="54">
        <v>169.47399999999999</v>
      </c>
      <c r="AA149" s="55">
        <v>169.47399999999999</v>
      </c>
      <c r="AB149" s="54">
        <v>169.47399999999999</v>
      </c>
      <c r="AC149" s="54">
        <v>169.47399999999999</v>
      </c>
      <c r="AD149" s="54">
        <v>169.47399999999999</v>
      </c>
      <c r="AE149" s="54">
        <v>169.47399999999999</v>
      </c>
      <c r="AF149" s="54">
        <v>169.47399999999999</v>
      </c>
      <c r="AG149" s="54">
        <v>169.47399999999999</v>
      </c>
      <c r="AH149" s="55">
        <v>169.47399999999999</v>
      </c>
      <c r="AI149" s="37"/>
      <c r="AJ149" s="37"/>
      <c r="AK149" s="37"/>
      <c r="AL149" s="37"/>
      <c r="AM149" s="56"/>
    </row>
    <row r="150" spans="1:39" x14ac:dyDescent="0.3">
      <c r="A150" s="773" t="s">
        <v>63</v>
      </c>
      <c r="B150" s="775">
        <v>0.5</v>
      </c>
      <c r="C150" s="772">
        <v>14500</v>
      </c>
      <c r="D150" s="47" t="s">
        <v>49</v>
      </c>
      <c r="E150" s="49">
        <v>0</v>
      </c>
      <c r="F150" s="49">
        <v>500</v>
      </c>
      <c r="G150" s="49">
        <v>1000</v>
      </c>
      <c r="H150" s="49">
        <v>1500</v>
      </c>
      <c r="I150" s="49">
        <v>2000</v>
      </c>
      <c r="J150" s="49">
        <v>2500</v>
      </c>
      <c r="K150" s="49">
        <v>3000</v>
      </c>
      <c r="L150" s="49">
        <v>3500</v>
      </c>
      <c r="M150" s="49">
        <v>4000</v>
      </c>
      <c r="N150" s="49">
        <v>4500</v>
      </c>
      <c r="O150" s="49">
        <v>5000</v>
      </c>
      <c r="P150" s="49">
        <v>5500</v>
      </c>
      <c r="Q150" s="49">
        <v>6000</v>
      </c>
      <c r="R150" s="49">
        <v>6500</v>
      </c>
      <c r="S150" s="49">
        <v>7000</v>
      </c>
      <c r="T150" s="49">
        <v>7500</v>
      </c>
      <c r="U150" s="49">
        <v>8000</v>
      </c>
      <c r="V150" s="49">
        <v>8500</v>
      </c>
      <c r="W150" s="49">
        <v>9000</v>
      </c>
      <c r="X150" s="49">
        <v>9500</v>
      </c>
      <c r="Y150" s="49">
        <v>10000</v>
      </c>
      <c r="Z150" s="49">
        <v>10500</v>
      </c>
      <c r="AA150" s="50">
        <v>11000</v>
      </c>
      <c r="AB150" s="49">
        <v>11500</v>
      </c>
      <c r="AC150" s="49">
        <v>12000</v>
      </c>
      <c r="AD150" s="49">
        <v>12500</v>
      </c>
      <c r="AE150" s="49">
        <v>13000</v>
      </c>
      <c r="AF150" s="49">
        <v>13500</v>
      </c>
      <c r="AG150" s="49">
        <v>14000</v>
      </c>
      <c r="AH150" s="50">
        <v>14500</v>
      </c>
      <c r="AI150" s="64"/>
      <c r="AJ150" s="64"/>
      <c r="AK150" s="64"/>
      <c r="AL150" s="64"/>
      <c r="AM150" s="65"/>
    </row>
    <row r="151" spans="1:39" ht="15" thickBot="1" x14ac:dyDescent="0.35">
      <c r="A151" s="774"/>
      <c r="B151" s="772"/>
      <c r="C151" s="772"/>
      <c r="D151" s="47" t="s">
        <v>50</v>
      </c>
      <c r="E151" s="53">
        <v>0</v>
      </c>
      <c r="F151" s="54">
        <v>29.4861</v>
      </c>
      <c r="G151" s="54">
        <v>56.059699999999999</v>
      </c>
      <c r="H151" s="54">
        <v>77</v>
      </c>
      <c r="I151" s="54">
        <v>94.709800000000001</v>
      </c>
      <c r="J151" s="54">
        <v>111.19799999999999</v>
      </c>
      <c r="K151" s="54">
        <v>124.131</v>
      </c>
      <c r="L151" s="54">
        <v>136.26</v>
      </c>
      <c r="M151" s="54">
        <v>147.07300000000001</v>
      </c>
      <c r="N151" s="54">
        <v>154.041</v>
      </c>
      <c r="O151" s="54">
        <v>160.5</v>
      </c>
      <c r="P151" s="54">
        <v>165.566</v>
      </c>
      <c r="Q151" s="54">
        <v>167.49600000000001</v>
      </c>
      <c r="R151" s="54">
        <v>169.17599999999999</v>
      </c>
      <c r="S151" s="54">
        <v>169.47399999999999</v>
      </c>
      <c r="T151" s="54">
        <v>169.47399999999999</v>
      </c>
      <c r="U151" s="54">
        <v>169.47399999999999</v>
      </c>
      <c r="V151" s="54">
        <v>169.47399999999999</v>
      </c>
      <c r="W151" s="54">
        <v>169.47399999999999</v>
      </c>
      <c r="X151" s="54">
        <v>169.47399999999999</v>
      </c>
      <c r="Y151" s="54">
        <v>169.47399999999999</v>
      </c>
      <c r="Z151" s="54">
        <v>169.47399999999999</v>
      </c>
      <c r="AA151" s="55">
        <v>169.47399999999999</v>
      </c>
      <c r="AB151" s="54">
        <v>169.47399999999999</v>
      </c>
      <c r="AC151" s="54">
        <v>169.47399999999999</v>
      </c>
      <c r="AD151" s="54">
        <v>169.47399999999999</v>
      </c>
      <c r="AE151" s="54">
        <v>169.47399999999999</v>
      </c>
      <c r="AF151" s="54">
        <v>169.47399999999999</v>
      </c>
      <c r="AG151" s="54">
        <v>169.47399999999999</v>
      </c>
      <c r="AH151" s="55">
        <v>169.47399999999999</v>
      </c>
      <c r="AI151" s="37"/>
      <c r="AJ151" s="37"/>
      <c r="AK151" s="37"/>
      <c r="AL151" s="37"/>
      <c r="AM151" s="56"/>
    </row>
    <row r="152" spans="1:39" x14ac:dyDescent="0.3">
      <c r="A152" s="767" t="s">
        <v>244</v>
      </c>
      <c r="B152" s="768"/>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768"/>
      <c r="Z152" s="768"/>
      <c r="AA152" s="768"/>
      <c r="AB152" s="768"/>
      <c r="AC152" s="768"/>
      <c r="AD152" s="768"/>
      <c r="AE152" s="768"/>
      <c r="AF152" s="768"/>
      <c r="AG152" s="768"/>
      <c r="AH152" s="768"/>
      <c r="AI152" s="768"/>
      <c r="AJ152" s="768"/>
      <c r="AK152" s="768"/>
      <c r="AL152" s="769"/>
    </row>
    <row r="153" spans="1:39" x14ac:dyDescent="0.3">
      <c r="A153" s="771" t="s">
        <v>55</v>
      </c>
      <c r="B153" s="771" t="s">
        <v>131</v>
      </c>
      <c r="C153" s="772">
        <v>14500</v>
      </c>
      <c r="D153" s="47" t="s">
        <v>49</v>
      </c>
      <c r="E153" s="49">
        <v>0</v>
      </c>
      <c r="F153" s="49">
        <v>500</v>
      </c>
      <c r="G153" s="49">
        <v>1000</v>
      </c>
      <c r="H153" s="49">
        <v>1500</v>
      </c>
      <c r="I153" s="49">
        <v>2000</v>
      </c>
      <c r="J153" s="49">
        <v>2500</v>
      </c>
      <c r="K153" s="49">
        <v>3000</v>
      </c>
      <c r="L153" s="49">
        <v>3500</v>
      </c>
      <c r="M153" s="49">
        <v>4000</v>
      </c>
      <c r="N153" s="49">
        <v>4500</v>
      </c>
      <c r="O153" s="49">
        <v>5000</v>
      </c>
      <c r="P153" s="49">
        <v>5500</v>
      </c>
      <c r="Q153" s="49">
        <v>6000</v>
      </c>
      <c r="R153" s="49">
        <v>6500</v>
      </c>
      <c r="S153" s="49">
        <v>7000</v>
      </c>
      <c r="T153" s="49">
        <v>7500</v>
      </c>
      <c r="U153" s="49">
        <v>8000</v>
      </c>
      <c r="V153" s="49">
        <v>8500</v>
      </c>
      <c r="W153" s="49">
        <v>9000</v>
      </c>
      <c r="X153" s="49">
        <v>9500</v>
      </c>
      <c r="Y153" s="49">
        <v>10000</v>
      </c>
      <c r="Z153" s="49">
        <v>10500</v>
      </c>
      <c r="AA153" s="50">
        <v>11000</v>
      </c>
      <c r="AB153" s="49">
        <v>11500</v>
      </c>
      <c r="AC153" s="49">
        <v>12000</v>
      </c>
      <c r="AD153" s="49">
        <v>12500</v>
      </c>
      <c r="AE153" s="49">
        <v>13000</v>
      </c>
      <c r="AF153" s="49">
        <v>13500</v>
      </c>
      <c r="AG153" s="49">
        <v>14000</v>
      </c>
      <c r="AH153" s="50">
        <v>14500</v>
      </c>
      <c r="AI153" s="51"/>
      <c r="AJ153" s="51"/>
      <c r="AK153" s="51"/>
      <c r="AL153" s="51"/>
      <c r="AM153" s="52"/>
    </row>
    <row r="154" spans="1:39" ht="15" thickBot="1" x14ac:dyDescent="0.35">
      <c r="A154" s="771"/>
      <c r="B154" s="771"/>
      <c r="C154" s="772"/>
      <c r="D154" s="47" t="s">
        <v>50</v>
      </c>
      <c r="E154" s="53">
        <v>0</v>
      </c>
      <c r="F154" s="54">
        <v>29.4861</v>
      </c>
      <c r="G154" s="54">
        <v>56.059699999999999</v>
      </c>
      <c r="H154" s="54">
        <v>77</v>
      </c>
      <c r="I154" s="54">
        <v>94.709800000000001</v>
      </c>
      <c r="J154" s="54">
        <v>111.19799999999999</v>
      </c>
      <c r="K154" s="54">
        <v>124.131</v>
      </c>
      <c r="L154" s="54">
        <v>136.26</v>
      </c>
      <c r="M154" s="54">
        <v>147.07300000000001</v>
      </c>
      <c r="N154" s="54">
        <v>154.041</v>
      </c>
      <c r="O154" s="54">
        <v>160.5</v>
      </c>
      <c r="P154" s="54">
        <v>165.566</v>
      </c>
      <c r="Q154" s="54">
        <v>167.49600000000001</v>
      </c>
      <c r="R154" s="54">
        <v>169.17599999999999</v>
      </c>
      <c r="S154" s="54">
        <v>169.47399999999999</v>
      </c>
      <c r="T154" s="54">
        <v>169.47399999999999</v>
      </c>
      <c r="U154" s="54">
        <v>169.47399999999999</v>
      </c>
      <c r="V154" s="54">
        <v>169.47399999999999</v>
      </c>
      <c r="W154" s="54">
        <v>169.47399999999999</v>
      </c>
      <c r="X154" s="54">
        <v>169.47399999999999</v>
      </c>
      <c r="Y154" s="54">
        <v>169.47399999999999</v>
      </c>
      <c r="Z154" s="54">
        <v>169.47399999999999</v>
      </c>
      <c r="AA154" s="55">
        <v>169.47399999999999</v>
      </c>
      <c r="AB154" s="54">
        <v>169.47399999999999</v>
      </c>
      <c r="AC154" s="54">
        <v>169.47399999999999</v>
      </c>
      <c r="AD154" s="54">
        <v>169.47399999999999</v>
      </c>
      <c r="AE154" s="54">
        <v>169.47399999999999</v>
      </c>
      <c r="AF154" s="54">
        <v>169.47399999999999</v>
      </c>
      <c r="AG154" s="54">
        <v>169.47399999999999</v>
      </c>
      <c r="AH154" s="55">
        <v>169.47399999999999</v>
      </c>
      <c r="AI154" s="37"/>
      <c r="AJ154" s="37"/>
      <c r="AK154" s="37"/>
      <c r="AL154" s="37"/>
      <c r="AM154" s="56"/>
    </row>
    <row r="155" spans="1:39" x14ac:dyDescent="0.3">
      <c r="A155" s="767" t="s">
        <v>245</v>
      </c>
      <c r="B155" s="768"/>
      <c r="C155" s="768"/>
      <c r="D155" s="768"/>
      <c r="E155" s="768"/>
      <c r="F155" s="768"/>
      <c r="G155" s="768"/>
      <c r="H155" s="768"/>
      <c r="I155" s="768"/>
      <c r="J155" s="768"/>
      <c r="K155" s="768"/>
      <c r="L155" s="768"/>
      <c r="M155" s="768"/>
      <c r="N155" s="768"/>
      <c r="O155" s="768"/>
      <c r="P155" s="768"/>
      <c r="Q155" s="768"/>
      <c r="R155" s="768"/>
      <c r="S155" s="768"/>
      <c r="T155" s="768"/>
      <c r="U155" s="768"/>
      <c r="V155" s="768"/>
      <c r="W155" s="768"/>
      <c r="X155" s="768"/>
      <c r="Y155" s="768"/>
      <c r="Z155" s="768"/>
      <c r="AA155" s="768"/>
      <c r="AB155" s="768"/>
      <c r="AC155" s="768"/>
      <c r="AD155" s="768"/>
      <c r="AE155" s="768"/>
      <c r="AF155" s="768"/>
      <c r="AG155" s="768"/>
      <c r="AH155" s="768"/>
      <c r="AI155" s="768"/>
      <c r="AJ155" s="768"/>
      <c r="AK155" s="768"/>
      <c r="AL155" s="769"/>
    </row>
    <row r="156" spans="1:39" x14ac:dyDescent="0.3">
      <c r="A156" s="771" t="s">
        <v>56</v>
      </c>
      <c r="B156" s="771" t="s">
        <v>131</v>
      </c>
      <c r="C156" s="772">
        <v>14500</v>
      </c>
      <c r="D156" s="47" t="s">
        <v>49</v>
      </c>
      <c r="E156" s="49">
        <v>0</v>
      </c>
      <c r="F156" s="49">
        <v>500</v>
      </c>
      <c r="G156" s="49">
        <v>1000</v>
      </c>
      <c r="H156" s="49">
        <v>1500</v>
      </c>
      <c r="I156" s="49">
        <v>2000</v>
      </c>
      <c r="J156" s="49">
        <v>2500</v>
      </c>
      <c r="K156" s="49">
        <v>3000</v>
      </c>
      <c r="L156" s="49">
        <v>3500</v>
      </c>
      <c r="M156" s="49">
        <v>4000</v>
      </c>
      <c r="N156" s="49">
        <v>4500</v>
      </c>
      <c r="O156" s="49">
        <v>5000</v>
      </c>
      <c r="P156" s="49">
        <v>5500</v>
      </c>
      <c r="Q156" s="49">
        <v>6000</v>
      </c>
      <c r="R156" s="49">
        <v>6500</v>
      </c>
      <c r="S156" s="49">
        <v>7000</v>
      </c>
      <c r="T156" s="49">
        <v>7500</v>
      </c>
      <c r="U156" s="49">
        <v>8000</v>
      </c>
      <c r="V156" s="49">
        <v>8500</v>
      </c>
      <c r="W156" s="49">
        <v>9000</v>
      </c>
      <c r="X156" s="49">
        <v>9500</v>
      </c>
      <c r="Y156" s="49">
        <v>10000</v>
      </c>
      <c r="Z156" s="49">
        <v>10500</v>
      </c>
      <c r="AA156" s="50">
        <v>11000</v>
      </c>
      <c r="AB156" s="49">
        <v>11500</v>
      </c>
      <c r="AC156" s="49">
        <v>12000</v>
      </c>
      <c r="AD156" s="49">
        <v>12500</v>
      </c>
      <c r="AE156" s="49">
        <v>13000</v>
      </c>
      <c r="AF156" s="49">
        <v>13500</v>
      </c>
      <c r="AG156" s="49">
        <v>14000</v>
      </c>
      <c r="AH156" s="50">
        <v>14500</v>
      </c>
      <c r="AI156" s="51"/>
      <c r="AJ156" s="51"/>
      <c r="AK156" s="51"/>
      <c r="AL156" s="51"/>
      <c r="AM156" s="52"/>
    </row>
    <row r="157" spans="1:39" ht="15" thickBot="1" x14ac:dyDescent="0.35">
      <c r="A157" s="771"/>
      <c r="B157" s="771"/>
      <c r="C157" s="772"/>
      <c r="D157" s="47" t="s">
        <v>50</v>
      </c>
      <c r="E157" s="53">
        <v>0</v>
      </c>
      <c r="F157" s="54">
        <v>29.4861</v>
      </c>
      <c r="G157" s="54">
        <v>56.059699999999999</v>
      </c>
      <c r="H157" s="54">
        <v>77</v>
      </c>
      <c r="I157" s="54">
        <v>94.709800000000001</v>
      </c>
      <c r="J157" s="54">
        <v>111.19799999999999</v>
      </c>
      <c r="K157" s="54">
        <v>124.131</v>
      </c>
      <c r="L157" s="54">
        <v>136.26</v>
      </c>
      <c r="M157" s="54">
        <v>147.07300000000001</v>
      </c>
      <c r="N157" s="54">
        <v>154.041</v>
      </c>
      <c r="O157" s="54">
        <v>160.5</v>
      </c>
      <c r="P157" s="54">
        <v>165.566</v>
      </c>
      <c r="Q157" s="54">
        <v>167.49600000000001</v>
      </c>
      <c r="R157" s="54">
        <v>169.17599999999999</v>
      </c>
      <c r="S157" s="54">
        <v>169.47399999999999</v>
      </c>
      <c r="T157" s="54">
        <v>169.47399999999999</v>
      </c>
      <c r="U157" s="54">
        <v>169.47399999999999</v>
      </c>
      <c r="V157" s="54">
        <v>169.47399999999999</v>
      </c>
      <c r="W157" s="54">
        <v>169.47399999999999</v>
      </c>
      <c r="X157" s="54">
        <v>169.47399999999999</v>
      </c>
      <c r="Y157" s="54">
        <v>169.47399999999999</v>
      </c>
      <c r="Z157" s="54">
        <v>169.47399999999999</v>
      </c>
      <c r="AA157" s="55">
        <v>169.47399999999999</v>
      </c>
      <c r="AB157" s="54">
        <v>169.47399999999999</v>
      </c>
      <c r="AC157" s="54">
        <v>169.47399999999999</v>
      </c>
      <c r="AD157" s="54">
        <v>169.47399999999999</v>
      </c>
      <c r="AE157" s="54">
        <v>169.47399999999999</v>
      </c>
      <c r="AF157" s="54">
        <v>169.47399999999999</v>
      </c>
      <c r="AG157" s="54">
        <v>169.47399999999999</v>
      </c>
      <c r="AH157" s="55">
        <v>169.47399999999999</v>
      </c>
      <c r="AI157" s="37"/>
      <c r="AJ157" s="37"/>
      <c r="AK157" s="37"/>
      <c r="AL157" s="37"/>
      <c r="AM157" s="56"/>
    </row>
    <row r="158" spans="1:39" x14ac:dyDescent="0.3">
      <c r="A158" s="57"/>
      <c r="B158" s="57"/>
      <c r="C158" s="13"/>
      <c r="D158" s="58"/>
      <c r="E158" s="59"/>
      <c r="F158" s="59"/>
      <c r="G158" s="59"/>
      <c r="H158" s="59"/>
      <c r="I158" s="59"/>
      <c r="J158" s="59"/>
      <c r="K158" s="59"/>
      <c r="L158" s="59"/>
      <c r="M158" s="59"/>
      <c r="N158" s="59"/>
      <c r="O158" s="59"/>
      <c r="P158" s="59"/>
      <c r="Q158" s="59"/>
      <c r="R158" s="59"/>
      <c r="S158" s="59"/>
      <c r="T158" s="59"/>
      <c r="U158" s="59"/>
      <c r="V158" s="59"/>
      <c r="W158" s="59"/>
      <c r="X158" s="10"/>
      <c r="Y158" s="10"/>
      <c r="Z158" s="10"/>
      <c r="AA158" s="10"/>
      <c r="AB158" s="10"/>
      <c r="AC158" s="10"/>
      <c r="AD158" s="10"/>
      <c r="AE158" s="10"/>
      <c r="AF158" s="10"/>
      <c r="AG158" s="10"/>
      <c r="AH158" s="10"/>
      <c r="AI158" s="10"/>
      <c r="AJ158" s="10"/>
      <c r="AK158" s="10"/>
      <c r="AL158" s="10"/>
    </row>
    <row r="159" spans="1:39" ht="15" thickBot="1" x14ac:dyDescent="0.35">
      <c r="A159" s="57"/>
      <c r="B159" s="57"/>
      <c r="C159" s="13"/>
      <c r="D159" s="58"/>
      <c r="E159" s="59"/>
      <c r="F159" s="59"/>
      <c r="G159" s="59"/>
      <c r="H159" s="59"/>
      <c r="I159" s="59"/>
      <c r="J159" s="59"/>
      <c r="K159" s="59"/>
      <c r="L159" s="59"/>
      <c r="M159" s="59"/>
      <c r="N159" s="59"/>
      <c r="O159" s="59"/>
      <c r="P159" s="59"/>
      <c r="Q159" s="59"/>
      <c r="R159" s="59"/>
      <c r="S159" s="59"/>
      <c r="T159" s="59"/>
      <c r="U159" s="59"/>
      <c r="V159" s="59"/>
      <c r="W159" s="59"/>
      <c r="X159" s="10"/>
      <c r="Y159" s="10"/>
      <c r="Z159" s="10"/>
      <c r="AA159" s="10"/>
      <c r="AB159" s="10"/>
      <c r="AC159" s="10"/>
      <c r="AD159" s="10"/>
      <c r="AE159" s="10"/>
      <c r="AF159" s="10"/>
      <c r="AG159" s="10"/>
      <c r="AH159" s="10"/>
      <c r="AI159" s="10"/>
      <c r="AJ159" s="10"/>
      <c r="AK159" s="10"/>
      <c r="AL159" s="10"/>
    </row>
    <row r="160" spans="1:39" x14ac:dyDescent="0.3">
      <c r="A160" s="767" t="s">
        <v>57</v>
      </c>
      <c r="B160" s="768"/>
      <c r="C160" s="768"/>
      <c r="D160" s="768"/>
      <c r="E160" s="768"/>
      <c r="F160" s="768"/>
      <c r="G160" s="768"/>
      <c r="H160" s="768"/>
      <c r="I160" s="768"/>
      <c r="J160" s="768"/>
      <c r="K160" s="768"/>
      <c r="L160" s="768"/>
      <c r="M160" s="768"/>
      <c r="N160" s="768"/>
      <c r="O160" s="768"/>
      <c r="P160" s="768"/>
      <c r="Q160" s="768"/>
      <c r="R160" s="768"/>
      <c r="S160" s="768"/>
      <c r="T160" s="768"/>
      <c r="U160" s="768"/>
      <c r="V160" s="768"/>
      <c r="W160" s="768"/>
      <c r="X160" s="768"/>
      <c r="Y160" s="768"/>
      <c r="Z160" s="768"/>
      <c r="AA160" s="768"/>
      <c r="AB160" s="768"/>
      <c r="AC160" s="768"/>
      <c r="AD160" s="768"/>
      <c r="AE160" s="768"/>
      <c r="AF160" s="768"/>
      <c r="AG160" s="768"/>
      <c r="AH160" s="768"/>
      <c r="AI160" s="768"/>
      <c r="AJ160" s="768"/>
      <c r="AK160" s="768"/>
      <c r="AL160" s="769"/>
    </row>
    <row r="161" spans="1:38" x14ac:dyDescent="0.3">
      <c r="A161" s="771" t="s">
        <v>58</v>
      </c>
      <c r="B161" s="161" t="s">
        <v>59</v>
      </c>
      <c r="C161" s="60">
        <v>2010</v>
      </c>
      <c r="D161" s="61">
        <v>2015</v>
      </c>
      <c r="E161" s="60">
        <v>2020</v>
      </c>
      <c r="F161" s="61">
        <v>2025</v>
      </c>
      <c r="G161" s="60">
        <v>2030</v>
      </c>
      <c r="H161" s="61">
        <v>2035</v>
      </c>
      <c r="I161" s="60">
        <v>2040</v>
      </c>
      <c r="J161" s="61">
        <v>2045</v>
      </c>
      <c r="K161" s="60">
        <v>2050</v>
      </c>
      <c r="L161" s="61">
        <v>2055</v>
      </c>
      <c r="M161" s="60">
        <v>2060</v>
      </c>
      <c r="N161" s="61">
        <v>2065</v>
      </c>
      <c r="O161" s="60">
        <v>2070</v>
      </c>
      <c r="P161" s="61">
        <v>2075</v>
      </c>
      <c r="Q161" s="60">
        <v>2080</v>
      </c>
      <c r="R161" s="61">
        <v>2085</v>
      </c>
      <c r="S161" s="60">
        <v>2090</v>
      </c>
      <c r="T161" s="61">
        <v>2095</v>
      </c>
      <c r="U161" s="60">
        <v>2100</v>
      </c>
      <c r="V161" s="59"/>
      <c r="W161" s="59"/>
      <c r="X161" s="10"/>
      <c r="Y161" s="10"/>
      <c r="Z161" s="10"/>
      <c r="AA161" s="10"/>
      <c r="AB161" s="10"/>
      <c r="AC161" s="10"/>
      <c r="AD161" s="10"/>
      <c r="AE161" s="10"/>
      <c r="AF161" s="10"/>
      <c r="AG161" s="10"/>
      <c r="AH161" s="10"/>
      <c r="AI161" s="10"/>
      <c r="AJ161" s="10"/>
      <c r="AK161" s="10"/>
      <c r="AL161" s="10"/>
    </row>
    <row r="162" spans="1:38" x14ac:dyDescent="0.3">
      <c r="A162" s="771"/>
      <c r="B162" s="161" t="s">
        <v>60</v>
      </c>
      <c r="C162" s="62">
        <v>0</v>
      </c>
      <c r="D162" s="63">
        <v>0</v>
      </c>
      <c r="E162" s="62">
        <v>0</v>
      </c>
      <c r="F162" s="63">
        <v>0</v>
      </c>
      <c r="G162" s="62">
        <v>0</v>
      </c>
      <c r="H162" s="63">
        <v>0</v>
      </c>
      <c r="I162" s="62">
        <v>0</v>
      </c>
      <c r="J162" s="63">
        <v>0</v>
      </c>
      <c r="K162" s="62">
        <v>0</v>
      </c>
      <c r="L162" s="63">
        <v>0</v>
      </c>
      <c r="M162" s="62">
        <v>0</v>
      </c>
      <c r="N162" s="63">
        <v>0</v>
      </c>
      <c r="O162" s="62">
        <v>0</v>
      </c>
      <c r="P162" s="63">
        <v>0</v>
      </c>
      <c r="Q162" s="62">
        <v>0</v>
      </c>
      <c r="R162" s="63">
        <v>0</v>
      </c>
      <c r="S162" s="62">
        <v>0</v>
      </c>
      <c r="T162" s="63">
        <v>0</v>
      </c>
      <c r="U162" s="62">
        <v>0</v>
      </c>
      <c r="V162" s="59"/>
      <c r="W162" s="59"/>
      <c r="X162" s="10"/>
      <c r="Y162" s="10"/>
      <c r="Z162" s="10"/>
      <c r="AA162" s="10"/>
      <c r="AB162" s="10"/>
      <c r="AC162" s="10"/>
      <c r="AD162" s="10"/>
      <c r="AE162" s="10"/>
      <c r="AF162" s="10"/>
      <c r="AG162" s="10"/>
      <c r="AH162" s="10"/>
      <c r="AI162" s="10"/>
      <c r="AJ162" s="10"/>
      <c r="AK162" s="10"/>
      <c r="AL162" s="10"/>
    </row>
    <row r="163" spans="1:38" x14ac:dyDescent="0.3">
      <c r="A163" s="771" t="s">
        <v>61</v>
      </c>
      <c r="B163" s="161" t="s">
        <v>59</v>
      </c>
      <c r="C163" s="60">
        <v>2010</v>
      </c>
      <c r="D163" s="61">
        <v>2015</v>
      </c>
      <c r="E163" s="60">
        <v>2020</v>
      </c>
      <c r="F163" s="61">
        <v>2025</v>
      </c>
      <c r="G163" s="60">
        <v>2030</v>
      </c>
      <c r="H163" s="61">
        <v>2035</v>
      </c>
      <c r="I163" s="60">
        <v>2040</v>
      </c>
      <c r="J163" s="61">
        <v>2045</v>
      </c>
      <c r="K163" s="60">
        <v>2050</v>
      </c>
      <c r="L163" s="61">
        <v>2055</v>
      </c>
      <c r="M163" s="60">
        <v>2060</v>
      </c>
      <c r="N163" s="61">
        <v>2065</v>
      </c>
      <c r="O163" s="60">
        <v>2070</v>
      </c>
      <c r="P163" s="61">
        <v>2075</v>
      </c>
      <c r="Q163" s="60">
        <v>2080</v>
      </c>
      <c r="R163" s="61">
        <v>2085</v>
      </c>
      <c r="S163" s="60">
        <v>2090</v>
      </c>
      <c r="T163" s="61">
        <v>2095</v>
      </c>
      <c r="U163" s="60">
        <v>2100</v>
      </c>
      <c r="V163" s="59"/>
      <c r="W163" s="59"/>
      <c r="X163" s="10"/>
      <c r="Y163" s="10"/>
      <c r="Z163" s="10"/>
      <c r="AA163" s="10"/>
      <c r="AB163" s="10"/>
      <c r="AC163" s="10"/>
      <c r="AD163" s="10"/>
      <c r="AE163" s="10"/>
      <c r="AF163" s="10"/>
      <c r="AG163" s="10"/>
      <c r="AH163" s="10"/>
      <c r="AI163" s="10"/>
      <c r="AJ163" s="10"/>
      <c r="AK163" s="10"/>
      <c r="AL163" s="10"/>
    </row>
    <row r="164" spans="1:38" x14ac:dyDescent="0.3">
      <c r="A164" s="771"/>
      <c r="B164" s="161" t="s">
        <v>60</v>
      </c>
      <c r="C164" s="62">
        <v>0.2</v>
      </c>
      <c r="D164" s="63">
        <v>0.19</v>
      </c>
      <c r="E164" s="62">
        <v>0.18</v>
      </c>
      <c r="F164" s="63">
        <v>0.17</v>
      </c>
      <c r="G164" s="62">
        <v>0.16</v>
      </c>
      <c r="H164" s="63">
        <v>0.15</v>
      </c>
      <c r="I164" s="62">
        <v>0.14000000000000001</v>
      </c>
      <c r="J164" s="63">
        <v>0.13</v>
      </c>
      <c r="K164" s="62">
        <v>0.12</v>
      </c>
      <c r="L164" s="63">
        <v>0.11</v>
      </c>
      <c r="M164" s="62">
        <v>0.1</v>
      </c>
      <c r="N164" s="63">
        <v>0.09</v>
      </c>
      <c r="O164" s="62">
        <v>0.08</v>
      </c>
      <c r="P164" s="63">
        <v>7.0000000000000007E-2</v>
      </c>
      <c r="Q164" s="62">
        <v>0.06</v>
      </c>
      <c r="R164" s="63">
        <v>0.05</v>
      </c>
      <c r="S164" s="62">
        <v>0.04</v>
      </c>
      <c r="T164" s="63">
        <v>0.03</v>
      </c>
      <c r="U164" s="62">
        <v>0.02</v>
      </c>
    </row>
    <row r="165" spans="1:38" x14ac:dyDescent="0.3">
      <c r="A165" s="13"/>
      <c r="B165" s="13"/>
      <c r="C165" s="13"/>
    </row>
    <row r="166" spans="1:38" s="72" customFormat="1" x14ac:dyDescent="0.3">
      <c r="A166" s="76" t="s">
        <v>1167</v>
      </c>
      <c r="B166" s="8"/>
      <c r="C166" s="8"/>
    </row>
    <row r="167" spans="1:38" x14ac:dyDescent="0.3">
      <c r="A167" s="198" t="s">
        <v>1165</v>
      </c>
      <c r="B167" s="199" t="s">
        <v>79</v>
      </c>
      <c r="C167" s="201">
        <v>0</v>
      </c>
      <c r="D167" s="539" t="s">
        <v>1159</v>
      </c>
      <c r="E167" s="540">
        <v>2020</v>
      </c>
      <c r="F167" s="539" t="s">
        <v>1160</v>
      </c>
      <c r="G167" s="118">
        <v>2030</v>
      </c>
      <c r="H167" s="437" t="s">
        <v>1163</v>
      </c>
      <c r="I167" s="538">
        <v>0</v>
      </c>
    </row>
    <row r="168" spans="1:38" x14ac:dyDescent="0.3">
      <c r="A168" s="198" t="s">
        <v>1166</v>
      </c>
      <c r="B168" s="199" t="s">
        <v>79</v>
      </c>
      <c r="C168" s="201">
        <v>0</v>
      </c>
      <c r="D168" s="536" t="s">
        <v>1161</v>
      </c>
      <c r="E168" s="537">
        <v>2020</v>
      </c>
      <c r="F168" s="536" t="s">
        <v>1162</v>
      </c>
      <c r="G168" s="60">
        <v>2030</v>
      </c>
      <c r="H168" s="437" t="s">
        <v>1164</v>
      </c>
      <c r="I168" s="538">
        <v>0</v>
      </c>
    </row>
    <row r="169" spans="1:38" x14ac:dyDescent="0.3">
      <c r="A169" s="20" t="s">
        <v>755</v>
      </c>
      <c r="B169" s="20"/>
      <c r="C169" s="20"/>
    </row>
    <row r="170" spans="1:38" x14ac:dyDescent="0.3">
      <c r="A170" s="26" t="s">
        <v>857</v>
      </c>
      <c r="B170" s="5" t="s">
        <v>79</v>
      </c>
      <c r="C170" s="66">
        <v>1</v>
      </c>
    </row>
    <row r="171" spans="1:38" x14ac:dyDescent="0.3">
      <c r="A171" s="26" t="s">
        <v>858</v>
      </c>
      <c r="B171" s="5" t="s">
        <v>79</v>
      </c>
      <c r="C171" s="66">
        <v>1</v>
      </c>
    </row>
    <row r="172" spans="1:38" x14ac:dyDescent="0.3">
      <c r="A172" s="26" t="s">
        <v>859</v>
      </c>
      <c r="B172" s="5" t="s">
        <v>161</v>
      </c>
      <c r="C172" s="66">
        <v>2020</v>
      </c>
    </row>
    <row r="173" spans="1:38" x14ac:dyDescent="0.3">
      <c r="A173" s="26" t="s">
        <v>860</v>
      </c>
      <c r="B173" s="5" t="s">
        <v>161</v>
      </c>
      <c r="C173" s="66">
        <v>2050</v>
      </c>
    </row>
    <row r="174" spans="1:38" x14ac:dyDescent="0.3">
      <c r="A174" s="26" t="s">
        <v>861</v>
      </c>
      <c r="B174" s="5" t="s">
        <v>161</v>
      </c>
      <c r="C174" s="66">
        <v>2020</v>
      </c>
    </row>
    <row r="175" spans="1:38" x14ac:dyDescent="0.3">
      <c r="A175" s="26" t="s">
        <v>862</v>
      </c>
      <c r="B175" s="5" t="s">
        <v>161</v>
      </c>
      <c r="C175" s="66">
        <v>2050</v>
      </c>
    </row>
    <row r="176" spans="1:38" x14ac:dyDescent="0.3">
      <c r="A176" s="266" t="s">
        <v>864</v>
      </c>
      <c r="B176" s="266"/>
      <c r="C176" s="266"/>
    </row>
    <row r="177" spans="1:4" x14ac:dyDescent="0.3">
      <c r="A177" s="26" t="s">
        <v>879</v>
      </c>
      <c r="B177" s="5" t="s">
        <v>79</v>
      </c>
      <c r="C177" s="66">
        <v>6.4000000000000003E-3</v>
      </c>
      <c r="D177" s="293" t="s">
        <v>867</v>
      </c>
    </row>
    <row r="178" spans="1:4" x14ac:dyDescent="0.3">
      <c r="A178" s="26" t="s">
        <v>880</v>
      </c>
      <c r="B178" s="5" t="s">
        <v>79</v>
      </c>
      <c r="C178" s="66">
        <v>1.0800000000000001E-2</v>
      </c>
      <c r="D178" s="293" t="s">
        <v>868</v>
      </c>
    </row>
    <row r="179" spans="1:4" x14ac:dyDescent="0.3">
      <c r="A179" s="26" t="s">
        <v>881</v>
      </c>
      <c r="B179" s="5" t="s">
        <v>79</v>
      </c>
      <c r="C179" s="66">
        <v>0.1489</v>
      </c>
      <c r="D179" s="293" t="s">
        <v>869</v>
      </c>
    </row>
    <row r="180" spans="1:4" x14ac:dyDescent="0.3">
      <c r="A180" s="26" t="s">
        <v>882</v>
      </c>
      <c r="B180" s="5" t="s">
        <v>79</v>
      </c>
      <c r="C180" s="66">
        <v>0.9254</v>
      </c>
      <c r="D180" s="293" t="s">
        <v>870</v>
      </c>
    </row>
    <row r="181" spans="1:4" x14ac:dyDescent="0.3">
      <c r="A181" s="26" t="s">
        <v>883</v>
      </c>
      <c r="B181" s="5" t="s">
        <v>79</v>
      </c>
      <c r="C181" s="66">
        <v>0.33250000000000002</v>
      </c>
      <c r="D181" s="293" t="s">
        <v>871</v>
      </c>
    </row>
    <row r="182" spans="1:4" x14ac:dyDescent="0.3">
      <c r="A182" s="266" t="s">
        <v>865</v>
      </c>
      <c r="B182" s="266"/>
      <c r="C182" s="266" t="s">
        <v>866</v>
      </c>
      <c r="D182" s="293"/>
    </row>
    <row r="183" spans="1:4" x14ac:dyDescent="0.3">
      <c r="A183" s="26" t="s">
        <v>884</v>
      </c>
      <c r="B183" s="5" t="s">
        <v>79</v>
      </c>
      <c r="C183" s="66">
        <v>4.4999999999999999E-4</v>
      </c>
      <c r="D183" s="293" t="s">
        <v>872</v>
      </c>
    </row>
    <row r="184" spans="1:4" x14ac:dyDescent="0.3">
      <c r="A184" s="26" t="s">
        <v>885</v>
      </c>
      <c r="B184" s="5" t="s">
        <v>79</v>
      </c>
      <c r="C184" s="66">
        <v>4.4999999999999999E-4</v>
      </c>
      <c r="D184" s="293" t="s">
        <v>873</v>
      </c>
    </row>
    <row r="185" spans="1:4" x14ac:dyDescent="0.3">
      <c r="A185" s="26" t="s">
        <v>886</v>
      </c>
      <c r="B185" s="5" t="s">
        <v>79</v>
      </c>
      <c r="C185" s="66">
        <v>7.3999999999999999E-4</v>
      </c>
      <c r="D185" s="293" t="s">
        <v>874</v>
      </c>
    </row>
    <row r="186" spans="1:4" x14ac:dyDescent="0.3">
      <c r="A186" s="26" t="s">
        <v>887</v>
      </c>
      <c r="B186" s="5" t="s">
        <v>79</v>
      </c>
      <c r="C186" s="66">
        <v>3.6000000000000002E-4</v>
      </c>
      <c r="D186" s="293" t="s">
        <v>875</v>
      </c>
    </row>
    <row r="187" spans="1:4" x14ac:dyDescent="0.3">
      <c r="A187" s="26" t="s">
        <v>888</v>
      </c>
      <c r="B187" s="5" t="s">
        <v>79</v>
      </c>
      <c r="C187" s="66">
        <v>1.5970000000000002E-2</v>
      </c>
      <c r="D187" s="293" t="s">
        <v>876</v>
      </c>
    </row>
    <row r="188" spans="1:4" x14ac:dyDescent="0.3">
      <c r="A188" s="26" t="s">
        <v>889</v>
      </c>
      <c r="B188" s="5" t="s">
        <v>79</v>
      </c>
      <c r="C188" s="66">
        <v>0</v>
      </c>
      <c r="D188" s="293"/>
    </row>
    <row r="189" spans="1:4" x14ac:dyDescent="0.3">
      <c r="A189" s="26" t="s">
        <v>890</v>
      </c>
      <c r="B189" s="5" t="s">
        <v>79</v>
      </c>
      <c r="C189" s="66">
        <v>0</v>
      </c>
      <c r="D189" s="293" t="s">
        <v>877</v>
      </c>
    </row>
    <row r="190" spans="1:4" x14ac:dyDescent="0.3">
      <c r="A190" s="26" t="s">
        <v>891</v>
      </c>
      <c r="B190" s="5" t="s">
        <v>79</v>
      </c>
      <c r="C190" s="66">
        <v>0</v>
      </c>
    </row>
    <row r="191" spans="1:4" x14ac:dyDescent="0.3">
      <c r="A191" s="26" t="s">
        <v>892</v>
      </c>
      <c r="B191" s="5" t="s">
        <v>79</v>
      </c>
      <c r="C191" s="66">
        <v>0.2</v>
      </c>
    </row>
    <row r="192" spans="1:4" x14ac:dyDescent="0.3">
      <c r="A192" s="13"/>
      <c r="B192" s="13"/>
      <c r="C192" s="13"/>
    </row>
    <row r="193" spans="1:181" s="20" customFormat="1" x14ac:dyDescent="0.3">
      <c r="A193" s="430" t="s">
        <v>1139</v>
      </c>
    </row>
    <row r="194" spans="1:181" s="293" customFormat="1" x14ac:dyDescent="0.3">
      <c r="A194" s="714" t="s">
        <v>1138</v>
      </c>
      <c r="B194" s="714"/>
      <c r="C194" s="714"/>
      <c r="D194" s="714"/>
      <c r="E194" s="714"/>
      <c r="F194" s="146"/>
      <c r="G194" s="146"/>
      <c r="H194" s="146"/>
      <c r="I194" s="146"/>
      <c r="J194" s="146"/>
      <c r="K194" s="146"/>
      <c r="L194" s="146"/>
      <c r="M194" s="146"/>
      <c r="N194" s="146"/>
    </row>
    <row r="195" spans="1:181" s="293" customFormat="1" ht="14.4" customHeight="1" x14ac:dyDescent="0.3">
      <c r="A195" s="713" t="s">
        <v>1140</v>
      </c>
      <c r="B195" s="713"/>
      <c r="C195" s="713"/>
      <c r="D195" s="713"/>
      <c r="E195" s="713"/>
      <c r="F195" s="713"/>
      <c r="G195" s="713"/>
      <c r="H195" s="514"/>
      <c r="I195" s="514"/>
      <c r="J195" s="514"/>
      <c r="K195" s="515"/>
      <c r="L195" s="515"/>
      <c r="M195" s="514"/>
      <c r="N195" s="514"/>
    </row>
    <row r="196" spans="1:181" s="293" customFormat="1" x14ac:dyDescent="0.3">
      <c r="A196" s="715" t="s">
        <v>1210</v>
      </c>
      <c r="B196" s="715"/>
      <c r="C196" s="715"/>
      <c r="D196" s="715"/>
      <c r="E196" s="715"/>
      <c r="F196" s="715"/>
      <c r="G196" s="715"/>
      <c r="H196" s="715"/>
      <c r="I196" s="715"/>
      <c r="J196" s="715"/>
      <c r="K196" s="715"/>
      <c r="L196" s="715"/>
      <c r="M196" s="715"/>
      <c r="N196" s="715"/>
    </row>
    <row r="197" spans="1:181" s="293" customFormat="1" x14ac:dyDescent="0.3">
      <c r="A197" s="713" t="s">
        <v>1141</v>
      </c>
      <c r="B197" s="713"/>
      <c r="C197" s="713"/>
      <c r="D197" s="713"/>
      <c r="E197" s="713"/>
      <c r="F197" s="713"/>
      <c r="G197" s="713"/>
      <c r="H197" s="713"/>
      <c r="I197" s="713"/>
      <c r="J197" s="713"/>
      <c r="K197" s="713"/>
      <c r="L197" s="713"/>
      <c r="M197" s="713"/>
      <c r="N197" s="713"/>
    </row>
    <row r="198" spans="1:181" s="293" customFormat="1" ht="41.4" customHeight="1" x14ac:dyDescent="0.3">
      <c r="A198" s="713" t="s">
        <v>1205</v>
      </c>
      <c r="B198" s="713"/>
      <c r="C198" s="713"/>
      <c r="D198" s="713"/>
      <c r="E198" s="713"/>
      <c r="F198" s="713"/>
      <c r="G198" s="713"/>
      <c r="H198" s="713"/>
      <c r="I198" s="713"/>
      <c r="J198" s="713"/>
      <c r="K198" s="713"/>
      <c r="L198" s="713"/>
      <c r="M198" s="713"/>
      <c r="N198" s="713"/>
    </row>
    <row r="199" spans="1:181" x14ac:dyDescent="0.3">
      <c r="A199" s="26" t="s">
        <v>1137</v>
      </c>
      <c r="B199" s="5" t="s">
        <v>79</v>
      </c>
      <c r="C199" s="66">
        <v>0</v>
      </c>
      <c r="O199" s="293"/>
      <c r="P199" s="293"/>
      <c r="Q199" s="293"/>
      <c r="R199" s="293"/>
      <c r="S199" s="293"/>
      <c r="T199" s="293"/>
      <c r="U199" s="293"/>
      <c r="V199" s="293"/>
      <c r="W199" s="293"/>
      <c r="X199" s="293"/>
      <c r="Y199" s="293"/>
      <c r="Z199" s="293"/>
      <c r="AA199" s="293"/>
      <c r="AB199" s="293"/>
      <c r="AC199" s="293"/>
      <c r="AD199" s="293"/>
      <c r="AE199" s="293"/>
      <c r="AF199" s="293"/>
      <c r="AG199" s="293"/>
      <c r="AH199" s="293"/>
      <c r="AI199" s="293"/>
      <c r="AJ199" s="293"/>
      <c r="AK199" s="293"/>
      <c r="AL199" s="293"/>
      <c r="AM199" s="293"/>
      <c r="AN199" s="293"/>
      <c r="AO199" s="293"/>
      <c r="AP199" s="293"/>
      <c r="AQ199" s="293"/>
      <c r="AR199" s="293"/>
      <c r="AS199" s="293"/>
      <c r="AT199" s="293"/>
      <c r="AU199" s="293"/>
      <c r="AV199" s="293"/>
      <c r="AW199" s="293"/>
      <c r="AX199" s="293"/>
      <c r="AY199" s="293"/>
      <c r="AZ199" s="293"/>
      <c r="BA199" s="293"/>
      <c r="BB199" s="293"/>
      <c r="BC199" s="293"/>
      <c r="BD199" s="293"/>
      <c r="BE199" s="293"/>
      <c r="BF199" s="293"/>
      <c r="BG199" s="293"/>
      <c r="BH199" s="293"/>
      <c r="BI199" s="293"/>
      <c r="BJ199" s="293"/>
      <c r="BK199" s="293"/>
      <c r="BL199" s="293"/>
      <c r="BM199" s="293"/>
      <c r="BN199" s="293"/>
      <c r="BO199" s="293"/>
      <c r="BP199" s="293"/>
      <c r="BQ199" s="293"/>
      <c r="BR199" s="293"/>
      <c r="BS199" s="293"/>
      <c r="BT199" s="293"/>
      <c r="BU199" s="293"/>
      <c r="BV199" s="293"/>
      <c r="BW199" s="293"/>
      <c r="BX199" s="293"/>
      <c r="BY199" s="293"/>
      <c r="BZ199" s="293"/>
      <c r="CA199" s="293"/>
      <c r="CB199" s="293"/>
      <c r="CC199" s="293"/>
      <c r="CD199" s="293"/>
      <c r="CE199" s="293"/>
      <c r="CF199" s="293"/>
      <c r="CG199" s="293"/>
      <c r="CH199" s="293"/>
      <c r="CI199" s="293"/>
      <c r="CJ199" s="293"/>
      <c r="CK199" s="293"/>
      <c r="CL199" s="293"/>
      <c r="CM199" s="293"/>
      <c r="CN199" s="293"/>
      <c r="CO199" s="293"/>
      <c r="CP199" s="293"/>
      <c r="CQ199" s="293"/>
      <c r="CR199" s="293"/>
      <c r="CS199" s="293"/>
      <c r="CT199" s="293"/>
      <c r="CU199" s="293"/>
      <c r="CV199" s="293"/>
      <c r="CW199" s="293"/>
      <c r="CX199" s="293"/>
      <c r="CY199" s="293"/>
      <c r="CZ199" s="293"/>
      <c r="DA199" s="293"/>
      <c r="DB199" s="293"/>
      <c r="DC199" s="293"/>
      <c r="DD199" s="293"/>
      <c r="DE199" s="293"/>
      <c r="DF199" s="293"/>
      <c r="DG199" s="293"/>
      <c r="DH199" s="293"/>
      <c r="DI199" s="293"/>
      <c r="DJ199" s="293"/>
      <c r="DK199" s="293"/>
      <c r="DL199" s="293"/>
      <c r="DM199" s="293"/>
      <c r="DN199" s="293"/>
      <c r="DO199" s="293"/>
      <c r="DP199" s="293"/>
      <c r="DQ199" s="293"/>
      <c r="DR199" s="293"/>
      <c r="DS199" s="293"/>
      <c r="DT199" s="293"/>
      <c r="DU199" s="293"/>
      <c r="DV199" s="293"/>
      <c r="DW199" s="293"/>
      <c r="DX199" s="293"/>
      <c r="DY199" s="293"/>
      <c r="DZ199" s="293"/>
      <c r="EA199" s="293"/>
      <c r="EB199" s="293"/>
      <c r="EC199" s="293"/>
      <c r="ED199" s="293"/>
      <c r="EE199" s="293"/>
      <c r="EF199" s="293"/>
      <c r="EG199" s="293"/>
      <c r="EH199" s="293"/>
      <c r="EI199" s="293"/>
      <c r="EJ199" s="293"/>
      <c r="EK199" s="293"/>
      <c r="EL199" s="293"/>
      <c r="EM199" s="293"/>
      <c r="EN199" s="293"/>
      <c r="EO199" s="293"/>
      <c r="EP199" s="293"/>
      <c r="EQ199" s="293"/>
      <c r="ER199" s="293"/>
      <c r="ES199" s="293"/>
      <c r="ET199" s="293"/>
      <c r="EU199" s="293"/>
      <c r="EV199" s="293"/>
      <c r="EW199" s="293"/>
      <c r="EX199" s="293"/>
      <c r="EY199" s="293"/>
      <c r="EZ199" s="293"/>
      <c r="FA199" s="293"/>
      <c r="FB199" s="293"/>
      <c r="FC199" s="293"/>
      <c r="FD199" s="293"/>
      <c r="FE199" s="293"/>
      <c r="FF199" s="293"/>
      <c r="FG199" s="293"/>
      <c r="FH199" s="293"/>
      <c r="FI199" s="293"/>
      <c r="FJ199" s="293"/>
      <c r="FK199" s="293"/>
      <c r="FL199" s="293"/>
      <c r="FM199" s="293"/>
      <c r="FN199" s="293"/>
      <c r="FO199" s="293"/>
      <c r="FP199" s="293"/>
      <c r="FQ199" s="293"/>
      <c r="FR199" s="293"/>
      <c r="FS199" s="293"/>
      <c r="FT199" s="293"/>
      <c r="FU199" s="293"/>
      <c r="FV199" s="293"/>
      <c r="FW199" s="293"/>
      <c r="FX199" s="293"/>
      <c r="FY199" s="293"/>
    </row>
    <row r="200" spans="1:181" s="32" customFormat="1" ht="14.4" customHeight="1" x14ac:dyDescent="0.3">
      <c r="A200" s="142" t="s">
        <v>666</v>
      </c>
      <c r="B200" s="280" t="s">
        <v>79</v>
      </c>
      <c r="C200" s="304">
        <v>0.3</v>
      </c>
      <c r="D200" s="391"/>
      <c r="E200" s="391"/>
      <c r="F200" s="391"/>
      <c r="G200" s="391"/>
      <c r="H200" s="391"/>
      <c r="I200" s="391"/>
      <c r="J200" s="391"/>
      <c r="K200" s="391"/>
      <c r="L200" s="391"/>
      <c r="M200" s="391"/>
      <c r="N200" s="391"/>
    </row>
    <row r="201" spans="1:181" x14ac:dyDescent="0.3">
      <c r="A201" s="388" t="s">
        <v>821</v>
      </c>
      <c r="B201" s="110">
        <v>0</v>
      </c>
      <c r="C201" s="32"/>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c r="AI201" s="293"/>
      <c r="AJ201" s="293"/>
      <c r="AK201" s="293"/>
      <c r="AL201" s="293"/>
      <c r="AM201" s="293"/>
      <c r="AN201" s="293"/>
      <c r="AO201" s="293"/>
      <c r="AP201" s="293"/>
      <c r="AQ201" s="293"/>
      <c r="AR201" s="293"/>
      <c r="AS201" s="293"/>
      <c r="AT201" s="293"/>
      <c r="AU201" s="293"/>
      <c r="AV201" s="293"/>
      <c r="AW201" s="293"/>
      <c r="AX201" s="293"/>
      <c r="AY201" s="293"/>
      <c r="AZ201" s="293"/>
      <c r="BA201" s="293"/>
      <c r="BB201" s="293"/>
      <c r="BC201" s="293"/>
      <c r="BD201" s="293"/>
      <c r="BE201" s="293"/>
      <c r="BF201" s="293"/>
      <c r="BG201" s="293"/>
      <c r="BH201" s="293"/>
      <c r="BI201" s="293"/>
      <c r="BJ201" s="293"/>
      <c r="BK201" s="293"/>
      <c r="BL201" s="293"/>
      <c r="BM201" s="293"/>
      <c r="BN201" s="293"/>
      <c r="BO201" s="293"/>
      <c r="BP201" s="293"/>
      <c r="BQ201" s="293"/>
      <c r="BR201" s="293"/>
      <c r="BS201" s="293"/>
      <c r="BT201" s="293"/>
      <c r="BU201" s="293"/>
      <c r="BV201" s="293"/>
      <c r="BW201" s="293"/>
      <c r="BX201" s="293"/>
      <c r="BY201" s="293"/>
      <c r="BZ201" s="293"/>
      <c r="CA201" s="293"/>
      <c r="CB201" s="293"/>
      <c r="CC201" s="293"/>
      <c r="CD201" s="293"/>
      <c r="CE201" s="293"/>
      <c r="CF201" s="293"/>
      <c r="CG201" s="293"/>
      <c r="CH201" s="293"/>
      <c r="CI201" s="293"/>
      <c r="CJ201" s="293"/>
      <c r="CK201" s="293"/>
      <c r="CL201" s="293"/>
      <c r="CM201" s="293"/>
      <c r="CN201" s="293"/>
      <c r="CO201" s="293"/>
      <c r="CP201" s="293"/>
      <c r="CQ201" s="293"/>
      <c r="CR201" s="293"/>
      <c r="CS201" s="293"/>
      <c r="CT201" s="293"/>
      <c r="CU201" s="293"/>
      <c r="CV201" s="293"/>
      <c r="CW201" s="293"/>
      <c r="CX201" s="293"/>
      <c r="CY201" s="293"/>
      <c r="CZ201" s="293"/>
      <c r="DA201" s="293"/>
      <c r="DB201" s="293"/>
      <c r="DC201" s="293"/>
      <c r="DD201" s="293"/>
      <c r="DE201" s="293"/>
      <c r="DF201" s="293"/>
      <c r="DG201" s="293"/>
      <c r="DH201" s="293"/>
      <c r="DI201" s="293"/>
      <c r="DJ201" s="293"/>
      <c r="DK201" s="293"/>
      <c r="DL201" s="293"/>
      <c r="DM201" s="293"/>
      <c r="DN201" s="293"/>
      <c r="DO201" s="293"/>
      <c r="DP201" s="293"/>
      <c r="DQ201" s="293"/>
      <c r="DR201" s="293"/>
      <c r="DS201" s="293"/>
      <c r="DT201" s="293"/>
      <c r="DU201" s="293"/>
      <c r="DV201" s="293"/>
      <c r="DW201" s="293"/>
      <c r="DX201" s="293"/>
      <c r="DY201" s="293"/>
      <c r="DZ201" s="293"/>
      <c r="EA201" s="293"/>
      <c r="EB201" s="293"/>
      <c r="EC201" s="293"/>
      <c r="ED201" s="293"/>
      <c r="EE201" s="293"/>
      <c r="EF201" s="293"/>
      <c r="EG201" s="293"/>
      <c r="EH201" s="293"/>
      <c r="EI201" s="293"/>
      <c r="EJ201" s="293"/>
      <c r="EK201" s="293"/>
      <c r="EL201" s="293"/>
      <c r="EM201" s="293"/>
      <c r="EN201" s="293"/>
      <c r="EO201" s="293"/>
      <c r="EP201" s="293"/>
      <c r="EQ201" s="293"/>
      <c r="ER201" s="293"/>
      <c r="ES201" s="293"/>
      <c r="ET201" s="293"/>
      <c r="EU201" s="293"/>
      <c r="EV201" s="293"/>
      <c r="EW201" s="293"/>
      <c r="EX201" s="293"/>
      <c r="EY201" s="293"/>
      <c r="EZ201" s="293"/>
      <c r="FA201" s="293"/>
      <c r="FB201" s="293"/>
      <c r="FC201" s="293"/>
      <c r="FD201" s="293"/>
      <c r="FE201" s="293"/>
      <c r="FF201" s="293"/>
      <c r="FG201" s="293"/>
      <c r="FH201" s="293"/>
      <c r="FI201" s="293"/>
      <c r="FJ201" s="293"/>
      <c r="FK201" s="293"/>
      <c r="FL201" s="293"/>
      <c r="FM201" s="293"/>
      <c r="FN201" s="293"/>
      <c r="FO201" s="293"/>
      <c r="FP201" s="293"/>
      <c r="FQ201" s="293"/>
      <c r="FR201" s="293"/>
      <c r="FS201" s="293"/>
      <c r="FT201" s="293"/>
      <c r="FU201" s="293"/>
      <c r="FV201" s="293"/>
      <c r="FW201" s="293"/>
      <c r="FX201" s="293"/>
      <c r="FY201" s="293"/>
    </row>
    <row r="202" spans="1:181" hidden="1" x14ac:dyDescent="0.3"/>
    <row r="203" spans="1:181" hidden="1" x14ac:dyDescent="0.3"/>
    <row r="204" spans="1:181" ht="52.8" hidden="1" x14ac:dyDescent="0.3">
      <c r="A204" s="266" t="s">
        <v>774</v>
      </c>
      <c r="B204" s="710" t="s">
        <v>303</v>
      </c>
      <c r="C204" s="711"/>
      <c r="D204" s="711"/>
      <c r="E204" s="711"/>
      <c r="F204" s="712"/>
      <c r="G204" s="710" t="s">
        <v>304</v>
      </c>
      <c r="H204" s="711"/>
      <c r="I204" s="711"/>
      <c r="J204" s="711"/>
      <c r="K204" s="712"/>
      <c r="L204" s="710" t="s">
        <v>305</v>
      </c>
      <c r="M204" s="711"/>
      <c r="N204" s="711"/>
      <c r="O204" s="711"/>
      <c r="P204" s="712"/>
      <c r="Q204" s="710" t="s">
        <v>306</v>
      </c>
      <c r="R204" s="711"/>
      <c r="S204" s="711"/>
      <c r="T204" s="711"/>
      <c r="U204" s="712"/>
      <c r="V204" s="710" t="s">
        <v>307</v>
      </c>
      <c r="W204" s="711"/>
      <c r="X204" s="711"/>
      <c r="Y204" s="711"/>
      <c r="Z204" s="712"/>
      <c r="AA204" s="710" t="s">
        <v>308</v>
      </c>
      <c r="AB204" s="711"/>
      <c r="AC204" s="711"/>
      <c r="AD204" s="711"/>
      <c r="AE204" s="712"/>
      <c r="AF204" s="710" t="s">
        <v>309</v>
      </c>
      <c r="AG204" s="711"/>
      <c r="AH204" s="711"/>
      <c r="AI204" s="711"/>
      <c r="AJ204" s="712"/>
      <c r="AK204" s="710" t="s">
        <v>310</v>
      </c>
      <c r="AL204" s="711"/>
      <c r="AM204" s="711"/>
      <c r="AN204" s="711"/>
      <c r="AO204" s="712"/>
      <c r="AP204" s="710" t="s">
        <v>311</v>
      </c>
      <c r="AQ204" s="711"/>
      <c r="AR204" s="711"/>
      <c r="AS204" s="711"/>
      <c r="AT204" s="712"/>
      <c r="AU204" s="710" t="s">
        <v>312</v>
      </c>
      <c r="AV204" s="711"/>
      <c r="AW204" s="711"/>
      <c r="AX204" s="711"/>
      <c r="AY204" s="712"/>
      <c r="AZ204" s="710" t="s">
        <v>313</v>
      </c>
      <c r="BA204" s="711"/>
      <c r="BB204" s="711"/>
      <c r="BC204" s="711"/>
      <c r="BD204" s="712"/>
      <c r="BE204" s="710" t="s">
        <v>314</v>
      </c>
      <c r="BF204" s="711"/>
      <c r="BG204" s="711"/>
      <c r="BH204" s="711"/>
      <c r="BI204" s="712"/>
      <c r="BJ204" s="710" t="s">
        <v>315</v>
      </c>
      <c r="BK204" s="711"/>
      <c r="BL204" s="711"/>
      <c r="BM204" s="711"/>
      <c r="BN204" s="712"/>
      <c r="BO204" s="710" t="s">
        <v>316</v>
      </c>
      <c r="BP204" s="711"/>
      <c r="BQ204" s="711"/>
      <c r="BR204" s="711"/>
      <c r="BS204" s="712"/>
      <c r="BT204" s="710" t="s">
        <v>317</v>
      </c>
      <c r="BU204" s="711"/>
      <c r="BV204" s="711"/>
      <c r="BW204" s="711"/>
      <c r="BX204" s="712"/>
      <c r="BY204" s="710" t="s">
        <v>318</v>
      </c>
      <c r="BZ204" s="711"/>
      <c r="CA204" s="711"/>
      <c r="CB204" s="711"/>
      <c r="CC204" s="712"/>
      <c r="CD204" s="710" t="s">
        <v>319</v>
      </c>
      <c r="CE204" s="711"/>
      <c r="CF204" s="711"/>
      <c r="CG204" s="711"/>
      <c r="CH204" s="712"/>
      <c r="CI204" s="710" t="s">
        <v>320</v>
      </c>
      <c r="CJ204" s="711"/>
      <c r="CK204" s="711"/>
      <c r="CL204" s="711"/>
      <c r="CM204" s="712"/>
      <c r="CN204" s="710" t="s">
        <v>321</v>
      </c>
      <c r="CO204" s="711"/>
      <c r="CP204" s="711"/>
      <c r="CQ204" s="711"/>
      <c r="CR204" s="712"/>
      <c r="CS204" s="710" t="s">
        <v>322</v>
      </c>
      <c r="CT204" s="711"/>
      <c r="CU204" s="711"/>
      <c r="CV204" s="711"/>
      <c r="CW204" s="712"/>
      <c r="CX204" s="710" t="s">
        <v>323</v>
      </c>
      <c r="CY204" s="711"/>
      <c r="CZ204" s="711"/>
      <c r="DA204" s="711"/>
      <c r="DB204" s="712"/>
      <c r="DC204" s="710" t="s">
        <v>324</v>
      </c>
      <c r="DD204" s="711"/>
      <c r="DE204" s="711"/>
      <c r="DF204" s="711"/>
      <c r="DG204" s="712"/>
      <c r="DH204" s="710" t="s">
        <v>325</v>
      </c>
      <c r="DI204" s="711"/>
      <c r="DJ204" s="711"/>
      <c r="DK204" s="334" t="s">
        <v>775</v>
      </c>
      <c r="DL204" s="334">
        <v>1</v>
      </c>
      <c r="DM204" s="710" t="s">
        <v>326</v>
      </c>
      <c r="DN204" s="711"/>
      <c r="DO204" s="711"/>
      <c r="DP204" s="711"/>
      <c r="DQ204" s="712"/>
      <c r="DR204" s="710" t="s">
        <v>327</v>
      </c>
      <c r="DS204" s="711"/>
      <c r="DT204" s="711"/>
      <c r="DU204" s="711"/>
      <c r="DV204" s="712"/>
      <c r="DW204" s="710" t="s">
        <v>328</v>
      </c>
      <c r="DX204" s="711"/>
      <c r="DY204" s="711"/>
      <c r="DZ204" s="711"/>
      <c r="EA204" s="712"/>
      <c r="EB204" s="710" t="s">
        <v>329</v>
      </c>
      <c r="EC204" s="711"/>
      <c r="ED204" s="711"/>
      <c r="EE204" s="711"/>
      <c r="EF204" s="712"/>
      <c r="EG204" s="710" t="s">
        <v>330</v>
      </c>
      <c r="EH204" s="711"/>
      <c r="EI204" s="711"/>
      <c r="EJ204" s="711"/>
      <c r="EK204" s="712"/>
      <c r="EL204" s="710" t="s">
        <v>331</v>
      </c>
      <c r="EM204" s="711"/>
      <c r="EN204" s="711"/>
      <c r="EO204" s="711"/>
      <c r="EP204" s="712"/>
      <c r="EQ204" s="710" t="s">
        <v>332</v>
      </c>
      <c r="ER204" s="711"/>
      <c r="ES204" s="711"/>
      <c r="ET204" s="711"/>
      <c r="EU204" s="712"/>
      <c r="EV204" s="710" t="s">
        <v>333</v>
      </c>
      <c r="EW204" s="711"/>
      <c r="EX204" s="711"/>
      <c r="EY204" s="711"/>
      <c r="EZ204" s="712"/>
      <c r="FA204" s="710" t="s">
        <v>334</v>
      </c>
      <c r="FB204" s="711"/>
      <c r="FC204" s="711"/>
      <c r="FD204" s="711"/>
      <c r="FE204" s="712"/>
      <c r="FF204" s="710" t="s">
        <v>335</v>
      </c>
      <c r="FG204" s="711"/>
      <c r="FH204" s="711"/>
      <c r="FI204" s="711"/>
      <c r="FJ204" s="712"/>
      <c r="FK204" s="710" t="s">
        <v>336</v>
      </c>
      <c r="FL204" s="711"/>
      <c r="FM204" s="711"/>
      <c r="FN204" s="711"/>
      <c r="FO204" s="712"/>
      <c r="FP204" s="710" t="s">
        <v>337</v>
      </c>
      <c r="FQ204" s="711"/>
      <c r="FR204" s="711"/>
      <c r="FS204" s="711"/>
      <c r="FT204" s="712"/>
      <c r="FU204" s="710" t="s">
        <v>339</v>
      </c>
      <c r="FV204" s="711"/>
      <c r="FW204" s="711"/>
      <c r="FX204" s="711"/>
      <c r="FY204" s="712"/>
    </row>
    <row r="205" spans="1:181" hidden="1" x14ac:dyDescent="0.3">
      <c r="A205" s="293"/>
      <c r="B205" s="66" t="s">
        <v>600</v>
      </c>
      <c r="C205" s="66" t="s">
        <v>601</v>
      </c>
      <c r="D205" s="66" t="s">
        <v>374</v>
      </c>
      <c r="E205" s="66" t="s">
        <v>375</v>
      </c>
      <c r="F205" s="66" t="s">
        <v>599</v>
      </c>
      <c r="G205" s="66" t="s">
        <v>600</v>
      </c>
      <c r="H205" s="66" t="s">
        <v>601</v>
      </c>
      <c r="I205" s="66" t="s">
        <v>374</v>
      </c>
      <c r="J205" s="66" t="s">
        <v>375</v>
      </c>
      <c r="K205" s="66" t="s">
        <v>599</v>
      </c>
      <c r="L205" s="66" t="s">
        <v>600</v>
      </c>
      <c r="M205" s="66" t="s">
        <v>601</v>
      </c>
      <c r="N205" s="66" t="s">
        <v>374</v>
      </c>
      <c r="O205" s="66" t="s">
        <v>375</v>
      </c>
      <c r="P205" s="66" t="s">
        <v>599</v>
      </c>
      <c r="Q205" s="66" t="s">
        <v>600</v>
      </c>
      <c r="R205" s="66" t="s">
        <v>601</v>
      </c>
      <c r="S205" s="66" t="s">
        <v>374</v>
      </c>
      <c r="T205" s="66" t="s">
        <v>375</v>
      </c>
      <c r="U205" s="66" t="s">
        <v>599</v>
      </c>
      <c r="V205" s="66" t="s">
        <v>600</v>
      </c>
      <c r="W205" s="66" t="s">
        <v>601</v>
      </c>
      <c r="X205" s="66" t="s">
        <v>374</v>
      </c>
      <c r="Y205" s="66" t="s">
        <v>375</v>
      </c>
      <c r="Z205" s="66" t="s">
        <v>599</v>
      </c>
      <c r="AA205" s="66" t="s">
        <v>600</v>
      </c>
      <c r="AB205" s="66" t="s">
        <v>601</v>
      </c>
      <c r="AC205" s="66" t="s">
        <v>374</v>
      </c>
      <c r="AD205" s="66" t="s">
        <v>375</v>
      </c>
      <c r="AE205" s="66" t="s">
        <v>599</v>
      </c>
      <c r="AF205" s="66" t="s">
        <v>600</v>
      </c>
      <c r="AG205" s="66" t="s">
        <v>601</v>
      </c>
      <c r="AH205" s="66" t="s">
        <v>374</v>
      </c>
      <c r="AI205" s="66" t="s">
        <v>375</v>
      </c>
      <c r="AJ205" s="66" t="s">
        <v>599</v>
      </c>
      <c r="AK205" s="66" t="s">
        <v>600</v>
      </c>
      <c r="AL205" s="66" t="s">
        <v>601</v>
      </c>
      <c r="AM205" s="66" t="s">
        <v>374</v>
      </c>
      <c r="AN205" s="66" t="s">
        <v>375</v>
      </c>
      <c r="AO205" s="66" t="s">
        <v>599</v>
      </c>
      <c r="AP205" s="66" t="s">
        <v>600</v>
      </c>
      <c r="AQ205" s="66" t="s">
        <v>601</v>
      </c>
      <c r="AR205" s="66" t="s">
        <v>374</v>
      </c>
      <c r="AS205" s="66" t="s">
        <v>375</v>
      </c>
      <c r="AT205" s="66" t="s">
        <v>599</v>
      </c>
      <c r="AU205" s="66" t="s">
        <v>600</v>
      </c>
      <c r="AV205" s="66" t="s">
        <v>601</v>
      </c>
      <c r="AW205" s="66" t="s">
        <v>374</v>
      </c>
      <c r="AX205" s="66" t="s">
        <v>375</v>
      </c>
      <c r="AY205" s="66" t="s">
        <v>599</v>
      </c>
      <c r="AZ205" s="66" t="s">
        <v>600</v>
      </c>
      <c r="BA205" s="66" t="s">
        <v>601</v>
      </c>
      <c r="BB205" s="66" t="s">
        <v>374</v>
      </c>
      <c r="BC205" s="66" t="s">
        <v>375</v>
      </c>
      <c r="BD205" s="66" t="s">
        <v>599</v>
      </c>
      <c r="BE205" s="66" t="s">
        <v>600</v>
      </c>
      <c r="BF205" s="66" t="s">
        <v>601</v>
      </c>
      <c r="BG205" s="66" t="s">
        <v>374</v>
      </c>
      <c r="BH205" s="66" t="s">
        <v>375</v>
      </c>
      <c r="BI205" s="66" t="s">
        <v>599</v>
      </c>
      <c r="BJ205" s="66" t="s">
        <v>600</v>
      </c>
      <c r="BK205" s="66" t="s">
        <v>601</v>
      </c>
      <c r="BL205" s="66" t="s">
        <v>374</v>
      </c>
      <c r="BM205" s="66" t="s">
        <v>375</v>
      </c>
      <c r="BN205" s="66" t="s">
        <v>599</v>
      </c>
      <c r="BO205" s="66" t="s">
        <v>600</v>
      </c>
      <c r="BP205" s="66" t="s">
        <v>601</v>
      </c>
      <c r="BQ205" s="66" t="s">
        <v>374</v>
      </c>
      <c r="BR205" s="66" t="s">
        <v>375</v>
      </c>
      <c r="BS205" s="66" t="s">
        <v>599</v>
      </c>
      <c r="BT205" s="66" t="s">
        <v>600</v>
      </c>
      <c r="BU205" s="66" t="s">
        <v>601</v>
      </c>
      <c r="BV205" s="66" t="s">
        <v>374</v>
      </c>
      <c r="BW205" s="66" t="s">
        <v>375</v>
      </c>
      <c r="BX205" s="66" t="s">
        <v>599</v>
      </c>
      <c r="BY205" s="66" t="s">
        <v>600</v>
      </c>
      <c r="BZ205" s="66" t="s">
        <v>601</v>
      </c>
      <c r="CA205" s="66" t="s">
        <v>374</v>
      </c>
      <c r="CB205" s="66" t="s">
        <v>375</v>
      </c>
      <c r="CC205" s="66" t="s">
        <v>599</v>
      </c>
      <c r="CD205" s="66" t="s">
        <v>600</v>
      </c>
      <c r="CE205" s="66" t="s">
        <v>601</v>
      </c>
      <c r="CF205" s="66" t="s">
        <v>374</v>
      </c>
      <c r="CG205" s="66" t="s">
        <v>375</v>
      </c>
      <c r="CH205" s="66" t="s">
        <v>599</v>
      </c>
      <c r="CI205" s="66" t="s">
        <v>600</v>
      </c>
      <c r="CJ205" s="66" t="s">
        <v>601</v>
      </c>
      <c r="CK205" s="66" t="s">
        <v>374</v>
      </c>
      <c r="CL205" s="66" t="s">
        <v>375</v>
      </c>
      <c r="CM205" s="66" t="s">
        <v>599</v>
      </c>
      <c r="CN205" s="66" t="s">
        <v>600</v>
      </c>
      <c r="CO205" s="66" t="s">
        <v>601</v>
      </c>
      <c r="CP205" s="66" t="s">
        <v>374</v>
      </c>
      <c r="CQ205" s="66" t="s">
        <v>375</v>
      </c>
      <c r="CR205" s="66" t="s">
        <v>599</v>
      </c>
      <c r="CS205" s="66" t="s">
        <v>600</v>
      </c>
      <c r="CT205" s="66" t="s">
        <v>601</v>
      </c>
      <c r="CU205" s="66" t="s">
        <v>374</v>
      </c>
      <c r="CV205" s="66" t="s">
        <v>375</v>
      </c>
      <c r="CW205" s="66" t="s">
        <v>599</v>
      </c>
      <c r="CX205" s="66" t="s">
        <v>600</v>
      </c>
      <c r="CY205" s="66" t="s">
        <v>601</v>
      </c>
      <c r="CZ205" s="66" t="s">
        <v>374</v>
      </c>
      <c r="DA205" s="66" t="s">
        <v>375</v>
      </c>
      <c r="DB205" s="66" t="s">
        <v>599</v>
      </c>
      <c r="DC205" s="66" t="s">
        <v>600</v>
      </c>
      <c r="DD205" s="66" t="s">
        <v>601</v>
      </c>
      <c r="DE205" s="66" t="s">
        <v>374</v>
      </c>
      <c r="DF205" s="66" t="s">
        <v>375</v>
      </c>
      <c r="DG205" s="66" t="s">
        <v>599</v>
      </c>
      <c r="DH205" s="335" t="s">
        <v>600</v>
      </c>
      <c r="DI205" s="335" t="s">
        <v>601</v>
      </c>
      <c r="DJ205" s="335" t="s">
        <v>374</v>
      </c>
      <c r="DK205" s="335" t="s">
        <v>375</v>
      </c>
      <c r="DL205" s="66" t="s">
        <v>599</v>
      </c>
      <c r="DM205" s="66" t="s">
        <v>600</v>
      </c>
      <c r="DN205" s="66" t="s">
        <v>601</v>
      </c>
      <c r="DO205" s="66" t="s">
        <v>374</v>
      </c>
      <c r="DP205" s="66" t="s">
        <v>375</v>
      </c>
      <c r="DQ205" s="66" t="s">
        <v>599</v>
      </c>
      <c r="DR205" s="66" t="s">
        <v>600</v>
      </c>
      <c r="DS205" s="66" t="s">
        <v>601</v>
      </c>
      <c r="DT205" s="66" t="s">
        <v>374</v>
      </c>
      <c r="DU205" s="66" t="s">
        <v>375</v>
      </c>
      <c r="DV205" s="66" t="s">
        <v>599</v>
      </c>
      <c r="DW205" s="66" t="s">
        <v>600</v>
      </c>
      <c r="DX205" s="66" t="s">
        <v>601</v>
      </c>
      <c r="DY205" s="66" t="s">
        <v>374</v>
      </c>
      <c r="DZ205" s="66" t="s">
        <v>375</v>
      </c>
      <c r="EA205" s="66" t="s">
        <v>599</v>
      </c>
      <c r="EB205" s="66" t="s">
        <v>600</v>
      </c>
      <c r="EC205" s="66" t="s">
        <v>601</v>
      </c>
      <c r="ED205" s="66" t="s">
        <v>374</v>
      </c>
      <c r="EE205" s="66" t="s">
        <v>375</v>
      </c>
      <c r="EF205" s="66" t="s">
        <v>599</v>
      </c>
      <c r="EG205" s="66" t="s">
        <v>600</v>
      </c>
      <c r="EH205" s="66" t="s">
        <v>601</v>
      </c>
      <c r="EI205" s="66" t="s">
        <v>374</v>
      </c>
      <c r="EJ205" s="66" t="s">
        <v>375</v>
      </c>
      <c r="EK205" s="66" t="s">
        <v>599</v>
      </c>
      <c r="EL205" s="66" t="s">
        <v>600</v>
      </c>
      <c r="EM205" s="66" t="s">
        <v>601</v>
      </c>
      <c r="EN205" s="66" t="s">
        <v>374</v>
      </c>
      <c r="EO205" s="66" t="s">
        <v>375</v>
      </c>
      <c r="EP205" s="66" t="s">
        <v>599</v>
      </c>
      <c r="EQ205" s="66" t="s">
        <v>600</v>
      </c>
      <c r="ER205" s="66" t="s">
        <v>601</v>
      </c>
      <c r="ES205" s="66" t="s">
        <v>374</v>
      </c>
      <c r="ET205" s="66" t="s">
        <v>375</v>
      </c>
      <c r="EU205" s="66" t="s">
        <v>599</v>
      </c>
      <c r="EV205" s="66" t="s">
        <v>600</v>
      </c>
      <c r="EW205" s="66" t="s">
        <v>601</v>
      </c>
      <c r="EX205" s="66" t="s">
        <v>374</v>
      </c>
      <c r="EY205" s="66" t="s">
        <v>375</v>
      </c>
      <c r="EZ205" s="66" t="s">
        <v>599</v>
      </c>
      <c r="FA205" s="66" t="s">
        <v>600</v>
      </c>
      <c r="FB205" s="66" t="s">
        <v>601</v>
      </c>
      <c r="FC205" s="66" t="s">
        <v>374</v>
      </c>
      <c r="FD205" s="66" t="s">
        <v>375</v>
      </c>
      <c r="FE205" s="66" t="s">
        <v>599</v>
      </c>
      <c r="FF205" s="66" t="s">
        <v>600</v>
      </c>
      <c r="FG205" s="66" t="s">
        <v>601</v>
      </c>
      <c r="FH205" s="66" t="s">
        <v>374</v>
      </c>
      <c r="FI205" s="66" t="s">
        <v>375</v>
      </c>
      <c r="FJ205" s="66" t="s">
        <v>599</v>
      </c>
      <c r="FK205" s="66" t="s">
        <v>600</v>
      </c>
      <c r="FL205" s="66" t="s">
        <v>601</v>
      </c>
      <c r="FM205" s="66" t="s">
        <v>374</v>
      </c>
      <c r="FN205" s="66" t="s">
        <v>375</v>
      </c>
      <c r="FO205" s="66" t="s">
        <v>599</v>
      </c>
      <c r="FP205" s="66" t="s">
        <v>600</v>
      </c>
      <c r="FQ205" s="66" t="s">
        <v>601</v>
      </c>
      <c r="FR205" s="66" t="s">
        <v>374</v>
      </c>
      <c r="FS205" s="66" t="s">
        <v>375</v>
      </c>
      <c r="FT205" s="66" t="s">
        <v>599</v>
      </c>
      <c r="FU205" s="66" t="s">
        <v>600</v>
      </c>
      <c r="FV205" s="66" t="s">
        <v>601</v>
      </c>
      <c r="FW205" s="66" t="s">
        <v>374</v>
      </c>
      <c r="FX205" s="66" t="s">
        <v>375</v>
      </c>
      <c r="FY205" s="66" t="s">
        <v>599</v>
      </c>
    </row>
    <row r="206" spans="1:181" hidden="1" x14ac:dyDescent="0.3">
      <c r="A206" s="266" t="s">
        <v>602</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c r="DM206" s="266"/>
      <c r="DN206" s="266"/>
      <c r="DO206" s="266"/>
      <c r="DP206" s="266"/>
      <c r="DQ206" s="266"/>
      <c r="DR206" s="266"/>
      <c r="DS206" s="266"/>
      <c r="DT206" s="266"/>
      <c r="DU206" s="266"/>
      <c r="DV206" s="266"/>
      <c r="DW206" s="266"/>
      <c r="DX206" s="266"/>
      <c r="DY206" s="266"/>
      <c r="DZ206" s="266"/>
      <c r="EA206" s="266"/>
      <c r="EB206" s="266"/>
      <c r="EC206" s="266"/>
      <c r="ED206" s="266"/>
      <c r="EE206" s="266"/>
      <c r="EF206" s="266"/>
      <c r="EG206" s="266"/>
      <c r="EH206" s="266"/>
      <c r="EI206" s="266"/>
      <c r="EJ206" s="266"/>
      <c r="EK206" s="266"/>
      <c r="EL206" s="266"/>
      <c r="EM206" s="266"/>
      <c r="EN206" s="266"/>
      <c r="EO206" s="266"/>
      <c r="EP206" s="266"/>
      <c r="EQ206" s="266"/>
      <c r="ER206" s="266"/>
      <c r="ES206" s="266"/>
      <c r="ET206" s="266"/>
      <c r="EU206" s="266"/>
      <c r="EV206" s="266"/>
      <c r="EW206" s="266"/>
      <c r="EX206" s="266"/>
      <c r="EY206" s="266"/>
      <c r="EZ206" s="266"/>
      <c r="FA206" s="266"/>
      <c r="FB206" s="266"/>
      <c r="FC206" s="266"/>
      <c r="FD206" s="266"/>
      <c r="FE206" s="266"/>
      <c r="FF206" s="266"/>
      <c r="FG206" s="266"/>
      <c r="FH206" s="266"/>
      <c r="FI206" s="266"/>
      <c r="FJ206" s="266"/>
      <c r="FK206" s="266"/>
      <c r="FL206" s="266"/>
      <c r="FM206" s="266"/>
      <c r="FN206" s="266"/>
      <c r="FO206" s="266"/>
      <c r="FP206" s="266"/>
      <c r="FQ206" s="266"/>
      <c r="FR206" s="266"/>
      <c r="FS206" s="266"/>
      <c r="FT206" s="266"/>
      <c r="FU206" s="266"/>
      <c r="FV206" s="266"/>
      <c r="FW206" s="266"/>
      <c r="FX206" s="266"/>
      <c r="FY206" s="266"/>
    </row>
    <row r="207" spans="1:181" hidden="1" x14ac:dyDescent="0.3">
      <c r="A207" s="26" t="s">
        <v>603</v>
      </c>
      <c r="B207" s="5">
        <f>IF($B$201=1,B246,B227)</f>
        <v>0</v>
      </c>
      <c r="C207" s="5">
        <f>IF($B$201=1,C246,C227)</f>
        <v>0</v>
      </c>
      <c r="D207" s="5">
        <f t="shared" ref="D207:F207" si="0">IF($B$201=1,D246,D227)</f>
        <v>0</v>
      </c>
      <c r="E207" s="5">
        <f t="shared" si="0"/>
        <v>0</v>
      </c>
      <c r="F207" s="5">
        <f t="shared" si="0"/>
        <v>0</v>
      </c>
      <c r="G207" s="5">
        <f>IF($B$201=1,G246,B227)</f>
        <v>0</v>
      </c>
      <c r="H207" s="5">
        <f t="shared" ref="H207:K220" si="1">IF($B$201=1,H246,C227)</f>
        <v>0</v>
      </c>
      <c r="I207" s="5">
        <f t="shared" si="1"/>
        <v>0</v>
      </c>
      <c r="J207" s="5">
        <f t="shared" si="1"/>
        <v>0</v>
      </c>
      <c r="K207" s="5">
        <f t="shared" si="1"/>
        <v>0</v>
      </c>
      <c r="L207" s="5">
        <f>IF($B$201=1,L246,B227)</f>
        <v>0</v>
      </c>
      <c r="M207" s="5">
        <f t="shared" ref="M207:P220" si="2">IF($B$201=1,M246,C227)</f>
        <v>0</v>
      </c>
      <c r="N207" s="5">
        <f t="shared" si="2"/>
        <v>0</v>
      </c>
      <c r="O207" s="5">
        <f t="shared" si="2"/>
        <v>0</v>
      </c>
      <c r="P207" s="5">
        <f t="shared" si="2"/>
        <v>0</v>
      </c>
      <c r="Q207" s="5">
        <f>IF($B$201=1,Q246,B227)</f>
        <v>0</v>
      </c>
      <c r="R207" s="5">
        <f t="shared" ref="R207:U220" si="3">IF($B$201=1,R246,C227)</f>
        <v>0</v>
      </c>
      <c r="S207" s="5">
        <f t="shared" si="3"/>
        <v>0</v>
      </c>
      <c r="T207" s="5">
        <f t="shared" si="3"/>
        <v>0</v>
      </c>
      <c r="U207" s="5">
        <f t="shared" si="3"/>
        <v>0</v>
      </c>
      <c r="V207" s="5">
        <f>IF($B$201=1,V246,B227)</f>
        <v>0</v>
      </c>
      <c r="W207" s="5">
        <f t="shared" ref="W207:Z220" si="4">IF($B$201=1,W246,C227)</f>
        <v>0</v>
      </c>
      <c r="X207" s="5">
        <f t="shared" si="4"/>
        <v>0</v>
      </c>
      <c r="Y207" s="5">
        <f t="shared" si="4"/>
        <v>0</v>
      </c>
      <c r="Z207" s="5">
        <f t="shared" si="4"/>
        <v>0</v>
      </c>
      <c r="AA207" s="5">
        <f>IF($B$201=1,AA246,B227)</f>
        <v>0</v>
      </c>
      <c r="AB207" s="5">
        <f t="shared" ref="AB207:AE220" si="5">IF($B$201=1,AB246,C227)</f>
        <v>0</v>
      </c>
      <c r="AC207" s="5">
        <f t="shared" si="5"/>
        <v>0</v>
      </c>
      <c r="AD207" s="5">
        <f t="shared" si="5"/>
        <v>0</v>
      </c>
      <c r="AE207" s="5">
        <f t="shared" si="5"/>
        <v>0</v>
      </c>
      <c r="AF207" s="5">
        <f>IF($B$201=1,AF246,B227)</f>
        <v>0</v>
      </c>
      <c r="AG207" s="5">
        <f t="shared" ref="AG207:AJ220" si="6">IF($B$201=1,AG246,C227)</f>
        <v>0</v>
      </c>
      <c r="AH207" s="5">
        <f t="shared" si="6"/>
        <v>0</v>
      </c>
      <c r="AI207" s="5">
        <f t="shared" si="6"/>
        <v>0</v>
      </c>
      <c r="AJ207" s="5">
        <f t="shared" si="6"/>
        <v>0</v>
      </c>
      <c r="AK207" s="5">
        <f>IF($B$201=1,AK246,B227)</f>
        <v>0</v>
      </c>
      <c r="AL207" s="5">
        <f t="shared" ref="AL207:AO220" si="7">IF($B$201=1,AL246,C227)</f>
        <v>0</v>
      </c>
      <c r="AM207" s="5">
        <f t="shared" si="7"/>
        <v>0</v>
      </c>
      <c r="AN207" s="5">
        <f t="shared" si="7"/>
        <v>0</v>
      </c>
      <c r="AO207" s="5">
        <f t="shared" si="7"/>
        <v>0</v>
      </c>
      <c r="AP207" s="5">
        <f>IF($B$201=1,AP246,B227)</f>
        <v>0</v>
      </c>
      <c r="AQ207" s="5">
        <f t="shared" ref="AQ207:AT220" si="8">IF($B$201=1,AQ246,C227)</f>
        <v>0</v>
      </c>
      <c r="AR207" s="5">
        <f t="shared" si="8"/>
        <v>0</v>
      </c>
      <c r="AS207" s="5">
        <f t="shared" si="8"/>
        <v>0</v>
      </c>
      <c r="AT207" s="5">
        <f t="shared" si="8"/>
        <v>0</v>
      </c>
      <c r="AU207" s="5">
        <f>IF($B$201=1,AU246,B227)</f>
        <v>0</v>
      </c>
      <c r="AV207" s="5">
        <f t="shared" ref="AV207:AY220" si="9">IF($B$201=1,AV246,C227)</f>
        <v>0</v>
      </c>
      <c r="AW207" s="5">
        <f t="shared" si="9"/>
        <v>0</v>
      </c>
      <c r="AX207" s="5">
        <f t="shared" si="9"/>
        <v>0</v>
      </c>
      <c r="AY207" s="5">
        <f t="shared" si="9"/>
        <v>0</v>
      </c>
      <c r="AZ207" s="5">
        <f>IF($B$201=1,AZ246,B227)</f>
        <v>0</v>
      </c>
      <c r="BA207" s="5">
        <f t="shared" ref="BA207:BD220" si="10">IF($B$201=1,BA246,C227)</f>
        <v>0</v>
      </c>
      <c r="BB207" s="5">
        <f t="shared" si="10"/>
        <v>0</v>
      </c>
      <c r="BC207" s="5">
        <f t="shared" si="10"/>
        <v>0</v>
      </c>
      <c r="BD207" s="5">
        <f t="shared" si="10"/>
        <v>0</v>
      </c>
      <c r="BE207" s="5">
        <f>IF($B$201=1,BE246,B227)</f>
        <v>0</v>
      </c>
      <c r="BF207" s="5">
        <f t="shared" ref="BF207:BI220" si="11">IF($B$201=1,BF246,C227)</f>
        <v>0</v>
      </c>
      <c r="BG207" s="5">
        <f t="shared" si="11"/>
        <v>0</v>
      </c>
      <c r="BH207" s="5">
        <f t="shared" si="11"/>
        <v>0</v>
      </c>
      <c r="BI207" s="5">
        <f t="shared" si="11"/>
        <v>0</v>
      </c>
      <c r="BJ207" s="5">
        <f>IF($B$201=1,BJ246,B227)</f>
        <v>0</v>
      </c>
      <c r="BK207" s="5">
        <f t="shared" ref="BK207:BN220" si="12">IF($B$201=1,BK246,C227)</f>
        <v>0</v>
      </c>
      <c r="BL207" s="5">
        <f t="shared" si="12"/>
        <v>0</v>
      </c>
      <c r="BM207" s="5">
        <f t="shared" si="12"/>
        <v>0</v>
      </c>
      <c r="BN207" s="5">
        <f t="shared" si="12"/>
        <v>0</v>
      </c>
      <c r="BO207" s="5">
        <f>IF($B$201=1,BO246,B227)</f>
        <v>0</v>
      </c>
      <c r="BP207" s="5">
        <f t="shared" ref="BP207:BS220" si="13">IF($B$201=1,BP246,C227)</f>
        <v>0</v>
      </c>
      <c r="BQ207" s="5">
        <f t="shared" si="13"/>
        <v>0</v>
      </c>
      <c r="BR207" s="5">
        <f t="shared" si="13"/>
        <v>0</v>
      </c>
      <c r="BS207" s="5">
        <f t="shared" si="13"/>
        <v>0</v>
      </c>
      <c r="BT207" s="5">
        <f>IF($B$201=1,BT246,B227)</f>
        <v>0</v>
      </c>
      <c r="BU207" s="5">
        <f t="shared" ref="BU207:BX220" si="14">IF($B$201=1,BU246,C227)</f>
        <v>0</v>
      </c>
      <c r="BV207" s="5">
        <f t="shared" si="14"/>
        <v>0</v>
      </c>
      <c r="BW207" s="5">
        <f t="shared" si="14"/>
        <v>0</v>
      </c>
      <c r="BX207" s="5">
        <f t="shared" si="14"/>
        <v>0</v>
      </c>
      <c r="BY207" s="5">
        <f>IF($B$201=1,BY246,B227)</f>
        <v>0</v>
      </c>
      <c r="BZ207" s="5">
        <f t="shared" ref="BZ207:CC220" si="15">IF($B$201=1,BZ246,C227)</f>
        <v>0</v>
      </c>
      <c r="CA207" s="5">
        <f t="shared" si="15"/>
        <v>0</v>
      </c>
      <c r="CB207" s="5">
        <f t="shared" si="15"/>
        <v>0</v>
      </c>
      <c r="CC207" s="5">
        <f t="shared" si="15"/>
        <v>0</v>
      </c>
      <c r="CD207" s="5">
        <f>IF($B$201=1,CD246,B227)</f>
        <v>0</v>
      </c>
      <c r="CE207" s="5">
        <f t="shared" ref="CE207:CH220" si="16">IF($B$201=1,CE246,C227)</f>
        <v>0</v>
      </c>
      <c r="CF207" s="5">
        <f t="shared" si="16"/>
        <v>0</v>
      </c>
      <c r="CG207" s="5">
        <f t="shared" si="16"/>
        <v>0</v>
      </c>
      <c r="CH207" s="5">
        <f t="shared" si="16"/>
        <v>0</v>
      </c>
      <c r="CI207" s="5">
        <f>IF($B$201=1,CI246,B227)</f>
        <v>0</v>
      </c>
      <c r="CJ207" s="5">
        <f t="shared" ref="CJ207:CM220" si="17">IF($B$201=1,CJ246,C227)</f>
        <v>0</v>
      </c>
      <c r="CK207" s="5">
        <f t="shared" si="17"/>
        <v>0</v>
      </c>
      <c r="CL207" s="5">
        <f t="shared" si="17"/>
        <v>0</v>
      </c>
      <c r="CM207" s="5">
        <f t="shared" si="17"/>
        <v>0</v>
      </c>
      <c r="CN207" s="5">
        <f>IF($B$201=1,CN246,B227)</f>
        <v>0</v>
      </c>
      <c r="CO207" s="5">
        <f t="shared" ref="CO207:CR220" si="18">IF($B$201=1,CO246,C227)</f>
        <v>0</v>
      </c>
      <c r="CP207" s="5">
        <f t="shared" si="18"/>
        <v>0</v>
      </c>
      <c r="CQ207" s="5">
        <f t="shared" si="18"/>
        <v>0</v>
      </c>
      <c r="CR207" s="5">
        <f t="shared" si="18"/>
        <v>0</v>
      </c>
      <c r="CS207" s="5">
        <f>IF($B$201=1,CS246,B227)</f>
        <v>0</v>
      </c>
      <c r="CT207" s="5">
        <f t="shared" ref="CT207:CW220" si="19">IF($B$201=1,CT246,C227)</f>
        <v>0</v>
      </c>
      <c r="CU207" s="5">
        <f t="shared" si="19"/>
        <v>0</v>
      </c>
      <c r="CV207" s="5">
        <f t="shared" si="19"/>
        <v>0</v>
      </c>
      <c r="CW207" s="5">
        <f t="shared" si="19"/>
        <v>0</v>
      </c>
      <c r="CX207" s="5">
        <f>IF($B$201=1,CX246,B227)</f>
        <v>0</v>
      </c>
      <c r="CY207" s="5">
        <f t="shared" ref="CY207:DB220" si="20">IF($B$201=1,CY246,C227)</f>
        <v>0</v>
      </c>
      <c r="CZ207" s="5">
        <f t="shared" si="20"/>
        <v>0</v>
      </c>
      <c r="DA207" s="5">
        <f t="shared" si="20"/>
        <v>0</v>
      </c>
      <c r="DB207" s="5">
        <f t="shared" si="20"/>
        <v>0</v>
      </c>
      <c r="DC207" s="5">
        <f>IF($B$201=1,DC246,B227)</f>
        <v>0</v>
      </c>
      <c r="DD207" s="5">
        <f t="shared" ref="DD207:DG220" si="21">IF($B$201=1,DD246,C227)</f>
        <v>0</v>
      </c>
      <c r="DE207" s="5">
        <f t="shared" si="21"/>
        <v>0</v>
      </c>
      <c r="DF207" s="5">
        <f t="shared" si="21"/>
        <v>0</v>
      </c>
      <c r="DG207" s="5">
        <f t="shared" si="21"/>
        <v>0</v>
      </c>
      <c r="DH207" s="5">
        <f>IF($B$201=1,DH246,B227)</f>
        <v>0</v>
      </c>
      <c r="DI207" s="5">
        <f t="shared" ref="DI207:DL220" si="22">IF($B$201=1,DI246,C227)</f>
        <v>0</v>
      </c>
      <c r="DJ207" s="5">
        <f t="shared" si="22"/>
        <v>0</v>
      </c>
      <c r="DK207" s="5">
        <f t="shared" si="22"/>
        <v>0</v>
      </c>
      <c r="DL207" s="5">
        <f t="shared" si="22"/>
        <v>0</v>
      </c>
      <c r="DM207" s="5">
        <f>IF($B$201=1,DM246,B227)</f>
        <v>0</v>
      </c>
      <c r="DN207" s="5">
        <f t="shared" ref="DN207:DQ220" si="23">IF($B$201=1,DN246,C227)</f>
        <v>0</v>
      </c>
      <c r="DO207" s="5">
        <f t="shared" si="23"/>
        <v>0</v>
      </c>
      <c r="DP207" s="5">
        <f t="shared" si="23"/>
        <v>0</v>
      </c>
      <c r="DQ207" s="5">
        <f t="shared" si="23"/>
        <v>0</v>
      </c>
      <c r="DR207" s="5">
        <f>IF($B$201=1,DR246,B227)</f>
        <v>0</v>
      </c>
      <c r="DS207" s="5">
        <f t="shared" ref="DS207:DV220" si="24">IF($B$201=1,DS246,C227)</f>
        <v>0</v>
      </c>
      <c r="DT207" s="5">
        <f t="shared" si="24"/>
        <v>0</v>
      </c>
      <c r="DU207" s="5">
        <f t="shared" si="24"/>
        <v>0</v>
      </c>
      <c r="DV207" s="5">
        <f t="shared" si="24"/>
        <v>0</v>
      </c>
      <c r="DW207" s="5">
        <f>IF($B$201=1,DW246,B227)</f>
        <v>0</v>
      </c>
      <c r="DX207" s="5">
        <f t="shared" ref="DX207:EA220" si="25">IF($B$201=1,DX246,C227)</f>
        <v>0</v>
      </c>
      <c r="DY207" s="5">
        <f t="shared" si="25"/>
        <v>0</v>
      </c>
      <c r="DZ207" s="5">
        <f t="shared" si="25"/>
        <v>0</v>
      </c>
      <c r="EA207" s="5">
        <f t="shared" si="25"/>
        <v>0</v>
      </c>
      <c r="EB207" s="5">
        <f>IF($B$201=1,EB246,B227)</f>
        <v>0</v>
      </c>
      <c r="EC207" s="5">
        <f t="shared" ref="EC207:EF220" si="26">IF($B$201=1,EC246,C227)</f>
        <v>0</v>
      </c>
      <c r="ED207" s="5">
        <f t="shared" si="26"/>
        <v>0</v>
      </c>
      <c r="EE207" s="5">
        <f t="shared" si="26"/>
        <v>0</v>
      </c>
      <c r="EF207" s="5">
        <f t="shared" si="26"/>
        <v>0</v>
      </c>
      <c r="EG207" s="5">
        <f>IF($B$201=1,EG246,B227)</f>
        <v>0</v>
      </c>
      <c r="EH207" s="5">
        <f t="shared" ref="EH207:EK220" si="27">IF($B$201=1,EH246,C227)</f>
        <v>0</v>
      </c>
      <c r="EI207" s="5">
        <f t="shared" si="27"/>
        <v>0</v>
      </c>
      <c r="EJ207" s="5">
        <f t="shared" si="27"/>
        <v>0</v>
      </c>
      <c r="EK207" s="5">
        <f t="shared" si="27"/>
        <v>0</v>
      </c>
      <c r="EL207" s="5">
        <f>IF($B$201=1,EL246,B227)</f>
        <v>0</v>
      </c>
      <c r="EM207" s="5">
        <f t="shared" ref="EM207:EP220" si="28">IF($B$201=1,EM246,C227)</f>
        <v>0</v>
      </c>
      <c r="EN207" s="5">
        <f t="shared" si="28"/>
        <v>0</v>
      </c>
      <c r="EO207" s="5">
        <f t="shared" si="28"/>
        <v>0</v>
      </c>
      <c r="EP207" s="5">
        <f t="shared" si="28"/>
        <v>0</v>
      </c>
      <c r="EQ207" s="5">
        <f>IF($B$201=1,EQ246,B227)</f>
        <v>0</v>
      </c>
      <c r="ER207" s="5">
        <f t="shared" ref="ER207:EU220" si="29">IF($B$201=1,ER246,C227)</f>
        <v>0</v>
      </c>
      <c r="ES207" s="5">
        <f t="shared" si="29"/>
        <v>0</v>
      </c>
      <c r="ET207" s="5">
        <f t="shared" si="29"/>
        <v>0</v>
      </c>
      <c r="EU207" s="5">
        <f t="shared" si="29"/>
        <v>0</v>
      </c>
      <c r="EV207" s="5">
        <f>IF($B$201=1,EV246,B227)</f>
        <v>0</v>
      </c>
      <c r="EW207" s="5">
        <f t="shared" ref="EW207:EZ220" si="30">IF($B$201=1,EW246,C227)</f>
        <v>0</v>
      </c>
      <c r="EX207" s="5">
        <f t="shared" si="30"/>
        <v>0</v>
      </c>
      <c r="EY207" s="5">
        <f t="shared" si="30"/>
        <v>0</v>
      </c>
      <c r="EZ207" s="5">
        <f t="shared" si="30"/>
        <v>0</v>
      </c>
      <c r="FA207" s="5">
        <f>IF($B$201=1,FA246,B227)</f>
        <v>0</v>
      </c>
      <c r="FB207" s="5">
        <f t="shared" ref="FB207:FE220" si="31">IF($B$201=1,FB246,C227)</f>
        <v>0</v>
      </c>
      <c r="FC207" s="5">
        <f t="shared" si="31"/>
        <v>0</v>
      </c>
      <c r="FD207" s="5">
        <f t="shared" si="31"/>
        <v>0</v>
      </c>
      <c r="FE207" s="5">
        <f t="shared" si="31"/>
        <v>0</v>
      </c>
      <c r="FF207" s="5">
        <f>IF($B$201=1,FF246,B227)</f>
        <v>0</v>
      </c>
      <c r="FG207" s="5">
        <f t="shared" ref="FG207:FJ220" si="32">IF($B$201=1,FG246,C227)</f>
        <v>0</v>
      </c>
      <c r="FH207" s="5">
        <f t="shared" si="32"/>
        <v>0</v>
      </c>
      <c r="FI207" s="5">
        <f t="shared" si="32"/>
        <v>0</v>
      </c>
      <c r="FJ207" s="5">
        <f t="shared" si="32"/>
        <v>0</v>
      </c>
      <c r="FK207" s="5">
        <f>IF($B$201=1,FK246,B227)</f>
        <v>0</v>
      </c>
      <c r="FL207" s="5">
        <f t="shared" ref="FL207:FO220" si="33">IF($B$201=1,FL246,C227)</f>
        <v>0</v>
      </c>
      <c r="FM207" s="5">
        <f t="shared" si="33"/>
        <v>0</v>
      </c>
      <c r="FN207" s="5">
        <f t="shared" si="33"/>
        <v>0</v>
      </c>
      <c r="FO207" s="5">
        <f t="shared" si="33"/>
        <v>0</v>
      </c>
      <c r="FP207" s="5">
        <f>IF($B$201=1,FP246,B227)</f>
        <v>0</v>
      </c>
      <c r="FQ207" s="5">
        <f t="shared" ref="FQ207:FU220" si="34">IF($B$201=1,FQ246,C227)</f>
        <v>0</v>
      </c>
      <c r="FR207" s="5">
        <f t="shared" si="34"/>
        <v>0</v>
      </c>
      <c r="FS207" s="5">
        <f t="shared" si="34"/>
        <v>0</v>
      </c>
      <c r="FT207" s="5">
        <f t="shared" si="34"/>
        <v>0</v>
      </c>
      <c r="FU207" s="5">
        <f>IF($B$201=1,FU246,G227)</f>
        <v>0</v>
      </c>
      <c r="FV207" s="5">
        <f t="shared" ref="FV207:FY220" si="35">IF($B$201=1,FV246,H227)</f>
        <v>0</v>
      </c>
      <c r="FW207" s="5">
        <f t="shared" si="35"/>
        <v>0</v>
      </c>
      <c r="FX207" s="5">
        <f t="shared" si="35"/>
        <v>0</v>
      </c>
      <c r="FY207" s="5">
        <f t="shared" si="35"/>
        <v>0</v>
      </c>
    </row>
    <row r="208" spans="1:181" hidden="1" x14ac:dyDescent="0.3">
      <c r="A208" s="26" t="s">
        <v>604</v>
      </c>
      <c r="B208" s="5">
        <f t="shared" ref="B208:F220" si="36">IF($B$201=1,B247,B228)</f>
        <v>0</v>
      </c>
      <c r="C208" s="5">
        <f t="shared" si="36"/>
        <v>0</v>
      </c>
      <c r="D208" s="5">
        <f t="shared" si="36"/>
        <v>0</v>
      </c>
      <c r="E208" s="5">
        <f t="shared" si="36"/>
        <v>0</v>
      </c>
      <c r="F208" s="5">
        <f t="shared" si="36"/>
        <v>0</v>
      </c>
      <c r="G208" s="5">
        <f t="shared" ref="G208:G220" si="37">IF($B$201=1,G247,B228)</f>
        <v>0</v>
      </c>
      <c r="H208" s="5">
        <f t="shared" si="1"/>
        <v>0</v>
      </c>
      <c r="I208" s="5">
        <f t="shared" si="1"/>
        <v>0</v>
      </c>
      <c r="J208" s="5">
        <f t="shared" si="1"/>
        <v>0</v>
      </c>
      <c r="K208" s="5">
        <f t="shared" si="1"/>
        <v>0</v>
      </c>
      <c r="L208" s="5">
        <f t="shared" ref="L208:L220" si="38">IF($B$201=1,L247,B228)</f>
        <v>0</v>
      </c>
      <c r="M208" s="5">
        <f t="shared" si="2"/>
        <v>0</v>
      </c>
      <c r="N208" s="5">
        <f t="shared" si="2"/>
        <v>0</v>
      </c>
      <c r="O208" s="5">
        <f t="shared" si="2"/>
        <v>0</v>
      </c>
      <c r="P208" s="5">
        <f t="shared" si="2"/>
        <v>0</v>
      </c>
      <c r="Q208" s="5">
        <f t="shared" ref="Q208:Q220" si="39">IF($B$201=1,Q247,B228)</f>
        <v>0</v>
      </c>
      <c r="R208" s="5">
        <f t="shared" si="3"/>
        <v>0</v>
      </c>
      <c r="S208" s="5">
        <f t="shared" si="3"/>
        <v>0</v>
      </c>
      <c r="T208" s="5">
        <f t="shared" si="3"/>
        <v>0</v>
      </c>
      <c r="U208" s="5">
        <f t="shared" si="3"/>
        <v>0</v>
      </c>
      <c r="V208" s="5">
        <f t="shared" ref="V208:V220" si="40">IF($B$201=1,V247,B228)</f>
        <v>0</v>
      </c>
      <c r="W208" s="5">
        <f t="shared" si="4"/>
        <v>0</v>
      </c>
      <c r="X208" s="5">
        <f t="shared" si="4"/>
        <v>0</v>
      </c>
      <c r="Y208" s="5">
        <f t="shared" si="4"/>
        <v>0</v>
      </c>
      <c r="Z208" s="5">
        <f t="shared" si="4"/>
        <v>0</v>
      </c>
      <c r="AA208" s="5">
        <f t="shared" ref="AA208:AA220" si="41">IF($B$201=1,AA247,B228)</f>
        <v>0</v>
      </c>
      <c r="AB208" s="5">
        <f t="shared" si="5"/>
        <v>0</v>
      </c>
      <c r="AC208" s="5">
        <f t="shared" si="5"/>
        <v>0</v>
      </c>
      <c r="AD208" s="5">
        <f t="shared" si="5"/>
        <v>0</v>
      </c>
      <c r="AE208" s="5">
        <f t="shared" si="5"/>
        <v>0</v>
      </c>
      <c r="AF208" s="5">
        <f t="shared" ref="AF208:AF220" si="42">IF($B$201=1,AF247,B228)</f>
        <v>0</v>
      </c>
      <c r="AG208" s="5">
        <f t="shared" si="6"/>
        <v>0</v>
      </c>
      <c r="AH208" s="5">
        <f t="shared" si="6"/>
        <v>0</v>
      </c>
      <c r="AI208" s="5">
        <f t="shared" si="6"/>
        <v>0</v>
      </c>
      <c r="AJ208" s="5">
        <f t="shared" si="6"/>
        <v>0</v>
      </c>
      <c r="AK208" s="5">
        <f t="shared" ref="AK208:AK220" si="43">IF($B$201=1,AK247,B228)</f>
        <v>0</v>
      </c>
      <c r="AL208" s="5">
        <f t="shared" si="7"/>
        <v>0</v>
      </c>
      <c r="AM208" s="5">
        <f t="shared" si="7"/>
        <v>0</v>
      </c>
      <c r="AN208" s="5">
        <f t="shared" si="7"/>
        <v>0</v>
      </c>
      <c r="AO208" s="5">
        <f t="shared" si="7"/>
        <v>0</v>
      </c>
      <c r="AP208" s="5">
        <f t="shared" ref="AP208:AP220" si="44">IF($B$201=1,AP247,B228)</f>
        <v>0</v>
      </c>
      <c r="AQ208" s="5">
        <f t="shared" si="8"/>
        <v>0</v>
      </c>
      <c r="AR208" s="5">
        <f t="shared" si="8"/>
        <v>0</v>
      </c>
      <c r="AS208" s="5">
        <f t="shared" si="8"/>
        <v>0</v>
      </c>
      <c r="AT208" s="5">
        <f t="shared" si="8"/>
        <v>0</v>
      </c>
      <c r="AU208" s="5">
        <f t="shared" ref="AU208:AU220" si="45">IF($B$201=1,AU247,B228)</f>
        <v>0</v>
      </c>
      <c r="AV208" s="5">
        <f t="shared" si="9"/>
        <v>0</v>
      </c>
      <c r="AW208" s="5">
        <f t="shared" si="9"/>
        <v>0</v>
      </c>
      <c r="AX208" s="5">
        <f t="shared" si="9"/>
        <v>0</v>
      </c>
      <c r="AY208" s="5">
        <f t="shared" si="9"/>
        <v>0</v>
      </c>
      <c r="AZ208" s="5">
        <f t="shared" ref="AZ208:AZ220" si="46">IF($B$201=1,AZ247,B228)</f>
        <v>0</v>
      </c>
      <c r="BA208" s="5">
        <f t="shared" si="10"/>
        <v>0</v>
      </c>
      <c r="BB208" s="5">
        <f t="shared" si="10"/>
        <v>0</v>
      </c>
      <c r="BC208" s="5">
        <f t="shared" si="10"/>
        <v>0</v>
      </c>
      <c r="BD208" s="5">
        <f t="shared" si="10"/>
        <v>0</v>
      </c>
      <c r="BE208" s="5">
        <f t="shared" ref="BE208:BE220" si="47">IF($B$201=1,BE247,B228)</f>
        <v>0</v>
      </c>
      <c r="BF208" s="5">
        <f t="shared" si="11"/>
        <v>0</v>
      </c>
      <c r="BG208" s="5">
        <f t="shared" si="11"/>
        <v>0</v>
      </c>
      <c r="BH208" s="5">
        <f t="shared" si="11"/>
        <v>0</v>
      </c>
      <c r="BI208" s="5">
        <f t="shared" si="11"/>
        <v>0</v>
      </c>
      <c r="BJ208" s="5">
        <f t="shared" ref="BJ208:BJ220" si="48">IF($B$201=1,BJ247,B228)</f>
        <v>0</v>
      </c>
      <c r="BK208" s="5">
        <f t="shared" si="12"/>
        <v>0</v>
      </c>
      <c r="BL208" s="5">
        <f t="shared" si="12"/>
        <v>0</v>
      </c>
      <c r="BM208" s="5">
        <f t="shared" si="12"/>
        <v>0</v>
      </c>
      <c r="BN208" s="5">
        <f t="shared" si="12"/>
        <v>0</v>
      </c>
      <c r="BO208" s="5">
        <f t="shared" ref="BO208:BO220" si="49">IF($B$201=1,BO247,B228)</f>
        <v>0</v>
      </c>
      <c r="BP208" s="5">
        <f t="shared" si="13"/>
        <v>0</v>
      </c>
      <c r="BQ208" s="5">
        <f t="shared" si="13"/>
        <v>0</v>
      </c>
      <c r="BR208" s="5">
        <f t="shared" si="13"/>
        <v>0</v>
      </c>
      <c r="BS208" s="5">
        <f t="shared" si="13"/>
        <v>0</v>
      </c>
      <c r="BT208" s="5">
        <f t="shared" ref="BT208:BT220" si="50">IF($B$201=1,BT247,B228)</f>
        <v>0</v>
      </c>
      <c r="BU208" s="5">
        <f t="shared" si="14"/>
        <v>0</v>
      </c>
      <c r="BV208" s="5">
        <f t="shared" si="14"/>
        <v>0</v>
      </c>
      <c r="BW208" s="5">
        <f t="shared" si="14"/>
        <v>0</v>
      </c>
      <c r="BX208" s="5">
        <f t="shared" si="14"/>
        <v>0</v>
      </c>
      <c r="BY208" s="5">
        <f t="shared" ref="BY208:BY220" si="51">IF($B$201=1,BY247,B228)</f>
        <v>0</v>
      </c>
      <c r="BZ208" s="5">
        <f t="shared" si="15"/>
        <v>0</v>
      </c>
      <c r="CA208" s="5">
        <f t="shared" si="15"/>
        <v>0</v>
      </c>
      <c r="CB208" s="5">
        <f t="shared" si="15"/>
        <v>0</v>
      </c>
      <c r="CC208" s="5">
        <f t="shared" si="15"/>
        <v>0</v>
      </c>
      <c r="CD208" s="5">
        <f t="shared" ref="CD208:CD220" si="52">IF($B$201=1,CD247,B228)</f>
        <v>0</v>
      </c>
      <c r="CE208" s="5">
        <f t="shared" si="16"/>
        <v>0</v>
      </c>
      <c r="CF208" s="5">
        <f t="shared" si="16"/>
        <v>0</v>
      </c>
      <c r="CG208" s="5">
        <f t="shared" si="16"/>
        <v>0</v>
      </c>
      <c r="CH208" s="5">
        <f t="shared" si="16"/>
        <v>0</v>
      </c>
      <c r="CI208" s="5">
        <f t="shared" ref="CI208:CI220" si="53">IF($B$201=1,CI247,B228)</f>
        <v>0</v>
      </c>
      <c r="CJ208" s="5">
        <f t="shared" si="17"/>
        <v>0</v>
      </c>
      <c r="CK208" s="5">
        <f t="shared" si="17"/>
        <v>0</v>
      </c>
      <c r="CL208" s="5">
        <f t="shared" si="17"/>
        <v>0</v>
      </c>
      <c r="CM208" s="5">
        <f t="shared" si="17"/>
        <v>0</v>
      </c>
      <c r="CN208" s="5">
        <f t="shared" ref="CN208:CN220" si="54">IF($B$201=1,CN247,B228)</f>
        <v>0</v>
      </c>
      <c r="CO208" s="5">
        <f t="shared" si="18"/>
        <v>0</v>
      </c>
      <c r="CP208" s="5">
        <f t="shared" si="18"/>
        <v>0</v>
      </c>
      <c r="CQ208" s="5">
        <f t="shared" si="18"/>
        <v>0</v>
      </c>
      <c r="CR208" s="5">
        <f t="shared" si="18"/>
        <v>0</v>
      </c>
      <c r="CS208" s="5">
        <f t="shared" ref="CS208:CS220" si="55">IF($B$201=1,CS247,B228)</f>
        <v>0</v>
      </c>
      <c r="CT208" s="5">
        <f t="shared" si="19"/>
        <v>0</v>
      </c>
      <c r="CU208" s="5">
        <f t="shared" si="19"/>
        <v>0</v>
      </c>
      <c r="CV208" s="5">
        <f t="shared" si="19"/>
        <v>0</v>
      </c>
      <c r="CW208" s="5">
        <f t="shared" si="19"/>
        <v>0</v>
      </c>
      <c r="CX208" s="5">
        <f t="shared" ref="CX208:CX220" si="56">IF($B$201=1,CX247,B228)</f>
        <v>0</v>
      </c>
      <c r="CY208" s="5">
        <f t="shared" si="20"/>
        <v>0</v>
      </c>
      <c r="CZ208" s="5">
        <f t="shared" si="20"/>
        <v>0</v>
      </c>
      <c r="DA208" s="5">
        <f t="shared" si="20"/>
        <v>0</v>
      </c>
      <c r="DB208" s="5">
        <f t="shared" si="20"/>
        <v>0</v>
      </c>
      <c r="DC208" s="5">
        <f t="shared" ref="DC208:DC220" si="57">IF($B$201=1,DC247,B228)</f>
        <v>0</v>
      </c>
      <c r="DD208" s="5">
        <f t="shared" si="21"/>
        <v>0</v>
      </c>
      <c r="DE208" s="5">
        <f t="shared" si="21"/>
        <v>0</v>
      </c>
      <c r="DF208" s="5">
        <f t="shared" si="21"/>
        <v>0</v>
      </c>
      <c r="DG208" s="5">
        <f t="shared" si="21"/>
        <v>0</v>
      </c>
      <c r="DH208" s="5">
        <f t="shared" ref="DH208:DH220" si="58">IF($B$201=1,DH247,B228)</f>
        <v>0</v>
      </c>
      <c r="DI208" s="5">
        <f t="shared" si="22"/>
        <v>0</v>
      </c>
      <c r="DJ208" s="5">
        <f t="shared" si="22"/>
        <v>0</v>
      </c>
      <c r="DK208" s="5">
        <f t="shared" si="22"/>
        <v>0</v>
      </c>
      <c r="DL208" s="5">
        <f t="shared" si="22"/>
        <v>0</v>
      </c>
      <c r="DM208" s="5">
        <f t="shared" ref="DM208:DM220" si="59">IF($B$201=1,DM247,B228)</f>
        <v>0</v>
      </c>
      <c r="DN208" s="5">
        <f t="shared" si="23"/>
        <v>0</v>
      </c>
      <c r="DO208" s="5">
        <f t="shared" si="23"/>
        <v>0</v>
      </c>
      <c r="DP208" s="5">
        <f t="shared" si="23"/>
        <v>0</v>
      </c>
      <c r="DQ208" s="5">
        <f t="shared" si="23"/>
        <v>0</v>
      </c>
      <c r="DR208" s="5">
        <f t="shared" ref="DR208:DR220" si="60">IF($B$201=1,DR247,B228)</f>
        <v>0</v>
      </c>
      <c r="DS208" s="5">
        <f t="shared" si="24"/>
        <v>0</v>
      </c>
      <c r="DT208" s="5">
        <f t="shared" si="24"/>
        <v>0</v>
      </c>
      <c r="DU208" s="5">
        <f t="shared" si="24"/>
        <v>0</v>
      </c>
      <c r="DV208" s="5">
        <f t="shared" si="24"/>
        <v>0</v>
      </c>
      <c r="DW208" s="5">
        <f t="shared" ref="DW208:DW220" si="61">IF($B$201=1,DW247,B228)</f>
        <v>0</v>
      </c>
      <c r="DX208" s="5">
        <f t="shared" si="25"/>
        <v>0</v>
      </c>
      <c r="DY208" s="5">
        <f t="shared" si="25"/>
        <v>0</v>
      </c>
      <c r="DZ208" s="5">
        <f t="shared" si="25"/>
        <v>0</v>
      </c>
      <c r="EA208" s="5">
        <f t="shared" si="25"/>
        <v>0</v>
      </c>
      <c r="EB208" s="5">
        <f t="shared" ref="EB208:EB220" si="62">IF($B$201=1,EB247,B228)</f>
        <v>0</v>
      </c>
      <c r="EC208" s="5">
        <f t="shared" si="26"/>
        <v>0</v>
      </c>
      <c r="ED208" s="5">
        <f t="shared" si="26"/>
        <v>0</v>
      </c>
      <c r="EE208" s="5">
        <f t="shared" si="26"/>
        <v>0</v>
      </c>
      <c r="EF208" s="5">
        <f t="shared" si="26"/>
        <v>0</v>
      </c>
      <c r="EG208" s="5">
        <f t="shared" ref="EG208:EG220" si="63">IF($B$201=1,EG247,B228)</f>
        <v>0</v>
      </c>
      <c r="EH208" s="5">
        <f t="shared" si="27"/>
        <v>0</v>
      </c>
      <c r="EI208" s="5">
        <f t="shared" si="27"/>
        <v>0</v>
      </c>
      <c r="EJ208" s="5">
        <f t="shared" si="27"/>
        <v>0</v>
      </c>
      <c r="EK208" s="5">
        <f t="shared" si="27"/>
        <v>0</v>
      </c>
      <c r="EL208" s="5">
        <f t="shared" ref="EL208:EL220" si="64">IF($B$201=1,EL247,B228)</f>
        <v>0</v>
      </c>
      <c r="EM208" s="5">
        <f t="shared" si="28"/>
        <v>0</v>
      </c>
      <c r="EN208" s="5">
        <f t="shared" si="28"/>
        <v>0</v>
      </c>
      <c r="EO208" s="5">
        <f t="shared" si="28"/>
        <v>0</v>
      </c>
      <c r="EP208" s="5">
        <f t="shared" si="28"/>
        <v>0</v>
      </c>
      <c r="EQ208" s="5">
        <f t="shared" ref="EQ208:EQ220" si="65">IF($B$201=1,EQ247,B228)</f>
        <v>0</v>
      </c>
      <c r="ER208" s="5">
        <f t="shared" si="29"/>
        <v>0</v>
      </c>
      <c r="ES208" s="5">
        <f t="shared" si="29"/>
        <v>0</v>
      </c>
      <c r="ET208" s="5">
        <f t="shared" si="29"/>
        <v>0</v>
      </c>
      <c r="EU208" s="5">
        <f t="shared" si="29"/>
        <v>0</v>
      </c>
      <c r="EV208" s="5">
        <f t="shared" ref="EV208:EV220" si="66">IF($B$201=1,EV247,B228)</f>
        <v>0</v>
      </c>
      <c r="EW208" s="5">
        <f t="shared" si="30"/>
        <v>0</v>
      </c>
      <c r="EX208" s="5">
        <f t="shared" si="30"/>
        <v>0</v>
      </c>
      <c r="EY208" s="5">
        <f t="shared" si="30"/>
        <v>0</v>
      </c>
      <c r="EZ208" s="5">
        <f t="shared" si="30"/>
        <v>0</v>
      </c>
      <c r="FA208" s="5">
        <f t="shared" ref="FA208:FA220" si="67">IF($B$201=1,FA247,B228)</f>
        <v>0</v>
      </c>
      <c r="FB208" s="5">
        <f t="shared" si="31"/>
        <v>0</v>
      </c>
      <c r="FC208" s="5">
        <f t="shared" si="31"/>
        <v>0</v>
      </c>
      <c r="FD208" s="5">
        <f t="shared" si="31"/>
        <v>0</v>
      </c>
      <c r="FE208" s="5">
        <f t="shared" si="31"/>
        <v>0</v>
      </c>
      <c r="FF208" s="5">
        <f t="shared" ref="FF208:FF220" si="68">IF($B$201=1,FF247,B228)</f>
        <v>0</v>
      </c>
      <c r="FG208" s="5">
        <f t="shared" si="32"/>
        <v>0</v>
      </c>
      <c r="FH208" s="5">
        <f t="shared" si="32"/>
        <v>0</v>
      </c>
      <c r="FI208" s="5">
        <f t="shared" si="32"/>
        <v>0</v>
      </c>
      <c r="FJ208" s="5">
        <f t="shared" si="32"/>
        <v>0</v>
      </c>
      <c r="FK208" s="5">
        <f t="shared" ref="FK208:FK220" si="69">IF($B$201=1,FK247,B228)</f>
        <v>0</v>
      </c>
      <c r="FL208" s="5">
        <f t="shared" si="33"/>
        <v>0</v>
      </c>
      <c r="FM208" s="5">
        <f t="shared" si="33"/>
        <v>0</v>
      </c>
      <c r="FN208" s="5">
        <f t="shared" si="33"/>
        <v>0</v>
      </c>
      <c r="FO208" s="5">
        <f t="shared" si="33"/>
        <v>0</v>
      </c>
      <c r="FP208" s="5">
        <f t="shared" ref="FP208:FP220" si="70">IF($B$201=1,FP247,B228)</f>
        <v>0</v>
      </c>
      <c r="FQ208" s="5">
        <f t="shared" si="34"/>
        <v>0</v>
      </c>
      <c r="FR208" s="5">
        <f t="shared" si="34"/>
        <v>0</v>
      </c>
      <c r="FS208" s="5">
        <f t="shared" si="34"/>
        <v>0</v>
      </c>
      <c r="FT208" s="5">
        <f t="shared" si="34"/>
        <v>0</v>
      </c>
      <c r="FU208" s="5">
        <f t="shared" si="34"/>
        <v>0</v>
      </c>
      <c r="FV208" s="5">
        <f t="shared" si="35"/>
        <v>0</v>
      </c>
      <c r="FW208" s="5">
        <f t="shared" si="35"/>
        <v>0</v>
      </c>
      <c r="FX208" s="5">
        <f t="shared" si="35"/>
        <v>0</v>
      </c>
      <c r="FY208" s="5">
        <f t="shared" si="35"/>
        <v>0</v>
      </c>
    </row>
    <row r="209" spans="1:181" hidden="1" x14ac:dyDescent="0.3">
      <c r="A209" s="26" t="s">
        <v>605</v>
      </c>
      <c r="B209" s="5">
        <f t="shared" si="36"/>
        <v>0.01</v>
      </c>
      <c r="C209" s="5">
        <f t="shared" si="36"/>
        <v>0.01</v>
      </c>
      <c r="D209" s="5">
        <f t="shared" si="36"/>
        <v>0.01</v>
      </c>
      <c r="E209" s="5">
        <f t="shared" si="36"/>
        <v>0.01</v>
      </c>
      <c r="F209" s="5">
        <f t="shared" si="36"/>
        <v>0.01</v>
      </c>
      <c r="G209" s="5">
        <f t="shared" si="37"/>
        <v>0.01</v>
      </c>
      <c r="H209" s="5">
        <f t="shared" si="1"/>
        <v>0.01</v>
      </c>
      <c r="I209" s="5">
        <f t="shared" si="1"/>
        <v>0.01</v>
      </c>
      <c r="J209" s="5">
        <f t="shared" si="1"/>
        <v>0.01</v>
      </c>
      <c r="K209" s="5">
        <f t="shared" si="1"/>
        <v>0.01</v>
      </c>
      <c r="L209" s="5">
        <f t="shared" si="38"/>
        <v>0.01</v>
      </c>
      <c r="M209" s="5">
        <f t="shared" si="2"/>
        <v>0.01</v>
      </c>
      <c r="N209" s="5">
        <f t="shared" si="2"/>
        <v>0.01</v>
      </c>
      <c r="O209" s="5">
        <f t="shared" si="2"/>
        <v>0.01</v>
      </c>
      <c r="P209" s="5">
        <f t="shared" si="2"/>
        <v>0.01</v>
      </c>
      <c r="Q209" s="5">
        <f t="shared" si="39"/>
        <v>0.01</v>
      </c>
      <c r="R209" s="5">
        <f t="shared" si="3"/>
        <v>0.01</v>
      </c>
      <c r="S209" s="5">
        <f t="shared" si="3"/>
        <v>0.01</v>
      </c>
      <c r="T209" s="5">
        <f t="shared" si="3"/>
        <v>0.01</v>
      </c>
      <c r="U209" s="5">
        <f t="shared" si="3"/>
        <v>0.01</v>
      </c>
      <c r="V209" s="5">
        <f t="shared" si="40"/>
        <v>0.01</v>
      </c>
      <c r="W209" s="5">
        <f t="shared" si="4"/>
        <v>0.01</v>
      </c>
      <c r="X209" s="5">
        <f t="shared" si="4"/>
        <v>0.01</v>
      </c>
      <c r="Y209" s="5">
        <f t="shared" si="4"/>
        <v>0.01</v>
      </c>
      <c r="Z209" s="5">
        <f t="shared" si="4"/>
        <v>0.01</v>
      </c>
      <c r="AA209" s="5">
        <f t="shared" si="41"/>
        <v>0.01</v>
      </c>
      <c r="AB209" s="5">
        <f t="shared" si="5"/>
        <v>0.01</v>
      </c>
      <c r="AC209" s="5">
        <f t="shared" si="5"/>
        <v>0.01</v>
      </c>
      <c r="AD209" s="5">
        <f t="shared" si="5"/>
        <v>0.01</v>
      </c>
      <c r="AE209" s="5">
        <f t="shared" si="5"/>
        <v>0.01</v>
      </c>
      <c r="AF209" s="5">
        <f t="shared" si="42"/>
        <v>0.01</v>
      </c>
      <c r="AG209" s="5">
        <f t="shared" si="6"/>
        <v>0.01</v>
      </c>
      <c r="AH209" s="5">
        <f t="shared" si="6"/>
        <v>0.01</v>
      </c>
      <c r="AI209" s="5">
        <f t="shared" si="6"/>
        <v>0.01</v>
      </c>
      <c r="AJ209" s="5">
        <f t="shared" si="6"/>
        <v>0.01</v>
      </c>
      <c r="AK209" s="5">
        <f t="shared" si="43"/>
        <v>0.01</v>
      </c>
      <c r="AL209" s="5">
        <f t="shared" si="7"/>
        <v>0.01</v>
      </c>
      <c r="AM209" s="5">
        <f t="shared" si="7"/>
        <v>0.01</v>
      </c>
      <c r="AN209" s="5">
        <f t="shared" si="7"/>
        <v>0.01</v>
      </c>
      <c r="AO209" s="5">
        <f t="shared" si="7"/>
        <v>0.01</v>
      </c>
      <c r="AP209" s="5">
        <f t="shared" si="44"/>
        <v>0.01</v>
      </c>
      <c r="AQ209" s="5">
        <f t="shared" si="8"/>
        <v>0.01</v>
      </c>
      <c r="AR209" s="5">
        <f t="shared" si="8"/>
        <v>0.01</v>
      </c>
      <c r="AS209" s="5">
        <f t="shared" si="8"/>
        <v>0.01</v>
      </c>
      <c r="AT209" s="5">
        <f t="shared" si="8"/>
        <v>0.01</v>
      </c>
      <c r="AU209" s="5">
        <f t="shared" si="45"/>
        <v>0.01</v>
      </c>
      <c r="AV209" s="5">
        <f t="shared" si="9"/>
        <v>0.01</v>
      </c>
      <c r="AW209" s="5">
        <f t="shared" si="9"/>
        <v>0.01</v>
      </c>
      <c r="AX209" s="5">
        <f t="shared" si="9"/>
        <v>0.01</v>
      </c>
      <c r="AY209" s="5">
        <f t="shared" si="9"/>
        <v>0.01</v>
      </c>
      <c r="AZ209" s="5">
        <f t="shared" si="46"/>
        <v>0.01</v>
      </c>
      <c r="BA209" s="5">
        <f t="shared" si="10"/>
        <v>0.01</v>
      </c>
      <c r="BB209" s="5">
        <f t="shared" si="10"/>
        <v>0.01</v>
      </c>
      <c r="BC209" s="5">
        <f t="shared" si="10"/>
        <v>0.01</v>
      </c>
      <c r="BD209" s="5">
        <f t="shared" si="10"/>
        <v>0.01</v>
      </c>
      <c r="BE209" s="5">
        <f t="shared" si="47"/>
        <v>0.01</v>
      </c>
      <c r="BF209" s="5">
        <f t="shared" si="11"/>
        <v>0.01</v>
      </c>
      <c r="BG209" s="5">
        <f t="shared" si="11"/>
        <v>0.01</v>
      </c>
      <c r="BH209" s="5">
        <f t="shared" si="11"/>
        <v>0.01</v>
      </c>
      <c r="BI209" s="5">
        <f t="shared" si="11"/>
        <v>0.01</v>
      </c>
      <c r="BJ209" s="5">
        <f t="shared" si="48"/>
        <v>0.01</v>
      </c>
      <c r="BK209" s="5">
        <f t="shared" si="12"/>
        <v>0.01</v>
      </c>
      <c r="BL209" s="5">
        <f t="shared" si="12"/>
        <v>0.01</v>
      </c>
      <c r="BM209" s="5">
        <f t="shared" si="12"/>
        <v>0.01</v>
      </c>
      <c r="BN209" s="5">
        <f t="shared" si="12"/>
        <v>0.01</v>
      </c>
      <c r="BO209" s="5">
        <f t="shared" si="49"/>
        <v>0.01</v>
      </c>
      <c r="BP209" s="5">
        <f t="shared" si="13"/>
        <v>0.01</v>
      </c>
      <c r="BQ209" s="5">
        <f t="shared" si="13"/>
        <v>0.01</v>
      </c>
      <c r="BR209" s="5">
        <f t="shared" si="13"/>
        <v>0.01</v>
      </c>
      <c r="BS209" s="5">
        <f t="shared" si="13"/>
        <v>0.01</v>
      </c>
      <c r="BT209" s="5">
        <f t="shared" si="50"/>
        <v>0.01</v>
      </c>
      <c r="BU209" s="5">
        <f t="shared" si="14"/>
        <v>0.01</v>
      </c>
      <c r="BV209" s="5">
        <f t="shared" si="14"/>
        <v>0.01</v>
      </c>
      <c r="BW209" s="5">
        <f t="shared" si="14"/>
        <v>0.01</v>
      </c>
      <c r="BX209" s="5">
        <f t="shared" si="14"/>
        <v>0.01</v>
      </c>
      <c r="BY209" s="5">
        <f t="shared" si="51"/>
        <v>0.01</v>
      </c>
      <c r="BZ209" s="5">
        <f t="shared" si="15"/>
        <v>0.01</v>
      </c>
      <c r="CA209" s="5">
        <f t="shared" si="15"/>
        <v>0.01</v>
      </c>
      <c r="CB209" s="5">
        <f t="shared" si="15"/>
        <v>0.01</v>
      </c>
      <c r="CC209" s="5">
        <f t="shared" si="15"/>
        <v>0.01</v>
      </c>
      <c r="CD209" s="5">
        <f t="shared" si="52"/>
        <v>0.01</v>
      </c>
      <c r="CE209" s="5">
        <f t="shared" si="16"/>
        <v>0.01</v>
      </c>
      <c r="CF209" s="5">
        <f t="shared" si="16"/>
        <v>0.01</v>
      </c>
      <c r="CG209" s="5">
        <f t="shared" si="16"/>
        <v>0.01</v>
      </c>
      <c r="CH209" s="5">
        <f t="shared" si="16"/>
        <v>0.01</v>
      </c>
      <c r="CI209" s="5">
        <f t="shared" si="53"/>
        <v>0.01</v>
      </c>
      <c r="CJ209" s="5">
        <f t="shared" si="17"/>
        <v>0.01</v>
      </c>
      <c r="CK209" s="5">
        <f t="shared" si="17"/>
        <v>0.01</v>
      </c>
      <c r="CL209" s="5">
        <f t="shared" si="17"/>
        <v>0.01</v>
      </c>
      <c r="CM209" s="5">
        <f t="shared" si="17"/>
        <v>0.01</v>
      </c>
      <c r="CN209" s="5">
        <f t="shared" si="54"/>
        <v>0.01</v>
      </c>
      <c r="CO209" s="5">
        <f t="shared" si="18"/>
        <v>0.01</v>
      </c>
      <c r="CP209" s="5">
        <f t="shared" si="18"/>
        <v>0.01</v>
      </c>
      <c r="CQ209" s="5">
        <f t="shared" si="18"/>
        <v>0.01</v>
      </c>
      <c r="CR209" s="5">
        <f t="shared" si="18"/>
        <v>0.01</v>
      </c>
      <c r="CS209" s="5">
        <f t="shared" si="55"/>
        <v>0.01</v>
      </c>
      <c r="CT209" s="5">
        <f t="shared" si="19"/>
        <v>0.01</v>
      </c>
      <c r="CU209" s="5">
        <f t="shared" si="19"/>
        <v>0.01</v>
      </c>
      <c r="CV209" s="5">
        <f t="shared" si="19"/>
        <v>0.01</v>
      </c>
      <c r="CW209" s="5">
        <f t="shared" si="19"/>
        <v>0.01</v>
      </c>
      <c r="CX209" s="5">
        <f t="shared" si="56"/>
        <v>0.01</v>
      </c>
      <c r="CY209" s="5">
        <f t="shared" si="20"/>
        <v>0.01</v>
      </c>
      <c r="CZ209" s="5">
        <f t="shared" si="20"/>
        <v>0.01</v>
      </c>
      <c r="DA209" s="5">
        <f t="shared" si="20"/>
        <v>0.01</v>
      </c>
      <c r="DB209" s="5">
        <f t="shared" si="20"/>
        <v>0.01</v>
      </c>
      <c r="DC209" s="5">
        <f t="shared" si="57"/>
        <v>0.01</v>
      </c>
      <c r="DD209" s="5">
        <f t="shared" si="21"/>
        <v>0.01</v>
      </c>
      <c r="DE209" s="5">
        <f t="shared" si="21"/>
        <v>0.01</v>
      </c>
      <c r="DF209" s="5">
        <f t="shared" si="21"/>
        <v>0.01</v>
      </c>
      <c r="DG209" s="5">
        <f t="shared" si="21"/>
        <v>0.01</v>
      </c>
      <c r="DH209" s="5">
        <f t="shared" si="58"/>
        <v>0.01</v>
      </c>
      <c r="DI209" s="5">
        <f t="shared" si="22"/>
        <v>0.01</v>
      </c>
      <c r="DJ209" s="5">
        <f t="shared" si="22"/>
        <v>0.01</v>
      </c>
      <c r="DK209" s="5">
        <f t="shared" si="22"/>
        <v>0.01</v>
      </c>
      <c r="DL209" s="5">
        <f t="shared" si="22"/>
        <v>0.01</v>
      </c>
      <c r="DM209" s="5">
        <f t="shared" si="59"/>
        <v>0.01</v>
      </c>
      <c r="DN209" s="5">
        <f t="shared" si="23"/>
        <v>0.01</v>
      </c>
      <c r="DO209" s="5">
        <f t="shared" si="23"/>
        <v>0.01</v>
      </c>
      <c r="DP209" s="5">
        <f t="shared" si="23"/>
        <v>0.01</v>
      </c>
      <c r="DQ209" s="5">
        <f t="shared" si="23"/>
        <v>0.01</v>
      </c>
      <c r="DR209" s="5">
        <f t="shared" si="60"/>
        <v>0.01</v>
      </c>
      <c r="DS209" s="5">
        <f t="shared" si="24"/>
        <v>0.01</v>
      </c>
      <c r="DT209" s="5">
        <f t="shared" si="24"/>
        <v>0.01</v>
      </c>
      <c r="DU209" s="5">
        <f t="shared" si="24"/>
        <v>0.01</v>
      </c>
      <c r="DV209" s="5">
        <f t="shared" si="24"/>
        <v>0.01</v>
      </c>
      <c r="DW209" s="5">
        <f t="shared" si="61"/>
        <v>0.01</v>
      </c>
      <c r="DX209" s="5">
        <f t="shared" si="25"/>
        <v>0.01</v>
      </c>
      <c r="DY209" s="5">
        <f t="shared" si="25"/>
        <v>0.01</v>
      </c>
      <c r="DZ209" s="5">
        <f t="shared" si="25"/>
        <v>0.01</v>
      </c>
      <c r="EA209" s="5">
        <f t="shared" si="25"/>
        <v>0.01</v>
      </c>
      <c r="EB209" s="5">
        <f t="shared" si="62"/>
        <v>0.01</v>
      </c>
      <c r="EC209" s="5">
        <f t="shared" si="26"/>
        <v>0.01</v>
      </c>
      <c r="ED209" s="5">
        <f t="shared" si="26"/>
        <v>0.01</v>
      </c>
      <c r="EE209" s="5">
        <f t="shared" si="26"/>
        <v>0.01</v>
      </c>
      <c r="EF209" s="5">
        <f t="shared" si="26"/>
        <v>0.01</v>
      </c>
      <c r="EG209" s="5">
        <f t="shared" si="63"/>
        <v>0.01</v>
      </c>
      <c r="EH209" s="5">
        <f t="shared" si="27"/>
        <v>0.01</v>
      </c>
      <c r="EI209" s="5">
        <f t="shared" si="27"/>
        <v>0.01</v>
      </c>
      <c r="EJ209" s="5">
        <f t="shared" si="27"/>
        <v>0.01</v>
      </c>
      <c r="EK209" s="5">
        <f t="shared" si="27"/>
        <v>0.01</v>
      </c>
      <c r="EL209" s="5">
        <f t="shared" si="64"/>
        <v>0.01</v>
      </c>
      <c r="EM209" s="5">
        <f t="shared" si="28"/>
        <v>0.01</v>
      </c>
      <c r="EN209" s="5">
        <f t="shared" si="28"/>
        <v>0.01</v>
      </c>
      <c r="EO209" s="5">
        <f t="shared" si="28"/>
        <v>0.01</v>
      </c>
      <c r="EP209" s="5">
        <f t="shared" si="28"/>
        <v>0.01</v>
      </c>
      <c r="EQ209" s="5">
        <f t="shared" si="65"/>
        <v>0.01</v>
      </c>
      <c r="ER209" s="5">
        <f t="shared" si="29"/>
        <v>0.01</v>
      </c>
      <c r="ES209" s="5">
        <f t="shared" si="29"/>
        <v>0.01</v>
      </c>
      <c r="ET209" s="5">
        <f t="shared" si="29"/>
        <v>0.01</v>
      </c>
      <c r="EU209" s="5">
        <f t="shared" si="29"/>
        <v>0.01</v>
      </c>
      <c r="EV209" s="5">
        <f t="shared" si="66"/>
        <v>0.01</v>
      </c>
      <c r="EW209" s="5">
        <f t="shared" si="30"/>
        <v>0.01</v>
      </c>
      <c r="EX209" s="5">
        <f t="shared" si="30"/>
        <v>0.01</v>
      </c>
      <c r="EY209" s="5">
        <f t="shared" si="30"/>
        <v>0.01</v>
      </c>
      <c r="EZ209" s="5">
        <f t="shared" si="30"/>
        <v>0.01</v>
      </c>
      <c r="FA209" s="5">
        <f t="shared" si="67"/>
        <v>0.01</v>
      </c>
      <c r="FB209" s="5">
        <f t="shared" si="31"/>
        <v>0.01</v>
      </c>
      <c r="FC209" s="5">
        <f t="shared" si="31"/>
        <v>0.01</v>
      </c>
      <c r="FD209" s="5">
        <f t="shared" si="31"/>
        <v>0.01</v>
      </c>
      <c r="FE209" s="5">
        <f t="shared" si="31"/>
        <v>0.01</v>
      </c>
      <c r="FF209" s="5">
        <f t="shared" si="68"/>
        <v>0.01</v>
      </c>
      <c r="FG209" s="5">
        <f t="shared" si="32"/>
        <v>0.01</v>
      </c>
      <c r="FH209" s="5">
        <f t="shared" si="32"/>
        <v>0.01</v>
      </c>
      <c r="FI209" s="5">
        <f t="shared" si="32"/>
        <v>0.01</v>
      </c>
      <c r="FJ209" s="5">
        <f t="shared" si="32"/>
        <v>0.01</v>
      </c>
      <c r="FK209" s="5">
        <f t="shared" si="69"/>
        <v>0.01</v>
      </c>
      <c r="FL209" s="5">
        <f t="shared" si="33"/>
        <v>0.01</v>
      </c>
      <c r="FM209" s="5">
        <f t="shared" si="33"/>
        <v>0.01</v>
      </c>
      <c r="FN209" s="5">
        <f t="shared" si="33"/>
        <v>0.01</v>
      </c>
      <c r="FO209" s="5">
        <f t="shared" si="33"/>
        <v>0.01</v>
      </c>
      <c r="FP209" s="5">
        <f t="shared" si="70"/>
        <v>0.01</v>
      </c>
      <c r="FQ209" s="5">
        <f t="shared" si="34"/>
        <v>0.01</v>
      </c>
      <c r="FR209" s="5">
        <f t="shared" si="34"/>
        <v>0.01</v>
      </c>
      <c r="FS209" s="5">
        <f t="shared" si="34"/>
        <v>0.01</v>
      </c>
      <c r="FT209" s="5">
        <f t="shared" si="34"/>
        <v>0.01</v>
      </c>
      <c r="FU209" s="5">
        <f t="shared" si="34"/>
        <v>0.01</v>
      </c>
      <c r="FV209" s="5">
        <f t="shared" si="35"/>
        <v>0.01</v>
      </c>
      <c r="FW209" s="5">
        <f t="shared" si="35"/>
        <v>0.01</v>
      </c>
      <c r="FX209" s="5">
        <f t="shared" si="35"/>
        <v>0.01</v>
      </c>
      <c r="FY209" s="5">
        <f t="shared" si="35"/>
        <v>0.01</v>
      </c>
    </row>
    <row r="210" spans="1:181" hidden="1" x14ac:dyDescent="0.3">
      <c r="A210" s="266" t="s">
        <v>613</v>
      </c>
      <c r="B210" s="266">
        <f t="shared" si="36"/>
        <v>0</v>
      </c>
      <c r="C210" s="266">
        <f t="shared" si="36"/>
        <v>0</v>
      </c>
      <c r="D210" s="266">
        <f t="shared" si="36"/>
        <v>0</v>
      </c>
      <c r="E210" s="266">
        <f t="shared" si="36"/>
        <v>0</v>
      </c>
      <c r="F210" s="266">
        <f t="shared" si="36"/>
        <v>0</v>
      </c>
      <c r="G210" s="266">
        <f t="shared" si="37"/>
        <v>0</v>
      </c>
      <c r="H210" s="266">
        <f t="shared" si="1"/>
        <v>0</v>
      </c>
      <c r="I210" s="266">
        <f t="shared" si="1"/>
        <v>0</v>
      </c>
      <c r="J210" s="266">
        <f t="shared" si="1"/>
        <v>0</v>
      </c>
      <c r="K210" s="266">
        <f t="shared" si="1"/>
        <v>0</v>
      </c>
      <c r="L210" s="266">
        <f t="shared" si="38"/>
        <v>0</v>
      </c>
      <c r="M210" s="266">
        <f t="shared" si="2"/>
        <v>0</v>
      </c>
      <c r="N210" s="266">
        <f t="shared" si="2"/>
        <v>0</v>
      </c>
      <c r="O210" s="266">
        <f t="shared" si="2"/>
        <v>0</v>
      </c>
      <c r="P210" s="266">
        <f t="shared" si="2"/>
        <v>0</v>
      </c>
      <c r="Q210" s="266">
        <f t="shared" si="39"/>
        <v>0</v>
      </c>
      <c r="R210" s="266">
        <f t="shared" si="3"/>
        <v>0</v>
      </c>
      <c r="S210" s="266">
        <f t="shared" si="3"/>
        <v>0</v>
      </c>
      <c r="T210" s="266">
        <f t="shared" si="3"/>
        <v>0</v>
      </c>
      <c r="U210" s="266">
        <f t="shared" si="3"/>
        <v>0</v>
      </c>
      <c r="V210" s="266">
        <f t="shared" si="40"/>
        <v>0</v>
      </c>
      <c r="W210" s="266">
        <f t="shared" si="4"/>
        <v>0</v>
      </c>
      <c r="X210" s="266">
        <f t="shared" si="4"/>
        <v>0</v>
      </c>
      <c r="Y210" s="266">
        <f t="shared" si="4"/>
        <v>0</v>
      </c>
      <c r="Z210" s="266">
        <f t="shared" si="4"/>
        <v>0</v>
      </c>
      <c r="AA210" s="266">
        <f t="shared" si="41"/>
        <v>0</v>
      </c>
      <c r="AB210" s="266">
        <f t="shared" si="5"/>
        <v>0</v>
      </c>
      <c r="AC210" s="266">
        <f t="shared" si="5"/>
        <v>0</v>
      </c>
      <c r="AD210" s="266">
        <f t="shared" si="5"/>
        <v>0</v>
      </c>
      <c r="AE210" s="266">
        <f t="shared" si="5"/>
        <v>0</v>
      </c>
      <c r="AF210" s="266">
        <f t="shared" si="42"/>
        <v>0</v>
      </c>
      <c r="AG210" s="266">
        <f t="shared" si="6"/>
        <v>0</v>
      </c>
      <c r="AH210" s="266">
        <f t="shared" si="6"/>
        <v>0</v>
      </c>
      <c r="AI210" s="266">
        <f t="shared" si="6"/>
        <v>0</v>
      </c>
      <c r="AJ210" s="266">
        <f t="shared" si="6"/>
        <v>0</v>
      </c>
      <c r="AK210" s="266">
        <f t="shared" si="43"/>
        <v>0</v>
      </c>
      <c r="AL210" s="266">
        <f t="shared" si="7"/>
        <v>0</v>
      </c>
      <c r="AM210" s="266">
        <f t="shared" si="7"/>
        <v>0</v>
      </c>
      <c r="AN210" s="266">
        <f t="shared" si="7"/>
        <v>0</v>
      </c>
      <c r="AO210" s="266">
        <f t="shared" si="7"/>
        <v>0</v>
      </c>
      <c r="AP210" s="266">
        <f t="shared" si="44"/>
        <v>0</v>
      </c>
      <c r="AQ210" s="266">
        <f t="shared" si="8"/>
        <v>0</v>
      </c>
      <c r="AR210" s="266">
        <f t="shared" si="8"/>
        <v>0</v>
      </c>
      <c r="AS210" s="266">
        <f t="shared" si="8"/>
        <v>0</v>
      </c>
      <c r="AT210" s="266">
        <f t="shared" si="8"/>
        <v>0</v>
      </c>
      <c r="AU210" s="266">
        <f t="shared" si="45"/>
        <v>0</v>
      </c>
      <c r="AV210" s="266">
        <f t="shared" si="9"/>
        <v>0</v>
      </c>
      <c r="AW210" s="266">
        <f t="shared" si="9"/>
        <v>0</v>
      </c>
      <c r="AX210" s="266">
        <f t="shared" si="9"/>
        <v>0</v>
      </c>
      <c r="AY210" s="266">
        <f t="shared" si="9"/>
        <v>0</v>
      </c>
      <c r="AZ210" s="266">
        <f t="shared" si="46"/>
        <v>0</v>
      </c>
      <c r="BA210" s="266">
        <f t="shared" si="10"/>
        <v>0</v>
      </c>
      <c r="BB210" s="266">
        <f t="shared" si="10"/>
        <v>0</v>
      </c>
      <c r="BC210" s="266">
        <f t="shared" si="10"/>
        <v>0</v>
      </c>
      <c r="BD210" s="266">
        <f t="shared" si="10"/>
        <v>0</v>
      </c>
      <c r="BE210" s="266">
        <f t="shared" si="47"/>
        <v>0</v>
      </c>
      <c r="BF210" s="266">
        <f t="shared" si="11"/>
        <v>0</v>
      </c>
      <c r="BG210" s="266">
        <f t="shared" si="11"/>
        <v>0</v>
      </c>
      <c r="BH210" s="266">
        <f t="shared" si="11"/>
        <v>0</v>
      </c>
      <c r="BI210" s="266">
        <f t="shared" si="11"/>
        <v>0</v>
      </c>
      <c r="BJ210" s="266">
        <f t="shared" si="48"/>
        <v>0</v>
      </c>
      <c r="BK210" s="266">
        <f t="shared" si="12"/>
        <v>0</v>
      </c>
      <c r="BL210" s="266">
        <f t="shared" si="12"/>
        <v>0</v>
      </c>
      <c r="BM210" s="266">
        <f t="shared" si="12"/>
        <v>0</v>
      </c>
      <c r="BN210" s="266">
        <f t="shared" si="12"/>
        <v>0</v>
      </c>
      <c r="BO210" s="266">
        <f t="shared" si="49"/>
        <v>0</v>
      </c>
      <c r="BP210" s="266">
        <f t="shared" si="13"/>
        <v>0</v>
      </c>
      <c r="BQ210" s="266">
        <f t="shared" si="13"/>
        <v>0</v>
      </c>
      <c r="BR210" s="266">
        <f t="shared" si="13"/>
        <v>0</v>
      </c>
      <c r="BS210" s="266">
        <f t="shared" si="13"/>
        <v>0</v>
      </c>
      <c r="BT210" s="266">
        <f t="shared" si="50"/>
        <v>0</v>
      </c>
      <c r="BU210" s="266">
        <f t="shared" si="14"/>
        <v>0</v>
      </c>
      <c r="BV210" s="266">
        <f t="shared" si="14"/>
        <v>0</v>
      </c>
      <c r="BW210" s="266">
        <f t="shared" si="14"/>
        <v>0</v>
      </c>
      <c r="BX210" s="266">
        <f t="shared" si="14"/>
        <v>0</v>
      </c>
      <c r="BY210" s="266">
        <f t="shared" si="51"/>
        <v>0</v>
      </c>
      <c r="BZ210" s="266">
        <f t="shared" si="15"/>
        <v>0</v>
      </c>
      <c r="CA210" s="266">
        <f t="shared" si="15"/>
        <v>0</v>
      </c>
      <c r="CB210" s="266">
        <f t="shared" si="15"/>
        <v>0</v>
      </c>
      <c r="CC210" s="266">
        <f t="shared" si="15"/>
        <v>0</v>
      </c>
      <c r="CD210" s="266">
        <f t="shared" si="52"/>
        <v>0</v>
      </c>
      <c r="CE210" s="266">
        <f t="shared" si="16"/>
        <v>0</v>
      </c>
      <c r="CF210" s="266">
        <f t="shared" si="16"/>
        <v>0</v>
      </c>
      <c r="CG210" s="266">
        <f t="shared" si="16"/>
        <v>0</v>
      </c>
      <c r="CH210" s="266">
        <f t="shared" si="16"/>
        <v>0</v>
      </c>
      <c r="CI210" s="266">
        <f t="shared" si="53"/>
        <v>0</v>
      </c>
      <c r="CJ210" s="266">
        <f t="shared" si="17"/>
        <v>0</v>
      </c>
      <c r="CK210" s="266">
        <f t="shared" si="17"/>
        <v>0</v>
      </c>
      <c r="CL210" s="266">
        <f t="shared" si="17"/>
        <v>0</v>
      </c>
      <c r="CM210" s="266">
        <f t="shared" si="17"/>
        <v>0</v>
      </c>
      <c r="CN210" s="266">
        <f t="shared" si="54"/>
        <v>0</v>
      </c>
      <c r="CO210" s="266">
        <f t="shared" si="18"/>
        <v>0</v>
      </c>
      <c r="CP210" s="266">
        <f t="shared" si="18"/>
        <v>0</v>
      </c>
      <c r="CQ210" s="266">
        <f t="shared" si="18"/>
        <v>0</v>
      </c>
      <c r="CR210" s="266">
        <f t="shared" si="18"/>
        <v>0</v>
      </c>
      <c r="CS210" s="266">
        <f t="shared" si="55"/>
        <v>0</v>
      </c>
      <c r="CT210" s="266">
        <f t="shared" si="19"/>
        <v>0</v>
      </c>
      <c r="CU210" s="266">
        <f t="shared" si="19"/>
        <v>0</v>
      </c>
      <c r="CV210" s="266">
        <f t="shared" si="19"/>
        <v>0</v>
      </c>
      <c r="CW210" s="266">
        <f t="shared" si="19"/>
        <v>0</v>
      </c>
      <c r="CX210" s="266">
        <f t="shared" si="56"/>
        <v>0</v>
      </c>
      <c r="CY210" s="266">
        <f t="shared" si="20"/>
        <v>0</v>
      </c>
      <c r="CZ210" s="266">
        <f t="shared" si="20"/>
        <v>0</v>
      </c>
      <c r="DA210" s="266">
        <f t="shared" si="20"/>
        <v>0</v>
      </c>
      <c r="DB210" s="266">
        <f t="shared" si="20"/>
        <v>0</v>
      </c>
      <c r="DC210" s="266">
        <f t="shared" si="57"/>
        <v>0</v>
      </c>
      <c r="DD210" s="266">
        <f t="shared" si="21"/>
        <v>0</v>
      </c>
      <c r="DE210" s="266">
        <f t="shared" si="21"/>
        <v>0</v>
      </c>
      <c r="DF210" s="266">
        <f t="shared" si="21"/>
        <v>0</v>
      </c>
      <c r="DG210" s="266">
        <f t="shared" si="21"/>
        <v>0</v>
      </c>
      <c r="DH210" s="266">
        <f t="shared" si="58"/>
        <v>0</v>
      </c>
      <c r="DI210" s="266">
        <f t="shared" si="22"/>
        <v>0</v>
      </c>
      <c r="DJ210" s="266">
        <f t="shared" si="22"/>
        <v>0</v>
      </c>
      <c r="DK210" s="266">
        <f t="shared" si="22"/>
        <v>0</v>
      </c>
      <c r="DL210" s="266">
        <f t="shared" si="22"/>
        <v>0</v>
      </c>
      <c r="DM210" s="266">
        <f t="shared" si="59"/>
        <v>0</v>
      </c>
      <c r="DN210" s="266">
        <f t="shared" si="23"/>
        <v>0</v>
      </c>
      <c r="DO210" s="266">
        <f t="shared" si="23"/>
        <v>0</v>
      </c>
      <c r="DP210" s="266">
        <f t="shared" si="23"/>
        <v>0</v>
      </c>
      <c r="DQ210" s="266">
        <f t="shared" si="23"/>
        <v>0</v>
      </c>
      <c r="DR210" s="266">
        <f t="shared" si="60"/>
        <v>0</v>
      </c>
      <c r="DS210" s="266">
        <f t="shared" si="24"/>
        <v>0</v>
      </c>
      <c r="DT210" s="266">
        <f t="shared" si="24"/>
        <v>0</v>
      </c>
      <c r="DU210" s="266">
        <f t="shared" si="24"/>
        <v>0</v>
      </c>
      <c r="DV210" s="266">
        <f t="shared" si="24"/>
        <v>0</v>
      </c>
      <c r="DW210" s="266">
        <f t="shared" si="61"/>
        <v>0</v>
      </c>
      <c r="DX210" s="266">
        <f t="shared" si="25"/>
        <v>0</v>
      </c>
      <c r="DY210" s="266">
        <f t="shared" si="25"/>
        <v>0</v>
      </c>
      <c r="DZ210" s="266">
        <f t="shared" si="25"/>
        <v>0</v>
      </c>
      <c r="EA210" s="266">
        <f t="shared" si="25"/>
        <v>0</v>
      </c>
      <c r="EB210" s="266">
        <f t="shared" si="62"/>
        <v>0</v>
      </c>
      <c r="EC210" s="266">
        <f t="shared" si="26"/>
        <v>0</v>
      </c>
      <c r="ED210" s="266">
        <f t="shared" si="26"/>
        <v>0</v>
      </c>
      <c r="EE210" s="266">
        <f t="shared" si="26"/>
        <v>0</v>
      </c>
      <c r="EF210" s="266">
        <f t="shared" si="26"/>
        <v>0</v>
      </c>
      <c r="EG210" s="266">
        <f t="shared" si="63"/>
        <v>0</v>
      </c>
      <c r="EH210" s="266">
        <f t="shared" si="27"/>
        <v>0</v>
      </c>
      <c r="EI210" s="266">
        <f t="shared" si="27"/>
        <v>0</v>
      </c>
      <c r="EJ210" s="266">
        <f t="shared" si="27"/>
        <v>0</v>
      </c>
      <c r="EK210" s="266">
        <f t="shared" si="27"/>
        <v>0</v>
      </c>
      <c r="EL210" s="266">
        <f t="shared" si="64"/>
        <v>0</v>
      </c>
      <c r="EM210" s="266">
        <f t="shared" si="28"/>
        <v>0</v>
      </c>
      <c r="EN210" s="266">
        <f t="shared" si="28"/>
        <v>0</v>
      </c>
      <c r="EO210" s="266">
        <f t="shared" si="28"/>
        <v>0</v>
      </c>
      <c r="EP210" s="266">
        <f t="shared" si="28"/>
        <v>0</v>
      </c>
      <c r="EQ210" s="266">
        <f t="shared" si="65"/>
        <v>0</v>
      </c>
      <c r="ER210" s="266">
        <f t="shared" si="29"/>
        <v>0</v>
      </c>
      <c r="ES210" s="266">
        <f t="shared" si="29"/>
        <v>0</v>
      </c>
      <c r="ET210" s="266">
        <f t="shared" si="29"/>
        <v>0</v>
      </c>
      <c r="EU210" s="266">
        <f t="shared" si="29"/>
        <v>0</v>
      </c>
      <c r="EV210" s="266">
        <f t="shared" si="66"/>
        <v>0</v>
      </c>
      <c r="EW210" s="266">
        <f t="shared" si="30"/>
        <v>0</v>
      </c>
      <c r="EX210" s="266">
        <f t="shared" si="30"/>
        <v>0</v>
      </c>
      <c r="EY210" s="266">
        <f t="shared" si="30"/>
        <v>0</v>
      </c>
      <c r="EZ210" s="266">
        <f t="shared" si="30"/>
        <v>0</v>
      </c>
      <c r="FA210" s="266">
        <f t="shared" si="67"/>
        <v>0</v>
      </c>
      <c r="FB210" s="266">
        <f t="shared" si="31"/>
        <v>0</v>
      </c>
      <c r="FC210" s="266">
        <f t="shared" si="31"/>
        <v>0</v>
      </c>
      <c r="FD210" s="266">
        <f t="shared" si="31"/>
        <v>0</v>
      </c>
      <c r="FE210" s="266">
        <f t="shared" si="31"/>
        <v>0</v>
      </c>
      <c r="FF210" s="266">
        <f t="shared" si="68"/>
        <v>0</v>
      </c>
      <c r="FG210" s="266">
        <f t="shared" si="32"/>
        <v>0</v>
      </c>
      <c r="FH210" s="266">
        <f t="shared" si="32"/>
        <v>0</v>
      </c>
      <c r="FI210" s="266">
        <f t="shared" si="32"/>
        <v>0</v>
      </c>
      <c r="FJ210" s="266">
        <f t="shared" si="32"/>
        <v>0</v>
      </c>
      <c r="FK210" s="266">
        <f t="shared" si="69"/>
        <v>0</v>
      </c>
      <c r="FL210" s="266">
        <f t="shared" si="33"/>
        <v>0</v>
      </c>
      <c r="FM210" s="266">
        <f t="shared" si="33"/>
        <v>0</v>
      </c>
      <c r="FN210" s="266">
        <f t="shared" si="33"/>
        <v>0</v>
      </c>
      <c r="FO210" s="266">
        <f t="shared" si="33"/>
        <v>0</v>
      </c>
      <c r="FP210" s="266">
        <f t="shared" si="70"/>
        <v>0</v>
      </c>
      <c r="FQ210" s="266">
        <f t="shared" si="34"/>
        <v>0</v>
      </c>
      <c r="FR210" s="266">
        <f t="shared" si="34"/>
        <v>0</v>
      </c>
      <c r="FS210" s="266">
        <f t="shared" si="34"/>
        <v>0</v>
      </c>
      <c r="FT210" s="266">
        <f t="shared" si="34"/>
        <v>0</v>
      </c>
      <c r="FU210" s="266">
        <f t="shared" si="34"/>
        <v>0</v>
      </c>
      <c r="FV210" s="266">
        <f t="shared" si="35"/>
        <v>0</v>
      </c>
      <c r="FW210" s="266">
        <f t="shared" si="35"/>
        <v>0</v>
      </c>
      <c r="FX210" s="266">
        <f t="shared" si="35"/>
        <v>0</v>
      </c>
      <c r="FY210" s="266">
        <f t="shared" si="35"/>
        <v>0</v>
      </c>
    </row>
    <row r="211" spans="1:181" hidden="1" x14ac:dyDescent="0.3">
      <c r="A211" s="26" t="s">
        <v>603</v>
      </c>
      <c r="B211" s="5">
        <f t="shared" si="36"/>
        <v>0</v>
      </c>
      <c r="C211" s="5">
        <f t="shared" si="36"/>
        <v>0</v>
      </c>
      <c r="D211" s="5">
        <f t="shared" si="36"/>
        <v>0</v>
      </c>
      <c r="E211" s="5">
        <f t="shared" si="36"/>
        <v>0</v>
      </c>
      <c r="F211" s="5">
        <f t="shared" si="36"/>
        <v>0</v>
      </c>
      <c r="G211" s="5">
        <f t="shared" si="37"/>
        <v>0</v>
      </c>
      <c r="H211" s="5">
        <f t="shared" si="1"/>
        <v>0</v>
      </c>
      <c r="I211" s="5">
        <f t="shared" si="1"/>
        <v>0</v>
      </c>
      <c r="J211" s="5">
        <f t="shared" si="1"/>
        <v>0</v>
      </c>
      <c r="K211" s="5">
        <f t="shared" si="1"/>
        <v>0</v>
      </c>
      <c r="L211" s="5">
        <f t="shared" si="38"/>
        <v>0</v>
      </c>
      <c r="M211" s="5">
        <f t="shared" si="2"/>
        <v>0</v>
      </c>
      <c r="N211" s="5">
        <f t="shared" si="2"/>
        <v>0</v>
      </c>
      <c r="O211" s="5">
        <f t="shared" si="2"/>
        <v>0</v>
      </c>
      <c r="P211" s="5">
        <f t="shared" si="2"/>
        <v>0</v>
      </c>
      <c r="Q211" s="5">
        <f t="shared" si="39"/>
        <v>0</v>
      </c>
      <c r="R211" s="5">
        <f t="shared" si="3"/>
        <v>0</v>
      </c>
      <c r="S211" s="5">
        <f t="shared" si="3"/>
        <v>0</v>
      </c>
      <c r="T211" s="5">
        <f t="shared" si="3"/>
        <v>0</v>
      </c>
      <c r="U211" s="5">
        <f t="shared" si="3"/>
        <v>0</v>
      </c>
      <c r="V211" s="5">
        <f t="shared" si="40"/>
        <v>0</v>
      </c>
      <c r="W211" s="5">
        <f t="shared" si="4"/>
        <v>0</v>
      </c>
      <c r="X211" s="5">
        <f t="shared" si="4"/>
        <v>0</v>
      </c>
      <c r="Y211" s="5">
        <f t="shared" si="4"/>
        <v>0</v>
      </c>
      <c r="Z211" s="5">
        <f t="shared" si="4"/>
        <v>0</v>
      </c>
      <c r="AA211" s="5">
        <f t="shared" si="41"/>
        <v>0</v>
      </c>
      <c r="AB211" s="5">
        <f t="shared" si="5"/>
        <v>0</v>
      </c>
      <c r="AC211" s="5">
        <f t="shared" si="5"/>
        <v>0</v>
      </c>
      <c r="AD211" s="5">
        <f t="shared" si="5"/>
        <v>0</v>
      </c>
      <c r="AE211" s="5">
        <f t="shared" si="5"/>
        <v>0</v>
      </c>
      <c r="AF211" s="5">
        <f t="shared" si="42"/>
        <v>0</v>
      </c>
      <c r="AG211" s="5">
        <f t="shared" si="6"/>
        <v>0</v>
      </c>
      <c r="AH211" s="5">
        <f t="shared" si="6"/>
        <v>0</v>
      </c>
      <c r="AI211" s="5">
        <f t="shared" si="6"/>
        <v>0</v>
      </c>
      <c r="AJ211" s="5">
        <f t="shared" si="6"/>
        <v>0</v>
      </c>
      <c r="AK211" s="5">
        <f t="shared" si="43"/>
        <v>0</v>
      </c>
      <c r="AL211" s="5">
        <f t="shared" si="7"/>
        <v>0</v>
      </c>
      <c r="AM211" s="5">
        <f t="shared" si="7"/>
        <v>0</v>
      </c>
      <c r="AN211" s="5">
        <f t="shared" si="7"/>
        <v>0</v>
      </c>
      <c r="AO211" s="5">
        <f t="shared" si="7"/>
        <v>0</v>
      </c>
      <c r="AP211" s="5">
        <f t="shared" si="44"/>
        <v>0</v>
      </c>
      <c r="AQ211" s="5">
        <f t="shared" si="8"/>
        <v>0</v>
      </c>
      <c r="AR211" s="5">
        <f t="shared" si="8"/>
        <v>0</v>
      </c>
      <c r="AS211" s="5">
        <f t="shared" si="8"/>
        <v>0</v>
      </c>
      <c r="AT211" s="5">
        <f t="shared" si="8"/>
        <v>0</v>
      </c>
      <c r="AU211" s="5">
        <f t="shared" si="45"/>
        <v>0</v>
      </c>
      <c r="AV211" s="5">
        <f t="shared" si="9"/>
        <v>0</v>
      </c>
      <c r="AW211" s="5">
        <f t="shared" si="9"/>
        <v>0</v>
      </c>
      <c r="AX211" s="5">
        <f t="shared" si="9"/>
        <v>0</v>
      </c>
      <c r="AY211" s="5">
        <f t="shared" si="9"/>
        <v>0</v>
      </c>
      <c r="AZ211" s="5">
        <f t="shared" si="46"/>
        <v>0</v>
      </c>
      <c r="BA211" s="5">
        <f t="shared" si="10"/>
        <v>0</v>
      </c>
      <c r="BB211" s="5">
        <f t="shared" si="10"/>
        <v>0</v>
      </c>
      <c r="BC211" s="5">
        <f t="shared" si="10"/>
        <v>0</v>
      </c>
      <c r="BD211" s="5">
        <f t="shared" si="10"/>
        <v>0</v>
      </c>
      <c r="BE211" s="5">
        <f t="shared" si="47"/>
        <v>0</v>
      </c>
      <c r="BF211" s="5">
        <f t="shared" si="11"/>
        <v>0</v>
      </c>
      <c r="BG211" s="5">
        <f t="shared" si="11"/>
        <v>0</v>
      </c>
      <c r="BH211" s="5">
        <f t="shared" si="11"/>
        <v>0</v>
      </c>
      <c r="BI211" s="5">
        <f t="shared" si="11"/>
        <v>0</v>
      </c>
      <c r="BJ211" s="5">
        <f t="shared" si="48"/>
        <v>0</v>
      </c>
      <c r="BK211" s="5">
        <f t="shared" si="12"/>
        <v>0</v>
      </c>
      <c r="BL211" s="5">
        <f t="shared" si="12"/>
        <v>0</v>
      </c>
      <c r="BM211" s="5">
        <f t="shared" si="12"/>
        <v>0</v>
      </c>
      <c r="BN211" s="5">
        <f t="shared" si="12"/>
        <v>0</v>
      </c>
      <c r="BO211" s="5">
        <f t="shared" si="49"/>
        <v>0</v>
      </c>
      <c r="BP211" s="5">
        <f t="shared" si="13"/>
        <v>0</v>
      </c>
      <c r="BQ211" s="5">
        <f t="shared" si="13"/>
        <v>0</v>
      </c>
      <c r="BR211" s="5">
        <f t="shared" si="13"/>
        <v>0</v>
      </c>
      <c r="BS211" s="5">
        <f t="shared" si="13"/>
        <v>0</v>
      </c>
      <c r="BT211" s="5">
        <f t="shared" si="50"/>
        <v>0</v>
      </c>
      <c r="BU211" s="5">
        <f t="shared" si="14"/>
        <v>0</v>
      </c>
      <c r="BV211" s="5">
        <f t="shared" si="14"/>
        <v>0</v>
      </c>
      <c r="BW211" s="5">
        <f t="shared" si="14"/>
        <v>0</v>
      </c>
      <c r="BX211" s="5">
        <f t="shared" si="14"/>
        <v>0</v>
      </c>
      <c r="BY211" s="5">
        <f t="shared" si="51"/>
        <v>0</v>
      </c>
      <c r="BZ211" s="5">
        <f t="shared" si="15"/>
        <v>0</v>
      </c>
      <c r="CA211" s="5">
        <f t="shared" si="15"/>
        <v>0</v>
      </c>
      <c r="CB211" s="5">
        <f t="shared" si="15"/>
        <v>0</v>
      </c>
      <c r="CC211" s="5">
        <f t="shared" si="15"/>
        <v>0</v>
      </c>
      <c r="CD211" s="5">
        <f t="shared" si="52"/>
        <v>0</v>
      </c>
      <c r="CE211" s="5">
        <f t="shared" si="16"/>
        <v>0</v>
      </c>
      <c r="CF211" s="5">
        <f t="shared" si="16"/>
        <v>0</v>
      </c>
      <c r="CG211" s="5">
        <f t="shared" si="16"/>
        <v>0</v>
      </c>
      <c r="CH211" s="5">
        <f t="shared" si="16"/>
        <v>0</v>
      </c>
      <c r="CI211" s="5">
        <f t="shared" si="53"/>
        <v>0</v>
      </c>
      <c r="CJ211" s="5">
        <f t="shared" si="17"/>
        <v>0</v>
      </c>
      <c r="CK211" s="5">
        <f t="shared" si="17"/>
        <v>0</v>
      </c>
      <c r="CL211" s="5">
        <f t="shared" si="17"/>
        <v>0</v>
      </c>
      <c r="CM211" s="5">
        <f t="shared" si="17"/>
        <v>0</v>
      </c>
      <c r="CN211" s="5">
        <f t="shared" si="54"/>
        <v>0</v>
      </c>
      <c r="CO211" s="5">
        <f t="shared" si="18"/>
        <v>0</v>
      </c>
      <c r="CP211" s="5">
        <f t="shared" si="18"/>
        <v>0</v>
      </c>
      <c r="CQ211" s="5">
        <f t="shared" si="18"/>
        <v>0</v>
      </c>
      <c r="CR211" s="5">
        <f t="shared" si="18"/>
        <v>0</v>
      </c>
      <c r="CS211" s="5">
        <f t="shared" si="55"/>
        <v>0</v>
      </c>
      <c r="CT211" s="5">
        <f t="shared" si="19"/>
        <v>0</v>
      </c>
      <c r="CU211" s="5">
        <f t="shared" si="19"/>
        <v>0</v>
      </c>
      <c r="CV211" s="5">
        <f t="shared" si="19"/>
        <v>0</v>
      </c>
      <c r="CW211" s="5">
        <f t="shared" si="19"/>
        <v>0</v>
      </c>
      <c r="CX211" s="5">
        <f t="shared" si="56"/>
        <v>0</v>
      </c>
      <c r="CY211" s="5">
        <f t="shared" si="20"/>
        <v>0</v>
      </c>
      <c r="CZ211" s="5">
        <f t="shared" si="20"/>
        <v>0</v>
      </c>
      <c r="DA211" s="5">
        <f t="shared" si="20"/>
        <v>0</v>
      </c>
      <c r="DB211" s="5">
        <f t="shared" si="20"/>
        <v>0</v>
      </c>
      <c r="DC211" s="5">
        <f t="shared" si="57"/>
        <v>0</v>
      </c>
      <c r="DD211" s="5">
        <f t="shared" si="21"/>
        <v>0</v>
      </c>
      <c r="DE211" s="5">
        <f t="shared" si="21"/>
        <v>0</v>
      </c>
      <c r="DF211" s="5">
        <f t="shared" si="21"/>
        <v>0</v>
      </c>
      <c r="DG211" s="5">
        <f t="shared" si="21"/>
        <v>0</v>
      </c>
      <c r="DH211" s="5">
        <f t="shared" si="58"/>
        <v>0</v>
      </c>
      <c r="DI211" s="5">
        <f t="shared" si="22"/>
        <v>0</v>
      </c>
      <c r="DJ211" s="5">
        <f t="shared" si="22"/>
        <v>0</v>
      </c>
      <c r="DK211" s="5">
        <f t="shared" si="22"/>
        <v>0</v>
      </c>
      <c r="DL211" s="5">
        <f t="shared" si="22"/>
        <v>0</v>
      </c>
      <c r="DM211" s="5">
        <f t="shared" si="59"/>
        <v>0</v>
      </c>
      <c r="DN211" s="5">
        <f t="shared" si="23"/>
        <v>0</v>
      </c>
      <c r="DO211" s="5">
        <f t="shared" si="23"/>
        <v>0</v>
      </c>
      <c r="DP211" s="5">
        <f t="shared" si="23"/>
        <v>0</v>
      </c>
      <c r="DQ211" s="5">
        <f t="shared" si="23"/>
        <v>0</v>
      </c>
      <c r="DR211" s="5">
        <f t="shared" si="60"/>
        <v>0</v>
      </c>
      <c r="DS211" s="5">
        <f t="shared" si="24"/>
        <v>0</v>
      </c>
      <c r="DT211" s="5">
        <f t="shared" si="24"/>
        <v>0</v>
      </c>
      <c r="DU211" s="5">
        <f t="shared" si="24"/>
        <v>0</v>
      </c>
      <c r="DV211" s="5">
        <f t="shared" si="24"/>
        <v>0</v>
      </c>
      <c r="DW211" s="5">
        <f t="shared" si="61"/>
        <v>0</v>
      </c>
      <c r="DX211" s="5">
        <f t="shared" si="25"/>
        <v>0</v>
      </c>
      <c r="DY211" s="5">
        <f t="shared" si="25"/>
        <v>0</v>
      </c>
      <c r="DZ211" s="5">
        <f t="shared" si="25"/>
        <v>0</v>
      </c>
      <c r="EA211" s="5">
        <f t="shared" si="25"/>
        <v>0</v>
      </c>
      <c r="EB211" s="5">
        <f t="shared" si="62"/>
        <v>0</v>
      </c>
      <c r="EC211" s="5">
        <f t="shared" si="26"/>
        <v>0</v>
      </c>
      <c r="ED211" s="5">
        <f t="shared" si="26"/>
        <v>0</v>
      </c>
      <c r="EE211" s="5">
        <f t="shared" si="26"/>
        <v>0</v>
      </c>
      <c r="EF211" s="5">
        <f t="shared" si="26"/>
        <v>0</v>
      </c>
      <c r="EG211" s="5">
        <f t="shared" si="63"/>
        <v>0</v>
      </c>
      <c r="EH211" s="5">
        <f t="shared" si="27"/>
        <v>0</v>
      </c>
      <c r="EI211" s="5">
        <f t="shared" si="27"/>
        <v>0</v>
      </c>
      <c r="EJ211" s="5">
        <f t="shared" si="27"/>
        <v>0</v>
      </c>
      <c r="EK211" s="5">
        <f t="shared" si="27"/>
        <v>0</v>
      </c>
      <c r="EL211" s="5">
        <f t="shared" si="64"/>
        <v>0</v>
      </c>
      <c r="EM211" s="5">
        <f t="shared" si="28"/>
        <v>0</v>
      </c>
      <c r="EN211" s="5">
        <f t="shared" si="28"/>
        <v>0</v>
      </c>
      <c r="EO211" s="5">
        <f t="shared" si="28"/>
        <v>0</v>
      </c>
      <c r="EP211" s="5">
        <f t="shared" si="28"/>
        <v>0</v>
      </c>
      <c r="EQ211" s="5">
        <f t="shared" si="65"/>
        <v>0</v>
      </c>
      <c r="ER211" s="5">
        <f t="shared" si="29"/>
        <v>0</v>
      </c>
      <c r="ES211" s="5">
        <f t="shared" si="29"/>
        <v>0</v>
      </c>
      <c r="ET211" s="5">
        <f t="shared" si="29"/>
        <v>0</v>
      </c>
      <c r="EU211" s="5">
        <f t="shared" si="29"/>
        <v>0</v>
      </c>
      <c r="EV211" s="5">
        <f t="shared" si="66"/>
        <v>0</v>
      </c>
      <c r="EW211" s="5">
        <f t="shared" si="30"/>
        <v>0</v>
      </c>
      <c r="EX211" s="5">
        <f t="shared" si="30"/>
        <v>0</v>
      </c>
      <c r="EY211" s="5">
        <f t="shared" si="30"/>
        <v>0</v>
      </c>
      <c r="EZ211" s="5">
        <f t="shared" si="30"/>
        <v>0</v>
      </c>
      <c r="FA211" s="5">
        <f t="shared" si="67"/>
        <v>0</v>
      </c>
      <c r="FB211" s="5">
        <f t="shared" si="31"/>
        <v>0</v>
      </c>
      <c r="FC211" s="5">
        <f t="shared" si="31"/>
        <v>0</v>
      </c>
      <c r="FD211" s="5">
        <f t="shared" si="31"/>
        <v>0</v>
      </c>
      <c r="FE211" s="5">
        <f t="shared" si="31"/>
        <v>0</v>
      </c>
      <c r="FF211" s="5">
        <f t="shared" si="68"/>
        <v>0</v>
      </c>
      <c r="FG211" s="5">
        <f t="shared" si="32"/>
        <v>0</v>
      </c>
      <c r="FH211" s="5">
        <f t="shared" si="32"/>
        <v>0</v>
      </c>
      <c r="FI211" s="5">
        <f t="shared" si="32"/>
        <v>0</v>
      </c>
      <c r="FJ211" s="5">
        <f t="shared" si="32"/>
        <v>0</v>
      </c>
      <c r="FK211" s="5">
        <f t="shared" si="69"/>
        <v>0</v>
      </c>
      <c r="FL211" s="5">
        <f t="shared" si="33"/>
        <v>0</v>
      </c>
      <c r="FM211" s="5">
        <f t="shared" si="33"/>
        <v>0</v>
      </c>
      <c r="FN211" s="5">
        <f t="shared" si="33"/>
        <v>0</v>
      </c>
      <c r="FO211" s="5">
        <f t="shared" si="33"/>
        <v>0</v>
      </c>
      <c r="FP211" s="5">
        <f t="shared" si="70"/>
        <v>0</v>
      </c>
      <c r="FQ211" s="5">
        <f t="shared" si="34"/>
        <v>0</v>
      </c>
      <c r="FR211" s="5">
        <f t="shared" si="34"/>
        <v>0</v>
      </c>
      <c r="FS211" s="5">
        <f t="shared" si="34"/>
        <v>0</v>
      </c>
      <c r="FT211" s="5">
        <f t="shared" si="34"/>
        <v>0</v>
      </c>
      <c r="FU211" s="5">
        <f t="shared" si="34"/>
        <v>0</v>
      </c>
      <c r="FV211" s="5">
        <f t="shared" si="35"/>
        <v>0</v>
      </c>
      <c r="FW211" s="5">
        <f t="shared" si="35"/>
        <v>0</v>
      </c>
      <c r="FX211" s="5">
        <f t="shared" si="35"/>
        <v>0</v>
      </c>
      <c r="FY211" s="5">
        <f t="shared" si="35"/>
        <v>0</v>
      </c>
    </row>
    <row r="212" spans="1:181" hidden="1" x14ac:dyDescent="0.3">
      <c r="A212" s="26" t="s">
        <v>604</v>
      </c>
      <c r="B212" s="5">
        <f t="shared" si="36"/>
        <v>0</v>
      </c>
      <c r="C212" s="5">
        <f t="shared" si="36"/>
        <v>0</v>
      </c>
      <c r="D212" s="5">
        <f t="shared" si="36"/>
        <v>0</v>
      </c>
      <c r="E212" s="5">
        <f t="shared" si="36"/>
        <v>0</v>
      </c>
      <c r="F212" s="5">
        <f t="shared" si="36"/>
        <v>0</v>
      </c>
      <c r="G212" s="5">
        <f t="shared" si="37"/>
        <v>0</v>
      </c>
      <c r="H212" s="5">
        <f t="shared" si="1"/>
        <v>0</v>
      </c>
      <c r="I212" s="5">
        <f t="shared" si="1"/>
        <v>0</v>
      </c>
      <c r="J212" s="5">
        <f t="shared" si="1"/>
        <v>0</v>
      </c>
      <c r="K212" s="5">
        <f t="shared" si="1"/>
        <v>0</v>
      </c>
      <c r="L212" s="5">
        <f t="shared" si="38"/>
        <v>0</v>
      </c>
      <c r="M212" s="5">
        <f t="shared" si="2"/>
        <v>0</v>
      </c>
      <c r="N212" s="5">
        <f t="shared" si="2"/>
        <v>0</v>
      </c>
      <c r="O212" s="5">
        <f t="shared" si="2"/>
        <v>0</v>
      </c>
      <c r="P212" s="5">
        <f t="shared" si="2"/>
        <v>0</v>
      </c>
      <c r="Q212" s="5">
        <f t="shared" si="39"/>
        <v>0</v>
      </c>
      <c r="R212" s="5">
        <f t="shared" si="3"/>
        <v>0</v>
      </c>
      <c r="S212" s="5">
        <f t="shared" si="3"/>
        <v>0</v>
      </c>
      <c r="T212" s="5">
        <f t="shared" si="3"/>
        <v>0</v>
      </c>
      <c r="U212" s="5">
        <f t="shared" si="3"/>
        <v>0</v>
      </c>
      <c r="V212" s="5">
        <f t="shared" si="40"/>
        <v>0</v>
      </c>
      <c r="W212" s="5">
        <f t="shared" si="4"/>
        <v>0</v>
      </c>
      <c r="X212" s="5">
        <f t="shared" si="4"/>
        <v>0</v>
      </c>
      <c r="Y212" s="5">
        <f t="shared" si="4"/>
        <v>0</v>
      </c>
      <c r="Z212" s="5">
        <f t="shared" si="4"/>
        <v>0</v>
      </c>
      <c r="AA212" s="5">
        <f t="shared" si="41"/>
        <v>0</v>
      </c>
      <c r="AB212" s="5">
        <f t="shared" si="5"/>
        <v>0</v>
      </c>
      <c r="AC212" s="5">
        <f t="shared" si="5"/>
        <v>0</v>
      </c>
      <c r="AD212" s="5">
        <f t="shared" si="5"/>
        <v>0</v>
      </c>
      <c r="AE212" s="5">
        <f t="shared" si="5"/>
        <v>0</v>
      </c>
      <c r="AF212" s="5">
        <f t="shared" si="42"/>
        <v>0</v>
      </c>
      <c r="AG212" s="5">
        <f t="shared" si="6"/>
        <v>0</v>
      </c>
      <c r="AH212" s="5">
        <f t="shared" si="6"/>
        <v>0</v>
      </c>
      <c r="AI212" s="5">
        <f t="shared" si="6"/>
        <v>0</v>
      </c>
      <c r="AJ212" s="5">
        <f t="shared" si="6"/>
        <v>0</v>
      </c>
      <c r="AK212" s="5">
        <f t="shared" si="43"/>
        <v>0</v>
      </c>
      <c r="AL212" s="5">
        <f t="shared" si="7"/>
        <v>0</v>
      </c>
      <c r="AM212" s="5">
        <f t="shared" si="7"/>
        <v>0</v>
      </c>
      <c r="AN212" s="5">
        <f t="shared" si="7"/>
        <v>0</v>
      </c>
      <c r="AO212" s="5">
        <f t="shared" si="7"/>
        <v>0</v>
      </c>
      <c r="AP212" s="5">
        <f t="shared" si="44"/>
        <v>0</v>
      </c>
      <c r="AQ212" s="5">
        <f t="shared" si="8"/>
        <v>0</v>
      </c>
      <c r="AR212" s="5">
        <f t="shared" si="8"/>
        <v>0</v>
      </c>
      <c r="AS212" s="5">
        <f t="shared" si="8"/>
        <v>0</v>
      </c>
      <c r="AT212" s="5">
        <f t="shared" si="8"/>
        <v>0</v>
      </c>
      <c r="AU212" s="5">
        <f t="shared" si="45"/>
        <v>0</v>
      </c>
      <c r="AV212" s="5">
        <f t="shared" si="9"/>
        <v>0</v>
      </c>
      <c r="AW212" s="5">
        <f t="shared" si="9"/>
        <v>0</v>
      </c>
      <c r="AX212" s="5">
        <f t="shared" si="9"/>
        <v>0</v>
      </c>
      <c r="AY212" s="5">
        <f t="shared" si="9"/>
        <v>0</v>
      </c>
      <c r="AZ212" s="5">
        <f t="shared" si="46"/>
        <v>0</v>
      </c>
      <c r="BA212" s="5">
        <f t="shared" si="10"/>
        <v>0</v>
      </c>
      <c r="BB212" s="5">
        <f t="shared" si="10"/>
        <v>0</v>
      </c>
      <c r="BC212" s="5">
        <f t="shared" si="10"/>
        <v>0</v>
      </c>
      <c r="BD212" s="5">
        <f t="shared" si="10"/>
        <v>0</v>
      </c>
      <c r="BE212" s="5">
        <f t="shared" si="47"/>
        <v>0</v>
      </c>
      <c r="BF212" s="5">
        <f t="shared" si="11"/>
        <v>0</v>
      </c>
      <c r="BG212" s="5">
        <f t="shared" si="11"/>
        <v>0</v>
      </c>
      <c r="BH212" s="5">
        <f t="shared" si="11"/>
        <v>0</v>
      </c>
      <c r="BI212" s="5">
        <f t="shared" si="11"/>
        <v>0</v>
      </c>
      <c r="BJ212" s="5">
        <f t="shared" si="48"/>
        <v>0</v>
      </c>
      <c r="BK212" s="5">
        <f t="shared" si="12"/>
        <v>0</v>
      </c>
      <c r="BL212" s="5">
        <f t="shared" si="12"/>
        <v>0</v>
      </c>
      <c r="BM212" s="5">
        <f t="shared" si="12"/>
        <v>0</v>
      </c>
      <c r="BN212" s="5">
        <f t="shared" si="12"/>
        <v>0</v>
      </c>
      <c r="BO212" s="5">
        <f t="shared" si="49"/>
        <v>0</v>
      </c>
      <c r="BP212" s="5">
        <f t="shared" si="13"/>
        <v>0</v>
      </c>
      <c r="BQ212" s="5">
        <f t="shared" si="13"/>
        <v>0</v>
      </c>
      <c r="BR212" s="5">
        <f t="shared" si="13"/>
        <v>0</v>
      </c>
      <c r="BS212" s="5">
        <f t="shared" si="13"/>
        <v>0</v>
      </c>
      <c r="BT212" s="5">
        <f t="shared" si="50"/>
        <v>0</v>
      </c>
      <c r="BU212" s="5">
        <f t="shared" si="14"/>
        <v>0</v>
      </c>
      <c r="BV212" s="5">
        <f t="shared" si="14"/>
        <v>0</v>
      </c>
      <c r="BW212" s="5">
        <f t="shared" si="14"/>
        <v>0</v>
      </c>
      <c r="BX212" s="5">
        <f t="shared" si="14"/>
        <v>0</v>
      </c>
      <c r="BY212" s="5">
        <f t="shared" si="51"/>
        <v>0</v>
      </c>
      <c r="BZ212" s="5">
        <f t="shared" si="15"/>
        <v>0</v>
      </c>
      <c r="CA212" s="5">
        <f t="shared" si="15"/>
        <v>0</v>
      </c>
      <c r="CB212" s="5">
        <f t="shared" si="15"/>
        <v>0</v>
      </c>
      <c r="CC212" s="5">
        <f t="shared" si="15"/>
        <v>0</v>
      </c>
      <c r="CD212" s="5">
        <f t="shared" si="52"/>
        <v>0</v>
      </c>
      <c r="CE212" s="5">
        <f t="shared" si="16"/>
        <v>0</v>
      </c>
      <c r="CF212" s="5">
        <f t="shared" si="16"/>
        <v>0</v>
      </c>
      <c r="CG212" s="5">
        <f t="shared" si="16"/>
        <v>0</v>
      </c>
      <c r="CH212" s="5">
        <f t="shared" si="16"/>
        <v>0</v>
      </c>
      <c r="CI212" s="5">
        <f t="shared" si="53"/>
        <v>0</v>
      </c>
      <c r="CJ212" s="5">
        <f t="shared" si="17"/>
        <v>0</v>
      </c>
      <c r="CK212" s="5">
        <f t="shared" si="17"/>
        <v>0</v>
      </c>
      <c r="CL212" s="5">
        <f t="shared" si="17"/>
        <v>0</v>
      </c>
      <c r="CM212" s="5">
        <f t="shared" si="17"/>
        <v>0</v>
      </c>
      <c r="CN212" s="5">
        <f t="shared" si="54"/>
        <v>0</v>
      </c>
      <c r="CO212" s="5">
        <f t="shared" si="18"/>
        <v>0</v>
      </c>
      <c r="CP212" s="5">
        <f t="shared" si="18"/>
        <v>0</v>
      </c>
      <c r="CQ212" s="5">
        <f t="shared" si="18"/>
        <v>0</v>
      </c>
      <c r="CR212" s="5">
        <f t="shared" si="18"/>
        <v>0</v>
      </c>
      <c r="CS212" s="5">
        <f t="shared" si="55"/>
        <v>0</v>
      </c>
      <c r="CT212" s="5">
        <f t="shared" si="19"/>
        <v>0</v>
      </c>
      <c r="CU212" s="5">
        <f t="shared" si="19"/>
        <v>0</v>
      </c>
      <c r="CV212" s="5">
        <f t="shared" si="19"/>
        <v>0</v>
      </c>
      <c r="CW212" s="5">
        <f t="shared" si="19"/>
        <v>0</v>
      </c>
      <c r="CX212" s="5">
        <f t="shared" si="56"/>
        <v>0</v>
      </c>
      <c r="CY212" s="5">
        <f t="shared" si="20"/>
        <v>0</v>
      </c>
      <c r="CZ212" s="5">
        <f t="shared" si="20"/>
        <v>0</v>
      </c>
      <c r="DA212" s="5">
        <f t="shared" si="20"/>
        <v>0</v>
      </c>
      <c r="DB212" s="5">
        <f t="shared" si="20"/>
        <v>0</v>
      </c>
      <c r="DC212" s="5">
        <f t="shared" si="57"/>
        <v>0</v>
      </c>
      <c r="DD212" s="5">
        <f t="shared" si="21"/>
        <v>0</v>
      </c>
      <c r="DE212" s="5">
        <f t="shared" si="21"/>
        <v>0</v>
      </c>
      <c r="DF212" s="5">
        <f t="shared" si="21"/>
        <v>0</v>
      </c>
      <c r="DG212" s="5">
        <f t="shared" si="21"/>
        <v>0</v>
      </c>
      <c r="DH212" s="5">
        <f t="shared" si="58"/>
        <v>0</v>
      </c>
      <c r="DI212" s="5">
        <f t="shared" si="22"/>
        <v>0</v>
      </c>
      <c r="DJ212" s="5">
        <f t="shared" si="22"/>
        <v>0</v>
      </c>
      <c r="DK212" s="5">
        <f t="shared" si="22"/>
        <v>0</v>
      </c>
      <c r="DL212" s="5">
        <f t="shared" si="22"/>
        <v>0</v>
      </c>
      <c r="DM212" s="5">
        <f t="shared" si="59"/>
        <v>0</v>
      </c>
      <c r="DN212" s="5">
        <f t="shared" si="23"/>
        <v>0</v>
      </c>
      <c r="DO212" s="5">
        <f t="shared" si="23"/>
        <v>0</v>
      </c>
      <c r="DP212" s="5">
        <f t="shared" si="23"/>
        <v>0</v>
      </c>
      <c r="DQ212" s="5">
        <f t="shared" si="23"/>
        <v>0</v>
      </c>
      <c r="DR212" s="5">
        <f t="shared" si="60"/>
        <v>0</v>
      </c>
      <c r="DS212" s="5">
        <f t="shared" si="24"/>
        <v>0</v>
      </c>
      <c r="DT212" s="5">
        <f t="shared" si="24"/>
        <v>0</v>
      </c>
      <c r="DU212" s="5">
        <f t="shared" si="24"/>
        <v>0</v>
      </c>
      <c r="DV212" s="5">
        <f t="shared" si="24"/>
        <v>0</v>
      </c>
      <c r="DW212" s="5">
        <f t="shared" si="61"/>
        <v>0</v>
      </c>
      <c r="DX212" s="5">
        <f t="shared" si="25"/>
        <v>0</v>
      </c>
      <c r="DY212" s="5">
        <f t="shared" si="25"/>
        <v>0</v>
      </c>
      <c r="DZ212" s="5">
        <f t="shared" si="25"/>
        <v>0</v>
      </c>
      <c r="EA212" s="5">
        <f t="shared" si="25"/>
        <v>0</v>
      </c>
      <c r="EB212" s="5">
        <f t="shared" si="62"/>
        <v>0</v>
      </c>
      <c r="EC212" s="5">
        <f t="shared" si="26"/>
        <v>0</v>
      </c>
      <c r="ED212" s="5">
        <f t="shared" si="26"/>
        <v>0</v>
      </c>
      <c r="EE212" s="5">
        <f t="shared" si="26"/>
        <v>0</v>
      </c>
      <c r="EF212" s="5">
        <f t="shared" si="26"/>
        <v>0</v>
      </c>
      <c r="EG212" s="5">
        <f t="shared" si="63"/>
        <v>0</v>
      </c>
      <c r="EH212" s="5">
        <f t="shared" si="27"/>
        <v>0</v>
      </c>
      <c r="EI212" s="5">
        <f t="shared" si="27"/>
        <v>0</v>
      </c>
      <c r="EJ212" s="5">
        <f t="shared" si="27"/>
        <v>0</v>
      </c>
      <c r="EK212" s="5">
        <f t="shared" si="27"/>
        <v>0</v>
      </c>
      <c r="EL212" s="5">
        <f t="shared" si="64"/>
        <v>0</v>
      </c>
      <c r="EM212" s="5">
        <f t="shared" si="28"/>
        <v>0</v>
      </c>
      <c r="EN212" s="5">
        <f t="shared" si="28"/>
        <v>0</v>
      </c>
      <c r="EO212" s="5">
        <f t="shared" si="28"/>
        <v>0</v>
      </c>
      <c r="EP212" s="5">
        <f t="shared" si="28"/>
        <v>0</v>
      </c>
      <c r="EQ212" s="5">
        <f t="shared" si="65"/>
        <v>0</v>
      </c>
      <c r="ER212" s="5">
        <f t="shared" si="29"/>
        <v>0</v>
      </c>
      <c r="ES212" s="5">
        <f t="shared" si="29"/>
        <v>0</v>
      </c>
      <c r="ET212" s="5">
        <f t="shared" si="29"/>
        <v>0</v>
      </c>
      <c r="EU212" s="5">
        <f t="shared" si="29"/>
        <v>0</v>
      </c>
      <c r="EV212" s="5">
        <f t="shared" si="66"/>
        <v>0</v>
      </c>
      <c r="EW212" s="5">
        <f t="shared" si="30"/>
        <v>0</v>
      </c>
      <c r="EX212" s="5">
        <f t="shared" si="30"/>
        <v>0</v>
      </c>
      <c r="EY212" s="5">
        <f t="shared" si="30"/>
        <v>0</v>
      </c>
      <c r="EZ212" s="5">
        <f t="shared" si="30"/>
        <v>0</v>
      </c>
      <c r="FA212" s="5">
        <f t="shared" si="67"/>
        <v>0</v>
      </c>
      <c r="FB212" s="5">
        <f t="shared" si="31"/>
        <v>0</v>
      </c>
      <c r="FC212" s="5">
        <f t="shared" si="31"/>
        <v>0</v>
      </c>
      <c r="FD212" s="5">
        <f t="shared" si="31"/>
        <v>0</v>
      </c>
      <c r="FE212" s="5">
        <f t="shared" si="31"/>
        <v>0</v>
      </c>
      <c r="FF212" s="5">
        <f t="shared" si="68"/>
        <v>0</v>
      </c>
      <c r="FG212" s="5">
        <f t="shared" si="32"/>
        <v>0</v>
      </c>
      <c r="FH212" s="5">
        <f t="shared" si="32"/>
        <v>0</v>
      </c>
      <c r="FI212" s="5">
        <f t="shared" si="32"/>
        <v>0</v>
      </c>
      <c r="FJ212" s="5">
        <f t="shared" si="32"/>
        <v>0</v>
      </c>
      <c r="FK212" s="5">
        <f t="shared" si="69"/>
        <v>0</v>
      </c>
      <c r="FL212" s="5">
        <f t="shared" si="33"/>
        <v>0</v>
      </c>
      <c r="FM212" s="5">
        <f t="shared" si="33"/>
        <v>0</v>
      </c>
      <c r="FN212" s="5">
        <f t="shared" si="33"/>
        <v>0</v>
      </c>
      <c r="FO212" s="5">
        <f t="shared" si="33"/>
        <v>0</v>
      </c>
      <c r="FP212" s="5">
        <f t="shared" si="70"/>
        <v>0</v>
      </c>
      <c r="FQ212" s="5">
        <f t="shared" si="34"/>
        <v>0</v>
      </c>
      <c r="FR212" s="5">
        <f t="shared" si="34"/>
        <v>0</v>
      </c>
      <c r="FS212" s="5">
        <f t="shared" si="34"/>
        <v>0</v>
      </c>
      <c r="FT212" s="5">
        <f t="shared" si="34"/>
        <v>0</v>
      </c>
      <c r="FU212" s="5">
        <f t="shared" si="34"/>
        <v>0</v>
      </c>
      <c r="FV212" s="5">
        <f t="shared" si="35"/>
        <v>0</v>
      </c>
      <c r="FW212" s="5">
        <f t="shared" si="35"/>
        <v>0</v>
      </c>
      <c r="FX212" s="5">
        <f t="shared" si="35"/>
        <v>0</v>
      </c>
      <c r="FY212" s="5">
        <f t="shared" si="35"/>
        <v>0</v>
      </c>
    </row>
    <row r="213" spans="1:181" hidden="1" x14ac:dyDescent="0.3">
      <c r="A213" s="26" t="s">
        <v>614</v>
      </c>
      <c r="B213" s="5">
        <f t="shared" si="36"/>
        <v>0</v>
      </c>
      <c r="C213" s="5">
        <f t="shared" si="36"/>
        <v>0</v>
      </c>
      <c r="D213" s="5">
        <f t="shared" si="36"/>
        <v>0</v>
      </c>
      <c r="E213" s="5">
        <f t="shared" si="36"/>
        <v>0</v>
      </c>
      <c r="F213" s="5">
        <f t="shared" si="36"/>
        <v>0</v>
      </c>
      <c r="G213" s="5">
        <f t="shared" si="37"/>
        <v>0</v>
      </c>
      <c r="H213" s="5">
        <f t="shared" si="1"/>
        <v>0</v>
      </c>
      <c r="I213" s="5">
        <f t="shared" si="1"/>
        <v>0</v>
      </c>
      <c r="J213" s="5">
        <f t="shared" si="1"/>
        <v>0</v>
      </c>
      <c r="K213" s="5">
        <f t="shared" si="1"/>
        <v>0</v>
      </c>
      <c r="L213" s="5">
        <f t="shared" si="38"/>
        <v>0</v>
      </c>
      <c r="M213" s="5">
        <f t="shared" si="2"/>
        <v>0</v>
      </c>
      <c r="N213" s="5">
        <f t="shared" si="2"/>
        <v>0</v>
      </c>
      <c r="O213" s="5">
        <f t="shared" si="2"/>
        <v>0</v>
      </c>
      <c r="P213" s="5">
        <f t="shared" si="2"/>
        <v>0</v>
      </c>
      <c r="Q213" s="5">
        <f t="shared" si="39"/>
        <v>0</v>
      </c>
      <c r="R213" s="5">
        <f t="shared" si="3"/>
        <v>0</v>
      </c>
      <c r="S213" s="5">
        <f t="shared" si="3"/>
        <v>0</v>
      </c>
      <c r="T213" s="5">
        <f t="shared" si="3"/>
        <v>0</v>
      </c>
      <c r="U213" s="5">
        <f t="shared" si="3"/>
        <v>0</v>
      </c>
      <c r="V213" s="5">
        <f t="shared" si="40"/>
        <v>0</v>
      </c>
      <c r="W213" s="5">
        <f t="shared" si="4"/>
        <v>0</v>
      </c>
      <c r="X213" s="5">
        <f t="shared" si="4"/>
        <v>0</v>
      </c>
      <c r="Y213" s="5">
        <f t="shared" si="4"/>
        <v>0</v>
      </c>
      <c r="Z213" s="5">
        <f t="shared" si="4"/>
        <v>0</v>
      </c>
      <c r="AA213" s="5">
        <f t="shared" si="41"/>
        <v>0</v>
      </c>
      <c r="AB213" s="5">
        <f t="shared" si="5"/>
        <v>0</v>
      </c>
      <c r="AC213" s="5">
        <f t="shared" si="5"/>
        <v>0</v>
      </c>
      <c r="AD213" s="5">
        <f t="shared" si="5"/>
        <v>0</v>
      </c>
      <c r="AE213" s="5">
        <f t="shared" si="5"/>
        <v>0</v>
      </c>
      <c r="AF213" s="5">
        <f t="shared" si="42"/>
        <v>0</v>
      </c>
      <c r="AG213" s="5">
        <f t="shared" si="6"/>
        <v>0</v>
      </c>
      <c r="AH213" s="5">
        <f t="shared" si="6"/>
        <v>0</v>
      </c>
      <c r="AI213" s="5">
        <f t="shared" si="6"/>
        <v>0</v>
      </c>
      <c r="AJ213" s="5">
        <f t="shared" si="6"/>
        <v>0</v>
      </c>
      <c r="AK213" s="5">
        <f t="shared" si="43"/>
        <v>0</v>
      </c>
      <c r="AL213" s="5">
        <f t="shared" si="7"/>
        <v>0</v>
      </c>
      <c r="AM213" s="5">
        <f t="shared" si="7"/>
        <v>0</v>
      </c>
      <c r="AN213" s="5">
        <f t="shared" si="7"/>
        <v>0</v>
      </c>
      <c r="AO213" s="5">
        <f t="shared" si="7"/>
        <v>0</v>
      </c>
      <c r="AP213" s="5">
        <f t="shared" si="44"/>
        <v>0</v>
      </c>
      <c r="AQ213" s="5">
        <f t="shared" si="8"/>
        <v>0</v>
      </c>
      <c r="AR213" s="5">
        <f t="shared" si="8"/>
        <v>0</v>
      </c>
      <c r="AS213" s="5">
        <f t="shared" si="8"/>
        <v>0</v>
      </c>
      <c r="AT213" s="5">
        <f t="shared" si="8"/>
        <v>0</v>
      </c>
      <c r="AU213" s="5">
        <f t="shared" si="45"/>
        <v>0</v>
      </c>
      <c r="AV213" s="5">
        <f t="shared" si="9"/>
        <v>0</v>
      </c>
      <c r="AW213" s="5">
        <f t="shared" si="9"/>
        <v>0</v>
      </c>
      <c r="AX213" s="5">
        <f t="shared" si="9"/>
        <v>0</v>
      </c>
      <c r="AY213" s="5">
        <f t="shared" si="9"/>
        <v>0</v>
      </c>
      <c r="AZ213" s="5">
        <f t="shared" si="46"/>
        <v>0</v>
      </c>
      <c r="BA213" s="5">
        <f t="shared" si="10"/>
        <v>0</v>
      </c>
      <c r="BB213" s="5">
        <f t="shared" si="10"/>
        <v>0</v>
      </c>
      <c r="BC213" s="5">
        <f t="shared" si="10"/>
        <v>0</v>
      </c>
      <c r="BD213" s="5">
        <f t="shared" si="10"/>
        <v>0</v>
      </c>
      <c r="BE213" s="5">
        <f t="shared" si="47"/>
        <v>0</v>
      </c>
      <c r="BF213" s="5">
        <f t="shared" si="11"/>
        <v>0</v>
      </c>
      <c r="BG213" s="5">
        <f t="shared" si="11"/>
        <v>0</v>
      </c>
      <c r="BH213" s="5">
        <f t="shared" si="11"/>
        <v>0</v>
      </c>
      <c r="BI213" s="5">
        <f t="shared" si="11"/>
        <v>0</v>
      </c>
      <c r="BJ213" s="5">
        <f t="shared" si="48"/>
        <v>0</v>
      </c>
      <c r="BK213" s="5">
        <f t="shared" si="12"/>
        <v>0</v>
      </c>
      <c r="BL213" s="5">
        <f t="shared" si="12"/>
        <v>0</v>
      </c>
      <c r="BM213" s="5">
        <f t="shared" si="12"/>
        <v>0</v>
      </c>
      <c r="BN213" s="5">
        <f t="shared" si="12"/>
        <v>0</v>
      </c>
      <c r="BO213" s="5">
        <f t="shared" si="49"/>
        <v>0</v>
      </c>
      <c r="BP213" s="5">
        <f t="shared" si="13"/>
        <v>0</v>
      </c>
      <c r="BQ213" s="5">
        <f t="shared" si="13"/>
        <v>0</v>
      </c>
      <c r="BR213" s="5">
        <f t="shared" si="13"/>
        <v>0</v>
      </c>
      <c r="BS213" s="5">
        <f t="shared" si="13"/>
        <v>0</v>
      </c>
      <c r="BT213" s="5">
        <f t="shared" si="50"/>
        <v>0</v>
      </c>
      <c r="BU213" s="5">
        <f t="shared" si="14"/>
        <v>0</v>
      </c>
      <c r="BV213" s="5">
        <f t="shared" si="14"/>
        <v>0</v>
      </c>
      <c r="BW213" s="5">
        <f t="shared" si="14"/>
        <v>0</v>
      </c>
      <c r="BX213" s="5">
        <f t="shared" si="14"/>
        <v>0</v>
      </c>
      <c r="BY213" s="5">
        <f t="shared" si="51"/>
        <v>0</v>
      </c>
      <c r="BZ213" s="5">
        <f t="shared" si="15"/>
        <v>0</v>
      </c>
      <c r="CA213" s="5">
        <f t="shared" si="15"/>
        <v>0</v>
      </c>
      <c r="CB213" s="5">
        <f t="shared" si="15"/>
        <v>0</v>
      </c>
      <c r="CC213" s="5">
        <f t="shared" si="15"/>
        <v>0</v>
      </c>
      <c r="CD213" s="5">
        <f t="shared" si="52"/>
        <v>0</v>
      </c>
      <c r="CE213" s="5">
        <f t="shared" si="16"/>
        <v>0</v>
      </c>
      <c r="CF213" s="5">
        <f t="shared" si="16"/>
        <v>0</v>
      </c>
      <c r="CG213" s="5">
        <f t="shared" si="16"/>
        <v>0</v>
      </c>
      <c r="CH213" s="5">
        <f t="shared" si="16"/>
        <v>0</v>
      </c>
      <c r="CI213" s="5">
        <f t="shared" si="53"/>
        <v>0</v>
      </c>
      <c r="CJ213" s="5">
        <f t="shared" si="17"/>
        <v>0</v>
      </c>
      <c r="CK213" s="5">
        <f t="shared" si="17"/>
        <v>0</v>
      </c>
      <c r="CL213" s="5">
        <f t="shared" si="17"/>
        <v>0</v>
      </c>
      <c r="CM213" s="5">
        <f t="shared" si="17"/>
        <v>0</v>
      </c>
      <c r="CN213" s="5">
        <f t="shared" si="54"/>
        <v>0</v>
      </c>
      <c r="CO213" s="5">
        <f t="shared" si="18"/>
        <v>0</v>
      </c>
      <c r="CP213" s="5">
        <f t="shared" si="18"/>
        <v>0</v>
      </c>
      <c r="CQ213" s="5">
        <f t="shared" si="18"/>
        <v>0</v>
      </c>
      <c r="CR213" s="5">
        <f t="shared" si="18"/>
        <v>0</v>
      </c>
      <c r="CS213" s="5">
        <f t="shared" si="55"/>
        <v>0</v>
      </c>
      <c r="CT213" s="5">
        <f t="shared" si="19"/>
        <v>0</v>
      </c>
      <c r="CU213" s="5">
        <f t="shared" si="19"/>
        <v>0</v>
      </c>
      <c r="CV213" s="5">
        <f t="shared" si="19"/>
        <v>0</v>
      </c>
      <c r="CW213" s="5">
        <f t="shared" si="19"/>
        <v>0</v>
      </c>
      <c r="CX213" s="5">
        <f t="shared" si="56"/>
        <v>0</v>
      </c>
      <c r="CY213" s="5">
        <f t="shared" si="20"/>
        <v>0</v>
      </c>
      <c r="CZ213" s="5">
        <f t="shared" si="20"/>
        <v>0</v>
      </c>
      <c r="DA213" s="5">
        <f t="shared" si="20"/>
        <v>0</v>
      </c>
      <c r="DB213" s="5">
        <f t="shared" si="20"/>
        <v>0</v>
      </c>
      <c r="DC213" s="5">
        <f t="shared" si="57"/>
        <v>0</v>
      </c>
      <c r="DD213" s="5">
        <f t="shared" si="21"/>
        <v>0</v>
      </c>
      <c r="DE213" s="5">
        <f t="shared" si="21"/>
        <v>0</v>
      </c>
      <c r="DF213" s="5">
        <f t="shared" si="21"/>
        <v>0</v>
      </c>
      <c r="DG213" s="5">
        <f t="shared" si="21"/>
        <v>0</v>
      </c>
      <c r="DH213" s="5">
        <f t="shared" si="58"/>
        <v>0</v>
      </c>
      <c r="DI213" s="5">
        <f t="shared" si="22"/>
        <v>0</v>
      </c>
      <c r="DJ213" s="5">
        <f t="shared" si="22"/>
        <v>0</v>
      </c>
      <c r="DK213" s="5">
        <f t="shared" si="22"/>
        <v>0</v>
      </c>
      <c r="DL213" s="5">
        <f t="shared" si="22"/>
        <v>0</v>
      </c>
      <c r="DM213" s="5">
        <f t="shared" si="59"/>
        <v>0</v>
      </c>
      <c r="DN213" s="5">
        <f t="shared" si="23"/>
        <v>0</v>
      </c>
      <c r="DO213" s="5">
        <f t="shared" si="23"/>
        <v>0</v>
      </c>
      <c r="DP213" s="5">
        <f t="shared" si="23"/>
        <v>0</v>
      </c>
      <c r="DQ213" s="5">
        <f t="shared" si="23"/>
        <v>0</v>
      </c>
      <c r="DR213" s="5">
        <f t="shared" si="60"/>
        <v>0</v>
      </c>
      <c r="DS213" s="5">
        <f t="shared" si="24"/>
        <v>0</v>
      </c>
      <c r="DT213" s="5">
        <f t="shared" si="24"/>
        <v>0</v>
      </c>
      <c r="DU213" s="5">
        <f t="shared" si="24"/>
        <v>0</v>
      </c>
      <c r="DV213" s="5">
        <f t="shared" si="24"/>
        <v>0</v>
      </c>
      <c r="DW213" s="5">
        <f t="shared" si="61"/>
        <v>0</v>
      </c>
      <c r="DX213" s="5">
        <f t="shared" si="25"/>
        <v>0</v>
      </c>
      <c r="DY213" s="5">
        <f t="shared" si="25"/>
        <v>0</v>
      </c>
      <c r="DZ213" s="5">
        <f t="shared" si="25"/>
        <v>0</v>
      </c>
      <c r="EA213" s="5">
        <f t="shared" si="25"/>
        <v>0</v>
      </c>
      <c r="EB213" s="5">
        <f t="shared" si="62"/>
        <v>0</v>
      </c>
      <c r="EC213" s="5">
        <f t="shared" si="26"/>
        <v>0</v>
      </c>
      <c r="ED213" s="5">
        <f t="shared" si="26"/>
        <v>0</v>
      </c>
      <c r="EE213" s="5">
        <f t="shared" si="26"/>
        <v>0</v>
      </c>
      <c r="EF213" s="5">
        <f t="shared" si="26"/>
        <v>0</v>
      </c>
      <c r="EG213" s="5">
        <f t="shared" si="63"/>
        <v>0</v>
      </c>
      <c r="EH213" s="5">
        <f t="shared" si="27"/>
        <v>0</v>
      </c>
      <c r="EI213" s="5">
        <f t="shared" si="27"/>
        <v>0</v>
      </c>
      <c r="EJ213" s="5">
        <f t="shared" si="27"/>
        <v>0</v>
      </c>
      <c r="EK213" s="5">
        <f t="shared" si="27"/>
        <v>0</v>
      </c>
      <c r="EL213" s="5">
        <f t="shared" si="64"/>
        <v>0</v>
      </c>
      <c r="EM213" s="5">
        <f t="shared" si="28"/>
        <v>0</v>
      </c>
      <c r="EN213" s="5">
        <f t="shared" si="28"/>
        <v>0</v>
      </c>
      <c r="EO213" s="5">
        <f t="shared" si="28"/>
        <v>0</v>
      </c>
      <c r="EP213" s="5">
        <f t="shared" si="28"/>
        <v>0</v>
      </c>
      <c r="EQ213" s="5">
        <f t="shared" si="65"/>
        <v>0</v>
      </c>
      <c r="ER213" s="5">
        <f t="shared" si="29"/>
        <v>0</v>
      </c>
      <c r="ES213" s="5">
        <f t="shared" si="29"/>
        <v>0</v>
      </c>
      <c r="ET213" s="5">
        <f t="shared" si="29"/>
        <v>0</v>
      </c>
      <c r="EU213" s="5">
        <f t="shared" si="29"/>
        <v>0</v>
      </c>
      <c r="EV213" s="5">
        <f t="shared" si="66"/>
        <v>0</v>
      </c>
      <c r="EW213" s="5">
        <f t="shared" si="30"/>
        <v>0</v>
      </c>
      <c r="EX213" s="5">
        <f t="shared" si="30"/>
        <v>0</v>
      </c>
      <c r="EY213" s="5">
        <f t="shared" si="30"/>
        <v>0</v>
      </c>
      <c r="EZ213" s="5">
        <f t="shared" si="30"/>
        <v>0</v>
      </c>
      <c r="FA213" s="5">
        <f t="shared" si="67"/>
        <v>0</v>
      </c>
      <c r="FB213" s="5">
        <f t="shared" si="31"/>
        <v>0</v>
      </c>
      <c r="FC213" s="5">
        <f t="shared" si="31"/>
        <v>0</v>
      </c>
      <c r="FD213" s="5">
        <f t="shared" si="31"/>
        <v>0</v>
      </c>
      <c r="FE213" s="5">
        <f t="shared" si="31"/>
        <v>0</v>
      </c>
      <c r="FF213" s="5">
        <f t="shared" si="68"/>
        <v>0</v>
      </c>
      <c r="FG213" s="5">
        <f t="shared" si="32"/>
        <v>0</v>
      </c>
      <c r="FH213" s="5">
        <f t="shared" si="32"/>
        <v>0</v>
      </c>
      <c r="FI213" s="5">
        <f t="shared" si="32"/>
        <v>0</v>
      </c>
      <c r="FJ213" s="5">
        <f t="shared" si="32"/>
        <v>0</v>
      </c>
      <c r="FK213" s="5">
        <f t="shared" si="69"/>
        <v>0</v>
      </c>
      <c r="FL213" s="5">
        <f t="shared" si="33"/>
        <v>0</v>
      </c>
      <c r="FM213" s="5">
        <f t="shared" si="33"/>
        <v>0</v>
      </c>
      <c r="FN213" s="5">
        <f t="shared" si="33"/>
        <v>0</v>
      </c>
      <c r="FO213" s="5">
        <f t="shared" si="33"/>
        <v>0</v>
      </c>
      <c r="FP213" s="5">
        <f t="shared" si="70"/>
        <v>0</v>
      </c>
      <c r="FQ213" s="5">
        <f t="shared" si="34"/>
        <v>0</v>
      </c>
      <c r="FR213" s="5">
        <f t="shared" si="34"/>
        <v>0</v>
      </c>
      <c r="FS213" s="5">
        <f t="shared" si="34"/>
        <v>0</v>
      </c>
      <c r="FT213" s="5">
        <f t="shared" si="34"/>
        <v>0</v>
      </c>
      <c r="FU213" s="5">
        <f t="shared" si="34"/>
        <v>0</v>
      </c>
      <c r="FV213" s="5">
        <f t="shared" si="35"/>
        <v>0</v>
      </c>
      <c r="FW213" s="5">
        <f t="shared" si="35"/>
        <v>0</v>
      </c>
      <c r="FX213" s="5">
        <f t="shared" si="35"/>
        <v>0</v>
      </c>
      <c r="FY213" s="5">
        <f t="shared" si="35"/>
        <v>0</v>
      </c>
    </row>
    <row r="214" spans="1:181" hidden="1" x14ac:dyDescent="0.3">
      <c r="A214" s="26" t="s">
        <v>615</v>
      </c>
      <c r="B214" s="5">
        <f t="shared" si="36"/>
        <v>0.05</v>
      </c>
      <c r="C214" s="5">
        <f t="shared" si="36"/>
        <v>0.05</v>
      </c>
      <c r="D214" s="5">
        <f t="shared" si="36"/>
        <v>0.05</v>
      </c>
      <c r="E214" s="5">
        <f t="shared" si="36"/>
        <v>0.05</v>
      </c>
      <c r="F214" s="5">
        <f t="shared" si="36"/>
        <v>0.05</v>
      </c>
      <c r="G214" s="5">
        <f t="shared" si="37"/>
        <v>0.05</v>
      </c>
      <c r="H214" s="5">
        <f t="shared" si="1"/>
        <v>0.05</v>
      </c>
      <c r="I214" s="5">
        <f t="shared" si="1"/>
        <v>0.05</v>
      </c>
      <c r="J214" s="5">
        <f t="shared" si="1"/>
        <v>0.05</v>
      </c>
      <c r="K214" s="5">
        <f t="shared" si="1"/>
        <v>0.05</v>
      </c>
      <c r="L214" s="5">
        <f t="shared" si="38"/>
        <v>0.05</v>
      </c>
      <c r="M214" s="5">
        <f t="shared" si="2"/>
        <v>0.05</v>
      </c>
      <c r="N214" s="5">
        <f t="shared" si="2"/>
        <v>0.05</v>
      </c>
      <c r="O214" s="5">
        <f t="shared" si="2"/>
        <v>0.05</v>
      </c>
      <c r="P214" s="5">
        <f t="shared" si="2"/>
        <v>0.05</v>
      </c>
      <c r="Q214" s="5">
        <f t="shared" si="39"/>
        <v>0.05</v>
      </c>
      <c r="R214" s="5">
        <f t="shared" si="3"/>
        <v>0.05</v>
      </c>
      <c r="S214" s="5">
        <f t="shared" si="3"/>
        <v>0.05</v>
      </c>
      <c r="T214" s="5">
        <f t="shared" si="3"/>
        <v>0.05</v>
      </c>
      <c r="U214" s="5">
        <f t="shared" si="3"/>
        <v>0.05</v>
      </c>
      <c r="V214" s="5">
        <f t="shared" si="40"/>
        <v>0.05</v>
      </c>
      <c r="W214" s="5">
        <f t="shared" si="4"/>
        <v>0.05</v>
      </c>
      <c r="X214" s="5">
        <f t="shared" si="4"/>
        <v>0.05</v>
      </c>
      <c r="Y214" s="5">
        <f t="shared" si="4"/>
        <v>0.05</v>
      </c>
      <c r="Z214" s="5">
        <f t="shared" si="4"/>
        <v>0.05</v>
      </c>
      <c r="AA214" s="5">
        <f t="shared" si="41"/>
        <v>0.05</v>
      </c>
      <c r="AB214" s="5">
        <f t="shared" si="5"/>
        <v>0.05</v>
      </c>
      <c r="AC214" s="5">
        <f t="shared" si="5"/>
        <v>0.05</v>
      </c>
      <c r="AD214" s="5">
        <f t="shared" si="5"/>
        <v>0.05</v>
      </c>
      <c r="AE214" s="5">
        <f t="shared" si="5"/>
        <v>0.05</v>
      </c>
      <c r="AF214" s="5">
        <f t="shared" si="42"/>
        <v>0.05</v>
      </c>
      <c r="AG214" s="5">
        <f t="shared" si="6"/>
        <v>0.05</v>
      </c>
      <c r="AH214" s="5">
        <f t="shared" si="6"/>
        <v>0.05</v>
      </c>
      <c r="AI214" s="5">
        <f t="shared" si="6"/>
        <v>0.05</v>
      </c>
      <c r="AJ214" s="5">
        <f t="shared" si="6"/>
        <v>0.05</v>
      </c>
      <c r="AK214" s="5">
        <f t="shared" si="43"/>
        <v>0.05</v>
      </c>
      <c r="AL214" s="5">
        <f t="shared" si="7"/>
        <v>0.05</v>
      </c>
      <c r="AM214" s="5">
        <f t="shared" si="7"/>
        <v>0.05</v>
      </c>
      <c r="AN214" s="5">
        <f t="shared" si="7"/>
        <v>0.05</v>
      </c>
      <c r="AO214" s="5">
        <f t="shared" si="7"/>
        <v>0.05</v>
      </c>
      <c r="AP214" s="5">
        <f t="shared" si="44"/>
        <v>0.05</v>
      </c>
      <c r="AQ214" s="5">
        <f t="shared" si="8"/>
        <v>0.05</v>
      </c>
      <c r="AR214" s="5">
        <f t="shared" si="8"/>
        <v>0.05</v>
      </c>
      <c r="AS214" s="5">
        <f t="shared" si="8"/>
        <v>0.05</v>
      </c>
      <c r="AT214" s="5">
        <f t="shared" si="8"/>
        <v>0.05</v>
      </c>
      <c r="AU214" s="5">
        <f t="shared" si="45"/>
        <v>0.05</v>
      </c>
      <c r="AV214" s="5">
        <f t="shared" si="9"/>
        <v>0.05</v>
      </c>
      <c r="AW214" s="5">
        <f t="shared" si="9"/>
        <v>0.05</v>
      </c>
      <c r="AX214" s="5">
        <f t="shared" si="9"/>
        <v>0.05</v>
      </c>
      <c r="AY214" s="5">
        <f t="shared" si="9"/>
        <v>0.05</v>
      </c>
      <c r="AZ214" s="5">
        <f t="shared" si="46"/>
        <v>0.05</v>
      </c>
      <c r="BA214" s="5">
        <f t="shared" si="10"/>
        <v>0.05</v>
      </c>
      <c r="BB214" s="5">
        <f t="shared" si="10"/>
        <v>0.05</v>
      </c>
      <c r="BC214" s="5">
        <f t="shared" si="10"/>
        <v>0.05</v>
      </c>
      <c r="BD214" s="5">
        <f t="shared" si="10"/>
        <v>0.05</v>
      </c>
      <c r="BE214" s="5">
        <f t="shared" si="47"/>
        <v>0.05</v>
      </c>
      <c r="BF214" s="5">
        <f t="shared" si="11"/>
        <v>0.05</v>
      </c>
      <c r="BG214" s="5">
        <f t="shared" si="11"/>
        <v>0.05</v>
      </c>
      <c r="BH214" s="5">
        <f t="shared" si="11"/>
        <v>0.05</v>
      </c>
      <c r="BI214" s="5">
        <f t="shared" si="11"/>
        <v>0.05</v>
      </c>
      <c r="BJ214" s="5">
        <f t="shared" si="48"/>
        <v>0.05</v>
      </c>
      <c r="BK214" s="5">
        <f t="shared" si="12"/>
        <v>0.05</v>
      </c>
      <c r="BL214" s="5">
        <f t="shared" si="12"/>
        <v>0.05</v>
      </c>
      <c r="BM214" s="5">
        <f t="shared" si="12"/>
        <v>0.05</v>
      </c>
      <c r="BN214" s="5">
        <f t="shared" si="12"/>
        <v>0.05</v>
      </c>
      <c r="BO214" s="5">
        <f t="shared" si="49"/>
        <v>0.05</v>
      </c>
      <c r="BP214" s="5">
        <f t="shared" si="13"/>
        <v>0.05</v>
      </c>
      <c r="BQ214" s="5">
        <f t="shared" si="13"/>
        <v>0.05</v>
      </c>
      <c r="BR214" s="5">
        <f t="shared" si="13"/>
        <v>0.05</v>
      </c>
      <c r="BS214" s="5">
        <f t="shared" si="13"/>
        <v>0.05</v>
      </c>
      <c r="BT214" s="5">
        <f t="shared" si="50"/>
        <v>0.05</v>
      </c>
      <c r="BU214" s="5">
        <f t="shared" si="14"/>
        <v>0.05</v>
      </c>
      <c r="BV214" s="5">
        <f t="shared" si="14"/>
        <v>0.05</v>
      </c>
      <c r="BW214" s="5">
        <f t="shared" si="14"/>
        <v>0.05</v>
      </c>
      <c r="BX214" s="5">
        <f t="shared" si="14"/>
        <v>0.05</v>
      </c>
      <c r="BY214" s="5">
        <f t="shared" si="51"/>
        <v>0.05</v>
      </c>
      <c r="BZ214" s="5">
        <f t="shared" si="15"/>
        <v>0.05</v>
      </c>
      <c r="CA214" s="5">
        <f t="shared" si="15"/>
        <v>0.05</v>
      </c>
      <c r="CB214" s="5">
        <f t="shared" si="15"/>
        <v>0.05</v>
      </c>
      <c r="CC214" s="5">
        <f t="shared" si="15"/>
        <v>0.05</v>
      </c>
      <c r="CD214" s="5">
        <f t="shared" si="52"/>
        <v>0.05</v>
      </c>
      <c r="CE214" s="5">
        <f t="shared" si="16"/>
        <v>0.05</v>
      </c>
      <c r="CF214" s="5">
        <f t="shared" si="16"/>
        <v>0.05</v>
      </c>
      <c r="CG214" s="5">
        <f t="shared" si="16"/>
        <v>0.05</v>
      </c>
      <c r="CH214" s="5">
        <f t="shared" si="16"/>
        <v>0.05</v>
      </c>
      <c r="CI214" s="5">
        <f t="shared" si="53"/>
        <v>0.05</v>
      </c>
      <c r="CJ214" s="5">
        <f t="shared" si="17"/>
        <v>0.05</v>
      </c>
      <c r="CK214" s="5">
        <f t="shared" si="17"/>
        <v>0.05</v>
      </c>
      <c r="CL214" s="5">
        <f t="shared" si="17"/>
        <v>0.05</v>
      </c>
      <c r="CM214" s="5">
        <f t="shared" si="17"/>
        <v>0.05</v>
      </c>
      <c r="CN214" s="5">
        <f t="shared" si="54"/>
        <v>0.05</v>
      </c>
      <c r="CO214" s="5">
        <f t="shared" si="18"/>
        <v>0.05</v>
      </c>
      <c r="CP214" s="5">
        <f t="shared" si="18"/>
        <v>0.05</v>
      </c>
      <c r="CQ214" s="5">
        <f t="shared" si="18"/>
        <v>0.05</v>
      </c>
      <c r="CR214" s="5">
        <f t="shared" si="18"/>
        <v>0.05</v>
      </c>
      <c r="CS214" s="5">
        <f t="shared" si="55"/>
        <v>0.05</v>
      </c>
      <c r="CT214" s="5">
        <f t="shared" si="19"/>
        <v>0.05</v>
      </c>
      <c r="CU214" s="5">
        <f t="shared" si="19"/>
        <v>0.05</v>
      </c>
      <c r="CV214" s="5">
        <f t="shared" si="19"/>
        <v>0.05</v>
      </c>
      <c r="CW214" s="5">
        <f t="shared" si="19"/>
        <v>0.05</v>
      </c>
      <c r="CX214" s="5">
        <f t="shared" si="56"/>
        <v>0.05</v>
      </c>
      <c r="CY214" s="5">
        <f t="shared" si="20"/>
        <v>0.05</v>
      </c>
      <c r="CZ214" s="5">
        <f t="shared" si="20"/>
        <v>0.05</v>
      </c>
      <c r="DA214" s="5">
        <f t="shared" si="20"/>
        <v>0.05</v>
      </c>
      <c r="DB214" s="5">
        <f t="shared" si="20"/>
        <v>0.05</v>
      </c>
      <c r="DC214" s="5">
        <f t="shared" si="57"/>
        <v>0.05</v>
      </c>
      <c r="DD214" s="5">
        <f t="shared" si="21"/>
        <v>0.05</v>
      </c>
      <c r="DE214" s="5">
        <f t="shared" si="21"/>
        <v>0.05</v>
      </c>
      <c r="DF214" s="5">
        <f t="shared" si="21"/>
        <v>0.05</v>
      </c>
      <c r="DG214" s="5">
        <f t="shared" si="21"/>
        <v>0.05</v>
      </c>
      <c r="DH214" s="5">
        <f t="shared" si="58"/>
        <v>0.05</v>
      </c>
      <c r="DI214" s="5">
        <f t="shared" si="22"/>
        <v>0.05</v>
      </c>
      <c r="DJ214" s="5">
        <f t="shared" si="22"/>
        <v>0.05</v>
      </c>
      <c r="DK214" s="5">
        <f t="shared" si="22"/>
        <v>0.05</v>
      </c>
      <c r="DL214" s="5">
        <f t="shared" si="22"/>
        <v>0.05</v>
      </c>
      <c r="DM214" s="5">
        <f t="shared" si="59"/>
        <v>0.05</v>
      </c>
      <c r="DN214" s="5">
        <f t="shared" si="23"/>
        <v>0.05</v>
      </c>
      <c r="DO214" s="5">
        <f t="shared" si="23"/>
        <v>0.05</v>
      </c>
      <c r="DP214" s="5">
        <f t="shared" si="23"/>
        <v>0.05</v>
      </c>
      <c r="DQ214" s="5">
        <f t="shared" si="23"/>
        <v>0.05</v>
      </c>
      <c r="DR214" s="5">
        <f t="shared" si="60"/>
        <v>0.05</v>
      </c>
      <c r="DS214" s="5">
        <f t="shared" si="24"/>
        <v>0.05</v>
      </c>
      <c r="DT214" s="5">
        <f t="shared" si="24"/>
        <v>0.05</v>
      </c>
      <c r="DU214" s="5">
        <f t="shared" si="24"/>
        <v>0.05</v>
      </c>
      <c r="DV214" s="5">
        <f t="shared" si="24"/>
        <v>0.05</v>
      </c>
      <c r="DW214" s="5">
        <f t="shared" si="61"/>
        <v>0.05</v>
      </c>
      <c r="DX214" s="5">
        <f t="shared" si="25"/>
        <v>0.05</v>
      </c>
      <c r="DY214" s="5">
        <f t="shared" si="25"/>
        <v>0.05</v>
      </c>
      <c r="DZ214" s="5">
        <f t="shared" si="25"/>
        <v>0.05</v>
      </c>
      <c r="EA214" s="5">
        <f t="shared" si="25"/>
        <v>0.05</v>
      </c>
      <c r="EB214" s="5">
        <f t="shared" si="62"/>
        <v>0.05</v>
      </c>
      <c r="EC214" s="5">
        <f t="shared" si="26"/>
        <v>0.05</v>
      </c>
      <c r="ED214" s="5">
        <f t="shared" si="26"/>
        <v>0.05</v>
      </c>
      <c r="EE214" s="5">
        <f t="shared" si="26"/>
        <v>0.05</v>
      </c>
      <c r="EF214" s="5">
        <f t="shared" si="26"/>
        <v>0.05</v>
      </c>
      <c r="EG214" s="5">
        <f t="shared" si="63"/>
        <v>0.05</v>
      </c>
      <c r="EH214" s="5">
        <f t="shared" si="27"/>
        <v>0.05</v>
      </c>
      <c r="EI214" s="5">
        <f t="shared" si="27"/>
        <v>0.05</v>
      </c>
      <c r="EJ214" s="5">
        <f t="shared" si="27"/>
        <v>0.05</v>
      </c>
      <c r="EK214" s="5">
        <f t="shared" si="27"/>
        <v>0.05</v>
      </c>
      <c r="EL214" s="5">
        <f t="shared" si="64"/>
        <v>0.05</v>
      </c>
      <c r="EM214" s="5">
        <f t="shared" si="28"/>
        <v>0.05</v>
      </c>
      <c r="EN214" s="5">
        <f t="shared" si="28"/>
        <v>0.05</v>
      </c>
      <c r="EO214" s="5">
        <f t="shared" si="28"/>
        <v>0.05</v>
      </c>
      <c r="EP214" s="5">
        <f t="shared" si="28"/>
        <v>0.05</v>
      </c>
      <c r="EQ214" s="5">
        <f t="shared" si="65"/>
        <v>0.05</v>
      </c>
      <c r="ER214" s="5">
        <f t="shared" si="29"/>
        <v>0.05</v>
      </c>
      <c r="ES214" s="5">
        <f t="shared" si="29"/>
        <v>0.05</v>
      </c>
      <c r="ET214" s="5">
        <f t="shared" si="29"/>
        <v>0.05</v>
      </c>
      <c r="EU214" s="5">
        <f t="shared" si="29"/>
        <v>0.05</v>
      </c>
      <c r="EV214" s="5">
        <f t="shared" si="66"/>
        <v>0.05</v>
      </c>
      <c r="EW214" s="5">
        <f t="shared" si="30"/>
        <v>0.05</v>
      </c>
      <c r="EX214" s="5">
        <f t="shared" si="30"/>
        <v>0.05</v>
      </c>
      <c r="EY214" s="5">
        <f t="shared" si="30"/>
        <v>0.05</v>
      </c>
      <c r="EZ214" s="5">
        <f t="shared" si="30"/>
        <v>0.05</v>
      </c>
      <c r="FA214" s="5">
        <f t="shared" si="67"/>
        <v>0.05</v>
      </c>
      <c r="FB214" s="5">
        <f t="shared" si="31"/>
        <v>0.05</v>
      </c>
      <c r="FC214" s="5">
        <f t="shared" si="31"/>
        <v>0.05</v>
      </c>
      <c r="FD214" s="5">
        <f t="shared" si="31"/>
        <v>0.05</v>
      </c>
      <c r="FE214" s="5">
        <f t="shared" si="31"/>
        <v>0.05</v>
      </c>
      <c r="FF214" s="5">
        <f t="shared" si="68"/>
        <v>0.05</v>
      </c>
      <c r="FG214" s="5">
        <f t="shared" si="32"/>
        <v>0.05</v>
      </c>
      <c r="FH214" s="5">
        <f t="shared" si="32"/>
        <v>0.05</v>
      </c>
      <c r="FI214" s="5">
        <f t="shared" si="32"/>
        <v>0.05</v>
      </c>
      <c r="FJ214" s="5">
        <f t="shared" si="32"/>
        <v>0.05</v>
      </c>
      <c r="FK214" s="5">
        <f t="shared" si="69"/>
        <v>0.05</v>
      </c>
      <c r="FL214" s="5">
        <f t="shared" si="33"/>
        <v>0.05</v>
      </c>
      <c r="FM214" s="5">
        <f t="shared" si="33"/>
        <v>0.05</v>
      </c>
      <c r="FN214" s="5">
        <f t="shared" si="33"/>
        <v>0.05</v>
      </c>
      <c r="FO214" s="5">
        <f t="shared" si="33"/>
        <v>0.05</v>
      </c>
      <c r="FP214" s="5">
        <f t="shared" si="70"/>
        <v>0.05</v>
      </c>
      <c r="FQ214" s="5">
        <f t="shared" si="34"/>
        <v>0.05</v>
      </c>
      <c r="FR214" s="5">
        <f t="shared" si="34"/>
        <v>0.05</v>
      </c>
      <c r="FS214" s="5">
        <f t="shared" si="34"/>
        <v>0.05</v>
      </c>
      <c r="FT214" s="5">
        <f t="shared" si="34"/>
        <v>0.05</v>
      </c>
      <c r="FU214" s="5">
        <f t="shared" si="34"/>
        <v>0.05</v>
      </c>
      <c r="FV214" s="5">
        <f t="shared" si="35"/>
        <v>0.05</v>
      </c>
      <c r="FW214" s="5">
        <f t="shared" si="35"/>
        <v>0.05</v>
      </c>
      <c r="FX214" s="5">
        <f t="shared" si="35"/>
        <v>0.05</v>
      </c>
      <c r="FY214" s="5">
        <f t="shared" si="35"/>
        <v>0.05</v>
      </c>
    </row>
    <row r="215" spans="1:181" hidden="1" x14ac:dyDescent="0.3">
      <c r="A215" s="266" t="s">
        <v>616</v>
      </c>
      <c r="B215" s="266">
        <f t="shared" si="36"/>
        <v>0</v>
      </c>
      <c r="C215" s="266">
        <f t="shared" si="36"/>
        <v>0</v>
      </c>
      <c r="D215" s="266">
        <f t="shared" si="36"/>
        <v>0</v>
      </c>
      <c r="E215" s="266">
        <f t="shared" si="36"/>
        <v>0</v>
      </c>
      <c r="F215" s="266">
        <f t="shared" si="36"/>
        <v>0</v>
      </c>
      <c r="G215" s="266">
        <f t="shared" si="37"/>
        <v>0</v>
      </c>
      <c r="H215" s="266">
        <f t="shared" si="1"/>
        <v>0</v>
      </c>
      <c r="I215" s="266">
        <f t="shared" si="1"/>
        <v>0</v>
      </c>
      <c r="J215" s="266">
        <f t="shared" si="1"/>
        <v>0</v>
      </c>
      <c r="K215" s="266">
        <f t="shared" si="1"/>
        <v>0</v>
      </c>
      <c r="L215" s="266">
        <f t="shared" si="38"/>
        <v>0</v>
      </c>
      <c r="M215" s="266">
        <f t="shared" si="2"/>
        <v>0</v>
      </c>
      <c r="N215" s="266">
        <f t="shared" si="2"/>
        <v>0</v>
      </c>
      <c r="O215" s="266">
        <f t="shared" si="2"/>
        <v>0</v>
      </c>
      <c r="P215" s="266">
        <f t="shared" si="2"/>
        <v>0</v>
      </c>
      <c r="Q215" s="266">
        <f t="shared" si="39"/>
        <v>0</v>
      </c>
      <c r="R215" s="266">
        <f t="shared" si="3"/>
        <v>0</v>
      </c>
      <c r="S215" s="266">
        <f t="shared" si="3"/>
        <v>0</v>
      </c>
      <c r="T215" s="266">
        <f t="shared" si="3"/>
        <v>0</v>
      </c>
      <c r="U215" s="266">
        <f t="shared" si="3"/>
        <v>0</v>
      </c>
      <c r="V215" s="266">
        <f t="shared" si="40"/>
        <v>0</v>
      </c>
      <c r="W215" s="266">
        <f t="shared" si="4"/>
        <v>0</v>
      </c>
      <c r="X215" s="266">
        <f t="shared" si="4"/>
        <v>0</v>
      </c>
      <c r="Y215" s="266">
        <f t="shared" si="4"/>
        <v>0</v>
      </c>
      <c r="Z215" s="266">
        <f t="shared" si="4"/>
        <v>0</v>
      </c>
      <c r="AA215" s="266">
        <f t="shared" si="41"/>
        <v>0</v>
      </c>
      <c r="AB215" s="266">
        <f t="shared" si="5"/>
        <v>0</v>
      </c>
      <c r="AC215" s="266">
        <f t="shared" si="5"/>
        <v>0</v>
      </c>
      <c r="AD215" s="266">
        <f t="shared" si="5"/>
        <v>0</v>
      </c>
      <c r="AE215" s="266">
        <f t="shared" si="5"/>
        <v>0</v>
      </c>
      <c r="AF215" s="266">
        <f t="shared" si="42"/>
        <v>0</v>
      </c>
      <c r="AG215" s="266">
        <f t="shared" si="6"/>
        <v>0</v>
      </c>
      <c r="AH215" s="266">
        <f t="shared" si="6"/>
        <v>0</v>
      </c>
      <c r="AI215" s="266">
        <f t="shared" si="6"/>
        <v>0</v>
      </c>
      <c r="AJ215" s="266">
        <f t="shared" si="6"/>
        <v>0</v>
      </c>
      <c r="AK215" s="266">
        <f t="shared" si="43"/>
        <v>0</v>
      </c>
      <c r="AL215" s="266">
        <f t="shared" si="7"/>
        <v>0</v>
      </c>
      <c r="AM215" s="266">
        <f t="shared" si="7"/>
        <v>0</v>
      </c>
      <c r="AN215" s="266">
        <f t="shared" si="7"/>
        <v>0</v>
      </c>
      <c r="AO215" s="266">
        <f t="shared" si="7"/>
        <v>0</v>
      </c>
      <c r="AP215" s="266">
        <f t="shared" si="44"/>
        <v>0</v>
      </c>
      <c r="AQ215" s="266">
        <f t="shared" si="8"/>
        <v>0</v>
      </c>
      <c r="AR215" s="266">
        <f t="shared" si="8"/>
        <v>0</v>
      </c>
      <c r="AS215" s="266">
        <f t="shared" si="8"/>
        <v>0</v>
      </c>
      <c r="AT215" s="266">
        <f t="shared" si="8"/>
        <v>0</v>
      </c>
      <c r="AU215" s="266">
        <f t="shared" si="45"/>
        <v>0</v>
      </c>
      <c r="AV215" s="266">
        <f t="shared" si="9"/>
        <v>0</v>
      </c>
      <c r="AW215" s="266">
        <f t="shared" si="9"/>
        <v>0</v>
      </c>
      <c r="AX215" s="266">
        <f t="shared" si="9"/>
        <v>0</v>
      </c>
      <c r="AY215" s="266">
        <f t="shared" si="9"/>
        <v>0</v>
      </c>
      <c r="AZ215" s="266">
        <f t="shared" si="46"/>
        <v>0</v>
      </c>
      <c r="BA215" s="266">
        <f t="shared" si="10"/>
        <v>0</v>
      </c>
      <c r="BB215" s="266">
        <f t="shared" si="10"/>
        <v>0</v>
      </c>
      <c r="BC215" s="266">
        <f t="shared" si="10"/>
        <v>0</v>
      </c>
      <c r="BD215" s="266">
        <f t="shared" si="10"/>
        <v>0</v>
      </c>
      <c r="BE215" s="266">
        <f t="shared" si="47"/>
        <v>0</v>
      </c>
      <c r="BF215" s="266">
        <f t="shared" si="11"/>
        <v>0</v>
      </c>
      <c r="BG215" s="266">
        <f t="shared" si="11"/>
        <v>0</v>
      </c>
      <c r="BH215" s="266">
        <f t="shared" si="11"/>
        <v>0</v>
      </c>
      <c r="BI215" s="266">
        <f t="shared" si="11"/>
        <v>0</v>
      </c>
      <c r="BJ215" s="266">
        <f t="shared" si="48"/>
        <v>0</v>
      </c>
      <c r="BK215" s="266">
        <f t="shared" si="12"/>
        <v>0</v>
      </c>
      <c r="BL215" s="266">
        <f t="shared" si="12"/>
        <v>0</v>
      </c>
      <c r="BM215" s="266">
        <f t="shared" si="12"/>
        <v>0</v>
      </c>
      <c r="BN215" s="266">
        <f t="shared" si="12"/>
        <v>0</v>
      </c>
      <c r="BO215" s="266">
        <f t="shared" si="49"/>
        <v>0</v>
      </c>
      <c r="BP215" s="266">
        <f t="shared" si="13"/>
        <v>0</v>
      </c>
      <c r="BQ215" s="266">
        <f t="shared" si="13"/>
        <v>0</v>
      </c>
      <c r="BR215" s="266">
        <f t="shared" si="13"/>
        <v>0</v>
      </c>
      <c r="BS215" s="266">
        <f t="shared" si="13"/>
        <v>0</v>
      </c>
      <c r="BT215" s="266">
        <f t="shared" si="50"/>
        <v>0</v>
      </c>
      <c r="BU215" s="266">
        <f t="shared" si="14"/>
        <v>0</v>
      </c>
      <c r="BV215" s="266">
        <f t="shared" si="14"/>
        <v>0</v>
      </c>
      <c r="BW215" s="266">
        <f t="shared" si="14"/>
        <v>0</v>
      </c>
      <c r="BX215" s="266">
        <f t="shared" si="14"/>
        <v>0</v>
      </c>
      <c r="BY215" s="266">
        <f t="shared" si="51"/>
        <v>0</v>
      </c>
      <c r="BZ215" s="266">
        <f t="shared" si="15"/>
        <v>0</v>
      </c>
      <c r="CA215" s="266">
        <f t="shared" si="15"/>
        <v>0</v>
      </c>
      <c r="CB215" s="266">
        <f t="shared" si="15"/>
        <v>0</v>
      </c>
      <c r="CC215" s="266">
        <f t="shared" si="15"/>
        <v>0</v>
      </c>
      <c r="CD215" s="266">
        <f t="shared" si="52"/>
        <v>0</v>
      </c>
      <c r="CE215" s="266">
        <f t="shared" si="16"/>
        <v>0</v>
      </c>
      <c r="CF215" s="266">
        <f t="shared" si="16"/>
        <v>0</v>
      </c>
      <c r="CG215" s="266">
        <f t="shared" si="16"/>
        <v>0</v>
      </c>
      <c r="CH215" s="266">
        <f t="shared" si="16"/>
        <v>0</v>
      </c>
      <c r="CI215" s="266">
        <f t="shared" si="53"/>
        <v>0</v>
      </c>
      <c r="CJ215" s="266">
        <f t="shared" si="17"/>
        <v>0</v>
      </c>
      <c r="CK215" s="266">
        <f t="shared" si="17"/>
        <v>0</v>
      </c>
      <c r="CL215" s="266">
        <f t="shared" si="17"/>
        <v>0</v>
      </c>
      <c r="CM215" s="266">
        <f t="shared" si="17"/>
        <v>0</v>
      </c>
      <c r="CN215" s="266">
        <f t="shared" si="54"/>
        <v>0</v>
      </c>
      <c r="CO215" s="266">
        <f t="shared" si="18"/>
        <v>0</v>
      </c>
      <c r="CP215" s="266">
        <f t="shared" si="18"/>
        <v>0</v>
      </c>
      <c r="CQ215" s="266">
        <f t="shared" si="18"/>
        <v>0</v>
      </c>
      <c r="CR215" s="266">
        <f t="shared" si="18"/>
        <v>0</v>
      </c>
      <c r="CS215" s="266">
        <f t="shared" si="55"/>
        <v>0</v>
      </c>
      <c r="CT215" s="266">
        <f t="shared" si="19"/>
        <v>0</v>
      </c>
      <c r="CU215" s="266">
        <f t="shared" si="19"/>
        <v>0</v>
      </c>
      <c r="CV215" s="266">
        <f t="shared" si="19"/>
        <v>0</v>
      </c>
      <c r="CW215" s="266">
        <f t="shared" si="19"/>
        <v>0</v>
      </c>
      <c r="CX215" s="266">
        <f t="shared" si="56"/>
        <v>0</v>
      </c>
      <c r="CY215" s="266">
        <f t="shared" si="20"/>
        <v>0</v>
      </c>
      <c r="CZ215" s="266">
        <f t="shared" si="20"/>
        <v>0</v>
      </c>
      <c r="DA215" s="266">
        <f t="shared" si="20"/>
        <v>0</v>
      </c>
      <c r="DB215" s="266">
        <f t="shared" si="20"/>
        <v>0</v>
      </c>
      <c r="DC215" s="266">
        <f t="shared" si="57"/>
        <v>0</v>
      </c>
      <c r="DD215" s="266">
        <f t="shared" si="21"/>
        <v>0</v>
      </c>
      <c r="DE215" s="266">
        <f t="shared" si="21"/>
        <v>0</v>
      </c>
      <c r="DF215" s="266">
        <f t="shared" si="21"/>
        <v>0</v>
      </c>
      <c r="DG215" s="266">
        <f t="shared" si="21"/>
        <v>0</v>
      </c>
      <c r="DH215" s="266">
        <f t="shared" si="58"/>
        <v>0</v>
      </c>
      <c r="DI215" s="266">
        <f t="shared" si="22"/>
        <v>0</v>
      </c>
      <c r="DJ215" s="266">
        <f t="shared" si="22"/>
        <v>0</v>
      </c>
      <c r="DK215" s="266">
        <f t="shared" si="22"/>
        <v>0</v>
      </c>
      <c r="DL215" s="266">
        <f t="shared" si="22"/>
        <v>0</v>
      </c>
      <c r="DM215" s="266">
        <f t="shared" si="59"/>
        <v>0</v>
      </c>
      <c r="DN215" s="266">
        <f t="shared" si="23"/>
        <v>0</v>
      </c>
      <c r="DO215" s="266">
        <f t="shared" si="23"/>
        <v>0</v>
      </c>
      <c r="DP215" s="266">
        <f t="shared" si="23"/>
        <v>0</v>
      </c>
      <c r="DQ215" s="266">
        <f t="shared" si="23"/>
        <v>0</v>
      </c>
      <c r="DR215" s="266">
        <f t="shared" si="60"/>
        <v>0</v>
      </c>
      <c r="DS215" s="266">
        <f t="shared" si="24"/>
        <v>0</v>
      </c>
      <c r="DT215" s="266">
        <f t="shared" si="24"/>
        <v>0</v>
      </c>
      <c r="DU215" s="266">
        <f t="shared" si="24"/>
        <v>0</v>
      </c>
      <c r="DV215" s="266">
        <f t="shared" si="24"/>
        <v>0</v>
      </c>
      <c r="DW215" s="266">
        <f t="shared" si="61"/>
        <v>0</v>
      </c>
      <c r="DX215" s="266">
        <f t="shared" si="25"/>
        <v>0</v>
      </c>
      <c r="DY215" s="266">
        <f t="shared" si="25"/>
        <v>0</v>
      </c>
      <c r="DZ215" s="266">
        <f t="shared" si="25"/>
        <v>0</v>
      </c>
      <c r="EA215" s="266">
        <f t="shared" si="25"/>
        <v>0</v>
      </c>
      <c r="EB215" s="266">
        <f t="shared" si="62"/>
        <v>0</v>
      </c>
      <c r="EC215" s="266">
        <f t="shared" si="26"/>
        <v>0</v>
      </c>
      <c r="ED215" s="266">
        <f t="shared" si="26"/>
        <v>0</v>
      </c>
      <c r="EE215" s="266">
        <f t="shared" si="26"/>
        <v>0</v>
      </c>
      <c r="EF215" s="266">
        <f t="shared" si="26"/>
        <v>0</v>
      </c>
      <c r="EG215" s="266">
        <f t="shared" si="63"/>
        <v>0</v>
      </c>
      <c r="EH215" s="266">
        <f t="shared" si="27"/>
        <v>0</v>
      </c>
      <c r="EI215" s="266">
        <f t="shared" si="27"/>
        <v>0</v>
      </c>
      <c r="EJ215" s="266">
        <f t="shared" si="27"/>
        <v>0</v>
      </c>
      <c r="EK215" s="266">
        <f t="shared" si="27"/>
        <v>0</v>
      </c>
      <c r="EL215" s="266">
        <f t="shared" si="64"/>
        <v>0</v>
      </c>
      <c r="EM215" s="266">
        <f t="shared" si="28"/>
        <v>0</v>
      </c>
      <c r="EN215" s="266">
        <f t="shared" si="28"/>
        <v>0</v>
      </c>
      <c r="EO215" s="266">
        <f t="shared" si="28"/>
        <v>0</v>
      </c>
      <c r="EP215" s="266">
        <f t="shared" si="28"/>
        <v>0</v>
      </c>
      <c r="EQ215" s="266">
        <f t="shared" si="65"/>
        <v>0</v>
      </c>
      <c r="ER215" s="266">
        <f t="shared" si="29"/>
        <v>0</v>
      </c>
      <c r="ES215" s="266">
        <f t="shared" si="29"/>
        <v>0</v>
      </c>
      <c r="ET215" s="266">
        <f t="shared" si="29"/>
        <v>0</v>
      </c>
      <c r="EU215" s="266">
        <f t="shared" si="29"/>
        <v>0</v>
      </c>
      <c r="EV215" s="266">
        <f t="shared" si="66"/>
        <v>0</v>
      </c>
      <c r="EW215" s="266">
        <f t="shared" si="30"/>
        <v>0</v>
      </c>
      <c r="EX215" s="266">
        <f t="shared" si="30"/>
        <v>0</v>
      </c>
      <c r="EY215" s="266">
        <f t="shared" si="30"/>
        <v>0</v>
      </c>
      <c r="EZ215" s="266">
        <f t="shared" si="30"/>
        <v>0</v>
      </c>
      <c r="FA215" s="266">
        <f t="shared" si="67"/>
        <v>0</v>
      </c>
      <c r="FB215" s="266">
        <f t="shared" si="31"/>
        <v>0</v>
      </c>
      <c r="FC215" s="266">
        <f t="shared" si="31"/>
        <v>0</v>
      </c>
      <c r="FD215" s="266">
        <f t="shared" si="31"/>
        <v>0</v>
      </c>
      <c r="FE215" s="266">
        <f t="shared" si="31"/>
        <v>0</v>
      </c>
      <c r="FF215" s="266">
        <f t="shared" si="68"/>
        <v>0</v>
      </c>
      <c r="FG215" s="266">
        <f t="shared" si="32"/>
        <v>0</v>
      </c>
      <c r="FH215" s="266">
        <f t="shared" si="32"/>
        <v>0</v>
      </c>
      <c r="FI215" s="266">
        <f t="shared" si="32"/>
        <v>0</v>
      </c>
      <c r="FJ215" s="266">
        <f t="shared" si="32"/>
        <v>0</v>
      </c>
      <c r="FK215" s="266">
        <f t="shared" si="69"/>
        <v>0</v>
      </c>
      <c r="FL215" s="266">
        <f t="shared" si="33"/>
        <v>0</v>
      </c>
      <c r="FM215" s="266">
        <f t="shared" si="33"/>
        <v>0</v>
      </c>
      <c r="FN215" s="266">
        <f t="shared" si="33"/>
        <v>0</v>
      </c>
      <c r="FO215" s="266">
        <f t="shared" si="33"/>
        <v>0</v>
      </c>
      <c r="FP215" s="266">
        <f t="shared" si="70"/>
        <v>0</v>
      </c>
      <c r="FQ215" s="266">
        <f t="shared" si="34"/>
        <v>0</v>
      </c>
      <c r="FR215" s="266">
        <f t="shared" si="34"/>
        <v>0</v>
      </c>
      <c r="FS215" s="266">
        <f t="shared" si="34"/>
        <v>0</v>
      </c>
      <c r="FT215" s="266">
        <f t="shared" si="34"/>
        <v>0</v>
      </c>
      <c r="FU215" s="266">
        <f t="shared" si="34"/>
        <v>0</v>
      </c>
      <c r="FV215" s="266">
        <f t="shared" si="35"/>
        <v>0</v>
      </c>
      <c r="FW215" s="266">
        <f t="shared" si="35"/>
        <v>0</v>
      </c>
      <c r="FX215" s="266">
        <f t="shared" si="35"/>
        <v>0</v>
      </c>
      <c r="FY215" s="266">
        <f t="shared" si="35"/>
        <v>0</v>
      </c>
    </row>
    <row r="216" spans="1:181" hidden="1" x14ac:dyDescent="0.3">
      <c r="A216" s="269" t="s">
        <v>600</v>
      </c>
      <c r="B216" s="268">
        <f t="shared" si="36"/>
        <v>0</v>
      </c>
      <c r="C216" s="269">
        <f t="shared" si="36"/>
        <v>0</v>
      </c>
      <c r="D216" s="269">
        <f t="shared" si="36"/>
        <v>0.33</v>
      </c>
      <c r="E216" s="269">
        <f t="shared" si="36"/>
        <v>0.33</v>
      </c>
      <c r="F216" s="269">
        <f t="shared" si="36"/>
        <v>0.33</v>
      </c>
      <c r="G216" s="268">
        <f t="shared" si="37"/>
        <v>0</v>
      </c>
      <c r="H216" s="269">
        <f t="shared" si="1"/>
        <v>0</v>
      </c>
      <c r="I216" s="269">
        <f t="shared" si="1"/>
        <v>0.33</v>
      </c>
      <c r="J216" s="269">
        <f t="shared" si="1"/>
        <v>0.33</v>
      </c>
      <c r="K216" s="269">
        <f t="shared" si="1"/>
        <v>0.33</v>
      </c>
      <c r="L216" s="268">
        <f t="shared" si="38"/>
        <v>0</v>
      </c>
      <c r="M216" s="269">
        <f t="shared" si="2"/>
        <v>0</v>
      </c>
      <c r="N216" s="269">
        <f t="shared" si="2"/>
        <v>0.33</v>
      </c>
      <c r="O216" s="269">
        <f t="shared" si="2"/>
        <v>0.33</v>
      </c>
      <c r="P216" s="269">
        <f t="shared" si="2"/>
        <v>0.33</v>
      </c>
      <c r="Q216" s="268">
        <f t="shared" si="39"/>
        <v>0</v>
      </c>
      <c r="R216" s="269">
        <f t="shared" si="3"/>
        <v>0</v>
      </c>
      <c r="S216" s="269">
        <f t="shared" si="3"/>
        <v>0.33</v>
      </c>
      <c r="T216" s="269">
        <f t="shared" si="3"/>
        <v>0.33</v>
      </c>
      <c r="U216" s="269">
        <f t="shared" si="3"/>
        <v>0.33</v>
      </c>
      <c r="V216" s="268">
        <f t="shared" si="40"/>
        <v>0</v>
      </c>
      <c r="W216" s="269">
        <f t="shared" si="4"/>
        <v>0</v>
      </c>
      <c r="X216" s="269">
        <f t="shared" si="4"/>
        <v>0.33</v>
      </c>
      <c r="Y216" s="269">
        <f t="shared" si="4"/>
        <v>0.33</v>
      </c>
      <c r="Z216" s="269">
        <f t="shared" si="4"/>
        <v>0.33</v>
      </c>
      <c r="AA216" s="268">
        <f t="shared" si="41"/>
        <v>0</v>
      </c>
      <c r="AB216" s="269">
        <f t="shared" si="5"/>
        <v>0</v>
      </c>
      <c r="AC216" s="269">
        <f t="shared" si="5"/>
        <v>0.33</v>
      </c>
      <c r="AD216" s="269">
        <f t="shared" si="5"/>
        <v>0.33</v>
      </c>
      <c r="AE216" s="269">
        <f t="shared" si="5"/>
        <v>0.33</v>
      </c>
      <c r="AF216" s="268">
        <f t="shared" si="42"/>
        <v>0</v>
      </c>
      <c r="AG216" s="269">
        <f t="shared" si="6"/>
        <v>0</v>
      </c>
      <c r="AH216" s="269">
        <f t="shared" si="6"/>
        <v>0.33</v>
      </c>
      <c r="AI216" s="269">
        <f t="shared" si="6"/>
        <v>0.33</v>
      </c>
      <c r="AJ216" s="269">
        <f t="shared" si="6"/>
        <v>0.33</v>
      </c>
      <c r="AK216" s="268">
        <f t="shared" si="43"/>
        <v>0</v>
      </c>
      <c r="AL216" s="269">
        <f t="shared" si="7"/>
        <v>0</v>
      </c>
      <c r="AM216" s="269">
        <f t="shared" si="7"/>
        <v>0.33</v>
      </c>
      <c r="AN216" s="269">
        <f t="shared" si="7"/>
        <v>0.33</v>
      </c>
      <c r="AO216" s="269">
        <f t="shared" si="7"/>
        <v>0.33</v>
      </c>
      <c r="AP216" s="268">
        <f t="shared" si="44"/>
        <v>0</v>
      </c>
      <c r="AQ216" s="269">
        <f t="shared" si="8"/>
        <v>0</v>
      </c>
      <c r="AR216" s="269">
        <f t="shared" si="8"/>
        <v>0.33</v>
      </c>
      <c r="AS216" s="269">
        <f t="shared" si="8"/>
        <v>0.33</v>
      </c>
      <c r="AT216" s="269">
        <f t="shared" si="8"/>
        <v>0.33</v>
      </c>
      <c r="AU216" s="268">
        <f t="shared" si="45"/>
        <v>0</v>
      </c>
      <c r="AV216" s="269">
        <f t="shared" si="9"/>
        <v>0</v>
      </c>
      <c r="AW216" s="269">
        <f t="shared" si="9"/>
        <v>0.33</v>
      </c>
      <c r="AX216" s="269">
        <f t="shared" si="9"/>
        <v>0.33</v>
      </c>
      <c r="AY216" s="269">
        <f t="shared" si="9"/>
        <v>0.33</v>
      </c>
      <c r="AZ216" s="268">
        <f t="shared" si="46"/>
        <v>0</v>
      </c>
      <c r="BA216" s="269">
        <f t="shared" si="10"/>
        <v>0</v>
      </c>
      <c r="BB216" s="269">
        <f t="shared" si="10"/>
        <v>0.33</v>
      </c>
      <c r="BC216" s="269">
        <f t="shared" si="10"/>
        <v>0.33</v>
      </c>
      <c r="BD216" s="269">
        <f t="shared" si="10"/>
        <v>0.33</v>
      </c>
      <c r="BE216" s="268">
        <f t="shared" si="47"/>
        <v>0</v>
      </c>
      <c r="BF216" s="269">
        <f t="shared" si="11"/>
        <v>0</v>
      </c>
      <c r="BG216" s="269">
        <f t="shared" si="11"/>
        <v>0.33</v>
      </c>
      <c r="BH216" s="269">
        <f t="shared" si="11"/>
        <v>0.33</v>
      </c>
      <c r="BI216" s="269">
        <f t="shared" si="11"/>
        <v>0.33</v>
      </c>
      <c r="BJ216" s="268">
        <f t="shared" si="48"/>
        <v>0</v>
      </c>
      <c r="BK216" s="269">
        <f t="shared" si="12"/>
        <v>0</v>
      </c>
      <c r="BL216" s="269">
        <f t="shared" si="12"/>
        <v>0.33</v>
      </c>
      <c r="BM216" s="269">
        <f t="shared" si="12"/>
        <v>0.33</v>
      </c>
      <c r="BN216" s="269">
        <f t="shared" si="12"/>
        <v>0.33</v>
      </c>
      <c r="BO216" s="268">
        <f t="shared" si="49"/>
        <v>0</v>
      </c>
      <c r="BP216" s="269">
        <f t="shared" si="13"/>
        <v>0</v>
      </c>
      <c r="BQ216" s="269">
        <f t="shared" si="13"/>
        <v>0.33</v>
      </c>
      <c r="BR216" s="269">
        <f t="shared" si="13"/>
        <v>0.33</v>
      </c>
      <c r="BS216" s="269">
        <f t="shared" si="13"/>
        <v>0.33</v>
      </c>
      <c r="BT216" s="268">
        <f t="shared" si="50"/>
        <v>0</v>
      </c>
      <c r="BU216" s="269">
        <f t="shared" si="14"/>
        <v>0</v>
      </c>
      <c r="BV216" s="269">
        <f t="shared" si="14"/>
        <v>0.33</v>
      </c>
      <c r="BW216" s="269">
        <f t="shared" si="14"/>
        <v>0.33</v>
      </c>
      <c r="BX216" s="269">
        <f t="shared" si="14"/>
        <v>0.33</v>
      </c>
      <c r="BY216" s="268">
        <f t="shared" si="51"/>
        <v>0</v>
      </c>
      <c r="BZ216" s="269">
        <f t="shared" si="15"/>
        <v>0</v>
      </c>
      <c r="CA216" s="269">
        <f t="shared" si="15"/>
        <v>0.33</v>
      </c>
      <c r="CB216" s="269">
        <f t="shared" si="15"/>
        <v>0.33</v>
      </c>
      <c r="CC216" s="269">
        <f t="shared" si="15"/>
        <v>0.33</v>
      </c>
      <c r="CD216" s="268">
        <f t="shared" si="52"/>
        <v>0</v>
      </c>
      <c r="CE216" s="269">
        <f t="shared" si="16"/>
        <v>0</v>
      </c>
      <c r="CF216" s="269">
        <f t="shared" si="16"/>
        <v>0.33</v>
      </c>
      <c r="CG216" s="269">
        <f t="shared" si="16"/>
        <v>0.33</v>
      </c>
      <c r="CH216" s="269">
        <f t="shared" si="16"/>
        <v>0.33</v>
      </c>
      <c r="CI216" s="268">
        <f t="shared" si="53"/>
        <v>0</v>
      </c>
      <c r="CJ216" s="269">
        <f t="shared" si="17"/>
        <v>0</v>
      </c>
      <c r="CK216" s="269">
        <f t="shared" si="17"/>
        <v>0.33</v>
      </c>
      <c r="CL216" s="269">
        <f t="shared" si="17"/>
        <v>0.33</v>
      </c>
      <c r="CM216" s="269">
        <f t="shared" si="17"/>
        <v>0.33</v>
      </c>
      <c r="CN216" s="268">
        <f t="shared" si="54"/>
        <v>0</v>
      </c>
      <c r="CO216" s="269">
        <f t="shared" si="18"/>
        <v>0</v>
      </c>
      <c r="CP216" s="269">
        <f t="shared" si="18"/>
        <v>0.33</v>
      </c>
      <c r="CQ216" s="269">
        <f t="shared" si="18"/>
        <v>0.33</v>
      </c>
      <c r="CR216" s="269">
        <f t="shared" si="18"/>
        <v>0.33</v>
      </c>
      <c r="CS216" s="268">
        <f t="shared" si="55"/>
        <v>0</v>
      </c>
      <c r="CT216" s="269">
        <f t="shared" si="19"/>
        <v>0</v>
      </c>
      <c r="CU216" s="269">
        <f t="shared" si="19"/>
        <v>0.33</v>
      </c>
      <c r="CV216" s="269">
        <f t="shared" si="19"/>
        <v>0.33</v>
      </c>
      <c r="CW216" s="269">
        <f t="shared" si="19"/>
        <v>0.33</v>
      </c>
      <c r="CX216" s="268">
        <f t="shared" si="56"/>
        <v>0</v>
      </c>
      <c r="CY216" s="269">
        <f t="shared" si="20"/>
        <v>0</v>
      </c>
      <c r="CZ216" s="269">
        <f t="shared" si="20"/>
        <v>0.33</v>
      </c>
      <c r="DA216" s="269">
        <f t="shared" si="20"/>
        <v>0.33</v>
      </c>
      <c r="DB216" s="269">
        <f t="shared" si="20"/>
        <v>0.33</v>
      </c>
      <c r="DC216" s="268">
        <f t="shared" si="57"/>
        <v>0</v>
      </c>
      <c r="DD216" s="269">
        <f t="shared" si="21"/>
        <v>0</v>
      </c>
      <c r="DE216" s="269">
        <f t="shared" si="21"/>
        <v>0.33</v>
      </c>
      <c r="DF216" s="269">
        <f t="shared" si="21"/>
        <v>0.33</v>
      </c>
      <c r="DG216" s="269">
        <f t="shared" si="21"/>
        <v>0.33</v>
      </c>
      <c r="DH216" s="268">
        <f t="shared" si="58"/>
        <v>0</v>
      </c>
      <c r="DI216" s="269">
        <f t="shared" si="22"/>
        <v>0</v>
      </c>
      <c r="DJ216" s="269">
        <f t="shared" si="22"/>
        <v>0.33</v>
      </c>
      <c r="DK216" s="269">
        <f t="shared" si="22"/>
        <v>0.33</v>
      </c>
      <c r="DL216" s="269">
        <f t="shared" si="22"/>
        <v>0.33</v>
      </c>
      <c r="DM216" s="268">
        <f t="shared" si="59"/>
        <v>0</v>
      </c>
      <c r="DN216" s="269">
        <f t="shared" si="23"/>
        <v>0</v>
      </c>
      <c r="DO216" s="269">
        <f t="shared" si="23"/>
        <v>0.33</v>
      </c>
      <c r="DP216" s="269">
        <f t="shared" si="23"/>
        <v>0.33</v>
      </c>
      <c r="DQ216" s="269">
        <f t="shared" si="23"/>
        <v>0.33</v>
      </c>
      <c r="DR216" s="268">
        <f t="shared" si="60"/>
        <v>0</v>
      </c>
      <c r="DS216" s="269">
        <f t="shared" si="24"/>
        <v>0</v>
      </c>
      <c r="DT216" s="269">
        <f t="shared" si="24"/>
        <v>0.33</v>
      </c>
      <c r="DU216" s="269">
        <f t="shared" si="24"/>
        <v>0.33</v>
      </c>
      <c r="DV216" s="269">
        <f t="shared" si="24"/>
        <v>0.33</v>
      </c>
      <c r="DW216" s="268">
        <f t="shared" si="61"/>
        <v>0</v>
      </c>
      <c r="DX216" s="269">
        <f t="shared" si="25"/>
        <v>0</v>
      </c>
      <c r="DY216" s="269">
        <f t="shared" si="25"/>
        <v>0.33</v>
      </c>
      <c r="DZ216" s="269">
        <f t="shared" si="25"/>
        <v>0.33</v>
      </c>
      <c r="EA216" s="269">
        <f t="shared" si="25"/>
        <v>0.33</v>
      </c>
      <c r="EB216" s="268">
        <f t="shared" si="62"/>
        <v>0</v>
      </c>
      <c r="EC216" s="269">
        <f t="shared" si="26"/>
        <v>0</v>
      </c>
      <c r="ED216" s="269">
        <f t="shared" si="26"/>
        <v>0.33</v>
      </c>
      <c r="EE216" s="269">
        <f t="shared" si="26"/>
        <v>0.33</v>
      </c>
      <c r="EF216" s="269">
        <f t="shared" si="26"/>
        <v>0.33</v>
      </c>
      <c r="EG216" s="268">
        <f t="shared" si="63"/>
        <v>0</v>
      </c>
      <c r="EH216" s="269">
        <f t="shared" si="27"/>
        <v>0</v>
      </c>
      <c r="EI216" s="269">
        <f t="shared" si="27"/>
        <v>0.33</v>
      </c>
      <c r="EJ216" s="269">
        <f t="shared" si="27"/>
        <v>0.33</v>
      </c>
      <c r="EK216" s="269">
        <f t="shared" si="27"/>
        <v>0.33</v>
      </c>
      <c r="EL216" s="268">
        <f t="shared" si="64"/>
        <v>0</v>
      </c>
      <c r="EM216" s="269">
        <f t="shared" si="28"/>
        <v>0</v>
      </c>
      <c r="EN216" s="269">
        <f t="shared" si="28"/>
        <v>0.33</v>
      </c>
      <c r="EO216" s="269">
        <f t="shared" si="28"/>
        <v>0.33</v>
      </c>
      <c r="EP216" s="269">
        <f t="shared" si="28"/>
        <v>0.33</v>
      </c>
      <c r="EQ216" s="268">
        <f t="shared" si="65"/>
        <v>0</v>
      </c>
      <c r="ER216" s="269">
        <f t="shared" si="29"/>
        <v>0</v>
      </c>
      <c r="ES216" s="269">
        <f t="shared" si="29"/>
        <v>0.33</v>
      </c>
      <c r="ET216" s="269">
        <f t="shared" si="29"/>
        <v>0.33</v>
      </c>
      <c r="EU216" s="269">
        <f t="shared" si="29"/>
        <v>0.33</v>
      </c>
      <c r="EV216" s="268">
        <f t="shared" si="66"/>
        <v>0</v>
      </c>
      <c r="EW216" s="269">
        <f t="shared" si="30"/>
        <v>0</v>
      </c>
      <c r="EX216" s="269">
        <f t="shared" si="30"/>
        <v>0.33</v>
      </c>
      <c r="EY216" s="269">
        <f t="shared" si="30"/>
        <v>0.33</v>
      </c>
      <c r="EZ216" s="269">
        <f t="shared" si="30"/>
        <v>0.33</v>
      </c>
      <c r="FA216" s="268">
        <f t="shared" si="67"/>
        <v>0</v>
      </c>
      <c r="FB216" s="269">
        <f t="shared" si="31"/>
        <v>0</v>
      </c>
      <c r="FC216" s="269">
        <f t="shared" si="31"/>
        <v>0.33</v>
      </c>
      <c r="FD216" s="269">
        <f t="shared" si="31"/>
        <v>0.33</v>
      </c>
      <c r="FE216" s="269">
        <f t="shared" si="31"/>
        <v>0.33</v>
      </c>
      <c r="FF216" s="268">
        <f t="shared" si="68"/>
        <v>0</v>
      </c>
      <c r="FG216" s="269">
        <f t="shared" si="32"/>
        <v>0</v>
      </c>
      <c r="FH216" s="269">
        <f t="shared" si="32"/>
        <v>0.33</v>
      </c>
      <c r="FI216" s="269">
        <f t="shared" si="32"/>
        <v>0.33</v>
      </c>
      <c r="FJ216" s="269">
        <f t="shared" si="32"/>
        <v>0.33</v>
      </c>
      <c r="FK216" s="268">
        <f t="shared" si="69"/>
        <v>0</v>
      </c>
      <c r="FL216" s="269">
        <f t="shared" si="33"/>
        <v>0</v>
      </c>
      <c r="FM216" s="269">
        <f t="shared" si="33"/>
        <v>0.33</v>
      </c>
      <c r="FN216" s="269">
        <f t="shared" si="33"/>
        <v>0.33</v>
      </c>
      <c r="FO216" s="269">
        <f t="shared" si="33"/>
        <v>0.33</v>
      </c>
      <c r="FP216" s="268">
        <f t="shared" si="70"/>
        <v>0</v>
      </c>
      <c r="FQ216" s="269">
        <f t="shared" si="34"/>
        <v>0</v>
      </c>
      <c r="FR216" s="269">
        <f t="shared" si="34"/>
        <v>0.33</v>
      </c>
      <c r="FS216" s="269">
        <f t="shared" si="34"/>
        <v>0.33</v>
      </c>
      <c r="FT216" s="269">
        <f t="shared" si="34"/>
        <v>0.33</v>
      </c>
      <c r="FU216" s="268">
        <f t="shared" si="34"/>
        <v>0</v>
      </c>
      <c r="FV216" s="269">
        <f t="shared" si="35"/>
        <v>0</v>
      </c>
      <c r="FW216" s="269">
        <f t="shared" si="35"/>
        <v>0.33</v>
      </c>
      <c r="FX216" s="269">
        <f t="shared" si="35"/>
        <v>0.33</v>
      </c>
      <c r="FY216" s="269">
        <f t="shared" si="35"/>
        <v>0.33</v>
      </c>
    </row>
    <row r="217" spans="1:181" hidden="1" x14ac:dyDescent="0.3">
      <c r="A217" s="269" t="s">
        <v>601</v>
      </c>
      <c r="B217" s="269">
        <f t="shared" si="36"/>
        <v>0</v>
      </c>
      <c r="C217" s="268">
        <f t="shared" si="36"/>
        <v>0</v>
      </c>
      <c r="D217" s="269">
        <f t="shared" si="36"/>
        <v>0</v>
      </c>
      <c r="E217" s="269">
        <f t="shared" si="36"/>
        <v>0</v>
      </c>
      <c r="F217" s="269">
        <f t="shared" si="36"/>
        <v>0</v>
      </c>
      <c r="G217" s="269">
        <f t="shared" si="37"/>
        <v>0</v>
      </c>
      <c r="H217" s="268">
        <f t="shared" si="1"/>
        <v>0</v>
      </c>
      <c r="I217" s="269">
        <f t="shared" si="1"/>
        <v>0</v>
      </c>
      <c r="J217" s="269">
        <f t="shared" si="1"/>
        <v>0</v>
      </c>
      <c r="K217" s="269">
        <f t="shared" si="1"/>
        <v>0</v>
      </c>
      <c r="L217" s="269">
        <f t="shared" si="38"/>
        <v>0</v>
      </c>
      <c r="M217" s="268">
        <f t="shared" si="2"/>
        <v>0</v>
      </c>
      <c r="N217" s="269">
        <f t="shared" si="2"/>
        <v>0</v>
      </c>
      <c r="O217" s="269">
        <f t="shared" si="2"/>
        <v>0</v>
      </c>
      <c r="P217" s="269">
        <f t="shared" si="2"/>
        <v>0</v>
      </c>
      <c r="Q217" s="269">
        <f t="shared" si="39"/>
        <v>0</v>
      </c>
      <c r="R217" s="268">
        <f t="shared" si="3"/>
        <v>0</v>
      </c>
      <c r="S217" s="269">
        <f t="shared" si="3"/>
        <v>0</v>
      </c>
      <c r="T217" s="269">
        <f t="shared" si="3"/>
        <v>0</v>
      </c>
      <c r="U217" s="269">
        <f t="shared" si="3"/>
        <v>0</v>
      </c>
      <c r="V217" s="269">
        <f t="shared" si="40"/>
        <v>0</v>
      </c>
      <c r="W217" s="268">
        <f t="shared" si="4"/>
        <v>0</v>
      </c>
      <c r="X217" s="269">
        <f t="shared" si="4"/>
        <v>0</v>
      </c>
      <c r="Y217" s="269">
        <f t="shared" si="4"/>
        <v>0</v>
      </c>
      <c r="Z217" s="269">
        <f t="shared" si="4"/>
        <v>0</v>
      </c>
      <c r="AA217" s="269">
        <f t="shared" si="41"/>
        <v>0</v>
      </c>
      <c r="AB217" s="268">
        <f t="shared" si="5"/>
        <v>0</v>
      </c>
      <c r="AC217" s="269">
        <f t="shared" si="5"/>
        <v>0</v>
      </c>
      <c r="AD217" s="269">
        <f t="shared" si="5"/>
        <v>0</v>
      </c>
      <c r="AE217" s="269">
        <f t="shared" si="5"/>
        <v>0</v>
      </c>
      <c r="AF217" s="269">
        <f t="shared" si="42"/>
        <v>0</v>
      </c>
      <c r="AG217" s="268">
        <f t="shared" si="6"/>
        <v>0</v>
      </c>
      <c r="AH217" s="269">
        <f t="shared" si="6"/>
        <v>0</v>
      </c>
      <c r="AI217" s="269">
        <f t="shared" si="6"/>
        <v>0</v>
      </c>
      <c r="AJ217" s="269">
        <f t="shared" si="6"/>
        <v>0</v>
      </c>
      <c r="AK217" s="269">
        <f t="shared" si="43"/>
        <v>0</v>
      </c>
      <c r="AL217" s="268">
        <f t="shared" si="7"/>
        <v>0</v>
      </c>
      <c r="AM217" s="269">
        <f t="shared" si="7"/>
        <v>0</v>
      </c>
      <c r="AN217" s="269">
        <f t="shared" si="7"/>
        <v>0</v>
      </c>
      <c r="AO217" s="269">
        <f t="shared" si="7"/>
        <v>0</v>
      </c>
      <c r="AP217" s="269">
        <f t="shared" si="44"/>
        <v>0</v>
      </c>
      <c r="AQ217" s="268">
        <f t="shared" si="8"/>
        <v>0</v>
      </c>
      <c r="AR217" s="269">
        <f t="shared" si="8"/>
        <v>0</v>
      </c>
      <c r="AS217" s="269">
        <f t="shared" si="8"/>
        <v>0</v>
      </c>
      <c r="AT217" s="269">
        <f t="shared" si="8"/>
        <v>0</v>
      </c>
      <c r="AU217" s="269">
        <f t="shared" si="45"/>
        <v>0</v>
      </c>
      <c r="AV217" s="268">
        <f t="shared" si="9"/>
        <v>0</v>
      </c>
      <c r="AW217" s="269">
        <f t="shared" si="9"/>
        <v>0</v>
      </c>
      <c r="AX217" s="269">
        <f t="shared" si="9"/>
        <v>0</v>
      </c>
      <c r="AY217" s="269">
        <f t="shared" si="9"/>
        <v>0</v>
      </c>
      <c r="AZ217" s="269">
        <f t="shared" si="46"/>
        <v>0</v>
      </c>
      <c r="BA217" s="268">
        <f t="shared" si="10"/>
        <v>0</v>
      </c>
      <c r="BB217" s="269">
        <f t="shared" si="10"/>
        <v>0</v>
      </c>
      <c r="BC217" s="269">
        <f t="shared" si="10"/>
        <v>0</v>
      </c>
      <c r="BD217" s="269">
        <f t="shared" si="10"/>
        <v>0</v>
      </c>
      <c r="BE217" s="269">
        <f t="shared" si="47"/>
        <v>0</v>
      </c>
      <c r="BF217" s="268">
        <f t="shared" si="11"/>
        <v>0</v>
      </c>
      <c r="BG217" s="269">
        <f t="shared" si="11"/>
        <v>0</v>
      </c>
      <c r="BH217" s="269">
        <f t="shared" si="11"/>
        <v>0</v>
      </c>
      <c r="BI217" s="269">
        <f t="shared" si="11"/>
        <v>0</v>
      </c>
      <c r="BJ217" s="269">
        <f t="shared" si="48"/>
        <v>0</v>
      </c>
      <c r="BK217" s="268">
        <f t="shared" si="12"/>
        <v>0</v>
      </c>
      <c r="BL217" s="269">
        <f t="shared" si="12"/>
        <v>0</v>
      </c>
      <c r="BM217" s="269">
        <f t="shared" si="12"/>
        <v>0</v>
      </c>
      <c r="BN217" s="269">
        <f t="shared" si="12"/>
        <v>0</v>
      </c>
      <c r="BO217" s="269">
        <f t="shared" si="49"/>
        <v>0</v>
      </c>
      <c r="BP217" s="268">
        <f t="shared" si="13"/>
        <v>0</v>
      </c>
      <c r="BQ217" s="269">
        <f t="shared" si="13"/>
        <v>0</v>
      </c>
      <c r="BR217" s="269">
        <f t="shared" si="13"/>
        <v>0</v>
      </c>
      <c r="BS217" s="269">
        <f t="shared" si="13"/>
        <v>0</v>
      </c>
      <c r="BT217" s="269">
        <f t="shared" si="50"/>
        <v>0</v>
      </c>
      <c r="BU217" s="268">
        <f t="shared" si="14"/>
        <v>0</v>
      </c>
      <c r="BV217" s="269">
        <f t="shared" si="14"/>
        <v>0</v>
      </c>
      <c r="BW217" s="269">
        <f t="shared" si="14"/>
        <v>0</v>
      </c>
      <c r="BX217" s="269">
        <f t="shared" si="14"/>
        <v>0</v>
      </c>
      <c r="BY217" s="269">
        <f t="shared" si="51"/>
        <v>0</v>
      </c>
      <c r="BZ217" s="268">
        <f t="shared" si="15"/>
        <v>0</v>
      </c>
      <c r="CA217" s="269">
        <f t="shared" si="15"/>
        <v>0</v>
      </c>
      <c r="CB217" s="269">
        <f t="shared" si="15"/>
        <v>0</v>
      </c>
      <c r="CC217" s="269">
        <f t="shared" si="15"/>
        <v>0</v>
      </c>
      <c r="CD217" s="269">
        <f t="shared" si="52"/>
        <v>0</v>
      </c>
      <c r="CE217" s="268">
        <f t="shared" si="16"/>
        <v>0</v>
      </c>
      <c r="CF217" s="269">
        <f t="shared" si="16"/>
        <v>0</v>
      </c>
      <c r="CG217" s="269">
        <f t="shared" si="16"/>
        <v>0</v>
      </c>
      <c r="CH217" s="269">
        <f t="shared" si="16"/>
        <v>0</v>
      </c>
      <c r="CI217" s="269">
        <f t="shared" si="53"/>
        <v>0</v>
      </c>
      <c r="CJ217" s="268">
        <f t="shared" si="17"/>
        <v>0</v>
      </c>
      <c r="CK217" s="269">
        <f t="shared" si="17"/>
        <v>0</v>
      </c>
      <c r="CL217" s="269">
        <f t="shared" si="17"/>
        <v>0</v>
      </c>
      <c r="CM217" s="269">
        <f t="shared" si="17"/>
        <v>0</v>
      </c>
      <c r="CN217" s="269">
        <f t="shared" si="54"/>
        <v>0</v>
      </c>
      <c r="CO217" s="268">
        <f t="shared" si="18"/>
        <v>0</v>
      </c>
      <c r="CP217" s="269">
        <f t="shared" si="18"/>
        <v>0</v>
      </c>
      <c r="CQ217" s="269">
        <f t="shared" si="18"/>
        <v>0</v>
      </c>
      <c r="CR217" s="269">
        <f t="shared" si="18"/>
        <v>0</v>
      </c>
      <c r="CS217" s="269">
        <f t="shared" si="55"/>
        <v>0</v>
      </c>
      <c r="CT217" s="268">
        <f t="shared" si="19"/>
        <v>0</v>
      </c>
      <c r="CU217" s="269">
        <f t="shared" si="19"/>
        <v>0</v>
      </c>
      <c r="CV217" s="269">
        <f t="shared" si="19"/>
        <v>0</v>
      </c>
      <c r="CW217" s="269">
        <f t="shared" si="19"/>
        <v>0</v>
      </c>
      <c r="CX217" s="269">
        <f t="shared" si="56"/>
        <v>0</v>
      </c>
      <c r="CY217" s="268">
        <f t="shared" si="20"/>
        <v>0</v>
      </c>
      <c r="CZ217" s="269">
        <f t="shared" si="20"/>
        <v>0</v>
      </c>
      <c r="DA217" s="269">
        <f t="shared" si="20"/>
        <v>0</v>
      </c>
      <c r="DB217" s="269">
        <f t="shared" si="20"/>
        <v>0</v>
      </c>
      <c r="DC217" s="269">
        <f t="shared" si="57"/>
        <v>0</v>
      </c>
      <c r="DD217" s="268">
        <f t="shared" si="21"/>
        <v>0</v>
      </c>
      <c r="DE217" s="269">
        <f t="shared" si="21"/>
        <v>0</v>
      </c>
      <c r="DF217" s="269">
        <f t="shared" si="21"/>
        <v>0</v>
      </c>
      <c r="DG217" s="269">
        <f t="shared" si="21"/>
        <v>0</v>
      </c>
      <c r="DH217" s="269">
        <f t="shared" si="58"/>
        <v>0</v>
      </c>
      <c r="DI217" s="268">
        <f t="shared" si="22"/>
        <v>0</v>
      </c>
      <c r="DJ217" s="269">
        <f t="shared" si="22"/>
        <v>0</v>
      </c>
      <c r="DK217" s="269">
        <f t="shared" si="22"/>
        <v>0</v>
      </c>
      <c r="DL217" s="269">
        <f t="shared" si="22"/>
        <v>0</v>
      </c>
      <c r="DM217" s="269">
        <f t="shared" si="59"/>
        <v>0</v>
      </c>
      <c r="DN217" s="268">
        <f t="shared" si="23"/>
        <v>0</v>
      </c>
      <c r="DO217" s="269">
        <f t="shared" si="23"/>
        <v>0</v>
      </c>
      <c r="DP217" s="269">
        <f t="shared" si="23"/>
        <v>0</v>
      </c>
      <c r="DQ217" s="269">
        <f t="shared" si="23"/>
        <v>0</v>
      </c>
      <c r="DR217" s="269">
        <f t="shared" si="60"/>
        <v>0</v>
      </c>
      <c r="DS217" s="268">
        <f t="shared" si="24"/>
        <v>0</v>
      </c>
      <c r="DT217" s="269">
        <f t="shared" si="24"/>
        <v>0</v>
      </c>
      <c r="DU217" s="269">
        <f t="shared" si="24"/>
        <v>0</v>
      </c>
      <c r="DV217" s="269">
        <f t="shared" si="24"/>
        <v>0</v>
      </c>
      <c r="DW217" s="269">
        <f t="shared" si="61"/>
        <v>0</v>
      </c>
      <c r="DX217" s="268">
        <f t="shared" si="25"/>
        <v>0</v>
      </c>
      <c r="DY217" s="269">
        <f t="shared" si="25"/>
        <v>0</v>
      </c>
      <c r="DZ217" s="269">
        <f t="shared" si="25"/>
        <v>0</v>
      </c>
      <c r="EA217" s="269">
        <f t="shared" si="25"/>
        <v>0</v>
      </c>
      <c r="EB217" s="269">
        <f t="shared" si="62"/>
        <v>0</v>
      </c>
      <c r="EC217" s="268">
        <f t="shared" si="26"/>
        <v>0</v>
      </c>
      <c r="ED217" s="269">
        <f t="shared" si="26"/>
        <v>0</v>
      </c>
      <c r="EE217" s="269">
        <f t="shared" si="26"/>
        <v>0</v>
      </c>
      <c r="EF217" s="269">
        <f t="shared" si="26"/>
        <v>0</v>
      </c>
      <c r="EG217" s="269">
        <f t="shared" si="63"/>
        <v>0</v>
      </c>
      <c r="EH217" s="268">
        <f t="shared" si="27"/>
        <v>0</v>
      </c>
      <c r="EI217" s="269">
        <f t="shared" si="27"/>
        <v>0</v>
      </c>
      <c r="EJ217" s="269">
        <f t="shared" si="27"/>
        <v>0</v>
      </c>
      <c r="EK217" s="269">
        <f t="shared" si="27"/>
        <v>0</v>
      </c>
      <c r="EL217" s="269">
        <f t="shared" si="64"/>
        <v>0</v>
      </c>
      <c r="EM217" s="268">
        <f t="shared" si="28"/>
        <v>0</v>
      </c>
      <c r="EN217" s="269">
        <f t="shared" si="28"/>
        <v>0</v>
      </c>
      <c r="EO217" s="269">
        <f t="shared" si="28"/>
        <v>0</v>
      </c>
      <c r="EP217" s="269">
        <f t="shared" si="28"/>
        <v>0</v>
      </c>
      <c r="EQ217" s="269">
        <f t="shared" si="65"/>
        <v>0</v>
      </c>
      <c r="ER217" s="268">
        <f t="shared" si="29"/>
        <v>0</v>
      </c>
      <c r="ES217" s="269">
        <f t="shared" si="29"/>
        <v>0</v>
      </c>
      <c r="ET217" s="269">
        <f t="shared" si="29"/>
        <v>0</v>
      </c>
      <c r="EU217" s="269">
        <f t="shared" si="29"/>
        <v>0</v>
      </c>
      <c r="EV217" s="269">
        <f t="shared" si="66"/>
        <v>0</v>
      </c>
      <c r="EW217" s="268">
        <f t="shared" si="30"/>
        <v>0</v>
      </c>
      <c r="EX217" s="269">
        <f t="shared" si="30"/>
        <v>0</v>
      </c>
      <c r="EY217" s="269">
        <f t="shared" si="30"/>
        <v>0</v>
      </c>
      <c r="EZ217" s="269">
        <f t="shared" si="30"/>
        <v>0</v>
      </c>
      <c r="FA217" s="269">
        <f t="shared" si="67"/>
        <v>0</v>
      </c>
      <c r="FB217" s="268">
        <f t="shared" si="31"/>
        <v>0</v>
      </c>
      <c r="FC217" s="269">
        <f t="shared" si="31"/>
        <v>0</v>
      </c>
      <c r="FD217" s="269">
        <f t="shared" si="31"/>
        <v>0</v>
      </c>
      <c r="FE217" s="269">
        <f t="shared" si="31"/>
        <v>0</v>
      </c>
      <c r="FF217" s="269">
        <f t="shared" si="68"/>
        <v>0</v>
      </c>
      <c r="FG217" s="268">
        <f t="shared" si="32"/>
        <v>0</v>
      </c>
      <c r="FH217" s="269">
        <f t="shared" si="32"/>
        <v>0</v>
      </c>
      <c r="FI217" s="269">
        <f t="shared" si="32"/>
        <v>0</v>
      </c>
      <c r="FJ217" s="269">
        <f t="shared" si="32"/>
        <v>0</v>
      </c>
      <c r="FK217" s="269">
        <f t="shared" si="69"/>
        <v>0</v>
      </c>
      <c r="FL217" s="268">
        <f t="shared" si="33"/>
        <v>0</v>
      </c>
      <c r="FM217" s="269">
        <f t="shared" si="33"/>
        <v>0</v>
      </c>
      <c r="FN217" s="269">
        <f t="shared" si="33"/>
        <v>0</v>
      </c>
      <c r="FO217" s="269">
        <f t="shared" si="33"/>
        <v>0</v>
      </c>
      <c r="FP217" s="269">
        <f t="shared" si="70"/>
        <v>0</v>
      </c>
      <c r="FQ217" s="268">
        <f t="shared" si="34"/>
        <v>0</v>
      </c>
      <c r="FR217" s="269">
        <f t="shared" si="34"/>
        <v>0</v>
      </c>
      <c r="FS217" s="269">
        <f t="shared" si="34"/>
        <v>0</v>
      </c>
      <c r="FT217" s="269">
        <f t="shared" si="34"/>
        <v>0</v>
      </c>
      <c r="FU217" s="269">
        <f t="shared" si="34"/>
        <v>0</v>
      </c>
      <c r="FV217" s="268">
        <f t="shared" si="35"/>
        <v>0</v>
      </c>
      <c r="FW217" s="269">
        <f t="shared" si="35"/>
        <v>0</v>
      </c>
      <c r="FX217" s="269">
        <f t="shared" si="35"/>
        <v>0</v>
      </c>
      <c r="FY217" s="269">
        <f t="shared" si="35"/>
        <v>0</v>
      </c>
    </row>
    <row r="218" spans="1:181" hidden="1" x14ac:dyDescent="0.3">
      <c r="A218" s="269" t="s">
        <v>374</v>
      </c>
      <c r="B218" s="269">
        <f t="shared" si="36"/>
        <v>0</v>
      </c>
      <c r="C218" s="269">
        <f t="shared" si="36"/>
        <v>0</v>
      </c>
      <c r="D218" s="268">
        <f t="shared" si="36"/>
        <v>0</v>
      </c>
      <c r="E218" s="269">
        <f t="shared" si="36"/>
        <v>0</v>
      </c>
      <c r="F218" s="269">
        <f t="shared" si="36"/>
        <v>0</v>
      </c>
      <c r="G218" s="269">
        <f t="shared" si="37"/>
        <v>0</v>
      </c>
      <c r="H218" s="269">
        <f t="shared" si="1"/>
        <v>0</v>
      </c>
      <c r="I218" s="268">
        <f t="shared" si="1"/>
        <v>0</v>
      </c>
      <c r="J218" s="269">
        <f t="shared" si="1"/>
        <v>0</v>
      </c>
      <c r="K218" s="269">
        <f t="shared" si="1"/>
        <v>0</v>
      </c>
      <c r="L218" s="269">
        <f t="shared" si="38"/>
        <v>0</v>
      </c>
      <c r="M218" s="269">
        <f t="shared" si="2"/>
        <v>0</v>
      </c>
      <c r="N218" s="268">
        <f t="shared" si="2"/>
        <v>0</v>
      </c>
      <c r="O218" s="269">
        <f t="shared" si="2"/>
        <v>0</v>
      </c>
      <c r="P218" s="269">
        <f t="shared" si="2"/>
        <v>0</v>
      </c>
      <c r="Q218" s="269">
        <f t="shared" si="39"/>
        <v>0</v>
      </c>
      <c r="R218" s="269">
        <f t="shared" si="3"/>
        <v>0</v>
      </c>
      <c r="S218" s="268">
        <f t="shared" si="3"/>
        <v>0</v>
      </c>
      <c r="T218" s="269">
        <f t="shared" si="3"/>
        <v>0</v>
      </c>
      <c r="U218" s="269">
        <f t="shared" si="3"/>
        <v>0</v>
      </c>
      <c r="V218" s="269">
        <f t="shared" si="40"/>
        <v>0</v>
      </c>
      <c r="W218" s="269">
        <f t="shared" si="4"/>
        <v>0</v>
      </c>
      <c r="X218" s="268">
        <f t="shared" si="4"/>
        <v>0</v>
      </c>
      <c r="Y218" s="269">
        <f t="shared" si="4"/>
        <v>0</v>
      </c>
      <c r="Z218" s="269">
        <f t="shared" si="4"/>
        <v>0</v>
      </c>
      <c r="AA218" s="269">
        <f t="shared" si="41"/>
        <v>0</v>
      </c>
      <c r="AB218" s="269">
        <f t="shared" si="5"/>
        <v>0</v>
      </c>
      <c r="AC218" s="268">
        <f t="shared" si="5"/>
        <v>0</v>
      </c>
      <c r="AD218" s="269">
        <f t="shared" si="5"/>
        <v>0</v>
      </c>
      <c r="AE218" s="269">
        <f t="shared" si="5"/>
        <v>0</v>
      </c>
      <c r="AF218" s="269">
        <f t="shared" si="42"/>
        <v>0</v>
      </c>
      <c r="AG218" s="269">
        <f t="shared" si="6"/>
        <v>0</v>
      </c>
      <c r="AH218" s="268">
        <f t="shared" si="6"/>
        <v>0</v>
      </c>
      <c r="AI218" s="269">
        <f t="shared" si="6"/>
        <v>0</v>
      </c>
      <c r="AJ218" s="269">
        <f t="shared" si="6"/>
        <v>0</v>
      </c>
      <c r="AK218" s="269">
        <f t="shared" si="43"/>
        <v>0</v>
      </c>
      <c r="AL218" s="269">
        <f t="shared" si="7"/>
        <v>0</v>
      </c>
      <c r="AM218" s="268">
        <f t="shared" si="7"/>
        <v>0</v>
      </c>
      <c r="AN218" s="269">
        <f t="shared" si="7"/>
        <v>0</v>
      </c>
      <c r="AO218" s="269">
        <f t="shared" si="7"/>
        <v>0</v>
      </c>
      <c r="AP218" s="269">
        <f t="shared" si="44"/>
        <v>0</v>
      </c>
      <c r="AQ218" s="269">
        <f t="shared" si="8"/>
        <v>0</v>
      </c>
      <c r="AR218" s="268">
        <f t="shared" si="8"/>
        <v>0</v>
      </c>
      <c r="AS218" s="269">
        <f t="shared" si="8"/>
        <v>0</v>
      </c>
      <c r="AT218" s="269">
        <f t="shared" si="8"/>
        <v>0</v>
      </c>
      <c r="AU218" s="269">
        <f t="shared" si="45"/>
        <v>0</v>
      </c>
      <c r="AV218" s="269">
        <f t="shared" si="9"/>
        <v>0</v>
      </c>
      <c r="AW218" s="268">
        <f t="shared" si="9"/>
        <v>0</v>
      </c>
      <c r="AX218" s="269">
        <f t="shared" si="9"/>
        <v>0</v>
      </c>
      <c r="AY218" s="269">
        <f t="shared" si="9"/>
        <v>0</v>
      </c>
      <c r="AZ218" s="269">
        <f t="shared" si="46"/>
        <v>0</v>
      </c>
      <c r="BA218" s="269">
        <f t="shared" si="10"/>
        <v>0</v>
      </c>
      <c r="BB218" s="268">
        <f t="shared" si="10"/>
        <v>0</v>
      </c>
      <c r="BC218" s="269">
        <f t="shared" si="10"/>
        <v>0</v>
      </c>
      <c r="BD218" s="269">
        <f t="shared" si="10"/>
        <v>0</v>
      </c>
      <c r="BE218" s="269">
        <f t="shared" si="47"/>
        <v>0</v>
      </c>
      <c r="BF218" s="269">
        <f t="shared" si="11"/>
        <v>0</v>
      </c>
      <c r="BG218" s="268">
        <f t="shared" si="11"/>
        <v>0</v>
      </c>
      <c r="BH218" s="269">
        <f t="shared" si="11"/>
        <v>0</v>
      </c>
      <c r="BI218" s="269">
        <f t="shared" si="11"/>
        <v>0</v>
      </c>
      <c r="BJ218" s="269">
        <f t="shared" si="48"/>
        <v>0</v>
      </c>
      <c r="BK218" s="269">
        <f t="shared" si="12"/>
        <v>0</v>
      </c>
      <c r="BL218" s="268">
        <f t="shared" si="12"/>
        <v>0</v>
      </c>
      <c r="BM218" s="269">
        <f t="shared" si="12"/>
        <v>0</v>
      </c>
      <c r="BN218" s="269">
        <f t="shared" si="12"/>
        <v>0</v>
      </c>
      <c r="BO218" s="269">
        <f t="shared" si="49"/>
        <v>0</v>
      </c>
      <c r="BP218" s="269">
        <f t="shared" si="13"/>
        <v>0</v>
      </c>
      <c r="BQ218" s="268">
        <f t="shared" si="13"/>
        <v>0</v>
      </c>
      <c r="BR218" s="269">
        <f t="shared" si="13"/>
        <v>0</v>
      </c>
      <c r="BS218" s="269">
        <f t="shared" si="13"/>
        <v>0</v>
      </c>
      <c r="BT218" s="269">
        <f t="shared" si="50"/>
        <v>0</v>
      </c>
      <c r="BU218" s="269">
        <f t="shared" si="14"/>
        <v>0</v>
      </c>
      <c r="BV218" s="268">
        <f t="shared" si="14"/>
        <v>0</v>
      </c>
      <c r="BW218" s="269">
        <f t="shared" si="14"/>
        <v>0</v>
      </c>
      <c r="BX218" s="269">
        <f t="shared" si="14"/>
        <v>0</v>
      </c>
      <c r="BY218" s="269">
        <f t="shared" si="51"/>
        <v>0</v>
      </c>
      <c r="BZ218" s="269">
        <f t="shared" si="15"/>
        <v>0</v>
      </c>
      <c r="CA218" s="268">
        <f t="shared" si="15"/>
        <v>0</v>
      </c>
      <c r="CB218" s="269">
        <f t="shared" si="15"/>
        <v>0</v>
      </c>
      <c r="CC218" s="269">
        <f t="shared" si="15"/>
        <v>0</v>
      </c>
      <c r="CD218" s="269">
        <f t="shared" si="52"/>
        <v>0</v>
      </c>
      <c r="CE218" s="269">
        <f t="shared" si="16"/>
        <v>0</v>
      </c>
      <c r="CF218" s="268">
        <f t="shared" si="16"/>
        <v>0</v>
      </c>
      <c r="CG218" s="269">
        <f t="shared" si="16"/>
        <v>0</v>
      </c>
      <c r="CH218" s="269">
        <f t="shared" si="16"/>
        <v>0</v>
      </c>
      <c r="CI218" s="269">
        <f t="shared" si="53"/>
        <v>0</v>
      </c>
      <c r="CJ218" s="269">
        <f t="shared" si="17"/>
        <v>0</v>
      </c>
      <c r="CK218" s="268">
        <f t="shared" si="17"/>
        <v>0</v>
      </c>
      <c r="CL218" s="269">
        <f t="shared" si="17"/>
        <v>0</v>
      </c>
      <c r="CM218" s="269">
        <f t="shared" si="17"/>
        <v>0</v>
      </c>
      <c r="CN218" s="269">
        <f t="shared" si="54"/>
        <v>0</v>
      </c>
      <c r="CO218" s="269">
        <f t="shared" si="18"/>
        <v>0</v>
      </c>
      <c r="CP218" s="268">
        <f t="shared" si="18"/>
        <v>0</v>
      </c>
      <c r="CQ218" s="269">
        <f t="shared" si="18"/>
        <v>0</v>
      </c>
      <c r="CR218" s="269">
        <f t="shared" si="18"/>
        <v>0</v>
      </c>
      <c r="CS218" s="269">
        <f t="shared" si="55"/>
        <v>0</v>
      </c>
      <c r="CT218" s="269">
        <f t="shared" si="19"/>
        <v>0</v>
      </c>
      <c r="CU218" s="268">
        <f t="shared" si="19"/>
        <v>0</v>
      </c>
      <c r="CV218" s="269">
        <f t="shared" si="19"/>
        <v>0</v>
      </c>
      <c r="CW218" s="269">
        <f t="shared" si="19"/>
        <v>0</v>
      </c>
      <c r="CX218" s="269">
        <f t="shared" si="56"/>
        <v>0</v>
      </c>
      <c r="CY218" s="269">
        <f t="shared" si="20"/>
        <v>0</v>
      </c>
      <c r="CZ218" s="268">
        <f t="shared" si="20"/>
        <v>0</v>
      </c>
      <c r="DA218" s="269">
        <f t="shared" si="20"/>
        <v>0</v>
      </c>
      <c r="DB218" s="269">
        <f t="shared" si="20"/>
        <v>0</v>
      </c>
      <c r="DC218" s="269">
        <f t="shared" si="57"/>
        <v>0</v>
      </c>
      <c r="DD218" s="269">
        <f t="shared" si="21"/>
        <v>0</v>
      </c>
      <c r="DE218" s="268">
        <f t="shared" si="21"/>
        <v>0</v>
      </c>
      <c r="DF218" s="269">
        <f t="shared" si="21"/>
        <v>0</v>
      </c>
      <c r="DG218" s="269">
        <f t="shared" si="21"/>
        <v>0</v>
      </c>
      <c r="DH218" s="269">
        <f t="shared" si="58"/>
        <v>0</v>
      </c>
      <c r="DI218" s="269">
        <f t="shared" si="22"/>
        <v>0</v>
      </c>
      <c r="DJ218" s="268">
        <f t="shared" si="22"/>
        <v>0</v>
      </c>
      <c r="DK218" s="269">
        <f t="shared" si="22"/>
        <v>0</v>
      </c>
      <c r="DL218" s="269">
        <f t="shared" si="22"/>
        <v>0</v>
      </c>
      <c r="DM218" s="269">
        <f t="shared" si="59"/>
        <v>0</v>
      </c>
      <c r="DN218" s="269">
        <f t="shared" si="23"/>
        <v>0</v>
      </c>
      <c r="DO218" s="268">
        <f t="shared" si="23"/>
        <v>0</v>
      </c>
      <c r="DP218" s="269">
        <f t="shared" si="23"/>
        <v>0</v>
      </c>
      <c r="DQ218" s="269">
        <f t="shared" si="23"/>
        <v>0</v>
      </c>
      <c r="DR218" s="269">
        <f t="shared" si="60"/>
        <v>0</v>
      </c>
      <c r="DS218" s="269">
        <f t="shared" si="24"/>
        <v>0</v>
      </c>
      <c r="DT218" s="268">
        <f t="shared" si="24"/>
        <v>0</v>
      </c>
      <c r="DU218" s="269">
        <f t="shared" si="24"/>
        <v>0</v>
      </c>
      <c r="DV218" s="269">
        <f t="shared" si="24"/>
        <v>0</v>
      </c>
      <c r="DW218" s="269">
        <f t="shared" si="61"/>
        <v>0</v>
      </c>
      <c r="DX218" s="269">
        <f t="shared" si="25"/>
        <v>0</v>
      </c>
      <c r="DY218" s="268">
        <f t="shared" si="25"/>
        <v>0</v>
      </c>
      <c r="DZ218" s="269">
        <f t="shared" si="25"/>
        <v>0</v>
      </c>
      <c r="EA218" s="269">
        <f t="shared" si="25"/>
        <v>0</v>
      </c>
      <c r="EB218" s="269">
        <f t="shared" si="62"/>
        <v>0</v>
      </c>
      <c r="EC218" s="269">
        <f t="shared" si="26"/>
        <v>0</v>
      </c>
      <c r="ED218" s="268">
        <f t="shared" si="26"/>
        <v>0</v>
      </c>
      <c r="EE218" s="269">
        <f t="shared" si="26"/>
        <v>0</v>
      </c>
      <c r="EF218" s="269">
        <f t="shared" si="26"/>
        <v>0</v>
      </c>
      <c r="EG218" s="269">
        <f t="shared" si="63"/>
        <v>0</v>
      </c>
      <c r="EH218" s="269">
        <f t="shared" si="27"/>
        <v>0</v>
      </c>
      <c r="EI218" s="268">
        <f t="shared" si="27"/>
        <v>0</v>
      </c>
      <c r="EJ218" s="269">
        <f t="shared" si="27"/>
        <v>0</v>
      </c>
      <c r="EK218" s="269">
        <f t="shared" si="27"/>
        <v>0</v>
      </c>
      <c r="EL218" s="269">
        <f t="shared" si="64"/>
        <v>0</v>
      </c>
      <c r="EM218" s="269">
        <f t="shared" si="28"/>
        <v>0</v>
      </c>
      <c r="EN218" s="268">
        <f t="shared" si="28"/>
        <v>0</v>
      </c>
      <c r="EO218" s="269">
        <f t="shared" si="28"/>
        <v>0</v>
      </c>
      <c r="EP218" s="269">
        <f t="shared" si="28"/>
        <v>0</v>
      </c>
      <c r="EQ218" s="269">
        <f t="shared" si="65"/>
        <v>0</v>
      </c>
      <c r="ER218" s="269">
        <f t="shared" si="29"/>
        <v>0</v>
      </c>
      <c r="ES218" s="268">
        <f t="shared" si="29"/>
        <v>0</v>
      </c>
      <c r="ET218" s="269">
        <f t="shared" si="29"/>
        <v>0</v>
      </c>
      <c r="EU218" s="269">
        <f t="shared" si="29"/>
        <v>0</v>
      </c>
      <c r="EV218" s="269">
        <f t="shared" si="66"/>
        <v>0</v>
      </c>
      <c r="EW218" s="269">
        <f t="shared" si="30"/>
        <v>0</v>
      </c>
      <c r="EX218" s="268">
        <f t="shared" si="30"/>
        <v>0</v>
      </c>
      <c r="EY218" s="269">
        <f t="shared" si="30"/>
        <v>0</v>
      </c>
      <c r="EZ218" s="269">
        <f t="shared" si="30"/>
        <v>0</v>
      </c>
      <c r="FA218" s="269">
        <f t="shared" si="67"/>
        <v>0</v>
      </c>
      <c r="FB218" s="269">
        <f t="shared" si="31"/>
        <v>0</v>
      </c>
      <c r="FC218" s="268">
        <f t="shared" si="31"/>
        <v>0</v>
      </c>
      <c r="FD218" s="269">
        <f t="shared" si="31"/>
        <v>0</v>
      </c>
      <c r="FE218" s="269">
        <f t="shared" si="31"/>
        <v>0</v>
      </c>
      <c r="FF218" s="269">
        <f t="shared" si="68"/>
        <v>0</v>
      </c>
      <c r="FG218" s="269">
        <f t="shared" si="32"/>
        <v>0</v>
      </c>
      <c r="FH218" s="268">
        <f t="shared" si="32"/>
        <v>0</v>
      </c>
      <c r="FI218" s="269">
        <f t="shared" si="32"/>
        <v>0</v>
      </c>
      <c r="FJ218" s="269">
        <f t="shared" si="32"/>
        <v>0</v>
      </c>
      <c r="FK218" s="269">
        <f t="shared" si="69"/>
        <v>0</v>
      </c>
      <c r="FL218" s="269">
        <f t="shared" si="33"/>
        <v>0</v>
      </c>
      <c r="FM218" s="268">
        <f t="shared" si="33"/>
        <v>0</v>
      </c>
      <c r="FN218" s="269">
        <f t="shared" si="33"/>
        <v>0</v>
      </c>
      <c r="FO218" s="269">
        <f t="shared" si="33"/>
        <v>0</v>
      </c>
      <c r="FP218" s="269">
        <f t="shared" si="70"/>
        <v>0</v>
      </c>
      <c r="FQ218" s="269">
        <f t="shared" si="34"/>
        <v>0</v>
      </c>
      <c r="FR218" s="268">
        <f t="shared" si="34"/>
        <v>0</v>
      </c>
      <c r="FS218" s="269">
        <f t="shared" si="34"/>
        <v>0</v>
      </c>
      <c r="FT218" s="269">
        <f t="shared" si="34"/>
        <v>0</v>
      </c>
      <c r="FU218" s="269">
        <f t="shared" si="34"/>
        <v>0</v>
      </c>
      <c r="FV218" s="269">
        <f t="shared" si="35"/>
        <v>0</v>
      </c>
      <c r="FW218" s="268">
        <f t="shared" si="35"/>
        <v>0</v>
      </c>
      <c r="FX218" s="269">
        <f t="shared" si="35"/>
        <v>0</v>
      </c>
      <c r="FY218" s="269">
        <f t="shared" si="35"/>
        <v>0</v>
      </c>
    </row>
    <row r="219" spans="1:181" hidden="1" x14ac:dyDescent="0.3">
      <c r="A219" s="269" t="s">
        <v>375</v>
      </c>
      <c r="B219" s="269">
        <f t="shared" si="36"/>
        <v>0</v>
      </c>
      <c r="C219" s="269">
        <f t="shared" si="36"/>
        <v>0</v>
      </c>
      <c r="D219" s="269">
        <f t="shared" si="36"/>
        <v>0</v>
      </c>
      <c r="E219" s="268">
        <f t="shared" si="36"/>
        <v>0</v>
      </c>
      <c r="F219" s="269">
        <f t="shared" si="36"/>
        <v>0</v>
      </c>
      <c r="G219" s="269">
        <f t="shared" si="37"/>
        <v>0</v>
      </c>
      <c r="H219" s="269">
        <f t="shared" si="1"/>
        <v>0</v>
      </c>
      <c r="I219" s="269">
        <f t="shared" si="1"/>
        <v>0</v>
      </c>
      <c r="J219" s="268">
        <f t="shared" si="1"/>
        <v>0</v>
      </c>
      <c r="K219" s="269">
        <f t="shared" si="1"/>
        <v>0</v>
      </c>
      <c r="L219" s="269">
        <f t="shared" si="38"/>
        <v>0</v>
      </c>
      <c r="M219" s="269">
        <f t="shared" si="2"/>
        <v>0</v>
      </c>
      <c r="N219" s="269">
        <f t="shared" si="2"/>
        <v>0</v>
      </c>
      <c r="O219" s="268">
        <f t="shared" si="2"/>
        <v>0</v>
      </c>
      <c r="P219" s="269">
        <f t="shared" si="2"/>
        <v>0</v>
      </c>
      <c r="Q219" s="269">
        <f t="shared" si="39"/>
        <v>0</v>
      </c>
      <c r="R219" s="269">
        <f t="shared" si="3"/>
        <v>0</v>
      </c>
      <c r="S219" s="269">
        <f t="shared" si="3"/>
        <v>0</v>
      </c>
      <c r="T219" s="268">
        <f t="shared" si="3"/>
        <v>0</v>
      </c>
      <c r="U219" s="269">
        <f t="shared" si="3"/>
        <v>0</v>
      </c>
      <c r="V219" s="269">
        <f t="shared" si="40"/>
        <v>0</v>
      </c>
      <c r="W219" s="269">
        <f t="shared" si="4"/>
        <v>0</v>
      </c>
      <c r="X219" s="269">
        <f t="shared" si="4"/>
        <v>0</v>
      </c>
      <c r="Y219" s="268">
        <f t="shared" si="4"/>
        <v>0</v>
      </c>
      <c r="Z219" s="269">
        <f t="shared" si="4"/>
        <v>0</v>
      </c>
      <c r="AA219" s="269">
        <f t="shared" si="41"/>
        <v>0</v>
      </c>
      <c r="AB219" s="269">
        <f t="shared" si="5"/>
        <v>0</v>
      </c>
      <c r="AC219" s="269">
        <f t="shared" si="5"/>
        <v>0</v>
      </c>
      <c r="AD219" s="268">
        <f t="shared" si="5"/>
        <v>0</v>
      </c>
      <c r="AE219" s="269">
        <f t="shared" si="5"/>
        <v>0</v>
      </c>
      <c r="AF219" s="269">
        <f t="shared" si="42"/>
        <v>0</v>
      </c>
      <c r="AG219" s="269">
        <f t="shared" si="6"/>
        <v>0</v>
      </c>
      <c r="AH219" s="269">
        <f t="shared" si="6"/>
        <v>0</v>
      </c>
      <c r="AI219" s="268">
        <f t="shared" si="6"/>
        <v>0</v>
      </c>
      <c r="AJ219" s="269">
        <f t="shared" si="6"/>
        <v>0</v>
      </c>
      <c r="AK219" s="269">
        <f t="shared" si="43"/>
        <v>0</v>
      </c>
      <c r="AL219" s="269">
        <f t="shared" si="7"/>
        <v>0</v>
      </c>
      <c r="AM219" s="269">
        <f t="shared" si="7"/>
        <v>0</v>
      </c>
      <c r="AN219" s="268">
        <f t="shared" si="7"/>
        <v>0</v>
      </c>
      <c r="AO219" s="269">
        <f t="shared" si="7"/>
        <v>0</v>
      </c>
      <c r="AP219" s="269">
        <f t="shared" si="44"/>
        <v>0</v>
      </c>
      <c r="AQ219" s="269">
        <f t="shared" si="8"/>
        <v>0</v>
      </c>
      <c r="AR219" s="269">
        <f t="shared" si="8"/>
        <v>0</v>
      </c>
      <c r="AS219" s="268">
        <f t="shared" si="8"/>
        <v>0</v>
      </c>
      <c r="AT219" s="269">
        <f t="shared" si="8"/>
        <v>0</v>
      </c>
      <c r="AU219" s="269">
        <f t="shared" si="45"/>
        <v>0</v>
      </c>
      <c r="AV219" s="269">
        <f t="shared" si="9"/>
        <v>0</v>
      </c>
      <c r="AW219" s="269">
        <f t="shared" si="9"/>
        <v>0</v>
      </c>
      <c r="AX219" s="268">
        <f t="shared" si="9"/>
        <v>0</v>
      </c>
      <c r="AY219" s="269">
        <f t="shared" si="9"/>
        <v>0</v>
      </c>
      <c r="AZ219" s="269">
        <f t="shared" si="46"/>
        <v>0</v>
      </c>
      <c r="BA219" s="269">
        <f t="shared" si="10"/>
        <v>0</v>
      </c>
      <c r="BB219" s="269">
        <f t="shared" si="10"/>
        <v>0</v>
      </c>
      <c r="BC219" s="268">
        <f t="shared" si="10"/>
        <v>0</v>
      </c>
      <c r="BD219" s="269">
        <f t="shared" si="10"/>
        <v>0</v>
      </c>
      <c r="BE219" s="269">
        <f t="shared" si="47"/>
        <v>0</v>
      </c>
      <c r="BF219" s="269">
        <f t="shared" si="11"/>
        <v>0</v>
      </c>
      <c r="BG219" s="269">
        <f t="shared" si="11"/>
        <v>0</v>
      </c>
      <c r="BH219" s="268">
        <f t="shared" si="11"/>
        <v>0</v>
      </c>
      <c r="BI219" s="269">
        <f t="shared" si="11"/>
        <v>0</v>
      </c>
      <c r="BJ219" s="269">
        <f t="shared" si="48"/>
        <v>0</v>
      </c>
      <c r="BK219" s="269">
        <f t="shared" si="12"/>
        <v>0</v>
      </c>
      <c r="BL219" s="269">
        <f t="shared" si="12"/>
        <v>0</v>
      </c>
      <c r="BM219" s="268">
        <f t="shared" si="12"/>
        <v>0</v>
      </c>
      <c r="BN219" s="269">
        <f t="shared" si="12"/>
        <v>0</v>
      </c>
      <c r="BO219" s="269">
        <f t="shared" si="49"/>
        <v>0</v>
      </c>
      <c r="BP219" s="269">
        <f t="shared" si="13"/>
        <v>0</v>
      </c>
      <c r="BQ219" s="269">
        <f t="shared" si="13"/>
        <v>0</v>
      </c>
      <c r="BR219" s="268">
        <f t="shared" si="13"/>
        <v>0</v>
      </c>
      <c r="BS219" s="269">
        <f t="shared" si="13"/>
        <v>0</v>
      </c>
      <c r="BT219" s="269">
        <f t="shared" si="50"/>
        <v>0</v>
      </c>
      <c r="BU219" s="269">
        <f t="shared" si="14"/>
        <v>0</v>
      </c>
      <c r="BV219" s="269">
        <f t="shared" si="14"/>
        <v>0</v>
      </c>
      <c r="BW219" s="268">
        <f t="shared" si="14"/>
        <v>0</v>
      </c>
      <c r="BX219" s="269">
        <f t="shared" si="14"/>
        <v>0</v>
      </c>
      <c r="BY219" s="269">
        <f t="shared" si="51"/>
        <v>0</v>
      </c>
      <c r="BZ219" s="269">
        <f t="shared" si="15"/>
        <v>0</v>
      </c>
      <c r="CA219" s="269">
        <f t="shared" si="15"/>
        <v>0</v>
      </c>
      <c r="CB219" s="268">
        <f t="shared" si="15"/>
        <v>0</v>
      </c>
      <c r="CC219" s="269">
        <f t="shared" si="15"/>
        <v>0</v>
      </c>
      <c r="CD219" s="269">
        <f t="shared" si="52"/>
        <v>0</v>
      </c>
      <c r="CE219" s="269">
        <f t="shared" si="16"/>
        <v>0</v>
      </c>
      <c r="CF219" s="269">
        <f t="shared" si="16"/>
        <v>0</v>
      </c>
      <c r="CG219" s="268">
        <f t="shared" si="16"/>
        <v>0</v>
      </c>
      <c r="CH219" s="269">
        <f t="shared" si="16"/>
        <v>0</v>
      </c>
      <c r="CI219" s="269">
        <f t="shared" si="53"/>
        <v>0</v>
      </c>
      <c r="CJ219" s="269">
        <f t="shared" si="17"/>
        <v>0</v>
      </c>
      <c r="CK219" s="269">
        <f t="shared" si="17"/>
        <v>0</v>
      </c>
      <c r="CL219" s="268">
        <f t="shared" si="17"/>
        <v>0</v>
      </c>
      <c r="CM219" s="269">
        <f t="shared" si="17"/>
        <v>0</v>
      </c>
      <c r="CN219" s="269">
        <f t="shared" si="54"/>
        <v>0</v>
      </c>
      <c r="CO219" s="269">
        <f t="shared" si="18"/>
        <v>0</v>
      </c>
      <c r="CP219" s="269">
        <f t="shared" si="18"/>
        <v>0</v>
      </c>
      <c r="CQ219" s="268">
        <f t="shared" si="18"/>
        <v>0</v>
      </c>
      <c r="CR219" s="269">
        <f t="shared" si="18"/>
        <v>0</v>
      </c>
      <c r="CS219" s="269">
        <f t="shared" si="55"/>
        <v>0</v>
      </c>
      <c r="CT219" s="269">
        <f t="shared" si="19"/>
        <v>0</v>
      </c>
      <c r="CU219" s="269">
        <f t="shared" si="19"/>
        <v>0</v>
      </c>
      <c r="CV219" s="268">
        <f t="shared" si="19"/>
        <v>0</v>
      </c>
      <c r="CW219" s="269">
        <f t="shared" si="19"/>
        <v>0</v>
      </c>
      <c r="CX219" s="269">
        <f t="shared" si="56"/>
        <v>0</v>
      </c>
      <c r="CY219" s="269">
        <f t="shared" si="20"/>
        <v>0</v>
      </c>
      <c r="CZ219" s="269">
        <f t="shared" si="20"/>
        <v>0</v>
      </c>
      <c r="DA219" s="268">
        <f t="shared" si="20"/>
        <v>0</v>
      </c>
      <c r="DB219" s="269">
        <f t="shared" si="20"/>
        <v>0</v>
      </c>
      <c r="DC219" s="269">
        <f t="shared" si="57"/>
        <v>0</v>
      </c>
      <c r="DD219" s="269">
        <f t="shared" si="21"/>
        <v>0</v>
      </c>
      <c r="DE219" s="269">
        <f t="shared" si="21"/>
        <v>0</v>
      </c>
      <c r="DF219" s="268">
        <f t="shared" si="21"/>
        <v>0</v>
      </c>
      <c r="DG219" s="269">
        <f t="shared" si="21"/>
        <v>0</v>
      </c>
      <c r="DH219" s="269">
        <f t="shared" si="58"/>
        <v>0</v>
      </c>
      <c r="DI219" s="269">
        <f t="shared" si="22"/>
        <v>0</v>
      </c>
      <c r="DJ219" s="269">
        <f t="shared" si="22"/>
        <v>0</v>
      </c>
      <c r="DK219" s="268">
        <f t="shared" si="22"/>
        <v>0</v>
      </c>
      <c r="DL219" s="269">
        <f t="shared" si="22"/>
        <v>0</v>
      </c>
      <c r="DM219" s="269">
        <f t="shared" si="59"/>
        <v>0</v>
      </c>
      <c r="DN219" s="269">
        <f t="shared" si="23"/>
        <v>0</v>
      </c>
      <c r="DO219" s="269">
        <f t="shared" si="23"/>
        <v>0</v>
      </c>
      <c r="DP219" s="268">
        <f t="shared" si="23"/>
        <v>0</v>
      </c>
      <c r="DQ219" s="269">
        <f t="shared" si="23"/>
        <v>0</v>
      </c>
      <c r="DR219" s="269">
        <f t="shared" si="60"/>
        <v>0</v>
      </c>
      <c r="DS219" s="269">
        <f t="shared" si="24"/>
        <v>0</v>
      </c>
      <c r="DT219" s="269">
        <f t="shared" si="24"/>
        <v>0</v>
      </c>
      <c r="DU219" s="268">
        <f t="shared" si="24"/>
        <v>0</v>
      </c>
      <c r="DV219" s="269">
        <f t="shared" si="24"/>
        <v>0</v>
      </c>
      <c r="DW219" s="269">
        <f t="shared" si="61"/>
        <v>0</v>
      </c>
      <c r="DX219" s="269">
        <f t="shared" si="25"/>
        <v>0</v>
      </c>
      <c r="DY219" s="269">
        <f t="shared" si="25"/>
        <v>0</v>
      </c>
      <c r="DZ219" s="268">
        <f t="shared" si="25"/>
        <v>0</v>
      </c>
      <c r="EA219" s="269">
        <f t="shared" si="25"/>
        <v>0</v>
      </c>
      <c r="EB219" s="269">
        <f t="shared" si="62"/>
        <v>0</v>
      </c>
      <c r="EC219" s="269">
        <f t="shared" si="26"/>
        <v>0</v>
      </c>
      <c r="ED219" s="269">
        <f t="shared" si="26"/>
        <v>0</v>
      </c>
      <c r="EE219" s="268">
        <f t="shared" si="26"/>
        <v>0</v>
      </c>
      <c r="EF219" s="269">
        <f t="shared" si="26"/>
        <v>0</v>
      </c>
      <c r="EG219" s="269">
        <f t="shared" si="63"/>
        <v>0</v>
      </c>
      <c r="EH219" s="269">
        <f t="shared" si="27"/>
        <v>0</v>
      </c>
      <c r="EI219" s="269">
        <f t="shared" si="27"/>
        <v>0</v>
      </c>
      <c r="EJ219" s="268">
        <f t="shared" si="27"/>
        <v>0</v>
      </c>
      <c r="EK219" s="269">
        <f t="shared" si="27"/>
        <v>0</v>
      </c>
      <c r="EL219" s="269">
        <f t="shared" si="64"/>
        <v>0</v>
      </c>
      <c r="EM219" s="269">
        <f t="shared" si="28"/>
        <v>0</v>
      </c>
      <c r="EN219" s="269">
        <f t="shared" si="28"/>
        <v>0</v>
      </c>
      <c r="EO219" s="268">
        <f t="shared" si="28"/>
        <v>0</v>
      </c>
      <c r="EP219" s="269">
        <f t="shared" si="28"/>
        <v>0</v>
      </c>
      <c r="EQ219" s="269">
        <f t="shared" si="65"/>
        <v>0</v>
      </c>
      <c r="ER219" s="269">
        <f t="shared" si="29"/>
        <v>0</v>
      </c>
      <c r="ES219" s="269">
        <f t="shared" si="29"/>
        <v>0</v>
      </c>
      <c r="ET219" s="268">
        <f t="shared" si="29"/>
        <v>0</v>
      </c>
      <c r="EU219" s="269">
        <f t="shared" si="29"/>
        <v>0</v>
      </c>
      <c r="EV219" s="269">
        <f t="shared" si="66"/>
        <v>0</v>
      </c>
      <c r="EW219" s="269">
        <f t="shared" si="30"/>
        <v>0</v>
      </c>
      <c r="EX219" s="269">
        <f t="shared" si="30"/>
        <v>0</v>
      </c>
      <c r="EY219" s="268">
        <f t="shared" si="30"/>
        <v>0</v>
      </c>
      <c r="EZ219" s="269">
        <f t="shared" si="30"/>
        <v>0</v>
      </c>
      <c r="FA219" s="269">
        <f t="shared" si="67"/>
        <v>0</v>
      </c>
      <c r="FB219" s="269">
        <f t="shared" si="31"/>
        <v>0</v>
      </c>
      <c r="FC219" s="269">
        <f t="shared" si="31"/>
        <v>0</v>
      </c>
      <c r="FD219" s="268">
        <f t="shared" si="31"/>
        <v>0</v>
      </c>
      <c r="FE219" s="269">
        <f t="shared" si="31"/>
        <v>0</v>
      </c>
      <c r="FF219" s="269">
        <f t="shared" si="68"/>
        <v>0</v>
      </c>
      <c r="FG219" s="269">
        <f t="shared" si="32"/>
        <v>0</v>
      </c>
      <c r="FH219" s="269">
        <f t="shared" si="32"/>
        <v>0</v>
      </c>
      <c r="FI219" s="268">
        <f t="shared" si="32"/>
        <v>0</v>
      </c>
      <c r="FJ219" s="269">
        <f t="shared" si="32"/>
        <v>0</v>
      </c>
      <c r="FK219" s="269">
        <f t="shared" si="69"/>
        <v>0</v>
      </c>
      <c r="FL219" s="269">
        <f t="shared" si="33"/>
        <v>0</v>
      </c>
      <c r="FM219" s="269">
        <f t="shared" si="33"/>
        <v>0</v>
      </c>
      <c r="FN219" s="268">
        <f t="shared" si="33"/>
        <v>0</v>
      </c>
      <c r="FO219" s="269">
        <f t="shared" si="33"/>
        <v>0</v>
      </c>
      <c r="FP219" s="269">
        <f t="shared" si="70"/>
        <v>0</v>
      </c>
      <c r="FQ219" s="269">
        <f t="shared" si="34"/>
        <v>0</v>
      </c>
      <c r="FR219" s="269">
        <f t="shared" si="34"/>
        <v>0</v>
      </c>
      <c r="FS219" s="268">
        <f t="shared" si="34"/>
        <v>0</v>
      </c>
      <c r="FT219" s="269">
        <f t="shared" si="34"/>
        <v>0</v>
      </c>
      <c r="FU219" s="269">
        <f t="shared" si="34"/>
        <v>0</v>
      </c>
      <c r="FV219" s="269">
        <f t="shared" si="35"/>
        <v>0</v>
      </c>
      <c r="FW219" s="269">
        <f t="shared" si="35"/>
        <v>0</v>
      </c>
      <c r="FX219" s="268">
        <f t="shared" si="35"/>
        <v>0</v>
      </c>
      <c r="FY219" s="269">
        <f t="shared" si="35"/>
        <v>0</v>
      </c>
    </row>
    <row r="220" spans="1:181" hidden="1" x14ac:dyDescent="0.3">
      <c r="A220" s="269" t="s">
        <v>599</v>
      </c>
      <c r="B220" s="269">
        <f t="shared" si="36"/>
        <v>0</v>
      </c>
      <c r="C220" s="269">
        <f t="shared" si="36"/>
        <v>0</v>
      </c>
      <c r="D220" s="269">
        <f t="shared" si="36"/>
        <v>0</v>
      </c>
      <c r="E220" s="269">
        <f t="shared" si="36"/>
        <v>0</v>
      </c>
      <c r="F220" s="268">
        <f t="shared" si="36"/>
        <v>0</v>
      </c>
      <c r="G220" s="269">
        <f t="shared" si="37"/>
        <v>0</v>
      </c>
      <c r="H220" s="269">
        <f t="shared" si="1"/>
        <v>0</v>
      </c>
      <c r="I220" s="269">
        <f t="shared" si="1"/>
        <v>0</v>
      </c>
      <c r="J220" s="269">
        <f t="shared" si="1"/>
        <v>0</v>
      </c>
      <c r="K220" s="268">
        <f t="shared" si="1"/>
        <v>0</v>
      </c>
      <c r="L220" s="269">
        <f t="shared" si="38"/>
        <v>0</v>
      </c>
      <c r="M220" s="269">
        <f t="shared" si="2"/>
        <v>0</v>
      </c>
      <c r="N220" s="269">
        <f t="shared" si="2"/>
        <v>0</v>
      </c>
      <c r="O220" s="269">
        <f t="shared" si="2"/>
        <v>0</v>
      </c>
      <c r="P220" s="268">
        <f t="shared" si="2"/>
        <v>0</v>
      </c>
      <c r="Q220" s="269">
        <f t="shared" si="39"/>
        <v>0</v>
      </c>
      <c r="R220" s="269">
        <f t="shared" si="3"/>
        <v>0</v>
      </c>
      <c r="S220" s="269">
        <f t="shared" si="3"/>
        <v>0</v>
      </c>
      <c r="T220" s="269">
        <f t="shared" si="3"/>
        <v>0</v>
      </c>
      <c r="U220" s="268">
        <f t="shared" si="3"/>
        <v>0</v>
      </c>
      <c r="V220" s="269">
        <f t="shared" si="40"/>
        <v>0</v>
      </c>
      <c r="W220" s="269">
        <f t="shared" si="4"/>
        <v>0</v>
      </c>
      <c r="X220" s="269">
        <f t="shared" si="4"/>
        <v>0</v>
      </c>
      <c r="Y220" s="269">
        <f t="shared" si="4"/>
        <v>0</v>
      </c>
      <c r="Z220" s="268">
        <f t="shared" si="4"/>
        <v>0</v>
      </c>
      <c r="AA220" s="269">
        <f t="shared" si="41"/>
        <v>0</v>
      </c>
      <c r="AB220" s="269">
        <f t="shared" si="5"/>
        <v>0</v>
      </c>
      <c r="AC220" s="269">
        <f t="shared" si="5"/>
        <v>0</v>
      </c>
      <c r="AD220" s="269">
        <f t="shared" si="5"/>
        <v>0</v>
      </c>
      <c r="AE220" s="268">
        <f t="shared" si="5"/>
        <v>0</v>
      </c>
      <c r="AF220" s="269">
        <f t="shared" si="42"/>
        <v>0</v>
      </c>
      <c r="AG220" s="269">
        <f t="shared" si="6"/>
        <v>0</v>
      </c>
      <c r="AH220" s="269">
        <f t="shared" si="6"/>
        <v>0</v>
      </c>
      <c r="AI220" s="269">
        <f t="shared" si="6"/>
        <v>0</v>
      </c>
      <c r="AJ220" s="268">
        <f t="shared" si="6"/>
        <v>0</v>
      </c>
      <c r="AK220" s="269">
        <f t="shared" si="43"/>
        <v>0</v>
      </c>
      <c r="AL220" s="269">
        <f t="shared" si="7"/>
        <v>0</v>
      </c>
      <c r="AM220" s="269">
        <f t="shared" si="7"/>
        <v>0</v>
      </c>
      <c r="AN220" s="269">
        <f t="shared" si="7"/>
        <v>0</v>
      </c>
      <c r="AO220" s="268">
        <f t="shared" si="7"/>
        <v>0</v>
      </c>
      <c r="AP220" s="269">
        <f t="shared" si="44"/>
        <v>0</v>
      </c>
      <c r="AQ220" s="269">
        <f t="shared" si="8"/>
        <v>0</v>
      </c>
      <c r="AR220" s="269">
        <f t="shared" si="8"/>
        <v>0</v>
      </c>
      <c r="AS220" s="269">
        <f t="shared" si="8"/>
        <v>0</v>
      </c>
      <c r="AT220" s="268">
        <f t="shared" si="8"/>
        <v>0</v>
      </c>
      <c r="AU220" s="269">
        <f t="shared" si="45"/>
        <v>0</v>
      </c>
      <c r="AV220" s="269">
        <f t="shared" si="9"/>
        <v>0</v>
      </c>
      <c r="AW220" s="269">
        <f t="shared" si="9"/>
        <v>0</v>
      </c>
      <c r="AX220" s="269">
        <f t="shared" si="9"/>
        <v>0</v>
      </c>
      <c r="AY220" s="268">
        <f t="shared" si="9"/>
        <v>0</v>
      </c>
      <c r="AZ220" s="269">
        <f t="shared" si="46"/>
        <v>0</v>
      </c>
      <c r="BA220" s="269">
        <f t="shared" si="10"/>
        <v>0</v>
      </c>
      <c r="BB220" s="269">
        <f t="shared" si="10"/>
        <v>0</v>
      </c>
      <c r="BC220" s="269">
        <f t="shared" si="10"/>
        <v>0</v>
      </c>
      <c r="BD220" s="268">
        <f t="shared" si="10"/>
        <v>0</v>
      </c>
      <c r="BE220" s="269">
        <f t="shared" si="47"/>
        <v>0</v>
      </c>
      <c r="BF220" s="269">
        <f t="shared" si="11"/>
        <v>0</v>
      </c>
      <c r="BG220" s="269">
        <f t="shared" si="11"/>
        <v>0</v>
      </c>
      <c r="BH220" s="269">
        <f t="shared" si="11"/>
        <v>0</v>
      </c>
      <c r="BI220" s="268">
        <f t="shared" si="11"/>
        <v>0</v>
      </c>
      <c r="BJ220" s="269">
        <f t="shared" si="48"/>
        <v>0</v>
      </c>
      <c r="BK220" s="269">
        <f t="shared" si="12"/>
        <v>0</v>
      </c>
      <c r="BL220" s="269">
        <f t="shared" si="12"/>
        <v>0</v>
      </c>
      <c r="BM220" s="269">
        <f t="shared" si="12"/>
        <v>0</v>
      </c>
      <c r="BN220" s="268">
        <f t="shared" si="12"/>
        <v>0</v>
      </c>
      <c r="BO220" s="269">
        <f t="shared" si="49"/>
        <v>0</v>
      </c>
      <c r="BP220" s="269">
        <f t="shared" si="13"/>
        <v>0</v>
      </c>
      <c r="BQ220" s="269">
        <f t="shared" si="13"/>
        <v>0</v>
      </c>
      <c r="BR220" s="269">
        <f t="shared" si="13"/>
        <v>0</v>
      </c>
      <c r="BS220" s="268">
        <f t="shared" si="13"/>
        <v>0</v>
      </c>
      <c r="BT220" s="269">
        <f t="shared" si="50"/>
        <v>0</v>
      </c>
      <c r="BU220" s="269">
        <f t="shared" si="14"/>
        <v>0</v>
      </c>
      <c r="BV220" s="269">
        <f t="shared" si="14"/>
        <v>0</v>
      </c>
      <c r="BW220" s="269">
        <f t="shared" si="14"/>
        <v>0</v>
      </c>
      <c r="BX220" s="268">
        <f t="shared" si="14"/>
        <v>0</v>
      </c>
      <c r="BY220" s="269">
        <f t="shared" si="51"/>
        <v>0</v>
      </c>
      <c r="BZ220" s="269">
        <f t="shared" si="15"/>
        <v>0</v>
      </c>
      <c r="CA220" s="269">
        <f t="shared" si="15"/>
        <v>0</v>
      </c>
      <c r="CB220" s="269">
        <f t="shared" si="15"/>
        <v>0</v>
      </c>
      <c r="CC220" s="268">
        <f t="shared" si="15"/>
        <v>0</v>
      </c>
      <c r="CD220" s="269">
        <f t="shared" si="52"/>
        <v>0</v>
      </c>
      <c r="CE220" s="269">
        <f t="shared" si="16"/>
        <v>0</v>
      </c>
      <c r="CF220" s="269">
        <f t="shared" si="16"/>
        <v>0</v>
      </c>
      <c r="CG220" s="269">
        <f t="shared" si="16"/>
        <v>0</v>
      </c>
      <c r="CH220" s="268">
        <f t="shared" si="16"/>
        <v>0</v>
      </c>
      <c r="CI220" s="269">
        <f t="shared" si="53"/>
        <v>0</v>
      </c>
      <c r="CJ220" s="269">
        <f t="shared" si="17"/>
        <v>0</v>
      </c>
      <c r="CK220" s="269">
        <f t="shared" si="17"/>
        <v>0</v>
      </c>
      <c r="CL220" s="269">
        <f t="shared" si="17"/>
        <v>0</v>
      </c>
      <c r="CM220" s="268">
        <f t="shared" si="17"/>
        <v>0</v>
      </c>
      <c r="CN220" s="269">
        <f t="shared" si="54"/>
        <v>0</v>
      </c>
      <c r="CO220" s="269">
        <f t="shared" si="18"/>
        <v>0</v>
      </c>
      <c r="CP220" s="269">
        <f t="shared" si="18"/>
        <v>0</v>
      </c>
      <c r="CQ220" s="269">
        <f t="shared" si="18"/>
        <v>0</v>
      </c>
      <c r="CR220" s="268">
        <f t="shared" si="18"/>
        <v>0</v>
      </c>
      <c r="CS220" s="269">
        <f t="shared" si="55"/>
        <v>0</v>
      </c>
      <c r="CT220" s="269">
        <f t="shared" si="19"/>
        <v>0</v>
      </c>
      <c r="CU220" s="269">
        <f t="shared" si="19"/>
        <v>0</v>
      </c>
      <c r="CV220" s="269">
        <f t="shared" si="19"/>
        <v>0</v>
      </c>
      <c r="CW220" s="268">
        <f t="shared" si="19"/>
        <v>0</v>
      </c>
      <c r="CX220" s="269">
        <f t="shared" si="56"/>
        <v>0</v>
      </c>
      <c r="CY220" s="269">
        <f t="shared" si="20"/>
        <v>0</v>
      </c>
      <c r="CZ220" s="269">
        <f t="shared" si="20"/>
        <v>0</v>
      </c>
      <c r="DA220" s="269">
        <f t="shared" si="20"/>
        <v>0</v>
      </c>
      <c r="DB220" s="268">
        <f t="shared" si="20"/>
        <v>0</v>
      </c>
      <c r="DC220" s="269">
        <f t="shared" si="57"/>
        <v>0</v>
      </c>
      <c r="DD220" s="269">
        <f t="shared" si="21"/>
        <v>0</v>
      </c>
      <c r="DE220" s="269">
        <f t="shared" si="21"/>
        <v>0</v>
      </c>
      <c r="DF220" s="269">
        <f t="shared" si="21"/>
        <v>0</v>
      </c>
      <c r="DG220" s="268">
        <f t="shared" si="21"/>
        <v>0</v>
      </c>
      <c r="DH220" s="269">
        <f t="shared" si="58"/>
        <v>0</v>
      </c>
      <c r="DI220" s="269">
        <f t="shared" si="22"/>
        <v>0</v>
      </c>
      <c r="DJ220" s="269">
        <f t="shared" si="22"/>
        <v>0</v>
      </c>
      <c r="DK220" s="269">
        <f t="shared" si="22"/>
        <v>0</v>
      </c>
      <c r="DL220" s="268">
        <f t="shared" si="22"/>
        <v>0</v>
      </c>
      <c r="DM220" s="269">
        <f t="shared" si="59"/>
        <v>0</v>
      </c>
      <c r="DN220" s="269">
        <f t="shared" si="23"/>
        <v>0</v>
      </c>
      <c r="DO220" s="269">
        <f t="shared" si="23"/>
        <v>0</v>
      </c>
      <c r="DP220" s="269">
        <f t="shared" si="23"/>
        <v>0</v>
      </c>
      <c r="DQ220" s="268">
        <f t="shared" si="23"/>
        <v>0</v>
      </c>
      <c r="DR220" s="269">
        <f t="shared" si="60"/>
        <v>0</v>
      </c>
      <c r="DS220" s="269">
        <f t="shared" si="24"/>
        <v>0</v>
      </c>
      <c r="DT220" s="269">
        <f t="shared" si="24"/>
        <v>0</v>
      </c>
      <c r="DU220" s="269">
        <f t="shared" si="24"/>
        <v>0</v>
      </c>
      <c r="DV220" s="268">
        <f t="shared" si="24"/>
        <v>0</v>
      </c>
      <c r="DW220" s="269">
        <f t="shared" si="61"/>
        <v>0</v>
      </c>
      <c r="DX220" s="269">
        <f t="shared" si="25"/>
        <v>0</v>
      </c>
      <c r="DY220" s="269">
        <f t="shared" si="25"/>
        <v>0</v>
      </c>
      <c r="DZ220" s="269">
        <f t="shared" si="25"/>
        <v>0</v>
      </c>
      <c r="EA220" s="268">
        <f t="shared" si="25"/>
        <v>0</v>
      </c>
      <c r="EB220" s="269">
        <f t="shared" si="62"/>
        <v>0</v>
      </c>
      <c r="EC220" s="269">
        <f t="shared" si="26"/>
        <v>0</v>
      </c>
      <c r="ED220" s="269">
        <f t="shared" si="26"/>
        <v>0</v>
      </c>
      <c r="EE220" s="269">
        <f t="shared" si="26"/>
        <v>0</v>
      </c>
      <c r="EF220" s="268">
        <f t="shared" si="26"/>
        <v>0</v>
      </c>
      <c r="EG220" s="269">
        <f t="shared" si="63"/>
        <v>0</v>
      </c>
      <c r="EH220" s="269">
        <f t="shared" si="27"/>
        <v>0</v>
      </c>
      <c r="EI220" s="269">
        <f t="shared" si="27"/>
        <v>0</v>
      </c>
      <c r="EJ220" s="269">
        <f t="shared" si="27"/>
        <v>0</v>
      </c>
      <c r="EK220" s="268">
        <f t="shared" si="27"/>
        <v>0</v>
      </c>
      <c r="EL220" s="269">
        <f t="shared" si="64"/>
        <v>0</v>
      </c>
      <c r="EM220" s="269">
        <f t="shared" si="28"/>
        <v>0</v>
      </c>
      <c r="EN220" s="269">
        <f t="shared" si="28"/>
        <v>0</v>
      </c>
      <c r="EO220" s="269">
        <f t="shared" si="28"/>
        <v>0</v>
      </c>
      <c r="EP220" s="268">
        <f t="shared" si="28"/>
        <v>0</v>
      </c>
      <c r="EQ220" s="269">
        <f t="shared" si="65"/>
        <v>0</v>
      </c>
      <c r="ER220" s="269">
        <f t="shared" si="29"/>
        <v>0</v>
      </c>
      <c r="ES220" s="269">
        <f t="shared" si="29"/>
        <v>0</v>
      </c>
      <c r="ET220" s="269">
        <f t="shared" si="29"/>
        <v>0</v>
      </c>
      <c r="EU220" s="268">
        <f t="shared" si="29"/>
        <v>0</v>
      </c>
      <c r="EV220" s="269">
        <f t="shared" si="66"/>
        <v>0</v>
      </c>
      <c r="EW220" s="269">
        <f t="shared" si="30"/>
        <v>0</v>
      </c>
      <c r="EX220" s="269">
        <f t="shared" si="30"/>
        <v>0</v>
      </c>
      <c r="EY220" s="269">
        <f t="shared" si="30"/>
        <v>0</v>
      </c>
      <c r="EZ220" s="268">
        <f t="shared" si="30"/>
        <v>0</v>
      </c>
      <c r="FA220" s="269">
        <f t="shared" si="67"/>
        <v>0</v>
      </c>
      <c r="FB220" s="269">
        <f t="shared" si="31"/>
        <v>0</v>
      </c>
      <c r="FC220" s="269">
        <f t="shared" si="31"/>
        <v>0</v>
      </c>
      <c r="FD220" s="269">
        <f t="shared" si="31"/>
        <v>0</v>
      </c>
      <c r="FE220" s="268">
        <f t="shared" si="31"/>
        <v>0</v>
      </c>
      <c r="FF220" s="269">
        <f t="shared" si="68"/>
        <v>0</v>
      </c>
      <c r="FG220" s="269">
        <f t="shared" si="32"/>
        <v>0</v>
      </c>
      <c r="FH220" s="269">
        <f t="shared" si="32"/>
        <v>0</v>
      </c>
      <c r="FI220" s="269">
        <f t="shared" si="32"/>
        <v>0</v>
      </c>
      <c r="FJ220" s="268">
        <f t="shared" si="32"/>
        <v>0</v>
      </c>
      <c r="FK220" s="269">
        <f t="shared" si="69"/>
        <v>0</v>
      </c>
      <c r="FL220" s="269">
        <f t="shared" si="33"/>
        <v>0</v>
      </c>
      <c r="FM220" s="269">
        <f t="shared" si="33"/>
        <v>0</v>
      </c>
      <c r="FN220" s="269">
        <f t="shared" si="33"/>
        <v>0</v>
      </c>
      <c r="FO220" s="268">
        <f t="shared" si="33"/>
        <v>0</v>
      </c>
      <c r="FP220" s="269">
        <f t="shared" si="70"/>
        <v>0</v>
      </c>
      <c r="FQ220" s="269">
        <f t="shared" si="34"/>
        <v>0</v>
      </c>
      <c r="FR220" s="269">
        <f t="shared" si="34"/>
        <v>0</v>
      </c>
      <c r="FS220" s="269">
        <f t="shared" si="34"/>
        <v>0</v>
      </c>
      <c r="FT220" s="268">
        <f t="shared" si="34"/>
        <v>0</v>
      </c>
      <c r="FU220" s="269">
        <f t="shared" si="34"/>
        <v>0</v>
      </c>
      <c r="FV220" s="269">
        <f t="shared" si="35"/>
        <v>0</v>
      </c>
      <c r="FW220" s="269">
        <f t="shared" si="35"/>
        <v>0</v>
      </c>
      <c r="FX220" s="269">
        <f t="shared" si="35"/>
        <v>0</v>
      </c>
      <c r="FY220" s="268">
        <f t="shared" si="35"/>
        <v>0</v>
      </c>
    </row>
    <row r="221" spans="1:181" hidden="1" x14ac:dyDescent="0.3">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c r="BG221" s="293"/>
      <c r="BH221" s="293"/>
      <c r="BI221" s="293"/>
      <c r="BJ221" s="293"/>
      <c r="BK221" s="293"/>
      <c r="BL221" s="293"/>
      <c r="BM221" s="293"/>
      <c r="BN221" s="293"/>
      <c r="BO221" s="293"/>
      <c r="BP221" s="293"/>
      <c r="BQ221" s="293"/>
      <c r="BR221" s="293"/>
      <c r="BS221" s="293"/>
      <c r="BT221" s="293"/>
      <c r="BU221" s="293"/>
      <c r="BV221" s="293"/>
      <c r="BW221" s="293"/>
      <c r="BX221" s="293"/>
      <c r="BY221" s="293"/>
      <c r="BZ221" s="293"/>
      <c r="CA221" s="293"/>
      <c r="CB221" s="293"/>
      <c r="CC221" s="293"/>
      <c r="CD221" s="293"/>
      <c r="CE221" s="293"/>
      <c r="CF221" s="293"/>
      <c r="CG221" s="293"/>
      <c r="CH221" s="293"/>
      <c r="CI221" s="293"/>
      <c r="CJ221" s="293"/>
      <c r="CK221" s="293"/>
      <c r="CL221" s="293"/>
      <c r="CM221" s="293"/>
      <c r="CN221" s="293"/>
      <c r="CO221" s="293"/>
      <c r="CP221" s="293"/>
      <c r="CQ221" s="293"/>
      <c r="CR221" s="293"/>
      <c r="CS221" s="293"/>
      <c r="CT221" s="293"/>
      <c r="CU221" s="293"/>
      <c r="CV221" s="293"/>
      <c r="CW221" s="293"/>
      <c r="CX221" s="293"/>
      <c r="CY221" s="293"/>
      <c r="CZ221" s="293"/>
      <c r="DA221" s="293"/>
      <c r="DB221" s="293"/>
      <c r="DC221" s="293"/>
      <c r="DD221" s="293"/>
      <c r="DE221" s="293"/>
      <c r="DF221" s="293"/>
      <c r="DG221" s="293"/>
      <c r="DH221" s="293"/>
      <c r="DI221" s="293"/>
      <c r="DJ221" s="293"/>
      <c r="DK221" s="293"/>
      <c r="DL221" s="293"/>
      <c r="DM221" s="293"/>
      <c r="DN221" s="293"/>
      <c r="DO221" s="293"/>
      <c r="DP221" s="293"/>
      <c r="DQ221" s="293"/>
      <c r="DR221" s="293"/>
      <c r="DS221" s="293"/>
      <c r="DT221" s="293"/>
      <c r="DU221" s="293"/>
      <c r="DV221" s="293"/>
      <c r="DW221" s="293"/>
      <c r="DX221" s="293"/>
      <c r="DY221" s="293"/>
      <c r="DZ221" s="293"/>
      <c r="EA221" s="293"/>
      <c r="EB221" s="293"/>
      <c r="EC221" s="293"/>
      <c r="ED221" s="293"/>
      <c r="EE221" s="293"/>
      <c r="EF221" s="293"/>
      <c r="EG221" s="293"/>
      <c r="EH221" s="293"/>
      <c r="EI221" s="293"/>
      <c r="EJ221" s="293"/>
      <c r="EK221" s="293"/>
      <c r="EL221" s="293"/>
      <c r="EM221" s="293"/>
      <c r="EN221" s="293"/>
      <c r="EO221" s="293"/>
      <c r="EP221" s="293"/>
      <c r="EQ221" s="293"/>
      <c r="ER221" s="293"/>
      <c r="ES221" s="293"/>
      <c r="ET221" s="293"/>
      <c r="EU221" s="293"/>
      <c r="EV221" s="293"/>
      <c r="EW221" s="293"/>
      <c r="EX221" s="293"/>
      <c r="EY221" s="293"/>
      <c r="EZ221" s="293"/>
      <c r="FA221" s="293"/>
      <c r="FB221" s="293"/>
      <c r="FC221" s="293"/>
      <c r="FD221" s="293"/>
      <c r="FE221" s="293"/>
      <c r="FF221" s="293"/>
      <c r="FG221" s="293"/>
      <c r="FH221" s="293"/>
      <c r="FI221" s="293"/>
      <c r="FJ221" s="293"/>
      <c r="FK221" s="293"/>
      <c r="FL221" s="293"/>
      <c r="FM221" s="293"/>
      <c r="FN221" s="293"/>
      <c r="FO221" s="293"/>
      <c r="FP221" s="293"/>
      <c r="FQ221" s="293"/>
      <c r="FR221" s="293"/>
      <c r="FS221" s="293"/>
      <c r="FT221" s="293"/>
      <c r="FU221" s="293"/>
      <c r="FV221" s="293"/>
      <c r="FW221" s="293"/>
      <c r="FX221" s="293"/>
      <c r="FY221" s="293"/>
    </row>
    <row r="222" spans="1:181" x14ac:dyDescent="0.3">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c r="BG222" s="293"/>
      <c r="BH222" s="293"/>
      <c r="BI222" s="293"/>
      <c r="BJ222" s="293"/>
      <c r="BK222" s="293"/>
      <c r="BL222" s="293"/>
      <c r="BM222" s="293"/>
      <c r="BN222" s="293"/>
      <c r="BO222" s="293"/>
      <c r="BP222" s="293"/>
      <c r="BQ222" s="293"/>
      <c r="BR222" s="293"/>
      <c r="BS222" s="293"/>
      <c r="BT222" s="293"/>
      <c r="BU222" s="293"/>
      <c r="BV222" s="293"/>
      <c r="BW222" s="293"/>
      <c r="BX222" s="293"/>
      <c r="BY222" s="293"/>
      <c r="BZ222" s="293"/>
      <c r="CA222" s="293"/>
      <c r="CB222" s="293"/>
      <c r="CC222" s="293"/>
      <c r="CD222" s="293"/>
      <c r="CE222" s="293"/>
      <c r="CF222" s="293"/>
      <c r="CG222" s="293"/>
      <c r="CH222" s="293"/>
      <c r="CI222" s="293"/>
      <c r="CJ222" s="293"/>
      <c r="CK222" s="293"/>
      <c r="CL222" s="293"/>
      <c r="CM222" s="293"/>
      <c r="CN222" s="293"/>
      <c r="CO222" s="293"/>
      <c r="CP222" s="293"/>
      <c r="CQ222" s="293"/>
      <c r="CR222" s="293"/>
      <c r="CS222" s="293"/>
      <c r="CT222" s="293"/>
      <c r="CU222" s="293"/>
      <c r="CV222" s="293"/>
      <c r="CW222" s="293"/>
      <c r="CX222" s="293"/>
      <c r="CY222" s="293"/>
      <c r="CZ222" s="293"/>
      <c r="DA222" s="293"/>
      <c r="DB222" s="293"/>
      <c r="DC222" s="293"/>
      <c r="DD222" s="293"/>
      <c r="DE222" s="293"/>
      <c r="DF222" s="293"/>
      <c r="DG222" s="293"/>
      <c r="DH222" s="293"/>
      <c r="DI222" s="293"/>
      <c r="DJ222" s="293"/>
      <c r="DK222" s="293"/>
      <c r="DL222" s="293"/>
      <c r="DM222" s="293"/>
      <c r="DN222" s="293"/>
      <c r="DO222" s="293"/>
      <c r="DP222" s="293"/>
      <c r="DQ222" s="293"/>
      <c r="DR222" s="293"/>
      <c r="DS222" s="293"/>
      <c r="DT222" s="293"/>
      <c r="DU222" s="293"/>
      <c r="DV222" s="293"/>
      <c r="DW222" s="293"/>
      <c r="DX222" s="293"/>
      <c r="DY222" s="293"/>
      <c r="DZ222" s="293"/>
      <c r="EA222" s="293"/>
      <c r="EB222" s="293"/>
      <c r="EC222" s="293"/>
      <c r="ED222" s="293"/>
      <c r="EE222" s="293"/>
      <c r="EF222" s="293"/>
      <c r="EG222" s="293"/>
      <c r="EH222" s="293"/>
      <c r="EI222" s="293"/>
      <c r="EJ222" s="293"/>
      <c r="EK222" s="293"/>
      <c r="EL222" s="293"/>
      <c r="EM222" s="293"/>
      <c r="EN222" s="293"/>
      <c r="EO222" s="293"/>
      <c r="EP222" s="293"/>
      <c r="EQ222" s="293"/>
      <c r="ER222" s="293"/>
      <c r="ES222" s="293"/>
      <c r="ET222" s="293"/>
      <c r="EU222" s="293"/>
      <c r="EV222" s="293"/>
      <c r="EW222" s="293"/>
      <c r="EX222" s="293"/>
      <c r="EY222" s="293"/>
      <c r="EZ222" s="293"/>
      <c r="FA222" s="293"/>
      <c r="FB222" s="293"/>
      <c r="FC222" s="293"/>
      <c r="FD222" s="293"/>
      <c r="FE222" s="293"/>
      <c r="FF222" s="293"/>
      <c r="FG222" s="293"/>
      <c r="FH222" s="293"/>
      <c r="FI222" s="293"/>
      <c r="FJ222" s="293"/>
      <c r="FK222" s="293"/>
      <c r="FL222" s="293"/>
      <c r="FM222" s="293"/>
      <c r="FN222" s="293"/>
      <c r="FO222" s="293"/>
      <c r="FP222" s="293"/>
      <c r="FQ222" s="293"/>
      <c r="FR222" s="293"/>
      <c r="FS222" s="293"/>
      <c r="FT222" s="293"/>
      <c r="FU222" s="293"/>
      <c r="FV222" s="293"/>
      <c r="FW222" s="293"/>
      <c r="FX222" s="293"/>
      <c r="FY222" s="293"/>
    </row>
    <row r="223" spans="1:181" x14ac:dyDescent="0.3">
      <c r="A223" s="395" t="s">
        <v>839</v>
      </c>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c r="BG223" s="293"/>
      <c r="BH223" s="293"/>
      <c r="BI223" s="293"/>
      <c r="BJ223" s="293"/>
      <c r="BK223" s="293"/>
      <c r="BL223" s="293"/>
      <c r="BM223" s="293"/>
      <c r="BN223" s="293"/>
      <c r="BO223" s="293"/>
      <c r="BP223" s="293"/>
      <c r="BQ223" s="293"/>
      <c r="BR223" s="293"/>
      <c r="BS223" s="293"/>
      <c r="BT223" s="293"/>
      <c r="BU223" s="293"/>
      <c r="BV223" s="293"/>
      <c r="BW223" s="293"/>
      <c r="BX223" s="293"/>
      <c r="BY223" s="293"/>
      <c r="BZ223" s="293"/>
      <c r="CA223" s="293"/>
      <c r="CB223" s="293"/>
      <c r="CC223" s="293"/>
      <c r="CD223" s="293"/>
      <c r="CE223" s="293"/>
      <c r="CF223" s="293"/>
      <c r="CG223" s="293"/>
      <c r="CH223" s="293"/>
      <c r="CI223" s="293"/>
      <c r="CJ223" s="293"/>
      <c r="CK223" s="293"/>
      <c r="CL223" s="293"/>
      <c r="CM223" s="293"/>
      <c r="CN223" s="293"/>
      <c r="CO223" s="293"/>
      <c r="CP223" s="293"/>
      <c r="CQ223" s="293"/>
      <c r="CR223" s="293"/>
      <c r="CS223" s="293"/>
      <c r="CT223" s="293"/>
      <c r="CU223" s="293"/>
      <c r="CV223" s="293"/>
      <c r="CW223" s="293"/>
      <c r="CX223" s="293"/>
      <c r="CY223" s="293"/>
      <c r="CZ223" s="293"/>
      <c r="DA223" s="293"/>
      <c r="DB223" s="293"/>
      <c r="DC223" s="293"/>
      <c r="DD223" s="293"/>
      <c r="DE223" s="293"/>
      <c r="DF223" s="293"/>
      <c r="DG223" s="293"/>
      <c r="DH223" s="293"/>
      <c r="DI223" s="293"/>
      <c r="DJ223" s="293"/>
      <c r="DK223" s="293"/>
      <c r="DL223" s="293"/>
      <c r="DM223" s="293"/>
      <c r="DN223" s="293"/>
      <c r="DO223" s="293"/>
      <c r="DP223" s="293"/>
      <c r="DQ223" s="293"/>
      <c r="DR223" s="293"/>
      <c r="DS223" s="293"/>
      <c r="DT223" s="293"/>
      <c r="DU223" s="293"/>
      <c r="DV223" s="293"/>
      <c r="DW223" s="293"/>
      <c r="DX223" s="293"/>
      <c r="DY223" s="293"/>
      <c r="DZ223" s="293"/>
      <c r="EA223" s="293"/>
      <c r="EB223" s="293"/>
      <c r="EC223" s="293"/>
      <c r="ED223" s="293"/>
      <c r="EE223" s="293"/>
      <c r="EF223" s="293"/>
      <c r="EG223" s="293"/>
      <c r="EH223" s="293"/>
      <c r="EI223" s="293"/>
      <c r="EJ223" s="293"/>
      <c r="EK223" s="293"/>
      <c r="EL223" s="293"/>
      <c r="EM223" s="293"/>
      <c r="EN223" s="293"/>
      <c r="EO223" s="293"/>
      <c r="EP223" s="293"/>
      <c r="EQ223" s="293"/>
      <c r="ER223" s="293"/>
      <c r="ES223" s="293"/>
      <c r="ET223" s="293"/>
      <c r="EU223" s="293"/>
      <c r="EV223" s="293"/>
      <c r="EW223" s="293"/>
      <c r="EX223" s="293"/>
      <c r="EY223" s="293"/>
      <c r="EZ223" s="293"/>
      <c r="FA223" s="293"/>
      <c r="FB223" s="293"/>
      <c r="FC223" s="293"/>
      <c r="FD223" s="293"/>
      <c r="FE223" s="293"/>
      <c r="FF223" s="293"/>
      <c r="FG223" s="293"/>
      <c r="FH223" s="293"/>
      <c r="FI223" s="293"/>
      <c r="FJ223" s="293"/>
      <c r="FK223" s="293"/>
      <c r="FL223" s="293"/>
      <c r="FM223" s="293"/>
      <c r="FN223" s="293"/>
      <c r="FO223" s="293"/>
      <c r="FP223" s="293"/>
      <c r="FQ223" s="293"/>
      <c r="FR223" s="293"/>
      <c r="FS223" s="293"/>
      <c r="FT223" s="293"/>
      <c r="FU223" s="293"/>
      <c r="FV223" s="293"/>
      <c r="FW223" s="293"/>
      <c r="FX223" s="293"/>
      <c r="FY223" s="293"/>
    </row>
    <row r="224" spans="1:181" ht="14.4" customHeight="1" x14ac:dyDescent="0.3">
      <c r="A224" s="266" t="s">
        <v>774</v>
      </c>
      <c r="B224" s="710" t="s">
        <v>822</v>
      </c>
      <c r="C224" s="711"/>
      <c r="D224" s="711"/>
      <c r="E224" s="711"/>
      <c r="F224" s="712"/>
      <c r="G224" s="710" t="s">
        <v>339</v>
      </c>
      <c r="H224" s="711"/>
      <c r="I224" s="711"/>
      <c r="J224" s="711"/>
      <c r="K224" s="712"/>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3"/>
      <c r="DY224" s="293"/>
      <c r="DZ224" s="293"/>
      <c r="EA224" s="293"/>
      <c r="EB224" s="293"/>
      <c r="EC224" s="293"/>
      <c r="ED224" s="293"/>
      <c r="EE224" s="293"/>
      <c r="EF224" s="293"/>
      <c r="EG224" s="293"/>
      <c r="EH224" s="293"/>
      <c r="EI224" s="293"/>
      <c r="EJ224" s="293"/>
      <c r="EK224" s="293"/>
      <c r="EL224" s="293"/>
      <c r="EM224" s="293"/>
      <c r="EN224" s="293"/>
      <c r="EO224" s="293"/>
      <c r="EP224" s="293"/>
      <c r="EQ224" s="293"/>
      <c r="ER224" s="293"/>
      <c r="ES224" s="293"/>
      <c r="ET224" s="293"/>
      <c r="EU224" s="293"/>
      <c r="EV224" s="293"/>
      <c r="EW224" s="293"/>
      <c r="EX224" s="293"/>
      <c r="EY224" s="293"/>
      <c r="EZ224" s="293"/>
      <c r="FA224" s="293"/>
      <c r="FB224" s="293"/>
      <c r="FC224" s="293"/>
      <c r="FD224" s="293"/>
      <c r="FE224" s="293"/>
      <c r="FF224" s="293"/>
      <c r="FG224" s="293"/>
      <c r="FH224" s="293"/>
      <c r="FI224" s="293"/>
      <c r="FJ224" s="293"/>
      <c r="FK224" s="293"/>
      <c r="FL224" s="293"/>
      <c r="FM224" s="293"/>
      <c r="FN224" s="293"/>
      <c r="FO224" s="293"/>
      <c r="FP224" s="293"/>
      <c r="FQ224" s="293"/>
      <c r="FR224" s="293"/>
      <c r="FS224" s="293"/>
      <c r="FT224" s="293"/>
      <c r="FU224" s="293"/>
      <c r="FV224" s="293"/>
      <c r="FW224" s="293"/>
      <c r="FX224" s="293"/>
      <c r="FY224" s="293"/>
    </row>
    <row r="225" spans="1:181" x14ac:dyDescent="0.3">
      <c r="A225" s="293"/>
      <c r="B225" s="66" t="s">
        <v>600</v>
      </c>
      <c r="C225" s="66" t="s">
        <v>601</v>
      </c>
      <c r="D225" s="66" t="s">
        <v>374</v>
      </c>
      <c r="E225" s="66" t="s">
        <v>375</v>
      </c>
      <c r="F225" s="66" t="s">
        <v>599</v>
      </c>
      <c r="G225" s="66" t="s">
        <v>600</v>
      </c>
      <c r="H225" s="66" t="s">
        <v>601</v>
      </c>
      <c r="I225" s="66" t="s">
        <v>374</v>
      </c>
      <c r="J225" s="66" t="s">
        <v>375</v>
      </c>
      <c r="K225" s="66" t="s">
        <v>599</v>
      </c>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3"/>
      <c r="DY225" s="293"/>
      <c r="DZ225" s="293"/>
      <c r="EA225" s="293"/>
      <c r="EB225" s="293"/>
      <c r="EC225" s="293"/>
      <c r="ED225" s="293"/>
      <c r="EE225" s="293"/>
      <c r="EF225" s="293"/>
      <c r="EG225" s="293"/>
      <c r="EH225" s="293"/>
      <c r="EI225" s="293"/>
      <c r="EJ225" s="293"/>
      <c r="EK225" s="293"/>
      <c r="EL225" s="293"/>
      <c r="EM225" s="293"/>
      <c r="EN225" s="293"/>
      <c r="EO225" s="293"/>
      <c r="EP225" s="293"/>
      <c r="EQ225" s="293"/>
      <c r="ER225" s="293"/>
      <c r="ES225" s="293"/>
      <c r="ET225" s="293"/>
      <c r="EU225" s="293"/>
      <c r="EV225" s="293"/>
      <c r="EW225" s="293"/>
      <c r="EX225" s="293"/>
      <c r="EY225" s="293"/>
      <c r="EZ225" s="293"/>
      <c r="FA225" s="293"/>
      <c r="FB225" s="293"/>
      <c r="FC225" s="293"/>
      <c r="FD225" s="293"/>
      <c r="FE225" s="293"/>
      <c r="FF225" s="293"/>
      <c r="FG225" s="293"/>
      <c r="FH225" s="293"/>
      <c r="FI225" s="293"/>
      <c r="FJ225" s="293"/>
      <c r="FK225" s="293"/>
      <c r="FL225" s="293"/>
      <c r="FM225" s="293"/>
      <c r="FN225" s="293"/>
      <c r="FO225" s="293"/>
      <c r="FP225" s="293"/>
      <c r="FQ225" s="293"/>
      <c r="FR225" s="293"/>
      <c r="FS225" s="293"/>
      <c r="FT225" s="293"/>
      <c r="FU225" s="293"/>
      <c r="FV225" s="293"/>
      <c r="FW225" s="293"/>
      <c r="FX225" s="293"/>
      <c r="FY225" s="293"/>
    </row>
    <row r="226" spans="1:181" x14ac:dyDescent="0.3">
      <c r="A226" s="266" t="s">
        <v>602</v>
      </c>
      <c r="B226" s="266"/>
      <c r="C226" s="266"/>
      <c r="D226" s="266"/>
      <c r="E226" s="266"/>
      <c r="F226" s="266"/>
      <c r="G226" s="266"/>
      <c r="H226" s="266"/>
      <c r="I226" s="266"/>
      <c r="J226" s="266"/>
      <c r="K226" s="266"/>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c r="AI226" s="293"/>
      <c r="AJ226" s="293"/>
      <c r="AK226" s="293"/>
      <c r="AL226" s="293"/>
      <c r="AM226" s="293"/>
      <c r="AN226" s="293"/>
      <c r="AO226" s="293"/>
      <c r="AP226" s="293"/>
      <c r="AQ226" s="293"/>
      <c r="AR226" s="293"/>
      <c r="AS226" s="293"/>
      <c r="AT226" s="293"/>
      <c r="AU226" s="293"/>
      <c r="AV226" s="293"/>
      <c r="AW226" s="293"/>
      <c r="AX226" s="293"/>
      <c r="AY226" s="293"/>
      <c r="AZ226" s="293"/>
      <c r="BA226" s="293"/>
      <c r="BB226" s="293"/>
      <c r="BC226" s="293"/>
      <c r="BD226" s="293"/>
      <c r="BE226" s="293"/>
      <c r="BF226" s="293"/>
      <c r="BG226" s="293"/>
      <c r="BH226" s="293"/>
      <c r="BI226" s="293"/>
      <c r="BJ226" s="293"/>
      <c r="BK226" s="293"/>
      <c r="BL226" s="293"/>
      <c r="BM226" s="293"/>
      <c r="BN226" s="293"/>
      <c r="BO226" s="293"/>
      <c r="BP226" s="293"/>
      <c r="BQ226" s="293"/>
      <c r="BR226" s="293"/>
      <c r="BS226" s="293"/>
      <c r="BT226" s="293"/>
      <c r="BU226" s="293"/>
      <c r="BV226" s="293"/>
      <c r="BW226" s="293"/>
      <c r="BX226" s="293"/>
      <c r="BY226" s="293"/>
      <c r="BZ226" s="293"/>
      <c r="CA226" s="293"/>
      <c r="CB226" s="293"/>
      <c r="CC226" s="293"/>
      <c r="CD226" s="293"/>
      <c r="CE226" s="293"/>
      <c r="CF226" s="293"/>
      <c r="CG226" s="293"/>
      <c r="CH226" s="293"/>
      <c r="CI226" s="293"/>
      <c r="CJ226" s="293"/>
      <c r="CK226" s="293"/>
      <c r="CL226" s="293"/>
      <c r="CM226" s="293"/>
      <c r="CN226" s="293"/>
      <c r="CO226" s="293"/>
      <c r="CP226" s="293"/>
      <c r="CQ226" s="293"/>
      <c r="CR226" s="293"/>
      <c r="CS226" s="293"/>
      <c r="CT226" s="293"/>
      <c r="CU226" s="293"/>
      <c r="CV226" s="293"/>
      <c r="CW226" s="293"/>
      <c r="CX226" s="293"/>
      <c r="CY226" s="293"/>
      <c r="CZ226" s="293"/>
      <c r="DA226" s="293"/>
      <c r="DB226" s="293"/>
      <c r="DC226" s="293"/>
      <c r="DD226" s="293"/>
      <c r="DE226" s="293"/>
      <c r="DF226" s="293"/>
      <c r="DG226" s="293"/>
      <c r="DH226" s="293"/>
      <c r="DI226" s="293"/>
      <c r="DJ226" s="293"/>
      <c r="DK226" s="293"/>
      <c r="DL226" s="293"/>
      <c r="DM226" s="293"/>
      <c r="DN226" s="293"/>
      <c r="DO226" s="293"/>
      <c r="DP226" s="293"/>
      <c r="DQ226" s="293"/>
      <c r="DR226" s="293"/>
      <c r="DS226" s="293"/>
      <c r="DT226" s="293"/>
      <c r="DU226" s="293"/>
      <c r="DV226" s="293"/>
      <c r="DW226" s="293"/>
      <c r="DX226" s="293"/>
      <c r="DY226" s="293"/>
      <c r="DZ226" s="293"/>
      <c r="EA226" s="293"/>
      <c r="EB226" s="293"/>
      <c r="EC226" s="293"/>
      <c r="ED226" s="293"/>
      <c r="EE226" s="293"/>
      <c r="EF226" s="293"/>
      <c r="EG226" s="293"/>
      <c r="EH226" s="293"/>
      <c r="EI226" s="293"/>
      <c r="EJ226" s="293"/>
      <c r="EK226" s="293"/>
      <c r="EL226" s="293"/>
      <c r="EM226" s="293"/>
      <c r="EN226" s="293"/>
      <c r="EO226" s="293"/>
      <c r="EP226" s="293"/>
      <c r="EQ226" s="293"/>
      <c r="ER226" s="293"/>
      <c r="ES226" s="293"/>
      <c r="ET226" s="293"/>
      <c r="EU226" s="293"/>
      <c r="EV226" s="293"/>
      <c r="EW226" s="293"/>
      <c r="EX226" s="293"/>
      <c r="EY226" s="293"/>
      <c r="EZ226" s="293"/>
      <c r="FA226" s="293"/>
      <c r="FB226" s="293"/>
      <c r="FC226" s="293"/>
      <c r="FD226" s="293"/>
      <c r="FE226" s="293"/>
      <c r="FF226" s="293"/>
      <c r="FG226" s="293"/>
      <c r="FH226" s="293"/>
      <c r="FI226" s="293"/>
      <c r="FJ226" s="293"/>
      <c r="FK226" s="293"/>
      <c r="FL226" s="293"/>
      <c r="FM226" s="293"/>
      <c r="FN226" s="293"/>
      <c r="FO226" s="293"/>
      <c r="FP226" s="293"/>
      <c r="FQ226" s="293"/>
      <c r="FR226" s="293"/>
      <c r="FS226" s="293"/>
      <c r="FT226" s="293"/>
      <c r="FU226" s="293"/>
      <c r="FV226" s="293"/>
      <c r="FW226" s="293"/>
      <c r="FX226" s="293"/>
      <c r="FY226" s="293"/>
    </row>
    <row r="227" spans="1:181" x14ac:dyDescent="0.3">
      <c r="A227" s="26" t="s">
        <v>603</v>
      </c>
      <c r="B227" s="5">
        <v>0</v>
      </c>
      <c r="C227" s="5">
        <v>0</v>
      </c>
      <c r="D227" s="5">
        <v>0</v>
      </c>
      <c r="E227" s="5">
        <v>0</v>
      </c>
      <c r="F227" s="5">
        <v>0</v>
      </c>
      <c r="G227" s="5">
        <v>0</v>
      </c>
      <c r="H227" s="5">
        <v>0</v>
      </c>
      <c r="I227" s="5">
        <v>0</v>
      </c>
      <c r="J227" s="5">
        <v>0</v>
      </c>
      <c r="K227" s="5">
        <v>0</v>
      </c>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293"/>
      <c r="BT227" s="293"/>
      <c r="BU227" s="293"/>
      <c r="BV227" s="293"/>
      <c r="BW227" s="293"/>
      <c r="BX227" s="293"/>
      <c r="BY227" s="293"/>
      <c r="BZ227" s="293"/>
      <c r="CA227" s="293"/>
      <c r="CB227" s="293"/>
      <c r="CC227" s="293"/>
      <c r="CD227" s="293"/>
      <c r="CE227" s="293"/>
      <c r="CF227" s="293"/>
      <c r="CG227" s="293"/>
      <c r="CH227" s="293"/>
      <c r="CI227" s="293"/>
      <c r="CJ227" s="293"/>
      <c r="CK227" s="293"/>
      <c r="CL227" s="293"/>
      <c r="CM227" s="293"/>
      <c r="CN227" s="293"/>
      <c r="CO227" s="293"/>
      <c r="CP227" s="293"/>
      <c r="CQ227" s="293"/>
      <c r="CR227" s="293"/>
      <c r="CS227" s="293"/>
      <c r="CT227" s="293"/>
      <c r="CU227" s="293"/>
      <c r="CV227" s="293"/>
      <c r="CW227" s="293"/>
      <c r="CX227" s="293"/>
      <c r="CY227" s="293"/>
      <c r="CZ227" s="293"/>
      <c r="DA227" s="293"/>
      <c r="DB227" s="293"/>
      <c r="DC227" s="293"/>
      <c r="DD227" s="293"/>
      <c r="DE227" s="293"/>
      <c r="DF227" s="293"/>
      <c r="DG227" s="293"/>
      <c r="DH227" s="293"/>
      <c r="DI227" s="293"/>
      <c r="DJ227" s="293"/>
      <c r="DK227" s="293"/>
      <c r="DL227" s="293"/>
      <c r="DM227" s="293"/>
      <c r="DN227" s="293"/>
      <c r="DO227" s="293"/>
      <c r="DP227" s="293"/>
      <c r="DQ227" s="293"/>
      <c r="DR227" s="293"/>
      <c r="DS227" s="293"/>
      <c r="DT227" s="293"/>
      <c r="DU227" s="293"/>
      <c r="DV227" s="293"/>
      <c r="DW227" s="293"/>
      <c r="DX227" s="293"/>
      <c r="DY227" s="293"/>
      <c r="DZ227" s="293"/>
      <c r="EA227" s="293"/>
      <c r="EB227" s="293"/>
      <c r="EC227" s="293"/>
      <c r="ED227" s="293"/>
      <c r="EE227" s="293"/>
      <c r="EF227" s="293"/>
      <c r="EG227" s="293"/>
      <c r="EH227" s="293"/>
      <c r="EI227" s="293"/>
      <c r="EJ227" s="293"/>
      <c r="EK227" s="293"/>
      <c r="EL227" s="293"/>
      <c r="EM227" s="293"/>
      <c r="EN227" s="293"/>
      <c r="EO227" s="293"/>
      <c r="EP227" s="293"/>
      <c r="EQ227" s="293"/>
      <c r="ER227" s="293"/>
      <c r="ES227" s="293"/>
      <c r="ET227" s="293"/>
      <c r="EU227" s="293"/>
      <c r="EV227" s="293"/>
      <c r="EW227" s="293"/>
      <c r="EX227" s="293"/>
      <c r="EY227" s="293"/>
      <c r="EZ227" s="293"/>
      <c r="FA227" s="293"/>
      <c r="FB227" s="293"/>
      <c r="FC227" s="293"/>
      <c r="FD227" s="293"/>
      <c r="FE227" s="293"/>
      <c r="FF227" s="293"/>
      <c r="FG227" s="293"/>
      <c r="FH227" s="293"/>
      <c r="FI227" s="293"/>
      <c r="FJ227" s="293"/>
      <c r="FK227" s="293"/>
      <c r="FL227" s="293"/>
      <c r="FM227" s="293"/>
      <c r="FN227" s="293"/>
      <c r="FO227" s="293"/>
      <c r="FP227" s="293"/>
      <c r="FQ227" s="293"/>
      <c r="FR227" s="293"/>
      <c r="FS227" s="293"/>
      <c r="FT227" s="293"/>
      <c r="FU227" s="293"/>
      <c r="FV227" s="293"/>
      <c r="FW227" s="293"/>
      <c r="FX227" s="293"/>
      <c r="FY227" s="293"/>
    </row>
    <row r="228" spans="1:181" x14ac:dyDescent="0.3">
      <c r="A228" s="26" t="s">
        <v>604</v>
      </c>
      <c r="B228" s="5">
        <v>0</v>
      </c>
      <c r="C228" s="5">
        <v>0</v>
      </c>
      <c r="D228" s="5">
        <v>0</v>
      </c>
      <c r="E228" s="5">
        <v>0</v>
      </c>
      <c r="F228" s="5">
        <v>0</v>
      </c>
      <c r="G228" s="5">
        <v>0</v>
      </c>
      <c r="H228" s="5">
        <v>0</v>
      </c>
      <c r="I228" s="5">
        <v>0</v>
      </c>
      <c r="J228" s="5">
        <v>0</v>
      </c>
      <c r="K228" s="5">
        <v>0</v>
      </c>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c r="AI228" s="293"/>
      <c r="AJ228" s="293"/>
      <c r="AK228" s="293"/>
      <c r="AL228" s="293"/>
      <c r="AM228" s="293"/>
      <c r="AN228" s="293"/>
      <c r="AO228" s="293"/>
      <c r="AP228" s="293"/>
      <c r="AQ228" s="293"/>
      <c r="AR228" s="293"/>
      <c r="AS228" s="293"/>
      <c r="AT228" s="293"/>
      <c r="AU228" s="293"/>
      <c r="AV228" s="293"/>
      <c r="AW228" s="293"/>
      <c r="AX228" s="293"/>
      <c r="AY228" s="293"/>
      <c r="AZ228" s="293"/>
      <c r="BA228" s="293"/>
      <c r="BB228" s="293"/>
      <c r="BC228" s="293"/>
      <c r="BD228" s="293"/>
      <c r="BE228" s="293"/>
      <c r="BF228" s="293"/>
      <c r="BG228" s="293"/>
      <c r="BH228" s="293"/>
      <c r="BI228" s="293"/>
      <c r="BJ228" s="293"/>
      <c r="BK228" s="293"/>
      <c r="BL228" s="293"/>
      <c r="BM228" s="293"/>
      <c r="BN228" s="293"/>
      <c r="BO228" s="293"/>
      <c r="BP228" s="293"/>
      <c r="BQ228" s="293"/>
      <c r="BR228" s="293"/>
      <c r="BS228" s="293"/>
      <c r="BT228" s="293"/>
      <c r="BU228" s="293"/>
      <c r="BV228" s="293"/>
      <c r="BW228" s="293"/>
      <c r="BX228" s="293"/>
      <c r="BY228" s="293"/>
      <c r="BZ228" s="293"/>
      <c r="CA228" s="293"/>
      <c r="CB228" s="293"/>
      <c r="CC228" s="293"/>
      <c r="CD228" s="293"/>
      <c r="CE228" s="293"/>
      <c r="CF228" s="293"/>
      <c r="CG228" s="293"/>
      <c r="CH228" s="293"/>
      <c r="CI228" s="293"/>
      <c r="CJ228" s="293"/>
      <c r="CK228" s="293"/>
      <c r="CL228" s="293"/>
      <c r="CM228" s="293"/>
      <c r="CN228" s="293"/>
      <c r="CO228" s="293"/>
      <c r="CP228" s="293"/>
      <c r="CQ228" s="293"/>
      <c r="CR228" s="293"/>
      <c r="CS228" s="293"/>
      <c r="CT228" s="293"/>
      <c r="CU228" s="293"/>
      <c r="CV228" s="293"/>
      <c r="CW228" s="293"/>
      <c r="CX228" s="293"/>
      <c r="CY228" s="293"/>
      <c r="CZ228" s="293"/>
      <c r="DA228" s="293"/>
      <c r="DB228" s="293"/>
      <c r="DC228" s="293"/>
      <c r="DD228" s="293"/>
      <c r="DE228" s="293"/>
      <c r="DF228" s="293"/>
      <c r="DG228" s="293"/>
      <c r="DH228" s="293"/>
      <c r="DI228" s="293"/>
      <c r="DJ228" s="293"/>
      <c r="DK228" s="293"/>
      <c r="DL228" s="293"/>
      <c r="DM228" s="293"/>
      <c r="DN228" s="293"/>
      <c r="DO228" s="293"/>
      <c r="DP228" s="293"/>
      <c r="DQ228" s="293"/>
      <c r="DR228" s="293"/>
      <c r="DS228" s="293"/>
      <c r="DT228" s="293"/>
      <c r="DU228" s="293"/>
      <c r="DV228" s="293"/>
      <c r="DW228" s="293"/>
      <c r="DX228" s="293"/>
      <c r="DY228" s="293"/>
      <c r="DZ228" s="293"/>
      <c r="EA228" s="293"/>
      <c r="EB228" s="293"/>
      <c r="EC228" s="293"/>
      <c r="ED228" s="293"/>
      <c r="EE228" s="293"/>
      <c r="EF228" s="293"/>
      <c r="EG228" s="293"/>
      <c r="EH228" s="293"/>
      <c r="EI228" s="293"/>
      <c r="EJ228" s="293"/>
      <c r="EK228" s="293"/>
      <c r="EL228" s="293"/>
      <c r="EM228" s="293"/>
      <c r="EN228" s="293"/>
      <c r="EO228" s="293"/>
      <c r="EP228" s="293"/>
      <c r="EQ228" s="293"/>
      <c r="ER228" s="293"/>
      <c r="ES228" s="293"/>
      <c r="ET228" s="293"/>
      <c r="EU228" s="293"/>
      <c r="EV228" s="293"/>
      <c r="EW228" s="293"/>
      <c r="EX228" s="293"/>
      <c r="EY228" s="293"/>
      <c r="EZ228" s="293"/>
      <c r="FA228" s="293"/>
      <c r="FB228" s="293"/>
      <c r="FC228" s="293"/>
      <c r="FD228" s="293"/>
      <c r="FE228" s="293"/>
      <c r="FF228" s="293"/>
      <c r="FG228" s="293"/>
      <c r="FH228" s="293"/>
      <c r="FI228" s="293"/>
      <c r="FJ228" s="293"/>
      <c r="FK228" s="293"/>
      <c r="FL228" s="293"/>
      <c r="FM228" s="293"/>
      <c r="FN228" s="293"/>
      <c r="FO228" s="293"/>
      <c r="FP228" s="293"/>
      <c r="FQ228" s="293"/>
      <c r="FR228" s="293"/>
      <c r="FS228" s="293"/>
      <c r="FT228" s="293"/>
      <c r="FU228" s="293"/>
      <c r="FV228" s="293"/>
      <c r="FW228" s="293"/>
      <c r="FX228" s="293"/>
      <c r="FY228" s="293"/>
    </row>
    <row r="229" spans="1:181" x14ac:dyDescent="0.3">
      <c r="A229" s="26" t="s">
        <v>605</v>
      </c>
      <c r="B229" s="5">
        <v>0.01</v>
      </c>
      <c r="C229" s="5">
        <v>0.01</v>
      </c>
      <c r="D229" s="5">
        <v>0.01</v>
      </c>
      <c r="E229" s="5">
        <v>0.01</v>
      </c>
      <c r="F229" s="5">
        <v>0.01</v>
      </c>
      <c r="G229" s="5">
        <v>0.01</v>
      </c>
      <c r="H229" s="5">
        <v>0.01</v>
      </c>
      <c r="I229" s="5">
        <v>0.01</v>
      </c>
      <c r="J229" s="5">
        <v>0.01</v>
      </c>
      <c r="K229" s="5">
        <v>0.01</v>
      </c>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c r="AQ229" s="293"/>
      <c r="AR229" s="293"/>
      <c r="AS229" s="293"/>
      <c r="AT229" s="293"/>
      <c r="AU229" s="293"/>
      <c r="AV229" s="293"/>
      <c r="AW229" s="293"/>
      <c r="AX229" s="293"/>
      <c r="AY229" s="293"/>
      <c r="AZ229" s="293"/>
      <c r="BA229" s="293"/>
      <c r="BB229" s="293"/>
      <c r="BC229" s="293"/>
      <c r="BD229" s="293"/>
      <c r="BE229" s="293"/>
      <c r="BF229" s="293"/>
      <c r="BG229" s="293"/>
      <c r="BH229" s="293"/>
      <c r="BI229" s="293"/>
      <c r="BJ229" s="293"/>
      <c r="BK229" s="293"/>
      <c r="BL229" s="293"/>
      <c r="BM229" s="293"/>
      <c r="BN229" s="293"/>
      <c r="BO229" s="293"/>
      <c r="BP229" s="293"/>
      <c r="BQ229" s="293"/>
      <c r="BR229" s="293"/>
      <c r="BS229" s="293"/>
      <c r="BT229" s="293"/>
      <c r="BU229" s="293"/>
      <c r="BV229" s="293"/>
      <c r="BW229" s="293"/>
      <c r="BX229" s="293"/>
      <c r="BY229" s="293"/>
      <c r="BZ229" s="293"/>
      <c r="CA229" s="293"/>
      <c r="CB229" s="293"/>
      <c r="CC229" s="293"/>
      <c r="CD229" s="293"/>
      <c r="CE229" s="293"/>
      <c r="CF229" s="293"/>
      <c r="CG229" s="293"/>
      <c r="CH229" s="293"/>
      <c r="CI229" s="293"/>
      <c r="CJ229" s="293"/>
      <c r="CK229" s="293"/>
      <c r="CL229" s="293"/>
      <c r="CM229" s="293"/>
      <c r="CN229" s="293"/>
      <c r="CO229" s="293"/>
      <c r="CP229" s="293"/>
      <c r="CQ229" s="293"/>
      <c r="CR229" s="293"/>
      <c r="CS229" s="293"/>
      <c r="CT229" s="293"/>
      <c r="CU229" s="293"/>
      <c r="CV229" s="293"/>
      <c r="CW229" s="293"/>
      <c r="CX229" s="293"/>
      <c r="CY229" s="293"/>
      <c r="CZ229" s="293"/>
      <c r="DA229" s="293"/>
      <c r="DB229" s="293"/>
      <c r="DC229" s="293"/>
      <c r="DD229" s="293"/>
      <c r="DE229" s="293"/>
      <c r="DF229" s="293"/>
      <c r="DG229" s="293"/>
      <c r="DH229" s="293"/>
      <c r="DI229" s="293"/>
      <c r="DJ229" s="293"/>
      <c r="DK229" s="293"/>
      <c r="DL229" s="293"/>
      <c r="DM229" s="293"/>
      <c r="DN229" s="293"/>
      <c r="DO229" s="293"/>
      <c r="DP229" s="293"/>
      <c r="DQ229" s="293"/>
      <c r="DR229" s="293"/>
      <c r="DS229" s="293"/>
      <c r="DT229" s="293"/>
      <c r="DU229" s="293"/>
      <c r="DV229" s="293"/>
      <c r="DW229" s="293"/>
      <c r="DX229" s="293"/>
      <c r="DY229" s="293"/>
      <c r="DZ229" s="293"/>
      <c r="EA229" s="293"/>
      <c r="EB229" s="293"/>
      <c r="EC229" s="293"/>
      <c r="ED229" s="293"/>
      <c r="EE229" s="293"/>
      <c r="EF229" s="293"/>
      <c r="EG229" s="293"/>
      <c r="EH229" s="293"/>
      <c r="EI229" s="293"/>
      <c r="EJ229" s="293"/>
      <c r="EK229" s="293"/>
      <c r="EL229" s="293"/>
      <c r="EM229" s="293"/>
      <c r="EN229" s="293"/>
      <c r="EO229" s="293"/>
      <c r="EP229" s="293"/>
      <c r="EQ229" s="293"/>
      <c r="ER229" s="293"/>
      <c r="ES229" s="293"/>
      <c r="ET229" s="293"/>
      <c r="EU229" s="293"/>
      <c r="EV229" s="293"/>
      <c r="EW229" s="293"/>
      <c r="EX229" s="293"/>
      <c r="EY229" s="293"/>
      <c r="EZ229" s="293"/>
      <c r="FA229" s="293"/>
      <c r="FB229" s="293"/>
      <c r="FC229" s="293"/>
      <c r="FD229" s="293"/>
      <c r="FE229" s="293"/>
      <c r="FF229" s="293"/>
      <c r="FG229" s="293"/>
      <c r="FH229" s="293"/>
      <c r="FI229" s="293"/>
      <c r="FJ229" s="293"/>
      <c r="FK229" s="293"/>
      <c r="FL229" s="293"/>
      <c r="FM229" s="293"/>
      <c r="FN229" s="293"/>
      <c r="FO229" s="293"/>
      <c r="FP229" s="293"/>
      <c r="FQ229" s="293"/>
      <c r="FR229" s="293"/>
      <c r="FS229" s="293"/>
      <c r="FT229" s="293"/>
      <c r="FU229" s="293"/>
      <c r="FV229" s="293"/>
      <c r="FW229" s="293"/>
      <c r="FX229" s="293"/>
      <c r="FY229" s="293"/>
    </row>
    <row r="230" spans="1:181" x14ac:dyDescent="0.3">
      <c r="A230" s="266" t="s">
        <v>613</v>
      </c>
      <c r="B230" s="266"/>
      <c r="C230" s="266"/>
      <c r="D230" s="266"/>
      <c r="E230" s="266"/>
      <c r="F230" s="266"/>
      <c r="G230" s="266"/>
      <c r="H230" s="266"/>
      <c r="I230" s="266"/>
      <c r="J230" s="266"/>
      <c r="K230" s="266"/>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293"/>
      <c r="BT230" s="293"/>
      <c r="BU230" s="293"/>
      <c r="BV230" s="293"/>
      <c r="BW230" s="293"/>
      <c r="BX230" s="293"/>
      <c r="BY230" s="293"/>
      <c r="BZ230" s="293"/>
      <c r="CA230" s="293"/>
      <c r="CB230" s="293"/>
      <c r="CC230" s="293"/>
      <c r="CD230" s="293"/>
      <c r="CE230" s="293"/>
      <c r="CF230" s="293"/>
      <c r="CG230" s="293"/>
      <c r="CH230" s="293"/>
      <c r="CI230" s="293"/>
      <c r="CJ230" s="293"/>
      <c r="CK230" s="293"/>
      <c r="CL230" s="293"/>
      <c r="CM230" s="293"/>
      <c r="CN230" s="293"/>
      <c r="CO230" s="293"/>
      <c r="CP230" s="293"/>
      <c r="CQ230" s="293"/>
      <c r="CR230" s="293"/>
      <c r="CS230" s="293"/>
      <c r="CT230" s="293"/>
      <c r="CU230" s="293"/>
      <c r="CV230" s="293"/>
      <c r="CW230" s="293"/>
      <c r="CX230" s="293"/>
      <c r="CY230" s="293"/>
      <c r="CZ230" s="293"/>
      <c r="DA230" s="293"/>
      <c r="DB230" s="293"/>
      <c r="DC230" s="293"/>
      <c r="DD230" s="293"/>
      <c r="DE230" s="293"/>
      <c r="DF230" s="293"/>
      <c r="DG230" s="293"/>
      <c r="DH230" s="293"/>
      <c r="DI230" s="293"/>
      <c r="DJ230" s="293"/>
      <c r="DK230" s="293"/>
      <c r="DL230" s="293"/>
      <c r="DM230" s="293"/>
      <c r="DN230" s="293"/>
      <c r="DO230" s="293"/>
      <c r="DP230" s="293"/>
      <c r="DQ230" s="293"/>
      <c r="DR230" s="293"/>
      <c r="DS230" s="293"/>
      <c r="DT230" s="293"/>
      <c r="DU230" s="293"/>
      <c r="DV230" s="293"/>
      <c r="DW230" s="293"/>
      <c r="DX230" s="293"/>
      <c r="DY230" s="293"/>
      <c r="DZ230" s="293"/>
      <c r="EA230" s="293"/>
      <c r="EB230" s="293"/>
      <c r="EC230" s="293"/>
      <c r="ED230" s="293"/>
      <c r="EE230" s="293"/>
      <c r="EF230" s="293"/>
      <c r="EG230" s="293"/>
      <c r="EH230" s="293"/>
      <c r="EI230" s="293"/>
      <c r="EJ230" s="293"/>
      <c r="EK230" s="293"/>
      <c r="EL230" s="293"/>
      <c r="EM230" s="293"/>
      <c r="EN230" s="293"/>
      <c r="EO230" s="293"/>
      <c r="EP230" s="293"/>
      <c r="EQ230" s="293"/>
      <c r="ER230" s="293"/>
      <c r="ES230" s="293"/>
      <c r="ET230" s="293"/>
      <c r="EU230" s="293"/>
      <c r="EV230" s="293"/>
      <c r="EW230" s="293"/>
      <c r="EX230" s="293"/>
      <c r="EY230" s="293"/>
      <c r="EZ230" s="293"/>
      <c r="FA230" s="293"/>
      <c r="FB230" s="293"/>
      <c r="FC230" s="293"/>
      <c r="FD230" s="293"/>
      <c r="FE230" s="293"/>
      <c r="FF230" s="293"/>
      <c r="FG230" s="293"/>
      <c r="FH230" s="293"/>
      <c r="FI230" s="293"/>
      <c r="FJ230" s="293"/>
      <c r="FK230" s="293"/>
      <c r="FL230" s="293"/>
      <c r="FM230" s="293"/>
      <c r="FN230" s="293"/>
      <c r="FO230" s="293"/>
      <c r="FP230" s="293"/>
      <c r="FQ230" s="293"/>
      <c r="FR230" s="293"/>
      <c r="FS230" s="293"/>
      <c r="FT230" s="293"/>
      <c r="FU230" s="293"/>
      <c r="FV230" s="293"/>
      <c r="FW230" s="293"/>
      <c r="FX230" s="293"/>
      <c r="FY230" s="293"/>
    </row>
    <row r="231" spans="1:181" x14ac:dyDescent="0.3">
      <c r="A231" s="26" t="s">
        <v>603</v>
      </c>
      <c r="B231" s="5">
        <v>0</v>
      </c>
      <c r="C231" s="5">
        <v>0</v>
      </c>
      <c r="D231" s="5">
        <v>0</v>
      </c>
      <c r="E231" s="5">
        <v>0</v>
      </c>
      <c r="F231" s="5">
        <v>0</v>
      </c>
      <c r="G231" s="5">
        <v>0</v>
      </c>
      <c r="H231" s="5">
        <v>0</v>
      </c>
      <c r="I231" s="5">
        <v>0</v>
      </c>
      <c r="J231" s="5">
        <v>0</v>
      </c>
      <c r="K231" s="5">
        <v>0</v>
      </c>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c r="AI231" s="293"/>
      <c r="AJ231" s="293"/>
      <c r="AK231" s="293"/>
      <c r="AL231" s="293"/>
      <c r="AM231" s="293"/>
      <c r="AN231" s="293"/>
      <c r="AO231" s="293"/>
      <c r="AP231" s="293"/>
      <c r="AQ231" s="293"/>
      <c r="AR231" s="293"/>
      <c r="AS231" s="293"/>
      <c r="AT231" s="293"/>
      <c r="AU231" s="293"/>
      <c r="AV231" s="293"/>
      <c r="AW231" s="293"/>
      <c r="AX231" s="293"/>
      <c r="AY231" s="293"/>
      <c r="AZ231" s="293"/>
      <c r="BA231" s="293"/>
      <c r="BB231" s="293"/>
      <c r="BC231" s="293"/>
      <c r="BD231" s="293"/>
      <c r="BE231" s="293"/>
      <c r="BF231" s="293"/>
      <c r="BG231" s="293"/>
      <c r="BH231" s="293"/>
      <c r="BI231" s="293"/>
      <c r="BJ231" s="293"/>
      <c r="BK231" s="293"/>
      <c r="BL231" s="293"/>
      <c r="BM231" s="293"/>
      <c r="BN231" s="293"/>
      <c r="BO231" s="293"/>
      <c r="BP231" s="293"/>
      <c r="BQ231" s="293"/>
      <c r="BR231" s="293"/>
      <c r="BS231" s="293"/>
      <c r="BT231" s="293"/>
      <c r="BU231" s="293"/>
      <c r="BV231" s="293"/>
      <c r="BW231" s="293"/>
      <c r="BX231" s="293"/>
      <c r="BY231" s="293"/>
      <c r="BZ231" s="293"/>
      <c r="CA231" s="293"/>
      <c r="CB231" s="293"/>
      <c r="CC231" s="293"/>
      <c r="CD231" s="293"/>
      <c r="CE231" s="293"/>
      <c r="CF231" s="293"/>
      <c r="CG231" s="293"/>
      <c r="CH231" s="293"/>
      <c r="CI231" s="293"/>
      <c r="CJ231" s="293"/>
      <c r="CK231" s="293"/>
      <c r="CL231" s="293"/>
      <c r="CM231" s="293"/>
      <c r="CN231" s="293"/>
      <c r="CO231" s="293"/>
      <c r="CP231" s="293"/>
      <c r="CQ231" s="293"/>
      <c r="CR231" s="293"/>
      <c r="CS231" s="293"/>
      <c r="CT231" s="293"/>
      <c r="CU231" s="293"/>
      <c r="CV231" s="293"/>
      <c r="CW231" s="293"/>
      <c r="CX231" s="293"/>
      <c r="CY231" s="293"/>
      <c r="CZ231" s="293"/>
      <c r="DA231" s="293"/>
      <c r="DB231" s="293"/>
      <c r="DC231" s="293"/>
      <c r="DD231" s="293"/>
      <c r="DE231" s="293"/>
      <c r="DF231" s="293"/>
      <c r="DG231" s="293"/>
      <c r="DH231" s="293"/>
      <c r="DI231" s="293"/>
      <c r="DJ231" s="293"/>
      <c r="DK231" s="293"/>
      <c r="DL231" s="293"/>
      <c r="DM231" s="293"/>
      <c r="DN231" s="293"/>
      <c r="DO231" s="293"/>
      <c r="DP231" s="293"/>
      <c r="DQ231" s="293"/>
      <c r="DR231" s="293"/>
      <c r="DS231" s="293"/>
      <c r="DT231" s="293"/>
      <c r="DU231" s="293"/>
      <c r="DV231" s="293"/>
      <c r="DW231" s="293"/>
      <c r="DX231" s="293"/>
      <c r="DY231" s="293"/>
      <c r="DZ231" s="293"/>
      <c r="EA231" s="293"/>
      <c r="EB231" s="293"/>
      <c r="EC231" s="293"/>
      <c r="ED231" s="293"/>
      <c r="EE231" s="293"/>
      <c r="EF231" s="293"/>
      <c r="EG231" s="293"/>
      <c r="EH231" s="293"/>
      <c r="EI231" s="293"/>
      <c r="EJ231" s="293"/>
      <c r="EK231" s="293"/>
      <c r="EL231" s="293"/>
      <c r="EM231" s="293"/>
      <c r="EN231" s="293"/>
      <c r="EO231" s="293"/>
      <c r="EP231" s="293"/>
      <c r="EQ231" s="293"/>
      <c r="ER231" s="293"/>
      <c r="ES231" s="293"/>
      <c r="ET231" s="293"/>
      <c r="EU231" s="293"/>
      <c r="EV231" s="293"/>
      <c r="EW231" s="293"/>
      <c r="EX231" s="293"/>
      <c r="EY231" s="293"/>
      <c r="EZ231" s="293"/>
      <c r="FA231" s="293"/>
      <c r="FB231" s="293"/>
      <c r="FC231" s="293"/>
      <c r="FD231" s="293"/>
      <c r="FE231" s="293"/>
      <c r="FF231" s="293"/>
      <c r="FG231" s="293"/>
      <c r="FH231" s="293"/>
      <c r="FI231" s="293"/>
      <c r="FJ231" s="293"/>
      <c r="FK231" s="293"/>
      <c r="FL231" s="293"/>
      <c r="FM231" s="293"/>
      <c r="FN231" s="293"/>
      <c r="FO231" s="293"/>
      <c r="FP231" s="293"/>
      <c r="FQ231" s="293"/>
      <c r="FR231" s="293"/>
      <c r="FS231" s="293"/>
      <c r="FT231" s="293"/>
      <c r="FU231" s="293"/>
      <c r="FV231" s="293"/>
      <c r="FW231" s="293"/>
      <c r="FX231" s="293"/>
      <c r="FY231" s="293"/>
    </row>
    <row r="232" spans="1:181" x14ac:dyDescent="0.3">
      <c r="A232" s="26" t="s">
        <v>604</v>
      </c>
      <c r="B232" s="5">
        <v>0</v>
      </c>
      <c r="C232" s="5">
        <v>0</v>
      </c>
      <c r="D232" s="5">
        <v>0</v>
      </c>
      <c r="E232" s="5">
        <v>0</v>
      </c>
      <c r="F232" s="5">
        <v>0</v>
      </c>
      <c r="G232" s="5">
        <v>0</v>
      </c>
      <c r="H232" s="5">
        <v>0</v>
      </c>
      <c r="I232" s="5">
        <v>0</v>
      </c>
      <c r="J232" s="5">
        <v>0</v>
      </c>
      <c r="K232" s="5">
        <v>0</v>
      </c>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c r="AI232" s="293"/>
      <c r="AJ232" s="293"/>
      <c r="AK232" s="293"/>
      <c r="AL232" s="293"/>
      <c r="AM232" s="293"/>
      <c r="AN232" s="293"/>
      <c r="AO232" s="293"/>
      <c r="AP232" s="293"/>
      <c r="AQ232" s="293"/>
      <c r="AR232" s="293"/>
      <c r="AS232" s="293"/>
      <c r="AT232" s="293"/>
      <c r="AU232" s="293"/>
      <c r="AV232" s="293"/>
      <c r="AW232" s="293"/>
      <c r="AX232" s="293"/>
      <c r="AY232" s="293"/>
      <c r="AZ232" s="293"/>
      <c r="BA232" s="293"/>
      <c r="BB232" s="293"/>
      <c r="BC232" s="293"/>
      <c r="BD232" s="293"/>
      <c r="BE232" s="293"/>
      <c r="BF232" s="293"/>
      <c r="BG232" s="293"/>
      <c r="BH232" s="293"/>
      <c r="BI232" s="293"/>
      <c r="BJ232" s="293"/>
      <c r="BK232" s="293"/>
      <c r="BL232" s="293"/>
      <c r="BM232" s="293"/>
      <c r="BN232" s="293"/>
      <c r="BO232" s="293"/>
      <c r="BP232" s="293"/>
      <c r="BQ232" s="293"/>
      <c r="BR232" s="293"/>
      <c r="BS232" s="293"/>
      <c r="BT232" s="293"/>
      <c r="BU232" s="293"/>
      <c r="BV232" s="293"/>
      <c r="BW232" s="293"/>
      <c r="BX232" s="293"/>
      <c r="BY232" s="293"/>
      <c r="BZ232" s="293"/>
      <c r="CA232" s="293"/>
      <c r="CB232" s="293"/>
      <c r="CC232" s="293"/>
      <c r="CD232" s="293"/>
      <c r="CE232" s="293"/>
      <c r="CF232" s="293"/>
      <c r="CG232" s="293"/>
      <c r="CH232" s="293"/>
      <c r="CI232" s="293"/>
      <c r="CJ232" s="293"/>
      <c r="CK232" s="293"/>
      <c r="CL232" s="293"/>
      <c r="CM232" s="293"/>
      <c r="CN232" s="293"/>
      <c r="CO232" s="293"/>
      <c r="CP232" s="293"/>
      <c r="CQ232" s="293"/>
      <c r="CR232" s="293"/>
      <c r="CS232" s="293"/>
      <c r="CT232" s="293"/>
      <c r="CU232" s="293"/>
      <c r="CV232" s="293"/>
      <c r="CW232" s="293"/>
      <c r="CX232" s="293"/>
      <c r="CY232" s="293"/>
      <c r="CZ232" s="293"/>
      <c r="DA232" s="293"/>
      <c r="DB232" s="293"/>
      <c r="DC232" s="293"/>
      <c r="DD232" s="293"/>
      <c r="DE232" s="293"/>
      <c r="DF232" s="293"/>
      <c r="DG232" s="293"/>
      <c r="DH232" s="293"/>
      <c r="DI232" s="293"/>
      <c r="DJ232" s="293"/>
      <c r="DK232" s="293"/>
      <c r="DL232" s="293"/>
      <c r="DM232" s="293"/>
      <c r="DN232" s="293"/>
      <c r="DO232" s="293"/>
      <c r="DP232" s="293"/>
      <c r="DQ232" s="293"/>
      <c r="DR232" s="293"/>
      <c r="DS232" s="293"/>
      <c r="DT232" s="293"/>
      <c r="DU232" s="293"/>
      <c r="DV232" s="293"/>
      <c r="DW232" s="293"/>
      <c r="DX232" s="293"/>
      <c r="DY232" s="293"/>
      <c r="DZ232" s="293"/>
      <c r="EA232" s="293"/>
      <c r="EB232" s="293"/>
      <c r="EC232" s="293"/>
      <c r="ED232" s="293"/>
      <c r="EE232" s="293"/>
      <c r="EF232" s="293"/>
      <c r="EG232" s="293"/>
      <c r="EH232" s="293"/>
      <c r="EI232" s="293"/>
      <c r="EJ232" s="293"/>
      <c r="EK232" s="293"/>
      <c r="EL232" s="293"/>
      <c r="EM232" s="293"/>
      <c r="EN232" s="293"/>
      <c r="EO232" s="293"/>
      <c r="EP232" s="293"/>
      <c r="EQ232" s="293"/>
      <c r="ER232" s="293"/>
      <c r="ES232" s="293"/>
      <c r="ET232" s="293"/>
      <c r="EU232" s="293"/>
      <c r="EV232" s="293"/>
      <c r="EW232" s="293"/>
      <c r="EX232" s="293"/>
      <c r="EY232" s="293"/>
      <c r="EZ232" s="293"/>
      <c r="FA232" s="293"/>
      <c r="FB232" s="293"/>
      <c r="FC232" s="293"/>
      <c r="FD232" s="293"/>
      <c r="FE232" s="293"/>
      <c r="FF232" s="293"/>
      <c r="FG232" s="293"/>
      <c r="FH232" s="293"/>
      <c r="FI232" s="293"/>
      <c r="FJ232" s="293"/>
      <c r="FK232" s="293"/>
      <c r="FL232" s="293"/>
      <c r="FM232" s="293"/>
      <c r="FN232" s="293"/>
      <c r="FO232" s="293"/>
      <c r="FP232" s="293"/>
      <c r="FQ232" s="293"/>
      <c r="FR232" s="293"/>
      <c r="FS232" s="293"/>
      <c r="FT232" s="293"/>
      <c r="FU232" s="293"/>
      <c r="FV232" s="293"/>
      <c r="FW232" s="293"/>
      <c r="FX232" s="293"/>
      <c r="FY232" s="293"/>
    </row>
    <row r="233" spans="1:181" ht="14.4" customHeight="1" x14ac:dyDescent="0.3">
      <c r="A233" s="26" t="s">
        <v>614</v>
      </c>
      <c r="B233" s="5">
        <v>0</v>
      </c>
      <c r="C233" s="5">
        <v>0</v>
      </c>
      <c r="D233" s="5">
        <v>0</v>
      </c>
      <c r="E233" s="5">
        <v>0</v>
      </c>
      <c r="F233" s="5">
        <v>0</v>
      </c>
      <c r="G233" s="5">
        <v>0</v>
      </c>
      <c r="H233" s="5">
        <v>0</v>
      </c>
      <c r="I233" s="5">
        <v>0</v>
      </c>
      <c r="J233" s="5">
        <v>0</v>
      </c>
      <c r="K233" s="5">
        <v>0</v>
      </c>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c r="AI233" s="293"/>
      <c r="AJ233" s="293"/>
      <c r="AK233" s="293"/>
      <c r="AL233" s="293"/>
      <c r="AM233" s="293"/>
      <c r="AN233" s="293"/>
      <c r="AO233" s="293"/>
      <c r="AP233" s="293"/>
      <c r="AQ233" s="293"/>
      <c r="AR233" s="293"/>
      <c r="AS233" s="293"/>
      <c r="AT233" s="293"/>
      <c r="AU233" s="293"/>
      <c r="AV233" s="293"/>
      <c r="AW233" s="293"/>
      <c r="AX233" s="293"/>
      <c r="AY233" s="293"/>
      <c r="AZ233" s="293"/>
      <c r="BA233" s="293"/>
      <c r="BB233" s="293"/>
      <c r="BC233" s="293"/>
      <c r="BD233" s="293"/>
      <c r="BE233" s="293"/>
      <c r="BF233" s="293"/>
      <c r="BG233" s="293"/>
      <c r="BH233" s="293"/>
      <c r="BI233" s="293"/>
      <c r="BJ233" s="293"/>
      <c r="BK233" s="293"/>
      <c r="BL233" s="293"/>
      <c r="BM233" s="293"/>
      <c r="BN233" s="293"/>
      <c r="BO233" s="293"/>
      <c r="BP233" s="293"/>
      <c r="BQ233" s="293"/>
      <c r="BR233" s="293"/>
      <c r="BS233" s="293"/>
      <c r="BT233" s="293"/>
      <c r="BU233" s="293"/>
      <c r="BV233" s="293"/>
      <c r="BW233" s="293"/>
      <c r="BX233" s="293"/>
      <c r="BY233" s="293"/>
      <c r="BZ233" s="293"/>
      <c r="CA233" s="293"/>
      <c r="CB233" s="293"/>
      <c r="CC233" s="293"/>
      <c r="CD233" s="293"/>
      <c r="CE233" s="293"/>
      <c r="CF233" s="293"/>
      <c r="CG233" s="293"/>
      <c r="CH233" s="293"/>
      <c r="CI233" s="293"/>
      <c r="CJ233" s="293"/>
      <c r="CK233" s="293"/>
      <c r="CL233" s="293"/>
      <c r="CM233" s="293"/>
      <c r="CN233" s="293"/>
      <c r="CO233" s="293"/>
      <c r="CP233" s="293"/>
      <c r="CQ233" s="293"/>
      <c r="CR233" s="293"/>
      <c r="CS233" s="293"/>
      <c r="CT233" s="293"/>
      <c r="CU233" s="293"/>
      <c r="CV233" s="293"/>
      <c r="CW233" s="293"/>
      <c r="CX233" s="293"/>
      <c r="CY233" s="293"/>
      <c r="CZ233" s="293"/>
      <c r="DA233" s="293"/>
      <c r="DB233" s="293"/>
      <c r="DC233" s="293"/>
      <c r="DD233" s="293"/>
      <c r="DE233" s="293"/>
      <c r="DF233" s="293"/>
      <c r="DG233" s="293"/>
      <c r="DH233" s="293"/>
      <c r="DI233" s="293"/>
      <c r="DJ233" s="293"/>
      <c r="DK233" s="293"/>
      <c r="DL233" s="293"/>
      <c r="DM233" s="293"/>
      <c r="DN233" s="293"/>
      <c r="DO233" s="293"/>
      <c r="DP233" s="293"/>
      <c r="DQ233" s="293"/>
      <c r="DR233" s="293"/>
      <c r="DS233" s="293"/>
      <c r="DT233" s="293"/>
      <c r="DU233" s="293"/>
      <c r="DV233" s="293"/>
      <c r="DW233" s="293"/>
      <c r="DX233" s="293"/>
      <c r="DY233" s="293"/>
      <c r="DZ233" s="293"/>
      <c r="EA233" s="293"/>
      <c r="EB233" s="293"/>
      <c r="EC233" s="293"/>
      <c r="ED233" s="293"/>
      <c r="EE233" s="293"/>
      <c r="EF233" s="293"/>
      <c r="EG233" s="293"/>
      <c r="EH233" s="293"/>
      <c r="EI233" s="293"/>
      <c r="EJ233" s="293"/>
      <c r="EK233" s="293"/>
      <c r="EL233" s="293"/>
      <c r="EM233" s="293"/>
      <c r="EN233" s="293"/>
      <c r="EO233" s="293"/>
      <c r="EP233" s="293"/>
      <c r="EQ233" s="293"/>
      <c r="ER233" s="293"/>
      <c r="ES233" s="293"/>
      <c r="ET233" s="293"/>
      <c r="EU233" s="293"/>
      <c r="EV233" s="293"/>
      <c r="EW233" s="293"/>
      <c r="EX233" s="293"/>
      <c r="EY233" s="293"/>
      <c r="EZ233" s="293"/>
      <c r="FA233" s="293"/>
      <c r="FB233" s="293"/>
      <c r="FC233" s="293"/>
      <c r="FD233" s="293"/>
      <c r="FE233" s="293"/>
      <c r="FF233" s="293"/>
      <c r="FG233" s="293"/>
      <c r="FH233" s="293"/>
      <c r="FI233" s="293"/>
      <c r="FJ233" s="293"/>
      <c r="FK233" s="293"/>
      <c r="FL233" s="293"/>
      <c r="FM233" s="293"/>
      <c r="FN233" s="293"/>
      <c r="FO233" s="293"/>
      <c r="FP233" s="293"/>
      <c r="FQ233" s="293"/>
      <c r="FR233" s="293"/>
      <c r="FS233" s="293"/>
      <c r="FT233" s="293"/>
      <c r="FU233" s="293"/>
      <c r="FV233" s="293"/>
      <c r="FW233" s="293"/>
      <c r="FX233" s="293"/>
      <c r="FY233" s="293"/>
    </row>
    <row r="234" spans="1:181" ht="14.4" customHeight="1" x14ac:dyDescent="0.3">
      <c r="A234" s="26" t="s">
        <v>615</v>
      </c>
      <c r="B234" s="5">
        <v>0.05</v>
      </c>
      <c r="C234" s="5">
        <v>0.05</v>
      </c>
      <c r="D234" s="5">
        <v>0.05</v>
      </c>
      <c r="E234" s="5">
        <v>0.05</v>
      </c>
      <c r="F234" s="5">
        <v>0.05</v>
      </c>
      <c r="G234" s="5">
        <v>0.05</v>
      </c>
      <c r="H234" s="5">
        <v>0.05</v>
      </c>
      <c r="I234" s="5">
        <v>0.05</v>
      </c>
      <c r="J234" s="5">
        <v>0.05</v>
      </c>
      <c r="K234" s="5">
        <v>0.05</v>
      </c>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c r="AI234" s="293"/>
      <c r="AJ234" s="293"/>
      <c r="AK234" s="293"/>
      <c r="AL234" s="293"/>
      <c r="AM234" s="293"/>
      <c r="AN234" s="293"/>
      <c r="AO234" s="293"/>
      <c r="AP234" s="293"/>
      <c r="AQ234" s="293"/>
      <c r="AR234" s="293"/>
      <c r="AS234" s="293"/>
      <c r="AT234" s="293"/>
      <c r="AU234" s="293"/>
      <c r="AV234" s="293"/>
      <c r="AW234" s="293"/>
      <c r="AX234" s="293"/>
      <c r="AY234" s="293"/>
      <c r="AZ234" s="293"/>
      <c r="BA234" s="293"/>
      <c r="BB234" s="293"/>
      <c r="BC234" s="293"/>
      <c r="BD234" s="293"/>
      <c r="BE234" s="293"/>
      <c r="BF234" s="293"/>
      <c r="BG234" s="293"/>
      <c r="BH234" s="293"/>
      <c r="BI234" s="293"/>
      <c r="BJ234" s="293"/>
      <c r="BK234" s="293"/>
      <c r="BL234" s="293"/>
      <c r="BM234" s="293"/>
      <c r="BN234" s="293"/>
      <c r="BO234" s="293"/>
      <c r="BP234" s="293"/>
      <c r="BQ234" s="293"/>
      <c r="BR234" s="293"/>
      <c r="BS234" s="293"/>
      <c r="BT234" s="293"/>
      <c r="BU234" s="293"/>
      <c r="BV234" s="293"/>
      <c r="BW234" s="293"/>
      <c r="BX234" s="293"/>
      <c r="BY234" s="293"/>
      <c r="BZ234" s="293"/>
      <c r="CA234" s="293"/>
      <c r="CB234" s="293"/>
      <c r="CC234" s="293"/>
      <c r="CD234" s="293"/>
      <c r="CE234" s="293"/>
      <c r="CF234" s="293"/>
      <c r="CG234" s="293"/>
      <c r="CH234" s="293"/>
      <c r="CI234" s="293"/>
      <c r="CJ234" s="293"/>
      <c r="CK234" s="293"/>
      <c r="CL234" s="293"/>
      <c r="CM234" s="293"/>
      <c r="CN234" s="293"/>
      <c r="CO234" s="293"/>
      <c r="CP234" s="293"/>
      <c r="CQ234" s="293"/>
      <c r="CR234" s="293"/>
      <c r="CS234" s="293"/>
      <c r="CT234" s="293"/>
      <c r="CU234" s="293"/>
      <c r="CV234" s="293"/>
      <c r="CW234" s="293"/>
      <c r="CX234" s="293"/>
      <c r="CY234" s="293"/>
      <c r="CZ234" s="293"/>
      <c r="DA234" s="293"/>
      <c r="DB234" s="293"/>
      <c r="DC234" s="293"/>
      <c r="DD234" s="293"/>
      <c r="DE234" s="293"/>
      <c r="DF234" s="293"/>
      <c r="DG234" s="293"/>
      <c r="DH234" s="293"/>
      <c r="DI234" s="293"/>
      <c r="DJ234" s="293"/>
      <c r="DK234" s="293"/>
      <c r="DL234" s="293"/>
      <c r="DM234" s="293"/>
      <c r="DN234" s="293"/>
      <c r="DO234" s="293"/>
      <c r="DP234" s="293"/>
      <c r="DQ234" s="293"/>
      <c r="DR234" s="293"/>
      <c r="DS234" s="293"/>
      <c r="DT234" s="293"/>
      <c r="DU234" s="293"/>
      <c r="DV234" s="293"/>
      <c r="DW234" s="293"/>
      <c r="DX234" s="293"/>
      <c r="DY234" s="293"/>
      <c r="DZ234" s="293"/>
      <c r="EA234" s="293"/>
      <c r="EB234" s="293"/>
      <c r="EC234" s="293"/>
      <c r="ED234" s="293"/>
      <c r="EE234" s="293"/>
      <c r="EF234" s="293"/>
      <c r="EG234" s="293"/>
      <c r="EH234" s="293"/>
      <c r="EI234" s="293"/>
      <c r="EJ234" s="293"/>
      <c r="EK234" s="293"/>
      <c r="EL234" s="293"/>
      <c r="EM234" s="293"/>
      <c r="EN234" s="293"/>
      <c r="EO234" s="293"/>
      <c r="EP234" s="293"/>
      <c r="EQ234" s="293"/>
      <c r="ER234" s="293"/>
      <c r="ES234" s="293"/>
      <c r="ET234" s="293"/>
      <c r="EU234" s="293"/>
      <c r="EV234" s="293"/>
      <c r="EW234" s="293"/>
      <c r="EX234" s="293"/>
      <c r="EY234" s="293"/>
      <c r="EZ234" s="293"/>
      <c r="FA234" s="293"/>
      <c r="FB234" s="293"/>
      <c r="FC234" s="293"/>
      <c r="FD234" s="293"/>
      <c r="FE234" s="293"/>
      <c r="FF234" s="293"/>
      <c r="FG234" s="293"/>
      <c r="FH234" s="293"/>
      <c r="FI234" s="293"/>
      <c r="FJ234" s="293"/>
      <c r="FK234" s="293"/>
      <c r="FL234" s="293"/>
      <c r="FM234" s="293"/>
      <c r="FN234" s="293"/>
      <c r="FO234" s="293"/>
      <c r="FP234" s="293"/>
      <c r="FQ234" s="293"/>
      <c r="FR234" s="293"/>
      <c r="FS234" s="293"/>
      <c r="FT234" s="293"/>
      <c r="FU234" s="293"/>
      <c r="FV234" s="293"/>
      <c r="FW234" s="293"/>
      <c r="FX234" s="293"/>
      <c r="FY234" s="293"/>
    </row>
    <row r="235" spans="1:181" x14ac:dyDescent="0.3">
      <c r="A235" s="266" t="s">
        <v>616</v>
      </c>
      <c r="B235" s="266"/>
      <c r="C235" s="266"/>
      <c r="D235" s="266"/>
      <c r="E235" s="266"/>
      <c r="F235" s="266"/>
      <c r="G235" s="266"/>
      <c r="H235" s="266"/>
      <c r="I235" s="266"/>
      <c r="J235" s="266"/>
      <c r="K235" s="266"/>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3"/>
      <c r="AV235" s="293"/>
      <c r="AW235" s="293"/>
      <c r="AX235" s="293"/>
      <c r="AY235" s="293"/>
      <c r="AZ235" s="293"/>
      <c r="BA235" s="293"/>
      <c r="BB235" s="293"/>
      <c r="BC235" s="293"/>
      <c r="BD235" s="293"/>
      <c r="BE235" s="293"/>
      <c r="BF235" s="293"/>
      <c r="BG235" s="293"/>
      <c r="BH235" s="293"/>
      <c r="BI235" s="293"/>
      <c r="BJ235" s="293"/>
      <c r="BK235" s="293"/>
      <c r="BL235" s="293"/>
      <c r="BM235" s="293"/>
      <c r="BN235" s="293"/>
      <c r="BO235" s="293"/>
      <c r="BP235" s="293"/>
      <c r="BQ235" s="293"/>
      <c r="BR235" s="293"/>
      <c r="BS235" s="293"/>
      <c r="BT235" s="293"/>
      <c r="BU235" s="293"/>
      <c r="BV235" s="293"/>
      <c r="BW235" s="293"/>
      <c r="BX235" s="293"/>
      <c r="BY235" s="293"/>
      <c r="BZ235" s="293"/>
      <c r="CA235" s="293"/>
      <c r="CB235" s="293"/>
      <c r="CC235" s="293"/>
      <c r="CD235" s="293"/>
      <c r="CE235" s="293"/>
      <c r="CF235" s="293"/>
      <c r="CG235" s="293"/>
      <c r="CH235" s="293"/>
      <c r="CI235" s="293"/>
      <c r="CJ235" s="293"/>
      <c r="CK235" s="293"/>
      <c r="CL235" s="293"/>
      <c r="CM235" s="293"/>
      <c r="CN235" s="293"/>
      <c r="CO235" s="293"/>
      <c r="CP235" s="293"/>
      <c r="CQ235" s="293"/>
      <c r="CR235" s="293"/>
      <c r="CS235" s="293"/>
      <c r="CT235" s="293"/>
      <c r="CU235" s="293"/>
      <c r="CV235" s="293"/>
      <c r="CW235" s="293"/>
      <c r="CX235" s="293"/>
      <c r="CY235" s="293"/>
      <c r="CZ235" s="293"/>
      <c r="DA235" s="293"/>
      <c r="DB235" s="293"/>
      <c r="DC235" s="293"/>
      <c r="DD235" s="293"/>
      <c r="DE235" s="293"/>
      <c r="DF235" s="293"/>
      <c r="DG235" s="293"/>
      <c r="DH235" s="293"/>
      <c r="DI235" s="293"/>
      <c r="DJ235" s="293"/>
      <c r="DK235" s="293"/>
      <c r="DL235" s="293"/>
      <c r="DM235" s="293"/>
      <c r="DN235" s="293"/>
      <c r="DO235" s="293"/>
      <c r="DP235" s="293"/>
      <c r="DQ235" s="293"/>
      <c r="DR235" s="293"/>
      <c r="DS235" s="293"/>
      <c r="DT235" s="293"/>
      <c r="DU235" s="293"/>
      <c r="DV235" s="293"/>
      <c r="DW235" s="293"/>
      <c r="DX235" s="293"/>
      <c r="DY235" s="293"/>
      <c r="DZ235" s="293"/>
      <c r="EA235" s="293"/>
      <c r="EB235" s="293"/>
      <c r="EC235" s="293"/>
      <c r="ED235" s="293"/>
      <c r="EE235" s="293"/>
      <c r="EF235" s="293"/>
      <c r="EG235" s="293"/>
      <c r="EH235" s="293"/>
      <c r="EI235" s="293"/>
      <c r="EJ235" s="293"/>
      <c r="EK235" s="293"/>
      <c r="EL235" s="293"/>
      <c r="EM235" s="293"/>
      <c r="EN235" s="293"/>
      <c r="EO235" s="293"/>
      <c r="EP235" s="293"/>
      <c r="EQ235" s="293"/>
      <c r="ER235" s="293"/>
      <c r="ES235" s="293"/>
      <c r="ET235" s="293"/>
      <c r="EU235" s="293"/>
      <c r="EV235" s="293"/>
      <c r="EW235" s="293"/>
      <c r="EX235" s="293"/>
      <c r="EY235" s="293"/>
      <c r="EZ235" s="293"/>
      <c r="FA235" s="293"/>
      <c r="FB235" s="293"/>
      <c r="FC235" s="293"/>
      <c r="FD235" s="293"/>
      <c r="FE235" s="293"/>
      <c r="FF235" s="293"/>
      <c r="FG235" s="293"/>
      <c r="FH235" s="293"/>
      <c r="FI235" s="293"/>
      <c r="FJ235" s="293"/>
      <c r="FK235" s="293"/>
      <c r="FL235" s="293"/>
      <c r="FM235" s="293"/>
      <c r="FN235" s="293"/>
      <c r="FO235" s="293"/>
      <c r="FP235" s="293"/>
      <c r="FQ235" s="293"/>
      <c r="FR235" s="293"/>
      <c r="FS235" s="293"/>
      <c r="FT235" s="293"/>
      <c r="FU235" s="293"/>
      <c r="FV235" s="293"/>
      <c r="FW235" s="293"/>
      <c r="FX235" s="293"/>
      <c r="FY235" s="293"/>
    </row>
    <row r="236" spans="1:181" x14ac:dyDescent="0.3">
      <c r="A236" s="269" t="s">
        <v>600</v>
      </c>
      <c r="B236" s="268">
        <v>0</v>
      </c>
      <c r="C236" s="269">
        <v>0</v>
      </c>
      <c r="D236" s="269">
        <v>0.33</v>
      </c>
      <c r="E236" s="269">
        <v>0.33</v>
      </c>
      <c r="F236" s="269">
        <v>0.33</v>
      </c>
      <c r="G236" s="268">
        <v>0</v>
      </c>
      <c r="H236" s="269">
        <v>0</v>
      </c>
      <c r="I236" s="269">
        <v>0.33</v>
      </c>
      <c r="J236" s="269">
        <v>0.33</v>
      </c>
      <c r="K236" s="269">
        <v>0.33</v>
      </c>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c r="AI236" s="293"/>
      <c r="AJ236" s="293"/>
      <c r="AK236" s="293"/>
      <c r="AL236" s="293"/>
      <c r="AM236" s="293"/>
      <c r="AN236" s="293"/>
      <c r="AO236" s="293"/>
      <c r="AP236" s="293"/>
      <c r="AQ236" s="293"/>
      <c r="AR236" s="293"/>
      <c r="AS236" s="293"/>
      <c r="AT236" s="293"/>
      <c r="AU236" s="293"/>
      <c r="AV236" s="293"/>
      <c r="AW236" s="293"/>
      <c r="AX236" s="293"/>
      <c r="AY236" s="293"/>
      <c r="AZ236" s="293"/>
      <c r="BA236" s="293"/>
      <c r="BB236" s="293"/>
      <c r="BC236" s="293"/>
      <c r="BD236" s="293"/>
      <c r="BE236" s="293"/>
      <c r="BF236" s="293"/>
      <c r="BG236" s="293"/>
      <c r="BH236" s="293"/>
      <c r="BI236" s="293"/>
      <c r="BJ236" s="293"/>
      <c r="BK236" s="293"/>
      <c r="BL236" s="293"/>
      <c r="BM236" s="293"/>
      <c r="BN236" s="293"/>
      <c r="BO236" s="293"/>
      <c r="BP236" s="293"/>
      <c r="BQ236" s="293"/>
      <c r="BR236" s="293"/>
      <c r="BS236" s="293"/>
      <c r="BT236" s="293"/>
      <c r="BU236" s="293"/>
      <c r="BV236" s="293"/>
      <c r="BW236" s="293"/>
      <c r="BX236" s="293"/>
      <c r="BY236" s="293"/>
      <c r="BZ236" s="293"/>
      <c r="CA236" s="293"/>
      <c r="CB236" s="293"/>
      <c r="CC236" s="293"/>
      <c r="CD236" s="293"/>
      <c r="CE236" s="293"/>
      <c r="CF236" s="293"/>
      <c r="CG236" s="293"/>
      <c r="CH236" s="293"/>
      <c r="CI236" s="293"/>
      <c r="CJ236" s="293"/>
      <c r="CK236" s="293"/>
      <c r="CL236" s="293"/>
      <c r="CM236" s="293"/>
      <c r="CN236" s="293"/>
      <c r="CO236" s="293"/>
      <c r="CP236" s="293"/>
      <c r="CQ236" s="293"/>
      <c r="CR236" s="293"/>
      <c r="CS236" s="293"/>
      <c r="CT236" s="293"/>
      <c r="CU236" s="293"/>
      <c r="CV236" s="293"/>
      <c r="CW236" s="293"/>
      <c r="CX236" s="293"/>
      <c r="CY236" s="293"/>
      <c r="CZ236" s="293"/>
      <c r="DA236" s="293"/>
      <c r="DB236" s="293"/>
      <c r="DC236" s="293"/>
      <c r="DD236" s="293"/>
      <c r="DE236" s="293"/>
      <c r="DF236" s="293"/>
      <c r="DG236" s="293"/>
      <c r="DH236" s="293"/>
      <c r="DI236" s="293"/>
      <c r="DJ236" s="293"/>
      <c r="DK236" s="293"/>
      <c r="DL236" s="293"/>
      <c r="DM236" s="293"/>
      <c r="DN236" s="293"/>
      <c r="DO236" s="293"/>
      <c r="DP236" s="293"/>
      <c r="DQ236" s="293"/>
      <c r="DR236" s="293"/>
      <c r="DS236" s="293"/>
      <c r="DT236" s="293"/>
      <c r="DU236" s="293"/>
      <c r="DV236" s="293"/>
      <c r="DW236" s="293"/>
      <c r="DX236" s="293"/>
      <c r="DY236" s="293"/>
      <c r="DZ236" s="293"/>
      <c r="EA236" s="293"/>
      <c r="EB236" s="293"/>
      <c r="EC236" s="293"/>
      <c r="ED236" s="293"/>
      <c r="EE236" s="293"/>
      <c r="EF236" s="293"/>
      <c r="EG236" s="293"/>
      <c r="EH236" s="293"/>
      <c r="EI236" s="293"/>
      <c r="EJ236" s="293"/>
      <c r="EK236" s="293"/>
      <c r="EL236" s="293"/>
      <c r="EM236" s="293"/>
      <c r="EN236" s="293"/>
      <c r="EO236" s="293"/>
      <c r="EP236" s="293"/>
      <c r="EQ236" s="293"/>
      <c r="ER236" s="293"/>
      <c r="ES236" s="293"/>
      <c r="ET236" s="293"/>
      <c r="EU236" s="293"/>
      <c r="EV236" s="293"/>
      <c r="EW236" s="293"/>
      <c r="EX236" s="293"/>
      <c r="EY236" s="293"/>
      <c r="EZ236" s="293"/>
      <c r="FA236" s="293"/>
      <c r="FB236" s="293"/>
      <c r="FC236" s="293"/>
      <c r="FD236" s="293"/>
      <c r="FE236" s="293"/>
      <c r="FF236" s="293"/>
      <c r="FG236" s="293"/>
      <c r="FH236" s="293"/>
      <c r="FI236" s="293"/>
      <c r="FJ236" s="293"/>
      <c r="FK236" s="293"/>
      <c r="FL236" s="293"/>
      <c r="FM236" s="293"/>
      <c r="FN236" s="293"/>
      <c r="FO236" s="293"/>
      <c r="FP236" s="293"/>
      <c r="FQ236" s="293"/>
      <c r="FR236" s="293"/>
      <c r="FS236" s="293"/>
      <c r="FT236" s="293"/>
      <c r="FU236" s="293"/>
      <c r="FV236" s="293"/>
      <c r="FW236" s="293"/>
      <c r="FX236" s="293"/>
      <c r="FY236" s="293"/>
    </row>
    <row r="237" spans="1:181" x14ac:dyDescent="0.3">
      <c r="A237" s="269" t="s">
        <v>601</v>
      </c>
      <c r="B237" s="269">
        <v>0</v>
      </c>
      <c r="C237" s="268">
        <v>0</v>
      </c>
      <c r="D237" s="269">
        <v>0</v>
      </c>
      <c r="E237" s="269">
        <v>0</v>
      </c>
      <c r="F237" s="269">
        <v>0</v>
      </c>
      <c r="G237" s="269">
        <v>0</v>
      </c>
      <c r="H237" s="268">
        <v>0</v>
      </c>
      <c r="I237" s="269">
        <v>0</v>
      </c>
      <c r="J237" s="269">
        <v>0</v>
      </c>
      <c r="K237" s="269">
        <v>0</v>
      </c>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c r="AI237" s="293"/>
      <c r="AJ237" s="293"/>
      <c r="AK237" s="293"/>
      <c r="AL237" s="293"/>
      <c r="AM237" s="293"/>
      <c r="AN237" s="293"/>
      <c r="AO237" s="293"/>
      <c r="AP237" s="293"/>
      <c r="AQ237" s="293"/>
      <c r="AR237" s="293"/>
      <c r="AS237" s="293"/>
      <c r="AT237" s="293"/>
      <c r="AU237" s="293"/>
      <c r="AV237" s="293"/>
      <c r="AW237" s="293"/>
      <c r="AX237" s="293"/>
      <c r="AY237" s="293"/>
      <c r="AZ237" s="293"/>
      <c r="BA237" s="293"/>
      <c r="BB237" s="293"/>
      <c r="BC237" s="293"/>
      <c r="BD237" s="293"/>
      <c r="BE237" s="293"/>
      <c r="BF237" s="293"/>
      <c r="BG237" s="293"/>
      <c r="BH237" s="293"/>
      <c r="BI237" s="293"/>
      <c r="BJ237" s="293"/>
      <c r="BK237" s="293"/>
      <c r="BL237" s="293"/>
      <c r="BM237" s="293"/>
      <c r="BN237" s="293"/>
      <c r="BO237" s="293"/>
      <c r="BP237" s="293"/>
      <c r="BQ237" s="293"/>
      <c r="BR237" s="293"/>
      <c r="BS237" s="293"/>
      <c r="BT237" s="293"/>
      <c r="BU237" s="293"/>
      <c r="BV237" s="293"/>
      <c r="BW237" s="293"/>
      <c r="BX237" s="293"/>
      <c r="BY237" s="293"/>
      <c r="BZ237" s="293"/>
      <c r="CA237" s="293"/>
      <c r="CB237" s="293"/>
      <c r="CC237" s="293"/>
      <c r="CD237" s="293"/>
      <c r="CE237" s="293"/>
      <c r="CF237" s="293"/>
      <c r="CG237" s="293"/>
      <c r="CH237" s="293"/>
      <c r="CI237" s="293"/>
      <c r="CJ237" s="293"/>
      <c r="CK237" s="293"/>
      <c r="CL237" s="293"/>
      <c r="CM237" s="293"/>
      <c r="CN237" s="293"/>
      <c r="CO237" s="293"/>
      <c r="CP237" s="293"/>
      <c r="CQ237" s="293"/>
      <c r="CR237" s="293"/>
      <c r="CS237" s="293"/>
      <c r="CT237" s="293"/>
      <c r="CU237" s="293"/>
      <c r="CV237" s="293"/>
      <c r="CW237" s="293"/>
      <c r="CX237" s="293"/>
      <c r="CY237" s="293"/>
      <c r="CZ237" s="293"/>
      <c r="DA237" s="293"/>
      <c r="DB237" s="293"/>
      <c r="DC237" s="293"/>
      <c r="DD237" s="293"/>
      <c r="DE237" s="293"/>
      <c r="DF237" s="293"/>
      <c r="DG237" s="293"/>
      <c r="DH237" s="293"/>
      <c r="DI237" s="293"/>
      <c r="DJ237" s="293"/>
      <c r="DK237" s="293"/>
      <c r="DL237" s="293"/>
      <c r="DM237" s="293"/>
      <c r="DN237" s="293"/>
      <c r="DO237" s="293"/>
      <c r="DP237" s="293"/>
      <c r="DQ237" s="293"/>
      <c r="DR237" s="293"/>
      <c r="DS237" s="293"/>
      <c r="DT237" s="293"/>
      <c r="DU237" s="293"/>
      <c r="DV237" s="293"/>
      <c r="DW237" s="293"/>
      <c r="DX237" s="293"/>
      <c r="DY237" s="293"/>
      <c r="DZ237" s="293"/>
      <c r="EA237" s="293"/>
      <c r="EB237" s="293"/>
      <c r="EC237" s="293"/>
      <c r="ED237" s="293"/>
      <c r="EE237" s="293"/>
      <c r="EF237" s="293"/>
      <c r="EG237" s="293"/>
      <c r="EH237" s="293"/>
      <c r="EI237" s="293"/>
      <c r="EJ237" s="293"/>
      <c r="EK237" s="293"/>
      <c r="EL237" s="293"/>
      <c r="EM237" s="293"/>
      <c r="EN237" s="293"/>
      <c r="EO237" s="293"/>
      <c r="EP237" s="293"/>
      <c r="EQ237" s="293"/>
      <c r="ER237" s="293"/>
      <c r="ES237" s="293"/>
      <c r="ET237" s="293"/>
      <c r="EU237" s="293"/>
      <c r="EV237" s="293"/>
      <c r="EW237" s="293"/>
      <c r="EX237" s="293"/>
      <c r="EY237" s="293"/>
      <c r="EZ237" s="293"/>
      <c r="FA237" s="293"/>
      <c r="FB237" s="293"/>
      <c r="FC237" s="293"/>
      <c r="FD237" s="293"/>
      <c r="FE237" s="293"/>
      <c r="FF237" s="293"/>
      <c r="FG237" s="293"/>
      <c r="FH237" s="293"/>
      <c r="FI237" s="293"/>
      <c r="FJ237" s="293"/>
      <c r="FK237" s="293"/>
      <c r="FL237" s="293"/>
      <c r="FM237" s="293"/>
      <c r="FN237" s="293"/>
      <c r="FO237" s="293"/>
      <c r="FP237" s="293"/>
      <c r="FQ237" s="293"/>
      <c r="FR237" s="293"/>
      <c r="FS237" s="293"/>
      <c r="FT237" s="293"/>
      <c r="FU237" s="293"/>
      <c r="FV237" s="293"/>
      <c r="FW237" s="293"/>
      <c r="FX237" s="293"/>
      <c r="FY237" s="293"/>
    </row>
    <row r="238" spans="1:181" x14ac:dyDescent="0.3">
      <c r="A238" s="269" t="s">
        <v>374</v>
      </c>
      <c r="B238" s="269">
        <v>0</v>
      </c>
      <c r="C238" s="269">
        <v>0</v>
      </c>
      <c r="D238" s="268">
        <v>0</v>
      </c>
      <c r="E238" s="269">
        <v>0</v>
      </c>
      <c r="F238" s="269">
        <v>0</v>
      </c>
      <c r="G238" s="269">
        <v>0</v>
      </c>
      <c r="H238" s="269">
        <v>0</v>
      </c>
      <c r="I238" s="268">
        <v>0</v>
      </c>
      <c r="J238" s="269">
        <v>0</v>
      </c>
      <c r="K238" s="269">
        <v>0</v>
      </c>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c r="AQ238" s="293"/>
      <c r="AR238" s="293"/>
      <c r="AS238" s="293"/>
      <c r="AT238" s="293"/>
      <c r="AU238" s="293"/>
      <c r="AV238" s="293"/>
      <c r="AW238" s="293"/>
      <c r="AX238" s="293"/>
      <c r="AY238" s="293"/>
      <c r="AZ238" s="293"/>
      <c r="BA238" s="293"/>
      <c r="BB238" s="293"/>
      <c r="BC238" s="293"/>
      <c r="BD238" s="293"/>
      <c r="BE238" s="293"/>
      <c r="BF238" s="293"/>
      <c r="BG238" s="293"/>
      <c r="BH238" s="293"/>
      <c r="BI238" s="293"/>
      <c r="BJ238" s="293"/>
      <c r="BK238" s="293"/>
      <c r="BL238" s="293"/>
      <c r="BM238" s="293"/>
      <c r="BN238" s="293"/>
      <c r="BO238" s="293"/>
      <c r="BP238" s="293"/>
      <c r="BQ238" s="293"/>
      <c r="BR238" s="293"/>
      <c r="BS238" s="293"/>
      <c r="BT238" s="293"/>
      <c r="BU238" s="293"/>
      <c r="BV238" s="293"/>
      <c r="BW238" s="293"/>
      <c r="BX238" s="293"/>
      <c r="BY238" s="293"/>
      <c r="BZ238" s="293"/>
      <c r="CA238" s="293"/>
      <c r="CB238" s="293"/>
      <c r="CC238" s="293"/>
      <c r="CD238" s="293"/>
      <c r="CE238" s="293"/>
      <c r="CF238" s="293"/>
      <c r="CG238" s="293"/>
      <c r="CH238" s="293"/>
      <c r="CI238" s="293"/>
      <c r="CJ238" s="293"/>
      <c r="CK238" s="293"/>
      <c r="CL238" s="293"/>
      <c r="CM238" s="293"/>
      <c r="CN238" s="293"/>
      <c r="CO238" s="293"/>
      <c r="CP238" s="293"/>
      <c r="CQ238" s="293"/>
      <c r="CR238" s="293"/>
      <c r="CS238" s="293"/>
      <c r="CT238" s="293"/>
      <c r="CU238" s="293"/>
      <c r="CV238" s="293"/>
      <c r="CW238" s="293"/>
      <c r="CX238" s="293"/>
      <c r="CY238" s="293"/>
      <c r="CZ238" s="293"/>
      <c r="DA238" s="293"/>
      <c r="DB238" s="293"/>
      <c r="DC238" s="293"/>
      <c r="DD238" s="293"/>
      <c r="DE238" s="293"/>
      <c r="DF238" s="293"/>
      <c r="DG238" s="293"/>
      <c r="DH238" s="293"/>
      <c r="DI238" s="293"/>
      <c r="DJ238" s="293"/>
      <c r="DK238" s="293"/>
      <c r="DL238" s="293"/>
      <c r="DM238" s="293"/>
      <c r="DN238" s="293"/>
      <c r="DO238" s="293"/>
      <c r="DP238" s="293"/>
      <c r="DQ238" s="293"/>
      <c r="DR238" s="293"/>
      <c r="DS238" s="293"/>
      <c r="DT238" s="293"/>
      <c r="DU238" s="293"/>
      <c r="DV238" s="293"/>
      <c r="DW238" s="293"/>
      <c r="DX238" s="293"/>
      <c r="DY238" s="293"/>
      <c r="DZ238" s="293"/>
      <c r="EA238" s="293"/>
      <c r="EB238" s="293"/>
      <c r="EC238" s="293"/>
      <c r="ED238" s="293"/>
      <c r="EE238" s="293"/>
      <c r="EF238" s="293"/>
      <c r="EG238" s="293"/>
      <c r="EH238" s="293"/>
      <c r="EI238" s="293"/>
      <c r="EJ238" s="293"/>
      <c r="EK238" s="293"/>
      <c r="EL238" s="293"/>
      <c r="EM238" s="293"/>
      <c r="EN238" s="293"/>
      <c r="EO238" s="293"/>
      <c r="EP238" s="293"/>
      <c r="EQ238" s="293"/>
      <c r="ER238" s="293"/>
      <c r="ES238" s="293"/>
      <c r="ET238" s="293"/>
      <c r="EU238" s="293"/>
      <c r="EV238" s="293"/>
      <c r="EW238" s="293"/>
      <c r="EX238" s="293"/>
      <c r="EY238" s="293"/>
      <c r="EZ238" s="293"/>
      <c r="FA238" s="293"/>
      <c r="FB238" s="293"/>
      <c r="FC238" s="293"/>
      <c r="FD238" s="293"/>
      <c r="FE238" s="293"/>
      <c r="FF238" s="293"/>
      <c r="FG238" s="293"/>
      <c r="FH238" s="293"/>
      <c r="FI238" s="293"/>
      <c r="FJ238" s="293"/>
      <c r="FK238" s="293"/>
      <c r="FL238" s="293"/>
      <c r="FM238" s="293"/>
      <c r="FN238" s="293"/>
      <c r="FO238" s="293"/>
      <c r="FP238" s="293"/>
      <c r="FQ238" s="293"/>
      <c r="FR238" s="293"/>
      <c r="FS238" s="293"/>
      <c r="FT238" s="293"/>
      <c r="FU238" s="293"/>
      <c r="FV238" s="293"/>
      <c r="FW238" s="293"/>
      <c r="FX238" s="293"/>
      <c r="FY238" s="293"/>
    </row>
    <row r="239" spans="1:181" x14ac:dyDescent="0.3">
      <c r="A239" s="269" t="s">
        <v>375</v>
      </c>
      <c r="B239" s="269">
        <v>0</v>
      </c>
      <c r="C239" s="269">
        <v>0</v>
      </c>
      <c r="D239" s="269">
        <v>0</v>
      </c>
      <c r="E239" s="268">
        <v>0</v>
      </c>
      <c r="F239" s="269">
        <v>0</v>
      </c>
      <c r="G239" s="269">
        <v>0</v>
      </c>
      <c r="H239" s="269">
        <v>0</v>
      </c>
      <c r="I239" s="269">
        <v>0</v>
      </c>
      <c r="J239" s="268">
        <v>0</v>
      </c>
      <c r="K239" s="269">
        <v>0</v>
      </c>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3"/>
      <c r="AV239" s="293"/>
      <c r="AW239" s="293"/>
      <c r="AX239" s="293"/>
      <c r="AY239" s="293"/>
      <c r="AZ239" s="293"/>
      <c r="BA239" s="293"/>
      <c r="BB239" s="293"/>
      <c r="BC239" s="293"/>
      <c r="BD239" s="293"/>
      <c r="BE239" s="293"/>
      <c r="BF239" s="293"/>
      <c r="BG239" s="293"/>
      <c r="BH239" s="293"/>
      <c r="BI239" s="293"/>
      <c r="BJ239" s="293"/>
      <c r="BK239" s="293"/>
      <c r="BL239" s="293"/>
      <c r="BM239" s="293"/>
      <c r="BN239" s="293"/>
      <c r="BO239" s="293"/>
      <c r="BP239" s="293"/>
      <c r="BQ239" s="293"/>
      <c r="BR239" s="293"/>
      <c r="BS239" s="293"/>
      <c r="BT239" s="293"/>
      <c r="BU239" s="293"/>
      <c r="BV239" s="293"/>
      <c r="BW239" s="293"/>
      <c r="BX239" s="293"/>
      <c r="BY239" s="293"/>
      <c r="BZ239" s="293"/>
      <c r="CA239" s="293"/>
      <c r="CB239" s="293"/>
      <c r="CC239" s="293"/>
      <c r="CD239" s="293"/>
      <c r="CE239" s="293"/>
      <c r="CF239" s="293"/>
      <c r="CG239" s="293"/>
      <c r="CH239" s="293"/>
      <c r="CI239" s="293"/>
      <c r="CJ239" s="293"/>
      <c r="CK239" s="293"/>
      <c r="CL239" s="293"/>
      <c r="CM239" s="293"/>
      <c r="CN239" s="293"/>
      <c r="CO239" s="293"/>
      <c r="CP239" s="293"/>
      <c r="CQ239" s="293"/>
      <c r="CR239" s="293"/>
      <c r="CS239" s="293"/>
      <c r="CT239" s="293"/>
      <c r="CU239" s="293"/>
      <c r="CV239" s="293"/>
      <c r="CW239" s="293"/>
      <c r="CX239" s="293"/>
      <c r="CY239" s="293"/>
      <c r="CZ239" s="293"/>
      <c r="DA239" s="293"/>
      <c r="DB239" s="293"/>
      <c r="DC239" s="293"/>
      <c r="DD239" s="293"/>
      <c r="DE239" s="293"/>
      <c r="DF239" s="293"/>
      <c r="DG239" s="293"/>
      <c r="DH239" s="293"/>
      <c r="DI239" s="293"/>
      <c r="DJ239" s="293"/>
      <c r="DK239" s="293"/>
      <c r="DL239" s="293"/>
      <c r="DM239" s="293"/>
      <c r="DN239" s="293"/>
      <c r="DO239" s="293"/>
      <c r="DP239" s="293"/>
      <c r="DQ239" s="293"/>
      <c r="DR239" s="293"/>
      <c r="DS239" s="293"/>
      <c r="DT239" s="293"/>
      <c r="DU239" s="293"/>
      <c r="DV239" s="293"/>
      <c r="DW239" s="293"/>
      <c r="DX239" s="293"/>
      <c r="DY239" s="293"/>
      <c r="DZ239" s="293"/>
      <c r="EA239" s="293"/>
      <c r="EB239" s="293"/>
      <c r="EC239" s="293"/>
      <c r="ED239" s="293"/>
      <c r="EE239" s="293"/>
      <c r="EF239" s="293"/>
      <c r="EG239" s="293"/>
      <c r="EH239" s="293"/>
      <c r="EI239" s="293"/>
      <c r="EJ239" s="293"/>
      <c r="EK239" s="293"/>
      <c r="EL239" s="293"/>
      <c r="EM239" s="293"/>
      <c r="EN239" s="293"/>
      <c r="EO239" s="293"/>
      <c r="EP239" s="293"/>
      <c r="EQ239" s="293"/>
      <c r="ER239" s="293"/>
      <c r="ES239" s="293"/>
      <c r="ET239" s="293"/>
      <c r="EU239" s="293"/>
      <c r="EV239" s="293"/>
      <c r="EW239" s="293"/>
      <c r="EX239" s="293"/>
      <c r="EY239" s="293"/>
      <c r="EZ239" s="293"/>
      <c r="FA239" s="293"/>
      <c r="FB239" s="293"/>
      <c r="FC239" s="293"/>
      <c r="FD239" s="293"/>
      <c r="FE239" s="293"/>
      <c r="FF239" s="293"/>
      <c r="FG239" s="293"/>
      <c r="FH239" s="293"/>
      <c r="FI239" s="293"/>
      <c r="FJ239" s="293"/>
      <c r="FK239" s="293"/>
      <c r="FL239" s="293"/>
      <c r="FM239" s="293"/>
      <c r="FN239" s="293"/>
      <c r="FO239" s="293"/>
      <c r="FP239" s="293"/>
      <c r="FQ239" s="293"/>
      <c r="FR239" s="293"/>
      <c r="FS239" s="293"/>
      <c r="FT239" s="293"/>
      <c r="FU239" s="293"/>
      <c r="FV239" s="293"/>
      <c r="FW239" s="293"/>
      <c r="FX239" s="293"/>
      <c r="FY239" s="293"/>
    </row>
    <row r="240" spans="1:181" x14ac:dyDescent="0.3">
      <c r="A240" s="269" t="s">
        <v>599</v>
      </c>
      <c r="B240" s="269">
        <v>0</v>
      </c>
      <c r="C240" s="269">
        <v>0</v>
      </c>
      <c r="D240" s="269">
        <v>0</v>
      </c>
      <c r="E240" s="269">
        <v>0</v>
      </c>
      <c r="F240" s="268">
        <v>0</v>
      </c>
      <c r="G240" s="269">
        <v>0</v>
      </c>
      <c r="H240" s="269">
        <v>0</v>
      </c>
      <c r="I240" s="269">
        <v>0</v>
      </c>
      <c r="J240" s="269">
        <v>0</v>
      </c>
      <c r="K240" s="268">
        <v>0</v>
      </c>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c r="AS240" s="293"/>
      <c r="AT240" s="293"/>
      <c r="AU240" s="293"/>
      <c r="AV240" s="293"/>
      <c r="AW240" s="293"/>
      <c r="AX240" s="293"/>
      <c r="AY240" s="293"/>
      <c r="AZ240" s="293"/>
      <c r="BA240" s="293"/>
      <c r="BB240" s="293"/>
      <c r="BC240" s="293"/>
      <c r="BD240" s="293"/>
      <c r="BE240" s="293"/>
      <c r="BF240" s="293"/>
      <c r="BG240" s="293"/>
      <c r="BH240" s="293"/>
      <c r="BI240" s="293"/>
      <c r="BJ240" s="293"/>
      <c r="BK240" s="293"/>
      <c r="BL240" s="293"/>
      <c r="BM240" s="293"/>
      <c r="BN240" s="293"/>
      <c r="BO240" s="293"/>
      <c r="BP240" s="293"/>
      <c r="BQ240" s="293"/>
      <c r="BR240" s="293"/>
      <c r="BS240" s="293"/>
      <c r="BT240" s="293"/>
      <c r="BU240" s="293"/>
      <c r="BV240" s="293"/>
      <c r="BW240" s="293"/>
      <c r="BX240" s="293"/>
      <c r="BY240" s="293"/>
      <c r="BZ240" s="293"/>
      <c r="CA240" s="293"/>
      <c r="CB240" s="293"/>
      <c r="CC240" s="293"/>
      <c r="CD240" s="293"/>
      <c r="CE240" s="293"/>
      <c r="CF240" s="293"/>
      <c r="CG240" s="293"/>
      <c r="CH240" s="293"/>
      <c r="CI240" s="293"/>
      <c r="CJ240" s="293"/>
      <c r="CK240" s="293"/>
      <c r="CL240" s="293"/>
      <c r="CM240" s="293"/>
      <c r="CN240" s="293"/>
      <c r="CO240" s="293"/>
      <c r="CP240" s="293"/>
      <c r="CQ240" s="293"/>
      <c r="CR240" s="293"/>
      <c r="CS240" s="293"/>
      <c r="CT240" s="293"/>
      <c r="CU240" s="293"/>
      <c r="CV240" s="293"/>
      <c r="CW240" s="293"/>
      <c r="CX240" s="293"/>
      <c r="CY240" s="293"/>
      <c r="CZ240" s="293"/>
      <c r="DA240" s="293"/>
      <c r="DB240" s="293"/>
      <c r="DC240" s="293"/>
      <c r="DD240" s="293"/>
      <c r="DE240" s="293"/>
      <c r="DF240" s="293"/>
      <c r="DG240" s="293"/>
      <c r="DH240" s="293"/>
      <c r="DI240" s="293"/>
      <c r="DJ240" s="293"/>
      <c r="DK240" s="293"/>
      <c r="DL240" s="293"/>
      <c r="DM240" s="293"/>
      <c r="DN240" s="293"/>
      <c r="DO240" s="293"/>
      <c r="DP240" s="293"/>
      <c r="DQ240" s="293"/>
      <c r="DR240" s="293"/>
      <c r="DS240" s="293"/>
      <c r="DT240" s="293"/>
      <c r="DU240" s="293"/>
      <c r="DV240" s="293"/>
      <c r="DW240" s="293"/>
      <c r="DX240" s="293"/>
      <c r="DY240" s="293"/>
      <c r="DZ240" s="293"/>
      <c r="EA240" s="293"/>
      <c r="EB240" s="293"/>
      <c r="EC240" s="293"/>
      <c r="ED240" s="293"/>
      <c r="EE240" s="293"/>
      <c r="EF240" s="293"/>
      <c r="EG240" s="293"/>
      <c r="EH240" s="293"/>
      <c r="EI240" s="293"/>
      <c r="EJ240" s="293"/>
      <c r="EK240" s="293"/>
      <c r="EL240" s="293"/>
      <c r="EM240" s="293"/>
      <c r="EN240" s="293"/>
      <c r="EO240" s="293"/>
      <c r="EP240" s="293"/>
      <c r="EQ240" s="293"/>
      <c r="ER240" s="293"/>
      <c r="ES240" s="293"/>
      <c r="ET240" s="293"/>
      <c r="EU240" s="293"/>
      <c r="EV240" s="293"/>
      <c r="EW240" s="293"/>
      <c r="EX240" s="293"/>
      <c r="EY240" s="293"/>
      <c r="EZ240" s="293"/>
      <c r="FA240" s="293"/>
      <c r="FB240" s="293"/>
      <c r="FC240" s="293"/>
      <c r="FD240" s="293"/>
      <c r="FE240" s="293"/>
      <c r="FF240" s="293"/>
      <c r="FG240" s="293"/>
      <c r="FH240" s="293"/>
      <c r="FI240" s="293"/>
      <c r="FJ240" s="293"/>
      <c r="FK240" s="293"/>
      <c r="FL240" s="293"/>
      <c r="FM240" s="293"/>
      <c r="FN240" s="293"/>
      <c r="FO240" s="293"/>
      <c r="FP240" s="293"/>
      <c r="FQ240" s="293"/>
      <c r="FR240" s="293"/>
      <c r="FS240" s="293"/>
      <c r="FT240" s="293"/>
      <c r="FU240" s="293"/>
      <c r="FV240" s="293"/>
      <c r="FW240" s="293"/>
      <c r="FX240" s="293"/>
      <c r="FY240" s="293"/>
    </row>
    <row r="241" spans="1:181" x14ac:dyDescent="0.3">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293"/>
      <c r="BD241" s="293"/>
      <c r="BE241" s="293"/>
      <c r="BF241" s="293"/>
      <c r="BG241" s="293"/>
      <c r="BH241" s="293"/>
      <c r="BI241" s="293"/>
      <c r="BJ241" s="293"/>
      <c r="BK241" s="293"/>
      <c r="BL241" s="293"/>
      <c r="BM241" s="293"/>
      <c r="BN241" s="293"/>
      <c r="BO241" s="293"/>
      <c r="BP241" s="293"/>
      <c r="BQ241" s="293"/>
      <c r="BR241" s="293"/>
      <c r="BS241" s="293"/>
      <c r="BT241" s="293"/>
      <c r="BU241" s="293"/>
      <c r="BV241" s="293"/>
      <c r="BW241" s="293"/>
      <c r="BX241" s="293"/>
      <c r="BY241" s="293"/>
      <c r="BZ241" s="293"/>
      <c r="CA241" s="293"/>
      <c r="CB241" s="293"/>
      <c r="CC241" s="293"/>
      <c r="CD241" s="293"/>
      <c r="CE241" s="293"/>
      <c r="CF241" s="293"/>
      <c r="CG241" s="293"/>
      <c r="CH241" s="293"/>
      <c r="CI241" s="293"/>
      <c r="CJ241" s="293"/>
      <c r="CK241" s="293"/>
      <c r="CL241" s="293"/>
      <c r="CM241" s="293"/>
      <c r="CN241" s="293"/>
      <c r="CO241" s="293"/>
      <c r="CP241" s="293"/>
      <c r="CQ241" s="293"/>
      <c r="CR241" s="293"/>
      <c r="CS241" s="293"/>
      <c r="CT241" s="293"/>
      <c r="CU241" s="293"/>
      <c r="CV241" s="293"/>
      <c r="CW241" s="293"/>
      <c r="CX241" s="293"/>
      <c r="CY241" s="293"/>
      <c r="CZ241" s="293"/>
      <c r="DA241" s="293"/>
      <c r="DB241" s="293"/>
      <c r="DC241" s="293"/>
      <c r="DD241" s="293"/>
      <c r="DE241" s="293"/>
      <c r="DF241" s="293"/>
      <c r="DG241" s="293"/>
      <c r="DH241" s="293"/>
      <c r="DI241" s="293"/>
      <c r="DJ241" s="293"/>
      <c r="DK241" s="293"/>
      <c r="DL241" s="293"/>
      <c r="DM241" s="293"/>
      <c r="DN241" s="293"/>
      <c r="DO241" s="293"/>
      <c r="DP241" s="293"/>
      <c r="DQ241" s="293"/>
      <c r="DR241" s="293"/>
      <c r="DS241" s="293"/>
      <c r="DT241" s="293"/>
      <c r="DU241" s="293"/>
      <c r="DV241" s="293"/>
      <c r="DW241" s="293"/>
      <c r="DX241" s="293"/>
      <c r="DY241" s="293"/>
      <c r="DZ241" s="293"/>
      <c r="EA241" s="293"/>
      <c r="EB241" s="293"/>
      <c r="EC241" s="293"/>
      <c r="ED241" s="293"/>
      <c r="EE241" s="293"/>
      <c r="EF241" s="293"/>
      <c r="EG241" s="293"/>
      <c r="EH241" s="293"/>
      <c r="EI241" s="293"/>
      <c r="EJ241" s="293"/>
      <c r="EK241" s="293"/>
      <c r="EL241" s="293"/>
      <c r="EM241" s="293"/>
      <c r="EN241" s="293"/>
      <c r="EO241" s="293"/>
      <c r="EP241" s="293"/>
      <c r="EQ241" s="293"/>
      <c r="ER241" s="293"/>
      <c r="ES241" s="293"/>
      <c r="ET241" s="293"/>
      <c r="EU241" s="293"/>
      <c r="EV241" s="293"/>
      <c r="EW241" s="293"/>
      <c r="EX241" s="293"/>
      <c r="EY241" s="293"/>
      <c r="EZ241" s="293"/>
      <c r="FA241" s="293"/>
      <c r="FB241" s="293"/>
      <c r="FC241" s="293"/>
      <c r="FD241" s="293"/>
      <c r="FE241" s="293"/>
      <c r="FF241" s="293"/>
      <c r="FG241" s="293"/>
      <c r="FH241" s="293"/>
      <c r="FI241" s="293"/>
      <c r="FJ241" s="293"/>
      <c r="FK241" s="293"/>
      <c r="FL241" s="293"/>
      <c r="FM241" s="293"/>
      <c r="FN241" s="293"/>
      <c r="FO241" s="293"/>
      <c r="FP241" s="293"/>
      <c r="FQ241" s="293"/>
      <c r="FR241" s="293"/>
      <c r="FS241" s="293"/>
      <c r="FT241" s="293"/>
      <c r="FU241" s="293"/>
      <c r="FV241" s="293"/>
      <c r="FW241" s="293"/>
      <c r="FX241" s="293"/>
      <c r="FY241" s="293"/>
    </row>
    <row r="242" spans="1:181" x14ac:dyDescent="0.3">
      <c r="A242" s="395" t="s">
        <v>840</v>
      </c>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c r="BD242" s="293"/>
      <c r="BE242" s="293"/>
      <c r="BF242" s="293"/>
      <c r="BG242" s="293"/>
      <c r="BH242" s="293"/>
      <c r="BI242" s="293"/>
      <c r="BJ242" s="293"/>
      <c r="BK242" s="293"/>
      <c r="BL242" s="293"/>
      <c r="BM242" s="293"/>
      <c r="BN242" s="293"/>
      <c r="BO242" s="293"/>
      <c r="BP242" s="293"/>
      <c r="BQ242" s="293"/>
      <c r="BR242" s="293"/>
      <c r="BS242" s="293"/>
      <c r="BT242" s="293"/>
      <c r="BU242" s="293"/>
      <c r="BV242" s="293"/>
      <c r="BW242" s="293"/>
      <c r="BX242" s="293"/>
      <c r="BY242" s="293"/>
      <c r="BZ242" s="293"/>
      <c r="CA242" s="293"/>
      <c r="CB242" s="293"/>
      <c r="CC242" s="293"/>
      <c r="CD242" s="293"/>
      <c r="CE242" s="293"/>
      <c r="CF242" s="293"/>
      <c r="CG242" s="293"/>
      <c r="CH242" s="293"/>
      <c r="CI242" s="293"/>
      <c r="CJ242" s="293"/>
      <c r="CK242" s="293"/>
      <c r="CL242" s="293"/>
      <c r="CM242" s="293"/>
      <c r="CN242" s="293"/>
      <c r="CO242" s="293"/>
      <c r="CP242" s="293"/>
      <c r="CQ242" s="293"/>
      <c r="CR242" s="293"/>
      <c r="CS242" s="293"/>
      <c r="CT242" s="293"/>
      <c r="CU242" s="293"/>
      <c r="CV242" s="293"/>
      <c r="CW242" s="293"/>
      <c r="CX242" s="293"/>
      <c r="CY242" s="293"/>
      <c r="CZ242" s="293"/>
      <c r="DA242" s="293"/>
      <c r="DB242" s="293"/>
      <c r="DC242" s="293"/>
      <c r="DD242" s="293"/>
      <c r="DE242" s="293"/>
      <c r="DF242" s="293"/>
      <c r="DG242" s="293"/>
      <c r="DH242" s="293"/>
      <c r="DI242" s="293"/>
      <c r="DJ242" s="293"/>
      <c r="DK242" s="293"/>
      <c r="DL242" s="293"/>
      <c r="DM242" s="293"/>
      <c r="DN242" s="293"/>
      <c r="DO242" s="293"/>
      <c r="DP242" s="293"/>
      <c r="DQ242" s="293"/>
      <c r="DR242" s="293"/>
      <c r="DS242" s="293"/>
      <c r="DT242" s="293"/>
      <c r="DU242" s="293"/>
      <c r="DV242" s="293"/>
      <c r="DW242" s="293"/>
      <c r="DX242" s="293"/>
      <c r="DY242" s="293"/>
      <c r="DZ242" s="293"/>
      <c r="EA242" s="293"/>
      <c r="EB242" s="293"/>
      <c r="EC242" s="293"/>
      <c r="ED242" s="293"/>
      <c r="EE242" s="293"/>
      <c r="EF242" s="293"/>
      <c r="EG242" s="293"/>
      <c r="EH242" s="293"/>
      <c r="EI242" s="293"/>
      <c r="EJ242" s="293"/>
      <c r="EK242" s="293"/>
      <c r="EL242" s="293"/>
      <c r="EM242" s="293"/>
      <c r="EN242" s="293"/>
      <c r="EO242" s="293"/>
      <c r="EP242" s="293"/>
      <c r="EQ242" s="293"/>
      <c r="ER242" s="293"/>
      <c r="ES242" s="293"/>
      <c r="ET242" s="293"/>
      <c r="EU242" s="293"/>
      <c r="EV242" s="293"/>
      <c r="EW242" s="293"/>
      <c r="EX242" s="293"/>
      <c r="EY242" s="293"/>
      <c r="EZ242" s="293"/>
      <c r="FA242" s="293"/>
      <c r="FB242" s="293"/>
      <c r="FC242" s="293"/>
      <c r="FD242" s="293"/>
      <c r="FE242" s="293"/>
      <c r="FF242" s="293"/>
      <c r="FG242" s="293"/>
      <c r="FH242" s="293"/>
      <c r="FI242" s="293"/>
      <c r="FJ242" s="293"/>
      <c r="FK242" s="293"/>
      <c r="FL242" s="293"/>
      <c r="FM242" s="293"/>
      <c r="FN242" s="293"/>
      <c r="FO242" s="293"/>
      <c r="FP242" s="293"/>
      <c r="FQ242" s="293"/>
      <c r="FR242" s="293"/>
      <c r="FS242" s="293"/>
      <c r="FT242" s="293"/>
      <c r="FU242" s="293"/>
      <c r="FV242" s="293"/>
      <c r="FW242" s="293"/>
      <c r="FX242" s="293"/>
      <c r="FY242" s="293"/>
    </row>
    <row r="243" spans="1:181" ht="52.95" customHeight="1" x14ac:dyDescent="0.3">
      <c r="A243" s="266" t="s">
        <v>774</v>
      </c>
      <c r="B243" s="710" t="s">
        <v>303</v>
      </c>
      <c r="C243" s="711"/>
      <c r="D243" s="711"/>
      <c r="E243" s="711"/>
      <c r="F243" s="712"/>
      <c r="G243" s="710" t="s">
        <v>304</v>
      </c>
      <c r="H243" s="711"/>
      <c r="I243" s="711"/>
      <c r="J243" s="711"/>
      <c r="K243" s="712"/>
      <c r="L243" s="710" t="s">
        <v>305</v>
      </c>
      <c r="M243" s="711"/>
      <c r="N243" s="711"/>
      <c r="O243" s="711"/>
      <c r="P243" s="712"/>
      <c r="Q243" s="710" t="s">
        <v>306</v>
      </c>
      <c r="R243" s="711"/>
      <c r="S243" s="711"/>
      <c r="T243" s="711"/>
      <c r="U243" s="712"/>
      <c r="V243" s="710" t="s">
        <v>307</v>
      </c>
      <c r="W243" s="711"/>
      <c r="X243" s="711"/>
      <c r="Y243" s="711"/>
      <c r="Z243" s="712"/>
      <c r="AA243" s="710" t="s">
        <v>308</v>
      </c>
      <c r="AB243" s="711"/>
      <c r="AC243" s="711"/>
      <c r="AD243" s="711"/>
      <c r="AE243" s="712"/>
      <c r="AF243" s="710" t="s">
        <v>309</v>
      </c>
      <c r="AG243" s="711"/>
      <c r="AH243" s="711"/>
      <c r="AI243" s="711"/>
      <c r="AJ243" s="712"/>
      <c r="AK243" s="710" t="s">
        <v>310</v>
      </c>
      <c r="AL243" s="711"/>
      <c r="AM243" s="711"/>
      <c r="AN243" s="711"/>
      <c r="AO243" s="712"/>
      <c r="AP243" s="710" t="s">
        <v>311</v>
      </c>
      <c r="AQ243" s="711"/>
      <c r="AR243" s="711"/>
      <c r="AS243" s="711"/>
      <c r="AT243" s="712"/>
      <c r="AU243" s="710" t="s">
        <v>312</v>
      </c>
      <c r="AV243" s="711"/>
      <c r="AW243" s="711"/>
      <c r="AX243" s="711"/>
      <c r="AY243" s="712"/>
      <c r="AZ243" s="710" t="s">
        <v>313</v>
      </c>
      <c r="BA243" s="711"/>
      <c r="BB243" s="711"/>
      <c r="BC243" s="711"/>
      <c r="BD243" s="712"/>
      <c r="BE243" s="710" t="s">
        <v>314</v>
      </c>
      <c r="BF243" s="711"/>
      <c r="BG243" s="711"/>
      <c r="BH243" s="711"/>
      <c r="BI243" s="712"/>
      <c r="BJ243" s="710" t="s">
        <v>315</v>
      </c>
      <c r="BK243" s="711"/>
      <c r="BL243" s="711"/>
      <c r="BM243" s="711"/>
      <c r="BN243" s="712"/>
      <c r="BO243" s="710" t="s">
        <v>316</v>
      </c>
      <c r="BP243" s="711"/>
      <c r="BQ243" s="711"/>
      <c r="BR243" s="711"/>
      <c r="BS243" s="712"/>
      <c r="BT243" s="710" t="s">
        <v>317</v>
      </c>
      <c r="BU243" s="711"/>
      <c r="BV243" s="711"/>
      <c r="BW243" s="711"/>
      <c r="BX243" s="712"/>
      <c r="BY243" s="710" t="s">
        <v>318</v>
      </c>
      <c r="BZ243" s="711"/>
      <c r="CA243" s="711"/>
      <c r="CB243" s="711"/>
      <c r="CC243" s="712"/>
      <c r="CD243" s="710" t="s">
        <v>319</v>
      </c>
      <c r="CE243" s="711"/>
      <c r="CF243" s="711"/>
      <c r="CG243" s="711"/>
      <c r="CH243" s="712"/>
      <c r="CI243" s="710" t="s">
        <v>320</v>
      </c>
      <c r="CJ243" s="711"/>
      <c r="CK243" s="711"/>
      <c r="CL243" s="711"/>
      <c r="CM243" s="712"/>
      <c r="CN243" s="710" t="s">
        <v>321</v>
      </c>
      <c r="CO243" s="711"/>
      <c r="CP243" s="711"/>
      <c r="CQ243" s="711"/>
      <c r="CR243" s="712"/>
      <c r="CS243" s="710" t="s">
        <v>322</v>
      </c>
      <c r="CT243" s="711"/>
      <c r="CU243" s="711"/>
      <c r="CV243" s="711"/>
      <c r="CW243" s="712"/>
      <c r="CX243" s="710" t="s">
        <v>323</v>
      </c>
      <c r="CY243" s="711"/>
      <c r="CZ243" s="711"/>
      <c r="DA243" s="711"/>
      <c r="DB243" s="712"/>
      <c r="DC243" s="710" t="s">
        <v>324</v>
      </c>
      <c r="DD243" s="711"/>
      <c r="DE243" s="711"/>
      <c r="DF243" s="711"/>
      <c r="DG243" s="712"/>
      <c r="DH243" s="710" t="s">
        <v>325</v>
      </c>
      <c r="DI243" s="711"/>
      <c r="DJ243" s="711"/>
      <c r="DK243" s="334" t="s">
        <v>775</v>
      </c>
      <c r="DL243" s="334">
        <v>1</v>
      </c>
      <c r="DM243" s="710" t="s">
        <v>326</v>
      </c>
      <c r="DN243" s="711"/>
      <c r="DO243" s="711"/>
      <c r="DP243" s="711"/>
      <c r="DQ243" s="712"/>
      <c r="DR243" s="710" t="s">
        <v>327</v>
      </c>
      <c r="DS243" s="711"/>
      <c r="DT243" s="711"/>
      <c r="DU243" s="711"/>
      <c r="DV243" s="712"/>
      <c r="DW243" s="710" t="s">
        <v>328</v>
      </c>
      <c r="DX243" s="711"/>
      <c r="DY243" s="711"/>
      <c r="DZ243" s="711"/>
      <c r="EA243" s="712"/>
      <c r="EB243" s="710" t="s">
        <v>329</v>
      </c>
      <c r="EC243" s="711"/>
      <c r="ED243" s="711"/>
      <c r="EE243" s="711"/>
      <c r="EF243" s="712"/>
      <c r="EG243" s="710" t="s">
        <v>330</v>
      </c>
      <c r="EH243" s="711"/>
      <c r="EI243" s="711"/>
      <c r="EJ243" s="711"/>
      <c r="EK243" s="712"/>
      <c r="EL243" s="710" t="s">
        <v>331</v>
      </c>
      <c r="EM243" s="711"/>
      <c r="EN243" s="711"/>
      <c r="EO243" s="711"/>
      <c r="EP243" s="712"/>
      <c r="EQ243" s="710" t="s">
        <v>332</v>
      </c>
      <c r="ER243" s="711"/>
      <c r="ES243" s="711"/>
      <c r="ET243" s="711"/>
      <c r="EU243" s="712"/>
      <c r="EV243" s="710" t="s">
        <v>333</v>
      </c>
      <c r="EW243" s="711"/>
      <c r="EX243" s="711"/>
      <c r="EY243" s="711"/>
      <c r="EZ243" s="712"/>
      <c r="FA243" s="710" t="s">
        <v>334</v>
      </c>
      <c r="FB243" s="711"/>
      <c r="FC243" s="711"/>
      <c r="FD243" s="711"/>
      <c r="FE243" s="712"/>
      <c r="FF243" s="710" t="s">
        <v>335</v>
      </c>
      <c r="FG243" s="711"/>
      <c r="FH243" s="711"/>
      <c r="FI243" s="711"/>
      <c r="FJ243" s="712"/>
      <c r="FK243" s="710" t="s">
        <v>336</v>
      </c>
      <c r="FL243" s="711"/>
      <c r="FM243" s="711"/>
      <c r="FN243" s="711"/>
      <c r="FO243" s="712"/>
      <c r="FP243" s="710" t="s">
        <v>337</v>
      </c>
      <c r="FQ243" s="711"/>
      <c r="FR243" s="711"/>
      <c r="FS243" s="711"/>
      <c r="FT243" s="712"/>
      <c r="FU243" s="710" t="s">
        <v>339</v>
      </c>
      <c r="FV243" s="711"/>
      <c r="FW243" s="711"/>
      <c r="FX243" s="711"/>
      <c r="FY243" s="712"/>
    </row>
    <row r="244" spans="1:181" x14ac:dyDescent="0.3">
      <c r="A244" s="293"/>
      <c r="B244" s="66" t="s">
        <v>600</v>
      </c>
      <c r="C244" s="66" t="s">
        <v>601</v>
      </c>
      <c r="D244" s="66" t="s">
        <v>374</v>
      </c>
      <c r="E244" s="66" t="s">
        <v>375</v>
      </c>
      <c r="F244" s="66" t="s">
        <v>599</v>
      </c>
      <c r="G244" s="66" t="s">
        <v>600</v>
      </c>
      <c r="H244" s="66" t="s">
        <v>601</v>
      </c>
      <c r="I244" s="66" t="s">
        <v>374</v>
      </c>
      <c r="J244" s="66" t="s">
        <v>375</v>
      </c>
      <c r="K244" s="66" t="s">
        <v>599</v>
      </c>
      <c r="L244" s="66" t="s">
        <v>600</v>
      </c>
      <c r="M244" s="66" t="s">
        <v>601</v>
      </c>
      <c r="N244" s="66" t="s">
        <v>374</v>
      </c>
      <c r="O244" s="66" t="s">
        <v>375</v>
      </c>
      <c r="P244" s="66" t="s">
        <v>599</v>
      </c>
      <c r="Q244" s="66" t="s">
        <v>600</v>
      </c>
      <c r="R244" s="66" t="s">
        <v>601</v>
      </c>
      <c r="S244" s="66" t="s">
        <v>374</v>
      </c>
      <c r="T244" s="66" t="s">
        <v>375</v>
      </c>
      <c r="U244" s="66" t="s">
        <v>599</v>
      </c>
      <c r="V244" s="66" t="s">
        <v>600</v>
      </c>
      <c r="W244" s="66" t="s">
        <v>601</v>
      </c>
      <c r="X244" s="66" t="s">
        <v>374</v>
      </c>
      <c r="Y244" s="66" t="s">
        <v>375</v>
      </c>
      <c r="Z244" s="66" t="s">
        <v>599</v>
      </c>
      <c r="AA244" s="66" t="s">
        <v>600</v>
      </c>
      <c r="AB244" s="66" t="s">
        <v>601</v>
      </c>
      <c r="AC244" s="66" t="s">
        <v>374</v>
      </c>
      <c r="AD244" s="66" t="s">
        <v>375</v>
      </c>
      <c r="AE244" s="66" t="s">
        <v>599</v>
      </c>
      <c r="AF244" s="66" t="s">
        <v>600</v>
      </c>
      <c r="AG244" s="66" t="s">
        <v>601</v>
      </c>
      <c r="AH244" s="66" t="s">
        <v>374</v>
      </c>
      <c r="AI244" s="66" t="s">
        <v>375</v>
      </c>
      <c r="AJ244" s="66" t="s">
        <v>599</v>
      </c>
      <c r="AK244" s="66" t="s">
        <v>600</v>
      </c>
      <c r="AL244" s="66" t="s">
        <v>601</v>
      </c>
      <c r="AM244" s="66" t="s">
        <v>374</v>
      </c>
      <c r="AN244" s="66" t="s">
        <v>375</v>
      </c>
      <c r="AO244" s="66" t="s">
        <v>599</v>
      </c>
      <c r="AP244" s="66" t="s">
        <v>600</v>
      </c>
      <c r="AQ244" s="66" t="s">
        <v>601</v>
      </c>
      <c r="AR244" s="66" t="s">
        <v>374</v>
      </c>
      <c r="AS244" s="66" t="s">
        <v>375</v>
      </c>
      <c r="AT244" s="66" t="s">
        <v>599</v>
      </c>
      <c r="AU244" s="66" t="s">
        <v>600</v>
      </c>
      <c r="AV244" s="66" t="s">
        <v>601</v>
      </c>
      <c r="AW244" s="66" t="s">
        <v>374</v>
      </c>
      <c r="AX244" s="66" t="s">
        <v>375</v>
      </c>
      <c r="AY244" s="66" t="s">
        <v>599</v>
      </c>
      <c r="AZ244" s="66" t="s">
        <v>600</v>
      </c>
      <c r="BA244" s="66" t="s">
        <v>601</v>
      </c>
      <c r="BB244" s="66" t="s">
        <v>374</v>
      </c>
      <c r="BC244" s="66" t="s">
        <v>375</v>
      </c>
      <c r="BD244" s="66" t="s">
        <v>599</v>
      </c>
      <c r="BE244" s="66" t="s">
        <v>600</v>
      </c>
      <c r="BF244" s="66" t="s">
        <v>601</v>
      </c>
      <c r="BG244" s="66" t="s">
        <v>374</v>
      </c>
      <c r="BH244" s="66" t="s">
        <v>375</v>
      </c>
      <c r="BI244" s="66" t="s">
        <v>599</v>
      </c>
      <c r="BJ244" s="66" t="s">
        <v>600</v>
      </c>
      <c r="BK244" s="66" t="s">
        <v>601</v>
      </c>
      <c r="BL244" s="66" t="s">
        <v>374</v>
      </c>
      <c r="BM244" s="66" t="s">
        <v>375</v>
      </c>
      <c r="BN244" s="66" t="s">
        <v>599</v>
      </c>
      <c r="BO244" s="66" t="s">
        <v>600</v>
      </c>
      <c r="BP244" s="66" t="s">
        <v>601</v>
      </c>
      <c r="BQ244" s="66" t="s">
        <v>374</v>
      </c>
      <c r="BR244" s="66" t="s">
        <v>375</v>
      </c>
      <c r="BS244" s="66" t="s">
        <v>599</v>
      </c>
      <c r="BT244" s="66" t="s">
        <v>600</v>
      </c>
      <c r="BU244" s="66" t="s">
        <v>601</v>
      </c>
      <c r="BV244" s="66" t="s">
        <v>374</v>
      </c>
      <c r="BW244" s="66" t="s">
        <v>375</v>
      </c>
      <c r="BX244" s="66" t="s">
        <v>599</v>
      </c>
      <c r="BY244" s="66" t="s">
        <v>600</v>
      </c>
      <c r="BZ244" s="66" t="s">
        <v>601</v>
      </c>
      <c r="CA244" s="66" t="s">
        <v>374</v>
      </c>
      <c r="CB244" s="66" t="s">
        <v>375</v>
      </c>
      <c r="CC244" s="66" t="s">
        <v>599</v>
      </c>
      <c r="CD244" s="66" t="s">
        <v>600</v>
      </c>
      <c r="CE244" s="66" t="s">
        <v>601</v>
      </c>
      <c r="CF244" s="66" t="s">
        <v>374</v>
      </c>
      <c r="CG244" s="66" t="s">
        <v>375</v>
      </c>
      <c r="CH244" s="66" t="s">
        <v>599</v>
      </c>
      <c r="CI244" s="66" t="s">
        <v>600</v>
      </c>
      <c r="CJ244" s="66" t="s">
        <v>601</v>
      </c>
      <c r="CK244" s="66" t="s">
        <v>374</v>
      </c>
      <c r="CL244" s="66" t="s">
        <v>375</v>
      </c>
      <c r="CM244" s="66" t="s">
        <v>599</v>
      </c>
      <c r="CN244" s="66" t="s">
        <v>600</v>
      </c>
      <c r="CO244" s="66" t="s">
        <v>601</v>
      </c>
      <c r="CP244" s="66" t="s">
        <v>374</v>
      </c>
      <c r="CQ244" s="66" t="s">
        <v>375</v>
      </c>
      <c r="CR244" s="66" t="s">
        <v>599</v>
      </c>
      <c r="CS244" s="66" t="s">
        <v>600</v>
      </c>
      <c r="CT244" s="66" t="s">
        <v>601</v>
      </c>
      <c r="CU244" s="66" t="s">
        <v>374</v>
      </c>
      <c r="CV244" s="66" t="s">
        <v>375</v>
      </c>
      <c r="CW244" s="66" t="s">
        <v>599</v>
      </c>
      <c r="CX244" s="66" t="s">
        <v>600</v>
      </c>
      <c r="CY244" s="66" t="s">
        <v>601</v>
      </c>
      <c r="CZ244" s="66" t="s">
        <v>374</v>
      </c>
      <c r="DA244" s="66" t="s">
        <v>375</v>
      </c>
      <c r="DB244" s="66" t="s">
        <v>599</v>
      </c>
      <c r="DC244" s="66" t="s">
        <v>600</v>
      </c>
      <c r="DD244" s="66" t="s">
        <v>601</v>
      </c>
      <c r="DE244" s="66" t="s">
        <v>374</v>
      </c>
      <c r="DF244" s="66" t="s">
        <v>375</v>
      </c>
      <c r="DG244" s="66" t="s">
        <v>599</v>
      </c>
      <c r="DH244" s="335" t="s">
        <v>600</v>
      </c>
      <c r="DI244" s="335" t="s">
        <v>601</v>
      </c>
      <c r="DJ244" s="335" t="s">
        <v>374</v>
      </c>
      <c r="DK244" s="335" t="s">
        <v>375</v>
      </c>
      <c r="DL244" s="66" t="s">
        <v>599</v>
      </c>
      <c r="DM244" s="66" t="s">
        <v>600</v>
      </c>
      <c r="DN244" s="66" t="s">
        <v>601</v>
      </c>
      <c r="DO244" s="66" t="s">
        <v>374</v>
      </c>
      <c r="DP244" s="66" t="s">
        <v>375</v>
      </c>
      <c r="DQ244" s="66" t="s">
        <v>599</v>
      </c>
      <c r="DR244" s="66" t="s">
        <v>600</v>
      </c>
      <c r="DS244" s="66" t="s">
        <v>601</v>
      </c>
      <c r="DT244" s="66" t="s">
        <v>374</v>
      </c>
      <c r="DU244" s="66" t="s">
        <v>375</v>
      </c>
      <c r="DV244" s="66" t="s">
        <v>599</v>
      </c>
      <c r="DW244" s="66" t="s">
        <v>600</v>
      </c>
      <c r="DX244" s="66" t="s">
        <v>601</v>
      </c>
      <c r="DY244" s="66" t="s">
        <v>374</v>
      </c>
      <c r="DZ244" s="66" t="s">
        <v>375</v>
      </c>
      <c r="EA244" s="66" t="s">
        <v>599</v>
      </c>
      <c r="EB244" s="66" t="s">
        <v>600</v>
      </c>
      <c r="EC244" s="66" t="s">
        <v>601</v>
      </c>
      <c r="ED244" s="66" t="s">
        <v>374</v>
      </c>
      <c r="EE244" s="66" t="s">
        <v>375</v>
      </c>
      <c r="EF244" s="66" t="s">
        <v>599</v>
      </c>
      <c r="EG244" s="66" t="s">
        <v>600</v>
      </c>
      <c r="EH244" s="66" t="s">
        <v>601</v>
      </c>
      <c r="EI244" s="66" t="s">
        <v>374</v>
      </c>
      <c r="EJ244" s="66" t="s">
        <v>375</v>
      </c>
      <c r="EK244" s="66" t="s">
        <v>599</v>
      </c>
      <c r="EL244" s="66" t="s">
        <v>600</v>
      </c>
      <c r="EM244" s="66" t="s">
        <v>601</v>
      </c>
      <c r="EN244" s="66" t="s">
        <v>374</v>
      </c>
      <c r="EO244" s="66" t="s">
        <v>375</v>
      </c>
      <c r="EP244" s="66" t="s">
        <v>599</v>
      </c>
      <c r="EQ244" s="66" t="s">
        <v>600</v>
      </c>
      <c r="ER244" s="66" t="s">
        <v>601</v>
      </c>
      <c r="ES244" s="66" t="s">
        <v>374</v>
      </c>
      <c r="ET244" s="66" t="s">
        <v>375</v>
      </c>
      <c r="EU244" s="66" t="s">
        <v>599</v>
      </c>
      <c r="EV244" s="66" t="s">
        <v>600</v>
      </c>
      <c r="EW244" s="66" t="s">
        <v>601</v>
      </c>
      <c r="EX244" s="66" t="s">
        <v>374</v>
      </c>
      <c r="EY244" s="66" t="s">
        <v>375</v>
      </c>
      <c r="EZ244" s="66" t="s">
        <v>599</v>
      </c>
      <c r="FA244" s="66" t="s">
        <v>600</v>
      </c>
      <c r="FB244" s="66" t="s">
        <v>601</v>
      </c>
      <c r="FC244" s="66" t="s">
        <v>374</v>
      </c>
      <c r="FD244" s="66" t="s">
        <v>375</v>
      </c>
      <c r="FE244" s="66" t="s">
        <v>599</v>
      </c>
      <c r="FF244" s="66" t="s">
        <v>600</v>
      </c>
      <c r="FG244" s="66" t="s">
        <v>601</v>
      </c>
      <c r="FH244" s="66" t="s">
        <v>374</v>
      </c>
      <c r="FI244" s="66" t="s">
        <v>375</v>
      </c>
      <c r="FJ244" s="66" t="s">
        <v>599</v>
      </c>
      <c r="FK244" s="66" t="s">
        <v>600</v>
      </c>
      <c r="FL244" s="66" t="s">
        <v>601</v>
      </c>
      <c r="FM244" s="66" t="s">
        <v>374</v>
      </c>
      <c r="FN244" s="66" t="s">
        <v>375</v>
      </c>
      <c r="FO244" s="66" t="s">
        <v>599</v>
      </c>
      <c r="FP244" s="66" t="s">
        <v>600</v>
      </c>
      <c r="FQ244" s="66" t="s">
        <v>601</v>
      </c>
      <c r="FR244" s="66" t="s">
        <v>374</v>
      </c>
      <c r="FS244" s="66" t="s">
        <v>375</v>
      </c>
      <c r="FT244" s="66" t="s">
        <v>599</v>
      </c>
      <c r="FU244" s="66" t="s">
        <v>600</v>
      </c>
      <c r="FV244" s="66" t="s">
        <v>601</v>
      </c>
      <c r="FW244" s="66" t="s">
        <v>374</v>
      </c>
      <c r="FX244" s="66" t="s">
        <v>375</v>
      </c>
      <c r="FY244" s="66" t="s">
        <v>599</v>
      </c>
    </row>
    <row r="245" spans="1:181" x14ac:dyDescent="0.3">
      <c r="A245" s="266" t="s">
        <v>602</v>
      </c>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c r="DM245" s="266"/>
      <c r="DN245" s="266"/>
      <c r="DO245" s="266"/>
      <c r="DP245" s="266"/>
      <c r="DQ245" s="266"/>
      <c r="DR245" s="266"/>
      <c r="DS245" s="266"/>
      <c r="DT245" s="266"/>
      <c r="DU245" s="266"/>
      <c r="DV245" s="266"/>
      <c r="DW245" s="266"/>
      <c r="DX245" s="266"/>
      <c r="DY245" s="266"/>
      <c r="DZ245" s="266"/>
      <c r="EA245" s="266"/>
      <c r="EB245" s="266"/>
      <c r="EC245" s="266"/>
      <c r="ED245" s="266"/>
      <c r="EE245" s="266"/>
      <c r="EF245" s="266"/>
      <c r="EG245" s="266"/>
      <c r="EH245" s="266"/>
      <c r="EI245" s="266"/>
      <c r="EJ245" s="266"/>
      <c r="EK245" s="266"/>
      <c r="EL245" s="266"/>
      <c r="EM245" s="266"/>
      <c r="EN245" s="266"/>
      <c r="EO245" s="266"/>
      <c r="EP245" s="266"/>
      <c r="EQ245" s="266"/>
      <c r="ER245" s="266"/>
      <c r="ES245" s="266"/>
      <c r="ET245" s="266"/>
      <c r="EU245" s="266"/>
      <c r="EV245" s="266"/>
      <c r="EW245" s="266"/>
      <c r="EX245" s="266"/>
      <c r="EY245" s="266"/>
      <c r="EZ245" s="266"/>
      <c r="FA245" s="266"/>
      <c r="FB245" s="266"/>
      <c r="FC245" s="266"/>
      <c r="FD245" s="266"/>
      <c r="FE245" s="266"/>
      <c r="FF245" s="266"/>
      <c r="FG245" s="266"/>
      <c r="FH245" s="266"/>
      <c r="FI245" s="266"/>
      <c r="FJ245" s="266"/>
      <c r="FK245" s="266"/>
      <c r="FL245" s="266"/>
      <c r="FM245" s="266"/>
      <c r="FN245" s="266"/>
      <c r="FO245" s="266"/>
      <c r="FP245" s="266"/>
      <c r="FQ245" s="266"/>
      <c r="FR245" s="266"/>
      <c r="FS245" s="266"/>
      <c r="FT245" s="266"/>
      <c r="FU245" s="266"/>
      <c r="FV245" s="266"/>
      <c r="FW245" s="266"/>
      <c r="FX245" s="266"/>
      <c r="FY245" s="266"/>
    </row>
    <row r="246" spans="1:181" x14ac:dyDescent="0.3">
      <c r="A246" s="26" t="s">
        <v>603</v>
      </c>
      <c r="B246" s="5">
        <v>2030</v>
      </c>
      <c r="C246" s="5">
        <v>0</v>
      </c>
      <c r="D246" s="5">
        <v>0</v>
      </c>
      <c r="E246" s="5">
        <v>0</v>
      </c>
      <c r="F246" s="5">
        <v>0</v>
      </c>
      <c r="G246" s="5">
        <v>0</v>
      </c>
      <c r="H246" s="5">
        <v>0</v>
      </c>
      <c r="I246" s="5">
        <v>0</v>
      </c>
      <c r="J246" s="5">
        <v>0</v>
      </c>
      <c r="K246" s="5">
        <v>0</v>
      </c>
      <c r="L246" s="5">
        <v>0</v>
      </c>
      <c r="M246" s="5">
        <v>0</v>
      </c>
      <c r="N246" s="5">
        <v>0</v>
      </c>
      <c r="O246" s="5">
        <v>0</v>
      </c>
      <c r="P246" s="5">
        <v>0</v>
      </c>
      <c r="Q246" s="5">
        <v>0</v>
      </c>
      <c r="R246" s="5">
        <v>0</v>
      </c>
      <c r="S246" s="5">
        <v>0</v>
      </c>
      <c r="T246" s="5">
        <v>0</v>
      </c>
      <c r="U246" s="5">
        <v>0</v>
      </c>
      <c r="V246" s="5">
        <v>0</v>
      </c>
      <c r="W246" s="5">
        <v>0</v>
      </c>
      <c r="X246" s="5">
        <v>0</v>
      </c>
      <c r="Y246" s="5">
        <v>0</v>
      </c>
      <c r="Z246" s="5">
        <v>0</v>
      </c>
      <c r="AA246" s="5">
        <v>0</v>
      </c>
      <c r="AB246" s="5">
        <v>0</v>
      </c>
      <c r="AC246" s="5">
        <v>0</v>
      </c>
      <c r="AD246" s="5">
        <v>0</v>
      </c>
      <c r="AE246" s="5">
        <v>0</v>
      </c>
      <c r="AF246" s="5">
        <v>0</v>
      </c>
      <c r="AG246" s="5">
        <v>0</v>
      </c>
      <c r="AH246" s="5">
        <v>0</v>
      </c>
      <c r="AI246" s="5">
        <v>0</v>
      </c>
      <c r="AJ246" s="5">
        <v>0</v>
      </c>
      <c r="AK246" s="5">
        <v>0</v>
      </c>
      <c r="AL246" s="5">
        <v>0</v>
      </c>
      <c r="AM246" s="5">
        <v>0</v>
      </c>
      <c r="AN246" s="5">
        <v>0</v>
      </c>
      <c r="AO246" s="5">
        <v>0</v>
      </c>
      <c r="AP246" s="5">
        <v>0</v>
      </c>
      <c r="AQ246" s="5">
        <v>0</v>
      </c>
      <c r="AR246" s="5">
        <v>0</v>
      </c>
      <c r="AS246" s="5">
        <v>0</v>
      </c>
      <c r="AT246" s="5">
        <v>0</v>
      </c>
      <c r="AU246" s="5">
        <v>0</v>
      </c>
      <c r="AV246" s="5">
        <v>0</v>
      </c>
      <c r="AW246" s="5">
        <v>0</v>
      </c>
      <c r="AX246" s="5">
        <v>0</v>
      </c>
      <c r="AY246" s="5">
        <v>0</v>
      </c>
      <c r="AZ246" s="5">
        <v>0</v>
      </c>
      <c r="BA246" s="5">
        <v>0</v>
      </c>
      <c r="BB246" s="5">
        <v>0</v>
      </c>
      <c r="BC246" s="5">
        <v>0</v>
      </c>
      <c r="BD246" s="5">
        <v>0</v>
      </c>
      <c r="BE246" s="5">
        <v>0</v>
      </c>
      <c r="BF246" s="5">
        <v>0</v>
      </c>
      <c r="BG246" s="5">
        <v>0</v>
      </c>
      <c r="BH246" s="5">
        <v>0</v>
      </c>
      <c r="BI246" s="5">
        <v>0</v>
      </c>
      <c r="BJ246" s="5">
        <v>0</v>
      </c>
      <c r="BK246" s="5">
        <v>0</v>
      </c>
      <c r="BL246" s="5">
        <v>0</v>
      </c>
      <c r="BM246" s="5">
        <v>0</v>
      </c>
      <c r="BN246" s="5">
        <v>0</v>
      </c>
      <c r="BO246" s="5">
        <v>0</v>
      </c>
      <c r="BP246" s="5">
        <v>0</v>
      </c>
      <c r="BQ246" s="5">
        <v>0</v>
      </c>
      <c r="BR246" s="5">
        <v>0</v>
      </c>
      <c r="BS246" s="5">
        <v>0</v>
      </c>
      <c r="BT246" s="5">
        <v>0</v>
      </c>
      <c r="BU246" s="5">
        <v>0</v>
      </c>
      <c r="BV246" s="5">
        <v>0</v>
      </c>
      <c r="BW246" s="5">
        <v>0</v>
      </c>
      <c r="BX246" s="5">
        <v>0</v>
      </c>
      <c r="BY246" s="5">
        <v>0</v>
      </c>
      <c r="BZ246" s="5">
        <v>0</v>
      </c>
      <c r="CA246" s="5">
        <v>0</v>
      </c>
      <c r="CB246" s="5">
        <v>0</v>
      </c>
      <c r="CC246" s="5">
        <v>0</v>
      </c>
      <c r="CD246" s="5">
        <v>0</v>
      </c>
      <c r="CE246" s="5">
        <v>0</v>
      </c>
      <c r="CF246" s="5">
        <v>0</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0</v>
      </c>
      <c r="CZ246" s="5">
        <v>0</v>
      </c>
      <c r="DA246" s="5">
        <v>0</v>
      </c>
      <c r="DB246" s="5">
        <v>0</v>
      </c>
      <c r="DC246" s="5">
        <v>0</v>
      </c>
      <c r="DD246" s="5">
        <v>0</v>
      </c>
      <c r="DE246" s="5">
        <v>0</v>
      </c>
      <c r="DF246" s="5">
        <v>0</v>
      </c>
      <c r="DG246" s="5">
        <v>0</v>
      </c>
      <c r="DH246" s="5">
        <v>0</v>
      </c>
      <c r="DI246" s="5">
        <v>0</v>
      </c>
      <c r="DJ246" s="5">
        <v>0</v>
      </c>
      <c r="DK246" s="5">
        <v>0</v>
      </c>
      <c r="DL246" s="5">
        <v>0</v>
      </c>
      <c r="DM246" s="5">
        <v>0</v>
      </c>
      <c r="DN246" s="5">
        <v>0</v>
      </c>
      <c r="DO246" s="5">
        <v>0</v>
      </c>
      <c r="DP246" s="5">
        <v>0</v>
      </c>
      <c r="DQ246" s="5">
        <v>0</v>
      </c>
      <c r="DR246" s="5">
        <v>0</v>
      </c>
      <c r="DS246" s="5">
        <v>0</v>
      </c>
      <c r="DT246" s="5">
        <v>0</v>
      </c>
      <c r="DU246" s="5">
        <v>0</v>
      </c>
      <c r="DV246" s="5">
        <v>0</v>
      </c>
      <c r="DW246" s="5">
        <v>0</v>
      </c>
      <c r="DX246" s="5">
        <v>0</v>
      </c>
      <c r="DY246" s="5">
        <v>0</v>
      </c>
      <c r="DZ246" s="5">
        <v>0</v>
      </c>
      <c r="EA246" s="5">
        <v>0</v>
      </c>
      <c r="EB246" s="5">
        <v>0</v>
      </c>
      <c r="EC246" s="5">
        <v>0</v>
      </c>
      <c r="ED246" s="5">
        <v>0</v>
      </c>
      <c r="EE246" s="5">
        <v>0</v>
      </c>
      <c r="EF246" s="5">
        <v>0</v>
      </c>
      <c r="EG246" s="5">
        <v>0</v>
      </c>
      <c r="EH246" s="5">
        <v>0</v>
      </c>
      <c r="EI246" s="5">
        <v>0</v>
      </c>
      <c r="EJ246" s="5">
        <v>0</v>
      </c>
      <c r="EK246" s="5">
        <v>0</v>
      </c>
      <c r="EL246" s="5">
        <v>0</v>
      </c>
      <c r="EM246" s="5">
        <v>0</v>
      </c>
      <c r="EN246" s="5">
        <v>0</v>
      </c>
      <c r="EO246" s="5">
        <v>0</v>
      </c>
      <c r="EP246" s="5">
        <v>0</v>
      </c>
      <c r="EQ246" s="5">
        <v>0</v>
      </c>
      <c r="ER246" s="5">
        <v>0</v>
      </c>
      <c r="ES246" s="5">
        <v>0</v>
      </c>
      <c r="ET246" s="5">
        <v>0</v>
      </c>
      <c r="EU246" s="5">
        <v>0</v>
      </c>
      <c r="EV246" s="5">
        <v>0</v>
      </c>
      <c r="EW246" s="5">
        <v>0</v>
      </c>
      <c r="EX246" s="5">
        <v>0</v>
      </c>
      <c r="EY246" s="5">
        <v>0</v>
      </c>
      <c r="EZ246" s="5">
        <v>0</v>
      </c>
      <c r="FA246" s="5">
        <v>0</v>
      </c>
      <c r="FB246" s="5">
        <v>0</v>
      </c>
      <c r="FC246" s="5">
        <v>0</v>
      </c>
      <c r="FD246" s="5">
        <v>0</v>
      </c>
      <c r="FE246" s="5">
        <v>0</v>
      </c>
      <c r="FF246" s="5">
        <v>0</v>
      </c>
      <c r="FG246" s="5">
        <v>0</v>
      </c>
      <c r="FH246" s="5">
        <v>0</v>
      </c>
      <c r="FI246" s="5">
        <v>0</v>
      </c>
      <c r="FJ246" s="5">
        <v>0</v>
      </c>
      <c r="FK246" s="5">
        <v>0</v>
      </c>
      <c r="FL246" s="5">
        <v>0</v>
      </c>
      <c r="FM246" s="5">
        <v>0</v>
      </c>
      <c r="FN246" s="5">
        <v>0</v>
      </c>
      <c r="FO246" s="5">
        <v>0</v>
      </c>
      <c r="FP246" s="5">
        <v>0</v>
      </c>
      <c r="FQ246" s="5">
        <v>0</v>
      </c>
      <c r="FR246" s="5">
        <v>0</v>
      </c>
      <c r="FS246" s="5">
        <v>0</v>
      </c>
      <c r="FT246" s="5">
        <v>0</v>
      </c>
      <c r="FU246" s="5">
        <v>0</v>
      </c>
      <c r="FV246" s="5">
        <v>0</v>
      </c>
      <c r="FW246" s="5">
        <v>0</v>
      </c>
      <c r="FX246" s="5">
        <v>0</v>
      </c>
      <c r="FY246" s="5">
        <v>0</v>
      </c>
    </row>
    <row r="247" spans="1:181" x14ac:dyDescent="0.3">
      <c r="A247" s="26" t="s">
        <v>604</v>
      </c>
      <c r="B247" s="5">
        <v>0</v>
      </c>
      <c r="C247" s="5">
        <v>0</v>
      </c>
      <c r="D247" s="5">
        <v>0</v>
      </c>
      <c r="E247" s="5">
        <v>0</v>
      </c>
      <c r="F247" s="5">
        <v>0</v>
      </c>
      <c r="G247" s="5">
        <v>0</v>
      </c>
      <c r="H247" s="5">
        <v>0</v>
      </c>
      <c r="I247" s="5">
        <v>0</v>
      </c>
      <c r="J247" s="5">
        <v>0</v>
      </c>
      <c r="K247" s="5">
        <v>0</v>
      </c>
      <c r="L247" s="5">
        <v>0</v>
      </c>
      <c r="M247" s="5">
        <v>0</v>
      </c>
      <c r="N247" s="5">
        <v>0</v>
      </c>
      <c r="O247" s="5">
        <v>0</v>
      </c>
      <c r="P247" s="5">
        <v>0</v>
      </c>
      <c r="Q247" s="5">
        <v>0</v>
      </c>
      <c r="R247" s="5">
        <v>0</v>
      </c>
      <c r="S247" s="5">
        <v>0</v>
      </c>
      <c r="T247" s="5">
        <v>0</v>
      </c>
      <c r="U247" s="5">
        <v>0</v>
      </c>
      <c r="V247" s="5">
        <v>0</v>
      </c>
      <c r="W247" s="5">
        <v>0</v>
      </c>
      <c r="X247" s="5">
        <v>0</v>
      </c>
      <c r="Y247" s="5">
        <v>0</v>
      </c>
      <c r="Z247" s="5">
        <v>0</v>
      </c>
      <c r="AA247" s="5">
        <v>0</v>
      </c>
      <c r="AB247" s="5">
        <v>0</v>
      </c>
      <c r="AC247" s="5">
        <v>0</v>
      </c>
      <c r="AD247" s="5">
        <v>0</v>
      </c>
      <c r="AE247" s="5">
        <v>0</v>
      </c>
      <c r="AF247" s="5">
        <v>0</v>
      </c>
      <c r="AG247" s="5">
        <v>0</v>
      </c>
      <c r="AH247" s="5">
        <v>0</v>
      </c>
      <c r="AI247" s="5">
        <v>0</v>
      </c>
      <c r="AJ247" s="5">
        <v>0</v>
      </c>
      <c r="AK247" s="5">
        <v>0</v>
      </c>
      <c r="AL247" s="5">
        <v>0</v>
      </c>
      <c r="AM247" s="5">
        <v>0</v>
      </c>
      <c r="AN247" s="5">
        <v>0</v>
      </c>
      <c r="AO247" s="5">
        <v>0</v>
      </c>
      <c r="AP247" s="5">
        <v>0</v>
      </c>
      <c r="AQ247" s="5">
        <v>0</v>
      </c>
      <c r="AR247" s="5">
        <v>0</v>
      </c>
      <c r="AS247" s="5">
        <v>0</v>
      </c>
      <c r="AT247" s="5">
        <v>0</v>
      </c>
      <c r="AU247" s="5">
        <v>0</v>
      </c>
      <c r="AV247" s="5">
        <v>0</v>
      </c>
      <c r="AW247" s="5">
        <v>0</v>
      </c>
      <c r="AX247" s="5">
        <v>0</v>
      </c>
      <c r="AY247" s="5">
        <v>0</v>
      </c>
      <c r="AZ247" s="5">
        <v>0</v>
      </c>
      <c r="BA247" s="5">
        <v>0</v>
      </c>
      <c r="BB247" s="5">
        <v>0</v>
      </c>
      <c r="BC247" s="5">
        <v>0</v>
      </c>
      <c r="BD247" s="5">
        <v>0</v>
      </c>
      <c r="BE247" s="5">
        <v>0</v>
      </c>
      <c r="BF247" s="5">
        <v>0</v>
      </c>
      <c r="BG247" s="5">
        <v>0</v>
      </c>
      <c r="BH247" s="5">
        <v>0</v>
      </c>
      <c r="BI247" s="5">
        <v>0</v>
      </c>
      <c r="BJ247" s="5">
        <v>0</v>
      </c>
      <c r="BK247" s="5">
        <v>0</v>
      </c>
      <c r="BL247" s="5">
        <v>0</v>
      </c>
      <c r="BM247" s="5">
        <v>0</v>
      </c>
      <c r="BN247" s="5">
        <v>0</v>
      </c>
      <c r="BO247" s="5">
        <v>0</v>
      </c>
      <c r="BP247" s="5">
        <v>0</v>
      </c>
      <c r="BQ247" s="5">
        <v>0</v>
      </c>
      <c r="BR247" s="5">
        <v>0</v>
      </c>
      <c r="BS247" s="5">
        <v>0</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0</v>
      </c>
      <c r="CQ247" s="5">
        <v>0</v>
      </c>
      <c r="CR247" s="5">
        <v>0</v>
      </c>
      <c r="CS247" s="5">
        <v>0</v>
      </c>
      <c r="CT247" s="5">
        <v>0</v>
      </c>
      <c r="CU247" s="5">
        <v>0</v>
      </c>
      <c r="CV247" s="5">
        <v>0</v>
      </c>
      <c r="CW247" s="5">
        <v>0</v>
      </c>
      <c r="CX247" s="5">
        <v>0</v>
      </c>
      <c r="CY247" s="5">
        <v>0</v>
      </c>
      <c r="CZ247" s="5">
        <v>0</v>
      </c>
      <c r="DA247" s="5">
        <v>0</v>
      </c>
      <c r="DB247" s="5">
        <v>0</v>
      </c>
      <c r="DC247" s="5">
        <v>0</v>
      </c>
      <c r="DD247" s="5">
        <v>0</v>
      </c>
      <c r="DE247" s="5">
        <v>0</v>
      </c>
      <c r="DF247" s="5">
        <v>0</v>
      </c>
      <c r="DG247" s="5">
        <v>0</v>
      </c>
      <c r="DH247" s="5">
        <v>0</v>
      </c>
      <c r="DI247" s="5">
        <v>0</v>
      </c>
      <c r="DJ247" s="5">
        <v>0</v>
      </c>
      <c r="DK247" s="5">
        <v>0</v>
      </c>
      <c r="DL247" s="5">
        <v>0</v>
      </c>
      <c r="DM247" s="5">
        <v>0</v>
      </c>
      <c r="DN247" s="5">
        <v>0</v>
      </c>
      <c r="DO247" s="5">
        <v>0</v>
      </c>
      <c r="DP247" s="5">
        <v>0</v>
      </c>
      <c r="DQ247" s="5">
        <v>0</v>
      </c>
      <c r="DR247" s="5">
        <v>0</v>
      </c>
      <c r="DS247" s="5">
        <v>0</v>
      </c>
      <c r="DT247" s="5">
        <v>0</v>
      </c>
      <c r="DU247" s="5">
        <v>0</v>
      </c>
      <c r="DV247" s="5">
        <v>0</v>
      </c>
      <c r="DW247" s="5">
        <v>0</v>
      </c>
      <c r="DX247" s="5">
        <v>0</v>
      </c>
      <c r="DY247" s="5">
        <v>0</v>
      </c>
      <c r="DZ247" s="5">
        <v>0</v>
      </c>
      <c r="EA247" s="5">
        <v>0</v>
      </c>
      <c r="EB247" s="5">
        <v>0</v>
      </c>
      <c r="EC247" s="5">
        <v>0</v>
      </c>
      <c r="ED247" s="5">
        <v>0</v>
      </c>
      <c r="EE247" s="5">
        <v>0</v>
      </c>
      <c r="EF247" s="5">
        <v>0</v>
      </c>
      <c r="EG247" s="5">
        <v>0</v>
      </c>
      <c r="EH247" s="5">
        <v>0</v>
      </c>
      <c r="EI247" s="5">
        <v>0</v>
      </c>
      <c r="EJ247" s="5">
        <v>0</v>
      </c>
      <c r="EK247" s="5">
        <v>0</v>
      </c>
      <c r="EL247" s="5">
        <v>0</v>
      </c>
      <c r="EM247" s="5">
        <v>0</v>
      </c>
      <c r="EN247" s="5">
        <v>0</v>
      </c>
      <c r="EO247" s="5">
        <v>0</v>
      </c>
      <c r="EP247" s="5">
        <v>0</v>
      </c>
      <c r="EQ247" s="5">
        <v>0</v>
      </c>
      <c r="ER247" s="5">
        <v>0</v>
      </c>
      <c r="ES247" s="5">
        <v>0</v>
      </c>
      <c r="ET247" s="5">
        <v>0</v>
      </c>
      <c r="EU247" s="5">
        <v>0</v>
      </c>
      <c r="EV247" s="5">
        <v>0</v>
      </c>
      <c r="EW247" s="5">
        <v>0</v>
      </c>
      <c r="EX247" s="5">
        <v>0</v>
      </c>
      <c r="EY247" s="5">
        <v>0</v>
      </c>
      <c r="EZ247" s="5">
        <v>0</v>
      </c>
      <c r="FA247" s="5">
        <v>0</v>
      </c>
      <c r="FB247" s="5">
        <v>0</v>
      </c>
      <c r="FC247" s="5">
        <v>0</v>
      </c>
      <c r="FD247" s="5">
        <v>0</v>
      </c>
      <c r="FE247" s="5">
        <v>0</v>
      </c>
      <c r="FF247" s="5">
        <v>0</v>
      </c>
      <c r="FG247" s="5">
        <v>0</v>
      </c>
      <c r="FH247" s="5">
        <v>0</v>
      </c>
      <c r="FI247" s="5">
        <v>0</v>
      </c>
      <c r="FJ247" s="5">
        <v>0</v>
      </c>
      <c r="FK247" s="5">
        <v>0</v>
      </c>
      <c r="FL247" s="5">
        <v>0</v>
      </c>
      <c r="FM247" s="5">
        <v>0</v>
      </c>
      <c r="FN247" s="5">
        <v>0</v>
      </c>
      <c r="FO247" s="5">
        <v>0</v>
      </c>
      <c r="FP247" s="5">
        <v>0</v>
      </c>
      <c r="FQ247" s="5">
        <v>0</v>
      </c>
      <c r="FR247" s="5">
        <v>0</v>
      </c>
      <c r="FS247" s="5">
        <v>0</v>
      </c>
      <c r="FT247" s="5">
        <v>0</v>
      </c>
      <c r="FU247" s="5">
        <v>0</v>
      </c>
      <c r="FV247" s="5">
        <v>0</v>
      </c>
      <c r="FW247" s="5">
        <v>0</v>
      </c>
      <c r="FX247" s="5">
        <v>0</v>
      </c>
      <c r="FY247" s="5">
        <v>0</v>
      </c>
    </row>
    <row r="248" spans="1:181" x14ac:dyDescent="0.3">
      <c r="A248" s="26" t="s">
        <v>605</v>
      </c>
      <c r="B248" s="5">
        <v>0.01</v>
      </c>
      <c r="C248" s="5">
        <v>0.01</v>
      </c>
      <c r="D248" s="5">
        <v>0.01</v>
      </c>
      <c r="E248" s="5">
        <v>0.01</v>
      </c>
      <c r="F248" s="5">
        <v>0.01</v>
      </c>
      <c r="G248" s="5">
        <v>0.01</v>
      </c>
      <c r="H248" s="5">
        <v>0.01</v>
      </c>
      <c r="I248" s="5">
        <v>0.01</v>
      </c>
      <c r="J248" s="5">
        <v>0.01</v>
      </c>
      <c r="K248" s="5">
        <v>0.01</v>
      </c>
      <c r="L248" s="5">
        <v>0.01</v>
      </c>
      <c r="M248" s="5">
        <v>0.01</v>
      </c>
      <c r="N248" s="5">
        <v>0.01</v>
      </c>
      <c r="O248" s="5">
        <v>0.01</v>
      </c>
      <c r="P248" s="5">
        <v>0.01</v>
      </c>
      <c r="Q248" s="5">
        <v>0.01</v>
      </c>
      <c r="R248" s="5">
        <v>0.01</v>
      </c>
      <c r="S248" s="5">
        <v>0.01</v>
      </c>
      <c r="T248" s="5">
        <v>0.01</v>
      </c>
      <c r="U248" s="5">
        <v>0.01</v>
      </c>
      <c r="V248" s="5">
        <v>0.01</v>
      </c>
      <c r="W248" s="5">
        <v>0.01</v>
      </c>
      <c r="X248" s="5">
        <v>0.01</v>
      </c>
      <c r="Y248" s="5">
        <v>0.01</v>
      </c>
      <c r="Z248" s="5">
        <v>0.01</v>
      </c>
      <c r="AA248" s="5">
        <v>0.01</v>
      </c>
      <c r="AB248" s="5">
        <v>0.01</v>
      </c>
      <c r="AC248" s="5">
        <v>0.01</v>
      </c>
      <c r="AD248" s="5">
        <v>0.01</v>
      </c>
      <c r="AE248" s="5">
        <v>0.01</v>
      </c>
      <c r="AF248" s="5">
        <v>0.01</v>
      </c>
      <c r="AG248" s="5">
        <v>0.01</v>
      </c>
      <c r="AH248" s="5">
        <v>0.01</v>
      </c>
      <c r="AI248" s="5">
        <v>0.01</v>
      </c>
      <c r="AJ248" s="5">
        <v>0.01</v>
      </c>
      <c r="AK248" s="5">
        <v>0.01</v>
      </c>
      <c r="AL248" s="5">
        <v>0.01</v>
      </c>
      <c r="AM248" s="5">
        <v>0.01</v>
      </c>
      <c r="AN248" s="5">
        <v>0.01</v>
      </c>
      <c r="AO248" s="5">
        <v>0.01</v>
      </c>
      <c r="AP248" s="5">
        <v>0.01</v>
      </c>
      <c r="AQ248" s="5">
        <v>0.01</v>
      </c>
      <c r="AR248" s="5">
        <v>0.01</v>
      </c>
      <c r="AS248" s="5">
        <v>0.01</v>
      </c>
      <c r="AT248" s="5">
        <v>0.01</v>
      </c>
      <c r="AU248" s="5">
        <v>0.01</v>
      </c>
      <c r="AV248" s="5">
        <v>0.01</v>
      </c>
      <c r="AW248" s="5">
        <v>0.01</v>
      </c>
      <c r="AX248" s="5">
        <v>0.01</v>
      </c>
      <c r="AY248" s="5">
        <v>0.01</v>
      </c>
      <c r="AZ248" s="5">
        <v>0.01</v>
      </c>
      <c r="BA248" s="5">
        <v>0.01</v>
      </c>
      <c r="BB248" s="5">
        <v>0.01</v>
      </c>
      <c r="BC248" s="5">
        <v>0.01</v>
      </c>
      <c r="BD248" s="5">
        <v>0.01</v>
      </c>
      <c r="BE248" s="5">
        <v>0.01</v>
      </c>
      <c r="BF248" s="5">
        <v>0.01</v>
      </c>
      <c r="BG248" s="5">
        <v>0.01</v>
      </c>
      <c r="BH248" s="5">
        <v>0.01</v>
      </c>
      <c r="BI248" s="5">
        <v>0.01</v>
      </c>
      <c r="BJ248" s="5">
        <v>0.01</v>
      </c>
      <c r="BK248" s="5">
        <v>0.01</v>
      </c>
      <c r="BL248" s="5">
        <v>0.01</v>
      </c>
      <c r="BM248" s="5">
        <v>0.01</v>
      </c>
      <c r="BN248" s="5">
        <v>0.01</v>
      </c>
      <c r="BO248" s="5">
        <v>0.01</v>
      </c>
      <c r="BP248" s="5">
        <v>0.01</v>
      </c>
      <c r="BQ248" s="5">
        <v>0.01</v>
      </c>
      <c r="BR248" s="5">
        <v>0.01</v>
      </c>
      <c r="BS248" s="5">
        <v>0.01</v>
      </c>
      <c r="BT248" s="5">
        <v>0.01</v>
      </c>
      <c r="BU248" s="5">
        <v>0.01</v>
      </c>
      <c r="BV248" s="5">
        <v>0.01</v>
      </c>
      <c r="BW248" s="5">
        <v>0.01</v>
      </c>
      <c r="BX248" s="5">
        <v>0.01</v>
      </c>
      <c r="BY248" s="5">
        <v>0.01</v>
      </c>
      <c r="BZ248" s="5">
        <v>0.01</v>
      </c>
      <c r="CA248" s="5">
        <v>0.01</v>
      </c>
      <c r="CB248" s="5">
        <v>0.01</v>
      </c>
      <c r="CC248" s="5">
        <v>0.01</v>
      </c>
      <c r="CD248" s="5">
        <v>0.01</v>
      </c>
      <c r="CE248" s="5">
        <v>0.01</v>
      </c>
      <c r="CF248" s="5">
        <v>0.01</v>
      </c>
      <c r="CG248" s="5">
        <v>0.01</v>
      </c>
      <c r="CH248" s="5">
        <v>0.01</v>
      </c>
      <c r="CI248" s="5">
        <v>0.01</v>
      </c>
      <c r="CJ248" s="5">
        <v>0.01</v>
      </c>
      <c r="CK248" s="5">
        <v>0.01</v>
      </c>
      <c r="CL248" s="5">
        <v>0.01</v>
      </c>
      <c r="CM248" s="5">
        <v>0.01</v>
      </c>
      <c r="CN248" s="5">
        <v>0.01</v>
      </c>
      <c r="CO248" s="5">
        <v>0.01</v>
      </c>
      <c r="CP248" s="5">
        <v>0.01</v>
      </c>
      <c r="CQ248" s="5">
        <v>0.01</v>
      </c>
      <c r="CR248" s="5">
        <v>0.01</v>
      </c>
      <c r="CS248" s="5">
        <v>0.01</v>
      </c>
      <c r="CT248" s="5">
        <v>0.01</v>
      </c>
      <c r="CU248" s="5">
        <v>0.01</v>
      </c>
      <c r="CV248" s="5">
        <v>0.01</v>
      </c>
      <c r="CW248" s="5">
        <v>0.01</v>
      </c>
      <c r="CX248" s="5">
        <v>0.01</v>
      </c>
      <c r="CY248" s="5">
        <v>0.01</v>
      </c>
      <c r="CZ248" s="5">
        <v>0.01</v>
      </c>
      <c r="DA248" s="5">
        <v>0.01</v>
      </c>
      <c r="DB248" s="5">
        <v>0.01</v>
      </c>
      <c r="DC248" s="5">
        <v>0.01</v>
      </c>
      <c r="DD248" s="5">
        <v>0.01</v>
      </c>
      <c r="DE248" s="5">
        <v>0.01</v>
      </c>
      <c r="DF248" s="5">
        <v>0.01</v>
      </c>
      <c r="DG248" s="5">
        <v>0.01</v>
      </c>
      <c r="DH248" s="5">
        <v>0.01</v>
      </c>
      <c r="DI248" s="5">
        <v>0.01</v>
      </c>
      <c r="DJ248" s="5">
        <v>0.01</v>
      </c>
      <c r="DK248" s="5">
        <v>0.01</v>
      </c>
      <c r="DL248" s="5">
        <v>0.01</v>
      </c>
      <c r="DM248" s="5">
        <v>0.01</v>
      </c>
      <c r="DN248" s="5">
        <v>0.01</v>
      </c>
      <c r="DO248" s="5">
        <v>0.01</v>
      </c>
      <c r="DP248" s="5">
        <v>0.01</v>
      </c>
      <c r="DQ248" s="5">
        <v>0.01</v>
      </c>
      <c r="DR248" s="5">
        <v>0.01</v>
      </c>
      <c r="DS248" s="5">
        <v>0.01</v>
      </c>
      <c r="DT248" s="5">
        <v>0.01</v>
      </c>
      <c r="DU248" s="5">
        <v>0.01</v>
      </c>
      <c r="DV248" s="5">
        <v>0.01</v>
      </c>
      <c r="DW248" s="5">
        <v>0.01</v>
      </c>
      <c r="DX248" s="5">
        <v>0.01</v>
      </c>
      <c r="DY248" s="5">
        <v>0.01</v>
      </c>
      <c r="DZ248" s="5">
        <v>0.01</v>
      </c>
      <c r="EA248" s="5">
        <v>0.01</v>
      </c>
      <c r="EB248" s="5">
        <v>0.01</v>
      </c>
      <c r="EC248" s="5">
        <v>0.01</v>
      </c>
      <c r="ED248" s="5">
        <v>0.01</v>
      </c>
      <c r="EE248" s="5">
        <v>0.01</v>
      </c>
      <c r="EF248" s="5">
        <v>0.01</v>
      </c>
      <c r="EG248" s="5">
        <v>0.01</v>
      </c>
      <c r="EH248" s="5">
        <v>0.01</v>
      </c>
      <c r="EI248" s="5">
        <v>0.01</v>
      </c>
      <c r="EJ248" s="5">
        <v>0.01</v>
      </c>
      <c r="EK248" s="5">
        <v>0.01</v>
      </c>
      <c r="EL248" s="5">
        <v>0.01</v>
      </c>
      <c r="EM248" s="5">
        <v>0.01</v>
      </c>
      <c r="EN248" s="5">
        <v>0.01</v>
      </c>
      <c r="EO248" s="5">
        <v>0.01</v>
      </c>
      <c r="EP248" s="5">
        <v>0.01</v>
      </c>
      <c r="EQ248" s="5">
        <v>0.01</v>
      </c>
      <c r="ER248" s="5">
        <v>0.01</v>
      </c>
      <c r="ES248" s="5">
        <v>0.01</v>
      </c>
      <c r="ET248" s="5">
        <v>0.01</v>
      </c>
      <c r="EU248" s="5">
        <v>0.01</v>
      </c>
      <c r="EV248" s="5">
        <v>0.01</v>
      </c>
      <c r="EW248" s="5">
        <v>0.01</v>
      </c>
      <c r="EX248" s="5">
        <v>0.01</v>
      </c>
      <c r="EY248" s="5">
        <v>0.01</v>
      </c>
      <c r="EZ248" s="5">
        <v>0.01</v>
      </c>
      <c r="FA248" s="5">
        <v>0.01</v>
      </c>
      <c r="FB248" s="5">
        <v>0.01</v>
      </c>
      <c r="FC248" s="5">
        <v>0.01</v>
      </c>
      <c r="FD248" s="5">
        <v>0.01</v>
      </c>
      <c r="FE248" s="5">
        <v>0.01</v>
      </c>
      <c r="FF248" s="5">
        <v>0.01</v>
      </c>
      <c r="FG248" s="5">
        <v>0.01</v>
      </c>
      <c r="FH248" s="5">
        <v>0.01</v>
      </c>
      <c r="FI248" s="5">
        <v>0.01</v>
      </c>
      <c r="FJ248" s="5">
        <v>0.01</v>
      </c>
      <c r="FK248" s="5">
        <v>0.01</v>
      </c>
      <c r="FL248" s="5">
        <v>0.01</v>
      </c>
      <c r="FM248" s="5">
        <v>0.01</v>
      </c>
      <c r="FN248" s="5">
        <v>0.01</v>
      </c>
      <c r="FO248" s="5">
        <v>0.01</v>
      </c>
      <c r="FP248" s="5">
        <v>0.01</v>
      </c>
      <c r="FQ248" s="5">
        <v>0.01</v>
      </c>
      <c r="FR248" s="5">
        <v>0.01</v>
      </c>
      <c r="FS248" s="5">
        <v>0.01</v>
      </c>
      <c r="FT248" s="5">
        <v>0.01</v>
      </c>
      <c r="FU248" s="5">
        <v>0.01</v>
      </c>
      <c r="FV248" s="5">
        <v>0.01</v>
      </c>
      <c r="FW248" s="5">
        <v>0.01</v>
      </c>
      <c r="FX248" s="5">
        <v>0.01</v>
      </c>
      <c r="FY248" s="5">
        <v>0.01</v>
      </c>
    </row>
    <row r="249" spans="1:181" x14ac:dyDescent="0.3">
      <c r="A249" s="266" t="s">
        <v>613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c r="DM249" s="266"/>
      <c r="DN249" s="266"/>
      <c r="DO249" s="266"/>
      <c r="DP249" s="266"/>
      <c r="DQ249" s="266"/>
      <c r="DR249" s="266"/>
      <c r="DS249" s="266"/>
      <c r="DT249" s="266"/>
      <c r="DU249" s="266"/>
      <c r="DV249" s="266"/>
      <c r="DW249" s="266"/>
      <c r="DX249" s="266"/>
      <c r="DY249" s="266"/>
      <c r="DZ249" s="266"/>
      <c r="EA249" s="266"/>
      <c r="EB249" s="266"/>
      <c r="EC249" s="266"/>
      <c r="ED249" s="266"/>
      <c r="EE249" s="266"/>
      <c r="EF249" s="266"/>
      <c r="EG249" s="266"/>
      <c r="EH249" s="266"/>
      <c r="EI249" s="266"/>
      <c r="EJ249" s="266"/>
      <c r="EK249" s="266"/>
      <c r="EL249" s="266"/>
      <c r="EM249" s="266"/>
      <c r="EN249" s="266"/>
      <c r="EO249" s="266"/>
      <c r="EP249" s="266"/>
      <c r="EQ249" s="266"/>
      <c r="ER249" s="266"/>
      <c r="ES249" s="266"/>
      <c r="ET249" s="266"/>
      <c r="EU249" s="266"/>
      <c r="EV249" s="266"/>
      <c r="EW249" s="266"/>
      <c r="EX249" s="266"/>
      <c r="EY249" s="266"/>
      <c r="EZ249" s="266"/>
      <c r="FA249" s="266"/>
      <c r="FB249" s="266"/>
      <c r="FC249" s="266"/>
      <c r="FD249" s="266"/>
      <c r="FE249" s="266"/>
      <c r="FF249" s="266"/>
      <c r="FG249" s="266"/>
      <c r="FH249" s="266"/>
      <c r="FI249" s="266"/>
      <c r="FJ249" s="266"/>
      <c r="FK249" s="266"/>
      <c r="FL249" s="266"/>
      <c r="FM249" s="266"/>
      <c r="FN249" s="266"/>
      <c r="FO249" s="266"/>
      <c r="FP249" s="266"/>
      <c r="FQ249" s="266"/>
      <c r="FR249" s="266"/>
      <c r="FS249" s="266"/>
      <c r="FT249" s="266"/>
      <c r="FU249" s="266"/>
      <c r="FV249" s="266"/>
      <c r="FW249" s="266"/>
      <c r="FX249" s="266"/>
      <c r="FY249" s="266"/>
    </row>
    <row r="250" spans="1:181" x14ac:dyDescent="0.3">
      <c r="A250" s="26" t="s">
        <v>603</v>
      </c>
      <c r="B250" s="5">
        <v>0</v>
      </c>
      <c r="C250" s="5">
        <v>0</v>
      </c>
      <c r="D250" s="5">
        <v>0</v>
      </c>
      <c r="E250" s="5">
        <v>0</v>
      </c>
      <c r="F250" s="5">
        <v>0</v>
      </c>
      <c r="G250" s="5">
        <v>0</v>
      </c>
      <c r="H250" s="5">
        <v>0</v>
      </c>
      <c r="I250" s="5">
        <v>0</v>
      </c>
      <c r="J250" s="5">
        <v>0</v>
      </c>
      <c r="K250" s="5">
        <v>0</v>
      </c>
      <c r="L250" s="5">
        <v>0</v>
      </c>
      <c r="M250" s="5">
        <v>0</v>
      </c>
      <c r="N250" s="5">
        <v>0</v>
      </c>
      <c r="O250" s="5">
        <v>0</v>
      </c>
      <c r="P250" s="5">
        <v>0</v>
      </c>
      <c r="Q250" s="5">
        <v>0</v>
      </c>
      <c r="R250" s="5">
        <v>0</v>
      </c>
      <c r="S250" s="5">
        <v>0</v>
      </c>
      <c r="T250" s="5">
        <v>0</v>
      </c>
      <c r="U250" s="5">
        <v>0</v>
      </c>
      <c r="V250" s="5">
        <v>0</v>
      </c>
      <c r="W250" s="5">
        <v>0</v>
      </c>
      <c r="X250" s="5">
        <v>0</v>
      </c>
      <c r="Y250" s="5">
        <v>0</v>
      </c>
      <c r="Z250" s="5">
        <v>0</v>
      </c>
      <c r="AA250" s="5">
        <v>0</v>
      </c>
      <c r="AB250" s="5">
        <v>0</v>
      </c>
      <c r="AC250" s="5">
        <v>0</v>
      </c>
      <c r="AD250" s="5">
        <v>0</v>
      </c>
      <c r="AE250" s="5">
        <v>0</v>
      </c>
      <c r="AF250" s="5">
        <v>0</v>
      </c>
      <c r="AG250" s="5">
        <v>0</v>
      </c>
      <c r="AH250" s="5">
        <v>0</v>
      </c>
      <c r="AI250" s="5">
        <v>0</v>
      </c>
      <c r="AJ250" s="5">
        <v>0</v>
      </c>
      <c r="AK250" s="5">
        <v>0</v>
      </c>
      <c r="AL250" s="5">
        <v>0</v>
      </c>
      <c r="AM250" s="5">
        <v>0</v>
      </c>
      <c r="AN250" s="5">
        <v>0</v>
      </c>
      <c r="AO250" s="5">
        <v>0</v>
      </c>
      <c r="AP250" s="5">
        <v>0</v>
      </c>
      <c r="AQ250" s="5">
        <v>0</v>
      </c>
      <c r="AR250" s="5">
        <v>0</v>
      </c>
      <c r="AS250" s="5">
        <v>0</v>
      </c>
      <c r="AT250" s="5">
        <v>0</v>
      </c>
      <c r="AU250" s="5">
        <v>0</v>
      </c>
      <c r="AV250" s="5">
        <v>0</v>
      </c>
      <c r="AW250" s="5">
        <v>0</v>
      </c>
      <c r="AX250" s="5">
        <v>0</v>
      </c>
      <c r="AY250" s="5">
        <v>0</v>
      </c>
      <c r="AZ250" s="5">
        <v>0</v>
      </c>
      <c r="BA250" s="5">
        <v>0</v>
      </c>
      <c r="BB250" s="5">
        <v>0</v>
      </c>
      <c r="BC250" s="5">
        <v>0</v>
      </c>
      <c r="BD250" s="5">
        <v>0</v>
      </c>
      <c r="BE250" s="5">
        <v>0</v>
      </c>
      <c r="BF250" s="5">
        <v>0</v>
      </c>
      <c r="BG250" s="5">
        <v>0</v>
      </c>
      <c r="BH250" s="5">
        <v>0</v>
      </c>
      <c r="BI250" s="5">
        <v>0</v>
      </c>
      <c r="BJ250" s="5">
        <v>0</v>
      </c>
      <c r="BK250" s="5">
        <v>0</v>
      </c>
      <c r="BL250" s="5">
        <v>0</v>
      </c>
      <c r="BM250" s="5">
        <v>0</v>
      </c>
      <c r="BN250" s="5">
        <v>0</v>
      </c>
      <c r="BO250" s="5">
        <v>0</v>
      </c>
      <c r="BP250" s="5">
        <v>0</v>
      </c>
      <c r="BQ250" s="5">
        <v>0</v>
      </c>
      <c r="BR250" s="5">
        <v>0</v>
      </c>
      <c r="BS250" s="5">
        <v>0</v>
      </c>
      <c r="BT250" s="5">
        <v>0</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0</v>
      </c>
      <c r="CZ250" s="5">
        <v>0</v>
      </c>
      <c r="DA250" s="5">
        <v>0</v>
      </c>
      <c r="DB250" s="5">
        <v>0</v>
      </c>
      <c r="DC250" s="5">
        <v>0</v>
      </c>
      <c r="DD250" s="5">
        <v>0</v>
      </c>
      <c r="DE250" s="5">
        <v>0</v>
      </c>
      <c r="DF250" s="5">
        <v>0</v>
      </c>
      <c r="DG250" s="5">
        <v>0</v>
      </c>
      <c r="DH250" s="5">
        <v>0</v>
      </c>
      <c r="DI250" s="5">
        <v>0</v>
      </c>
      <c r="DJ250" s="5">
        <v>0</v>
      </c>
      <c r="DK250" s="5">
        <v>0</v>
      </c>
      <c r="DL250" s="5">
        <v>0</v>
      </c>
      <c r="DM250" s="5">
        <v>0</v>
      </c>
      <c r="DN250" s="5">
        <v>0</v>
      </c>
      <c r="DO250" s="5">
        <v>0</v>
      </c>
      <c r="DP250" s="5">
        <v>0</v>
      </c>
      <c r="DQ250" s="5">
        <v>0</v>
      </c>
      <c r="DR250" s="5">
        <v>0</v>
      </c>
      <c r="DS250" s="5">
        <v>0</v>
      </c>
      <c r="DT250" s="5">
        <v>0</v>
      </c>
      <c r="DU250" s="5">
        <v>0</v>
      </c>
      <c r="DV250" s="5">
        <v>0</v>
      </c>
      <c r="DW250" s="5">
        <v>0</v>
      </c>
      <c r="DX250" s="5">
        <v>0</v>
      </c>
      <c r="DY250" s="5">
        <v>0</v>
      </c>
      <c r="DZ250" s="5">
        <v>0</v>
      </c>
      <c r="EA250" s="5">
        <v>0</v>
      </c>
      <c r="EB250" s="5">
        <v>0</v>
      </c>
      <c r="EC250" s="5">
        <v>0</v>
      </c>
      <c r="ED250" s="5">
        <v>0</v>
      </c>
      <c r="EE250" s="5">
        <v>0</v>
      </c>
      <c r="EF250" s="5">
        <v>0</v>
      </c>
      <c r="EG250" s="5">
        <v>0</v>
      </c>
      <c r="EH250" s="5">
        <v>0</v>
      </c>
      <c r="EI250" s="5">
        <v>0</v>
      </c>
      <c r="EJ250" s="5">
        <v>0</v>
      </c>
      <c r="EK250" s="5">
        <v>0</v>
      </c>
      <c r="EL250" s="5">
        <v>0</v>
      </c>
      <c r="EM250" s="5">
        <v>0</v>
      </c>
      <c r="EN250" s="5">
        <v>0</v>
      </c>
      <c r="EO250" s="5">
        <v>0</v>
      </c>
      <c r="EP250" s="5">
        <v>0</v>
      </c>
      <c r="EQ250" s="5">
        <v>0</v>
      </c>
      <c r="ER250" s="5">
        <v>0</v>
      </c>
      <c r="ES250" s="5">
        <v>0</v>
      </c>
      <c r="ET250" s="5">
        <v>0</v>
      </c>
      <c r="EU250" s="5">
        <v>0</v>
      </c>
      <c r="EV250" s="5">
        <v>0</v>
      </c>
      <c r="EW250" s="5">
        <v>0</v>
      </c>
      <c r="EX250" s="5">
        <v>0</v>
      </c>
      <c r="EY250" s="5">
        <v>0</v>
      </c>
      <c r="EZ250" s="5">
        <v>0</v>
      </c>
      <c r="FA250" s="5">
        <v>0</v>
      </c>
      <c r="FB250" s="5">
        <v>0</v>
      </c>
      <c r="FC250" s="5">
        <v>0</v>
      </c>
      <c r="FD250" s="5">
        <v>0</v>
      </c>
      <c r="FE250" s="5">
        <v>0</v>
      </c>
      <c r="FF250" s="5">
        <v>0</v>
      </c>
      <c r="FG250" s="5">
        <v>0</v>
      </c>
      <c r="FH250" s="5">
        <v>0</v>
      </c>
      <c r="FI250" s="5">
        <v>0</v>
      </c>
      <c r="FJ250" s="5">
        <v>0</v>
      </c>
      <c r="FK250" s="5">
        <v>0</v>
      </c>
      <c r="FL250" s="5">
        <v>0</v>
      </c>
      <c r="FM250" s="5">
        <v>0</v>
      </c>
      <c r="FN250" s="5">
        <v>0</v>
      </c>
      <c r="FO250" s="5">
        <v>0</v>
      </c>
      <c r="FP250" s="5">
        <v>0</v>
      </c>
      <c r="FQ250" s="5">
        <v>0</v>
      </c>
      <c r="FR250" s="5">
        <v>0</v>
      </c>
      <c r="FS250" s="5">
        <v>0</v>
      </c>
      <c r="FT250" s="5">
        <v>0</v>
      </c>
      <c r="FU250" s="5">
        <v>0</v>
      </c>
      <c r="FV250" s="5">
        <v>0</v>
      </c>
      <c r="FW250" s="5">
        <v>0</v>
      </c>
      <c r="FX250" s="5">
        <v>0</v>
      </c>
      <c r="FY250" s="5">
        <v>0</v>
      </c>
    </row>
    <row r="251" spans="1:181" x14ac:dyDescent="0.3">
      <c r="A251" s="26" t="s">
        <v>604</v>
      </c>
      <c r="B251" s="5">
        <v>0</v>
      </c>
      <c r="C251" s="5">
        <v>0</v>
      </c>
      <c r="D251" s="5">
        <v>0</v>
      </c>
      <c r="E251" s="5">
        <v>0</v>
      </c>
      <c r="F251" s="5">
        <v>0</v>
      </c>
      <c r="G251" s="5">
        <v>0</v>
      </c>
      <c r="H251" s="5">
        <v>0</v>
      </c>
      <c r="I251" s="5">
        <v>0</v>
      </c>
      <c r="J251" s="5">
        <v>0</v>
      </c>
      <c r="K251" s="5">
        <v>0</v>
      </c>
      <c r="L251" s="5">
        <v>0</v>
      </c>
      <c r="M251" s="5">
        <v>0</v>
      </c>
      <c r="N251" s="5">
        <v>0</v>
      </c>
      <c r="O251" s="5">
        <v>0</v>
      </c>
      <c r="P251" s="5">
        <v>0</v>
      </c>
      <c r="Q251" s="5">
        <v>0</v>
      </c>
      <c r="R251" s="5">
        <v>0</v>
      </c>
      <c r="S251" s="5">
        <v>0</v>
      </c>
      <c r="T251" s="5">
        <v>0</v>
      </c>
      <c r="U251" s="5">
        <v>0</v>
      </c>
      <c r="V251" s="5">
        <v>0</v>
      </c>
      <c r="W251" s="5">
        <v>0</v>
      </c>
      <c r="X251" s="5">
        <v>0</v>
      </c>
      <c r="Y251" s="5">
        <v>0</v>
      </c>
      <c r="Z251" s="5">
        <v>0</v>
      </c>
      <c r="AA251" s="5">
        <v>0</v>
      </c>
      <c r="AB251" s="5">
        <v>0</v>
      </c>
      <c r="AC251" s="5">
        <v>0</v>
      </c>
      <c r="AD251" s="5">
        <v>0</v>
      </c>
      <c r="AE251" s="5">
        <v>0</v>
      </c>
      <c r="AF251" s="5">
        <v>0</v>
      </c>
      <c r="AG251" s="5">
        <v>0</v>
      </c>
      <c r="AH251" s="5">
        <v>0</v>
      </c>
      <c r="AI251" s="5">
        <v>0</v>
      </c>
      <c r="AJ251" s="5">
        <v>0</v>
      </c>
      <c r="AK251" s="5">
        <v>0</v>
      </c>
      <c r="AL251" s="5">
        <v>0</v>
      </c>
      <c r="AM251" s="5">
        <v>0</v>
      </c>
      <c r="AN251" s="5">
        <v>0</v>
      </c>
      <c r="AO251" s="5">
        <v>0</v>
      </c>
      <c r="AP251" s="5">
        <v>0</v>
      </c>
      <c r="AQ251" s="5">
        <v>0</v>
      </c>
      <c r="AR251" s="5">
        <v>0</v>
      </c>
      <c r="AS251" s="5">
        <v>0</v>
      </c>
      <c r="AT251" s="5">
        <v>0</v>
      </c>
      <c r="AU251" s="5">
        <v>0</v>
      </c>
      <c r="AV251" s="5">
        <v>0</v>
      </c>
      <c r="AW251" s="5">
        <v>0</v>
      </c>
      <c r="AX251" s="5">
        <v>0</v>
      </c>
      <c r="AY251" s="5">
        <v>0</v>
      </c>
      <c r="AZ251" s="5">
        <v>0</v>
      </c>
      <c r="BA251" s="5">
        <v>0</v>
      </c>
      <c r="BB251" s="5">
        <v>0</v>
      </c>
      <c r="BC251" s="5">
        <v>0</v>
      </c>
      <c r="BD251" s="5">
        <v>0</v>
      </c>
      <c r="BE251" s="5">
        <v>0</v>
      </c>
      <c r="BF251" s="5">
        <v>0</v>
      </c>
      <c r="BG251" s="5">
        <v>0</v>
      </c>
      <c r="BH251" s="5">
        <v>0</v>
      </c>
      <c r="BI251" s="5">
        <v>0</v>
      </c>
      <c r="BJ251" s="5">
        <v>0</v>
      </c>
      <c r="BK251" s="5">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5">
        <v>0</v>
      </c>
      <c r="CU251" s="5">
        <v>0</v>
      </c>
      <c r="CV251" s="5">
        <v>0</v>
      </c>
      <c r="CW251" s="5">
        <v>0</v>
      </c>
      <c r="CX251" s="5">
        <v>0</v>
      </c>
      <c r="CY251" s="5">
        <v>0</v>
      </c>
      <c r="CZ251" s="5">
        <v>0</v>
      </c>
      <c r="DA251" s="5">
        <v>0</v>
      </c>
      <c r="DB251" s="5">
        <v>0</v>
      </c>
      <c r="DC251" s="5">
        <v>0</v>
      </c>
      <c r="DD251" s="5">
        <v>0</v>
      </c>
      <c r="DE251" s="5">
        <v>0</v>
      </c>
      <c r="DF251" s="5">
        <v>0</v>
      </c>
      <c r="DG251" s="5">
        <v>0</v>
      </c>
      <c r="DH251" s="5">
        <v>0</v>
      </c>
      <c r="DI251" s="5">
        <v>0</v>
      </c>
      <c r="DJ251" s="5">
        <v>0</v>
      </c>
      <c r="DK251" s="5">
        <v>0</v>
      </c>
      <c r="DL251" s="5">
        <v>0</v>
      </c>
      <c r="DM251" s="5">
        <v>0</v>
      </c>
      <c r="DN251" s="5">
        <v>0</v>
      </c>
      <c r="DO251" s="5">
        <v>0</v>
      </c>
      <c r="DP251" s="5">
        <v>0</v>
      </c>
      <c r="DQ251" s="5">
        <v>0</v>
      </c>
      <c r="DR251" s="5">
        <v>0</v>
      </c>
      <c r="DS251" s="5">
        <v>0</v>
      </c>
      <c r="DT251" s="5">
        <v>0</v>
      </c>
      <c r="DU251" s="5">
        <v>0</v>
      </c>
      <c r="DV251" s="5">
        <v>0</v>
      </c>
      <c r="DW251" s="5">
        <v>0</v>
      </c>
      <c r="DX251" s="5">
        <v>0</v>
      </c>
      <c r="DY251" s="5">
        <v>0</v>
      </c>
      <c r="DZ251" s="5">
        <v>0</v>
      </c>
      <c r="EA251" s="5">
        <v>0</v>
      </c>
      <c r="EB251" s="5">
        <v>0</v>
      </c>
      <c r="EC251" s="5">
        <v>0</v>
      </c>
      <c r="ED251" s="5">
        <v>0</v>
      </c>
      <c r="EE251" s="5">
        <v>0</v>
      </c>
      <c r="EF251" s="5">
        <v>0</v>
      </c>
      <c r="EG251" s="5">
        <v>0</v>
      </c>
      <c r="EH251" s="5">
        <v>0</v>
      </c>
      <c r="EI251" s="5">
        <v>0</v>
      </c>
      <c r="EJ251" s="5">
        <v>0</v>
      </c>
      <c r="EK251" s="5">
        <v>0</v>
      </c>
      <c r="EL251" s="5">
        <v>0</v>
      </c>
      <c r="EM251" s="5">
        <v>0</v>
      </c>
      <c r="EN251" s="5">
        <v>0</v>
      </c>
      <c r="EO251" s="5">
        <v>0</v>
      </c>
      <c r="EP251" s="5">
        <v>0</v>
      </c>
      <c r="EQ251" s="5">
        <v>0</v>
      </c>
      <c r="ER251" s="5">
        <v>0</v>
      </c>
      <c r="ES251" s="5">
        <v>0</v>
      </c>
      <c r="ET251" s="5">
        <v>0</v>
      </c>
      <c r="EU251" s="5">
        <v>0</v>
      </c>
      <c r="EV251" s="5">
        <v>0</v>
      </c>
      <c r="EW251" s="5">
        <v>0</v>
      </c>
      <c r="EX251" s="5">
        <v>0</v>
      </c>
      <c r="EY251" s="5">
        <v>0</v>
      </c>
      <c r="EZ251" s="5">
        <v>0</v>
      </c>
      <c r="FA251" s="5">
        <v>0</v>
      </c>
      <c r="FB251" s="5">
        <v>0</v>
      </c>
      <c r="FC251" s="5">
        <v>0</v>
      </c>
      <c r="FD251" s="5">
        <v>0</v>
      </c>
      <c r="FE251" s="5">
        <v>0</v>
      </c>
      <c r="FF251" s="5">
        <v>0</v>
      </c>
      <c r="FG251" s="5">
        <v>0</v>
      </c>
      <c r="FH251" s="5">
        <v>0</v>
      </c>
      <c r="FI251" s="5">
        <v>0</v>
      </c>
      <c r="FJ251" s="5">
        <v>0</v>
      </c>
      <c r="FK251" s="5">
        <v>0</v>
      </c>
      <c r="FL251" s="5">
        <v>0</v>
      </c>
      <c r="FM251" s="5">
        <v>0</v>
      </c>
      <c r="FN251" s="5">
        <v>0</v>
      </c>
      <c r="FO251" s="5">
        <v>0</v>
      </c>
      <c r="FP251" s="5">
        <v>0</v>
      </c>
      <c r="FQ251" s="5">
        <v>0</v>
      </c>
      <c r="FR251" s="5">
        <v>0</v>
      </c>
      <c r="FS251" s="5">
        <v>0</v>
      </c>
      <c r="FT251" s="5">
        <v>0</v>
      </c>
      <c r="FU251" s="5">
        <v>0</v>
      </c>
      <c r="FV251" s="5">
        <v>0</v>
      </c>
      <c r="FW251" s="5">
        <v>0</v>
      </c>
      <c r="FX251" s="5">
        <v>0</v>
      </c>
      <c r="FY251" s="5">
        <v>0</v>
      </c>
    </row>
    <row r="252" spans="1:181" x14ac:dyDescent="0.3">
      <c r="A252" s="26" t="s">
        <v>614</v>
      </c>
      <c r="B252" s="5">
        <v>0</v>
      </c>
      <c r="C252" s="5">
        <v>0</v>
      </c>
      <c r="D252" s="5">
        <v>0</v>
      </c>
      <c r="E252" s="5">
        <v>0</v>
      </c>
      <c r="F252" s="5">
        <v>0</v>
      </c>
      <c r="G252" s="5">
        <v>0</v>
      </c>
      <c r="H252" s="5">
        <v>0</v>
      </c>
      <c r="I252" s="5">
        <v>0</v>
      </c>
      <c r="J252" s="5">
        <v>0</v>
      </c>
      <c r="K252" s="5">
        <v>0</v>
      </c>
      <c r="L252" s="5">
        <v>0</v>
      </c>
      <c r="M252" s="5">
        <v>0</v>
      </c>
      <c r="N252" s="5">
        <v>0</v>
      </c>
      <c r="O252" s="5">
        <v>0</v>
      </c>
      <c r="P252" s="5">
        <v>0</v>
      </c>
      <c r="Q252" s="5">
        <v>0</v>
      </c>
      <c r="R252" s="5">
        <v>0</v>
      </c>
      <c r="S252" s="5">
        <v>0</v>
      </c>
      <c r="T252" s="5">
        <v>0</v>
      </c>
      <c r="U252" s="5">
        <v>0</v>
      </c>
      <c r="V252" s="5">
        <v>0</v>
      </c>
      <c r="W252" s="5">
        <v>0</v>
      </c>
      <c r="X252" s="5">
        <v>0</v>
      </c>
      <c r="Y252" s="5">
        <v>0</v>
      </c>
      <c r="Z252" s="5">
        <v>0</v>
      </c>
      <c r="AA252" s="5">
        <v>0</v>
      </c>
      <c r="AB252" s="5">
        <v>0</v>
      </c>
      <c r="AC252" s="5">
        <v>0</v>
      </c>
      <c r="AD252" s="5">
        <v>0</v>
      </c>
      <c r="AE252" s="5">
        <v>0</v>
      </c>
      <c r="AF252" s="5">
        <v>0</v>
      </c>
      <c r="AG252" s="5">
        <v>0</v>
      </c>
      <c r="AH252" s="5">
        <v>0</v>
      </c>
      <c r="AI252" s="5">
        <v>0</v>
      </c>
      <c r="AJ252" s="5">
        <v>0</v>
      </c>
      <c r="AK252" s="5">
        <v>0</v>
      </c>
      <c r="AL252" s="5">
        <v>0</v>
      </c>
      <c r="AM252" s="5">
        <v>0</v>
      </c>
      <c r="AN252" s="5">
        <v>0</v>
      </c>
      <c r="AO252" s="5">
        <v>0</v>
      </c>
      <c r="AP252" s="5">
        <v>0</v>
      </c>
      <c r="AQ252" s="5">
        <v>0</v>
      </c>
      <c r="AR252" s="5">
        <v>0</v>
      </c>
      <c r="AS252" s="5">
        <v>0</v>
      </c>
      <c r="AT252" s="5">
        <v>0</v>
      </c>
      <c r="AU252" s="5">
        <v>0</v>
      </c>
      <c r="AV252" s="5">
        <v>0</v>
      </c>
      <c r="AW252" s="5">
        <v>0</v>
      </c>
      <c r="AX252" s="5">
        <v>0</v>
      </c>
      <c r="AY252" s="5">
        <v>0</v>
      </c>
      <c r="AZ252" s="5">
        <v>0</v>
      </c>
      <c r="BA252" s="5">
        <v>0</v>
      </c>
      <c r="BB252" s="5">
        <v>0</v>
      </c>
      <c r="BC252" s="5">
        <v>0</v>
      </c>
      <c r="BD252" s="5">
        <v>0</v>
      </c>
      <c r="BE252" s="5">
        <v>0</v>
      </c>
      <c r="BF252" s="5">
        <v>0</v>
      </c>
      <c r="BG252" s="5">
        <v>0</v>
      </c>
      <c r="BH252" s="5">
        <v>0</v>
      </c>
      <c r="BI252" s="5">
        <v>0</v>
      </c>
      <c r="BJ252" s="5">
        <v>0</v>
      </c>
      <c r="BK252" s="5">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0</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5">
        <v>0</v>
      </c>
      <c r="DS252" s="5">
        <v>0</v>
      </c>
      <c r="DT252" s="5">
        <v>0</v>
      </c>
      <c r="DU252" s="5">
        <v>0</v>
      </c>
      <c r="DV252" s="5">
        <v>0</v>
      </c>
      <c r="DW252" s="5">
        <v>0</v>
      </c>
      <c r="DX252" s="5">
        <v>0</v>
      </c>
      <c r="DY252" s="5">
        <v>0</v>
      </c>
      <c r="DZ252" s="5">
        <v>0</v>
      </c>
      <c r="EA252" s="5">
        <v>0</v>
      </c>
      <c r="EB252" s="5">
        <v>0</v>
      </c>
      <c r="EC252" s="5">
        <v>0</v>
      </c>
      <c r="ED252" s="5">
        <v>0</v>
      </c>
      <c r="EE252" s="5">
        <v>0</v>
      </c>
      <c r="EF252" s="5">
        <v>0</v>
      </c>
      <c r="EG252" s="5">
        <v>0</v>
      </c>
      <c r="EH252" s="5">
        <v>0</v>
      </c>
      <c r="EI252" s="5">
        <v>0</v>
      </c>
      <c r="EJ252" s="5">
        <v>0</v>
      </c>
      <c r="EK252" s="5">
        <v>0</v>
      </c>
      <c r="EL252" s="5">
        <v>0</v>
      </c>
      <c r="EM252" s="5">
        <v>0</v>
      </c>
      <c r="EN252" s="5">
        <v>0</v>
      </c>
      <c r="EO252" s="5">
        <v>0</v>
      </c>
      <c r="EP252" s="5">
        <v>0</v>
      </c>
      <c r="EQ252" s="5">
        <v>0</v>
      </c>
      <c r="ER252" s="5">
        <v>0</v>
      </c>
      <c r="ES252" s="5">
        <v>0</v>
      </c>
      <c r="ET252" s="5">
        <v>0</v>
      </c>
      <c r="EU252" s="5">
        <v>0</v>
      </c>
      <c r="EV252" s="5">
        <v>0</v>
      </c>
      <c r="EW252" s="5">
        <v>0</v>
      </c>
      <c r="EX252" s="5">
        <v>0</v>
      </c>
      <c r="EY252" s="5">
        <v>0</v>
      </c>
      <c r="EZ252" s="5">
        <v>0</v>
      </c>
      <c r="FA252" s="5">
        <v>0</v>
      </c>
      <c r="FB252" s="5">
        <v>0</v>
      </c>
      <c r="FC252" s="5">
        <v>0</v>
      </c>
      <c r="FD252" s="5">
        <v>0</v>
      </c>
      <c r="FE252" s="5">
        <v>0</v>
      </c>
      <c r="FF252" s="5">
        <v>0</v>
      </c>
      <c r="FG252" s="5">
        <v>0</v>
      </c>
      <c r="FH252" s="5">
        <v>0</v>
      </c>
      <c r="FI252" s="5">
        <v>0</v>
      </c>
      <c r="FJ252" s="5">
        <v>0</v>
      </c>
      <c r="FK252" s="5">
        <v>0</v>
      </c>
      <c r="FL252" s="5">
        <v>0</v>
      </c>
      <c r="FM252" s="5">
        <v>0</v>
      </c>
      <c r="FN252" s="5">
        <v>0</v>
      </c>
      <c r="FO252" s="5">
        <v>0</v>
      </c>
      <c r="FP252" s="5">
        <v>0</v>
      </c>
      <c r="FQ252" s="5">
        <v>0</v>
      </c>
      <c r="FR252" s="5">
        <v>0</v>
      </c>
      <c r="FS252" s="5">
        <v>0</v>
      </c>
      <c r="FT252" s="5">
        <v>0</v>
      </c>
      <c r="FU252" s="5">
        <v>0</v>
      </c>
      <c r="FV252" s="5">
        <v>0</v>
      </c>
      <c r="FW252" s="5">
        <v>0</v>
      </c>
      <c r="FX252" s="5">
        <v>0</v>
      </c>
      <c r="FY252" s="5">
        <v>0</v>
      </c>
    </row>
    <row r="253" spans="1:181" x14ac:dyDescent="0.3">
      <c r="A253" s="26" t="s">
        <v>615</v>
      </c>
      <c r="B253" s="5">
        <v>0.05</v>
      </c>
      <c r="C253" s="5">
        <v>0.05</v>
      </c>
      <c r="D253" s="5">
        <v>0.05</v>
      </c>
      <c r="E253" s="5">
        <v>0.05</v>
      </c>
      <c r="F253" s="5">
        <v>0.05</v>
      </c>
      <c r="G253" s="5">
        <v>0.05</v>
      </c>
      <c r="H253" s="5">
        <v>0.05</v>
      </c>
      <c r="I253" s="5">
        <v>0.05</v>
      </c>
      <c r="J253" s="5">
        <v>0.05</v>
      </c>
      <c r="K253" s="5">
        <v>0.05</v>
      </c>
      <c r="L253" s="5">
        <v>0.05</v>
      </c>
      <c r="M253" s="5">
        <v>0.05</v>
      </c>
      <c r="N253" s="5">
        <v>0.05</v>
      </c>
      <c r="O253" s="5">
        <v>0.05</v>
      </c>
      <c r="P253" s="5">
        <v>0.05</v>
      </c>
      <c r="Q253" s="5">
        <v>0.05</v>
      </c>
      <c r="R253" s="5">
        <v>0.05</v>
      </c>
      <c r="S253" s="5">
        <v>0.05</v>
      </c>
      <c r="T253" s="5">
        <v>0.05</v>
      </c>
      <c r="U253" s="5">
        <v>0.05</v>
      </c>
      <c r="V253" s="5">
        <v>0.05</v>
      </c>
      <c r="W253" s="5">
        <v>0.05</v>
      </c>
      <c r="X253" s="5">
        <v>0.05</v>
      </c>
      <c r="Y253" s="5">
        <v>0.05</v>
      </c>
      <c r="Z253" s="5">
        <v>0.05</v>
      </c>
      <c r="AA253" s="5">
        <v>0.05</v>
      </c>
      <c r="AB253" s="5">
        <v>0.05</v>
      </c>
      <c r="AC253" s="5">
        <v>0.05</v>
      </c>
      <c r="AD253" s="5">
        <v>0.05</v>
      </c>
      <c r="AE253" s="5">
        <v>0.05</v>
      </c>
      <c r="AF253" s="5">
        <v>0.05</v>
      </c>
      <c r="AG253" s="5">
        <v>0.05</v>
      </c>
      <c r="AH253" s="5">
        <v>0.05</v>
      </c>
      <c r="AI253" s="5">
        <v>0.05</v>
      </c>
      <c r="AJ253" s="5">
        <v>0.05</v>
      </c>
      <c r="AK253" s="5">
        <v>0.05</v>
      </c>
      <c r="AL253" s="5">
        <v>0.05</v>
      </c>
      <c r="AM253" s="5">
        <v>0.05</v>
      </c>
      <c r="AN253" s="5">
        <v>0.05</v>
      </c>
      <c r="AO253" s="5">
        <v>0.05</v>
      </c>
      <c r="AP253" s="5">
        <v>0.05</v>
      </c>
      <c r="AQ253" s="5">
        <v>0.05</v>
      </c>
      <c r="AR253" s="5">
        <v>0.05</v>
      </c>
      <c r="AS253" s="5">
        <v>0.05</v>
      </c>
      <c r="AT253" s="5">
        <v>0.05</v>
      </c>
      <c r="AU253" s="5">
        <v>0.05</v>
      </c>
      <c r="AV253" s="5">
        <v>0.05</v>
      </c>
      <c r="AW253" s="5">
        <v>0.05</v>
      </c>
      <c r="AX253" s="5">
        <v>0.05</v>
      </c>
      <c r="AY253" s="5">
        <v>0.05</v>
      </c>
      <c r="AZ253" s="5">
        <v>0.05</v>
      </c>
      <c r="BA253" s="5">
        <v>0.05</v>
      </c>
      <c r="BB253" s="5">
        <v>0.05</v>
      </c>
      <c r="BC253" s="5">
        <v>0.05</v>
      </c>
      <c r="BD253" s="5">
        <v>0.05</v>
      </c>
      <c r="BE253" s="5">
        <v>0.05</v>
      </c>
      <c r="BF253" s="5">
        <v>0.05</v>
      </c>
      <c r="BG253" s="5">
        <v>0.05</v>
      </c>
      <c r="BH253" s="5">
        <v>0.05</v>
      </c>
      <c r="BI253" s="5">
        <v>0.05</v>
      </c>
      <c r="BJ253" s="5">
        <v>0.05</v>
      </c>
      <c r="BK253" s="5">
        <v>0.05</v>
      </c>
      <c r="BL253" s="5">
        <v>0.05</v>
      </c>
      <c r="BM253" s="5">
        <v>0.05</v>
      </c>
      <c r="BN253" s="5">
        <v>0.05</v>
      </c>
      <c r="BO253" s="5">
        <v>0.05</v>
      </c>
      <c r="BP253" s="5">
        <v>0.05</v>
      </c>
      <c r="BQ253" s="5">
        <v>0.05</v>
      </c>
      <c r="BR253" s="5">
        <v>0.05</v>
      </c>
      <c r="BS253" s="5">
        <v>0.05</v>
      </c>
      <c r="BT253" s="5">
        <v>0.05</v>
      </c>
      <c r="BU253" s="5">
        <v>0.05</v>
      </c>
      <c r="BV253" s="5">
        <v>0.05</v>
      </c>
      <c r="BW253" s="5">
        <v>0.05</v>
      </c>
      <c r="BX253" s="5">
        <v>0.05</v>
      </c>
      <c r="BY253" s="5">
        <v>0.05</v>
      </c>
      <c r="BZ253" s="5">
        <v>0.05</v>
      </c>
      <c r="CA253" s="5">
        <v>0.05</v>
      </c>
      <c r="CB253" s="5">
        <v>0.05</v>
      </c>
      <c r="CC253" s="5">
        <v>0.05</v>
      </c>
      <c r="CD253" s="5">
        <v>0.05</v>
      </c>
      <c r="CE253" s="5">
        <v>0.05</v>
      </c>
      <c r="CF253" s="5">
        <v>0.05</v>
      </c>
      <c r="CG253" s="5">
        <v>0.05</v>
      </c>
      <c r="CH253" s="5">
        <v>0.05</v>
      </c>
      <c r="CI253" s="5">
        <v>0.05</v>
      </c>
      <c r="CJ253" s="5">
        <v>0.05</v>
      </c>
      <c r="CK253" s="5">
        <v>0.05</v>
      </c>
      <c r="CL253" s="5">
        <v>0.05</v>
      </c>
      <c r="CM253" s="5">
        <v>0.05</v>
      </c>
      <c r="CN253" s="5">
        <v>0.05</v>
      </c>
      <c r="CO253" s="5">
        <v>0.05</v>
      </c>
      <c r="CP253" s="5">
        <v>0.05</v>
      </c>
      <c r="CQ253" s="5">
        <v>0.05</v>
      </c>
      <c r="CR253" s="5">
        <v>0.05</v>
      </c>
      <c r="CS253" s="5">
        <v>0.05</v>
      </c>
      <c r="CT253" s="5">
        <v>0.05</v>
      </c>
      <c r="CU253" s="5">
        <v>0.05</v>
      </c>
      <c r="CV253" s="5">
        <v>0.05</v>
      </c>
      <c r="CW253" s="5">
        <v>0.05</v>
      </c>
      <c r="CX253" s="5">
        <v>0.05</v>
      </c>
      <c r="CY253" s="5">
        <v>0.05</v>
      </c>
      <c r="CZ253" s="5">
        <v>0.05</v>
      </c>
      <c r="DA253" s="5">
        <v>0.05</v>
      </c>
      <c r="DB253" s="5">
        <v>0.05</v>
      </c>
      <c r="DC253" s="5">
        <v>0.05</v>
      </c>
      <c r="DD253" s="5">
        <v>0.05</v>
      </c>
      <c r="DE253" s="5">
        <v>0.05</v>
      </c>
      <c r="DF253" s="5">
        <v>0.05</v>
      </c>
      <c r="DG253" s="5">
        <v>0.05</v>
      </c>
      <c r="DH253" s="5">
        <v>0.05</v>
      </c>
      <c r="DI253" s="5">
        <v>0.05</v>
      </c>
      <c r="DJ253" s="5">
        <v>0.05</v>
      </c>
      <c r="DK253" s="5">
        <v>0.05</v>
      </c>
      <c r="DL253" s="5">
        <v>0.05</v>
      </c>
      <c r="DM253" s="5">
        <v>0.05</v>
      </c>
      <c r="DN253" s="5">
        <v>0.05</v>
      </c>
      <c r="DO253" s="5">
        <v>0.05</v>
      </c>
      <c r="DP253" s="5">
        <v>0.05</v>
      </c>
      <c r="DQ253" s="5">
        <v>0.05</v>
      </c>
      <c r="DR253" s="5">
        <v>0.05</v>
      </c>
      <c r="DS253" s="5">
        <v>0.05</v>
      </c>
      <c r="DT253" s="5">
        <v>0.05</v>
      </c>
      <c r="DU253" s="5">
        <v>0.05</v>
      </c>
      <c r="DV253" s="5">
        <v>0.05</v>
      </c>
      <c r="DW253" s="5">
        <v>0.05</v>
      </c>
      <c r="DX253" s="5">
        <v>0.05</v>
      </c>
      <c r="DY253" s="5">
        <v>0.05</v>
      </c>
      <c r="DZ253" s="5">
        <v>0.05</v>
      </c>
      <c r="EA253" s="5">
        <v>0.05</v>
      </c>
      <c r="EB253" s="5">
        <v>0.05</v>
      </c>
      <c r="EC253" s="5">
        <v>0.05</v>
      </c>
      <c r="ED253" s="5">
        <v>0.05</v>
      </c>
      <c r="EE253" s="5">
        <v>0.05</v>
      </c>
      <c r="EF253" s="5">
        <v>0.05</v>
      </c>
      <c r="EG253" s="5">
        <v>0.05</v>
      </c>
      <c r="EH253" s="5">
        <v>0.05</v>
      </c>
      <c r="EI253" s="5">
        <v>0.05</v>
      </c>
      <c r="EJ253" s="5">
        <v>0.05</v>
      </c>
      <c r="EK253" s="5">
        <v>0.05</v>
      </c>
      <c r="EL253" s="5">
        <v>0.05</v>
      </c>
      <c r="EM253" s="5">
        <v>0.05</v>
      </c>
      <c r="EN253" s="5">
        <v>0.05</v>
      </c>
      <c r="EO253" s="5">
        <v>0.05</v>
      </c>
      <c r="EP253" s="5">
        <v>0.05</v>
      </c>
      <c r="EQ253" s="5">
        <v>0.05</v>
      </c>
      <c r="ER253" s="5">
        <v>0.05</v>
      </c>
      <c r="ES253" s="5">
        <v>0.05</v>
      </c>
      <c r="ET253" s="5">
        <v>0.05</v>
      </c>
      <c r="EU253" s="5">
        <v>0.05</v>
      </c>
      <c r="EV253" s="5">
        <v>0.05</v>
      </c>
      <c r="EW253" s="5">
        <v>0.05</v>
      </c>
      <c r="EX253" s="5">
        <v>0.05</v>
      </c>
      <c r="EY253" s="5">
        <v>0.05</v>
      </c>
      <c r="EZ253" s="5">
        <v>0.05</v>
      </c>
      <c r="FA253" s="5">
        <v>0.05</v>
      </c>
      <c r="FB253" s="5">
        <v>0.05</v>
      </c>
      <c r="FC253" s="5">
        <v>0.05</v>
      </c>
      <c r="FD253" s="5">
        <v>0.05</v>
      </c>
      <c r="FE253" s="5">
        <v>0.05</v>
      </c>
      <c r="FF253" s="5">
        <v>0.05</v>
      </c>
      <c r="FG253" s="5">
        <v>0.05</v>
      </c>
      <c r="FH253" s="5">
        <v>0.05</v>
      </c>
      <c r="FI253" s="5">
        <v>0.05</v>
      </c>
      <c r="FJ253" s="5">
        <v>0.05</v>
      </c>
      <c r="FK253" s="5">
        <v>0.05</v>
      </c>
      <c r="FL253" s="5">
        <v>0.05</v>
      </c>
      <c r="FM253" s="5">
        <v>0.05</v>
      </c>
      <c r="FN253" s="5">
        <v>0.05</v>
      </c>
      <c r="FO253" s="5">
        <v>0.05</v>
      </c>
      <c r="FP253" s="5">
        <v>0.05</v>
      </c>
      <c r="FQ253" s="5">
        <v>0.05</v>
      </c>
      <c r="FR253" s="5">
        <v>0.05</v>
      </c>
      <c r="FS253" s="5">
        <v>0.05</v>
      </c>
      <c r="FT253" s="5">
        <v>0.05</v>
      </c>
      <c r="FU253" s="5">
        <v>0.05</v>
      </c>
      <c r="FV253" s="5">
        <v>0.05</v>
      </c>
      <c r="FW253" s="5">
        <v>0.05</v>
      </c>
      <c r="FX253" s="5">
        <v>0.05</v>
      </c>
      <c r="FY253" s="5">
        <v>0.05</v>
      </c>
    </row>
    <row r="254" spans="1:181" x14ac:dyDescent="0.3">
      <c r="A254" s="266" t="s">
        <v>616</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c r="DM254" s="266"/>
      <c r="DN254" s="266"/>
      <c r="DO254" s="266"/>
      <c r="DP254" s="266"/>
      <c r="DQ254" s="266"/>
      <c r="DR254" s="266"/>
      <c r="DS254" s="266"/>
      <c r="DT254" s="266"/>
      <c r="DU254" s="266"/>
      <c r="DV254" s="266"/>
      <c r="DW254" s="266"/>
      <c r="DX254" s="266"/>
      <c r="DY254" s="266"/>
      <c r="DZ254" s="266"/>
      <c r="EA254" s="266"/>
      <c r="EB254" s="266"/>
      <c r="EC254" s="266"/>
      <c r="ED254" s="266"/>
      <c r="EE254" s="266"/>
      <c r="EF254" s="266"/>
      <c r="EG254" s="266"/>
      <c r="EH254" s="266"/>
      <c r="EI254" s="266"/>
      <c r="EJ254" s="266"/>
      <c r="EK254" s="266"/>
      <c r="EL254" s="266"/>
      <c r="EM254" s="266"/>
      <c r="EN254" s="266"/>
      <c r="EO254" s="266"/>
      <c r="EP254" s="266"/>
      <c r="EQ254" s="266"/>
      <c r="ER254" s="266"/>
      <c r="ES254" s="266"/>
      <c r="ET254" s="266"/>
      <c r="EU254" s="266"/>
      <c r="EV254" s="266"/>
      <c r="EW254" s="266"/>
      <c r="EX254" s="266"/>
      <c r="EY254" s="266"/>
      <c r="EZ254" s="266"/>
      <c r="FA254" s="266"/>
      <c r="FB254" s="266"/>
      <c r="FC254" s="266"/>
      <c r="FD254" s="266"/>
      <c r="FE254" s="266"/>
      <c r="FF254" s="266"/>
      <c r="FG254" s="266"/>
      <c r="FH254" s="266"/>
      <c r="FI254" s="266"/>
      <c r="FJ254" s="266"/>
      <c r="FK254" s="266"/>
      <c r="FL254" s="266"/>
      <c r="FM254" s="266"/>
      <c r="FN254" s="266"/>
      <c r="FO254" s="266"/>
      <c r="FP254" s="266"/>
      <c r="FQ254" s="266"/>
      <c r="FR254" s="266"/>
      <c r="FS254" s="266"/>
      <c r="FT254" s="266"/>
      <c r="FU254" s="266"/>
      <c r="FV254" s="266"/>
      <c r="FW254" s="266"/>
      <c r="FX254" s="266"/>
      <c r="FY254" s="266"/>
    </row>
    <row r="255" spans="1:181" x14ac:dyDescent="0.3">
      <c r="A255" s="269" t="s">
        <v>600</v>
      </c>
      <c r="B255" s="268">
        <v>0</v>
      </c>
      <c r="C255" s="269">
        <v>0</v>
      </c>
      <c r="D255" s="269">
        <v>0</v>
      </c>
      <c r="E255" s="269">
        <v>0</v>
      </c>
      <c r="F255" s="269">
        <v>0</v>
      </c>
      <c r="G255" s="268">
        <v>0</v>
      </c>
      <c r="H255" s="269">
        <v>0</v>
      </c>
      <c r="I255" s="269">
        <v>0</v>
      </c>
      <c r="J255" s="269">
        <v>0</v>
      </c>
      <c r="K255" s="269">
        <v>0</v>
      </c>
      <c r="L255" s="268">
        <v>0</v>
      </c>
      <c r="M255" s="269">
        <v>0</v>
      </c>
      <c r="N255" s="269">
        <v>0</v>
      </c>
      <c r="O255" s="269">
        <v>0</v>
      </c>
      <c r="P255" s="269">
        <v>0</v>
      </c>
      <c r="Q255" s="268">
        <v>0</v>
      </c>
      <c r="R255" s="269">
        <v>0</v>
      </c>
      <c r="S255" s="269">
        <v>0</v>
      </c>
      <c r="T255" s="269">
        <v>0</v>
      </c>
      <c r="U255" s="269">
        <v>0</v>
      </c>
      <c r="V255" s="268">
        <v>0</v>
      </c>
      <c r="W255" s="269">
        <v>0</v>
      </c>
      <c r="X255" s="269">
        <v>0</v>
      </c>
      <c r="Y255" s="269">
        <v>0</v>
      </c>
      <c r="Z255" s="269">
        <v>0</v>
      </c>
      <c r="AA255" s="268">
        <v>0</v>
      </c>
      <c r="AB255" s="269">
        <v>0</v>
      </c>
      <c r="AC255" s="269">
        <v>0</v>
      </c>
      <c r="AD255" s="269">
        <v>0</v>
      </c>
      <c r="AE255" s="269">
        <v>0</v>
      </c>
      <c r="AF255" s="268">
        <v>0</v>
      </c>
      <c r="AG255" s="269">
        <v>0</v>
      </c>
      <c r="AH255" s="269">
        <v>0</v>
      </c>
      <c r="AI255" s="269">
        <v>0</v>
      </c>
      <c r="AJ255" s="269">
        <v>0</v>
      </c>
      <c r="AK255" s="268">
        <v>0</v>
      </c>
      <c r="AL255" s="269">
        <v>0</v>
      </c>
      <c r="AM255" s="269">
        <v>0</v>
      </c>
      <c r="AN255" s="269">
        <v>0</v>
      </c>
      <c r="AO255" s="269">
        <v>0</v>
      </c>
      <c r="AP255" s="268">
        <v>0</v>
      </c>
      <c r="AQ255" s="269">
        <v>0</v>
      </c>
      <c r="AR255" s="269">
        <v>0</v>
      </c>
      <c r="AS255" s="269">
        <v>0</v>
      </c>
      <c r="AT255" s="269">
        <v>0</v>
      </c>
      <c r="AU255" s="268">
        <v>0</v>
      </c>
      <c r="AV255" s="269">
        <v>0</v>
      </c>
      <c r="AW255" s="269">
        <v>0</v>
      </c>
      <c r="AX255" s="269">
        <v>0</v>
      </c>
      <c r="AY255" s="269">
        <v>0</v>
      </c>
      <c r="AZ255" s="268">
        <v>0</v>
      </c>
      <c r="BA255" s="269">
        <v>0</v>
      </c>
      <c r="BB255" s="269">
        <v>0</v>
      </c>
      <c r="BC255" s="269">
        <v>0</v>
      </c>
      <c r="BD255" s="269">
        <v>0</v>
      </c>
      <c r="BE255" s="268">
        <v>0</v>
      </c>
      <c r="BF255" s="269">
        <v>0</v>
      </c>
      <c r="BG255" s="269">
        <v>0</v>
      </c>
      <c r="BH255" s="269">
        <v>0</v>
      </c>
      <c r="BI255" s="269">
        <v>0</v>
      </c>
      <c r="BJ255" s="268">
        <v>0</v>
      </c>
      <c r="BK255" s="269">
        <v>0</v>
      </c>
      <c r="BL255" s="269">
        <v>0</v>
      </c>
      <c r="BM255" s="269">
        <v>0</v>
      </c>
      <c r="BN255" s="269">
        <v>0</v>
      </c>
      <c r="BO255" s="268">
        <v>0</v>
      </c>
      <c r="BP255" s="269">
        <v>0</v>
      </c>
      <c r="BQ255" s="269">
        <v>0</v>
      </c>
      <c r="BR255" s="269">
        <v>0</v>
      </c>
      <c r="BS255" s="269">
        <v>0</v>
      </c>
      <c r="BT255" s="268">
        <v>0</v>
      </c>
      <c r="BU255" s="269">
        <v>0</v>
      </c>
      <c r="BV255" s="269">
        <v>0</v>
      </c>
      <c r="BW255" s="269">
        <v>0</v>
      </c>
      <c r="BX255" s="269">
        <v>0</v>
      </c>
      <c r="BY255" s="268">
        <v>0</v>
      </c>
      <c r="BZ255" s="269">
        <v>0</v>
      </c>
      <c r="CA255" s="269">
        <v>0</v>
      </c>
      <c r="CB255" s="269">
        <v>0</v>
      </c>
      <c r="CC255" s="269">
        <v>0</v>
      </c>
      <c r="CD255" s="268">
        <v>0</v>
      </c>
      <c r="CE255" s="269">
        <v>0</v>
      </c>
      <c r="CF255" s="269">
        <v>0</v>
      </c>
      <c r="CG255" s="269">
        <v>0</v>
      </c>
      <c r="CH255" s="269">
        <v>0</v>
      </c>
      <c r="CI255" s="268">
        <v>0</v>
      </c>
      <c r="CJ255" s="269">
        <v>0</v>
      </c>
      <c r="CK255" s="269">
        <v>0</v>
      </c>
      <c r="CL255" s="269">
        <v>0</v>
      </c>
      <c r="CM255" s="269">
        <v>0</v>
      </c>
      <c r="CN255" s="268">
        <v>0</v>
      </c>
      <c r="CO255" s="269">
        <v>0</v>
      </c>
      <c r="CP255" s="269">
        <v>0</v>
      </c>
      <c r="CQ255" s="269">
        <v>0</v>
      </c>
      <c r="CR255" s="269">
        <v>0</v>
      </c>
      <c r="CS255" s="268">
        <v>0</v>
      </c>
      <c r="CT255" s="269">
        <v>0</v>
      </c>
      <c r="CU255" s="269">
        <v>0</v>
      </c>
      <c r="CV255" s="269">
        <v>0</v>
      </c>
      <c r="CW255" s="269">
        <v>0</v>
      </c>
      <c r="CX255" s="268">
        <v>0</v>
      </c>
      <c r="CY255" s="269">
        <v>0</v>
      </c>
      <c r="CZ255" s="269">
        <v>0</v>
      </c>
      <c r="DA255" s="269">
        <v>0</v>
      </c>
      <c r="DB255" s="269">
        <v>0</v>
      </c>
      <c r="DC255" s="268">
        <v>0</v>
      </c>
      <c r="DD255" s="269">
        <v>0</v>
      </c>
      <c r="DE255" s="269">
        <v>0</v>
      </c>
      <c r="DF255" s="269">
        <v>0</v>
      </c>
      <c r="DG255" s="269">
        <v>0</v>
      </c>
      <c r="DH255" s="268">
        <v>0</v>
      </c>
      <c r="DI255" s="269">
        <v>0</v>
      </c>
      <c r="DJ255" s="269">
        <v>0</v>
      </c>
      <c r="DK255" s="269">
        <v>0</v>
      </c>
      <c r="DL255" s="269">
        <v>0</v>
      </c>
      <c r="DM255" s="268">
        <v>0</v>
      </c>
      <c r="DN255" s="269">
        <v>0</v>
      </c>
      <c r="DO255" s="269">
        <v>0</v>
      </c>
      <c r="DP255" s="269">
        <v>0</v>
      </c>
      <c r="DQ255" s="269">
        <v>0</v>
      </c>
      <c r="DR255" s="268">
        <v>0</v>
      </c>
      <c r="DS255" s="269">
        <v>0</v>
      </c>
      <c r="DT255" s="269">
        <v>0</v>
      </c>
      <c r="DU255" s="269">
        <v>0</v>
      </c>
      <c r="DV255" s="269">
        <v>0</v>
      </c>
      <c r="DW255" s="268">
        <v>0</v>
      </c>
      <c r="DX255" s="269">
        <v>0</v>
      </c>
      <c r="DY255" s="269">
        <v>0</v>
      </c>
      <c r="DZ255" s="269">
        <v>0</v>
      </c>
      <c r="EA255" s="269">
        <v>0</v>
      </c>
      <c r="EB255" s="268">
        <v>0</v>
      </c>
      <c r="EC255" s="269">
        <v>0</v>
      </c>
      <c r="ED255" s="269">
        <v>0</v>
      </c>
      <c r="EE255" s="269">
        <v>0</v>
      </c>
      <c r="EF255" s="269">
        <v>0</v>
      </c>
      <c r="EG255" s="268">
        <v>0</v>
      </c>
      <c r="EH255" s="269">
        <v>0</v>
      </c>
      <c r="EI255" s="269">
        <v>0</v>
      </c>
      <c r="EJ255" s="269">
        <v>0</v>
      </c>
      <c r="EK255" s="269">
        <v>0</v>
      </c>
      <c r="EL255" s="268">
        <v>0</v>
      </c>
      <c r="EM255" s="269">
        <v>0</v>
      </c>
      <c r="EN255" s="269">
        <v>0</v>
      </c>
      <c r="EO255" s="269">
        <v>0</v>
      </c>
      <c r="EP255" s="269">
        <v>0</v>
      </c>
      <c r="EQ255" s="268">
        <v>0</v>
      </c>
      <c r="ER255" s="269">
        <v>0</v>
      </c>
      <c r="ES255" s="269">
        <v>0</v>
      </c>
      <c r="ET255" s="269">
        <v>0</v>
      </c>
      <c r="EU255" s="269">
        <v>0</v>
      </c>
      <c r="EV255" s="268">
        <v>0</v>
      </c>
      <c r="EW255" s="269">
        <v>0</v>
      </c>
      <c r="EX255" s="269">
        <v>0</v>
      </c>
      <c r="EY255" s="269">
        <v>0</v>
      </c>
      <c r="EZ255" s="269">
        <v>0</v>
      </c>
      <c r="FA255" s="268">
        <v>0</v>
      </c>
      <c r="FB255" s="269">
        <v>0</v>
      </c>
      <c r="FC255" s="269">
        <v>0</v>
      </c>
      <c r="FD255" s="269">
        <v>0</v>
      </c>
      <c r="FE255" s="269">
        <v>0</v>
      </c>
      <c r="FF255" s="268">
        <v>0</v>
      </c>
      <c r="FG255" s="269">
        <v>0</v>
      </c>
      <c r="FH255" s="269">
        <v>0</v>
      </c>
      <c r="FI255" s="269">
        <v>0</v>
      </c>
      <c r="FJ255" s="269">
        <v>0</v>
      </c>
      <c r="FK255" s="268">
        <v>0</v>
      </c>
      <c r="FL255" s="269">
        <v>0</v>
      </c>
      <c r="FM255" s="269">
        <v>0</v>
      </c>
      <c r="FN255" s="269">
        <v>0</v>
      </c>
      <c r="FO255" s="269">
        <v>0</v>
      </c>
      <c r="FP255" s="268">
        <v>0</v>
      </c>
      <c r="FQ255" s="269">
        <v>0</v>
      </c>
      <c r="FR255" s="269">
        <v>0</v>
      </c>
      <c r="FS255" s="269">
        <v>0</v>
      </c>
      <c r="FT255" s="269">
        <v>0</v>
      </c>
      <c r="FU255" s="268">
        <v>0</v>
      </c>
      <c r="FV255" s="269">
        <v>0</v>
      </c>
      <c r="FW255" s="269">
        <v>0</v>
      </c>
      <c r="FX255" s="269">
        <v>0</v>
      </c>
      <c r="FY255" s="269">
        <v>0</v>
      </c>
    </row>
    <row r="256" spans="1:181" x14ac:dyDescent="0.3">
      <c r="A256" s="269" t="s">
        <v>601</v>
      </c>
      <c r="B256" s="269">
        <v>0</v>
      </c>
      <c r="C256" s="268">
        <v>0</v>
      </c>
      <c r="D256" s="269">
        <v>0</v>
      </c>
      <c r="E256" s="269">
        <v>0</v>
      </c>
      <c r="F256" s="269">
        <v>0</v>
      </c>
      <c r="G256" s="269">
        <v>0</v>
      </c>
      <c r="H256" s="268">
        <v>0</v>
      </c>
      <c r="I256" s="269">
        <v>0</v>
      </c>
      <c r="J256" s="269">
        <v>0</v>
      </c>
      <c r="K256" s="269">
        <v>0</v>
      </c>
      <c r="L256" s="269">
        <v>0</v>
      </c>
      <c r="M256" s="268">
        <v>0</v>
      </c>
      <c r="N256" s="269">
        <v>0</v>
      </c>
      <c r="O256" s="269">
        <v>0</v>
      </c>
      <c r="P256" s="269">
        <v>0</v>
      </c>
      <c r="Q256" s="269">
        <v>0</v>
      </c>
      <c r="R256" s="268">
        <v>0</v>
      </c>
      <c r="S256" s="269">
        <v>0</v>
      </c>
      <c r="T256" s="269">
        <v>0</v>
      </c>
      <c r="U256" s="269">
        <v>0</v>
      </c>
      <c r="V256" s="269">
        <v>0</v>
      </c>
      <c r="W256" s="268">
        <v>0</v>
      </c>
      <c r="X256" s="269">
        <v>0</v>
      </c>
      <c r="Y256" s="269">
        <v>0</v>
      </c>
      <c r="Z256" s="269">
        <v>0</v>
      </c>
      <c r="AA256" s="269">
        <v>0</v>
      </c>
      <c r="AB256" s="268">
        <v>0</v>
      </c>
      <c r="AC256" s="269">
        <v>0</v>
      </c>
      <c r="AD256" s="269">
        <v>0</v>
      </c>
      <c r="AE256" s="269">
        <v>0</v>
      </c>
      <c r="AF256" s="269">
        <v>0</v>
      </c>
      <c r="AG256" s="268">
        <v>0</v>
      </c>
      <c r="AH256" s="269">
        <v>0</v>
      </c>
      <c r="AI256" s="269">
        <v>0</v>
      </c>
      <c r="AJ256" s="269">
        <v>0</v>
      </c>
      <c r="AK256" s="269">
        <v>0</v>
      </c>
      <c r="AL256" s="268">
        <v>0</v>
      </c>
      <c r="AM256" s="269">
        <v>0</v>
      </c>
      <c r="AN256" s="269">
        <v>0</v>
      </c>
      <c r="AO256" s="269">
        <v>0</v>
      </c>
      <c r="AP256" s="269">
        <v>0</v>
      </c>
      <c r="AQ256" s="268">
        <v>0</v>
      </c>
      <c r="AR256" s="269">
        <v>0</v>
      </c>
      <c r="AS256" s="269">
        <v>0</v>
      </c>
      <c r="AT256" s="269">
        <v>0</v>
      </c>
      <c r="AU256" s="269">
        <v>0</v>
      </c>
      <c r="AV256" s="268">
        <v>0</v>
      </c>
      <c r="AW256" s="269">
        <v>0</v>
      </c>
      <c r="AX256" s="269">
        <v>0</v>
      </c>
      <c r="AY256" s="269">
        <v>0</v>
      </c>
      <c r="AZ256" s="269">
        <v>0</v>
      </c>
      <c r="BA256" s="268">
        <v>0</v>
      </c>
      <c r="BB256" s="269">
        <v>0</v>
      </c>
      <c r="BC256" s="269">
        <v>0</v>
      </c>
      <c r="BD256" s="269">
        <v>0</v>
      </c>
      <c r="BE256" s="269">
        <v>0</v>
      </c>
      <c r="BF256" s="268">
        <v>0</v>
      </c>
      <c r="BG256" s="269">
        <v>0</v>
      </c>
      <c r="BH256" s="269">
        <v>0</v>
      </c>
      <c r="BI256" s="269">
        <v>0</v>
      </c>
      <c r="BJ256" s="269">
        <v>0</v>
      </c>
      <c r="BK256" s="268">
        <v>0</v>
      </c>
      <c r="BL256" s="269">
        <v>0</v>
      </c>
      <c r="BM256" s="269">
        <v>0</v>
      </c>
      <c r="BN256" s="269">
        <v>0</v>
      </c>
      <c r="BO256" s="269">
        <v>0</v>
      </c>
      <c r="BP256" s="268">
        <v>0</v>
      </c>
      <c r="BQ256" s="269">
        <v>0</v>
      </c>
      <c r="BR256" s="269">
        <v>0</v>
      </c>
      <c r="BS256" s="269">
        <v>0</v>
      </c>
      <c r="BT256" s="269">
        <v>0</v>
      </c>
      <c r="BU256" s="268">
        <v>0</v>
      </c>
      <c r="BV256" s="269">
        <v>0</v>
      </c>
      <c r="BW256" s="269">
        <v>0</v>
      </c>
      <c r="BX256" s="269">
        <v>0</v>
      </c>
      <c r="BY256" s="269">
        <v>0</v>
      </c>
      <c r="BZ256" s="268">
        <v>0</v>
      </c>
      <c r="CA256" s="269">
        <v>0</v>
      </c>
      <c r="CB256" s="269">
        <v>0</v>
      </c>
      <c r="CC256" s="269">
        <v>0</v>
      </c>
      <c r="CD256" s="269">
        <v>0</v>
      </c>
      <c r="CE256" s="268">
        <v>0</v>
      </c>
      <c r="CF256" s="269">
        <v>0</v>
      </c>
      <c r="CG256" s="269">
        <v>0</v>
      </c>
      <c r="CH256" s="269">
        <v>0</v>
      </c>
      <c r="CI256" s="269">
        <v>0</v>
      </c>
      <c r="CJ256" s="268">
        <v>0</v>
      </c>
      <c r="CK256" s="269">
        <v>0</v>
      </c>
      <c r="CL256" s="269">
        <v>0</v>
      </c>
      <c r="CM256" s="269">
        <v>0</v>
      </c>
      <c r="CN256" s="269">
        <v>0</v>
      </c>
      <c r="CO256" s="268">
        <v>0</v>
      </c>
      <c r="CP256" s="269">
        <v>0</v>
      </c>
      <c r="CQ256" s="269">
        <v>0</v>
      </c>
      <c r="CR256" s="269">
        <v>0</v>
      </c>
      <c r="CS256" s="269">
        <v>0</v>
      </c>
      <c r="CT256" s="268">
        <v>0</v>
      </c>
      <c r="CU256" s="269">
        <v>0</v>
      </c>
      <c r="CV256" s="269">
        <v>0</v>
      </c>
      <c r="CW256" s="269">
        <v>0</v>
      </c>
      <c r="CX256" s="269">
        <v>0</v>
      </c>
      <c r="CY256" s="268">
        <v>0</v>
      </c>
      <c r="CZ256" s="269">
        <v>0</v>
      </c>
      <c r="DA256" s="269">
        <v>0</v>
      </c>
      <c r="DB256" s="269">
        <v>0</v>
      </c>
      <c r="DC256" s="269">
        <v>0</v>
      </c>
      <c r="DD256" s="268">
        <v>0</v>
      </c>
      <c r="DE256" s="269">
        <v>0</v>
      </c>
      <c r="DF256" s="269">
        <v>0</v>
      </c>
      <c r="DG256" s="269">
        <v>0</v>
      </c>
      <c r="DH256" s="269">
        <v>0</v>
      </c>
      <c r="DI256" s="268">
        <v>0</v>
      </c>
      <c r="DJ256" s="269">
        <v>0</v>
      </c>
      <c r="DK256" s="269">
        <v>0</v>
      </c>
      <c r="DL256" s="269">
        <v>0</v>
      </c>
      <c r="DM256" s="269">
        <v>0</v>
      </c>
      <c r="DN256" s="268">
        <v>0</v>
      </c>
      <c r="DO256" s="269">
        <v>0</v>
      </c>
      <c r="DP256" s="269">
        <v>0</v>
      </c>
      <c r="DQ256" s="269">
        <v>0</v>
      </c>
      <c r="DR256" s="269">
        <v>0</v>
      </c>
      <c r="DS256" s="268">
        <v>0</v>
      </c>
      <c r="DT256" s="269">
        <v>0</v>
      </c>
      <c r="DU256" s="269">
        <v>0</v>
      </c>
      <c r="DV256" s="269">
        <v>0</v>
      </c>
      <c r="DW256" s="269">
        <v>0</v>
      </c>
      <c r="DX256" s="268">
        <v>0</v>
      </c>
      <c r="DY256" s="269">
        <v>0</v>
      </c>
      <c r="DZ256" s="269">
        <v>0</v>
      </c>
      <c r="EA256" s="269">
        <v>0</v>
      </c>
      <c r="EB256" s="269">
        <v>0</v>
      </c>
      <c r="EC256" s="268">
        <v>0</v>
      </c>
      <c r="ED256" s="269">
        <v>0</v>
      </c>
      <c r="EE256" s="269">
        <v>0</v>
      </c>
      <c r="EF256" s="269">
        <v>0</v>
      </c>
      <c r="EG256" s="269">
        <v>0</v>
      </c>
      <c r="EH256" s="268">
        <v>0</v>
      </c>
      <c r="EI256" s="269">
        <v>0</v>
      </c>
      <c r="EJ256" s="269">
        <v>0</v>
      </c>
      <c r="EK256" s="269">
        <v>0</v>
      </c>
      <c r="EL256" s="269">
        <v>0</v>
      </c>
      <c r="EM256" s="268">
        <v>0</v>
      </c>
      <c r="EN256" s="269">
        <v>0</v>
      </c>
      <c r="EO256" s="269">
        <v>0</v>
      </c>
      <c r="EP256" s="269">
        <v>0</v>
      </c>
      <c r="EQ256" s="269">
        <v>0</v>
      </c>
      <c r="ER256" s="268">
        <v>0</v>
      </c>
      <c r="ES256" s="269">
        <v>0</v>
      </c>
      <c r="ET256" s="269">
        <v>0</v>
      </c>
      <c r="EU256" s="269">
        <v>0</v>
      </c>
      <c r="EV256" s="269">
        <v>0</v>
      </c>
      <c r="EW256" s="268">
        <v>0</v>
      </c>
      <c r="EX256" s="269">
        <v>0</v>
      </c>
      <c r="EY256" s="269">
        <v>0</v>
      </c>
      <c r="EZ256" s="269">
        <v>0</v>
      </c>
      <c r="FA256" s="269">
        <v>0</v>
      </c>
      <c r="FB256" s="268">
        <v>0</v>
      </c>
      <c r="FC256" s="269">
        <v>0</v>
      </c>
      <c r="FD256" s="269">
        <v>0</v>
      </c>
      <c r="FE256" s="269">
        <v>0</v>
      </c>
      <c r="FF256" s="269">
        <v>0</v>
      </c>
      <c r="FG256" s="268">
        <v>0</v>
      </c>
      <c r="FH256" s="269">
        <v>0</v>
      </c>
      <c r="FI256" s="269">
        <v>0</v>
      </c>
      <c r="FJ256" s="269">
        <v>0</v>
      </c>
      <c r="FK256" s="269">
        <v>0</v>
      </c>
      <c r="FL256" s="268">
        <v>0</v>
      </c>
      <c r="FM256" s="269">
        <v>0</v>
      </c>
      <c r="FN256" s="269">
        <v>0</v>
      </c>
      <c r="FO256" s="269">
        <v>0</v>
      </c>
      <c r="FP256" s="269">
        <v>0</v>
      </c>
      <c r="FQ256" s="268">
        <v>0</v>
      </c>
      <c r="FR256" s="269">
        <v>0</v>
      </c>
      <c r="FS256" s="269">
        <v>0</v>
      </c>
      <c r="FT256" s="269">
        <v>0</v>
      </c>
      <c r="FU256" s="269">
        <v>0</v>
      </c>
      <c r="FV256" s="268">
        <v>0</v>
      </c>
      <c r="FW256" s="269">
        <v>0</v>
      </c>
      <c r="FX256" s="269">
        <v>0</v>
      </c>
      <c r="FY256" s="269">
        <v>0</v>
      </c>
    </row>
    <row r="257" spans="1:181" x14ac:dyDescent="0.3">
      <c r="A257" s="269" t="s">
        <v>374</v>
      </c>
      <c r="B257" s="269">
        <v>0</v>
      </c>
      <c r="C257" s="269">
        <v>0</v>
      </c>
      <c r="D257" s="268">
        <v>0</v>
      </c>
      <c r="E257" s="269">
        <v>0</v>
      </c>
      <c r="F257" s="269">
        <v>0</v>
      </c>
      <c r="G257" s="269">
        <v>0</v>
      </c>
      <c r="H257" s="269">
        <v>0</v>
      </c>
      <c r="I257" s="268">
        <v>0</v>
      </c>
      <c r="J257" s="269">
        <v>0</v>
      </c>
      <c r="K257" s="269">
        <v>0</v>
      </c>
      <c r="L257" s="269">
        <v>0</v>
      </c>
      <c r="M257" s="269">
        <v>0</v>
      </c>
      <c r="N257" s="268">
        <v>0</v>
      </c>
      <c r="O257" s="269">
        <v>0</v>
      </c>
      <c r="P257" s="269">
        <v>0</v>
      </c>
      <c r="Q257" s="269">
        <v>0</v>
      </c>
      <c r="R257" s="269">
        <v>0</v>
      </c>
      <c r="S257" s="268">
        <v>0</v>
      </c>
      <c r="T257" s="269">
        <v>0</v>
      </c>
      <c r="U257" s="269">
        <v>0</v>
      </c>
      <c r="V257" s="269">
        <v>0</v>
      </c>
      <c r="W257" s="269">
        <v>0</v>
      </c>
      <c r="X257" s="268">
        <v>0</v>
      </c>
      <c r="Y257" s="269">
        <v>0</v>
      </c>
      <c r="Z257" s="269">
        <v>0</v>
      </c>
      <c r="AA257" s="269">
        <v>0</v>
      </c>
      <c r="AB257" s="269">
        <v>0</v>
      </c>
      <c r="AC257" s="268">
        <v>0</v>
      </c>
      <c r="AD257" s="269">
        <v>0</v>
      </c>
      <c r="AE257" s="269">
        <v>0</v>
      </c>
      <c r="AF257" s="269">
        <v>0</v>
      </c>
      <c r="AG257" s="269">
        <v>0</v>
      </c>
      <c r="AH257" s="268">
        <v>0</v>
      </c>
      <c r="AI257" s="269">
        <v>0</v>
      </c>
      <c r="AJ257" s="269">
        <v>0</v>
      </c>
      <c r="AK257" s="269">
        <v>0</v>
      </c>
      <c r="AL257" s="269">
        <v>0</v>
      </c>
      <c r="AM257" s="268">
        <v>0</v>
      </c>
      <c r="AN257" s="269">
        <v>0</v>
      </c>
      <c r="AO257" s="269">
        <v>0</v>
      </c>
      <c r="AP257" s="269">
        <v>0</v>
      </c>
      <c r="AQ257" s="269">
        <v>0</v>
      </c>
      <c r="AR257" s="268">
        <v>0</v>
      </c>
      <c r="AS257" s="269">
        <v>0</v>
      </c>
      <c r="AT257" s="269">
        <v>0</v>
      </c>
      <c r="AU257" s="269">
        <v>0</v>
      </c>
      <c r="AV257" s="269">
        <v>0</v>
      </c>
      <c r="AW257" s="268">
        <v>0</v>
      </c>
      <c r="AX257" s="269">
        <v>0</v>
      </c>
      <c r="AY257" s="269">
        <v>0</v>
      </c>
      <c r="AZ257" s="269">
        <v>0</v>
      </c>
      <c r="BA257" s="269">
        <v>0</v>
      </c>
      <c r="BB257" s="268">
        <v>0</v>
      </c>
      <c r="BC257" s="269">
        <v>0</v>
      </c>
      <c r="BD257" s="269">
        <v>0</v>
      </c>
      <c r="BE257" s="269">
        <v>0</v>
      </c>
      <c r="BF257" s="269">
        <v>0</v>
      </c>
      <c r="BG257" s="268">
        <v>0</v>
      </c>
      <c r="BH257" s="269">
        <v>0</v>
      </c>
      <c r="BI257" s="269">
        <v>0</v>
      </c>
      <c r="BJ257" s="269">
        <v>0</v>
      </c>
      <c r="BK257" s="269">
        <v>0</v>
      </c>
      <c r="BL257" s="268">
        <v>0</v>
      </c>
      <c r="BM257" s="269">
        <v>0</v>
      </c>
      <c r="BN257" s="269">
        <v>0</v>
      </c>
      <c r="BO257" s="269">
        <v>0</v>
      </c>
      <c r="BP257" s="269">
        <v>0</v>
      </c>
      <c r="BQ257" s="268">
        <v>0</v>
      </c>
      <c r="BR257" s="269">
        <v>0</v>
      </c>
      <c r="BS257" s="269">
        <v>0</v>
      </c>
      <c r="BT257" s="269">
        <v>0</v>
      </c>
      <c r="BU257" s="269">
        <v>0</v>
      </c>
      <c r="BV257" s="268">
        <v>0</v>
      </c>
      <c r="BW257" s="269">
        <v>0</v>
      </c>
      <c r="BX257" s="269">
        <v>0</v>
      </c>
      <c r="BY257" s="269">
        <v>0</v>
      </c>
      <c r="BZ257" s="269">
        <v>0</v>
      </c>
      <c r="CA257" s="268">
        <v>0</v>
      </c>
      <c r="CB257" s="269">
        <v>0</v>
      </c>
      <c r="CC257" s="269">
        <v>0</v>
      </c>
      <c r="CD257" s="269">
        <v>0</v>
      </c>
      <c r="CE257" s="269">
        <v>0</v>
      </c>
      <c r="CF257" s="268">
        <v>0</v>
      </c>
      <c r="CG257" s="269">
        <v>0</v>
      </c>
      <c r="CH257" s="269">
        <v>0</v>
      </c>
      <c r="CI257" s="269">
        <v>0</v>
      </c>
      <c r="CJ257" s="269">
        <v>0</v>
      </c>
      <c r="CK257" s="268">
        <v>0</v>
      </c>
      <c r="CL257" s="269">
        <v>0</v>
      </c>
      <c r="CM257" s="269">
        <v>0</v>
      </c>
      <c r="CN257" s="269">
        <v>0</v>
      </c>
      <c r="CO257" s="269">
        <v>0</v>
      </c>
      <c r="CP257" s="268">
        <v>0</v>
      </c>
      <c r="CQ257" s="269">
        <v>0</v>
      </c>
      <c r="CR257" s="269">
        <v>0</v>
      </c>
      <c r="CS257" s="269">
        <v>0</v>
      </c>
      <c r="CT257" s="269">
        <v>0</v>
      </c>
      <c r="CU257" s="268">
        <v>0</v>
      </c>
      <c r="CV257" s="269">
        <v>0</v>
      </c>
      <c r="CW257" s="269">
        <v>0</v>
      </c>
      <c r="CX257" s="269">
        <v>0</v>
      </c>
      <c r="CY257" s="269">
        <v>0</v>
      </c>
      <c r="CZ257" s="268">
        <v>0</v>
      </c>
      <c r="DA257" s="269">
        <v>0</v>
      </c>
      <c r="DB257" s="269">
        <v>0</v>
      </c>
      <c r="DC257" s="269">
        <v>0</v>
      </c>
      <c r="DD257" s="269">
        <v>0</v>
      </c>
      <c r="DE257" s="268">
        <v>0</v>
      </c>
      <c r="DF257" s="269">
        <v>0</v>
      </c>
      <c r="DG257" s="269">
        <v>0</v>
      </c>
      <c r="DH257" s="269">
        <v>0</v>
      </c>
      <c r="DI257" s="269">
        <v>0</v>
      </c>
      <c r="DJ257" s="268">
        <v>0</v>
      </c>
      <c r="DK257" s="269">
        <v>0</v>
      </c>
      <c r="DL257" s="269">
        <v>0</v>
      </c>
      <c r="DM257" s="269">
        <v>0</v>
      </c>
      <c r="DN257" s="269">
        <v>0</v>
      </c>
      <c r="DO257" s="268">
        <v>0</v>
      </c>
      <c r="DP257" s="269">
        <v>0</v>
      </c>
      <c r="DQ257" s="269">
        <v>0</v>
      </c>
      <c r="DR257" s="269">
        <v>0</v>
      </c>
      <c r="DS257" s="269">
        <v>0</v>
      </c>
      <c r="DT257" s="268">
        <v>0</v>
      </c>
      <c r="DU257" s="269">
        <v>0</v>
      </c>
      <c r="DV257" s="269">
        <v>0</v>
      </c>
      <c r="DW257" s="269">
        <v>0</v>
      </c>
      <c r="DX257" s="269">
        <v>0</v>
      </c>
      <c r="DY257" s="268">
        <v>0</v>
      </c>
      <c r="DZ257" s="269">
        <v>0</v>
      </c>
      <c r="EA257" s="269">
        <v>0</v>
      </c>
      <c r="EB257" s="269">
        <v>0</v>
      </c>
      <c r="EC257" s="269">
        <v>0</v>
      </c>
      <c r="ED257" s="268">
        <v>0</v>
      </c>
      <c r="EE257" s="269">
        <v>0</v>
      </c>
      <c r="EF257" s="269">
        <v>0</v>
      </c>
      <c r="EG257" s="269">
        <v>0</v>
      </c>
      <c r="EH257" s="269">
        <v>0</v>
      </c>
      <c r="EI257" s="268">
        <v>0</v>
      </c>
      <c r="EJ257" s="269">
        <v>0</v>
      </c>
      <c r="EK257" s="269">
        <v>0</v>
      </c>
      <c r="EL257" s="269">
        <v>0</v>
      </c>
      <c r="EM257" s="269">
        <v>0</v>
      </c>
      <c r="EN257" s="268">
        <v>0</v>
      </c>
      <c r="EO257" s="269">
        <v>0</v>
      </c>
      <c r="EP257" s="269">
        <v>0</v>
      </c>
      <c r="EQ257" s="269">
        <v>0</v>
      </c>
      <c r="ER257" s="269">
        <v>0</v>
      </c>
      <c r="ES257" s="268">
        <v>0</v>
      </c>
      <c r="ET257" s="269">
        <v>0</v>
      </c>
      <c r="EU257" s="269">
        <v>0</v>
      </c>
      <c r="EV257" s="269">
        <v>0</v>
      </c>
      <c r="EW257" s="269">
        <v>0</v>
      </c>
      <c r="EX257" s="268">
        <v>0</v>
      </c>
      <c r="EY257" s="269">
        <v>0</v>
      </c>
      <c r="EZ257" s="269">
        <v>0</v>
      </c>
      <c r="FA257" s="269">
        <v>0</v>
      </c>
      <c r="FB257" s="269">
        <v>0</v>
      </c>
      <c r="FC257" s="268">
        <v>0</v>
      </c>
      <c r="FD257" s="269">
        <v>0</v>
      </c>
      <c r="FE257" s="269">
        <v>0</v>
      </c>
      <c r="FF257" s="269">
        <v>0</v>
      </c>
      <c r="FG257" s="269">
        <v>0</v>
      </c>
      <c r="FH257" s="268">
        <v>0</v>
      </c>
      <c r="FI257" s="269">
        <v>0</v>
      </c>
      <c r="FJ257" s="269">
        <v>0</v>
      </c>
      <c r="FK257" s="269">
        <v>0</v>
      </c>
      <c r="FL257" s="269">
        <v>0</v>
      </c>
      <c r="FM257" s="268">
        <v>0</v>
      </c>
      <c r="FN257" s="269">
        <v>0</v>
      </c>
      <c r="FO257" s="269">
        <v>0</v>
      </c>
      <c r="FP257" s="269">
        <v>0</v>
      </c>
      <c r="FQ257" s="269">
        <v>0</v>
      </c>
      <c r="FR257" s="268">
        <v>0</v>
      </c>
      <c r="FS257" s="269">
        <v>0</v>
      </c>
      <c r="FT257" s="269">
        <v>0</v>
      </c>
      <c r="FU257" s="269">
        <v>0</v>
      </c>
      <c r="FV257" s="269">
        <v>0</v>
      </c>
      <c r="FW257" s="268">
        <v>0</v>
      </c>
      <c r="FX257" s="269">
        <v>0</v>
      </c>
      <c r="FY257" s="269">
        <v>0</v>
      </c>
    </row>
    <row r="258" spans="1:181" x14ac:dyDescent="0.3">
      <c r="A258" s="269" t="s">
        <v>375</v>
      </c>
      <c r="B258" s="269">
        <v>0</v>
      </c>
      <c r="C258" s="269">
        <v>0</v>
      </c>
      <c r="D258" s="269">
        <v>0</v>
      </c>
      <c r="E258" s="268">
        <v>0</v>
      </c>
      <c r="F258" s="269">
        <v>0</v>
      </c>
      <c r="G258" s="269">
        <v>0</v>
      </c>
      <c r="H258" s="269">
        <v>0</v>
      </c>
      <c r="I258" s="269">
        <v>0</v>
      </c>
      <c r="J258" s="268">
        <v>0</v>
      </c>
      <c r="K258" s="269">
        <v>0</v>
      </c>
      <c r="L258" s="269">
        <v>0</v>
      </c>
      <c r="M258" s="269">
        <v>0</v>
      </c>
      <c r="N258" s="269">
        <v>0</v>
      </c>
      <c r="O258" s="268">
        <v>0</v>
      </c>
      <c r="P258" s="269">
        <v>0</v>
      </c>
      <c r="Q258" s="269">
        <v>0</v>
      </c>
      <c r="R258" s="269">
        <v>0</v>
      </c>
      <c r="S258" s="269">
        <v>0</v>
      </c>
      <c r="T258" s="268">
        <v>0</v>
      </c>
      <c r="U258" s="269">
        <v>0</v>
      </c>
      <c r="V258" s="269">
        <v>0</v>
      </c>
      <c r="W258" s="269">
        <v>0</v>
      </c>
      <c r="X258" s="269">
        <v>0</v>
      </c>
      <c r="Y258" s="268">
        <v>0</v>
      </c>
      <c r="Z258" s="269">
        <v>0</v>
      </c>
      <c r="AA258" s="269">
        <v>0</v>
      </c>
      <c r="AB258" s="269">
        <v>0</v>
      </c>
      <c r="AC258" s="269">
        <v>0</v>
      </c>
      <c r="AD258" s="268">
        <v>0</v>
      </c>
      <c r="AE258" s="269">
        <v>0</v>
      </c>
      <c r="AF258" s="269">
        <v>0</v>
      </c>
      <c r="AG258" s="269">
        <v>0</v>
      </c>
      <c r="AH258" s="269">
        <v>0</v>
      </c>
      <c r="AI258" s="268">
        <v>0</v>
      </c>
      <c r="AJ258" s="269">
        <v>0</v>
      </c>
      <c r="AK258" s="269">
        <v>0</v>
      </c>
      <c r="AL258" s="269">
        <v>0</v>
      </c>
      <c r="AM258" s="269">
        <v>0</v>
      </c>
      <c r="AN258" s="268">
        <v>0</v>
      </c>
      <c r="AO258" s="269">
        <v>0</v>
      </c>
      <c r="AP258" s="269">
        <v>0</v>
      </c>
      <c r="AQ258" s="269">
        <v>0</v>
      </c>
      <c r="AR258" s="269">
        <v>0</v>
      </c>
      <c r="AS258" s="268">
        <v>0</v>
      </c>
      <c r="AT258" s="269">
        <v>0</v>
      </c>
      <c r="AU258" s="269">
        <v>0</v>
      </c>
      <c r="AV258" s="269">
        <v>0</v>
      </c>
      <c r="AW258" s="269">
        <v>0</v>
      </c>
      <c r="AX258" s="268">
        <v>0</v>
      </c>
      <c r="AY258" s="269">
        <v>0</v>
      </c>
      <c r="AZ258" s="269">
        <v>0</v>
      </c>
      <c r="BA258" s="269">
        <v>0</v>
      </c>
      <c r="BB258" s="269">
        <v>0</v>
      </c>
      <c r="BC258" s="268">
        <v>0</v>
      </c>
      <c r="BD258" s="269">
        <v>0</v>
      </c>
      <c r="BE258" s="269">
        <v>0</v>
      </c>
      <c r="BF258" s="269">
        <v>0</v>
      </c>
      <c r="BG258" s="269">
        <v>0</v>
      </c>
      <c r="BH258" s="268">
        <v>0</v>
      </c>
      <c r="BI258" s="269">
        <v>0</v>
      </c>
      <c r="BJ258" s="269">
        <v>0</v>
      </c>
      <c r="BK258" s="269">
        <v>0</v>
      </c>
      <c r="BL258" s="269">
        <v>0</v>
      </c>
      <c r="BM258" s="268">
        <v>0</v>
      </c>
      <c r="BN258" s="269">
        <v>0</v>
      </c>
      <c r="BO258" s="269">
        <v>0</v>
      </c>
      <c r="BP258" s="269">
        <v>0</v>
      </c>
      <c r="BQ258" s="269">
        <v>0</v>
      </c>
      <c r="BR258" s="268">
        <v>0</v>
      </c>
      <c r="BS258" s="269">
        <v>0</v>
      </c>
      <c r="BT258" s="269">
        <v>0</v>
      </c>
      <c r="BU258" s="269">
        <v>0</v>
      </c>
      <c r="BV258" s="269">
        <v>0</v>
      </c>
      <c r="BW258" s="268">
        <v>0</v>
      </c>
      <c r="BX258" s="269">
        <v>0</v>
      </c>
      <c r="BY258" s="269">
        <v>0</v>
      </c>
      <c r="BZ258" s="269">
        <v>0</v>
      </c>
      <c r="CA258" s="269">
        <v>0</v>
      </c>
      <c r="CB258" s="268">
        <v>0</v>
      </c>
      <c r="CC258" s="269">
        <v>0</v>
      </c>
      <c r="CD258" s="269">
        <v>0</v>
      </c>
      <c r="CE258" s="269">
        <v>0</v>
      </c>
      <c r="CF258" s="269">
        <v>0</v>
      </c>
      <c r="CG258" s="268">
        <v>0</v>
      </c>
      <c r="CH258" s="269">
        <v>0</v>
      </c>
      <c r="CI258" s="269">
        <v>0</v>
      </c>
      <c r="CJ258" s="269">
        <v>0</v>
      </c>
      <c r="CK258" s="269">
        <v>0</v>
      </c>
      <c r="CL258" s="268">
        <v>0</v>
      </c>
      <c r="CM258" s="269">
        <v>0</v>
      </c>
      <c r="CN258" s="269">
        <v>0</v>
      </c>
      <c r="CO258" s="269">
        <v>0</v>
      </c>
      <c r="CP258" s="269">
        <v>0</v>
      </c>
      <c r="CQ258" s="268">
        <v>0</v>
      </c>
      <c r="CR258" s="269">
        <v>0</v>
      </c>
      <c r="CS258" s="269">
        <v>0</v>
      </c>
      <c r="CT258" s="269">
        <v>0</v>
      </c>
      <c r="CU258" s="269">
        <v>0</v>
      </c>
      <c r="CV258" s="268">
        <v>0</v>
      </c>
      <c r="CW258" s="269">
        <v>0</v>
      </c>
      <c r="CX258" s="269">
        <v>0</v>
      </c>
      <c r="CY258" s="269">
        <v>0</v>
      </c>
      <c r="CZ258" s="269">
        <v>0</v>
      </c>
      <c r="DA258" s="268">
        <v>0</v>
      </c>
      <c r="DB258" s="269">
        <v>0</v>
      </c>
      <c r="DC258" s="269">
        <v>0</v>
      </c>
      <c r="DD258" s="269">
        <v>0</v>
      </c>
      <c r="DE258" s="269">
        <v>0</v>
      </c>
      <c r="DF258" s="268">
        <v>0</v>
      </c>
      <c r="DG258" s="269">
        <v>0</v>
      </c>
      <c r="DH258" s="269">
        <v>0</v>
      </c>
      <c r="DI258" s="269">
        <v>0</v>
      </c>
      <c r="DJ258" s="269">
        <v>0</v>
      </c>
      <c r="DK258" s="268">
        <v>0</v>
      </c>
      <c r="DL258" s="269">
        <v>0</v>
      </c>
      <c r="DM258" s="269">
        <v>0</v>
      </c>
      <c r="DN258" s="269">
        <v>0</v>
      </c>
      <c r="DO258" s="269">
        <v>0</v>
      </c>
      <c r="DP258" s="268">
        <v>0</v>
      </c>
      <c r="DQ258" s="269">
        <v>0</v>
      </c>
      <c r="DR258" s="269">
        <v>0</v>
      </c>
      <c r="DS258" s="269">
        <v>0</v>
      </c>
      <c r="DT258" s="269">
        <v>0</v>
      </c>
      <c r="DU258" s="268">
        <v>0</v>
      </c>
      <c r="DV258" s="269">
        <v>0</v>
      </c>
      <c r="DW258" s="269">
        <v>0</v>
      </c>
      <c r="DX258" s="269">
        <v>0</v>
      </c>
      <c r="DY258" s="269">
        <v>0</v>
      </c>
      <c r="DZ258" s="268">
        <v>0</v>
      </c>
      <c r="EA258" s="269">
        <v>0</v>
      </c>
      <c r="EB258" s="269">
        <v>0</v>
      </c>
      <c r="EC258" s="269">
        <v>0</v>
      </c>
      <c r="ED258" s="269">
        <v>0</v>
      </c>
      <c r="EE258" s="268">
        <v>0</v>
      </c>
      <c r="EF258" s="269">
        <v>0</v>
      </c>
      <c r="EG258" s="269">
        <v>0</v>
      </c>
      <c r="EH258" s="269">
        <v>0</v>
      </c>
      <c r="EI258" s="269">
        <v>0</v>
      </c>
      <c r="EJ258" s="268">
        <v>0</v>
      </c>
      <c r="EK258" s="269">
        <v>0</v>
      </c>
      <c r="EL258" s="269">
        <v>0</v>
      </c>
      <c r="EM258" s="269">
        <v>0</v>
      </c>
      <c r="EN258" s="269">
        <v>0</v>
      </c>
      <c r="EO258" s="268">
        <v>0</v>
      </c>
      <c r="EP258" s="269">
        <v>0</v>
      </c>
      <c r="EQ258" s="269">
        <v>0</v>
      </c>
      <c r="ER258" s="269">
        <v>0</v>
      </c>
      <c r="ES258" s="269">
        <v>0</v>
      </c>
      <c r="ET258" s="268">
        <v>0</v>
      </c>
      <c r="EU258" s="269">
        <v>0</v>
      </c>
      <c r="EV258" s="269">
        <v>0</v>
      </c>
      <c r="EW258" s="269">
        <v>0</v>
      </c>
      <c r="EX258" s="269">
        <v>0</v>
      </c>
      <c r="EY258" s="268">
        <v>0</v>
      </c>
      <c r="EZ258" s="269">
        <v>0</v>
      </c>
      <c r="FA258" s="269">
        <v>0</v>
      </c>
      <c r="FB258" s="269">
        <v>0</v>
      </c>
      <c r="FC258" s="269">
        <v>0</v>
      </c>
      <c r="FD258" s="268">
        <v>0</v>
      </c>
      <c r="FE258" s="269">
        <v>0</v>
      </c>
      <c r="FF258" s="269">
        <v>0</v>
      </c>
      <c r="FG258" s="269">
        <v>0</v>
      </c>
      <c r="FH258" s="269">
        <v>0</v>
      </c>
      <c r="FI258" s="268">
        <v>0</v>
      </c>
      <c r="FJ258" s="269">
        <v>0</v>
      </c>
      <c r="FK258" s="269">
        <v>0</v>
      </c>
      <c r="FL258" s="269">
        <v>0</v>
      </c>
      <c r="FM258" s="269">
        <v>0</v>
      </c>
      <c r="FN258" s="268">
        <v>0</v>
      </c>
      <c r="FO258" s="269">
        <v>0</v>
      </c>
      <c r="FP258" s="269">
        <v>0</v>
      </c>
      <c r="FQ258" s="269">
        <v>0</v>
      </c>
      <c r="FR258" s="269">
        <v>0</v>
      </c>
      <c r="FS258" s="268">
        <v>0</v>
      </c>
      <c r="FT258" s="269">
        <v>0</v>
      </c>
      <c r="FU258" s="269">
        <v>0</v>
      </c>
      <c r="FV258" s="269">
        <v>0</v>
      </c>
      <c r="FW258" s="269">
        <v>0</v>
      </c>
      <c r="FX258" s="268">
        <v>0</v>
      </c>
      <c r="FY258" s="269">
        <v>0</v>
      </c>
    </row>
    <row r="259" spans="1:181" x14ac:dyDescent="0.3">
      <c r="A259" s="269" t="s">
        <v>599</v>
      </c>
      <c r="B259" s="269">
        <v>0</v>
      </c>
      <c r="C259" s="269">
        <v>0</v>
      </c>
      <c r="D259" s="269">
        <v>0</v>
      </c>
      <c r="E259" s="269">
        <v>0</v>
      </c>
      <c r="F259" s="268">
        <v>0</v>
      </c>
      <c r="G259" s="269">
        <v>0</v>
      </c>
      <c r="H259" s="269">
        <v>0</v>
      </c>
      <c r="I259" s="269">
        <v>0</v>
      </c>
      <c r="J259" s="269">
        <v>0</v>
      </c>
      <c r="K259" s="268">
        <v>0</v>
      </c>
      <c r="L259" s="269">
        <v>0</v>
      </c>
      <c r="M259" s="269">
        <v>0</v>
      </c>
      <c r="N259" s="269">
        <v>0</v>
      </c>
      <c r="O259" s="269">
        <v>0</v>
      </c>
      <c r="P259" s="268">
        <v>0</v>
      </c>
      <c r="Q259" s="269">
        <v>0</v>
      </c>
      <c r="R259" s="269">
        <v>0</v>
      </c>
      <c r="S259" s="269">
        <v>0</v>
      </c>
      <c r="T259" s="269">
        <v>0</v>
      </c>
      <c r="U259" s="268">
        <v>0</v>
      </c>
      <c r="V259" s="269">
        <v>0</v>
      </c>
      <c r="W259" s="269">
        <v>0</v>
      </c>
      <c r="X259" s="269">
        <v>0</v>
      </c>
      <c r="Y259" s="269">
        <v>0</v>
      </c>
      <c r="Z259" s="268">
        <v>0</v>
      </c>
      <c r="AA259" s="269">
        <v>0</v>
      </c>
      <c r="AB259" s="269">
        <v>0</v>
      </c>
      <c r="AC259" s="269">
        <v>0</v>
      </c>
      <c r="AD259" s="269">
        <v>0</v>
      </c>
      <c r="AE259" s="268">
        <v>0</v>
      </c>
      <c r="AF259" s="269">
        <v>0</v>
      </c>
      <c r="AG259" s="269">
        <v>0</v>
      </c>
      <c r="AH259" s="269">
        <v>0</v>
      </c>
      <c r="AI259" s="269">
        <v>0</v>
      </c>
      <c r="AJ259" s="268">
        <v>0</v>
      </c>
      <c r="AK259" s="269">
        <v>0</v>
      </c>
      <c r="AL259" s="269">
        <v>0</v>
      </c>
      <c r="AM259" s="269">
        <v>0</v>
      </c>
      <c r="AN259" s="269">
        <v>0</v>
      </c>
      <c r="AO259" s="268">
        <v>0</v>
      </c>
      <c r="AP259" s="269">
        <v>0</v>
      </c>
      <c r="AQ259" s="269">
        <v>0</v>
      </c>
      <c r="AR259" s="269">
        <v>0</v>
      </c>
      <c r="AS259" s="269">
        <v>0</v>
      </c>
      <c r="AT259" s="268">
        <v>0</v>
      </c>
      <c r="AU259" s="269">
        <v>0</v>
      </c>
      <c r="AV259" s="269">
        <v>0</v>
      </c>
      <c r="AW259" s="269">
        <v>0</v>
      </c>
      <c r="AX259" s="269">
        <v>0</v>
      </c>
      <c r="AY259" s="268">
        <v>0</v>
      </c>
      <c r="AZ259" s="269">
        <v>0</v>
      </c>
      <c r="BA259" s="269">
        <v>0</v>
      </c>
      <c r="BB259" s="269">
        <v>0</v>
      </c>
      <c r="BC259" s="269">
        <v>0</v>
      </c>
      <c r="BD259" s="268">
        <v>0</v>
      </c>
      <c r="BE259" s="269">
        <v>0</v>
      </c>
      <c r="BF259" s="269">
        <v>0</v>
      </c>
      <c r="BG259" s="269">
        <v>0</v>
      </c>
      <c r="BH259" s="269">
        <v>0</v>
      </c>
      <c r="BI259" s="268">
        <v>0</v>
      </c>
      <c r="BJ259" s="269">
        <v>0</v>
      </c>
      <c r="BK259" s="269">
        <v>0</v>
      </c>
      <c r="BL259" s="269">
        <v>0</v>
      </c>
      <c r="BM259" s="269">
        <v>0</v>
      </c>
      <c r="BN259" s="268">
        <v>0</v>
      </c>
      <c r="BO259" s="269">
        <v>0</v>
      </c>
      <c r="BP259" s="269">
        <v>0</v>
      </c>
      <c r="BQ259" s="269">
        <v>0</v>
      </c>
      <c r="BR259" s="269">
        <v>0</v>
      </c>
      <c r="BS259" s="268">
        <v>0</v>
      </c>
      <c r="BT259" s="269">
        <v>0</v>
      </c>
      <c r="BU259" s="269">
        <v>0</v>
      </c>
      <c r="BV259" s="269">
        <v>0</v>
      </c>
      <c r="BW259" s="269">
        <v>0</v>
      </c>
      <c r="BX259" s="268">
        <v>0</v>
      </c>
      <c r="BY259" s="269">
        <v>0</v>
      </c>
      <c r="BZ259" s="269">
        <v>0</v>
      </c>
      <c r="CA259" s="269">
        <v>0</v>
      </c>
      <c r="CB259" s="269">
        <v>0</v>
      </c>
      <c r="CC259" s="268">
        <v>0</v>
      </c>
      <c r="CD259" s="269">
        <v>0</v>
      </c>
      <c r="CE259" s="269">
        <v>0</v>
      </c>
      <c r="CF259" s="269">
        <v>0</v>
      </c>
      <c r="CG259" s="269">
        <v>0</v>
      </c>
      <c r="CH259" s="268">
        <v>0</v>
      </c>
      <c r="CI259" s="269">
        <v>0</v>
      </c>
      <c r="CJ259" s="269">
        <v>0</v>
      </c>
      <c r="CK259" s="269">
        <v>0</v>
      </c>
      <c r="CL259" s="269">
        <v>0</v>
      </c>
      <c r="CM259" s="268">
        <v>0</v>
      </c>
      <c r="CN259" s="269">
        <v>0</v>
      </c>
      <c r="CO259" s="269">
        <v>0</v>
      </c>
      <c r="CP259" s="269">
        <v>0</v>
      </c>
      <c r="CQ259" s="269">
        <v>0</v>
      </c>
      <c r="CR259" s="268">
        <v>0</v>
      </c>
      <c r="CS259" s="269">
        <v>0</v>
      </c>
      <c r="CT259" s="269">
        <v>0</v>
      </c>
      <c r="CU259" s="269">
        <v>0</v>
      </c>
      <c r="CV259" s="269">
        <v>0</v>
      </c>
      <c r="CW259" s="268">
        <v>0</v>
      </c>
      <c r="CX259" s="269">
        <v>0</v>
      </c>
      <c r="CY259" s="269">
        <v>0</v>
      </c>
      <c r="CZ259" s="269">
        <v>0</v>
      </c>
      <c r="DA259" s="269">
        <v>0</v>
      </c>
      <c r="DB259" s="268">
        <v>0</v>
      </c>
      <c r="DC259" s="269">
        <v>0</v>
      </c>
      <c r="DD259" s="269">
        <v>0</v>
      </c>
      <c r="DE259" s="269">
        <v>0</v>
      </c>
      <c r="DF259" s="269">
        <v>0</v>
      </c>
      <c r="DG259" s="268">
        <v>0</v>
      </c>
      <c r="DH259" s="269">
        <v>0</v>
      </c>
      <c r="DI259" s="269">
        <v>0</v>
      </c>
      <c r="DJ259" s="269">
        <v>0</v>
      </c>
      <c r="DK259" s="269">
        <v>0</v>
      </c>
      <c r="DL259" s="268">
        <v>0</v>
      </c>
      <c r="DM259" s="269">
        <v>0</v>
      </c>
      <c r="DN259" s="269">
        <v>0</v>
      </c>
      <c r="DO259" s="269">
        <v>0</v>
      </c>
      <c r="DP259" s="269">
        <v>0</v>
      </c>
      <c r="DQ259" s="268">
        <v>0</v>
      </c>
      <c r="DR259" s="269">
        <v>0</v>
      </c>
      <c r="DS259" s="269">
        <v>0</v>
      </c>
      <c r="DT259" s="269">
        <v>0</v>
      </c>
      <c r="DU259" s="269">
        <v>0</v>
      </c>
      <c r="DV259" s="268">
        <v>0</v>
      </c>
      <c r="DW259" s="269">
        <v>0</v>
      </c>
      <c r="DX259" s="269">
        <v>0</v>
      </c>
      <c r="DY259" s="269">
        <v>0</v>
      </c>
      <c r="DZ259" s="269">
        <v>0</v>
      </c>
      <c r="EA259" s="268">
        <v>0</v>
      </c>
      <c r="EB259" s="269">
        <v>0</v>
      </c>
      <c r="EC259" s="269">
        <v>0</v>
      </c>
      <c r="ED259" s="269">
        <v>0</v>
      </c>
      <c r="EE259" s="269">
        <v>0</v>
      </c>
      <c r="EF259" s="268">
        <v>0</v>
      </c>
      <c r="EG259" s="269">
        <v>0</v>
      </c>
      <c r="EH259" s="269">
        <v>0</v>
      </c>
      <c r="EI259" s="269">
        <v>0</v>
      </c>
      <c r="EJ259" s="269">
        <v>0</v>
      </c>
      <c r="EK259" s="268">
        <v>0</v>
      </c>
      <c r="EL259" s="269">
        <v>0</v>
      </c>
      <c r="EM259" s="269">
        <v>0</v>
      </c>
      <c r="EN259" s="269">
        <v>0</v>
      </c>
      <c r="EO259" s="269">
        <v>0</v>
      </c>
      <c r="EP259" s="268">
        <v>0</v>
      </c>
      <c r="EQ259" s="269">
        <v>0</v>
      </c>
      <c r="ER259" s="269">
        <v>0</v>
      </c>
      <c r="ES259" s="269">
        <v>0</v>
      </c>
      <c r="ET259" s="269">
        <v>0</v>
      </c>
      <c r="EU259" s="268">
        <v>0</v>
      </c>
      <c r="EV259" s="269">
        <v>0</v>
      </c>
      <c r="EW259" s="269">
        <v>0</v>
      </c>
      <c r="EX259" s="269">
        <v>0</v>
      </c>
      <c r="EY259" s="269">
        <v>0</v>
      </c>
      <c r="EZ259" s="268">
        <v>0</v>
      </c>
      <c r="FA259" s="269">
        <v>0</v>
      </c>
      <c r="FB259" s="269">
        <v>0</v>
      </c>
      <c r="FC259" s="269">
        <v>0</v>
      </c>
      <c r="FD259" s="269">
        <v>0</v>
      </c>
      <c r="FE259" s="268">
        <v>0</v>
      </c>
      <c r="FF259" s="269">
        <v>0</v>
      </c>
      <c r="FG259" s="269">
        <v>0</v>
      </c>
      <c r="FH259" s="269">
        <v>0</v>
      </c>
      <c r="FI259" s="269">
        <v>0</v>
      </c>
      <c r="FJ259" s="268">
        <v>0</v>
      </c>
      <c r="FK259" s="269">
        <v>0</v>
      </c>
      <c r="FL259" s="269">
        <v>0</v>
      </c>
      <c r="FM259" s="269">
        <v>0</v>
      </c>
      <c r="FN259" s="269">
        <v>0</v>
      </c>
      <c r="FO259" s="268">
        <v>0</v>
      </c>
      <c r="FP259" s="269">
        <v>0</v>
      </c>
      <c r="FQ259" s="269">
        <v>0</v>
      </c>
      <c r="FR259" s="269">
        <v>0</v>
      </c>
      <c r="FS259" s="269">
        <v>0</v>
      </c>
      <c r="FT259" s="268">
        <v>0</v>
      </c>
      <c r="FU259" s="269">
        <v>0</v>
      </c>
      <c r="FV259" s="269">
        <v>0</v>
      </c>
      <c r="FW259" s="269">
        <v>0</v>
      </c>
      <c r="FX259" s="269">
        <v>0</v>
      </c>
      <c r="FY259" s="268">
        <v>0</v>
      </c>
    </row>
    <row r="266" spans="1:181" x14ac:dyDescent="0.3">
      <c r="A266" s="293"/>
      <c r="B266" s="293"/>
      <c r="C266" s="293"/>
      <c r="D266" s="293"/>
    </row>
    <row r="267" spans="1:181" x14ac:dyDescent="0.3">
      <c r="A267" s="293"/>
      <c r="B267" s="293"/>
      <c r="C267" s="293"/>
      <c r="D267" s="293"/>
    </row>
    <row r="268" spans="1:181" x14ac:dyDescent="0.3">
      <c r="A268" s="293"/>
      <c r="B268" s="293"/>
      <c r="C268" s="293"/>
      <c r="D268" s="293"/>
    </row>
    <row r="269" spans="1:181" x14ac:dyDescent="0.3">
      <c r="A269" s="293"/>
      <c r="B269" s="293"/>
      <c r="C269" s="293"/>
      <c r="D269" s="293"/>
    </row>
    <row r="270" spans="1:181" x14ac:dyDescent="0.3">
      <c r="A270" s="293"/>
      <c r="B270" s="293"/>
      <c r="C270" s="293"/>
      <c r="D270" s="293"/>
    </row>
    <row r="271" spans="1:181" x14ac:dyDescent="0.3">
      <c r="A271" s="293"/>
      <c r="B271" s="293"/>
      <c r="C271" s="293"/>
      <c r="D271" s="293"/>
    </row>
    <row r="272" spans="1:181" x14ac:dyDescent="0.3">
      <c r="A272" s="293"/>
      <c r="B272" s="293"/>
      <c r="C272" s="293"/>
      <c r="D272" s="293"/>
    </row>
    <row r="273" spans="1:5" x14ac:dyDescent="0.3">
      <c r="A273" s="293"/>
      <c r="B273" s="293"/>
      <c r="C273" s="293"/>
      <c r="D273" s="293"/>
    </row>
    <row r="274" spans="1:5" x14ac:dyDescent="0.3">
      <c r="A274" s="293"/>
      <c r="B274" s="293"/>
      <c r="C274" s="293"/>
      <c r="D274" s="293"/>
    </row>
    <row r="275" spans="1:5" x14ac:dyDescent="0.3">
      <c r="A275" s="293"/>
      <c r="B275" s="293"/>
      <c r="C275" s="293"/>
      <c r="D275" s="293"/>
    </row>
    <row r="281" spans="1:5" s="72" customFormat="1" x14ac:dyDescent="0.3">
      <c r="A281" s="430" t="s">
        <v>609</v>
      </c>
    </row>
    <row r="282" spans="1:5" s="293" customFormat="1" x14ac:dyDescent="0.3">
      <c r="A282" s="431" t="s">
        <v>953</v>
      </c>
      <c r="B282" s="72"/>
      <c r="C282" s="72"/>
      <c r="D282" s="72"/>
    </row>
    <row r="283" spans="1:5" s="293" customFormat="1" x14ac:dyDescent="0.3">
      <c r="A283" s="705" t="s">
        <v>955</v>
      </c>
      <c r="B283" s="706"/>
      <c r="C283" s="707"/>
      <c r="D283" s="426">
        <v>2</v>
      </c>
    </row>
    <row r="284" spans="1:5" s="293" customFormat="1" x14ac:dyDescent="0.3">
      <c r="A284" s="432" t="s">
        <v>954</v>
      </c>
      <c r="B284" s="433"/>
      <c r="C284" s="434"/>
      <c r="D284" s="72"/>
    </row>
    <row r="285" spans="1:5" s="293" customFormat="1" x14ac:dyDescent="0.3">
      <c r="A285" s="26" t="s">
        <v>951</v>
      </c>
      <c r="B285" s="426">
        <v>2050</v>
      </c>
    </row>
    <row r="286" spans="1:5" x14ac:dyDescent="0.3">
      <c r="A286" s="427" t="s">
        <v>949</v>
      </c>
      <c r="B286" s="428">
        <v>2020</v>
      </c>
      <c r="D286" s="437" t="s">
        <v>957</v>
      </c>
      <c r="E286" s="437" t="s">
        <v>958</v>
      </c>
    </row>
    <row r="287" spans="1:5" x14ac:dyDescent="0.3">
      <c r="A287" s="708" t="s">
        <v>950</v>
      </c>
      <c r="B287" s="5" t="s">
        <v>483</v>
      </c>
      <c r="C287" s="5" t="s">
        <v>952</v>
      </c>
      <c r="D287" s="429">
        <f>E287*Parameters!$G$57</f>
        <v>0.18666666666666665</v>
      </c>
      <c r="E287" s="429">
        <v>0.55999999999999994</v>
      </c>
    </row>
    <row r="288" spans="1:5" x14ac:dyDescent="0.3">
      <c r="A288" s="709"/>
      <c r="B288" s="5" t="s">
        <v>484</v>
      </c>
      <c r="C288" s="5" t="s">
        <v>952</v>
      </c>
      <c r="D288" s="429">
        <f>E288*Parameters!$G$57</f>
        <v>4.9999999999999996E-2</v>
      </c>
      <c r="E288" s="429">
        <v>0.15</v>
      </c>
    </row>
    <row r="289" spans="1:5" x14ac:dyDescent="0.3">
      <c r="A289" s="709"/>
      <c r="B289" s="5" t="s">
        <v>485</v>
      </c>
      <c r="C289" s="5" t="s">
        <v>952</v>
      </c>
      <c r="D289" s="429">
        <f>E289*Parameters!$G$57</f>
        <v>0.3</v>
      </c>
      <c r="E289" s="429">
        <v>0.9</v>
      </c>
    </row>
    <row r="290" spans="1:5" x14ac:dyDescent="0.3">
      <c r="A290" s="709"/>
      <c r="B290" s="5" t="s">
        <v>486</v>
      </c>
      <c r="C290" s="5" t="s">
        <v>952</v>
      </c>
      <c r="D290" s="429">
        <f>E290*Parameters!$G$57</f>
        <v>0.15999999999999998</v>
      </c>
      <c r="E290" s="429">
        <v>0.48</v>
      </c>
    </row>
    <row r="291" spans="1:5" x14ac:dyDescent="0.3">
      <c r="A291" s="709"/>
      <c r="B291" s="5" t="s">
        <v>477</v>
      </c>
      <c r="C291" s="5" t="s">
        <v>952</v>
      </c>
      <c r="D291" s="429">
        <f>E291*Parameters!$G$57</f>
        <v>1.6666666666666666E-3</v>
      </c>
      <c r="E291" s="429">
        <v>5.0000000000000001E-3</v>
      </c>
    </row>
    <row r="292" spans="1:5" x14ac:dyDescent="0.3">
      <c r="A292" s="709"/>
      <c r="B292" s="5" t="s">
        <v>480</v>
      </c>
      <c r="C292" s="5" t="s">
        <v>952</v>
      </c>
      <c r="D292" s="429">
        <f>E292*Parameters!$G$57</f>
        <v>1.6666666666666666E-3</v>
      </c>
      <c r="E292" s="429">
        <v>5.0000000000000001E-3</v>
      </c>
    </row>
    <row r="293" spans="1:5" x14ac:dyDescent="0.3">
      <c r="A293" s="709"/>
      <c r="B293" s="5" t="s">
        <v>597</v>
      </c>
      <c r="C293" s="5" t="s">
        <v>952</v>
      </c>
      <c r="D293" s="429">
        <f>E293*Parameters!$G$57</f>
        <v>0.23666666666666664</v>
      </c>
      <c r="E293" s="429">
        <v>0.71</v>
      </c>
    </row>
    <row r="294" spans="1:5" x14ac:dyDescent="0.3">
      <c r="A294" s="709"/>
      <c r="B294" s="5" t="s">
        <v>487</v>
      </c>
      <c r="C294" s="5" t="s">
        <v>952</v>
      </c>
      <c r="D294" s="429">
        <f>E294*Parameters!$G$57</f>
        <v>1.6666666666666666E-3</v>
      </c>
      <c r="E294" s="429">
        <v>5.0000000000000001E-3</v>
      </c>
    </row>
    <row r="295" spans="1:5" x14ac:dyDescent="0.3">
      <c r="A295" s="709"/>
      <c r="B295" s="5" t="s">
        <v>488</v>
      </c>
      <c r="C295" s="5" t="s">
        <v>952</v>
      </c>
      <c r="D295" s="429">
        <f>E295*Parameters!$G$57</f>
        <v>0.13</v>
      </c>
      <c r="E295" s="429">
        <v>0.39</v>
      </c>
    </row>
    <row r="296" spans="1:5" x14ac:dyDescent="0.3">
      <c r="A296" s="709"/>
      <c r="B296" s="5" t="s">
        <v>489</v>
      </c>
      <c r="C296" s="5" t="s">
        <v>952</v>
      </c>
      <c r="D296" s="429">
        <f>E296*Parameters!$G$57</f>
        <v>0.17666666666666667</v>
      </c>
      <c r="E296" s="429">
        <v>0.53</v>
      </c>
    </row>
    <row r="297" spans="1:5" x14ac:dyDescent="0.3">
      <c r="A297" s="709"/>
      <c r="B297" s="5" t="s">
        <v>490</v>
      </c>
      <c r="C297" s="5" t="s">
        <v>952</v>
      </c>
      <c r="D297" s="429">
        <f>E297*Parameters!$G$57</f>
        <v>9.9999999999999992E-2</v>
      </c>
      <c r="E297" s="429">
        <v>0.3</v>
      </c>
    </row>
    <row r="298" spans="1:5" x14ac:dyDescent="0.3">
      <c r="A298" s="709"/>
      <c r="B298" s="5" t="s">
        <v>475</v>
      </c>
      <c r="C298" s="5" t="s">
        <v>952</v>
      </c>
      <c r="D298" s="429">
        <f>E298*Parameters!$G$57</f>
        <v>0.19999999999999998</v>
      </c>
      <c r="E298" s="429">
        <v>0.6</v>
      </c>
    </row>
    <row r="299" spans="1:5" x14ac:dyDescent="0.3">
      <c r="A299" s="709"/>
      <c r="B299" s="5" t="s">
        <v>473</v>
      </c>
      <c r="C299" s="5" t="s">
        <v>952</v>
      </c>
      <c r="D299" s="429">
        <f>E299*Parameters!$G$57</f>
        <v>0.245</v>
      </c>
      <c r="E299" s="429">
        <v>0.73499999999999999</v>
      </c>
    </row>
    <row r="300" spans="1:5" x14ac:dyDescent="0.3">
      <c r="A300" s="709"/>
      <c r="B300" s="5" t="s">
        <v>478</v>
      </c>
      <c r="C300" s="5" t="s">
        <v>952</v>
      </c>
      <c r="D300" s="429">
        <f>E300*Parameters!$G$57</f>
        <v>0.21166666666666667</v>
      </c>
      <c r="E300" s="429">
        <v>0.63500000000000001</v>
      </c>
    </row>
    <row r="301" spans="1:5" x14ac:dyDescent="0.3">
      <c r="A301" s="709"/>
      <c r="B301" s="5" t="s">
        <v>472</v>
      </c>
      <c r="C301" s="5" t="s">
        <v>952</v>
      </c>
      <c r="D301" s="429">
        <f>E301*Parameters!$G$57</f>
        <v>0.25</v>
      </c>
      <c r="E301" s="429">
        <v>0.75</v>
      </c>
    </row>
    <row r="302" spans="1:5" x14ac:dyDescent="0.3">
      <c r="A302" s="709"/>
      <c r="B302" s="5" t="s">
        <v>476</v>
      </c>
      <c r="C302" s="5" t="s">
        <v>952</v>
      </c>
      <c r="D302" s="429">
        <f>E302*Parameters!$G$57</f>
        <v>1.6666666666666666E-3</v>
      </c>
      <c r="E302" s="429">
        <v>5.0000000000000001E-3</v>
      </c>
    </row>
    <row r="303" spans="1:5" x14ac:dyDescent="0.3">
      <c r="A303" s="709"/>
      <c r="B303" s="5" t="s">
        <v>479</v>
      </c>
      <c r="C303" s="5" t="s">
        <v>952</v>
      </c>
      <c r="D303" s="429">
        <f>E303*Parameters!$G$57</f>
        <v>0.30333333333333334</v>
      </c>
      <c r="E303" s="429">
        <v>0.91</v>
      </c>
    </row>
    <row r="304" spans="1:5" x14ac:dyDescent="0.3">
      <c r="A304" s="709"/>
      <c r="B304" s="5" t="s">
        <v>491</v>
      </c>
      <c r="C304" s="5" t="s">
        <v>952</v>
      </c>
      <c r="D304" s="429">
        <f>E304*Parameters!$G$57</f>
        <v>1.6666666666666666E-3</v>
      </c>
      <c r="E304" s="429">
        <v>5.0000000000000001E-3</v>
      </c>
    </row>
    <row r="305" spans="1:90" x14ac:dyDescent="0.3">
      <c r="A305" s="709"/>
      <c r="B305" s="5" t="s">
        <v>492</v>
      </c>
      <c r="C305" s="5" t="s">
        <v>952</v>
      </c>
      <c r="D305" s="429">
        <f>E305*Parameters!$G$57</f>
        <v>0.13166666666666665</v>
      </c>
      <c r="E305" s="429">
        <v>0.39500000000000002</v>
      </c>
    </row>
    <row r="306" spans="1:90" x14ac:dyDescent="0.3">
      <c r="A306" s="432" t="s">
        <v>956</v>
      </c>
      <c r="B306" s="433"/>
      <c r="C306" s="434"/>
      <c r="D306" s="72"/>
    </row>
    <row r="307" spans="1:90" s="281" customFormat="1" x14ac:dyDescent="0.3">
      <c r="A307" s="142" t="s">
        <v>715</v>
      </c>
      <c r="B307" s="150" t="s">
        <v>844</v>
      </c>
      <c r="C307" s="267">
        <v>0</v>
      </c>
      <c r="D307" s="142" t="s">
        <v>842</v>
      </c>
      <c r="E307" s="30" t="s">
        <v>948</v>
      </c>
      <c r="F307" s="77">
        <v>2020</v>
      </c>
    </row>
    <row r="308" spans="1:90" s="293" customFormat="1" x14ac:dyDescent="0.3">
      <c r="A308" s="142" t="s">
        <v>716</v>
      </c>
      <c r="B308" s="150" t="s">
        <v>844</v>
      </c>
      <c r="C308" s="218">
        <v>0</v>
      </c>
      <c r="D308" s="142" t="s">
        <v>843</v>
      </c>
      <c r="E308" s="30" t="s">
        <v>948</v>
      </c>
      <c r="F308" s="77">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row r="309" spans="1:90" x14ac:dyDescent="0.3">
      <c r="B309" s="293"/>
      <c r="C309" s="435" t="s">
        <v>845</v>
      </c>
    </row>
    <row r="311" spans="1:90" x14ac:dyDescent="0.3">
      <c r="B311" s="293"/>
      <c r="C311" s="228"/>
    </row>
    <row r="314" spans="1:90" x14ac:dyDescent="0.3">
      <c r="B314" s="293"/>
      <c r="C314" s="228"/>
    </row>
    <row r="315" spans="1:90" x14ac:dyDescent="0.3">
      <c r="B315" s="293"/>
      <c r="C315" s="228"/>
    </row>
    <row r="317" spans="1:90" x14ac:dyDescent="0.3">
      <c r="B317" s="293"/>
      <c r="C317" s="228"/>
    </row>
    <row r="318" spans="1:90" x14ac:dyDescent="0.3">
      <c r="B318" s="293"/>
      <c r="C318" s="228"/>
    </row>
    <row r="319" spans="1:90" x14ac:dyDescent="0.3">
      <c r="B319" s="293"/>
      <c r="C319" s="228"/>
    </row>
    <row r="321" spans="2:3" x14ac:dyDescent="0.3">
      <c r="B321" s="293"/>
      <c r="C321" s="228"/>
    </row>
    <row r="322" spans="2:3" x14ac:dyDescent="0.3">
      <c r="B322" s="293"/>
      <c r="C322" s="228"/>
    </row>
    <row r="323" spans="2:3" x14ac:dyDescent="0.3">
      <c r="B323" s="293"/>
      <c r="C323" s="228"/>
    </row>
    <row r="325" spans="2:3" x14ac:dyDescent="0.3">
      <c r="B325" s="293"/>
      <c r="C325" s="228"/>
    </row>
    <row r="326" spans="2:3" x14ac:dyDescent="0.3">
      <c r="B326" s="293"/>
      <c r="C326" s="228"/>
    </row>
    <row r="327" spans="2:3" x14ac:dyDescent="0.3">
      <c r="B327" s="293"/>
      <c r="C327" s="228"/>
    </row>
    <row r="328" spans="2:3" x14ac:dyDescent="0.3">
      <c r="B328" s="293"/>
      <c r="C328" s="228"/>
    </row>
    <row r="329" spans="2:3" x14ac:dyDescent="0.3">
      <c r="B329" s="293"/>
      <c r="C329" s="228"/>
    </row>
    <row r="330" spans="2:3" x14ac:dyDescent="0.3">
      <c r="B330" s="293"/>
      <c r="C330" s="228"/>
    </row>
    <row r="331" spans="2:3" x14ac:dyDescent="0.3">
      <c r="B331" s="293"/>
      <c r="C331" s="228"/>
    </row>
    <row r="333" spans="2:3" x14ac:dyDescent="0.3">
      <c r="B333" s="293"/>
      <c r="C333" s="228"/>
    </row>
    <row r="335" spans="2:3" x14ac:dyDescent="0.3">
      <c r="B335" s="293"/>
      <c r="C335" s="228"/>
    </row>
    <row r="336" spans="2:3" x14ac:dyDescent="0.3">
      <c r="B336" s="293"/>
      <c r="C336" s="228"/>
    </row>
    <row r="337" spans="2:3" x14ac:dyDescent="0.3">
      <c r="B337" s="293"/>
      <c r="C337" s="228"/>
    </row>
  </sheetData>
  <mergeCells count="165">
    <mergeCell ref="A287:A305"/>
    <mergeCell ref="B224:F224"/>
    <mergeCell ref="A194:E194"/>
    <mergeCell ref="A139:A140"/>
    <mergeCell ref="C139:C140"/>
    <mergeCell ref="A141:A142"/>
    <mergeCell ref="C141:C142"/>
    <mergeCell ref="A143:A144"/>
    <mergeCell ref="C143:C144"/>
    <mergeCell ref="A145:AL145"/>
    <mergeCell ref="A146:A147"/>
    <mergeCell ref="C146:C147"/>
    <mergeCell ref="B141:B142"/>
    <mergeCell ref="B143:B144"/>
    <mergeCell ref="B146:B147"/>
    <mergeCell ref="A152:AL152"/>
    <mergeCell ref="B148:B149"/>
    <mergeCell ref="B150:B151"/>
    <mergeCell ref="B204:F204"/>
    <mergeCell ref="A283:C283"/>
    <mergeCell ref="A136:A137"/>
    <mergeCell ref="C136:C137"/>
    <mergeCell ref="A150:A151"/>
    <mergeCell ref="C150:C151"/>
    <mergeCell ref="B136:B137"/>
    <mergeCell ref="B139:B140"/>
    <mergeCell ref="A138:AL138"/>
    <mergeCell ref="L204:P204"/>
    <mergeCell ref="A160:AL160"/>
    <mergeCell ref="A161:A162"/>
    <mergeCell ref="A163:A164"/>
    <mergeCell ref="A153:A154"/>
    <mergeCell ref="C153:C154"/>
    <mergeCell ref="A155:AL155"/>
    <mergeCell ref="A156:A157"/>
    <mergeCell ref="C156:C157"/>
    <mergeCell ref="B153:B154"/>
    <mergeCell ref="B156:B157"/>
    <mergeCell ref="A148:A149"/>
    <mergeCell ref="C148:C149"/>
    <mergeCell ref="AA204:AE204"/>
    <mergeCell ref="AF204:AJ204"/>
    <mergeCell ref="AK204:AO204"/>
    <mergeCell ref="D76:D79"/>
    <mergeCell ref="D80:D82"/>
    <mergeCell ref="A134:AL134"/>
    <mergeCell ref="D126:D129"/>
    <mergeCell ref="E126:E127"/>
    <mergeCell ref="F126:F127"/>
    <mergeCell ref="E128:E129"/>
    <mergeCell ref="D122:D125"/>
    <mergeCell ref="E122:E123"/>
    <mergeCell ref="E124:E125"/>
    <mergeCell ref="A122:A123"/>
    <mergeCell ref="F122:F123"/>
    <mergeCell ref="F124:F125"/>
    <mergeCell ref="A126:A127"/>
    <mergeCell ref="A128:A129"/>
    <mergeCell ref="A130:A131"/>
    <mergeCell ref="A124:A125"/>
    <mergeCell ref="F128:F129"/>
    <mergeCell ref="E116:E119"/>
    <mergeCell ref="G116:G119"/>
    <mergeCell ref="D19:D22"/>
    <mergeCell ref="A19:A22"/>
    <mergeCell ref="B19:C19"/>
    <mergeCell ref="B20:C20"/>
    <mergeCell ref="B21:C21"/>
    <mergeCell ref="B22:C22"/>
    <mergeCell ref="A105:A108"/>
    <mergeCell ref="D84:D87"/>
    <mergeCell ref="D88:D91"/>
    <mergeCell ref="A84:A87"/>
    <mergeCell ref="A88:A91"/>
    <mergeCell ref="A92:A95"/>
    <mergeCell ref="A96:A98"/>
    <mergeCell ref="A100:A103"/>
    <mergeCell ref="D92:D95"/>
    <mergeCell ref="D100:D103"/>
    <mergeCell ref="D105:D108"/>
    <mergeCell ref="D96:D98"/>
    <mergeCell ref="A68:A71"/>
    <mergeCell ref="A72:A75"/>
    <mergeCell ref="A76:A79"/>
    <mergeCell ref="A80:A82"/>
    <mergeCell ref="D68:D71"/>
    <mergeCell ref="D72:D75"/>
    <mergeCell ref="AP204:AT204"/>
    <mergeCell ref="AU204:AY204"/>
    <mergeCell ref="Q204:U204"/>
    <mergeCell ref="V204:Z204"/>
    <mergeCell ref="A196:N196"/>
    <mergeCell ref="A197:N197"/>
    <mergeCell ref="A198:N198"/>
    <mergeCell ref="G204:K204"/>
    <mergeCell ref="A195:G195"/>
    <mergeCell ref="BO204:BS204"/>
    <mergeCell ref="DM204:DQ204"/>
    <mergeCell ref="DR204:DV204"/>
    <mergeCell ref="BY204:CC204"/>
    <mergeCell ref="CD204:CH204"/>
    <mergeCell ref="CI204:CM204"/>
    <mergeCell ref="CN204:CR204"/>
    <mergeCell ref="CS204:CW204"/>
    <mergeCell ref="BT204:BX204"/>
    <mergeCell ref="FU204:FY204"/>
    <mergeCell ref="EV204:EZ204"/>
    <mergeCell ref="FA204:FE204"/>
    <mergeCell ref="FF204:FJ204"/>
    <mergeCell ref="FK204:FO204"/>
    <mergeCell ref="FP204:FT204"/>
    <mergeCell ref="DW204:EA204"/>
    <mergeCell ref="EB204:EF204"/>
    <mergeCell ref="EG204:EK204"/>
    <mergeCell ref="EL204:EP204"/>
    <mergeCell ref="EQ204:EU204"/>
    <mergeCell ref="FU243:FY243"/>
    <mergeCell ref="CN243:CR243"/>
    <mergeCell ref="CS243:CW243"/>
    <mergeCell ref="CX243:DB243"/>
    <mergeCell ref="DC243:DG243"/>
    <mergeCell ref="DH243:DJ243"/>
    <mergeCell ref="DM243:DQ243"/>
    <mergeCell ref="DR243:DV243"/>
    <mergeCell ref="DW243:EA243"/>
    <mergeCell ref="EB243:EF243"/>
    <mergeCell ref="EQ243:EU243"/>
    <mergeCell ref="EV243:EZ243"/>
    <mergeCell ref="FA243:FE243"/>
    <mergeCell ref="FF243:FJ243"/>
    <mergeCell ref="FK243:FO243"/>
    <mergeCell ref="FP243:FT243"/>
    <mergeCell ref="AU243:AY243"/>
    <mergeCell ref="AZ243:BD243"/>
    <mergeCell ref="BE243:BI243"/>
    <mergeCell ref="BJ243:BN243"/>
    <mergeCell ref="BO243:BS243"/>
    <mergeCell ref="BT243:BX243"/>
    <mergeCell ref="BY243:CC243"/>
    <mergeCell ref="CD243:CH243"/>
    <mergeCell ref="CI243:CM243"/>
    <mergeCell ref="A9:A12"/>
    <mergeCell ref="B9:B12"/>
    <mergeCell ref="C10:C11"/>
    <mergeCell ref="A4:A7"/>
    <mergeCell ref="B4:B7"/>
    <mergeCell ref="C5:C6"/>
    <mergeCell ref="G224:K224"/>
    <mergeCell ref="EG243:EK243"/>
    <mergeCell ref="EL243:EP243"/>
    <mergeCell ref="B243:F243"/>
    <mergeCell ref="G243:K243"/>
    <mergeCell ref="L243:P243"/>
    <mergeCell ref="Q243:U243"/>
    <mergeCell ref="V243:Z243"/>
    <mergeCell ref="AA243:AE243"/>
    <mergeCell ref="AF243:AJ243"/>
    <mergeCell ref="AK243:AO243"/>
    <mergeCell ref="AP243:AT243"/>
    <mergeCell ref="CX204:DB204"/>
    <mergeCell ref="DC204:DG204"/>
    <mergeCell ref="DH204:DJ204"/>
    <mergeCell ref="AZ204:BD204"/>
    <mergeCell ref="BE204:BI204"/>
    <mergeCell ref="BJ204:BN204"/>
  </mergeCells>
  <dataValidations disablePrompts="1" count="3">
    <dataValidation type="custom" allowBlank="1" showInputMessage="1" showErrorMessage="1" errorTitle="Error" error="Energy intensity for all sectors is selected" sqref="B246:FY259">
      <formula1>$B$201=1</formula1>
    </dataValidation>
    <dataValidation type="custom" allowBlank="1" showInputMessage="1" showErrorMessage="1" errorTitle="Error" error="Energy intensity per sector is selected" sqref="B227:K240">
      <formula1>$B$201=0</formula1>
    </dataValidation>
    <dataValidation type="custom" allowBlank="1" showInputMessage="1" showErrorMessage="1" sqref="B207:FY220">
      <formula1>$B$201=99</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308"/>
  <sheetViews>
    <sheetView topLeftCell="A61" zoomScale="60" zoomScaleNormal="60" workbookViewId="0">
      <selection activeCell="C67" sqref="C67"/>
    </sheetView>
  </sheetViews>
  <sheetFormatPr baseColWidth="10" defaultRowHeight="14.4" x14ac:dyDescent="0.3"/>
  <cols>
    <col min="1" max="1" width="48.6640625" customWidth="1"/>
    <col min="2" max="2" width="37.44140625" bestFit="1" customWidth="1"/>
    <col min="3" max="3" width="18.33203125" customWidth="1"/>
    <col min="4" max="4" width="55.88671875" bestFit="1" customWidth="1"/>
    <col min="5" max="5" width="49.33203125" bestFit="1" customWidth="1"/>
    <col min="6" max="6" width="30.88671875" customWidth="1"/>
    <col min="7" max="7" width="34.33203125" customWidth="1"/>
    <col min="8" max="8" width="32.44140625" customWidth="1"/>
    <col min="9" max="9" width="20.33203125" customWidth="1"/>
    <col min="10" max="10" width="29" bestFit="1" customWidth="1"/>
  </cols>
  <sheetData>
    <row r="1" spans="1:16384" ht="31.8" thickBot="1" x14ac:dyDescent="0.65">
      <c r="A1" s="1" t="s">
        <v>224</v>
      </c>
      <c r="B1" s="110"/>
    </row>
    <row r="2" spans="1:16384" x14ac:dyDescent="0.3">
      <c r="A2" s="67" t="s">
        <v>397</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x14ac:dyDescent="0.3">
      <c r="A3" s="206" t="s">
        <v>819</v>
      </c>
      <c r="B3" s="281" t="s">
        <v>79</v>
      </c>
      <c r="C3" s="74">
        <v>0.52</v>
      </c>
    </row>
    <row r="4" spans="1:16384" s="32" customFormat="1" x14ac:dyDescent="0.3">
      <c r="A4" s="716" t="s">
        <v>836</v>
      </c>
      <c r="B4" s="719">
        <v>0</v>
      </c>
      <c r="C4" s="401" t="s">
        <v>853</v>
      </c>
      <c r="D4" s="77">
        <v>2</v>
      </c>
    </row>
    <row r="5" spans="1:16384" s="282" customFormat="1" x14ac:dyDescent="0.3">
      <c r="A5" s="717"/>
      <c r="B5" s="717"/>
      <c r="C5" s="721" t="s">
        <v>833</v>
      </c>
      <c r="D5" s="4" t="s">
        <v>161</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x14ac:dyDescent="0.3">
      <c r="A6" s="717"/>
      <c r="B6" s="717"/>
      <c r="C6" s="722"/>
      <c r="D6" s="4" t="s">
        <v>168</v>
      </c>
      <c r="E6" s="5">
        <v>1.9E-2</v>
      </c>
      <c r="F6" s="5">
        <v>1.9E-2</v>
      </c>
      <c r="G6" s="5">
        <v>1.9E-2</v>
      </c>
      <c r="H6" s="5">
        <v>1.9E-2</v>
      </c>
      <c r="I6" s="5">
        <v>1.9E-2</v>
      </c>
      <c r="J6" s="5">
        <v>1.9E-2</v>
      </c>
      <c r="K6" s="5">
        <v>1.9E-2</v>
      </c>
      <c r="L6" s="5">
        <v>1.9E-2</v>
      </c>
      <c r="M6" s="5">
        <v>1.9E-2</v>
      </c>
      <c r="N6" s="5">
        <v>1.9E-2</v>
      </c>
      <c r="O6" s="5">
        <v>1.9E-2</v>
      </c>
      <c r="P6" s="5">
        <v>1.9E-2</v>
      </c>
      <c r="Q6" s="5">
        <v>1.9E-2</v>
      </c>
      <c r="R6" s="5">
        <v>1.9E-2</v>
      </c>
      <c r="S6" s="5">
        <v>1.9E-2</v>
      </c>
      <c r="T6" s="5">
        <v>1.9E-2</v>
      </c>
      <c r="U6" s="5">
        <v>1.9E-2</v>
      </c>
      <c r="V6" s="5">
        <v>1.9E-2</v>
      </c>
      <c r="W6" s="5">
        <v>1.9E-2</v>
      </c>
      <c r="X6" s="5">
        <v>1.9E-2</v>
      </c>
      <c r="Y6" s="5">
        <v>1.9E-2</v>
      </c>
      <c r="Z6" s="5">
        <v>1.9E-2</v>
      </c>
      <c r="AA6" s="5">
        <v>1.9E-2</v>
      </c>
      <c r="AB6" s="5">
        <v>1.9E-2</v>
      </c>
      <c r="AC6" s="5">
        <v>1.9E-2</v>
      </c>
      <c r="AD6" s="5">
        <v>1.9E-2</v>
      </c>
      <c r="AE6" s="5">
        <v>1.9E-2</v>
      </c>
      <c r="AF6" s="5">
        <v>1.9E-2</v>
      </c>
      <c r="AG6" s="5">
        <v>1.9E-2</v>
      </c>
      <c r="AH6" s="5">
        <v>1.9E-2</v>
      </c>
      <c r="AI6" s="5">
        <v>1.9E-2</v>
      </c>
      <c r="AJ6" s="5">
        <v>1.9E-2</v>
      </c>
      <c r="AK6" s="5">
        <v>1.9E-2</v>
      </c>
      <c r="AL6" s="5">
        <v>1.9E-2</v>
      </c>
      <c r="AM6" s="5">
        <v>1.9E-2</v>
      </c>
      <c r="AN6" s="5">
        <v>1.9E-2</v>
      </c>
      <c r="AO6" s="5">
        <v>1.9E-2</v>
      </c>
      <c r="AP6" s="5">
        <v>1.9E-2</v>
      </c>
      <c r="AQ6" s="5">
        <v>1.9E-2</v>
      </c>
      <c r="AR6" s="5">
        <v>1.9E-2</v>
      </c>
      <c r="AS6" s="5">
        <v>1.9E-2</v>
      </c>
      <c r="AT6" s="5">
        <v>1.9E-2</v>
      </c>
      <c r="AU6" s="5">
        <v>1.9E-2</v>
      </c>
      <c r="AV6" s="5">
        <v>1.9E-2</v>
      </c>
      <c r="AW6" s="5">
        <v>1.9E-2</v>
      </c>
      <c r="AX6" s="5">
        <v>1.9E-2</v>
      </c>
      <c r="AY6" s="5">
        <v>1.9E-2</v>
      </c>
      <c r="AZ6" s="5">
        <v>1.9E-2</v>
      </c>
      <c r="BA6" s="5">
        <v>1.9E-2</v>
      </c>
      <c r="BB6" s="5">
        <v>1.9E-2</v>
      </c>
      <c r="BC6" s="5">
        <v>1.9E-2</v>
      </c>
      <c r="BD6" s="5">
        <v>1.9E-2</v>
      </c>
      <c r="BE6" s="5">
        <v>1.9E-2</v>
      </c>
      <c r="BF6" s="5">
        <v>1.9E-2</v>
      </c>
      <c r="BG6" s="5">
        <v>1.9E-2</v>
      </c>
      <c r="BH6" s="5">
        <v>1.9E-2</v>
      </c>
      <c r="BI6" s="5">
        <v>1.9E-2</v>
      </c>
      <c r="BJ6" s="5">
        <v>1.9E-2</v>
      </c>
      <c r="BK6" s="5">
        <v>1.9E-2</v>
      </c>
      <c r="BL6" s="5">
        <v>1.9E-2</v>
      </c>
      <c r="BM6" s="5">
        <v>1.9E-2</v>
      </c>
      <c r="BN6" s="5">
        <v>1.9E-2</v>
      </c>
      <c r="BO6" s="5">
        <v>1.9E-2</v>
      </c>
      <c r="BP6" s="5">
        <v>1.9E-2</v>
      </c>
      <c r="BQ6" s="5">
        <v>1.9E-2</v>
      </c>
      <c r="BR6" s="5">
        <v>1.9E-2</v>
      </c>
      <c r="BS6" s="5">
        <v>1.9E-2</v>
      </c>
      <c r="BT6" s="5">
        <v>1.9E-2</v>
      </c>
      <c r="BU6" s="5">
        <v>1.9E-2</v>
      </c>
      <c r="BV6" s="5">
        <v>1.9E-2</v>
      </c>
      <c r="BW6" s="5">
        <v>1.9E-2</v>
      </c>
      <c r="BX6" s="5">
        <v>1.9E-2</v>
      </c>
      <c r="BY6" s="5">
        <v>1.9E-2</v>
      </c>
      <c r="BZ6" s="5">
        <v>1.9E-2</v>
      </c>
      <c r="CA6" s="5">
        <v>1.9E-2</v>
      </c>
      <c r="CB6" s="5">
        <v>1.9E-2</v>
      </c>
      <c r="CC6" s="5">
        <v>1.9E-2</v>
      </c>
      <c r="CD6" s="5">
        <v>1.9E-2</v>
      </c>
      <c r="CE6" s="5">
        <v>1.9E-2</v>
      </c>
      <c r="CF6" s="5">
        <v>1.9E-2</v>
      </c>
      <c r="CG6" s="5">
        <v>1.9E-2</v>
      </c>
      <c r="CH6" s="5">
        <v>1.9E-2</v>
      </c>
      <c r="CI6" s="5">
        <v>1.9E-2</v>
      </c>
      <c r="CJ6" s="5">
        <v>1.9E-2</v>
      </c>
      <c r="CK6" s="5">
        <v>1.9E-2</v>
      </c>
      <c r="CL6" s="5">
        <v>1.9E-2</v>
      </c>
    </row>
    <row r="7" spans="1:16384" s="293" customFormat="1" ht="15" thickBot="1" x14ac:dyDescent="0.35">
      <c r="A7" s="718"/>
      <c r="B7" s="720"/>
      <c r="C7" s="393" t="s">
        <v>838</v>
      </c>
      <c r="D7" s="142" t="s">
        <v>834</v>
      </c>
      <c r="E7" s="77">
        <v>2020</v>
      </c>
      <c r="F7" s="142" t="s">
        <v>835</v>
      </c>
      <c r="G7" s="77">
        <v>0.02</v>
      </c>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row>
    <row r="8" spans="1:16384" s="32" customFormat="1" ht="15" thickBot="1" x14ac:dyDescent="0.35">
      <c r="A8" s="394" t="s">
        <v>396</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c r="ACC8" s="293"/>
      <c r="ACD8" s="293"/>
      <c r="ACE8" s="293"/>
      <c r="ACF8" s="293"/>
      <c r="ACG8" s="293"/>
      <c r="ACH8" s="293"/>
      <c r="ACI8" s="293"/>
      <c r="ACJ8" s="293"/>
      <c r="ACK8" s="293"/>
      <c r="ACL8" s="293"/>
      <c r="ACM8" s="293"/>
      <c r="ACN8" s="293"/>
      <c r="ACO8" s="293"/>
      <c r="ACP8" s="293"/>
      <c r="ACQ8" s="293"/>
      <c r="ACR8" s="293"/>
      <c r="ACS8" s="293"/>
      <c r="ACT8" s="293"/>
      <c r="ACU8" s="293"/>
      <c r="ACV8" s="293"/>
      <c r="ACW8" s="293"/>
      <c r="ACX8" s="293"/>
      <c r="ACY8" s="293"/>
      <c r="ACZ8" s="293"/>
      <c r="ADA8" s="293"/>
      <c r="ADB8" s="293"/>
      <c r="ADC8" s="293"/>
      <c r="ADD8" s="293"/>
      <c r="ADE8" s="293"/>
      <c r="ADF8" s="293"/>
      <c r="ADG8" s="293"/>
      <c r="ADH8" s="293"/>
      <c r="ADI8" s="293"/>
      <c r="ADJ8" s="293"/>
      <c r="ADK8" s="293"/>
      <c r="ADL8" s="293"/>
      <c r="ADM8" s="293"/>
      <c r="ADN8" s="293"/>
      <c r="ADO8" s="293"/>
      <c r="ADP8" s="293"/>
      <c r="ADQ8" s="293"/>
      <c r="ADR8" s="293"/>
      <c r="ADS8" s="293"/>
      <c r="ADT8" s="293"/>
      <c r="ADU8" s="293"/>
      <c r="ADV8" s="293"/>
      <c r="ADW8" s="293"/>
      <c r="ADX8" s="293"/>
      <c r="ADY8" s="293"/>
      <c r="ADZ8" s="293"/>
      <c r="AEA8" s="293"/>
      <c r="AEB8" s="293"/>
      <c r="AEC8" s="293"/>
      <c r="AED8" s="293"/>
      <c r="AEE8" s="293"/>
      <c r="AEF8" s="293"/>
      <c r="AEG8" s="293"/>
      <c r="AEH8" s="293"/>
      <c r="AEI8" s="293"/>
      <c r="AEJ8" s="293"/>
      <c r="AEK8" s="293"/>
      <c r="AEL8" s="293"/>
      <c r="AEM8" s="293"/>
      <c r="AEN8" s="293"/>
      <c r="AEO8" s="293"/>
      <c r="AEP8" s="293"/>
      <c r="AEQ8" s="293"/>
      <c r="AER8" s="293"/>
      <c r="AES8" s="293"/>
      <c r="AET8" s="293"/>
      <c r="AEU8" s="293"/>
      <c r="AEV8" s="293"/>
      <c r="AEW8" s="293"/>
      <c r="AEX8" s="293"/>
      <c r="AEY8" s="293"/>
      <c r="AEZ8" s="293"/>
      <c r="AFA8" s="293"/>
      <c r="AFB8" s="293"/>
      <c r="AFC8" s="293"/>
      <c r="AFD8" s="293"/>
      <c r="AFE8" s="293"/>
      <c r="AFF8" s="293"/>
      <c r="AFG8" s="293"/>
      <c r="AFH8" s="293"/>
      <c r="AFI8" s="293"/>
      <c r="AFJ8" s="293"/>
      <c r="AFK8" s="293"/>
      <c r="AFL8" s="293"/>
      <c r="AFM8" s="293"/>
      <c r="AFN8" s="293"/>
      <c r="AFO8" s="293"/>
      <c r="AFP8" s="293"/>
      <c r="AFQ8" s="293"/>
      <c r="AFR8" s="293"/>
      <c r="AFS8" s="293"/>
      <c r="AFT8" s="293"/>
      <c r="AFU8" s="293"/>
      <c r="AFV8" s="293"/>
      <c r="AFW8" s="293"/>
      <c r="AFX8" s="293"/>
      <c r="AFY8" s="293"/>
      <c r="AFZ8" s="293"/>
      <c r="AGA8" s="293"/>
      <c r="AGB8" s="293"/>
      <c r="AGC8" s="293"/>
      <c r="AGD8" s="293"/>
      <c r="AGE8" s="293"/>
      <c r="AGF8" s="293"/>
      <c r="AGG8" s="293"/>
      <c r="AGH8" s="293"/>
      <c r="AGI8" s="293"/>
      <c r="AGJ8" s="293"/>
      <c r="AGK8" s="293"/>
      <c r="AGL8" s="293"/>
      <c r="AGM8" s="293"/>
      <c r="AGN8" s="293"/>
      <c r="AGO8" s="293"/>
      <c r="AGP8" s="293"/>
      <c r="AGQ8" s="293"/>
      <c r="AGR8" s="293"/>
      <c r="AGS8" s="293"/>
      <c r="AGT8" s="293"/>
      <c r="AGU8" s="293"/>
      <c r="AGV8" s="293"/>
      <c r="AGW8" s="293"/>
      <c r="AGX8" s="293"/>
      <c r="AGY8" s="293"/>
      <c r="AGZ8" s="293"/>
      <c r="AHA8" s="293"/>
      <c r="AHB8" s="293"/>
      <c r="AHC8" s="293"/>
      <c r="AHD8" s="293"/>
      <c r="AHE8" s="293"/>
      <c r="AHF8" s="293"/>
      <c r="AHG8" s="293"/>
      <c r="AHH8" s="293"/>
      <c r="AHI8" s="293"/>
      <c r="AHJ8" s="293"/>
      <c r="AHK8" s="293"/>
      <c r="AHL8" s="293"/>
      <c r="AHM8" s="293"/>
      <c r="AHN8" s="293"/>
      <c r="AHO8" s="293"/>
      <c r="AHP8" s="293"/>
      <c r="AHQ8" s="293"/>
      <c r="AHR8" s="293"/>
      <c r="AHS8" s="293"/>
      <c r="AHT8" s="293"/>
      <c r="AHU8" s="293"/>
      <c r="AHV8" s="293"/>
      <c r="AHW8" s="293"/>
      <c r="AHX8" s="293"/>
      <c r="AHY8" s="293"/>
      <c r="AHZ8" s="293"/>
      <c r="AIA8" s="293"/>
      <c r="AIB8" s="293"/>
      <c r="AIC8" s="293"/>
      <c r="AID8" s="293"/>
      <c r="AIE8" s="293"/>
      <c r="AIF8" s="293"/>
      <c r="AIG8" s="293"/>
      <c r="AIH8" s="293"/>
      <c r="AII8" s="293"/>
      <c r="AIJ8" s="293"/>
      <c r="AIK8" s="293"/>
      <c r="AIL8" s="293"/>
      <c r="AIM8" s="293"/>
      <c r="AIN8" s="293"/>
      <c r="AIO8" s="293"/>
      <c r="AIP8" s="293"/>
      <c r="AIQ8" s="293"/>
      <c r="AIR8" s="293"/>
      <c r="AIS8" s="293"/>
      <c r="AIT8" s="293"/>
      <c r="AIU8" s="293"/>
      <c r="AIV8" s="293"/>
      <c r="AIW8" s="293"/>
      <c r="AIX8" s="293"/>
      <c r="AIY8" s="293"/>
      <c r="AIZ8" s="293"/>
      <c r="AJA8" s="293"/>
      <c r="AJB8" s="293"/>
      <c r="AJC8" s="293"/>
      <c r="AJD8" s="293"/>
      <c r="AJE8" s="293"/>
      <c r="AJF8" s="293"/>
      <c r="AJG8" s="293"/>
      <c r="AJH8" s="293"/>
      <c r="AJI8" s="293"/>
      <c r="AJJ8" s="293"/>
      <c r="AJK8" s="293"/>
      <c r="AJL8" s="293"/>
      <c r="AJM8" s="293"/>
      <c r="AJN8" s="293"/>
      <c r="AJO8" s="293"/>
      <c r="AJP8" s="293"/>
      <c r="AJQ8" s="293"/>
      <c r="AJR8" s="293"/>
      <c r="AJS8" s="293"/>
      <c r="AJT8" s="293"/>
      <c r="AJU8" s="293"/>
      <c r="AJV8" s="293"/>
      <c r="AJW8" s="293"/>
      <c r="AJX8" s="293"/>
      <c r="AJY8" s="293"/>
      <c r="AJZ8" s="293"/>
      <c r="AKA8" s="293"/>
      <c r="AKB8" s="293"/>
      <c r="AKC8" s="293"/>
      <c r="AKD8" s="293"/>
      <c r="AKE8" s="293"/>
      <c r="AKF8" s="293"/>
      <c r="AKG8" s="293"/>
      <c r="AKH8" s="293"/>
      <c r="AKI8" s="293"/>
      <c r="AKJ8" s="293"/>
      <c r="AKK8" s="293"/>
      <c r="AKL8" s="293"/>
      <c r="AKM8" s="293"/>
      <c r="AKN8" s="293"/>
      <c r="AKO8" s="293"/>
      <c r="AKP8" s="293"/>
      <c r="AKQ8" s="293"/>
      <c r="AKR8" s="293"/>
      <c r="AKS8" s="293"/>
      <c r="AKT8" s="293"/>
      <c r="AKU8" s="293"/>
      <c r="AKV8" s="293"/>
      <c r="AKW8" s="293"/>
      <c r="AKX8" s="293"/>
      <c r="AKY8" s="293"/>
      <c r="AKZ8" s="293"/>
      <c r="ALA8" s="293"/>
      <c r="ALB8" s="293"/>
      <c r="ALC8" s="293"/>
      <c r="ALD8" s="293"/>
      <c r="ALE8" s="293"/>
      <c r="ALF8" s="293"/>
      <c r="ALG8" s="293"/>
      <c r="ALH8" s="293"/>
      <c r="ALI8" s="293"/>
      <c r="ALJ8" s="293"/>
      <c r="ALK8" s="293"/>
      <c r="ALL8" s="293"/>
      <c r="ALM8" s="293"/>
      <c r="ALN8" s="293"/>
      <c r="ALO8" s="293"/>
      <c r="ALP8" s="293"/>
      <c r="ALQ8" s="293"/>
      <c r="ALR8" s="293"/>
      <c r="ALS8" s="293"/>
      <c r="ALT8" s="293"/>
      <c r="ALU8" s="293"/>
      <c r="ALV8" s="293"/>
      <c r="ALW8" s="293"/>
      <c r="ALX8" s="293"/>
      <c r="ALY8" s="293"/>
      <c r="ALZ8" s="293"/>
      <c r="AMA8" s="293"/>
      <c r="AMB8" s="293"/>
      <c r="AMC8" s="293"/>
      <c r="AMD8" s="293"/>
      <c r="AME8" s="293"/>
      <c r="AMF8" s="293"/>
      <c r="AMG8" s="293"/>
      <c r="AMH8" s="293"/>
      <c r="AMI8" s="293"/>
      <c r="AMJ8" s="293"/>
      <c r="AMK8" s="293"/>
      <c r="AML8" s="293"/>
      <c r="AMM8" s="293"/>
      <c r="AMN8" s="293"/>
      <c r="AMO8" s="293"/>
      <c r="AMP8" s="293"/>
      <c r="AMQ8" s="293"/>
      <c r="AMR8" s="293"/>
      <c r="AMS8" s="293"/>
      <c r="AMT8" s="293"/>
      <c r="AMU8" s="293"/>
      <c r="AMV8" s="293"/>
      <c r="AMW8" s="293"/>
      <c r="AMX8" s="293"/>
      <c r="AMY8" s="293"/>
      <c r="AMZ8" s="293"/>
      <c r="ANA8" s="293"/>
      <c r="ANB8" s="293"/>
      <c r="ANC8" s="293"/>
      <c r="AND8" s="293"/>
      <c r="ANE8" s="293"/>
      <c r="ANF8" s="293"/>
      <c r="ANG8" s="293"/>
      <c r="ANH8" s="293"/>
      <c r="ANI8" s="293"/>
      <c r="ANJ8" s="293"/>
      <c r="ANK8" s="293"/>
      <c r="ANL8" s="293"/>
      <c r="ANM8" s="293"/>
      <c r="ANN8" s="293"/>
      <c r="ANO8" s="293"/>
      <c r="ANP8" s="293"/>
      <c r="ANQ8" s="293"/>
      <c r="ANR8" s="293"/>
      <c r="ANS8" s="293"/>
      <c r="ANT8" s="293"/>
      <c r="ANU8" s="293"/>
      <c r="ANV8" s="293"/>
      <c r="ANW8" s="293"/>
      <c r="ANX8" s="293"/>
      <c r="ANY8" s="293"/>
      <c r="ANZ8" s="293"/>
      <c r="AOA8" s="293"/>
      <c r="AOB8" s="293"/>
      <c r="AOC8" s="293"/>
      <c r="AOD8" s="293"/>
      <c r="AOE8" s="293"/>
      <c r="AOF8" s="293"/>
      <c r="AOG8" s="293"/>
      <c r="AOH8" s="293"/>
      <c r="AOI8" s="293"/>
      <c r="AOJ8" s="293"/>
      <c r="AOK8" s="293"/>
      <c r="AOL8" s="293"/>
      <c r="AOM8" s="293"/>
      <c r="AON8" s="293"/>
      <c r="AOO8" s="293"/>
      <c r="AOP8" s="293"/>
      <c r="AOQ8" s="293"/>
      <c r="AOR8" s="293"/>
      <c r="AOS8" s="293"/>
      <c r="AOT8" s="293"/>
      <c r="AOU8" s="293"/>
      <c r="AOV8" s="293"/>
      <c r="AOW8" s="293"/>
      <c r="AOX8" s="293"/>
      <c r="AOY8" s="293"/>
      <c r="AOZ8" s="293"/>
      <c r="APA8" s="293"/>
      <c r="APB8" s="293"/>
      <c r="APC8" s="293"/>
      <c r="APD8" s="293"/>
      <c r="APE8" s="293"/>
      <c r="APF8" s="293"/>
      <c r="APG8" s="293"/>
      <c r="APH8" s="293"/>
      <c r="API8" s="293"/>
      <c r="APJ8" s="293"/>
      <c r="APK8" s="293"/>
      <c r="APL8" s="293"/>
      <c r="APM8" s="293"/>
      <c r="APN8" s="293"/>
      <c r="APO8" s="293"/>
      <c r="APP8" s="293"/>
      <c r="APQ8" s="293"/>
      <c r="APR8" s="293"/>
      <c r="APS8" s="293"/>
      <c r="APT8" s="293"/>
      <c r="APU8" s="293"/>
      <c r="APV8" s="293"/>
      <c r="APW8" s="293"/>
      <c r="APX8" s="293"/>
      <c r="APY8" s="293"/>
      <c r="APZ8" s="293"/>
      <c r="AQA8" s="293"/>
      <c r="AQB8" s="293"/>
      <c r="AQC8" s="293"/>
      <c r="AQD8" s="293"/>
      <c r="AQE8" s="293"/>
      <c r="AQF8" s="293"/>
      <c r="AQG8" s="293"/>
      <c r="AQH8" s="293"/>
      <c r="AQI8" s="293"/>
      <c r="AQJ8" s="293"/>
      <c r="AQK8" s="293"/>
      <c r="AQL8" s="293"/>
      <c r="AQM8" s="293"/>
      <c r="AQN8" s="293"/>
      <c r="AQO8" s="293"/>
      <c r="AQP8" s="293"/>
      <c r="AQQ8" s="293"/>
      <c r="AQR8" s="293"/>
      <c r="AQS8" s="293"/>
      <c r="AQT8" s="293"/>
      <c r="AQU8" s="293"/>
      <c r="AQV8" s="293"/>
      <c r="AQW8" s="293"/>
      <c r="AQX8" s="293"/>
      <c r="AQY8" s="293"/>
      <c r="AQZ8" s="293"/>
      <c r="ARA8" s="293"/>
      <c r="ARB8" s="293"/>
      <c r="ARC8" s="293"/>
      <c r="ARD8" s="293"/>
      <c r="ARE8" s="293"/>
      <c r="ARF8" s="293"/>
      <c r="ARG8" s="293"/>
      <c r="ARH8" s="293"/>
      <c r="ARI8" s="293"/>
      <c r="ARJ8" s="293"/>
      <c r="ARK8" s="293"/>
      <c r="ARL8" s="293"/>
      <c r="ARM8" s="293"/>
      <c r="ARN8" s="293"/>
      <c r="ARO8" s="293"/>
      <c r="ARP8" s="293"/>
      <c r="ARQ8" s="293"/>
      <c r="ARR8" s="293"/>
      <c r="ARS8" s="293"/>
      <c r="ART8" s="293"/>
      <c r="ARU8" s="293"/>
      <c r="ARV8" s="293"/>
      <c r="ARW8" s="293"/>
      <c r="ARX8" s="293"/>
      <c r="ARY8" s="293"/>
      <c r="ARZ8" s="293"/>
      <c r="ASA8" s="293"/>
      <c r="ASB8" s="293"/>
      <c r="ASC8" s="293"/>
      <c r="ASD8" s="293"/>
      <c r="ASE8" s="293"/>
      <c r="ASF8" s="293"/>
      <c r="ASG8" s="293"/>
      <c r="ASH8" s="293"/>
      <c r="ASI8" s="293"/>
      <c r="ASJ8" s="293"/>
      <c r="ASK8" s="293"/>
      <c r="ASL8" s="293"/>
      <c r="ASM8" s="293"/>
      <c r="ASN8" s="293"/>
      <c r="ASO8" s="293"/>
      <c r="ASP8" s="293"/>
      <c r="ASQ8" s="293"/>
      <c r="ASR8" s="293"/>
      <c r="ASS8" s="293"/>
      <c r="AST8" s="293"/>
      <c r="ASU8" s="293"/>
      <c r="ASV8" s="293"/>
      <c r="ASW8" s="293"/>
      <c r="ASX8" s="293"/>
      <c r="ASY8" s="293"/>
      <c r="ASZ8" s="293"/>
      <c r="ATA8" s="293"/>
      <c r="ATB8" s="293"/>
      <c r="ATC8" s="293"/>
      <c r="ATD8" s="293"/>
      <c r="ATE8" s="293"/>
      <c r="ATF8" s="293"/>
      <c r="ATG8" s="293"/>
      <c r="ATH8" s="293"/>
      <c r="ATI8" s="293"/>
      <c r="ATJ8" s="293"/>
      <c r="ATK8" s="293"/>
      <c r="ATL8" s="293"/>
      <c r="ATM8" s="293"/>
      <c r="ATN8" s="293"/>
      <c r="ATO8" s="293"/>
      <c r="ATP8" s="293"/>
      <c r="ATQ8" s="293"/>
      <c r="ATR8" s="293"/>
      <c r="ATS8" s="293"/>
      <c r="ATT8" s="293"/>
      <c r="ATU8" s="293"/>
      <c r="ATV8" s="293"/>
      <c r="ATW8" s="293"/>
      <c r="ATX8" s="293"/>
      <c r="ATY8" s="293"/>
      <c r="ATZ8" s="293"/>
      <c r="AUA8" s="293"/>
      <c r="AUB8" s="293"/>
      <c r="AUC8" s="293"/>
      <c r="AUD8" s="293"/>
      <c r="AUE8" s="293"/>
      <c r="AUF8" s="293"/>
      <c r="AUG8" s="293"/>
      <c r="AUH8" s="293"/>
      <c r="AUI8" s="293"/>
      <c r="AUJ8" s="293"/>
      <c r="AUK8" s="293"/>
      <c r="AUL8" s="293"/>
      <c r="AUM8" s="293"/>
      <c r="AUN8" s="293"/>
      <c r="AUO8" s="293"/>
      <c r="AUP8" s="293"/>
      <c r="AUQ8" s="293"/>
      <c r="AUR8" s="293"/>
      <c r="AUS8" s="293"/>
      <c r="AUT8" s="293"/>
      <c r="AUU8" s="293"/>
      <c r="AUV8" s="293"/>
      <c r="AUW8" s="293"/>
      <c r="AUX8" s="293"/>
      <c r="AUY8" s="293"/>
      <c r="AUZ8" s="293"/>
      <c r="AVA8" s="293"/>
      <c r="AVB8" s="293"/>
      <c r="AVC8" s="293"/>
      <c r="AVD8" s="293"/>
      <c r="AVE8" s="293"/>
      <c r="AVF8" s="293"/>
      <c r="AVG8" s="293"/>
      <c r="AVH8" s="293"/>
      <c r="AVI8" s="293"/>
      <c r="AVJ8" s="293"/>
      <c r="AVK8" s="293"/>
      <c r="AVL8" s="293"/>
      <c r="AVM8" s="293"/>
      <c r="AVN8" s="293"/>
      <c r="AVO8" s="293"/>
      <c r="AVP8" s="293"/>
      <c r="AVQ8" s="293"/>
      <c r="AVR8" s="293"/>
      <c r="AVS8" s="293"/>
      <c r="AVT8" s="293"/>
      <c r="AVU8" s="293"/>
      <c r="AVV8" s="293"/>
      <c r="AVW8" s="293"/>
      <c r="AVX8" s="293"/>
      <c r="AVY8" s="293"/>
      <c r="AVZ8" s="293"/>
      <c r="AWA8" s="293"/>
      <c r="AWB8" s="293"/>
      <c r="AWC8" s="293"/>
      <c r="AWD8" s="293"/>
      <c r="AWE8" s="293"/>
      <c r="AWF8" s="293"/>
      <c r="AWG8" s="293"/>
      <c r="AWH8" s="293"/>
      <c r="AWI8" s="293"/>
      <c r="AWJ8" s="293"/>
      <c r="AWK8" s="293"/>
      <c r="AWL8" s="293"/>
      <c r="AWM8" s="293"/>
      <c r="AWN8" s="293"/>
      <c r="AWO8" s="293"/>
      <c r="AWP8" s="293"/>
      <c r="AWQ8" s="293"/>
      <c r="AWR8" s="293"/>
      <c r="AWS8" s="293"/>
      <c r="AWT8" s="293"/>
      <c r="AWU8" s="293"/>
      <c r="AWV8" s="293"/>
      <c r="AWW8" s="293"/>
      <c r="AWX8" s="293"/>
      <c r="AWY8" s="293"/>
      <c r="AWZ8" s="293"/>
      <c r="AXA8" s="293"/>
      <c r="AXB8" s="293"/>
      <c r="AXC8" s="293"/>
      <c r="AXD8" s="293"/>
      <c r="AXE8" s="293"/>
      <c r="AXF8" s="293"/>
      <c r="AXG8" s="293"/>
      <c r="AXH8" s="293"/>
      <c r="AXI8" s="293"/>
      <c r="AXJ8" s="293"/>
      <c r="AXK8" s="293"/>
      <c r="AXL8" s="293"/>
      <c r="AXM8" s="293"/>
      <c r="AXN8" s="293"/>
      <c r="AXO8" s="293"/>
      <c r="AXP8" s="293"/>
      <c r="AXQ8" s="293"/>
      <c r="AXR8" s="293"/>
      <c r="AXS8" s="293"/>
      <c r="AXT8" s="293"/>
      <c r="AXU8" s="293"/>
      <c r="AXV8" s="293"/>
      <c r="AXW8" s="293"/>
      <c r="AXX8" s="293"/>
      <c r="AXY8" s="293"/>
      <c r="AXZ8" s="293"/>
      <c r="AYA8" s="293"/>
      <c r="AYB8" s="293"/>
      <c r="AYC8" s="293"/>
      <c r="AYD8" s="293"/>
      <c r="AYE8" s="293"/>
      <c r="AYF8" s="293"/>
      <c r="AYG8" s="293"/>
      <c r="AYH8" s="293"/>
      <c r="AYI8" s="293"/>
      <c r="AYJ8" s="293"/>
      <c r="AYK8" s="293"/>
      <c r="AYL8" s="293"/>
      <c r="AYM8" s="293"/>
      <c r="AYN8" s="293"/>
      <c r="AYO8" s="293"/>
      <c r="AYP8" s="293"/>
      <c r="AYQ8" s="293"/>
      <c r="AYR8" s="293"/>
      <c r="AYS8" s="293"/>
      <c r="AYT8" s="293"/>
      <c r="AYU8" s="293"/>
      <c r="AYV8" s="293"/>
      <c r="AYW8" s="293"/>
      <c r="AYX8" s="293"/>
      <c r="AYY8" s="293"/>
      <c r="AYZ8" s="293"/>
      <c r="AZA8" s="293"/>
      <c r="AZB8" s="293"/>
      <c r="AZC8" s="293"/>
      <c r="AZD8" s="293"/>
      <c r="AZE8" s="293"/>
      <c r="AZF8" s="293"/>
      <c r="AZG8" s="293"/>
      <c r="AZH8" s="293"/>
      <c r="AZI8" s="293"/>
      <c r="AZJ8" s="293"/>
      <c r="AZK8" s="293"/>
      <c r="AZL8" s="293"/>
      <c r="AZM8" s="293"/>
      <c r="AZN8" s="293"/>
      <c r="AZO8" s="293"/>
      <c r="AZP8" s="293"/>
      <c r="AZQ8" s="293"/>
      <c r="AZR8" s="293"/>
      <c r="AZS8" s="293"/>
      <c r="AZT8" s="293"/>
      <c r="AZU8" s="293"/>
      <c r="AZV8" s="293"/>
      <c r="AZW8" s="293"/>
      <c r="AZX8" s="293"/>
      <c r="AZY8" s="293"/>
      <c r="AZZ8" s="293"/>
      <c r="BAA8" s="293"/>
      <c r="BAB8" s="293"/>
      <c r="BAC8" s="293"/>
      <c r="BAD8" s="293"/>
      <c r="BAE8" s="293"/>
      <c r="BAF8" s="293"/>
      <c r="BAG8" s="293"/>
      <c r="BAH8" s="293"/>
      <c r="BAI8" s="293"/>
      <c r="BAJ8" s="293"/>
      <c r="BAK8" s="293"/>
      <c r="BAL8" s="293"/>
      <c r="BAM8" s="293"/>
      <c r="BAN8" s="293"/>
      <c r="BAO8" s="293"/>
      <c r="BAP8" s="293"/>
      <c r="BAQ8" s="293"/>
      <c r="BAR8" s="293"/>
      <c r="BAS8" s="293"/>
      <c r="BAT8" s="293"/>
      <c r="BAU8" s="293"/>
      <c r="BAV8" s="293"/>
      <c r="BAW8" s="293"/>
      <c r="BAX8" s="293"/>
      <c r="BAY8" s="293"/>
      <c r="BAZ8" s="293"/>
      <c r="BBA8" s="293"/>
      <c r="BBB8" s="293"/>
      <c r="BBC8" s="293"/>
      <c r="BBD8" s="293"/>
      <c r="BBE8" s="293"/>
      <c r="BBF8" s="293"/>
      <c r="BBG8" s="293"/>
      <c r="BBH8" s="293"/>
      <c r="BBI8" s="293"/>
      <c r="BBJ8" s="293"/>
      <c r="BBK8" s="293"/>
      <c r="BBL8" s="293"/>
      <c r="BBM8" s="293"/>
      <c r="BBN8" s="293"/>
      <c r="BBO8" s="293"/>
      <c r="BBP8" s="293"/>
      <c r="BBQ8" s="293"/>
      <c r="BBR8" s="293"/>
      <c r="BBS8" s="293"/>
      <c r="BBT8" s="293"/>
      <c r="BBU8" s="293"/>
      <c r="BBV8" s="293"/>
      <c r="BBW8" s="293"/>
      <c r="BBX8" s="293"/>
      <c r="BBY8" s="293"/>
      <c r="BBZ8" s="293"/>
      <c r="BCA8" s="293"/>
      <c r="BCB8" s="293"/>
      <c r="BCC8" s="293"/>
      <c r="BCD8" s="293"/>
      <c r="BCE8" s="293"/>
      <c r="BCF8" s="293"/>
      <c r="BCG8" s="293"/>
      <c r="BCH8" s="293"/>
      <c r="BCI8" s="293"/>
      <c r="BCJ8" s="293"/>
      <c r="BCK8" s="293"/>
      <c r="BCL8" s="293"/>
      <c r="BCM8" s="293"/>
      <c r="BCN8" s="293"/>
      <c r="BCO8" s="293"/>
      <c r="BCP8" s="293"/>
      <c r="BCQ8" s="293"/>
      <c r="BCR8" s="293"/>
      <c r="BCS8" s="293"/>
      <c r="BCT8" s="293"/>
      <c r="BCU8" s="293"/>
      <c r="BCV8" s="293"/>
      <c r="BCW8" s="293"/>
      <c r="BCX8" s="293"/>
      <c r="BCY8" s="293"/>
      <c r="BCZ8" s="293"/>
      <c r="BDA8" s="293"/>
      <c r="BDB8" s="293"/>
      <c r="BDC8" s="293"/>
      <c r="BDD8" s="293"/>
      <c r="BDE8" s="293"/>
      <c r="BDF8" s="293"/>
      <c r="BDG8" s="293"/>
      <c r="BDH8" s="293"/>
      <c r="BDI8" s="293"/>
      <c r="BDJ8" s="293"/>
      <c r="BDK8" s="293"/>
      <c r="BDL8" s="293"/>
      <c r="BDM8" s="293"/>
      <c r="BDN8" s="293"/>
      <c r="BDO8" s="293"/>
      <c r="BDP8" s="293"/>
      <c r="BDQ8" s="293"/>
      <c r="BDR8" s="293"/>
      <c r="BDS8" s="293"/>
      <c r="BDT8" s="293"/>
      <c r="BDU8" s="293"/>
      <c r="BDV8" s="293"/>
      <c r="BDW8" s="293"/>
      <c r="BDX8" s="293"/>
      <c r="BDY8" s="293"/>
      <c r="BDZ8" s="293"/>
      <c r="BEA8" s="293"/>
      <c r="BEB8" s="293"/>
      <c r="BEC8" s="293"/>
      <c r="BED8" s="293"/>
      <c r="BEE8" s="293"/>
      <c r="BEF8" s="293"/>
      <c r="BEG8" s="293"/>
      <c r="BEH8" s="293"/>
      <c r="BEI8" s="293"/>
      <c r="BEJ8" s="293"/>
      <c r="BEK8" s="293"/>
      <c r="BEL8" s="293"/>
      <c r="BEM8" s="293"/>
      <c r="BEN8" s="293"/>
      <c r="BEO8" s="293"/>
      <c r="BEP8" s="293"/>
      <c r="BEQ8" s="293"/>
      <c r="BER8" s="293"/>
      <c r="BES8" s="293"/>
      <c r="BET8" s="293"/>
      <c r="BEU8" s="293"/>
      <c r="BEV8" s="293"/>
      <c r="BEW8" s="293"/>
      <c r="BEX8" s="293"/>
      <c r="BEY8" s="293"/>
      <c r="BEZ8" s="293"/>
      <c r="BFA8" s="293"/>
      <c r="BFB8" s="293"/>
      <c r="BFC8" s="293"/>
      <c r="BFD8" s="293"/>
      <c r="BFE8" s="293"/>
      <c r="BFF8" s="293"/>
      <c r="BFG8" s="293"/>
      <c r="BFH8" s="293"/>
      <c r="BFI8" s="293"/>
      <c r="BFJ8" s="293"/>
      <c r="BFK8" s="293"/>
      <c r="BFL8" s="293"/>
      <c r="BFM8" s="293"/>
      <c r="BFN8" s="293"/>
      <c r="BFO8" s="293"/>
      <c r="BFP8" s="293"/>
      <c r="BFQ8" s="293"/>
      <c r="BFR8" s="293"/>
      <c r="BFS8" s="293"/>
      <c r="BFT8" s="293"/>
      <c r="BFU8" s="293"/>
      <c r="BFV8" s="293"/>
      <c r="BFW8" s="293"/>
      <c r="BFX8" s="293"/>
      <c r="BFY8" s="293"/>
      <c r="BFZ8" s="293"/>
      <c r="BGA8" s="293"/>
      <c r="BGB8" s="293"/>
      <c r="BGC8" s="293"/>
      <c r="BGD8" s="293"/>
      <c r="BGE8" s="293"/>
      <c r="BGF8" s="293"/>
      <c r="BGG8" s="293"/>
      <c r="BGH8" s="293"/>
      <c r="BGI8" s="293"/>
      <c r="BGJ8" s="293"/>
      <c r="BGK8" s="293"/>
      <c r="BGL8" s="293"/>
      <c r="BGM8" s="293"/>
      <c r="BGN8" s="293"/>
      <c r="BGO8" s="293"/>
      <c r="BGP8" s="293"/>
      <c r="BGQ8" s="293"/>
      <c r="BGR8" s="293"/>
      <c r="BGS8" s="293"/>
      <c r="BGT8" s="293"/>
      <c r="BGU8" s="293"/>
      <c r="BGV8" s="293"/>
      <c r="BGW8" s="293"/>
      <c r="BGX8" s="293"/>
      <c r="BGY8" s="293"/>
      <c r="BGZ8" s="293"/>
      <c r="BHA8" s="293"/>
      <c r="BHB8" s="293"/>
      <c r="BHC8" s="293"/>
      <c r="BHD8" s="293"/>
      <c r="BHE8" s="293"/>
      <c r="BHF8" s="293"/>
      <c r="BHG8" s="293"/>
      <c r="BHH8" s="293"/>
      <c r="BHI8" s="293"/>
      <c r="BHJ8" s="293"/>
      <c r="BHK8" s="293"/>
      <c r="BHL8" s="293"/>
      <c r="BHM8" s="293"/>
      <c r="BHN8" s="293"/>
      <c r="BHO8" s="293"/>
      <c r="BHP8" s="293"/>
      <c r="BHQ8" s="293"/>
      <c r="BHR8" s="293"/>
      <c r="BHS8" s="293"/>
      <c r="BHT8" s="293"/>
      <c r="BHU8" s="293"/>
      <c r="BHV8" s="293"/>
      <c r="BHW8" s="293"/>
      <c r="BHX8" s="293"/>
      <c r="BHY8" s="293"/>
      <c r="BHZ8" s="293"/>
      <c r="BIA8" s="293"/>
      <c r="BIB8" s="293"/>
      <c r="BIC8" s="293"/>
      <c r="BID8" s="293"/>
      <c r="BIE8" s="293"/>
      <c r="BIF8" s="293"/>
      <c r="BIG8" s="293"/>
      <c r="BIH8" s="293"/>
      <c r="BII8" s="293"/>
      <c r="BIJ8" s="293"/>
      <c r="BIK8" s="293"/>
      <c r="BIL8" s="293"/>
      <c r="BIM8" s="293"/>
      <c r="BIN8" s="293"/>
      <c r="BIO8" s="293"/>
      <c r="BIP8" s="293"/>
      <c r="BIQ8" s="293"/>
      <c r="BIR8" s="293"/>
      <c r="BIS8" s="293"/>
      <c r="BIT8" s="293"/>
      <c r="BIU8" s="293"/>
      <c r="BIV8" s="293"/>
      <c r="BIW8" s="293"/>
      <c r="BIX8" s="293"/>
      <c r="BIY8" s="293"/>
      <c r="BIZ8" s="293"/>
      <c r="BJA8" s="293"/>
      <c r="BJB8" s="293"/>
      <c r="BJC8" s="293"/>
      <c r="BJD8" s="293"/>
      <c r="BJE8" s="293"/>
      <c r="BJF8" s="293"/>
      <c r="BJG8" s="293"/>
      <c r="BJH8" s="293"/>
      <c r="BJI8" s="293"/>
      <c r="BJJ8" s="293"/>
      <c r="BJK8" s="293"/>
      <c r="BJL8" s="293"/>
      <c r="BJM8" s="293"/>
      <c r="BJN8" s="293"/>
      <c r="BJO8" s="293"/>
      <c r="BJP8" s="293"/>
      <c r="BJQ8" s="293"/>
      <c r="BJR8" s="293"/>
      <c r="BJS8" s="293"/>
      <c r="BJT8" s="293"/>
      <c r="BJU8" s="293"/>
      <c r="BJV8" s="293"/>
      <c r="BJW8" s="293"/>
      <c r="BJX8" s="293"/>
      <c r="BJY8" s="293"/>
      <c r="BJZ8" s="293"/>
      <c r="BKA8" s="293"/>
      <c r="BKB8" s="293"/>
      <c r="BKC8" s="293"/>
      <c r="BKD8" s="293"/>
      <c r="BKE8" s="293"/>
      <c r="BKF8" s="293"/>
      <c r="BKG8" s="293"/>
      <c r="BKH8" s="293"/>
      <c r="BKI8" s="293"/>
      <c r="BKJ8" s="293"/>
      <c r="BKK8" s="293"/>
      <c r="BKL8" s="293"/>
      <c r="BKM8" s="293"/>
      <c r="BKN8" s="293"/>
      <c r="BKO8" s="293"/>
      <c r="BKP8" s="293"/>
      <c r="BKQ8" s="293"/>
      <c r="BKR8" s="293"/>
      <c r="BKS8" s="293"/>
      <c r="BKT8" s="293"/>
      <c r="BKU8" s="293"/>
      <c r="BKV8" s="293"/>
      <c r="BKW8" s="293"/>
      <c r="BKX8" s="293"/>
      <c r="BKY8" s="293"/>
      <c r="BKZ8" s="293"/>
      <c r="BLA8" s="293"/>
      <c r="BLB8" s="293"/>
      <c r="BLC8" s="293"/>
      <c r="BLD8" s="293"/>
      <c r="BLE8" s="293"/>
      <c r="BLF8" s="293"/>
      <c r="BLG8" s="293"/>
      <c r="BLH8" s="293"/>
      <c r="BLI8" s="293"/>
      <c r="BLJ8" s="293"/>
      <c r="BLK8" s="293"/>
      <c r="BLL8" s="293"/>
      <c r="BLM8" s="293"/>
      <c r="BLN8" s="293"/>
      <c r="BLO8" s="293"/>
      <c r="BLP8" s="293"/>
      <c r="BLQ8" s="293"/>
      <c r="BLR8" s="293"/>
      <c r="BLS8" s="293"/>
      <c r="BLT8" s="293"/>
      <c r="BLU8" s="293"/>
      <c r="BLV8" s="293"/>
      <c r="BLW8" s="293"/>
      <c r="BLX8" s="293"/>
      <c r="BLY8" s="293"/>
      <c r="BLZ8" s="293"/>
      <c r="BMA8" s="293"/>
      <c r="BMB8" s="293"/>
      <c r="BMC8" s="293"/>
      <c r="BMD8" s="293"/>
      <c r="BME8" s="293"/>
      <c r="BMF8" s="293"/>
      <c r="BMG8" s="293"/>
      <c r="BMH8" s="293"/>
      <c r="BMI8" s="293"/>
      <c r="BMJ8" s="293"/>
      <c r="BMK8" s="293"/>
      <c r="BML8" s="293"/>
      <c r="BMM8" s="293"/>
      <c r="BMN8" s="293"/>
      <c r="BMO8" s="293"/>
      <c r="BMP8" s="293"/>
      <c r="BMQ8" s="293"/>
      <c r="BMR8" s="293"/>
      <c r="BMS8" s="293"/>
      <c r="BMT8" s="293"/>
      <c r="BMU8" s="293"/>
      <c r="BMV8" s="293"/>
      <c r="BMW8" s="293"/>
      <c r="BMX8" s="293"/>
      <c r="BMY8" s="293"/>
      <c r="BMZ8" s="293"/>
      <c r="BNA8" s="293"/>
      <c r="BNB8" s="293"/>
      <c r="BNC8" s="293"/>
      <c r="BND8" s="293"/>
      <c r="BNE8" s="293"/>
      <c r="BNF8" s="293"/>
      <c r="BNG8" s="293"/>
      <c r="BNH8" s="293"/>
      <c r="BNI8" s="293"/>
      <c r="BNJ8" s="293"/>
      <c r="BNK8" s="293"/>
      <c r="BNL8" s="293"/>
      <c r="BNM8" s="293"/>
      <c r="BNN8" s="293"/>
      <c r="BNO8" s="293"/>
      <c r="BNP8" s="293"/>
      <c r="BNQ8" s="293"/>
      <c r="BNR8" s="293"/>
      <c r="BNS8" s="293"/>
      <c r="BNT8" s="293"/>
      <c r="BNU8" s="293"/>
      <c r="BNV8" s="293"/>
      <c r="BNW8" s="293"/>
      <c r="BNX8" s="293"/>
      <c r="BNY8" s="293"/>
      <c r="BNZ8" s="293"/>
      <c r="BOA8" s="293"/>
      <c r="BOB8" s="293"/>
      <c r="BOC8" s="293"/>
      <c r="BOD8" s="293"/>
      <c r="BOE8" s="293"/>
      <c r="BOF8" s="293"/>
      <c r="BOG8" s="293"/>
      <c r="BOH8" s="293"/>
      <c r="BOI8" s="293"/>
      <c r="BOJ8" s="293"/>
      <c r="BOK8" s="293"/>
      <c r="BOL8" s="293"/>
      <c r="BOM8" s="293"/>
      <c r="BON8" s="293"/>
      <c r="BOO8" s="293"/>
      <c r="BOP8" s="293"/>
      <c r="BOQ8" s="293"/>
      <c r="BOR8" s="293"/>
      <c r="BOS8" s="293"/>
      <c r="BOT8" s="293"/>
      <c r="BOU8" s="293"/>
      <c r="BOV8" s="293"/>
      <c r="BOW8" s="293"/>
      <c r="BOX8" s="293"/>
      <c r="BOY8" s="293"/>
      <c r="BOZ8" s="293"/>
      <c r="BPA8" s="293"/>
      <c r="BPB8" s="293"/>
      <c r="BPC8" s="293"/>
      <c r="BPD8" s="293"/>
      <c r="BPE8" s="293"/>
      <c r="BPF8" s="293"/>
      <c r="BPG8" s="293"/>
      <c r="BPH8" s="293"/>
      <c r="BPI8" s="293"/>
      <c r="BPJ8" s="293"/>
      <c r="BPK8" s="293"/>
      <c r="BPL8" s="293"/>
      <c r="BPM8" s="293"/>
      <c r="BPN8" s="293"/>
      <c r="BPO8" s="293"/>
      <c r="BPP8" s="293"/>
      <c r="BPQ8" s="293"/>
      <c r="BPR8" s="293"/>
      <c r="BPS8" s="293"/>
      <c r="BPT8" s="293"/>
      <c r="BPU8" s="293"/>
      <c r="BPV8" s="293"/>
      <c r="BPW8" s="293"/>
      <c r="BPX8" s="293"/>
      <c r="BPY8" s="293"/>
      <c r="BPZ8" s="293"/>
      <c r="BQA8" s="293"/>
      <c r="BQB8" s="293"/>
      <c r="BQC8" s="293"/>
      <c r="BQD8" s="293"/>
      <c r="BQE8" s="293"/>
      <c r="BQF8" s="293"/>
      <c r="BQG8" s="293"/>
      <c r="BQH8" s="293"/>
      <c r="BQI8" s="293"/>
      <c r="BQJ8" s="293"/>
      <c r="BQK8" s="293"/>
      <c r="BQL8" s="293"/>
      <c r="BQM8" s="293"/>
      <c r="BQN8" s="293"/>
      <c r="BQO8" s="293"/>
      <c r="BQP8" s="293"/>
      <c r="BQQ8" s="293"/>
      <c r="BQR8" s="293"/>
      <c r="BQS8" s="293"/>
      <c r="BQT8" s="293"/>
      <c r="BQU8" s="293"/>
      <c r="BQV8" s="293"/>
      <c r="BQW8" s="293"/>
      <c r="BQX8" s="293"/>
      <c r="BQY8" s="293"/>
      <c r="BQZ8" s="293"/>
      <c r="BRA8" s="293"/>
      <c r="BRB8" s="293"/>
      <c r="BRC8" s="293"/>
      <c r="BRD8" s="293"/>
      <c r="BRE8" s="293"/>
      <c r="BRF8" s="293"/>
      <c r="BRG8" s="293"/>
      <c r="BRH8" s="293"/>
      <c r="BRI8" s="293"/>
      <c r="BRJ8" s="293"/>
      <c r="BRK8" s="293"/>
      <c r="BRL8" s="293"/>
      <c r="BRM8" s="293"/>
      <c r="BRN8" s="293"/>
      <c r="BRO8" s="293"/>
      <c r="BRP8" s="293"/>
      <c r="BRQ8" s="293"/>
      <c r="BRR8" s="293"/>
      <c r="BRS8" s="293"/>
      <c r="BRT8" s="293"/>
      <c r="BRU8" s="293"/>
      <c r="BRV8" s="293"/>
      <c r="BRW8" s="293"/>
      <c r="BRX8" s="293"/>
      <c r="BRY8" s="293"/>
      <c r="BRZ8" s="293"/>
      <c r="BSA8" s="293"/>
      <c r="BSB8" s="293"/>
      <c r="BSC8" s="293"/>
      <c r="BSD8" s="293"/>
      <c r="BSE8" s="293"/>
      <c r="BSF8" s="293"/>
      <c r="BSG8" s="293"/>
      <c r="BSH8" s="293"/>
      <c r="BSI8" s="293"/>
      <c r="BSJ8" s="293"/>
      <c r="BSK8" s="293"/>
      <c r="BSL8" s="293"/>
      <c r="BSM8" s="293"/>
      <c r="BSN8" s="293"/>
      <c r="BSO8" s="293"/>
      <c r="BSP8" s="293"/>
      <c r="BSQ8" s="293"/>
      <c r="BSR8" s="293"/>
      <c r="BSS8" s="293"/>
      <c r="BST8" s="293"/>
      <c r="BSU8" s="293"/>
      <c r="BSV8" s="293"/>
      <c r="BSW8" s="293"/>
      <c r="BSX8" s="293"/>
      <c r="BSY8" s="293"/>
      <c r="BSZ8" s="293"/>
      <c r="BTA8" s="293"/>
      <c r="BTB8" s="293"/>
      <c r="BTC8" s="293"/>
      <c r="BTD8" s="293"/>
      <c r="BTE8" s="293"/>
      <c r="BTF8" s="293"/>
      <c r="BTG8" s="293"/>
      <c r="BTH8" s="293"/>
      <c r="BTI8" s="293"/>
      <c r="BTJ8" s="293"/>
      <c r="BTK8" s="293"/>
      <c r="BTL8" s="293"/>
      <c r="BTM8" s="293"/>
      <c r="BTN8" s="293"/>
      <c r="BTO8" s="293"/>
      <c r="BTP8" s="293"/>
      <c r="BTQ8" s="293"/>
      <c r="BTR8" s="293"/>
      <c r="BTS8" s="293"/>
      <c r="BTT8" s="293"/>
      <c r="BTU8" s="293"/>
      <c r="BTV8" s="293"/>
      <c r="BTW8" s="293"/>
      <c r="BTX8" s="293"/>
      <c r="BTY8" s="293"/>
      <c r="BTZ8" s="293"/>
      <c r="BUA8" s="293"/>
      <c r="BUB8" s="293"/>
      <c r="BUC8" s="293"/>
      <c r="BUD8" s="293"/>
      <c r="BUE8" s="293"/>
      <c r="BUF8" s="293"/>
      <c r="BUG8" s="293"/>
      <c r="BUH8" s="293"/>
      <c r="BUI8" s="293"/>
      <c r="BUJ8" s="293"/>
      <c r="BUK8" s="293"/>
      <c r="BUL8" s="293"/>
      <c r="BUM8" s="293"/>
      <c r="BUN8" s="293"/>
      <c r="BUO8" s="293"/>
      <c r="BUP8" s="293"/>
      <c r="BUQ8" s="293"/>
      <c r="BUR8" s="293"/>
      <c r="BUS8" s="293"/>
      <c r="BUT8" s="293"/>
      <c r="BUU8" s="293"/>
      <c r="BUV8" s="293"/>
      <c r="BUW8" s="293"/>
      <c r="BUX8" s="293"/>
      <c r="BUY8" s="293"/>
      <c r="BUZ8" s="293"/>
      <c r="BVA8" s="293"/>
      <c r="BVB8" s="293"/>
      <c r="BVC8" s="293"/>
      <c r="BVD8" s="293"/>
      <c r="BVE8" s="293"/>
      <c r="BVF8" s="293"/>
      <c r="BVG8" s="293"/>
      <c r="BVH8" s="293"/>
      <c r="BVI8" s="293"/>
      <c r="BVJ8" s="293"/>
      <c r="BVK8" s="293"/>
      <c r="BVL8" s="293"/>
      <c r="BVM8" s="293"/>
      <c r="BVN8" s="293"/>
      <c r="BVO8" s="293"/>
      <c r="BVP8" s="293"/>
      <c r="BVQ8" s="293"/>
      <c r="BVR8" s="293"/>
      <c r="BVS8" s="293"/>
      <c r="BVT8" s="293"/>
      <c r="BVU8" s="293"/>
      <c r="BVV8" s="293"/>
      <c r="BVW8" s="293"/>
      <c r="BVX8" s="293"/>
      <c r="BVY8" s="293"/>
      <c r="BVZ8" s="293"/>
      <c r="BWA8" s="293"/>
      <c r="BWB8" s="293"/>
      <c r="BWC8" s="293"/>
      <c r="BWD8" s="293"/>
      <c r="BWE8" s="293"/>
      <c r="BWF8" s="293"/>
      <c r="BWG8" s="293"/>
      <c r="BWH8" s="293"/>
      <c r="BWI8" s="293"/>
      <c r="BWJ8" s="293"/>
      <c r="BWK8" s="293"/>
      <c r="BWL8" s="293"/>
      <c r="BWM8" s="293"/>
      <c r="BWN8" s="293"/>
      <c r="BWO8" s="293"/>
      <c r="BWP8" s="293"/>
      <c r="BWQ8" s="293"/>
      <c r="BWR8" s="293"/>
      <c r="BWS8" s="293"/>
      <c r="BWT8" s="293"/>
      <c r="BWU8" s="293"/>
      <c r="BWV8" s="293"/>
      <c r="BWW8" s="293"/>
      <c r="BWX8" s="293"/>
      <c r="BWY8" s="293"/>
      <c r="BWZ8" s="293"/>
      <c r="BXA8" s="293"/>
      <c r="BXB8" s="293"/>
      <c r="BXC8" s="293"/>
      <c r="BXD8" s="293"/>
      <c r="BXE8" s="293"/>
      <c r="BXF8" s="293"/>
      <c r="BXG8" s="293"/>
      <c r="BXH8" s="293"/>
      <c r="BXI8" s="293"/>
      <c r="BXJ8" s="293"/>
      <c r="BXK8" s="293"/>
      <c r="BXL8" s="293"/>
      <c r="BXM8" s="293"/>
      <c r="BXN8" s="293"/>
      <c r="BXO8" s="293"/>
      <c r="BXP8" s="293"/>
      <c r="BXQ8" s="293"/>
      <c r="BXR8" s="293"/>
      <c r="BXS8" s="293"/>
      <c r="BXT8" s="293"/>
      <c r="BXU8" s="293"/>
      <c r="BXV8" s="293"/>
      <c r="BXW8" s="293"/>
      <c r="BXX8" s="293"/>
      <c r="BXY8" s="293"/>
      <c r="BXZ8" s="293"/>
      <c r="BYA8" s="293"/>
      <c r="BYB8" s="293"/>
      <c r="BYC8" s="293"/>
      <c r="BYD8" s="293"/>
      <c r="BYE8" s="293"/>
      <c r="BYF8" s="293"/>
      <c r="BYG8" s="293"/>
      <c r="BYH8" s="293"/>
      <c r="BYI8" s="293"/>
      <c r="BYJ8" s="293"/>
      <c r="BYK8" s="293"/>
      <c r="BYL8" s="293"/>
      <c r="BYM8" s="293"/>
      <c r="BYN8" s="293"/>
      <c r="BYO8" s="293"/>
      <c r="BYP8" s="293"/>
      <c r="BYQ8" s="293"/>
      <c r="BYR8" s="293"/>
      <c r="BYS8" s="293"/>
      <c r="BYT8" s="293"/>
      <c r="BYU8" s="293"/>
      <c r="BYV8" s="293"/>
      <c r="BYW8" s="293"/>
      <c r="BYX8" s="293"/>
      <c r="BYY8" s="293"/>
      <c r="BYZ8" s="293"/>
      <c r="BZA8" s="293"/>
      <c r="BZB8" s="293"/>
      <c r="BZC8" s="293"/>
      <c r="BZD8" s="293"/>
      <c r="BZE8" s="293"/>
      <c r="BZF8" s="293"/>
      <c r="BZG8" s="293"/>
      <c r="BZH8" s="293"/>
      <c r="BZI8" s="293"/>
      <c r="BZJ8" s="293"/>
      <c r="BZK8" s="293"/>
      <c r="BZL8" s="293"/>
      <c r="BZM8" s="293"/>
      <c r="BZN8" s="293"/>
      <c r="BZO8" s="293"/>
      <c r="BZP8" s="293"/>
      <c r="BZQ8" s="293"/>
      <c r="BZR8" s="293"/>
      <c r="BZS8" s="293"/>
      <c r="BZT8" s="293"/>
      <c r="BZU8" s="293"/>
      <c r="BZV8" s="293"/>
      <c r="BZW8" s="293"/>
      <c r="BZX8" s="293"/>
      <c r="BZY8" s="293"/>
      <c r="BZZ8" s="293"/>
      <c r="CAA8" s="293"/>
      <c r="CAB8" s="293"/>
      <c r="CAC8" s="293"/>
      <c r="CAD8" s="293"/>
      <c r="CAE8" s="293"/>
      <c r="CAF8" s="293"/>
      <c r="CAG8" s="293"/>
      <c r="CAH8" s="293"/>
      <c r="CAI8" s="293"/>
      <c r="CAJ8" s="293"/>
      <c r="CAK8" s="293"/>
      <c r="CAL8" s="293"/>
      <c r="CAM8" s="293"/>
      <c r="CAN8" s="293"/>
      <c r="CAO8" s="293"/>
      <c r="CAP8" s="293"/>
      <c r="CAQ8" s="293"/>
      <c r="CAR8" s="293"/>
      <c r="CAS8" s="293"/>
      <c r="CAT8" s="293"/>
      <c r="CAU8" s="293"/>
      <c r="CAV8" s="293"/>
      <c r="CAW8" s="293"/>
      <c r="CAX8" s="293"/>
      <c r="CAY8" s="293"/>
      <c r="CAZ8" s="293"/>
      <c r="CBA8" s="293"/>
      <c r="CBB8" s="293"/>
      <c r="CBC8" s="293"/>
      <c r="CBD8" s="293"/>
      <c r="CBE8" s="293"/>
      <c r="CBF8" s="293"/>
      <c r="CBG8" s="293"/>
      <c r="CBH8" s="293"/>
      <c r="CBI8" s="293"/>
      <c r="CBJ8" s="293"/>
      <c r="CBK8" s="293"/>
      <c r="CBL8" s="293"/>
      <c r="CBM8" s="293"/>
      <c r="CBN8" s="293"/>
      <c r="CBO8" s="293"/>
      <c r="CBP8" s="293"/>
      <c r="CBQ8" s="293"/>
      <c r="CBR8" s="293"/>
      <c r="CBS8" s="293"/>
      <c r="CBT8" s="293"/>
      <c r="CBU8" s="293"/>
      <c r="CBV8" s="293"/>
      <c r="CBW8" s="293"/>
      <c r="CBX8" s="293"/>
      <c r="CBY8" s="293"/>
      <c r="CBZ8" s="293"/>
      <c r="CCA8" s="293"/>
      <c r="CCB8" s="293"/>
      <c r="CCC8" s="293"/>
      <c r="CCD8" s="293"/>
      <c r="CCE8" s="293"/>
      <c r="CCF8" s="293"/>
      <c r="CCG8" s="293"/>
      <c r="CCH8" s="293"/>
      <c r="CCI8" s="293"/>
      <c r="CCJ8" s="293"/>
      <c r="CCK8" s="293"/>
      <c r="CCL8" s="293"/>
      <c r="CCM8" s="293"/>
      <c r="CCN8" s="293"/>
      <c r="CCO8" s="293"/>
      <c r="CCP8" s="293"/>
      <c r="CCQ8" s="293"/>
      <c r="CCR8" s="293"/>
      <c r="CCS8" s="293"/>
      <c r="CCT8" s="293"/>
      <c r="CCU8" s="293"/>
      <c r="CCV8" s="293"/>
      <c r="CCW8" s="293"/>
      <c r="CCX8" s="293"/>
      <c r="CCY8" s="293"/>
      <c r="CCZ8" s="293"/>
      <c r="CDA8" s="293"/>
      <c r="CDB8" s="293"/>
      <c r="CDC8" s="293"/>
      <c r="CDD8" s="293"/>
      <c r="CDE8" s="293"/>
      <c r="CDF8" s="293"/>
      <c r="CDG8" s="293"/>
      <c r="CDH8" s="293"/>
      <c r="CDI8" s="293"/>
      <c r="CDJ8" s="293"/>
      <c r="CDK8" s="293"/>
      <c r="CDL8" s="293"/>
      <c r="CDM8" s="293"/>
      <c r="CDN8" s="293"/>
      <c r="CDO8" s="293"/>
      <c r="CDP8" s="293"/>
      <c r="CDQ8" s="293"/>
      <c r="CDR8" s="293"/>
      <c r="CDS8" s="293"/>
      <c r="CDT8" s="293"/>
      <c r="CDU8" s="293"/>
      <c r="CDV8" s="293"/>
      <c r="CDW8" s="293"/>
      <c r="CDX8" s="293"/>
      <c r="CDY8" s="293"/>
      <c r="CDZ8" s="293"/>
      <c r="CEA8" s="293"/>
      <c r="CEB8" s="293"/>
      <c r="CEC8" s="293"/>
      <c r="CED8" s="293"/>
      <c r="CEE8" s="293"/>
      <c r="CEF8" s="293"/>
      <c r="CEG8" s="293"/>
      <c r="CEH8" s="293"/>
      <c r="CEI8" s="293"/>
      <c r="CEJ8" s="293"/>
      <c r="CEK8" s="293"/>
      <c r="CEL8" s="293"/>
      <c r="CEM8" s="293"/>
      <c r="CEN8" s="293"/>
      <c r="CEO8" s="293"/>
      <c r="CEP8" s="293"/>
      <c r="CEQ8" s="293"/>
      <c r="CER8" s="293"/>
      <c r="CES8" s="293"/>
      <c r="CET8" s="293"/>
      <c r="CEU8" s="293"/>
      <c r="CEV8" s="293"/>
      <c r="CEW8" s="293"/>
      <c r="CEX8" s="293"/>
      <c r="CEY8" s="293"/>
      <c r="CEZ8" s="293"/>
      <c r="CFA8" s="293"/>
      <c r="CFB8" s="293"/>
      <c r="CFC8" s="293"/>
      <c r="CFD8" s="293"/>
      <c r="CFE8" s="293"/>
      <c r="CFF8" s="293"/>
      <c r="CFG8" s="293"/>
      <c r="CFH8" s="293"/>
      <c r="CFI8" s="293"/>
      <c r="CFJ8" s="293"/>
      <c r="CFK8" s="293"/>
      <c r="CFL8" s="293"/>
      <c r="CFM8" s="293"/>
      <c r="CFN8" s="293"/>
      <c r="CFO8" s="293"/>
      <c r="CFP8" s="293"/>
      <c r="CFQ8" s="293"/>
      <c r="CFR8" s="293"/>
      <c r="CFS8" s="293"/>
      <c r="CFT8" s="293"/>
      <c r="CFU8" s="293"/>
      <c r="CFV8" s="293"/>
      <c r="CFW8" s="293"/>
      <c r="CFX8" s="293"/>
      <c r="CFY8" s="293"/>
      <c r="CFZ8" s="293"/>
      <c r="CGA8" s="293"/>
      <c r="CGB8" s="293"/>
      <c r="CGC8" s="293"/>
      <c r="CGD8" s="293"/>
      <c r="CGE8" s="293"/>
      <c r="CGF8" s="293"/>
      <c r="CGG8" s="293"/>
      <c r="CGH8" s="293"/>
      <c r="CGI8" s="293"/>
      <c r="CGJ8" s="293"/>
      <c r="CGK8" s="293"/>
      <c r="CGL8" s="293"/>
      <c r="CGM8" s="293"/>
      <c r="CGN8" s="293"/>
      <c r="CGO8" s="293"/>
      <c r="CGP8" s="293"/>
      <c r="CGQ8" s="293"/>
      <c r="CGR8" s="293"/>
      <c r="CGS8" s="293"/>
      <c r="CGT8" s="293"/>
      <c r="CGU8" s="293"/>
      <c r="CGV8" s="293"/>
      <c r="CGW8" s="293"/>
      <c r="CGX8" s="293"/>
      <c r="CGY8" s="293"/>
      <c r="CGZ8" s="293"/>
      <c r="CHA8" s="293"/>
      <c r="CHB8" s="293"/>
      <c r="CHC8" s="293"/>
      <c r="CHD8" s="293"/>
      <c r="CHE8" s="293"/>
      <c r="CHF8" s="293"/>
      <c r="CHG8" s="293"/>
      <c r="CHH8" s="293"/>
      <c r="CHI8" s="293"/>
      <c r="CHJ8" s="293"/>
      <c r="CHK8" s="293"/>
      <c r="CHL8" s="293"/>
      <c r="CHM8" s="293"/>
      <c r="CHN8" s="293"/>
      <c r="CHO8" s="293"/>
      <c r="CHP8" s="293"/>
      <c r="CHQ8" s="293"/>
      <c r="CHR8" s="293"/>
      <c r="CHS8" s="293"/>
      <c r="CHT8" s="293"/>
      <c r="CHU8" s="293"/>
      <c r="CHV8" s="293"/>
      <c r="CHW8" s="293"/>
      <c r="CHX8" s="293"/>
      <c r="CHY8" s="293"/>
      <c r="CHZ8" s="293"/>
      <c r="CIA8" s="293"/>
      <c r="CIB8" s="293"/>
      <c r="CIC8" s="293"/>
      <c r="CID8" s="293"/>
      <c r="CIE8" s="293"/>
      <c r="CIF8" s="293"/>
      <c r="CIG8" s="293"/>
      <c r="CIH8" s="293"/>
      <c r="CII8" s="293"/>
      <c r="CIJ8" s="293"/>
      <c r="CIK8" s="293"/>
      <c r="CIL8" s="293"/>
      <c r="CIM8" s="293"/>
      <c r="CIN8" s="293"/>
      <c r="CIO8" s="293"/>
      <c r="CIP8" s="293"/>
      <c r="CIQ8" s="293"/>
      <c r="CIR8" s="293"/>
      <c r="CIS8" s="293"/>
      <c r="CIT8" s="293"/>
      <c r="CIU8" s="293"/>
      <c r="CIV8" s="293"/>
      <c r="CIW8" s="293"/>
      <c r="CIX8" s="293"/>
      <c r="CIY8" s="293"/>
      <c r="CIZ8" s="293"/>
      <c r="CJA8" s="293"/>
      <c r="CJB8" s="293"/>
      <c r="CJC8" s="293"/>
      <c r="CJD8" s="293"/>
      <c r="CJE8" s="293"/>
      <c r="CJF8" s="293"/>
      <c r="CJG8" s="293"/>
      <c r="CJH8" s="293"/>
      <c r="CJI8" s="293"/>
      <c r="CJJ8" s="293"/>
      <c r="CJK8" s="293"/>
      <c r="CJL8" s="293"/>
      <c r="CJM8" s="293"/>
      <c r="CJN8" s="293"/>
      <c r="CJO8" s="293"/>
      <c r="CJP8" s="293"/>
      <c r="CJQ8" s="293"/>
      <c r="CJR8" s="293"/>
      <c r="CJS8" s="293"/>
      <c r="CJT8" s="293"/>
      <c r="CJU8" s="293"/>
      <c r="CJV8" s="293"/>
      <c r="CJW8" s="293"/>
      <c r="CJX8" s="293"/>
      <c r="CJY8" s="293"/>
      <c r="CJZ8" s="293"/>
      <c r="CKA8" s="293"/>
      <c r="CKB8" s="293"/>
      <c r="CKC8" s="293"/>
      <c r="CKD8" s="293"/>
      <c r="CKE8" s="293"/>
      <c r="CKF8" s="293"/>
      <c r="CKG8" s="293"/>
      <c r="CKH8" s="293"/>
      <c r="CKI8" s="293"/>
      <c r="CKJ8" s="293"/>
      <c r="CKK8" s="293"/>
      <c r="CKL8" s="293"/>
      <c r="CKM8" s="293"/>
      <c r="CKN8" s="293"/>
      <c r="CKO8" s="293"/>
      <c r="CKP8" s="293"/>
      <c r="CKQ8" s="293"/>
      <c r="CKR8" s="293"/>
      <c r="CKS8" s="293"/>
      <c r="CKT8" s="293"/>
      <c r="CKU8" s="293"/>
      <c r="CKV8" s="293"/>
      <c r="CKW8" s="293"/>
      <c r="CKX8" s="293"/>
      <c r="CKY8" s="293"/>
      <c r="CKZ8" s="293"/>
      <c r="CLA8" s="293"/>
      <c r="CLB8" s="293"/>
      <c r="CLC8" s="293"/>
      <c r="CLD8" s="293"/>
      <c r="CLE8" s="293"/>
      <c r="CLF8" s="293"/>
      <c r="CLG8" s="293"/>
      <c r="CLH8" s="293"/>
      <c r="CLI8" s="293"/>
      <c r="CLJ8" s="293"/>
      <c r="CLK8" s="293"/>
      <c r="CLL8" s="293"/>
      <c r="CLM8" s="293"/>
      <c r="CLN8" s="293"/>
      <c r="CLO8" s="293"/>
      <c r="CLP8" s="293"/>
      <c r="CLQ8" s="293"/>
      <c r="CLR8" s="293"/>
      <c r="CLS8" s="293"/>
      <c r="CLT8" s="293"/>
      <c r="CLU8" s="293"/>
      <c r="CLV8" s="293"/>
      <c r="CLW8" s="293"/>
      <c r="CLX8" s="293"/>
      <c r="CLY8" s="293"/>
      <c r="CLZ8" s="293"/>
      <c r="CMA8" s="293"/>
      <c r="CMB8" s="293"/>
      <c r="CMC8" s="293"/>
      <c r="CMD8" s="293"/>
      <c r="CME8" s="293"/>
      <c r="CMF8" s="293"/>
      <c r="CMG8" s="293"/>
      <c r="CMH8" s="293"/>
      <c r="CMI8" s="293"/>
      <c r="CMJ8" s="293"/>
      <c r="CMK8" s="293"/>
      <c r="CML8" s="293"/>
      <c r="CMM8" s="293"/>
      <c r="CMN8" s="293"/>
      <c r="CMO8" s="293"/>
      <c r="CMP8" s="293"/>
      <c r="CMQ8" s="293"/>
      <c r="CMR8" s="293"/>
      <c r="CMS8" s="293"/>
      <c r="CMT8" s="293"/>
      <c r="CMU8" s="293"/>
      <c r="CMV8" s="293"/>
      <c r="CMW8" s="293"/>
      <c r="CMX8" s="293"/>
      <c r="CMY8" s="293"/>
      <c r="CMZ8" s="293"/>
      <c r="CNA8" s="293"/>
      <c r="CNB8" s="293"/>
      <c r="CNC8" s="293"/>
      <c r="CND8" s="293"/>
      <c r="CNE8" s="293"/>
      <c r="CNF8" s="293"/>
      <c r="CNG8" s="293"/>
      <c r="CNH8" s="293"/>
      <c r="CNI8" s="293"/>
      <c r="CNJ8" s="293"/>
      <c r="CNK8" s="293"/>
      <c r="CNL8" s="293"/>
      <c r="CNM8" s="293"/>
      <c r="CNN8" s="293"/>
      <c r="CNO8" s="293"/>
      <c r="CNP8" s="293"/>
      <c r="CNQ8" s="293"/>
      <c r="CNR8" s="293"/>
      <c r="CNS8" s="293"/>
      <c r="CNT8" s="293"/>
      <c r="CNU8" s="293"/>
      <c r="CNV8" s="293"/>
      <c r="CNW8" s="293"/>
      <c r="CNX8" s="293"/>
      <c r="CNY8" s="293"/>
      <c r="CNZ8" s="293"/>
      <c r="COA8" s="293"/>
      <c r="COB8" s="293"/>
      <c r="COC8" s="293"/>
      <c r="COD8" s="293"/>
      <c r="COE8" s="293"/>
      <c r="COF8" s="293"/>
      <c r="COG8" s="293"/>
      <c r="COH8" s="293"/>
      <c r="COI8" s="293"/>
      <c r="COJ8" s="293"/>
      <c r="COK8" s="293"/>
      <c r="COL8" s="293"/>
      <c r="COM8" s="293"/>
      <c r="CON8" s="293"/>
      <c r="COO8" s="293"/>
      <c r="COP8" s="293"/>
      <c r="COQ8" s="293"/>
      <c r="COR8" s="293"/>
      <c r="COS8" s="293"/>
      <c r="COT8" s="293"/>
      <c r="COU8" s="293"/>
      <c r="COV8" s="293"/>
      <c r="COW8" s="293"/>
      <c r="COX8" s="293"/>
      <c r="COY8" s="293"/>
      <c r="COZ8" s="293"/>
      <c r="CPA8" s="293"/>
      <c r="CPB8" s="293"/>
      <c r="CPC8" s="293"/>
      <c r="CPD8" s="293"/>
      <c r="CPE8" s="293"/>
      <c r="CPF8" s="293"/>
      <c r="CPG8" s="293"/>
      <c r="CPH8" s="293"/>
      <c r="CPI8" s="293"/>
      <c r="CPJ8" s="293"/>
      <c r="CPK8" s="293"/>
      <c r="CPL8" s="293"/>
      <c r="CPM8" s="293"/>
      <c r="CPN8" s="293"/>
      <c r="CPO8" s="293"/>
      <c r="CPP8" s="293"/>
      <c r="CPQ8" s="293"/>
      <c r="CPR8" s="293"/>
      <c r="CPS8" s="293"/>
      <c r="CPT8" s="293"/>
      <c r="CPU8" s="293"/>
      <c r="CPV8" s="293"/>
      <c r="CPW8" s="293"/>
      <c r="CPX8" s="293"/>
      <c r="CPY8" s="293"/>
      <c r="CPZ8" s="293"/>
      <c r="CQA8" s="293"/>
      <c r="CQB8" s="293"/>
      <c r="CQC8" s="293"/>
      <c r="CQD8" s="293"/>
      <c r="CQE8" s="293"/>
      <c r="CQF8" s="293"/>
      <c r="CQG8" s="293"/>
      <c r="CQH8" s="293"/>
      <c r="CQI8" s="293"/>
      <c r="CQJ8" s="293"/>
      <c r="CQK8" s="293"/>
      <c r="CQL8" s="293"/>
      <c r="CQM8" s="293"/>
      <c r="CQN8" s="293"/>
      <c r="CQO8" s="293"/>
      <c r="CQP8" s="293"/>
      <c r="CQQ8" s="293"/>
      <c r="CQR8" s="293"/>
      <c r="CQS8" s="293"/>
      <c r="CQT8" s="293"/>
      <c r="CQU8" s="293"/>
      <c r="CQV8" s="293"/>
      <c r="CQW8" s="293"/>
      <c r="CQX8" s="293"/>
      <c r="CQY8" s="293"/>
      <c r="CQZ8" s="293"/>
      <c r="CRA8" s="293"/>
      <c r="CRB8" s="293"/>
      <c r="CRC8" s="293"/>
      <c r="CRD8" s="293"/>
      <c r="CRE8" s="293"/>
      <c r="CRF8" s="293"/>
      <c r="CRG8" s="293"/>
      <c r="CRH8" s="293"/>
      <c r="CRI8" s="293"/>
      <c r="CRJ8" s="293"/>
      <c r="CRK8" s="293"/>
      <c r="CRL8" s="293"/>
      <c r="CRM8" s="293"/>
      <c r="CRN8" s="293"/>
      <c r="CRO8" s="293"/>
      <c r="CRP8" s="293"/>
      <c r="CRQ8" s="293"/>
      <c r="CRR8" s="293"/>
      <c r="CRS8" s="293"/>
      <c r="CRT8" s="293"/>
      <c r="CRU8" s="293"/>
      <c r="CRV8" s="293"/>
      <c r="CRW8" s="293"/>
      <c r="CRX8" s="293"/>
      <c r="CRY8" s="293"/>
      <c r="CRZ8" s="293"/>
      <c r="CSA8" s="293"/>
      <c r="CSB8" s="293"/>
      <c r="CSC8" s="293"/>
      <c r="CSD8" s="293"/>
      <c r="CSE8" s="293"/>
      <c r="CSF8" s="293"/>
      <c r="CSG8" s="293"/>
      <c r="CSH8" s="293"/>
      <c r="CSI8" s="293"/>
      <c r="CSJ8" s="293"/>
      <c r="CSK8" s="293"/>
      <c r="CSL8" s="293"/>
      <c r="CSM8" s="293"/>
      <c r="CSN8" s="293"/>
      <c r="CSO8" s="293"/>
      <c r="CSP8" s="293"/>
      <c r="CSQ8" s="293"/>
      <c r="CSR8" s="293"/>
      <c r="CSS8" s="293"/>
      <c r="CST8" s="293"/>
      <c r="CSU8" s="293"/>
      <c r="CSV8" s="293"/>
      <c r="CSW8" s="293"/>
      <c r="CSX8" s="293"/>
      <c r="CSY8" s="293"/>
      <c r="CSZ8" s="293"/>
      <c r="CTA8" s="293"/>
      <c r="CTB8" s="293"/>
      <c r="CTC8" s="293"/>
      <c r="CTD8" s="293"/>
      <c r="CTE8" s="293"/>
      <c r="CTF8" s="293"/>
      <c r="CTG8" s="293"/>
      <c r="CTH8" s="293"/>
      <c r="CTI8" s="293"/>
      <c r="CTJ8" s="293"/>
      <c r="CTK8" s="293"/>
      <c r="CTL8" s="293"/>
      <c r="CTM8" s="293"/>
      <c r="CTN8" s="293"/>
      <c r="CTO8" s="293"/>
      <c r="CTP8" s="293"/>
      <c r="CTQ8" s="293"/>
      <c r="CTR8" s="293"/>
      <c r="CTS8" s="293"/>
      <c r="CTT8" s="293"/>
      <c r="CTU8" s="293"/>
      <c r="CTV8" s="293"/>
      <c r="CTW8" s="293"/>
      <c r="CTX8" s="293"/>
      <c r="CTY8" s="293"/>
      <c r="CTZ8" s="293"/>
      <c r="CUA8" s="293"/>
      <c r="CUB8" s="293"/>
      <c r="CUC8" s="293"/>
      <c r="CUD8" s="293"/>
      <c r="CUE8" s="293"/>
      <c r="CUF8" s="293"/>
      <c r="CUG8" s="293"/>
      <c r="CUH8" s="293"/>
      <c r="CUI8" s="293"/>
      <c r="CUJ8" s="293"/>
      <c r="CUK8" s="293"/>
      <c r="CUL8" s="293"/>
      <c r="CUM8" s="293"/>
      <c r="CUN8" s="293"/>
      <c r="CUO8" s="293"/>
      <c r="CUP8" s="293"/>
      <c r="CUQ8" s="293"/>
      <c r="CUR8" s="293"/>
      <c r="CUS8" s="293"/>
      <c r="CUT8" s="293"/>
      <c r="CUU8" s="293"/>
      <c r="CUV8" s="293"/>
      <c r="CUW8" s="293"/>
      <c r="CUX8" s="293"/>
      <c r="CUY8" s="293"/>
      <c r="CUZ8" s="293"/>
      <c r="CVA8" s="293"/>
      <c r="CVB8" s="293"/>
      <c r="CVC8" s="293"/>
      <c r="CVD8" s="293"/>
      <c r="CVE8" s="293"/>
      <c r="CVF8" s="293"/>
      <c r="CVG8" s="293"/>
      <c r="CVH8" s="293"/>
      <c r="CVI8" s="293"/>
      <c r="CVJ8" s="293"/>
      <c r="CVK8" s="293"/>
      <c r="CVL8" s="293"/>
      <c r="CVM8" s="293"/>
      <c r="CVN8" s="293"/>
      <c r="CVO8" s="293"/>
      <c r="CVP8" s="293"/>
      <c r="CVQ8" s="293"/>
      <c r="CVR8" s="293"/>
      <c r="CVS8" s="293"/>
      <c r="CVT8" s="293"/>
      <c r="CVU8" s="293"/>
      <c r="CVV8" s="293"/>
      <c r="CVW8" s="293"/>
      <c r="CVX8" s="293"/>
      <c r="CVY8" s="293"/>
      <c r="CVZ8" s="293"/>
      <c r="CWA8" s="293"/>
      <c r="CWB8" s="293"/>
      <c r="CWC8" s="293"/>
      <c r="CWD8" s="293"/>
      <c r="CWE8" s="293"/>
      <c r="CWF8" s="293"/>
      <c r="CWG8" s="293"/>
      <c r="CWH8" s="293"/>
      <c r="CWI8" s="293"/>
      <c r="CWJ8" s="293"/>
      <c r="CWK8" s="293"/>
      <c r="CWL8" s="293"/>
      <c r="CWM8" s="293"/>
      <c r="CWN8" s="293"/>
      <c r="CWO8" s="293"/>
      <c r="CWP8" s="293"/>
      <c r="CWQ8" s="293"/>
      <c r="CWR8" s="293"/>
      <c r="CWS8" s="293"/>
      <c r="CWT8" s="293"/>
      <c r="CWU8" s="293"/>
      <c r="CWV8" s="293"/>
      <c r="CWW8" s="293"/>
      <c r="CWX8" s="293"/>
      <c r="CWY8" s="293"/>
      <c r="CWZ8" s="293"/>
      <c r="CXA8" s="293"/>
      <c r="CXB8" s="293"/>
      <c r="CXC8" s="293"/>
      <c r="CXD8" s="293"/>
      <c r="CXE8" s="293"/>
      <c r="CXF8" s="293"/>
      <c r="CXG8" s="293"/>
      <c r="CXH8" s="293"/>
      <c r="CXI8" s="293"/>
      <c r="CXJ8" s="293"/>
      <c r="CXK8" s="293"/>
      <c r="CXL8" s="293"/>
      <c r="CXM8" s="293"/>
      <c r="CXN8" s="293"/>
      <c r="CXO8" s="293"/>
      <c r="CXP8" s="293"/>
      <c r="CXQ8" s="293"/>
      <c r="CXR8" s="293"/>
      <c r="CXS8" s="293"/>
      <c r="CXT8" s="293"/>
      <c r="CXU8" s="293"/>
      <c r="CXV8" s="293"/>
      <c r="CXW8" s="293"/>
      <c r="CXX8" s="293"/>
      <c r="CXY8" s="293"/>
      <c r="CXZ8" s="293"/>
      <c r="CYA8" s="293"/>
      <c r="CYB8" s="293"/>
      <c r="CYC8" s="293"/>
      <c r="CYD8" s="293"/>
      <c r="CYE8" s="293"/>
      <c r="CYF8" s="293"/>
      <c r="CYG8" s="293"/>
      <c r="CYH8" s="293"/>
      <c r="CYI8" s="293"/>
      <c r="CYJ8" s="293"/>
      <c r="CYK8" s="293"/>
      <c r="CYL8" s="293"/>
      <c r="CYM8" s="293"/>
      <c r="CYN8" s="293"/>
      <c r="CYO8" s="293"/>
      <c r="CYP8" s="293"/>
      <c r="CYQ8" s="293"/>
      <c r="CYR8" s="293"/>
      <c r="CYS8" s="293"/>
      <c r="CYT8" s="293"/>
      <c r="CYU8" s="293"/>
      <c r="CYV8" s="293"/>
      <c r="CYW8" s="293"/>
      <c r="CYX8" s="293"/>
      <c r="CYY8" s="293"/>
      <c r="CYZ8" s="293"/>
      <c r="CZA8" s="293"/>
      <c r="CZB8" s="293"/>
      <c r="CZC8" s="293"/>
      <c r="CZD8" s="293"/>
      <c r="CZE8" s="293"/>
      <c r="CZF8" s="293"/>
      <c r="CZG8" s="293"/>
      <c r="CZH8" s="293"/>
      <c r="CZI8" s="293"/>
      <c r="CZJ8" s="293"/>
      <c r="CZK8" s="293"/>
      <c r="CZL8" s="293"/>
      <c r="CZM8" s="293"/>
      <c r="CZN8" s="293"/>
      <c r="CZO8" s="293"/>
      <c r="CZP8" s="293"/>
      <c r="CZQ8" s="293"/>
      <c r="CZR8" s="293"/>
      <c r="CZS8" s="293"/>
      <c r="CZT8" s="293"/>
      <c r="CZU8" s="293"/>
      <c r="CZV8" s="293"/>
      <c r="CZW8" s="293"/>
      <c r="CZX8" s="293"/>
      <c r="CZY8" s="293"/>
      <c r="CZZ8" s="293"/>
      <c r="DAA8" s="293"/>
      <c r="DAB8" s="293"/>
      <c r="DAC8" s="293"/>
      <c r="DAD8" s="293"/>
      <c r="DAE8" s="293"/>
      <c r="DAF8" s="293"/>
      <c r="DAG8" s="293"/>
      <c r="DAH8" s="293"/>
      <c r="DAI8" s="293"/>
      <c r="DAJ8" s="293"/>
      <c r="DAK8" s="293"/>
      <c r="DAL8" s="293"/>
      <c r="DAM8" s="293"/>
      <c r="DAN8" s="293"/>
      <c r="DAO8" s="293"/>
      <c r="DAP8" s="293"/>
      <c r="DAQ8" s="293"/>
      <c r="DAR8" s="293"/>
      <c r="DAS8" s="293"/>
      <c r="DAT8" s="293"/>
      <c r="DAU8" s="293"/>
      <c r="DAV8" s="293"/>
      <c r="DAW8" s="293"/>
      <c r="DAX8" s="293"/>
      <c r="DAY8" s="293"/>
      <c r="DAZ8" s="293"/>
      <c r="DBA8" s="293"/>
      <c r="DBB8" s="293"/>
      <c r="DBC8" s="293"/>
      <c r="DBD8" s="293"/>
      <c r="DBE8" s="293"/>
      <c r="DBF8" s="293"/>
      <c r="DBG8" s="293"/>
      <c r="DBH8" s="293"/>
      <c r="DBI8" s="293"/>
      <c r="DBJ8" s="293"/>
      <c r="DBK8" s="293"/>
      <c r="DBL8" s="293"/>
      <c r="DBM8" s="293"/>
      <c r="DBN8" s="293"/>
      <c r="DBO8" s="293"/>
      <c r="DBP8" s="293"/>
      <c r="DBQ8" s="293"/>
      <c r="DBR8" s="293"/>
      <c r="DBS8" s="293"/>
      <c r="DBT8" s="293"/>
      <c r="DBU8" s="293"/>
      <c r="DBV8" s="293"/>
      <c r="DBW8" s="293"/>
      <c r="DBX8" s="293"/>
      <c r="DBY8" s="293"/>
      <c r="DBZ8" s="293"/>
      <c r="DCA8" s="293"/>
      <c r="DCB8" s="293"/>
      <c r="DCC8" s="293"/>
      <c r="DCD8" s="293"/>
      <c r="DCE8" s="293"/>
      <c r="DCF8" s="293"/>
      <c r="DCG8" s="293"/>
      <c r="DCH8" s="293"/>
      <c r="DCI8" s="293"/>
      <c r="DCJ8" s="293"/>
      <c r="DCK8" s="293"/>
      <c r="DCL8" s="293"/>
      <c r="DCM8" s="293"/>
      <c r="DCN8" s="293"/>
      <c r="DCO8" s="293"/>
      <c r="DCP8" s="293"/>
      <c r="DCQ8" s="293"/>
      <c r="DCR8" s="293"/>
      <c r="DCS8" s="293"/>
      <c r="DCT8" s="293"/>
      <c r="DCU8" s="293"/>
      <c r="DCV8" s="293"/>
      <c r="DCW8" s="293"/>
      <c r="DCX8" s="293"/>
      <c r="DCY8" s="293"/>
      <c r="DCZ8" s="293"/>
      <c r="DDA8" s="293"/>
      <c r="DDB8" s="293"/>
      <c r="DDC8" s="293"/>
      <c r="DDD8" s="293"/>
      <c r="DDE8" s="293"/>
      <c r="DDF8" s="293"/>
      <c r="DDG8" s="293"/>
      <c r="DDH8" s="293"/>
      <c r="DDI8" s="293"/>
      <c r="DDJ8" s="293"/>
      <c r="DDK8" s="293"/>
      <c r="DDL8" s="293"/>
      <c r="DDM8" s="293"/>
      <c r="DDN8" s="293"/>
      <c r="DDO8" s="293"/>
      <c r="DDP8" s="293"/>
      <c r="DDQ8" s="293"/>
      <c r="DDR8" s="293"/>
      <c r="DDS8" s="293"/>
      <c r="DDT8" s="293"/>
      <c r="DDU8" s="293"/>
      <c r="DDV8" s="293"/>
      <c r="DDW8" s="293"/>
      <c r="DDX8" s="293"/>
      <c r="DDY8" s="293"/>
      <c r="DDZ8" s="293"/>
      <c r="DEA8" s="293"/>
      <c r="DEB8" s="293"/>
      <c r="DEC8" s="293"/>
      <c r="DED8" s="293"/>
      <c r="DEE8" s="293"/>
      <c r="DEF8" s="293"/>
      <c r="DEG8" s="293"/>
      <c r="DEH8" s="293"/>
      <c r="DEI8" s="293"/>
      <c r="DEJ8" s="293"/>
      <c r="DEK8" s="293"/>
      <c r="DEL8" s="293"/>
      <c r="DEM8" s="293"/>
      <c r="DEN8" s="293"/>
      <c r="DEO8" s="293"/>
      <c r="DEP8" s="293"/>
      <c r="DEQ8" s="293"/>
      <c r="DER8" s="293"/>
      <c r="DES8" s="293"/>
      <c r="DET8" s="293"/>
      <c r="DEU8" s="293"/>
      <c r="DEV8" s="293"/>
      <c r="DEW8" s="293"/>
      <c r="DEX8" s="293"/>
      <c r="DEY8" s="293"/>
      <c r="DEZ8" s="293"/>
      <c r="DFA8" s="293"/>
      <c r="DFB8" s="293"/>
      <c r="DFC8" s="293"/>
      <c r="DFD8" s="293"/>
      <c r="DFE8" s="293"/>
      <c r="DFF8" s="293"/>
      <c r="DFG8" s="293"/>
      <c r="DFH8" s="293"/>
      <c r="DFI8" s="293"/>
      <c r="DFJ8" s="293"/>
      <c r="DFK8" s="293"/>
      <c r="DFL8" s="293"/>
      <c r="DFM8" s="293"/>
      <c r="DFN8" s="293"/>
      <c r="DFO8" s="293"/>
      <c r="DFP8" s="293"/>
      <c r="DFQ8" s="293"/>
      <c r="DFR8" s="293"/>
      <c r="DFS8" s="293"/>
      <c r="DFT8" s="293"/>
      <c r="DFU8" s="293"/>
      <c r="DFV8" s="293"/>
      <c r="DFW8" s="293"/>
      <c r="DFX8" s="293"/>
      <c r="DFY8" s="293"/>
      <c r="DFZ8" s="293"/>
      <c r="DGA8" s="293"/>
      <c r="DGB8" s="293"/>
      <c r="DGC8" s="293"/>
      <c r="DGD8" s="293"/>
      <c r="DGE8" s="293"/>
      <c r="DGF8" s="293"/>
      <c r="DGG8" s="293"/>
      <c r="DGH8" s="293"/>
      <c r="DGI8" s="293"/>
      <c r="DGJ8" s="293"/>
      <c r="DGK8" s="293"/>
      <c r="DGL8" s="293"/>
      <c r="DGM8" s="293"/>
      <c r="DGN8" s="293"/>
      <c r="DGO8" s="293"/>
      <c r="DGP8" s="293"/>
      <c r="DGQ8" s="293"/>
      <c r="DGR8" s="293"/>
      <c r="DGS8" s="293"/>
      <c r="DGT8" s="293"/>
      <c r="DGU8" s="293"/>
      <c r="DGV8" s="293"/>
      <c r="DGW8" s="293"/>
      <c r="DGX8" s="293"/>
      <c r="DGY8" s="293"/>
      <c r="DGZ8" s="293"/>
      <c r="DHA8" s="293"/>
      <c r="DHB8" s="293"/>
      <c r="DHC8" s="293"/>
      <c r="DHD8" s="293"/>
      <c r="DHE8" s="293"/>
      <c r="DHF8" s="293"/>
      <c r="DHG8" s="293"/>
      <c r="DHH8" s="293"/>
      <c r="DHI8" s="293"/>
      <c r="DHJ8" s="293"/>
      <c r="DHK8" s="293"/>
      <c r="DHL8" s="293"/>
      <c r="DHM8" s="293"/>
      <c r="DHN8" s="293"/>
      <c r="DHO8" s="293"/>
      <c r="DHP8" s="293"/>
      <c r="DHQ8" s="293"/>
      <c r="DHR8" s="293"/>
      <c r="DHS8" s="293"/>
      <c r="DHT8" s="293"/>
      <c r="DHU8" s="293"/>
      <c r="DHV8" s="293"/>
      <c r="DHW8" s="293"/>
      <c r="DHX8" s="293"/>
      <c r="DHY8" s="293"/>
      <c r="DHZ8" s="293"/>
      <c r="DIA8" s="293"/>
      <c r="DIB8" s="293"/>
      <c r="DIC8" s="293"/>
      <c r="DID8" s="293"/>
      <c r="DIE8" s="293"/>
      <c r="DIF8" s="293"/>
      <c r="DIG8" s="293"/>
      <c r="DIH8" s="293"/>
      <c r="DII8" s="293"/>
      <c r="DIJ8" s="293"/>
      <c r="DIK8" s="293"/>
      <c r="DIL8" s="293"/>
      <c r="DIM8" s="293"/>
      <c r="DIN8" s="293"/>
      <c r="DIO8" s="293"/>
      <c r="DIP8" s="293"/>
      <c r="DIQ8" s="293"/>
      <c r="DIR8" s="293"/>
      <c r="DIS8" s="293"/>
      <c r="DIT8" s="293"/>
      <c r="DIU8" s="293"/>
      <c r="DIV8" s="293"/>
      <c r="DIW8" s="293"/>
      <c r="DIX8" s="293"/>
      <c r="DIY8" s="293"/>
      <c r="DIZ8" s="293"/>
      <c r="DJA8" s="293"/>
      <c r="DJB8" s="293"/>
      <c r="DJC8" s="293"/>
      <c r="DJD8" s="293"/>
      <c r="DJE8" s="293"/>
      <c r="DJF8" s="293"/>
      <c r="DJG8" s="293"/>
      <c r="DJH8" s="293"/>
      <c r="DJI8" s="293"/>
      <c r="DJJ8" s="293"/>
      <c r="DJK8" s="293"/>
      <c r="DJL8" s="293"/>
      <c r="DJM8" s="293"/>
      <c r="DJN8" s="293"/>
      <c r="DJO8" s="293"/>
      <c r="DJP8" s="293"/>
      <c r="DJQ8" s="293"/>
      <c r="DJR8" s="293"/>
      <c r="DJS8" s="293"/>
      <c r="DJT8" s="293"/>
      <c r="DJU8" s="293"/>
      <c r="DJV8" s="293"/>
      <c r="DJW8" s="293"/>
      <c r="DJX8" s="293"/>
      <c r="DJY8" s="293"/>
      <c r="DJZ8" s="293"/>
      <c r="DKA8" s="293"/>
      <c r="DKB8" s="293"/>
      <c r="DKC8" s="293"/>
      <c r="DKD8" s="293"/>
      <c r="DKE8" s="293"/>
      <c r="DKF8" s="293"/>
      <c r="DKG8" s="293"/>
      <c r="DKH8" s="293"/>
      <c r="DKI8" s="293"/>
      <c r="DKJ8" s="293"/>
      <c r="DKK8" s="293"/>
      <c r="DKL8" s="293"/>
      <c r="DKM8" s="293"/>
      <c r="DKN8" s="293"/>
      <c r="DKO8" s="293"/>
      <c r="DKP8" s="293"/>
      <c r="DKQ8" s="293"/>
      <c r="DKR8" s="293"/>
      <c r="DKS8" s="293"/>
      <c r="DKT8" s="293"/>
      <c r="DKU8" s="293"/>
      <c r="DKV8" s="293"/>
      <c r="DKW8" s="293"/>
      <c r="DKX8" s="293"/>
      <c r="DKY8" s="293"/>
      <c r="DKZ8" s="293"/>
      <c r="DLA8" s="293"/>
      <c r="DLB8" s="293"/>
      <c r="DLC8" s="293"/>
      <c r="DLD8" s="293"/>
      <c r="DLE8" s="293"/>
      <c r="DLF8" s="293"/>
      <c r="DLG8" s="293"/>
      <c r="DLH8" s="293"/>
      <c r="DLI8" s="293"/>
      <c r="DLJ8" s="293"/>
      <c r="DLK8" s="293"/>
      <c r="DLL8" s="293"/>
      <c r="DLM8" s="293"/>
      <c r="DLN8" s="293"/>
      <c r="DLO8" s="293"/>
      <c r="DLP8" s="293"/>
      <c r="DLQ8" s="293"/>
      <c r="DLR8" s="293"/>
      <c r="DLS8" s="293"/>
      <c r="DLT8" s="293"/>
      <c r="DLU8" s="293"/>
      <c r="DLV8" s="293"/>
      <c r="DLW8" s="293"/>
      <c r="DLX8" s="293"/>
      <c r="DLY8" s="293"/>
      <c r="DLZ8" s="293"/>
      <c r="DMA8" s="293"/>
      <c r="DMB8" s="293"/>
      <c r="DMC8" s="293"/>
      <c r="DMD8" s="293"/>
      <c r="DME8" s="293"/>
      <c r="DMF8" s="293"/>
      <c r="DMG8" s="293"/>
      <c r="DMH8" s="293"/>
      <c r="DMI8" s="293"/>
      <c r="DMJ8" s="293"/>
      <c r="DMK8" s="293"/>
      <c r="DML8" s="293"/>
      <c r="DMM8" s="293"/>
      <c r="DMN8" s="293"/>
      <c r="DMO8" s="293"/>
      <c r="DMP8" s="293"/>
      <c r="DMQ8" s="293"/>
      <c r="DMR8" s="293"/>
      <c r="DMS8" s="293"/>
      <c r="DMT8" s="293"/>
      <c r="DMU8" s="293"/>
      <c r="DMV8" s="293"/>
      <c r="DMW8" s="293"/>
      <c r="DMX8" s="293"/>
      <c r="DMY8" s="293"/>
      <c r="DMZ8" s="293"/>
      <c r="DNA8" s="293"/>
      <c r="DNB8" s="293"/>
      <c r="DNC8" s="293"/>
      <c r="DND8" s="293"/>
      <c r="DNE8" s="293"/>
      <c r="DNF8" s="293"/>
      <c r="DNG8" s="293"/>
      <c r="DNH8" s="293"/>
      <c r="DNI8" s="293"/>
      <c r="DNJ8" s="293"/>
      <c r="DNK8" s="293"/>
      <c r="DNL8" s="293"/>
      <c r="DNM8" s="293"/>
      <c r="DNN8" s="293"/>
      <c r="DNO8" s="293"/>
      <c r="DNP8" s="293"/>
      <c r="DNQ8" s="293"/>
      <c r="DNR8" s="293"/>
      <c r="DNS8" s="293"/>
      <c r="DNT8" s="293"/>
      <c r="DNU8" s="293"/>
      <c r="DNV8" s="293"/>
      <c r="DNW8" s="293"/>
      <c r="DNX8" s="293"/>
      <c r="DNY8" s="293"/>
      <c r="DNZ8" s="293"/>
      <c r="DOA8" s="293"/>
      <c r="DOB8" s="293"/>
      <c r="DOC8" s="293"/>
      <c r="DOD8" s="293"/>
      <c r="DOE8" s="293"/>
      <c r="DOF8" s="293"/>
      <c r="DOG8" s="293"/>
      <c r="DOH8" s="293"/>
      <c r="DOI8" s="293"/>
      <c r="DOJ8" s="293"/>
      <c r="DOK8" s="293"/>
      <c r="DOL8" s="293"/>
      <c r="DOM8" s="293"/>
      <c r="DON8" s="293"/>
      <c r="DOO8" s="293"/>
      <c r="DOP8" s="293"/>
      <c r="DOQ8" s="293"/>
      <c r="DOR8" s="293"/>
      <c r="DOS8" s="293"/>
      <c r="DOT8" s="293"/>
      <c r="DOU8" s="293"/>
      <c r="DOV8" s="293"/>
      <c r="DOW8" s="293"/>
      <c r="DOX8" s="293"/>
      <c r="DOY8" s="293"/>
      <c r="DOZ8" s="293"/>
      <c r="DPA8" s="293"/>
      <c r="DPB8" s="293"/>
      <c r="DPC8" s="293"/>
      <c r="DPD8" s="293"/>
      <c r="DPE8" s="293"/>
      <c r="DPF8" s="293"/>
      <c r="DPG8" s="293"/>
      <c r="DPH8" s="293"/>
      <c r="DPI8" s="293"/>
      <c r="DPJ8" s="293"/>
      <c r="DPK8" s="293"/>
      <c r="DPL8" s="293"/>
      <c r="DPM8" s="293"/>
      <c r="DPN8" s="293"/>
      <c r="DPO8" s="293"/>
      <c r="DPP8" s="293"/>
      <c r="DPQ8" s="293"/>
      <c r="DPR8" s="293"/>
      <c r="DPS8" s="293"/>
      <c r="DPT8" s="293"/>
      <c r="DPU8" s="293"/>
      <c r="DPV8" s="293"/>
      <c r="DPW8" s="293"/>
      <c r="DPX8" s="293"/>
      <c r="DPY8" s="293"/>
      <c r="DPZ8" s="293"/>
      <c r="DQA8" s="293"/>
      <c r="DQB8" s="293"/>
      <c r="DQC8" s="293"/>
      <c r="DQD8" s="293"/>
      <c r="DQE8" s="293"/>
      <c r="DQF8" s="293"/>
      <c r="DQG8" s="293"/>
      <c r="DQH8" s="293"/>
      <c r="DQI8" s="293"/>
      <c r="DQJ8" s="293"/>
      <c r="DQK8" s="293"/>
      <c r="DQL8" s="293"/>
      <c r="DQM8" s="293"/>
      <c r="DQN8" s="293"/>
      <c r="DQO8" s="293"/>
      <c r="DQP8" s="293"/>
      <c r="DQQ8" s="293"/>
      <c r="DQR8" s="293"/>
      <c r="DQS8" s="293"/>
      <c r="DQT8" s="293"/>
      <c r="DQU8" s="293"/>
      <c r="DQV8" s="293"/>
      <c r="DQW8" s="293"/>
      <c r="DQX8" s="293"/>
      <c r="DQY8" s="293"/>
      <c r="DQZ8" s="293"/>
      <c r="DRA8" s="293"/>
      <c r="DRB8" s="293"/>
      <c r="DRC8" s="293"/>
      <c r="DRD8" s="293"/>
      <c r="DRE8" s="293"/>
      <c r="DRF8" s="293"/>
      <c r="DRG8" s="293"/>
      <c r="DRH8" s="293"/>
      <c r="DRI8" s="293"/>
      <c r="DRJ8" s="293"/>
      <c r="DRK8" s="293"/>
      <c r="DRL8" s="293"/>
      <c r="DRM8" s="293"/>
      <c r="DRN8" s="293"/>
      <c r="DRO8" s="293"/>
      <c r="DRP8" s="293"/>
      <c r="DRQ8" s="293"/>
      <c r="DRR8" s="293"/>
      <c r="DRS8" s="293"/>
      <c r="DRT8" s="293"/>
      <c r="DRU8" s="293"/>
      <c r="DRV8" s="293"/>
      <c r="DRW8" s="293"/>
      <c r="DRX8" s="293"/>
      <c r="DRY8" s="293"/>
      <c r="DRZ8" s="293"/>
      <c r="DSA8" s="293"/>
      <c r="DSB8" s="293"/>
      <c r="DSC8" s="293"/>
      <c r="DSD8" s="293"/>
      <c r="DSE8" s="293"/>
      <c r="DSF8" s="293"/>
      <c r="DSG8" s="293"/>
      <c r="DSH8" s="293"/>
      <c r="DSI8" s="293"/>
      <c r="DSJ8" s="293"/>
      <c r="DSK8" s="293"/>
      <c r="DSL8" s="293"/>
      <c r="DSM8" s="293"/>
      <c r="DSN8" s="293"/>
      <c r="DSO8" s="293"/>
      <c r="DSP8" s="293"/>
      <c r="DSQ8" s="293"/>
      <c r="DSR8" s="293"/>
      <c r="DSS8" s="293"/>
      <c r="DST8" s="293"/>
      <c r="DSU8" s="293"/>
      <c r="DSV8" s="293"/>
      <c r="DSW8" s="293"/>
      <c r="DSX8" s="293"/>
      <c r="DSY8" s="293"/>
      <c r="DSZ8" s="293"/>
      <c r="DTA8" s="293"/>
      <c r="DTB8" s="293"/>
      <c r="DTC8" s="293"/>
      <c r="DTD8" s="293"/>
      <c r="DTE8" s="293"/>
      <c r="DTF8" s="293"/>
      <c r="DTG8" s="293"/>
      <c r="DTH8" s="293"/>
      <c r="DTI8" s="293"/>
      <c r="DTJ8" s="293"/>
      <c r="DTK8" s="293"/>
      <c r="DTL8" s="293"/>
      <c r="DTM8" s="293"/>
      <c r="DTN8" s="293"/>
      <c r="DTO8" s="293"/>
      <c r="DTP8" s="293"/>
      <c r="DTQ8" s="293"/>
      <c r="DTR8" s="293"/>
      <c r="DTS8" s="293"/>
      <c r="DTT8" s="293"/>
      <c r="DTU8" s="293"/>
      <c r="DTV8" s="293"/>
      <c r="DTW8" s="293"/>
      <c r="DTX8" s="293"/>
      <c r="DTY8" s="293"/>
      <c r="DTZ8" s="293"/>
      <c r="DUA8" s="293"/>
      <c r="DUB8" s="293"/>
      <c r="DUC8" s="293"/>
      <c r="DUD8" s="293"/>
      <c r="DUE8" s="293"/>
      <c r="DUF8" s="293"/>
      <c r="DUG8" s="293"/>
      <c r="DUH8" s="293"/>
      <c r="DUI8" s="293"/>
      <c r="DUJ8" s="293"/>
      <c r="DUK8" s="293"/>
      <c r="DUL8" s="293"/>
      <c r="DUM8" s="293"/>
      <c r="DUN8" s="293"/>
      <c r="DUO8" s="293"/>
      <c r="DUP8" s="293"/>
      <c r="DUQ8" s="293"/>
      <c r="DUR8" s="293"/>
      <c r="DUS8" s="293"/>
      <c r="DUT8" s="293"/>
      <c r="DUU8" s="293"/>
      <c r="DUV8" s="293"/>
      <c r="DUW8" s="293"/>
      <c r="DUX8" s="293"/>
      <c r="DUY8" s="293"/>
      <c r="DUZ8" s="293"/>
      <c r="DVA8" s="293"/>
      <c r="DVB8" s="293"/>
      <c r="DVC8" s="293"/>
      <c r="DVD8" s="293"/>
      <c r="DVE8" s="293"/>
      <c r="DVF8" s="293"/>
      <c r="DVG8" s="293"/>
      <c r="DVH8" s="293"/>
      <c r="DVI8" s="293"/>
      <c r="DVJ8" s="293"/>
      <c r="DVK8" s="293"/>
      <c r="DVL8" s="293"/>
      <c r="DVM8" s="293"/>
      <c r="DVN8" s="293"/>
      <c r="DVO8" s="293"/>
      <c r="DVP8" s="293"/>
      <c r="DVQ8" s="293"/>
      <c r="DVR8" s="293"/>
      <c r="DVS8" s="293"/>
      <c r="DVT8" s="293"/>
      <c r="DVU8" s="293"/>
      <c r="DVV8" s="293"/>
      <c r="DVW8" s="293"/>
      <c r="DVX8" s="293"/>
      <c r="DVY8" s="293"/>
      <c r="DVZ8" s="293"/>
      <c r="DWA8" s="293"/>
      <c r="DWB8" s="293"/>
      <c r="DWC8" s="293"/>
      <c r="DWD8" s="293"/>
      <c r="DWE8" s="293"/>
      <c r="DWF8" s="293"/>
      <c r="DWG8" s="293"/>
      <c r="DWH8" s="293"/>
      <c r="DWI8" s="293"/>
      <c r="DWJ8" s="293"/>
      <c r="DWK8" s="293"/>
      <c r="DWL8" s="293"/>
      <c r="DWM8" s="293"/>
      <c r="DWN8" s="293"/>
      <c r="DWO8" s="293"/>
      <c r="DWP8" s="293"/>
      <c r="DWQ8" s="293"/>
      <c r="DWR8" s="293"/>
      <c r="DWS8" s="293"/>
      <c r="DWT8" s="293"/>
      <c r="DWU8" s="293"/>
      <c r="DWV8" s="293"/>
      <c r="DWW8" s="293"/>
      <c r="DWX8" s="293"/>
      <c r="DWY8" s="293"/>
      <c r="DWZ8" s="293"/>
      <c r="DXA8" s="293"/>
      <c r="DXB8" s="293"/>
      <c r="DXC8" s="293"/>
      <c r="DXD8" s="293"/>
      <c r="DXE8" s="293"/>
      <c r="DXF8" s="293"/>
      <c r="DXG8" s="293"/>
      <c r="DXH8" s="293"/>
      <c r="DXI8" s="293"/>
      <c r="DXJ8" s="293"/>
      <c r="DXK8" s="293"/>
      <c r="DXL8" s="293"/>
      <c r="DXM8" s="293"/>
      <c r="DXN8" s="293"/>
      <c r="DXO8" s="293"/>
      <c r="DXP8" s="293"/>
      <c r="DXQ8" s="293"/>
      <c r="DXR8" s="293"/>
      <c r="DXS8" s="293"/>
      <c r="DXT8" s="293"/>
      <c r="DXU8" s="293"/>
      <c r="DXV8" s="293"/>
      <c r="DXW8" s="293"/>
      <c r="DXX8" s="293"/>
      <c r="DXY8" s="293"/>
      <c r="DXZ8" s="293"/>
      <c r="DYA8" s="293"/>
      <c r="DYB8" s="293"/>
      <c r="DYC8" s="293"/>
      <c r="DYD8" s="293"/>
      <c r="DYE8" s="293"/>
      <c r="DYF8" s="293"/>
      <c r="DYG8" s="293"/>
      <c r="DYH8" s="293"/>
      <c r="DYI8" s="293"/>
      <c r="DYJ8" s="293"/>
      <c r="DYK8" s="293"/>
      <c r="DYL8" s="293"/>
      <c r="DYM8" s="293"/>
      <c r="DYN8" s="293"/>
      <c r="DYO8" s="293"/>
      <c r="DYP8" s="293"/>
      <c r="DYQ8" s="293"/>
      <c r="DYR8" s="293"/>
      <c r="DYS8" s="293"/>
      <c r="DYT8" s="293"/>
      <c r="DYU8" s="293"/>
      <c r="DYV8" s="293"/>
      <c r="DYW8" s="293"/>
      <c r="DYX8" s="293"/>
      <c r="DYY8" s="293"/>
      <c r="DYZ8" s="293"/>
      <c r="DZA8" s="293"/>
      <c r="DZB8" s="293"/>
      <c r="DZC8" s="293"/>
      <c r="DZD8" s="293"/>
      <c r="DZE8" s="293"/>
      <c r="DZF8" s="293"/>
      <c r="DZG8" s="293"/>
      <c r="DZH8" s="293"/>
      <c r="DZI8" s="293"/>
      <c r="DZJ8" s="293"/>
      <c r="DZK8" s="293"/>
      <c r="DZL8" s="293"/>
      <c r="DZM8" s="293"/>
      <c r="DZN8" s="293"/>
      <c r="DZO8" s="293"/>
      <c r="DZP8" s="293"/>
      <c r="DZQ8" s="293"/>
      <c r="DZR8" s="293"/>
      <c r="DZS8" s="293"/>
      <c r="DZT8" s="293"/>
      <c r="DZU8" s="293"/>
      <c r="DZV8" s="293"/>
      <c r="DZW8" s="293"/>
      <c r="DZX8" s="293"/>
      <c r="DZY8" s="293"/>
      <c r="DZZ8" s="293"/>
      <c r="EAA8" s="293"/>
      <c r="EAB8" s="293"/>
      <c r="EAC8" s="293"/>
      <c r="EAD8" s="293"/>
      <c r="EAE8" s="293"/>
      <c r="EAF8" s="293"/>
      <c r="EAG8" s="293"/>
      <c r="EAH8" s="293"/>
      <c r="EAI8" s="293"/>
      <c r="EAJ8" s="293"/>
      <c r="EAK8" s="293"/>
      <c r="EAL8" s="293"/>
      <c r="EAM8" s="293"/>
      <c r="EAN8" s="293"/>
      <c r="EAO8" s="293"/>
      <c r="EAP8" s="293"/>
      <c r="EAQ8" s="293"/>
      <c r="EAR8" s="293"/>
      <c r="EAS8" s="293"/>
      <c r="EAT8" s="293"/>
      <c r="EAU8" s="293"/>
      <c r="EAV8" s="293"/>
      <c r="EAW8" s="293"/>
      <c r="EAX8" s="293"/>
      <c r="EAY8" s="293"/>
      <c r="EAZ8" s="293"/>
      <c r="EBA8" s="293"/>
      <c r="EBB8" s="293"/>
      <c r="EBC8" s="293"/>
      <c r="EBD8" s="293"/>
      <c r="EBE8" s="293"/>
      <c r="EBF8" s="293"/>
      <c r="EBG8" s="293"/>
      <c r="EBH8" s="293"/>
      <c r="EBI8" s="293"/>
      <c r="EBJ8" s="293"/>
      <c r="EBK8" s="293"/>
      <c r="EBL8" s="293"/>
      <c r="EBM8" s="293"/>
      <c r="EBN8" s="293"/>
      <c r="EBO8" s="293"/>
      <c r="EBP8" s="293"/>
      <c r="EBQ8" s="293"/>
      <c r="EBR8" s="293"/>
      <c r="EBS8" s="293"/>
      <c r="EBT8" s="293"/>
      <c r="EBU8" s="293"/>
      <c r="EBV8" s="293"/>
      <c r="EBW8" s="293"/>
      <c r="EBX8" s="293"/>
      <c r="EBY8" s="293"/>
      <c r="EBZ8" s="293"/>
      <c r="ECA8" s="293"/>
      <c r="ECB8" s="293"/>
      <c r="ECC8" s="293"/>
      <c r="ECD8" s="293"/>
      <c r="ECE8" s="293"/>
      <c r="ECF8" s="293"/>
      <c r="ECG8" s="293"/>
      <c r="ECH8" s="293"/>
      <c r="ECI8" s="293"/>
      <c r="ECJ8" s="293"/>
      <c r="ECK8" s="293"/>
      <c r="ECL8" s="293"/>
      <c r="ECM8" s="293"/>
      <c r="ECN8" s="293"/>
      <c r="ECO8" s="293"/>
      <c r="ECP8" s="293"/>
      <c r="ECQ8" s="293"/>
      <c r="ECR8" s="293"/>
      <c r="ECS8" s="293"/>
      <c r="ECT8" s="293"/>
      <c r="ECU8" s="293"/>
      <c r="ECV8" s="293"/>
      <c r="ECW8" s="293"/>
      <c r="ECX8" s="293"/>
      <c r="ECY8" s="293"/>
      <c r="ECZ8" s="293"/>
      <c r="EDA8" s="293"/>
      <c r="EDB8" s="293"/>
      <c r="EDC8" s="293"/>
      <c r="EDD8" s="293"/>
      <c r="EDE8" s="293"/>
      <c r="EDF8" s="293"/>
      <c r="EDG8" s="293"/>
      <c r="EDH8" s="293"/>
      <c r="EDI8" s="293"/>
      <c r="EDJ8" s="293"/>
      <c r="EDK8" s="293"/>
      <c r="EDL8" s="293"/>
      <c r="EDM8" s="293"/>
      <c r="EDN8" s="293"/>
      <c r="EDO8" s="293"/>
      <c r="EDP8" s="293"/>
      <c r="EDQ8" s="293"/>
      <c r="EDR8" s="293"/>
      <c r="EDS8" s="293"/>
      <c r="EDT8" s="293"/>
      <c r="EDU8" s="293"/>
      <c r="EDV8" s="293"/>
      <c r="EDW8" s="293"/>
      <c r="EDX8" s="293"/>
      <c r="EDY8" s="293"/>
      <c r="EDZ8" s="293"/>
      <c r="EEA8" s="293"/>
      <c r="EEB8" s="293"/>
      <c r="EEC8" s="293"/>
      <c r="EED8" s="293"/>
      <c r="EEE8" s="293"/>
      <c r="EEF8" s="293"/>
      <c r="EEG8" s="293"/>
      <c r="EEH8" s="293"/>
      <c r="EEI8" s="293"/>
      <c r="EEJ8" s="293"/>
      <c r="EEK8" s="293"/>
      <c r="EEL8" s="293"/>
      <c r="EEM8" s="293"/>
      <c r="EEN8" s="293"/>
      <c r="EEO8" s="293"/>
      <c r="EEP8" s="293"/>
      <c r="EEQ8" s="293"/>
      <c r="EER8" s="293"/>
      <c r="EES8" s="293"/>
      <c r="EET8" s="293"/>
      <c r="EEU8" s="293"/>
      <c r="EEV8" s="293"/>
      <c r="EEW8" s="293"/>
      <c r="EEX8" s="293"/>
      <c r="EEY8" s="293"/>
      <c r="EEZ8" s="293"/>
      <c r="EFA8" s="293"/>
      <c r="EFB8" s="293"/>
      <c r="EFC8" s="293"/>
      <c r="EFD8" s="293"/>
      <c r="EFE8" s="293"/>
      <c r="EFF8" s="293"/>
      <c r="EFG8" s="293"/>
      <c r="EFH8" s="293"/>
      <c r="EFI8" s="293"/>
      <c r="EFJ8" s="293"/>
      <c r="EFK8" s="293"/>
      <c r="EFL8" s="293"/>
      <c r="EFM8" s="293"/>
      <c r="EFN8" s="293"/>
      <c r="EFO8" s="293"/>
      <c r="EFP8" s="293"/>
      <c r="EFQ8" s="293"/>
      <c r="EFR8" s="293"/>
      <c r="EFS8" s="293"/>
      <c r="EFT8" s="293"/>
      <c r="EFU8" s="293"/>
      <c r="EFV8" s="293"/>
      <c r="EFW8" s="293"/>
      <c r="EFX8" s="293"/>
      <c r="EFY8" s="293"/>
      <c r="EFZ8" s="293"/>
      <c r="EGA8" s="293"/>
      <c r="EGB8" s="293"/>
      <c r="EGC8" s="293"/>
      <c r="EGD8" s="293"/>
      <c r="EGE8" s="293"/>
      <c r="EGF8" s="293"/>
      <c r="EGG8" s="293"/>
      <c r="EGH8" s="293"/>
      <c r="EGI8" s="293"/>
      <c r="EGJ8" s="293"/>
      <c r="EGK8" s="293"/>
      <c r="EGL8" s="293"/>
      <c r="EGM8" s="293"/>
      <c r="EGN8" s="293"/>
      <c r="EGO8" s="293"/>
      <c r="EGP8" s="293"/>
      <c r="EGQ8" s="293"/>
      <c r="EGR8" s="293"/>
      <c r="EGS8" s="293"/>
      <c r="EGT8" s="293"/>
      <c r="EGU8" s="293"/>
      <c r="EGV8" s="293"/>
      <c r="EGW8" s="293"/>
      <c r="EGX8" s="293"/>
      <c r="EGY8" s="293"/>
      <c r="EGZ8" s="293"/>
      <c r="EHA8" s="293"/>
      <c r="EHB8" s="293"/>
      <c r="EHC8" s="293"/>
      <c r="EHD8" s="293"/>
      <c r="EHE8" s="293"/>
      <c r="EHF8" s="293"/>
      <c r="EHG8" s="293"/>
      <c r="EHH8" s="293"/>
      <c r="EHI8" s="293"/>
      <c r="EHJ8" s="293"/>
      <c r="EHK8" s="293"/>
      <c r="EHL8" s="293"/>
      <c r="EHM8" s="293"/>
      <c r="EHN8" s="293"/>
      <c r="EHO8" s="293"/>
      <c r="EHP8" s="293"/>
      <c r="EHQ8" s="293"/>
      <c r="EHR8" s="293"/>
      <c r="EHS8" s="293"/>
      <c r="EHT8" s="293"/>
      <c r="EHU8" s="293"/>
      <c r="EHV8" s="293"/>
      <c r="EHW8" s="293"/>
      <c r="EHX8" s="293"/>
      <c r="EHY8" s="293"/>
      <c r="EHZ8" s="293"/>
      <c r="EIA8" s="293"/>
      <c r="EIB8" s="293"/>
      <c r="EIC8" s="293"/>
      <c r="EID8" s="293"/>
      <c r="EIE8" s="293"/>
      <c r="EIF8" s="293"/>
      <c r="EIG8" s="293"/>
      <c r="EIH8" s="293"/>
      <c r="EII8" s="293"/>
      <c r="EIJ8" s="293"/>
      <c r="EIK8" s="293"/>
      <c r="EIL8" s="293"/>
      <c r="EIM8" s="293"/>
      <c r="EIN8" s="293"/>
      <c r="EIO8" s="293"/>
      <c r="EIP8" s="293"/>
      <c r="EIQ8" s="293"/>
      <c r="EIR8" s="293"/>
      <c r="EIS8" s="293"/>
      <c r="EIT8" s="293"/>
      <c r="EIU8" s="293"/>
      <c r="EIV8" s="293"/>
      <c r="EIW8" s="293"/>
      <c r="EIX8" s="293"/>
      <c r="EIY8" s="293"/>
      <c r="EIZ8" s="293"/>
      <c r="EJA8" s="293"/>
      <c r="EJB8" s="293"/>
      <c r="EJC8" s="293"/>
      <c r="EJD8" s="293"/>
      <c r="EJE8" s="293"/>
      <c r="EJF8" s="293"/>
      <c r="EJG8" s="293"/>
      <c r="EJH8" s="293"/>
      <c r="EJI8" s="293"/>
      <c r="EJJ8" s="293"/>
      <c r="EJK8" s="293"/>
      <c r="EJL8" s="293"/>
      <c r="EJM8" s="293"/>
      <c r="EJN8" s="293"/>
      <c r="EJO8" s="293"/>
      <c r="EJP8" s="293"/>
      <c r="EJQ8" s="293"/>
      <c r="EJR8" s="293"/>
      <c r="EJS8" s="293"/>
      <c r="EJT8" s="293"/>
      <c r="EJU8" s="293"/>
      <c r="EJV8" s="293"/>
      <c r="EJW8" s="293"/>
      <c r="EJX8" s="293"/>
      <c r="EJY8" s="293"/>
      <c r="EJZ8" s="293"/>
      <c r="EKA8" s="293"/>
      <c r="EKB8" s="293"/>
      <c r="EKC8" s="293"/>
      <c r="EKD8" s="293"/>
      <c r="EKE8" s="293"/>
      <c r="EKF8" s="293"/>
      <c r="EKG8" s="293"/>
      <c r="EKH8" s="293"/>
      <c r="EKI8" s="293"/>
      <c r="EKJ8" s="293"/>
      <c r="EKK8" s="293"/>
      <c r="EKL8" s="293"/>
      <c r="EKM8" s="293"/>
      <c r="EKN8" s="293"/>
      <c r="EKO8" s="293"/>
      <c r="EKP8" s="293"/>
      <c r="EKQ8" s="293"/>
      <c r="EKR8" s="293"/>
      <c r="EKS8" s="293"/>
      <c r="EKT8" s="293"/>
      <c r="EKU8" s="293"/>
      <c r="EKV8" s="293"/>
      <c r="EKW8" s="293"/>
      <c r="EKX8" s="293"/>
      <c r="EKY8" s="293"/>
      <c r="EKZ8" s="293"/>
      <c r="ELA8" s="293"/>
      <c r="ELB8" s="293"/>
      <c r="ELC8" s="293"/>
      <c r="ELD8" s="293"/>
      <c r="ELE8" s="293"/>
      <c r="ELF8" s="293"/>
      <c r="ELG8" s="293"/>
      <c r="ELH8" s="293"/>
      <c r="ELI8" s="293"/>
      <c r="ELJ8" s="293"/>
      <c r="ELK8" s="293"/>
      <c r="ELL8" s="293"/>
      <c r="ELM8" s="293"/>
      <c r="ELN8" s="293"/>
      <c r="ELO8" s="293"/>
      <c r="ELP8" s="293"/>
      <c r="ELQ8" s="293"/>
      <c r="ELR8" s="293"/>
      <c r="ELS8" s="293"/>
      <c r="ELT8" s="293"/>
      <c r="ELU8" s="293"/>
      <c r="ELV8" s="293"/>
      <c r="ELW8" s="293"/>
      <c r="ELX8" s="293"/>
      <c r="ELY8" s="293"/>
      <c r="ELZ8" s="293"/>
      <c r="EMA8" s="293"/>
      <c r="EMB8" s="293"/>
      <c r="EMC8" s="293"/>
      <c r="EMD8" s="293"/>
      <c r="EME8" s="293"/>
      <c r="EMF8" s="293"/>
      <c r="EMG8" s="293"/>
      <c r="EMH8" s="293"/>
      <c r="EMI8" s="293"/>
      <c r="EMJ8" s="293"/>
      <c r="EMK8" s="293"/>
      <c r="EML8" s="293"/>
      <c r="EMM8" s="293"/>
      <c r="EMN8" s="293"/>
      <c r="EMO8" s="293"/>
      <c r="EMP8" s="293"/>
      <c r="EMQ8" s="293"/>
      <c r="EMR8" s="293"/>
      <c r="EMS8" s="293"/>
      <c r="EMT8" s="293"/>
      <c r="EMU8" s="293"/>
      <c r="EMV8" s="293"/>
      <c r="EMW8" s="293"/>
      <c r="EMX8" s="293"/>
      <c r="EMY8" s="293"/>
      <c r="EMZ8" s="293"/>
      <c r="ENA8" s="293"/>
      <c r="ENB8" s="293"/>
      <c r="ENC8" s="293"/>
      <c r="END8" s="293"/>
      <c r="ENE8" s="293"/>
      <c r="ENF8" s="293"/>
      <c r="ENG8" s="293"/>
      <c r="ENH8" s="293"/>
      <c r="ENI8" s="293"/>
      <c r="ENJ8" s="293"/>
      <c r="ENK8" s="293"/>
      <c r="ENL8" s="293"/>
      <c r="ENM8" s="293"/>
      <c r="ENN8" s="293"/>
      <c r="ENO8" s="293"/>
      <c r="ENP8" s="293"/>
      <c r="ENQ8" s="293"/>
      <c r="ENR8" s="293"/>
      <c r="ENS8" s="293"/>
      <c r="ENT8" s="293"/>
      <c r="ENU8" s="293"/>
      <c r="ENV8" s="293"/>
      <c r="ENW8" s="293"/>
      <c r="ENX8" s="293"/>
      <c r="ENY8" s="293"/>
      <c r="ENZ8" s="293"/>
      <c r="EOA8" s="293"/>
      <c r="EOB8" s="293"/>
      <c r="EOC8" s="293"/>
      <c r="EOD8" s="293"/>
      <c r="EOE8" s="293"/>
      <c r="EOF8" s="293"/>
      <c r="EOG8" s="293"/>
      <c r="EOH8" s="293"/>
      <c r="EOI8" s="293"/>
      <c r="EOJ8" s="293"/>
      <c r="EOK8" s="293"/>
      <c r="EOL8" s="293"/>
      <c r="EOM8" s="293"/>
      <c r="EON8" s="293"/>
      <c r="EOO8" s="293"/>
      <c r="EOP8" s="293"/>
      <c r="EOQ8" s="293"/>
      <c r="EOR8" s="293"/>
      <c r="EOS8" s="293"/>
      <c r="EOT8" s="293"/>
      <c r="EOU8" s="293"/>
      <c r="EOV8" s="293"/>
      <c r="EOW8" s="293"/>
      <c r="EOX8" s="293"/>
      <c r="EOY8" s="293"/>
      <c r="EOZ8" s="293"/>
      <c r="EPA8" s="293"/>
      <c r="EPB8" s="293"/>
      <c r="EPC8" s="293"/>
      <c r="EPD8" s="293"/>
      <c r="EPE8" s="293"/>
      <c r="EPF8" s="293"/>
      <c r="EPG8" s="293"/>
      <c r="EPH8" s="293"/>
      <c r="EPI8" s="293"/>
      <c r="EPJ8" s="293"/>
      <c r="EPK8" s="293"/>
      <c r="EPL8" s="293"/>
      <c r="EPM8" s="293"/>
      <c r="EPN8" s="293"/>
      <c r="EPO8" s="293"/>
      <c r="EPP8" s="293"/>
      <c r="EPQ8" s="293"/>
      <c r="EPR8" s="293"/>
      <c r="EPS8" s="293"/>
      <c r="EPT8" s="293"/>
      <c r="EPU8" s="293"/>
      <c r="EPV8" s="293"/>
      <c r="EPW8" s="293"/>
      <c r="EPX8" s="293"/>
      <c r="EPY8" s="293"/>
      <c r="EPZ8" s="293"/>
      <c r="EQA8" s="293"/>
      <c r="EQB8" s="293"/>
      <c r="EQC8" s="293"/>
      <c r="EQD8" s="293"/>
      <c r="EQE8" s="293"/>
      <c r="EQF8" s="293"/>
      <c r="EQG8" s="293"/>
      <c r="EQH8" s="293"/>
      <c r="EQI8" s="293"/>
      <c r="EQJ8" s="293"/>
      <c r="EQK8" s="293"/>
      <c r="EQL8" s="293"/>
      <c r="EQM8" s="293"/>
      <c r="EQN8" s="293"/>
      <c r="EQO8" s="293"/>
      <c r="EQP8" s="293"/>
      <c r="EQQ8" s="293"/>
      <c r="EQR8" s="293"/>
      <c r="EQS8" s="293"/>
      <c r="EQT8" s="293"/>
      <c r="EQU8" s="293"/>
      <c r="EQV8" s="293"/>
      <c r="EQW8" s="293"/>
      <c r="EQX8" s="293"/>
      <c r="EQY8" s="293"/>
      <c r="EQZ8" s="293"/>
      <c r="ERA8" s="293"/>
      <c r="ERB8" s="293"/>
      <c r="ERC8" s="293"/>
      <c r="ERD8" s="293"/>
      <c r="ERE8" s="293"/>
      <c r="ERF8" s="293"/>
      <c r="ERG8" s="293"/>
      <c r="ERH8" s="293"/>
      <c r="ERI8" s="293"/>
      <c r="ERJ8" s="293"/>
      <c r="ERK8" s="293"/>
      <c r="ERL8" s="293"/>
      <c r="ERM8" s="293"/>
      <c r="ERN8" s="293"/>
      <c r="ERO8" s="293"/>
      <c r="ERP8" s="293"/>
      <c r="ERQ8" s="293"/>
      <c r="ERR8" s="293"/>
      <c r="ERS8" s="293"/>
      <c r="ERT8" s="293"/>
      <c r="ERU8" s="293"/>
      <c r="ERV8" s="293"/>
      <c r="ERW8" s="293"/>
      <c r="ERX8" s="293"/>
      <c r="ERY8" s="293"/>
      <c r="ERZ8" s="293"/>
      <c r="ESA8" s="293"/>
      <c r="ESB8" s="293"/>
      <c r="ESC8" s="293"/>
      <c r="ESD8" s="293"/>
      <c r="ESE8" s="293"/>
      <c r="ESF8" s="293"/>
      <c r="ESG8" s="293"/>
      <c r="ESH8" s="293"/>
      <c r="ESI8" s="293"/>
      <c r="ESJ8" s="293"/>
      <c r="ESK8" s="293"/>
      <c r="ESL8" s="293"/>
      <c r="ESM8" s="293"/>
      <c r="ESN8" s="293"/>
      <c r="ESO8" s="293"/>
      <c r="ESP8" s="293"/>
      <c r="ESQ8" s="293"/>
      <c r="ESR8" s="293"/>
      <c r="ESS8" s="293"/>
      <c r="EST8" s="293"/>
      <c r="ESU8" s="293"/>
      <c r="ESV8" s="293"/>
      <c r="ESW8" s="293"/>
      <c r="ESX8" s="293"/>
      <c r="ESY8" s="293"/>
      <c r="ESZ8" s="293"/>
      <c r="ETA8" s="293"/>
      <c r="ETB8" s="293"/>
      <c r="ETC8" s="293"/>
      <c r="ETD8" s="293"/>
      <c r="ETE8" s="293"/>
      <c r="ETF8" s="293"/>
      <c r="ETG8" s="293"/>
      <c r="ETH8" s="293"/>
      <c r="ETI8" s="293"/>
      <c r="ETJ8" s="293"/>
      <c r="ETK8" s="293"/>
      <c r="ETL8" s="293"/>
      <c r="ETM8" s="293"/>
      <c r="ETN8" s="293"/>
      <c r="ETO8" s="293"/>
      <c r="ETP8" s="293"/>
      <c r="ETQ8" s="293"/>
      <c r="ETR8" s="293"/>
      <c r="ETS8" s="293"/>
      <c r="ETT8" s="293"/>
      <c r="ETU8" s="293"/>
      <c r="ETV8" s="293"/>
      <c r="ETW8" s="293"/>
      <c r="ETX8" s="293"/>
      <c r="ETY8" s="293"/>
      <c r="ETZ8" s="293"/>
      <c r="EUA8" s="293"/>
      <c r="EUB8" s="293"/>
      <c r="EUC8" s="293"/>
      <c r="EUD8" s="293"/>
      <c r="EUE8" s="293"/>
      <c r="EUF8" s="293"/>
      <c r="EUG8" s="293"/>
      <c r="EUH8" s="293"/>
      <c r="EUI8" s="293"/>
      <c r="EUJ8" s="293"/>
      <c r="EUK8" s="293"/>
      <c r="EUL8" s="293"/>
      <c r="EUM8" s="293"/>
      <c r="EUN8" s="293"/>
      <c r="EUO8" s="293"/>
      <c r="EUP8" s="293"/>
      <c r="EUQ8" s="293"/>
      <c r="EUR8" s="293"/>
      <c r="EUS8" s="293"/>
      <c r="EUT8" s="293"/>
      <c r="EUU8" s="293"/>
      <c r="EUV8" s="293"/>
      <c r="EUW8" s="293"/>
      <c r="EUX8" s="293"/>
      <c r="EUY8" s="293"/>
      <c r="EUZ8" s="293"/>
      <c r="EVA8" s="293"/>
      <c r="EVB8" s="293"/>
      <c r="EVC8" s="293"/>
      <c r="EVD8" s="293"/>
      <c r="EVE8" s="293"/>
      <c r="EVF8" s="293"/>
      <c r="EVG8" s="293"/>
      <c r="EVH8" s="293"/>
      <c r="EVI8" s="293"/>
      <c r="EVJ8" s="293"/>
      <c r="EVK8" s="293"/>
      <c r="EVL8" s="293"/>
      <c r="EVM8" s="293"/>
      <c r="EVN8" s="293"/>
      <c r="EVO8" s="293"/>
      <c r="EVP8" s="293"/>
      <c r="EVQ8" s="293"/>
      <c r="EVR8" s="293"/>
      <c r="EVS8" s="293"/>
      <c r="EVT8" s="293"/>
      <c r="EVU8" s="293"/>
      <c r="EVV8" s="293"/>
      <c r="EVW8" s="293"/>
      <c r="EVX8" s="293"/>
      <c r="EVY8" s="293"/>
      <c r="EVZ8" s="293"/>
      <c r="EWA8" s="293"/>
      <c r="EWB8" s="293"/>
      <c r="EWC8" s="293"/>
      <c r="EWD8" s="293"/>
      <c r="EWE8" s="293"/>
      <c r="EWF8" s="293"/>
      <c r="EWG8" s="293"/>
      <c r="EWH8" s="293"/>
      <c r="EWI8" s="293"/>
      <c r="EWJ8" s="293"/>
      <c r="EWK8" s="293"/>
      <c r="EWL8" s="293"/>
      <c r="EWM8" s="293"/>
      <c r="EWN8" s="293"/>
      <c r="EWO8" s="293"/>
      <c r="EWP8" s="293"/>
      <c r="EWQ8" s="293"/>
      <c r="EWR8" s="293"/>
      <c r="EWS8" s="293"/>
      <c r="EWT8" s="293"/>
      <c r="EWU8" s="293"/>
      <c r="EWV8" s="293"/>
      <c r="EWW8" s="293"/>
      <c r="EWX8" s="293"/>
      <c r="EWY8" s="293"/>
      <c r="EWZ8" s="293"/>
      <c r="EXA8" s="293"/>
      <c r="EXB8" s="293"/>
      <c r="EXC8" s="293"/>
      <c r="EXD8" s="293"/>
      <c r="EXE8" s="293"/>
      <c r="EXF8" s="293"/>
      <c r="EXG8" s="293"/>
      <c r="EXH8" s="293"/>
      <c r="EXI8" s="293"/>
      <c r="EXJ8" s="293"/>
      <c r="EXK8" s="293"/>
      <c r="EXL8" s="293"/>
      <c r="EXM8" s="293"/>
      <c r="EXN8" s="293"/>
      <c r="EXO8" s="293"/>
      <c r="EXP8" s="293"/>
      <c r="EXQ8" s="293"/>
      <c r="EXR8" s="293"/>
      <c r="EXS8" s="293"/>
      <c r="EXT8" s="293"/>
      <c r="EXU8" s="293"/>
      <c r="EXV8" s="293"/>
      <c r="EXW8" s="293"/>
      <c r="EXX8" s="293"/>
      <c r="EXY8" s="293"/>
      <c r="EXZ8" s="293"/>
      <c r="EYA8" s="293"/>
      <c r="EYB8" s="293"/>
      <c r="EYC8" s="293"/>
      <c r="EYD8" s="293"/>
      <c r="EYE8" s="293"/>
      <c r="EYF8" s="293"/>
      <c r="EYG8" s="293"/>
      <c r="EYH8" s="293"/>
      <c r="EYI8" s="293"/>
      <c r="EYJ8" s="293"/>
      <c r="EYK8" s="293"/>
      <c r="EYL8" s="293"/>
      <c r="EYM8" s="293"/>
      <c r="EYN8" s="293"/>
      <c r="EYO8" s="293"/>
      <c r="EYP8" s="293"/>
      <c r="EYQ8" s="293"/>
      <c r="EYR8" s="293"/>
      <c r="EYS8" s="293"/>
      <c r="EYT8" s="293"/>
      <c r="EYU8" s="293"/>
      <c r="EYV8" s="293"/>
      <c r="EYW8" s="293"/>
      <c r="EYX8" s="293"/>
      <c r="EYY8" s="293"/>
      <c r="EYZ8" s="293"/>
      <c r="EZA8" s="293"/>
      <c r="EZB8" s="293"/>
      <c r="EZC8" s="293"/>
      <c r="EZD8" s="293"/>
      <c r="EZE8" s="293"/>
      <c r="EZF8" s="293"/>
      <c r="EZG8" s="293"/>
      <c r="EZH8" s="293"/>
      <c r="EZI8" s="293"/>
      <c r="EZJ8" s="293"/>
      <c r="EZK8" s="293"/>
      <c r="EZL8" s="293"/>
      <c r="EZM8" s="293"/>
      <c r="EZN8" s="293"/>
      <c r="EZO8" s="293"/>
      <c r="EZP8" s="293"/>
      <c r="EZQ8" s="293"/>
      <c r="EZR8" s="293"/>
      <c r="EZS8" s="293"/>
      <c r="EZT8" s="293"/>
      <c r="EZU8" s="293"/>
      <c r="EZV8" s="293"/>
      <c r="EZW8" s="293"/>
      <c r="EZX8" s="293"/>
      <c r="EZY8" s="293"/>
      <c r="EZZ8" s="293"/>
      <c r="FAA8" s="293"/>
      <c r="FAB8" s="293"/>
      <c r="FAC8" s="293"/>
      <c r="FAD8" s="293"/>
      <c r="FAE8" s="293"/>
      <c r="FAF8" s="293"/>
      <c r="FAG8" s="293"/>
      <c r="FAH8" s="293"/>
      <c r="FAI8" s="293"/>
      <c r="FAJ8" s="293"/>
      <c r="FAK8" s="293"/>
      <c r="FAL8" s="293"/>
      <c r="FAM8" s="293"/>
      <c r="FAN8" s="293"/>
      <c r="FAO8" s="293"/>
      <c r="FAP8" s="293"/>
      <c r="FAQ8" s="293"/>
      <c r="FAR8" s="293"/>
      <c r="FAS8" s="293"/>
      <c r="FAT8" s="293"/>
      <c r="FAU8" s="293"/>
      <c r="FAV8" s="293"/>
      <c r="FAW8" s="293"/>
      <c r="FAX8" s="293"/>
      <c r="FAY8" s="293"/>
      <c r="FAZ8" s="293"/>
      <c r="FBA8" s="293"/>
      <c r="FBB8" s="293"/>
      <c r="FBC8" s="293"/>
      <c r="FBD8" s="293"/>
      <c r="FBE8" s="293"/>
      <c r="FBF8" s="293"/>
      <c r="FBG8" s="293"/>
      <c r="FBH8" s="293"/>
      <c r="FBI8" s="293"/>
      <c r="FBJ8" s="293"/>
      <c r="FBK8" s="293"/>
      <c r="FBL8" s="293"/>
      <c r="FBM8" s="293"/>
      <c r="FBN8" s="293"/>
      <c r="FBO8" s="293"/>
      <c r="FBP8" s="293"/>
      <c r="FBQ8" s="293"/>
      <c r="FBR8" s="293"/>
      <c r="FBS8" s="293"/>
      <c r="FBT8" s="293"/>
      <c r="FBU8" s="293"/>
      <c r="FBV8" s="293"/>
      <c r="FBW8" s="293"/>
      <c r="FBX8" s="293"/>
      <c r="FBY8" s="293"/>
      <c r="FBZ8" s="293"/>
      <c r="FCA8" s="293"/>
      <c r="FCB8" s="293"/>
      <c r="FCC8" s="293"/>
      <c r="FCD8" s="293"/>
      <c r="FCE8" s="293"/>
      <c r="FCF8" s="293"/>
      <c r="FCG8" s="293"/>
      <c r="FCH8" s="293"/>
      <c r="FCI8" s="293"/>
      <c r="FCJ8" s="293"/>
      <c r="FCK8" s="293"/>
      <c r="FCL8" s="293"/>
      <c r="FCM8" s="293"/>
      <c r="FCN8" s="293"/>
      <c r="FCO8" s="293"/>
      <c r="FCP8" s="293"/>
      <c r="FCQ8" s="293"/>
      <c r="FCR8" s="293"/>
      <c r="FCS8" s="293"/>
      <c r="FCT8" s="293"/>
      <c r="FCU8" s="293"/>
      <c r="FCV8" s="293"/>
      <c r="FCW8" s="293"/>
      <c r="FCX8" s="293"/>
      <c r="FCY8" s="293"/>
      <c r="FCZ8" s="293"/>
      <c r="FDA8" s="293"/>
      <c r="FDB8" s="293"/>
      <c r="FDC8" s="293"/>
      <c r="FDD8" s="293"/>
      <c r="FDE8" s="293"/>
      <c r="FDF8" s="293"/>
      <c r="FDG8" s="293"/>
      <c r="FDH8" s="293"/>
      <c r="FDI8" s="293"/>
      <c r="FDJ8" s="293"/>
      <c r="FDK8" s="293"/>
      <c r="FDL8" s="293"/>
      <c r="FDM8" s="293"/>
      <c r="FDN8" s="293"/>
      <c r="FDO8" s="293"/>
      <c r="FDP8" s="293"/>
      <c r="FDQ8" s="293"/>
      <c r="FDR8" s="293"/>
      <c r="FDS8" s="293"/>
      <c r="FDT8" s="293"/>
      <c r="FDU8" s="293"/>
      <c r="FDV8" s="293"/>
      <c r="FDW8" s="293"/>
      <c r="FDX8" s="293"/>
      <c r="FDY8" s="293"/>
      <c r="FDZ8" s="293"/>
      <c r="FEA8" s="293"/>
      <c r="FEB8" s="293"/>
      <c r="FEC8" s="293"/>
      <c r="FED8" s="293"/>
      <c r="FEE8" s="293"/>
      <c r="FEF8" s="293"/>
      <c r="FEG8" s="293"/>
      <c r="FEH8" s="293"/>
      <c r="FEI8" s="293"/>
      <c r="FEJ8" s="293"/>
      <c r="FEK8" s="293"/>
      <c r="FEL8" s="293"/>
      <c r="FEM8" s="293"/>
      <c r="FEN8" s="293"/>
      <c r="FEO8" s="293"/>
      <c r="FEP8" s="293"/>
      <c r="FEQ8" s="293"/>
      <c r="FER8" s="293"/>
      <c r="FES8" s="293"/>
      <c r="FET8" s="293"/>
      <c r="FEU8" s="293"/>
      <c r="FEV8" s="293"/>
      <c r="FEW8" s="293"/>
      <c r="FEX8" s="293"/>
      <c r="FEY8" s="293"/>
      <c r="FEZ8" s="293"/>
      <c r="FFA8" s="293"/>
      <c r="FFB8" s="293"/>
      <c r="FFC8" s="293"/>
      <c r="FFD8" s="293"/>
      <c r="FFE8" s="293"/>
      <c r="FFF8" s="293"/>
      <c r="FFG8" s="293"/>
      <c r="FFH8" s="293"/>
      <c r="FFI8" s="293"/>
      <c r="FFJ8" s="293"/>
      <c r="FFK8" s="293"/>
      <c r="FFL8" s="293"/>
      <c r="FFM8" s="293"/>
      <c r="FFN8" s="293"/>
      <c r="FFO8" s="293"/>
      <c r="FFP8" s="293"/>
      <c r="FFQ8" s="293"/>
      <c r="FFR8" s="293"/>
      <c r="FFS8" s="293"/>
      <c r="FFT8" s="293"/>
      <c r="FFU8" s="293"/>
      <c r="FFV8" s="293"/>
      <c r="FFW8" s="293"/>
      <c r="FFX8" s="293"/>
      <c r="FFY8" s="293"/>
      <c r="FFZ8" s="293"/>
      <c r="FGA8" s="293"/>
      <c r="FGB8" s="293"/>
      <c r="FGC8" s="293"/>
      <c r="FGD8" s="293"/>
      <c r="FGE8" s="293"/>
      <c r="FGF8" s="293"/>
      <c r="FGG8" s="293"/>
      <c r="FGH8" s="293"/>
      <c r="FGI8" s="293"/>
      <c r="FGJ8" s="293"/>
      <c r="FGK8" s="293"/>
      <c r="FGL8" s="293"/>
      <c r="FGM8" s="293"/>
      <c r="FGN8" s="293"/>
      <c r="FGO8" s="293"/>
      <c r="FGP8" s="293"/>
      <c r="FGQ8" s="293"/>
      <c r="FGR8" s="293"/>
      <c r="FGS8" s="293"/>
      <c r="FGT8" s="293"/>
      <c r="FGU8" s="293"/>
      <c r="FGV8" s="293"/>
      <c r="FGW8" s="293"/>
      <c r="FGX8" s="293"/>
      <c r="FGY8" s="293"/>
      <c r="FGZ8" s="293"/>
      <c r="FHA8" s="293"/>
      <c r="FHB8" s="293"/>
      <c r="FHC8" s="293"/>
      <c r="FHD8" s="293"/>
      <c r="FHE8" s="293"/>
      <c r="FHF8" s="293"/>
      <c r="FHG8" s="293"/>
      <c r="FHH8" s="293"/>
      <c r="FHI8" s="293"/>
      <c r="FHJ8" s="293"/>
      <c r="FHK8" s="293"/>
      <c r="FHL8" s="293"/>
      <c r="FHM8" s="293"/>
      <c r="FHN8" s="293"/>
      <c r="FHO8" s="293"/>
      <c r="FHP8" s="293"/>
      <c r="FHQ8" s="293"/>
      <c r="FHR8" s="293"/>
      <c r="FHS8" s="293"/>
      <c r="FHT8" s="293"/>
      <c r="FHU8" s="293"/>
      <c r="FHV8" s="293"/>
      <c r="FHW8" s="293"/>
      <c r="FHX8" s="293"/>
      <c r="FHY8" s="293"/>
      <c r="FHZ8" s="293"/>
      <c r="FIA8" s="293"/>
      <c r="FIB8" s="293"/>
      <c r="FIC8" s="293"/>
      <c r="FID8" s="293"/>
      <c r="FIE8" s="293"/>
      <c r="FIF8" s="293"/>
      <c r="FIG8" s="293"/>
      <c r="FIH8" s="293"/>
      <c r="FII8" s="293"/>
      <c r="FIJ8" s="293"/>
      <c r="FIK8" s="293"/>
      <c r="FIL8" s="293"/>
      <c r="FIM8" s="293"/>
      <c r="FIN8" s="293"/>
      <c r="FIO8" s="293"/>
      <c r="FIP8" s="293"/>
      <c r="FIQ8" s="293"/>
      <c r="FIR8" s="293"/>
      <c r="FIS8" s="293"/>
      <c r="FIT8" s="293"/>
      <c r="FIU8" s="293"/>
      <c r="FIV8" s="293"/>
      <c r="FIW8" s="293"/>
      <c r="FIX8" s="293"/>
      <c r="FIY8" s="293"/>
      <c r="FIZ8" s="293"/>
      <c r="FJA8" s="293"/>
      <c r="FJB8" s="293"/>
      <c r="FJC8" s="293"/>
      <c r="FJD8" s="293"/>
      <c r="FJE8" s="293"/>
      <c r="FJF8" s="293"/>
      <c r="FJG8" s="293"/>
      <c r="FJH8" s="293"/>
      <c r="FJI8" s="293"/>
      <c r="FJJ8" s="293"/>
      <c r="FJK8" s="293"/>
      <c r="FJL8" s="293"/>
      <c r="FJM8" s="293"/>
      <c r="FJN8" s="293"/>
      <c r="FJO8" s="293"/>
      <c r="FJP8" s="293"/>
      <c r="FJQ8" s="293"/>
      <c r="FJR8" s="293"/>
      <c r="FJS8" s="293"/>
      <c r="FJT8" s="293"/>
      <c r="FJU8" s="293"/>
      <c r="FJV8" s="293"/>
      <c r="FJW8" s="293"/>
      <c r="FJX8" s="293"/>
      <c r="FJY8" s="293"/>
      <c r="FJZ8" s="293"/>
      <c r="FKA8" s="293"/>
      <c r="FKB8" s="293"/>
      <c r="FKC8" s="293"/>
      <c r="FKD8" s="293"/>
      <c r="FKE8" s="293"/>
      <c r="FKF8" s="293"/>
      <c r="FKG8" s="293"/>
      <c r="FKH8" s="293"/>
      <c r="FKI8" s="293"/>
      <c r="FKJ8" s="293"/>
      <c r="FKK8" s="293"/>
      <c r="FKL8" s="293"/>
      <c r="FKM8" s="293"/>
      <c r="FKN8" s="293"/>
      <c r="FKO8" s="293"/>
      <c r="FKP8" s="293"/>
      <c r="FKQ8" s="293"/>
      <c r="FKR8" s="293"/>
      <c r="FKS8" s="293"/>
      <c r="FKT8" s="293"/>
      <c r="FKU8" s="293"/>
      <c r="FKV8" s="293"/>
      <c r="FKW8" s="293"/>
      <c r="FKX8" s="293"/>
      <c r="FKY8" s="293"/>
      <c r="FKZ8" s="293"/>
      <c r="FLA8" s="293"/>
      <c r="FLB8" s="293"/>
      <c r="FLC8" s="293"/>
      <c r="FLD8" s="293"/>
      <c r="FLE8" s="293"/>
      <c r="FLF8" s="293"/>
      <c r="FLG8" s="293"/>
      <c r="FLH8" s="293"/>
      <c r="FLI8" s="293"/>
      <c r="FLJ8" s="293"/>
      <c r="FLK8" s="293"/>
      <c r="FLL8" s="293"/>
      <c r="FLM8" s="293"/>
      <c r="FLN8" s="293"/>
      <c r="FLO8" s="293"/>
      <c r="FLP8" s="293"/>
      <c r="FLQ8" s="293"/>
      <c r="FLR8" s="293"/>
      <c r="FLS8" s="293"/>
      <c r="FLT8" s="293"/>
      <c r="FLU8" s="293"/>
      <c r="FLV8" s="293"/>
      <c r="FLW8" s="293"/>
      <c r="FLX8" s="293"/>
      <c r="FLY8" s="293"/>
      <c r="FLZ8" s="293"/>
      <c r="FMA8" s="293"/>
      <c r="FMB8" s="293"/>
      <c r="FMC8" s="293"/>
      <c r="FMD8" s="293"/>
      <c r="FME8" s="293"/>
      <c r="FMF8" s="293"/>
      <c r="FMG8" s="293"/>
      <c r="FMH8" s="293"/>
      <c r="FMI8" s="293"/>
      <c r="FMJ8" s="293"/>
      <c r="FMK8" s="293"/>
      <c r="FML8" s="293"/>
      <c r="FMM8" s="293"/>
      <c r="FMN8" s="293"/>
      <c r="FMO8" s="293"/>
      <c r="FMP8" s="293"/>
      <c r="FMQ8" s="293"/>
      <c r="FMR8" s="293"/>
      <c r="FMS8" s="293"/>
      <c r="FMT8" s="293"/>
      <c r="FMU8" s="293"/>
      <c r="FMV8" s="293"/>
      <c r="FMW8" s="293"/>
      <c r="FMX8" s="293"/>
      <c r="FMY8" s="293"/>
      <c r="FMZ8" s="293"/>
      <c r="FNA8" s="293"/>
      <c r="FNB8" s="293"/>
      <c r="FNC8" s="293"/>
      <c r="FND8" s="293"/>
      <c r="FNE8" s="293"/>
      <c r="FNF8" s="293"/>
      <c r="FNG8" s="293"/>
      <c r="FNH8" s="293"/>
      <c r="FNI8" s="293"/>
      <c r="FNJ8" s="293"/>
      <c r="FNK8" s="293"/>
      <c r="FNL8" s="293"/>
      <c r="FNM8" s="293"/>
      <c r="FNN8" s="293"/>
      <c r="FNO8" s="293"/>
      <c r="FNP8" s="293"/>
      <c r="FNQ8" s="293"/>
      <c r="FNR8" s="293"/>
      <c r="FNS8" s="293"/>
      <c r="FNT8" s="293"/>
      <c r="FNU8" s="293"/>
      <c r="FNV8" s="293"/>
      <c r="FNW8" s="293"/>
      <c r="FNX8" s="293"/>
      <c r="FNY8" s="293"/>
      <c r="FNZ8" s="293"/>
      <c r="FOA8" s="293"/>
      <c r="FOB8" s="293"/>
      <c r="FOC8" s="293"/>
      <c r="FOD8" s="293"/>
      <c r="FOE8" s="293"/>
      <c r="FOF8" s="293"/>
      <c r="FOG8" s="293"/>
      <c r="FOH8" s="293"/>
      <c r="FOI8" s="293"/>
      <c r="FOJ8" s="293"/>
      <c r="FOK8" s="293"/>
      <c r="FOL8" s="293"/>
      <c r="FOM8" s="293"/>
      <c r="FON8" s="293"/>
      <c r="FOO8" s="293"/>
      <c r="FOP8" s="293"/>
      <c r="FOQ8" s="293"/>
      <c r="FOR8" s="293"/>
      <c r="FOS8" s="293"/>
      <c r="FOT8" s="293"/>
      <c r="FOU8" s="293"/>
      <c r="FOV8" s="293"/>
      <c r="FOW8" s="293"/>
      <c r="FOX8" s="293"/>
      <c r="FOY8" s="293"/>
      <c r="FOZ8" s="293"/>
      <c r="FPA8" s="293"/>
      <c r="FPB8" s="293"/>
      <c r="FPC8" s="293"/>
      <c r="FPD8" s="293"/>
      <c r="FPE8" s="293"/>
      <c r="FPF8" s="293"/>
      <c r="FPG8" s="293"/>
      <c r="FPH8" s="293"/>
      <c r="FPI8" s="293"/>
      <c r="FPJ8" s="293"/>
      <c r="FPK8" s="293"/>
      <c r="FPL8" s="293"/>
      <c r="FPM8" s="293"/>
      <c r="FPN8" s="293"/>
      <c r="FPO8" s="293"/>
      <c r="FPP8" s="293"/>
      <c r="FPQ8" s="293"/>
      <c r="FPR8" s="293"/>
      <c r="FPS8" s="293"/>
      <c r="FPT8" s="293"/>
      <c r="FPU8" s="293"/>
      <c r="FPV8" s="293"/>
      <c r="FPW8" s="293"/>
      <c r="FPX8" s="293"/>
      <c r="FPY8" s="293"/>
      <c r="FPZ8" s="293"/>
      <c r="FQA8" s="293"/>
      <c r="FQB8" s="293"/>
      <c r="FQC8" s="293"/>
      <c r="FQD8" s="293"/>
      <c r="FQE8" s="293"/>
      <c r="FQF8" s="293"/>
      <c r="FQG8" s="293"/>
      <c r="FQH8" s="293"/>
      <c r="FQI8" s="293"/>
      <c r="FQJ8" s="293"/>
      <c r="FQK8" s="293"/>
      <c r="FQL8" s="293"/>
      <c r="FQM8" s="293"/>
      <c r="FQN8" s="293"/>
      <c r="FQO8" s="293"/>
      <c r="FQP8" s="293"/>
      <c r="FQQ8" s="293"/>
      <c r="FQR8" s="293"/>
      <c r="FQS8" s="293"/>
      <c r="FQT8" s="293"/>
      <c r="FQU8" s="293"/>
      <c r="FQV8" s="293"/>
      <c r="FQW8" s="293"/>
      <c r="FQX8" s="293"/>
      <c r="FQY8" s="293"/>
      <c r="FQZ8" s="293"/>
      <c r="FRA8" s="293"/>
      <c r="FRB8" s="293"/>
      <c r="FRC8" s="293"/>
      <c r="FRD8" s="293"/>
      <c r="FRE8" s="293"/>
      <c r="FRF8" s="293"/>
      <c r="FRG8" s="293"/>
      <c r="FRH8" s="293"/>
      <c r="FRI8" s="293"/>
      <c r="FRJ8" s="293"/>
      <c r="FRK8" s="293"/>
      <c r="FRL8" s="293"/>
      <c r="FRM8" s="293"/>
      <c r="FRN8" s="293"/>
      <c r="FRO8" s="293"/>
      <c r="FRP8" s="293"/>
      <c r="FRQ8" s="293"/>
      <c r="FRR8" s="293"/>
      <c r="FRS8" s="293"/>
      <c r="FRT8" s="293"/>
      <c r="FRU8" s="293"/>
      <c r="FRV8" s="293"/>
      <c r="FRW8" s="293"/>
      <c r="FRX8" s="293"/>
      <c r="FRY8" s="293"/>
      <c r="FRZ8" s="293"/>
      <c r="FSA8" s="293"/>
      <c r="FSB8" s="293"/>
      <c r="FSC8" s="293"/>
      <c r="FSD8" s="293"/>
      <c r="FSE8" s="293"/>
      <c r="FSF8" s="293"/>
      <c r="FSG8" s="293"/>
      <c r="FSH8" s="293"/>
      <c r="FSI8" s="293"/>
      <c r="FSJ8" s="293"/>
      <c r="FSK8" s="293"/>
      <c r="FSL8" s="293"/>
      <c r="FSM8" s="293"/>
      <c r="FSN8" s="293"/>
      <c r="FSO8" s="293"/>
      <c r="FSP8" s="293"/>
      <c r="FSQ8" s="293"/>
      <c r="FSR8" s="293"/>
      <c r="FSS8" s="293"/>
      <c r="FST8" s="293"/>
      <c r="FSU8" s="293"/>
      <c r="FSV8" s="293"/>
      <c r="FSW8" s="293"/>
      <c r="FSX8" s="293"/>
      <c r="FSY8" s="293"/>
      <c r="FSZ8" s="293"/>
      <c r="FTA8" s="293"/>
      <c r="FTB8" s="293"/>
      <c r="FTC8" s="293"/>
      <c r="FTD8" s="293"/>
      <c r="FTE8" s="293"/>
      <c r="FTF8" s="293"/>
      <c r="FTG8" s="293"/>
      <c r="FTH8" s="293"/>
      <c r="FTI8" s="293"/>
      <c r="FTJ8" s="293"/>
      <c r="FTK8" s="293"/>
      <c r="FTL8" s="293"/>
      <c r="FTM8" s="293"/>
      <c r="FTN8" s="293"/>
      <c r="FTO8" s="293"/>
      <c r="FTP8" s="293"/>
      <c r="FTQ8" s="293"/>
      <c r="FTR8" s="293"/>
      <c r="FTS8" s="293"/>
      <c r="FTT8" s="293"/>
      <c r="FTU8" s="293"/>
      <c r="FTV8" s="293"/>
      <c r="FTW8" s="293"/>
      <c r="FTX8" s="293"/>
      <c r="FTY8" s="293"/>
      <c r="FTZ8" s="293"/>
      <c r="FUA8" s="293"/>
      <c r="FUB8" s="293"/>
      <c r="FUC8" s="293"/>
      <c r="FUD8" s="293"/>
      <c r="FUE8" s="293"/>
      <c r="FUF8" s="293"/>
      <c r="FUG8" s="293"/>
      <c r="FUH8" s="293"/>
      <c r="FUI8" s="293"/>
      <c r="FUJ8" s="293"/>
      <c r="FUK8" s="293"/>
      <c r="FUL8" s="293"/>
      <c r="FUM8" s="293"/>
      <c r="FUN8" s="293"/>
      <c r="FUO8" s="293"/>
      <c r="FUP8" s="293"/>
      <c r="FUQ8" s="293"/>
      <c r="FUR8" s="293"/>
      <c r="FUS8" s="293"/>
      <c r="FUT8" s="293"/>
      <c r="FUU8" s="293"/>
      <c r="FUV8" s="293"/>
      <c r="FUW8" s="293"/>
      <c r="FUX8" s="293"/>
      <c r="FUY8" s="293"/>
      <c r="FUZ8" s="293"/>
      <c r="FVA8" s="293"/>
      <c r="FVB8" s="293"/>
      <c r="FVC8" s="293"/>
      <c r="FVD8" s="293"/>
      <c r="FVE8" s="293"/>
      <c r="FVF8" s="293"/>
      <c r="FVG8" s="293"/>
      <c r="FVH8" s="293"/>
      <c r="FVI8" s="293"/>
      <c r="FVJ8" s="293"/>
      <c r="FVK8" s="293"/>
      <c r="FVL8" s="293"/>
      <c r="FVM8" s="293"/>
      <c r="FVN8" s="293"/>
      <c r="FVO8" s="293"/>
      <c r="FVP8" s="293"/>
      <c r="FVQ8" s="293"/>
      <c r="FVR8" s="293"/>
      <c r="FVS8" s="293"/>
      <c r="FVT8" s="293"/>
      <c r="FVU8" s="293"/>
      <c r="FVV8" s="293"/>
      <c r="FVW8" s="293"/>
      <c r="FVX8" s="293"/>
      <c r="FVY8" s="293"/>
      <c r="FVZ8" s="293"/>
      <c r="FWA8" s="293"/>
      <c r="FWB8" s="293"/>
      <c r="FWC8" s="293"/>
      <c r="FWD8" s="293"/>
      <c r="FWE8" s="293"/>
      <c r="FWF8" s="293"/>
      <c r="FWG8" s="293"/>
      <c r="FWH8" s="293"/>
      <c r="FWI8" s="293"/>
      <c r="FWJ8" s="293"/>
      <c r="FWK8" s="293"/>
      <c r="FWL8" s="293"/>
      <c r="FWM8" s="293"/>
      <c r="FWN8" s="293"/>
      <c r="FWO8" s="293"/>
      <c r="FWP8" s="293"/>
      <c r="FWQ8" s="293"/>
      <c r="FWR8" s="293"/>
      <c r="FWS8" s="293"/>
      <c r="FWT8" s="293"/>
      <c r="FWU8" s="293"/>
      <c r="FWV8" s="293"/>
      <c r="FWW8" s="293"/>
      <c r="FWX8" s="293"/>
      <c r="FWY8" s="293"/>
      <c r="FWZ8" s="293"/>
      <c r="FXA8" s="293"/>
      <c r="FXB8" s="293"/>
      <c r="FXC8" s="293"/>
      <c r="FXD8" s="293"/>
      <c r="FXE8" s="293"/>
      <c r="FXF8" s="293"/>
      <c r="FXG8" s="293"/>
      <c r="FXH8" s="293"/>
      <c r="FXI8" s="293"/>
      <c r="FXJ8" s="293"/>
      <c r="FXK8" s="293"/>
      <c r="FXL8" s="293"/>
      <c r="FXM8" s="293"/>
      <c r="FXN8" s="293"/>
      <c r="FXO8" s="293"/>
      <c r="FXP8" s="293"/>
      <c r="FXQ8" s="293"/>
      <c r="FXR8" s="293"/>
      <c r="FXS8" s="293"/>
      <c r="FXT8" s="293"/>
      <c r="FXU8" s="293"/>
      <c r="FXV8" s="293"/>
      <c r="FXW8" s="293"/>
      <c r="FXX8" s="293"/>
      <c r="FXY8" s="293"/>
      <c r="FXZ8" s="293"/>
      <c r="FYA8" s="293"/>
      <c r="FYB8" s="293"/>
      <c r="FYC8" s="293"/>
      <c r="FYD8" s="293"/>
      <c r="FYE8" s="293"/>
      <c r="FYF8" s="293"/>
      <c r="FYG8" s="293"/>
      <c r="FYH8" s="293"/>
      <c r="FYI8" s="293"/>
      <c r="FYJ8" s="293"/>
      <c r="FYK8" s="293"/>
      <c r="FYL8" s="293"/>
      <c r="FYM8" s="293"/>
      <c r="FYN8" s="293"/>
      <c r="FYO8" s="293"/>
      <c r="FYP8" s="293"/>
      <c r="FYQ8" s="293"/>
      <c r="FYR8" s="293"/>
      <c r="FYS8" s="293"/>
      <c r="FYT8" s="293"/>
      <c r="FYU8" s="293"/>
      <c r="FYV8" s="293"/>
      <c r="FYW8" s="293"/>
      <c r="FYX8" s="293"/>
      <c r="FYY8" s="293"/>
      <c r="FYZ8" s="293"/>
      <c r="FZA8" s="293"/>
      <c r="FZB8" s="293"/>
      <c r="FZC8" s="293"/>
      <c r="FZD8" s="293"/>
      <c r="FZE8" s="293"/>
      <c r="FZF8" s="293"/>
      <c r="FZG8" s="293"/>
      <c r="FZH8" s="293"/>
      <c r="FZI8" s="293"/>
      <c r="FZJ8" s="293"/>
      <c r="FZK8" s="293"/>
      <c r="FZL8" s="293"/>
      <c r="FZM8" s="293"/>
      <c r="FZN8" s="293"/>
      <c r="FZO8" s="293"/>
      <c r="FZP8" s="293"/>
      <c r="FZQ8" s="293"/>
      <c r="FZR8" s="293"/>
      <c r="FZS8" s="293"/>
      <c r="FZT8" s="293"/>
      <c r="FZU8" s="293"/>
      <c r="FZV8" s="293"/>
      <c r="FZW8" s="293"/>
      <c r="FZX8" s="293"/>
      <c r="FZY8" s="293"/>
      <c r="FZZ8" s="293"/>
      <c r="GAA8" s="293"/>
      <c r="GAB8" s="293"/>
      <c r="GAC8" s="293"/>
      <c r="GAD8" s="293"/>
      <c r="GAE8" s="293"/>
      <c r="GAF8" s="293"/>
      <c r="GAG8" s="293"/>
      <c r="GAH8" s="293"/>
      <c r="GAI8" s="293"/>
      <c r="GAJ8" s="293"/>
      <c r="GAK8" s="293"/>
      <c r="GAL8" s="293"/>
      <c r="GAM8" s="293"/>
      <c r="GAN8" s="293"/>
      <c r="GAO8" s="293"/>
      <c r="GAP8" s="293"/>
      <c r="GAQ8" s="293"/>
      <c r="GAR8" s="293"/>
      <c r="GAS8" s="293"/>
      <c r="GAT8" s="293"/>
      <c r="GAU8" s="293"/>
      <c r="GAV8" s="293"/>
      <c r="GAW8" s="293"/>
      <c r="GAX8" s="293"/>
      <c r="GAY8" s="293"/>
      <c r="GAZ8" s="293"/>
      <c r="GBA8" s="293"/>
      <c r="GBB8" s="293"/>
      <c r="GBC8" s="293"/>
      <c r="GBD8" s="293"/>
      <c r="GBE8" s="293"/>
      <c r="GBF8" s="293"/>
      <c r="GBG8" s="293"/>
      <c r="GBH8" s="293"/>
      <c r="GBI8" s="293"/>
      <c r="GBJ8" s="293"/>
      <c r="GBK8" s="293"/>
      <c r="GBL8" s="293"/>
      <c r="GBM8" s="293"/>
      <c r="GBN8" s="293"/>
      <c r="GBO8" s="293"/>
      <c r="GBP8" s="293"/>
      <c r="GBQ8" s="293"/>
      <c r="GBR8" s="293"/>
      <c r="GBS8" s="293"/>
      <c r="GBT8" s="293"/>
      <c r="GBU8" s="293"/>
      <c r="GBV8" s="293"/>
      <c r="GBW8" s="293"/>
      <c r="GBX8" s="293"/>
      <c r="GBY8" s="293"/>
      <c r="GBZ8" s="293"/>
      <c r="GCA8" s="293"/>
      <c r="GCB8" s="293"/>
      <c r="GCC8" s="293"/>
      <c r="GCD8" s="293"/>
      <c r="GCE8" s="293"/>
      <c r="GCF8" s="293"/>
      <c r="GCG8" s="293"/>
      <c r="GCH8" s="293"/>
      <c r="GCI8" s="293"/>
      <c r="GCJ8" s="293"/>
      <c r="GCK8" s="293"/>
      <c r="GCL8" s="293"/>
      <c r="GCM8" s="293"/>
      <c r="GCN8" s="293"/>
      <c r="GCO8" s="293"/>
      <c r="GCP8" s="293"/>
      <c r="GCQ8" s="293"/>
      <c r="GCR8" s="293"/>
      <c r="GCS8" s="293"/>
      <c r="GCT8" s="293"/>
      <c r="GCU8" s="293"/>
      <c r="GCV8" s="293"/>
      <c r="GCW8" s="293"/>
      <c r="GCX8" s="293"/>
      <c r="GCY8" s="293"/>
      <c r="GCZ8" s="293"/>
      <c r="GDA8" s="293"/>
      <c r="GDB8" s="293"/>
      <c r="GDC8" s="293"/>
      <c r="GDD8" s="293"/>
      <c r="GDE8" s="293"/>
      <c r="GDF8" s="293"/>
      <c r="GDG8" s="293"/>
      <c r="GDH8" s="293"/>
      <c r="GDI8" s="293"/>
      <c r="GDJ8" s="293"/>
      <c r="GDK8" s="293"/>
      <c r="GDL8" s="293"/>
      <c r="GDM8" s="293"/>
      <c r="GDN8" s="293"/>
      <c r="GDO8" s="293"/>
      <c r="GDP8" s="293"/>
      <c r="GDQ8" s="293"/>
      <c r="GDR8" s="293"/>
      <c r="GDS8" s="293"/>
      <c r="GDT8" s="293"/>
      <c r="GDU8" s="293"/>
      <c r="GDV8" s="293"/>
      <c r="GDW8" s="293"/>
      <c r="GDX8" s="293"/>
      <c r="GDY8" s="293"/>
      <c r="GDZ8" s="293"/>
      <c r="GEA8" s="293"/>
      <c r="GEB8" s="293"/>
      <c r="GEC8" s="293"/>
      <c r="GED8" s="293"/>
      <c r="GEE8" s="293"/>
      <c r="GEF8" s="293"/>
      <c r="GEG8" s="293"/>
      <c r="GEH8" s="293"/>
      <c r="GEI8" s="293"/>
      <c r="GEJ8" s="293"/>
      <c r="GEK8" s="293"/>
      <c r="GEL8" s="293"/>
      <c r="GEM8" s="293"/>
      <c r="GEN8" s="293"/>
      <c r="GEO8" s="293"/>
      <c r="GEP8" s="293"/>
      <c r="GEQ8" s="293"/>
      <c r="GER8" s="293"/>
      <c r="GES8" s="293"/>
      <c r="GET8" s="293"/>
      <c r="GEU8" s="293"/>
      <c r="GEV8" s="293"/>
      <c r="GEW8" s="293"/>
      <c r="GEX8" s="293"/>
      <c r="GEY8" s="293"/>
      <c r="GEZ8" s="293"/>
      <c r="GFA8" s="293"/>
      <c r="GFB8" s="293"/>
      <c r="GFC8" s="293"/>
      <c r="GFD8" s="293"/>
      <c r="GFE8" s="293"/>
      <c r="GFF8" s="293"/>
      <c r="GFG8" s="293"/>
      <c r="GFH8" s="293"/>
      <c r="GFI8" s="293"/>
      <c r="GFJ8" s="293"/>
      <c r="GFK8" s="293"/>
      <c r="GFL8" s="293"/>
      <c r="GFM8" s="293"/>
      <c r="GFN8" s="293"/>
      <c r="GFO8" s="293"/>
      <c r="GFP8" s="293"/>
      <c r="GFQ8" s="293"/>
      <c r="GFR8" s="293"/>
      <c r="GFS8" s="293"/>
      <c r="GFT8" s="293"/>
      <c r="GFU8" s="293"/>
      <c r="GFV8" s="293"/>
      <c r="GFW8" s="293"/>
      <c r="GFX8" s="293"/>
      <c r="GFY8" s="293"/>
      <c r="GFZ8" s="293"/>
      <c r="GGA8" s="293"/>
      <c r="GGB8" s="293"/>
      <c r="GGC8" s="293"/>
      <c r="GGD8" s="293"/>
      <c r="GGE8" s="293"/>
      <c r="GGF8" s="293"/>
      <c r="GGG8" s="293"/>
      <c r="GGH8" s="293"/>
      <c r="GGI8" s="293"/>
      <c r="GGJ8" s="293"/>
      <c r="GGK8" s="293"/>
      <c r="GGL8" s="293"/>
      <c r="GGM8" s="293"/>
      <c r="GGN8" s="293"/>
      <c r="GGO8" s="293"/>
      <c r="GGP8" s="293"/>
      <c r="GGQ8" s="293"/>
      <c r="GGR8" s="293"/>
      <c r="GGS8" s="293"/>
      <c r="GGT8" s="293"/>
      <c r="GGU8" s="293"/>
      <c r="GGV8" s="293"/>
      <c r="GGW8" s="293"/>
      <c r="GGX8" s="293"/>
      <c r="GGY8" s="293"/>
      <c r="GGZ8" s="293"/>
      <c r="GHA8" s="293"/>
      <c r="GHB8" s="293"/>
      <c r="GHC8" s="293"/>
      <c r="GHD8" s="293"/>
      <c r="GHE8" s="293"/>
      <c r="GHF8" s="293"/>
      <c r="GHG8" s="293"/>
      <c r="GHH8" s="293"/>
      <c r="GHI8" s="293"/>
      <c r="GHJ8" s="293"/>
      <c r="GHK8" s="293"/>
      <c r="GHL8" s="293"/>
      <c r="GHM8" s="293"/>
      <c r="GHN8" s="293"/>
      <c r="GHO8" s="293"/>
      <c r="GHP8" s="293"/>
      <c r="GHQ8" s="293"/>
      <c r="GHR8" s="293"/>
      <c r="GHS8" s="293"/>
      <c r="GHT8" s="293"/>
      <c r="GHU8" s="293"/>
      <c r="GHV8" s="293"/>
      <c r="GHW8" s="293"/>
      <c r="GHX8" s="293"/>
      <c r="GHY8" s="293"/>
      <c r="GHZ8" s="293"/>
      <c r="GIA8" s="293"/>
      <c r="GIB8" s="293"/>
      <c r="GIC8" s="293"/>
      <c r="GID8" s="293"/>
      <c r="GIE8" s="293"/>
      <c r="GIF8" s="293"/>
      <c r="GIG8" s="293"/>
      <c r="GIH8" s="293"/>
      <c r="GII8" s="293"/>
      <c r="GIJ8" s="293"/>
      <c r="GIK8" s="293"/>
      <c r="GIL8" s="293"/>
      <c r="GIM8" s="293"/>
      <c r="GIN8" s="293"/>
      <c r="GIO8" s="293"/>
      <c r="GIP8" s="293"/>
      <c r="GIQ8" s="293"/>
      <c r="GIR8" s="293"/>
      <c r="GIS8" s="293"/>
      <c r="GIT8" s="293"/>
      <c r="GIU8" s="293"/>
      <c r="GIV8" s="293"/>
      <c r="GIW8" s="293"/>
      <c r="GIX8" s="293"/>
      <c r="GIY8" s="293"/>
      <c r="GIZ8" s="293"/>
      <c r="GJA8" s="293"/>
      <c r="GJB8" s="293"/>
      <c r="GJC8" s="293"/>
      <c r="GJD8" s="293"/>
      <c r="GJE8" s="293"/>
      <c r="GJF8" s="293"/>
      <c r="GJG8" s="293"/>
      <c r="GJH8" s="293"/>
      <c r="GJI8" s="293"/>
      <c r="GJJ8" s="293"/>
      <c r="GJK8" s="293"/>
      <c r="GJL8" s="293"/>
      <c r="GJM8" s="293"/>
      <c r="GJN8" s="293"/>
      <c r="GJO8" s="293"/>
      <c r="GJP8" s="293"/>
      <c r="GJQ8" s="293"/>
      <c r="GJR8" s="293"/>
      <c r="GJS8" s="293"/>
      <c r="GJT8" s="293"/>
      <c r="GJU8" s="293"/>
      <c r="GJV8" s="293"/>
      <c r="GJW8" s="293"/>
      <c r="GJX8" s="293"/>
      <c r="GJY8" s="293"/>
      <c r="GJZ8" s="293"/>
      <c r="GKA8" s="293"/>
      <c r="GKB8" s="293"/>
      <c r="GKC8" s="293"/>
      <c r="GKD8" s="293"/>
      <c r="GKE8" s="293"/>
      <c r="GKF8" s="293"/>
      <c r="GKG8" s="293"/>
      <c r="GKH8" s="293"/>
      <c r="GKI8" s="293"/>
      <c r="GKJ8" s="293"/>
      <c r="GKK8" s="293"/>
      <c r="GKL8" s="293"/>
      <c r="GKM8" s="293"/>
      <c r="GKN8" s="293"/>
      <c r="GKO8" s="293"/>
      <c r="GKP8" s="293"/>
      <c r="GKQ8" s="293"/>
      <c r="GKR8" s="293"/>
      <c r="GKS8" s="293"/>
      <c r="GKT8" s="293"/>
      <c r="GKU8" s="293"/>
      <c r="GKV8" s="293"/>
      <c r="GKW8" s="293"/>
      <c r="GKX8" s="293"/>
      <c r="GKY8" s="293"/>
      <c r="GKZ8" s="293"/>
      <c r="GLA8" s="293"/>
      <c r="GLB8" s="293"/>
      <c r="GLC8" s="293"/>
      <c r="GLD8" s="293"/>
      <c r="GLE8" s="293"/>
      <c r="GLF8" s="293"/>
      <c r="GLG8" s="293"/>
      <c r="GLH8" s="293"/>
      <c r="GLI8" s="293"/>
      <c r="GLJ8" s="293"/>
      <c r="GLK8" s="293"/>
      <c r="GLL8" s="293"/>
      <c r="GLM8" s="293"/>
      <c r="GLN8" s="293"/>
      <c r="GLO8" s="293"/>
      <c r="GLP8" s="293"/>
      <c r="GLQ8" s="293"/>
      <c r="GLR8" s="293"/>
      <c r="GLS8" s="293"/>
      <c r="GLT8" s="293"/>
      <c r="GLU8" s="293"/>
      <c r="GLV8" s="293"/>
      <c r="GLW8" s="293"/>
      <c r="GLX8" s="293"/>
      <c r="GLY8" s="293"/>
      <c r="GLZ8" s="293"/>
      <c r="GMA8" s="293"/>
      <c r="GMB8" s="293"/>
      <c r="GMC8" s="293"/>
      <c r="GMD8" s="293"/>
      <c r="GME8" s="293"/>
      <c r="GMF8" s="293"/>
      <c r="GMG8" s="293"/>
      <c r="GMH8" s="293"/>
      <c r="GMI8" s="293"/>
      <c r="GMJ8" s="293"/>
      <c r="GMK8" s="293"/>
      <c r="GML8" s="293"/>
      <c r="GMM8" s="293"/>
      <c r="GMN8" s="293"/>
      <c r="GMO8" s="293"/>
      <c r="GMP8" s="293"/>
      <c r="GMQ8" s="293"/>
      <c r="GMR8" s="293"/>
      <c r="GMS8" s="293"/>
      <c r="GMT8" s="293"/>
      <c r="GMU8" s="293"/>
      <c r="GMV8" s="293"/>
      <c r="GMW8" s="293"/>
      <c r="GMX8" s="293"/>
      <c r="GMY8" s="293"/>
      <c r="GMZ8" s="293"/>
      <c r="GNA8" s="293"/>
      <c r="GNB8" s="293"/>
      <c r="GNC8" s="293"/>
      <c r="GND8" s="293"/>
      <c r="GNE8" s="293"/>
      <c r="GNF8" s="293"/>
      <c r="GNG8" s="293"/>
      <c r="GNH8" s="293"/>
      <c r="GNI8" s="293"/>
      <c r="GNJ8" s="293"/>
      <c r="GNK8" s="293"/>
      <c r="GNL8" s="293"/>
      <c r="GNM8" s="293"/>
      <c r="GNN8" s="293"/>
      <c r="GNO8" s="293"/>
      <c r="GNP8" s="293"/>
      <c r="GNQ8" s="293"/>
      <c r="GNR8" s="293"/>
      <c r="GNS8" s="293"/>
      <c r="GNT8" s="293"/>
      <c r="GNU8" s="293"/>
      <c r="GNV8" s="293"/>
      <c r="GNW8" s="293"/>
      <c r="GNX8" s="293"/>
      <c r="GNY8" s="293"/>
      <c r="GNZ8" s="293"/>
      <c r="GOA8" s="293"/>
      <c r="GOB8" s="293"/>
      <c r="GOC8" s="293"/>
      <c r="GOD8" s="293"/>
      <c r="GOE8" s="293"/>
      <c r="GOF8" s="293"/>
      <c r="GOG8" s="293"/>
      <c r="GOH8" s="293"/>
      <c r="GOI8" s="293"/>
      <c r="GOJ8" s="293"/>
      <c r="GOK8" s="293"/>
      <c r="GOL8" s="293"/>
      <c r="GOM8" s="293"/>
      <c r="GON8" s="293"/>
      <c r="GOO8" s="293"/>
      <c r="GOP8" s="293"/>
      <c r="GOQ8" s="293"/>
      <c r="GOR8" s="293"/>
      <c r="GOS8" s="293"/>
      <c r="GOT8" s="293"/>
      <c r="GOU8" s="293"/>
      <c r="GOV8" s="293"/>
      <c r="GOW8" s="293"/>
      <c r="GOX8" s="293"/>
      <c r="GOY8" s="293"/>
      <c r="GOZ8" s="293"/>
      <c r="GPA8" s="293"/>
      <c r="GPB8" s="293"/>
      <c r="GPC8" s="293"/>
      <c r="GPD8" s="293"/>
      <c r="GPE8" s="293"/>
      <c r="GPF8" s="293"/>
      <c r="GPG8" s="293"/>
      <c r="GPH8" s="293"/>
      <c r="GPI8" s="293"/>
      <c r="GPJ8" s="293"/>
      <c r="GPK8" s="293"/>
      <c r="GPL8" s="293"/>
      <c r="GPM8" s="293"/>
      <c r="GPN8" s="293"/>
      <c r="GPO8" s="293"/>
      <c r="GPP8" s="293"/>
      <c r="GPQ8" s="293"/>
      <c r="GPR8" s="293"/>
      <c r="GPS8" s="293"/>
      <c r="GPT8" s="293"/>
      <c r="GPU8" s="293"/>
      <c r="GPV8" s="293"/>
      <c r="GPW8" s="293"/>
      <c r="GPX8" s="293"/>
      <c r="GPY8" s="293"/>
      <c r="GPZ8" s="293"/>
      <c r="GQA8" s="293"/>
      <c r="GQB8" s="293"/>
      <c r="GQC8" s="293"/>
      <c r="GQD8" s="293"/>
      <c r="GQE8" s="293"/>
      <c r="GQF8" s="293"/>
      <c r="GQG8" s="293"/>
      <c r="GQH8" s="293"/>
      <c r="GQI8" s="293"/>
      <c r="GQJ8" s="293"/>
      <c r="GQK8" s="293"/>
      <c r="GQL8" s="293"/>
      <c r="GQM8" s="293"/>
      <c r="GQN8" s="293"/>
      <c r="GQO8" s="293"/>
      <c r="GQP8" s="293"/>
      <c r="GQQ8" s="293"/>
      <c r="GQR8" s="293"/>
      <c r="GQS8" s="293"/>
      <c r="GQT8" s="293"/>
      <c r="GQU8" s="293"/>
      <c r="GQV8" s="293"/>
      <c r="GQW8" s="293"/>
      <c r="GQX8" s="293"/>
      <c r="GQY8" s="293"/>
      <c r="GQZ8" s="293"/>
      <c r="GRA8" s="293"/>
      <c r="GRB8" s="293"/>
      <c r="GRC8" s="293"/>
      <c r="GRD8" s="293"/>
      <c r="GRE8" s="293"/>
      <c r="GRF8" s="293"/>
      <c r="GRG8" s="293"/>
      <c r="GRH8" s="293"/>
      <c r="GRI8" s="293"/>
      <c r="GRJ8" s="293"/>
      <c r="GRK8" s="293"/>
      <c r="GRL8" s="293"/>
      <c r="GRM8" s="293"/>
      <c r="GRN8" s="293"/>
      <c r="GRO8" s="293"/>
      <c r="GRP8" s="293"/>
      <c r="GRQ8" s="293"/>
      <c r="GRR8" s="293"/>
      <c r="GRS8" s="293"/>
      <c r="GRT8" s="293"/>
      <c r="GRU8" s="293"/>
      <c r="GRV8" s="293"/>
      <c r="GRW8" s="293"/>
      <c r="GRX8" s="293"/>
      <c r="GRY8" s="293"/>
      <c r="GRZ8" s="293"/>
      <c r="GSA8" s="293"/>
      <c r="GSB8" s="293"/>
      <c r="GSC8" s="293"/>
      <c r="GSD8" s="293"/>
      <c r="GSE8" s="293"/>
      <c r="GSF8" s="293"/>
      <c r="GSG8" s="293"/>
      <c r="GSH8" s="293"/>
      <c r="GSI8" s="293"/>
      <c r="GSJ8" s="293"/>
      <c r="GSK8" s="293"/>
      <c r="GSL8" s="293"/>
      <c r="GSM8" s="293"/>
      <c r="GSN8" s="293"/>
      <c r="GSO8" s="293"/>
      <c r="GSP8" s="293"/>
      <c r="GSQ8" s="293"/>
      <c r="GSR8" s="293"/>
      <c r="GSS8" s="293"/>
      <c r="GST8" s="293"/>
      <c r="GSU8" s="293"/>
      <c r="GSV8" s="293"/>
      <c r="GSW8" s="293"/>
      <c r="GSX8" s="293"/>
      <c r="GSY8" s="293"/>
      <c r="GSZ8" s="293"/>
      <c r="GTA8" s="293"/>
      <c r="GTB8" s="293"/>
      <c r="GTC8" s="293"/>
      <c r="GTD8" s="293"/>
      <c r="GTE8" s="293"/>
      <c r="GTF8" s="293"/>
      <c r="GTG8" s="293"/>
      <c r="GTH8" s="293"/>
      <c r="GTI8" s="293"/>
      <c r="GTJ8" s="293"/>
      <c r="GTK8" s="293"/>
      <c r="GTL8" s="293"/>
      <c r="GTM8" s="293"/>
      <c r="GTN8" s="293"/>
      <c r="GTO8" s="293"/>
      <c r="GTP8" s="293"/>
      <c r="GTQ8" s="293"/>
      <c r="GTR8" s="293"/>
      <c r="GTS8" s="293"/>
      <c r="GTT8" s="293"/>
      <c r="GTU8" s="293"/>
      <c r="GTV8" s="293"/>
      <c r="GTW8" s="293"/>
      <c r="GTX8" s="293"/>
      <c r="GTY8" s="293"/>
      <c r="GTZ8" s="293"/>
      <c r="GUA8" s="293"/>
      <c r="GUB8" s="293"/>
      <c r="GUC8" s="293"/>
      <c r="GUD8" s="293"/>
      <c r="GUE8" s="293"/>
      <c r="GUF8" s="293"/>
      <c r="GUG8" s="293"/>
      <c r="GUH8" s="293"/>
      <c r="GUI8" s="293"/>
      <c r="GUJ8" s="293"/>
      <c r="GUK8" s="293"/>
      <c r="GUL8" s="293"/>
      <c r="GUM8" s="293"/>
      <c r="GUN8" s="293"/>
      <c r="GUO8" s="293"/>
      <c r="GUP8" s="293"/>
      <c r="GUQ8" s="293"/>
      <c r="GUR8" s="293"/>
      <c r="GUS8" s="293"/>
      <c r="GUT8" s="293"/>
      <c r="GUU8" s="293"/>
      <c r="GUV8" s="293"/>
      <c r="GUW8" s="293"/>
      <c r="GUX8" s="293"/>
      <c r="GUY8" s="293"/>
      <c r="GUZ8" s="293"/>
      <c r="GVA8" s="293"/>
      <c r="GVB8" s="293"/>
      <c r="GVC8" s="293"/>
      <c r="GVD8" s="293"/>
      <c r="GVE8" s="293"/>
      <c r="GVF8" s="293"/>
      <c r="GVG8" s="293"/>
      <c r="GVH8" s="293"/>
      <c r="GVI8" s="293"/>
      <c r="GVJ8" s="293"/>
      <c r="GVK8" s="293"/>
      <c r="GVL8" s="293"/>
      <c r="GVM8" s="293"/>
      <c r="GVN8" s="293"/>
      <c r="GVO8" s="293"/>
      <c r="GVP8" s="293"/>
      <c r="GVQ8" s="293"/>
      <c r="GVR8" s="293"/>
      <c r="GVS8" s="293"/>
      <c r="GVT8" s="293"/>
      <c r="GVU8" s="293"/>
      <c r="GVV8" s="293"/>
      <c r="GVW8" s="293"/>
      <c r="GVX8" s="293"/>
      <c r="GVY8" s="293"/>
      <c r="GVZ8" s="293"/>
      <c r="GWA8" s="293"/>
      <c r="GWB8" s="293"/>
      <c r="GWC8" s="293"/>
      <c r="GWD8" s="293"/>
      <c r="GWE8" s="293"/>
      <c r="GWF8" s="293"/>
      <c r="GWG8" s="293"/>
      <c r="GWH8" s="293"/>
      <c r="GWI8" s="293"/>
      <c r="GWJ8" s="293"/>
      <c r="GWK8" s="293"/>
      <c r="GWL8" s="293"/>
      <c r="GWM8" s="293"/>
      <c r="GWN8" s="293"/>
      <c r="GWO8" s="293"/>
      <c r="GWP8" s="293"/>
      <c r="GWQ8" s="293"/>
      <c r="GWR8" s="293"/>
      <c r="GWS8" s="293"/>
      <c r="GWT8" s="293"/>
      <c r="GWU8" s="293"/>
      <c r="GWV8" s="293"/>
      <c r="GWW8" s="293"/>
      <c r="GWX8" s="293"/>
      <c r="GWY8" s="293"/>
      <c r="GWZ8" s="293"/>
      <c r="GXA8" s="293"/>
      <c r="GXB8" s="293"/>
      <c r="GXC8" s="293"/>
      <c r="GXD8" s="293"/>
      <c r="GXE8" s="293"/>
      <c r="GXF8" s="293"/>
      <c r="GXG8" s="293"/>
      <c r="GXH8" s="293"/>
      <c r="GXI8" s="293"/>
      <c r="GXJ8" s="293"/>
      <c r="GXK8" s="293"/>
      <c r="GXL8" s="293"/>
      <c r="GXM8" s="293"/>
      <c r="GXN8" s="293"/>
      <c r="GXO8" s="293"/>
      <c r="GXP8" s="293"/>
      <c r="GXQ8" s="293"/>
      <c r="GXR8" s="293"/>
      <c r="GXS8" s="293"/>
      <c r="GXT8" s="293"/>
      <c r="GXU8" s="293"/>
      <c r="GXV8" s="293"/>
      <c r="GXW8" s="293"/>
      <c r="GXX8" s="293"/>
      <c r="GXY8" s="293"/>
      <c r="GXZ8" s="293"/>
      <c r="GYA8" s="293"/>
      <c r="GYB8" s="293"/>
      <c r="GYC8" s="293"/>
      <c r="GYD8" s="293"/>
      <c r="GYE8" s="293"/>
      <c r="GYF8" s="293"/>
      <c r="GYG8" s="293"/>
      <c r="GYH8" s="293"/>
      <c r="GYI8" s="293"/>
      <c r="GYJ8" s="293"/>
      <c r="GYK8" s="293"/>
      <c r="GYL8" s="293"/>
      <c r="GYM8" s="293"/>
      <c r="GYN8" s="293"/>
      <c r="GYO8" s="293"/>
      <c r="GYP8" s="293"/>
      <c r="GYQ8" s="293"/>
      <c r="GYR8" s="293"/>
      <c r="GYS8" s="293"/>
      <c r="GYT8" s="293"/>
      <c r="GYU8" s="293"/>
      <c r="GYV8" s="293"/>
      <c r="GYW8" s="293"/>
      <c r="GYX8" s="293"/>
      <c r="GYY8" s="293"/>
      <c r="GYZ8" s="293"/>
      <c r="GZA8" s="293"/>
      <c r="GZB8" s="293"/>
      <c r="GZC8" s="293"/>
      <c r="GZD8" s="293"/>
      <c r="GZE8" s="293"/>
      <c r="GZF8" s="293"/>
      <c r="GZG8" s="293"/>
      <c r="GZH8" s="293"/>
      <c r="GZI8" s="293"/>
      <c r="GZJ8" s="293"/>
      <c r="GZK8" s="293"/>
      <c r="GZL8" s="293"/>
      <c r="GZM8" s="293"/>
      <c r="GZN8" s="293"/>
      <c r="GZO8" s="293"/>
      <c r="GZP8" s="293"/>
      <c r="GZQ8" s="293"/>
      <c r="GZR8" s="293"/>
      <c r="GZS8" s="293"/>
      <c r="GZT8" s="293"/>
      <c r="GZU8" s="293"/>
      <c r="GZV8" s="293"/>
      <c r="GZW8" s="293"/>
      <c r="GZX8" s="293"/>
      <c r="GZY8" s="293"/>
      <c r="GZZ8" s="293"/>
      <c r="HAA8" s="293"/>
      <c r="HAB8" s="293"/>
      <c r="HAC8" s="293"/>
      <c r="HAD8" s="293"/>
      <c r="HAE8" s="293"/>
      <c r="HAF8" s="293"/>
      <c r="HAG8" s="293"/>
      <c r="HAH8" s="293"/>
      <c r="HAI8" s="293"/>
      <c r="HAJ8" s="293"/>
      <c r="HAK8" s="293"/>
      <c r="HAL8" s="293"/>
      <c r="HAM8" s="293"/>
      <c r="HAN8" s="293"/>
      <c r="HAO8" s="293"/>
      <c r="HAP8" s="293"/>
      <c r="HAQ8" s="293"/>
      <c r="HAR8" s="293"/>
      <c r="HAS8" s="293"/>
      <c r="HAT8" s="293"/>
      <c r="HAU8" s="293"/>
      <c r="HAV8" s="293"/>
      <c r="HAW8" s="293"/>
      <c r="HAX8" s="293"/>
      <c r="HAY8" s="293"/>
      <c r="HAZ8" s="293"/>
      <c r="HBA8" s="293"/>
      <c r="HBB8" s="293"/>
      <c r="HBC8" s="293"/>
      <c r="HBD8" s="293"/>
      <c r="HBE8" s="293"/>
      <c r="HBF8" s="293"/>
      <c r="HBG8" s="293"/>
      <c r="HBH8" s="293"/>
      <c r="HBI8" s="293"/>
      <c r="HBJ8" s="293"/>
      <c r="HBK8" s="293"/>
      <c r="HBL8" s="293"/>
      <c r="HBM8" s="293"/>
      <c r="HBN8" s="293"/>
      <c r="HBO8" s="293"/>
      <c r="HBP8" s="293"/>
      <c r="HBQ8" s="293"/>
      <c r="HBR8" s="293"/>
      <c r="HBS8" s="293"/>
      <c r="HBT8" s="293"/>
      <c r="HBU8" s="293"/>
      <c r="HBV8" s="293"/>
      <c r="HBW8" s="293"/>
      <c r="HBX8" s="293"/>
      <c r="HBY8" s="293"/>
      <c r="HBZ8" s="293"/>
      <c r="HCA8" s="293"/>
      <c r="HCB8" s="293"/>
      <c r="HCC8" s="293"/>
      <c r="HCD8" s="293"/>
      <c r="HCE8" s="293"/>
      <c r="HCF8" s="293"/>
      <c r="HCG8" s="293"/>
      <c r="HCH8" s="293"/>
      <c r="HCI8" s="293"/>
      <c r="HCJ8" s="293"/>
      <c r="HCK8" s="293"/>
      <c r="HCL8" s="293"/>
      <c r="HCM8" s="293"/>
      <c r="HCN8" s="293"/>
      <c r="HCO8" s="293"/>
      <c r="HCP8" s="293"/>
      <c r="HCQ8" s="293"/>
      <c r="HCR8" s="293"/>
      <c r="HCS8" s="293"/>
      <c r="HCT8" s="293"/>
      <c r="HCU8" s="293"/>
      <c r="HCV8" s="293"/>
      <c r="HCW8" s="293"/>
      <c r="HCX8" s="293"/>
      <c r="HCY8" s="293"/>
      <c r="HCZ8" s="293"/>
      <c r="HDA8" s="293"/>
      <c r="HDB8" s="293"/>
      <c r="HDC8" s="293"/>
      <c r="HDD8" s="293"/>
      <c r="HDE8" s="293"/>
      <c r="HDF8" s="293"/>
      <c r="HDG8" s="293"/>
      <c r="HDH8" s="293"/>
      <c r="HDI8" s="293"/>
      <c r="HDJ8" s="293"/>
      <c r="HDK8" s="293"/>
      <c r="HDL8" s="293"/>
      <c r="HDM8" s="293"/>
      <c r="HDN8" s="293"/>
      <c r="HDO8" s="293"/>
      <c r="HDP8" s="293"/>
      <c r="HDQ8" s="293"/>
      <c r="HDR8" s="293"/>
      <c r="HDS8" s="293"/>
      <c r="HDT8" s="293"/>
      <c r="HDU8" s="293"/>
      <c r="HDV8" s="293"/>
      <c r="HDW8" s="293"/>
      <c r="HDX8" s="293"/>
      <c r="HDY8" s="293"/>
      <c r="HDZ8" s="293"/>
      <c r="HEA8" s="293"/>
      <c r="HEB8" s="293"/>
      <c r="HEC8" s="293"/>
      <c r="HED8" s="293"/>
      <c r="HEE8" s="293"/>
      <c r="HEF8" s="293"/>
      <c r="HEG8" s="293"/>
      <c r="HEH8" s="293"/>
      <c r="HEI8" s="293"/>
      <c r="HEJ8" s="293"/>
      <c r="HEK8" s="293"/>
      <c r="HEL8" s="293"/>
      <c r="HEM8" s="293"/>
      <c r="HEN8" s="293"/>
      <c r="HEO8" s="293"/>
      <c r="HEP8" s="293"/>
      <c r="HEQ8" s="293"/>
      <c r="HER8" s="293"/>
      <c r="HES8" s="293"/>
      <c r="HET8" s="293"/>
      <c r="HEU8" s="293"/>
      <c r="HEV8" s="293"/>
      <c r="HEW8" s="293"/>
      <c r="HEX8" s="293"/>
      <c r="HEY8" s="293"/>
      <c r="HEZ8" s="293"/>
      <c r="HFA8" s="293"/>
      <c r="HFB8" s="293"/>
      <c r="HFC8" s="293"/>
      <c r="HFD8" s="293"/>
      <c r="HFE8" s="293"/>
      <c r="HFF8" s="293"/>
      <c r="HFG8" s="293"/>
      <c r="HFH8" s="293"/>
      <c r="HFI8" s="293"/>
      <c r="HFJ8" s="293"/>
      <c r="HFK8" s="293"/>
      <c r="HFL8" s="293"/>
      <c r="HFM8" s="293"/>
      <c r="HFN8" s="293"/>
      <c r="HFO8" s="293"/>
      <c r="HFP8" s="293"/>
      <c r="HFQ8" s="293"/>
      <c r="HFR8" s="293"/>
      <c r="HFS8" s="293"/>
      <c r="HFT8" s="293"/>
      <c r="HFU8" s="293"/>
      <c r="HFV8" s="293"/>
      <c r="HFW8" s="293"/>
      <c r="HFX8" s="293"/>
      <c r="HFY8" s="293"/>
      <c r="HFZ8" s="293"/>
      <c r="HGA8" s="293"/>
      <c r="HGB8" s="293"/>
      <c r="HGC8" s="293"/>
      <c r="HGD8" s="293"/>
      <c r="HGE8" s="293"/>
      <c r="HGF8" s="293"/>
      <c r="HGG8" s="293"/>
      <c r="HGH8" s="293"/>
      <c r="HGI8" s="293"/>
      <c r="HGJ8" s="293"/>
      <c r="HGK8" s="293"/>
      <c r="HGL8" s="293"/>
      <c r="HGM8" s="293"/>
      <c r="HGN8" s="293"/>
      <c r="HGO8" s="293"/>
      <c r="HGP8" s="293"/>
      <c r="HGQ8" s="293"/>
      <c r="HGR8" s="293"/>
      <c r="HGS8" s="293"/>
      <c r="HGT8" s="293"/>
      <c r="HGU8" s="293"/>
      <c r="HGV8" s="293"/>
      <c r="HGW8" s="293"/>
      <c r="HGX8" s="293"/>
      <c r="HGY8" s="293"/>
      <c r="HGZ8" s="293"/>
      <c r="HHA8" s="293"/>
      <c r="HHB8" s="293"/>
      <c r="HHC8" s="293"/>
      <c r="HHD8" s="293"/>
      <c r="HHE8" s="293"/>
      <c r="HHF8" s="293"/>
      <c r="HHG8" s="293"/>
      <c r="HHH8" s="293"/>
      <c r="HHI8" s="293"/>
      <c r="HHJ8" s="293"/>
      <c r="HHK8" s="293"/>
      <c r="HHL8" s="293"/>
      <c r="HHM8" s="293"/>
      <c r="HHN8" s="293"/>
      <c r="HHO8" s="293"/>
      <c r="HHP8" s="293"/>
      <c r="HHQ8" s="293"/>
      <c r="HHR8" s="293"/>
      <c r="HHS8" s="293"/>
      <c r="HHT8" s="293"/>
      <c r="HHU8" s="293"/>
      <c r="HHV8" s="293"/>
      <c r="HHW8" s="293"/>
      <c r="HHX8" s="293"/>
      <c r="HHY8" s="293"/>
      <c r="HHZ8" s="293"/>
      <c r="HIA8" s="293"/>
      <c r="HIB8" s="293"/>
      <c r="HIC8" s="293"/>
      <c r="HID8" s="293"/>
      <c r="HIE8" s="293"/>
      <c r="HIF8" s="293"/>
      <c r="HIG8" s="293"/>
      <c r="HIH8" s="293"/>
      <c r="HII8" s="293"/>
      <c r="HIJ8" s="293"/>
      <c r="HIK8" s="293"/>
      <c r="HIL8" s="293"/>
      <c r="HIM8" s="293"/>
      <c r="HIN8" s="293"/>
      <c r="HIO8" s="293"/>
      <c r="HIP8" s="293"/>
      <c r="HIQ8" s="293"/>
      <c r="HIR8" s="293"/>
      <c r="HIS8" s="293"/>
      <c r="HIT8" s="293"/>
      <c r="HIU8" s="293"/>
      <c r="HIV8" s="293"/>
      <c r="HIW8" s="293"/>
      <c r="HIX8" s="293"/>
      <c r="HIY8" s="293"/>
      <c r="HIZ8" s="293"/>
      <c r="HJA8" s="293"/>
      <c r="HJB8" s="293"/>
      <c r="HJC8" s="293"/>
      <c r="HJD8" s="293"/>
      <c r="HJE8" s="293"/>
      <c r="HJF8" s="293"/>
      <c r="HJG8" s="293"/>
      <c r="HJH8" s="293"/>
      <c r="HJI8" s="293"/>
      <c r="HJJ8" s="293"/>
      <c r="HJK8" s="293"/>
      <c r="HJL8" s="293"/>
      <c r="HJM8" s="293"/>
      <c r="HJN8" s="293"/>
      <c r="HJO8" s="293"/>
      <c r="HJP8" s="293"/>
      <c r="HJQ8" s="293"/>
      <c r="HJR8" s="293"/>
      <c r="HJS8" s="293"/>
      <c r="HJT8" s="293"/>
      <c r="HJU8" s="293"/>
      <c r="HJV8" s="293"/>
      <c r="HJW8" s="293"/>
      <c r="HJX8" s="293"/>
      <c r="HJY8" s="293"/>
      <c r="HJZ8" s="293"/>
      <c r="HKA8" s="293"/>
      <c r="HKB8" s="293"/>
      <c r="HKC8" s="293"/>
      <c r="HKD8" s="293"/>
      <c r="HKE8" s="293"/>
      <c r="HKF8" s="293"/>
      <c r="HKG8" s="293"/>
      <c r="HKH8" s="293"/>
      <c r="HKI8" s="293"/>
      <c r="HKJ8" s="293"/>
      <c r="HKK8" s="293"/>
      <c r="HKL8" s="293"/>
      <c r="HKM8" s="293"/>
      <c r="HKN8" s="293"/>
      <c r="HKO8" s="293"/>
      <c r="HKP8" s="293"/>
      <c r="HKQ8" s="293"/>
      <c r="HKR8" s="293"/>
      <c r="HKS8" s="293"/>
      <c r="HKT8" s="293"/>
      <c r="HKU8" s="293"/>
      <c r="HKV8" s="293"/>
      <c r="HKW8" s="293"/>
      <c r="HKX8" s="293"/>
      <c r="HKY8" s="293"/>
      <c r="HKZ8" s="293"/>
      <c r="HLA8" s="293"/>
      <c r="HLB8" s="293"/>
      <c r="HLC8" s="293"/>
      <c r="HLD8" s="293"/>
      <c r="HLE8" s="293"/>
      <c r="HLF8" s="293"/>
      <c r="HLG8" s="293"/>
      <c r="HLH8" s="293"/>
      <c r="HLI8" s="293"/>
      <c r="HLJ8" s="293"/>
      <c r="HLK8" s="293"/>
      <c r="HLL8" s="293"/>
      <c r="HLM8" s="293"/>
      <c r="HLN8" s="293"/>
      <c r="HLO8" s="293"/>
      <c r="HLP8" s="293"/>
      <c r="HLQ8" s="293"/>
      <c r="HLR8" s="293"/>
      <c r="HLS8" s="293"/>
      <c r="HLT8" s="293"/>
      <c r="HLU8" s="293"/>
      <c r="HLV8" s="293"/>
      <c r="HLW8" s="293"/>
      <c r="HLX8" s="293"/>
      <c r="HLY8" s="293"/>
      <c r="HLZ8" s="293"/>
      <c r="HMA8" s="293"/>
      <c r="HMB8" s="293"/>
      <c r="HMC8" s="293"/>
      <c r="HMD8" s="293"/>
      <c r="HME8" s="293"/>
      <c r="HMF8" s="293"/>
      <c r="HMG8" s="293"/>
      <c r="HMH8" s="293"/>
      <c r="HMI8" s="293"/>
      <c r="HMJ8" s="293"/>
      <c r="HMK8" s="293"/>
      <c r="HML8" s="293"/>
      <c r="HMM8" s="293"/>
      <c r="HMN8" s="293"/>
      <c r="HMO8" s="293"/>
      <c r="HMP8" s="293"/>
      <c r="HMQ8" s="293"/>
      <c r="HMR8" s="293"/>
      <c r="HMS8" s="293"/>
      <c r="HMT8" s="293"/>
      <c r="HMU8" s="293"/>
      <c r="HMV8" s="293"/>
      <c r="HMW8" s="293"/>
      <c r="HMX8" s="293"/>
      <c r="HMY8" s="293"/>
      <c r="HMZ8" s="293"/>
      <c r="HNA8" s="293"/>
      <c r="HNB8" s="293"/>
      <c r="HNC8" s="293"/>
      <c r="HND8" s="293"/>
      <c r="HNE8" s="293"/>
      <c r="HNF8" s="293"/>
      <c r="HNG8" s="293"/>
      <c r="HNH8" s="293"/>
      <c r="HNI8" s="293"/>
      <c r="HNJ8" s="293"/>
      <c r="HNK8" s="293"/>
      <c r="HNL8" s="293"/>
      <c r="HNM8" s="293"/>
      <c r="HNN8" s="293"/>
      <c r="HNO8" s="293"/>
      <c r="HNP8" s="293"/>
      <c r="HNQ8" s="293"/>
      <c r="HNR8" s="293"/>
      <c r="HNS8" s="293"/>
      <c r="HNT8" s="293"/>
      <c r="HNU8" s="293"/>
      <c r="HNV8" s="293"/>
      <c r="HNW8" s="293"/>
      <c r="HNX8" s="293"/>
      <c r="HNY8" s="293"/>
      <c r="HNZ8" s="293"/>
      <c r="HOA8" s="293"/>
      <c r="HOB8" s="293"/>
      <c r="HOC8" s="293"/>
      <c r="HOD8" s="293"/>
      <c r="HOE8" s="293"/>
      <c r="HOF8" s="293"/>
      <c r="HOG8" s="293"/>
      <c r="HOH8" s="293"/>
      <c r="HOI8" s="293"/>
      <c r="HOJ8" s="293"/>
      <c r="HOK8" s="293"/>
      <c r="HOL8" s="293"/>
      <c r="HOM8" s="293"/>
      <c r="HON8" s="293"/>
      <c r="HOO8" s="293"/>
      <c r="HOP8" s="293"/>
      <c r="HOQ8" s="293"/>
      <c r="HOR8" s="293"/>
      <c r="HOS8" s="293"/>
      <c r="HOT8" s="293"/>
      <c r="HOU8" s="293"/>
      <c r="HOV8" s="293"/>
      <c r="HOW8" s="293"/>
      <c r="HOX8" s="293"/>
      <c r="HOY8" s="293"/>
      <c r="HOZ8" s="293"/>
      <c r="HPA8" s="293"/>
      <c r="HPB8" s="293"/>
      <c r="HPC8" s="293"/>
      <c r="HPD8" s="293"/>
      <c r="HPE8" s="293"/>
      <c r="HPF8" s="293"/>
      <c r="HPG8" s="293"/>
      <c r="HPH8" s="293"/>
      <c r="HPI8" s="293"/>
      <c r="HPJ8" s="293"/>
      <c r="HPK8" s="293"/>
      <c r="HPL8" s="293"/>
      <c r="HPM8" s="293"/>
      <c r="HPN8" s="293"/>
      <c r="HPO8" s="293"/>
      <c r="HPP8" s="293"/>
      <c r="HPQ8" s="293"/>
      <c r="HPR8" s="293"/>
      <c r="HPS8" s="293"/>
      <c r="HPT8" s="293"/>
      <c r="HPU8" s="293"/>
      <c r="HPV8" s="293"/>
      <c r="HPW8" s="293"/>
      <c r="HPX8" s="293"/>
      <c r="HPY8" s="293"/>
      <c r="HPZ8" s="293"/>
      <c r="HQA8" s="293"/>
      <c r="HQB8" s="293"/>
      <c r="HQC8" s="293"/>
      <c r="HQD8" s="293"/>
      <c r="HQE8" s="293"/>
      <c r="HQF8" s="293"/>
      <c r="HQG8" s="293"/>
      <c r="HQH8" s="293"/>
      <c r="HQI8" s="293"/>
      <c r="HQJ8" s="293"/>
      <c r="HQK8" s="293"/>
      <c r="HQL8" s="293"/>
      <c r="HQM8" s="293"/>
      <c r="HQN8" s="293"/>
      <c r="HQO8" s="293"/>
      <c r="HQP8" s="293"/>
      <c r="HQQ8" s="293"/>
      <c r="HQR8" s="293"/>
      <c r="HQS8" s="293"/>
      <c r="HQT8" s="293"/>
      <c r="HQU8" s="293"/>
      <c r="HQV8" s="293"/>
      <c r="HQW8" s="293"/>
      <c r="HQX8" s="293"/>
      <c r="HQY8" s="293"/>
      <c r="HQZ8" s="293"/>
      <c r="HRA8" s="293"/>
      <c r="HRB8" s="293"/>
      <c r="HRC8" s="293"/>
      <c r="HRD8" s="293"/>
      <c r="HRE8" s="293"/>
      <c r="HRF8" s="293"/>
      <c r="HRG8" s="293"/>
      <c r="HRH8" s="293"/>
      <c r="HRI8" s="293"/>
      <c r="HRJ8" s="293"/>
      <c r="HRK8" s="293"/>
      <c r="HRL8" s="293"/>
      <c r="HRM8" s="293"/>
      <c r="HRN8" s="293"/>
      <c r="HRO8" s="293"/>
      <c r="HRP8" s="293"/>
      <c r="HRQ8" s="293"/>
      <c r="HRR8" s="293"/>
      <c r="HRS8" s="293"/>
      <c r="HRT8" s="293"/>
      <c r="HRU8" s="293"/>
      <c r="HRV8" s="293"/>
      <c r="HRW8" s="293"/>
      <c r="HRX8" s="293"/>
      <c r="HRY8" s="293"/>
      <c r="HRZ8" s="293"/>
      <c r="HSA8" s="293"/>
      <c r="HSB8" s="293"/>
      <c r="HSC8" s="293"/>
      <c r="HSD8" s="293"/>
      <c r="HSE8" s="293"/>
      <c r="HSF8" s="293"/>
      <c r="HSG8" s="293"/>
      <c r="HSH8" s="293"/>
      <c r="HSI8" s="293"/>
      <c r="HSJ8" s="293"/>
      <c r="HSK8" s="293"/>
      <c r="HSL8" s="293"/>
      <c r="HSM8" s="293"/>
      <c r="HSN8" s="293"/>
      <c r="HSO8" s="293"/>
      <c r="HSP8" s="293"/>
      <c r="HSQ8" s="293"/>
      <c r="HSR8" s="293"/>
      <c r="HSS8" s="293"/>
      <c r="HST8" s="293"/>
      <c r="HSU8" s="293"/>
      <c r="HSV8" s="293"/>
      <c r="HSW8" s="293"/>
      <c r="HSX8" s="293"/>
      <c r="HSY8" s="293"/>
      <c r="HSZ8" s="293"/>
      <c r="HTA8" s="293"/>
      <c r="HTB8" s="293"/>
      <c r="HTC8" s="293"/>
      <c r="HTD8" s="293"/>
      <c r="HTE8" s="293"/>
      <c r="HTF8" s="293"/>
      <c r="HTG8" s="293"/>
      <c r="HTH8" s="293"/>
      <c r="HTI8" s="293"/>
      <c r="HTJ8" s="293"/>
      <c r="HTK8" s="293"/>
      <c r="HTL8" s="293"/>
      <c r="HTM8" s="293"/>
      <c r="HTN8" s="293"/>
      <c r="HTO8" s="293"/>
      <c r="HTP8" s="293"/>
      <c r="HTQ8" s="293"/>
      <c r="HTR8" s="293"/>
      <c r="HTS8" s="293"/>
      <c r="HTT8" s="293"/>
      <c r="HTU8" s="293"/>
      <c r="HTV8" s="293"/>
      <c r="HTW8" s="293"/>
      <c r="HTX8" s="293"/>
      <c r="HTY8" s="293"/>
      <c r="HTZ8" s="293"/>
      <c r="HUA8" s="293"/>
      <c r="HUB8" s="293"/>
      <c r="HUC8" s="293"/>
      <c r="HUD8" s="293"/>
      <c r="HUE8" s="293"/>
      <c r="HUF8" s="293"/>
      <c r="HUG8" s="293"/>
      <c r="HUH8" s="293"/>
      <c r="HUI8" s="293"/>
      <c r="HUJ8" s="293"/>
      <c r="HUK8" s="293"/>
      <c r="HUL8" s="293"/>
      <c r="HUM8" s="293"/>
      <c r="HUN8" s="293"/>
      <c r="HUO8" s="293"/>
      <c r="HUP8" s="293"/>
      <c r="HUQ8" s="293"/>
      <c r="HUR8" s="293"/>
      <c r="HUS8" s="293"/>
      <c r="HUT8" s="293"/>
      <c r="HUU8" s="293"/>
      <c r="HUV8" s="293"/>
      <c r="HUW8" s="293"/>
      <c r="HUX8" s="293"/>
      <c r="HUY8" s="293"/>
      <c r="HUZ8" s="293"/>
      <c r="HVA8" s="293"/>
      <c r="HVB8" s="293"/>
      <c r="HVC8" s="293"/>
      <c r="HVD8" s="293"/>
      <c r="HVE8" s="293"/>
      <c r="HVF8" s="293"/>
      <c r="HVG8" s="293"/>
      <c r="HVH8" s="293"/>
      <c r="HVI8" s="293"/>
      <c r="HVJ8" s="293"/>
      <c r="HVK8" s="293"/>
      <c r="HVL8" s="293"/>
      <c r="HVM8" s="293"/>
      <c r="HVN8" s="293"/>
      <c r="HVO8" s="293"/>
      <c r="HVP8" s="293"/>
      <c r="HVQ8" s="293"/>
      <c r="HVR8" s="293"/>
      <c r="HVS8" s="293"/>
      <c r="HVT8" s="293"/>
      <c r="HVU8" s="293"/>
      <c r="HVV8" s="293"/>
      <c r="HVW8" s="293"/>
      <c r="HVX8" s="293"/>
      <c r="HVY8" s="293"/>
      <c r="HVZ8" s="293"/>
      <c r="HWA8" s="293"/>
      <c r="HWB8" s="293"/>
      <c r="HWC8" s="293"/>
      <c r="HWD8" s="293"/>
      <c r="HWE8" s="293"/>
      <c r="HWF8" s="293"/>
      <c r="HWG8" s="293"/>
      <c r="HWH8" s="293"/>
      <c r="HWI8" s="293"/>
      <c r="HWJ8" s="293"/>
      <c r="HWK8" s="293"/>
      <c r="HWL8" s="293"/>
      <c r="HWM8" s="293"/>
      <c r="HWN8" s="293"/>
      <c r="HWO8" s="293"/>
      <c r="HWP8" s="293"/>
      <c r="HWQ8" s="293"/>
      <c r="HWR8" s="293"/>
      <c r="HWS8" s="293"/>
      <c r="HWT8" s="293"/>
      <c r="HWU8" s="293"/>
      <c r="HWV8" s="293"/>
      <c r="HWW8" s="293"/>
      <c r="HWX8" s="293"/>
      <c r="HWY8" s="293"/>
      <c r="HWZ8" s="293"/>
      <c r="HXA8" s="293"/>
      <c r="HXB8" s="293"/>
      <c r="HXC8" s="293"/>
      <c r="HXD8" s="293"/>
      <c r="HXE8" s="293"/>
      <c r="HXF8" s="293"/>
      <c r="HXG8" s="293"/>
      <c r="HXH8" s="293"/>
      <c r="HXI8" s="293"/>
      <c r="HXJ8" s="293"/>
      <c r="HXK8" s="293"/>
      <c r="HXL8" s="293"/>
      <c r="HXM8" s="293"/>
      <c r="HXN8" s="293"/>
      <c r="HXO8" s="293"/>
      <c r="HXP8" s="293"/>
      <c r="HXQ8" s="293"/>
      <c r="HXR8" s="293"/>
      <c r="HXS8" s="293"/>
      <c r="HXT8" s="293"/>
      <c r="HXU8" s="293"/>
      <c r="HXV8" s="293"/>
      <c r="HXW8" s="293"/>
      <c r="HXX8" s="293"/>
      <c r="HXY8" s="293"/>
      <c r="HXZ8" s="293"/>
      <c r="HYA8" s="293"/>
      <c r="HYB8" s="293"/>
      <c r="HYC8" s="293"/>
      <c r="HYD8" s="293"/>
      <c r="HYE8" s="293"/>
      <c r="HYF8" s="293"/>
      <c r="HYG8" s="293"/>
      <c r="HYH8" s="293"/>
      <c r="HYI8" s="293"/>
      <c r="HYJ8" s="293"/>
      <c r="HYK8" s="293"/>
      <c r="HYL8" s="293"/>
      <c r="HYM8" s="293"/>
      <c r="HYN8" s="293"/>
      <c r="HYO8" s="293"/>
      <c r="HYP8" s="293"/>
      <c r="HYQ8" s="293"/>
      <c r="HYR8" s="293"/>
      <c r="HYS8" s="293"/>
      <c r="HYT8" s="293"/>
      <c r="HYU8" s="293"/>
      <c r="HYV8" s="293"/>
      <c r="HYW8" s="293"/>
      <c r="HYX8" s="293"/>
      <c r="HYY8" s="293"/>
      <c r="HYZ8" s="293"/>
      <c r="HZA8" s="293"/>
      <c r="HZB8" s="293"/>
      <c r="HZC8" s="293"/>
      <c r="HZD8" s="293"/>
      <c r="HZE8" s="293"/>
      <c r="HZF8" s="293"/>
      <c r="HZG8" s="293"/>
      <c r="HZH8" s="293"/>
      <c r="HZI8" s="293"/>
      <c r="HZJ8" s="293"/>
      <c r="HZK8" s="293"/>
      <c r="HZL8" s="293"/>
      <c r="HZM8" s="293"/>
      <c r="HZN8" s="293"/>
      <c r="HZO8" s="293"/>
      <c r="HZP8" s="293"/>
      <c r="HZQ8" s="293"/>
      <c r="HZR8" s="293"/>
      <c r="HZS8" s="293"/>
      <c r="HZT8" s="293"/>
      <c r="HZU8" s="293"/>
      <c r="HZV8" s="293"/>
      <c r="HZW8" s="293"/>
      <c r="HZX8" s="293"/>
      <c r="HZY8" s="293"/>
      <c r="HZZ8" s="293"/>
      <c r="IAA8" s="293"/>
      <c r="IAB8" s="293"/>
      <c r="IAC8" s="293"/>
      <c r="IAD8" s="293"/>
      <c r="IAE8" s="293"/>
      <c r="IAF8" s="293"/>
      <c r="IAG8" s="293"/>
      <c r="IAH8" s="293"/>
      <c r="IAI8" s="293"/>
      <c r="IAJ8" s="293"/>
      <c r="IAK8" s="293"/>
      <c r="IAL8" s="293"/>
      <c r="IAM8" s="293"/>
      <c r="IAN8" s="293"/>
      <c r="IAO8" s="293"/>
      <c r="IAP8" s="293"/>
      <c r="IAQ8" s="293"/>
      <c r="IAR8" s="293"/>
      <c r="IAS8" s="293"/>
      <c r="IAT8" s="293"/>
      <c r="IAU8" s="293"/>
      <c r="IAV8" s="293"/>
      <c r="IAW8" s="293"/>
      <c r="IAX8" s="293"/>
      <c r="IAY8" s="293"/>
      <c r="IAZ8" s="293"/>
      <c r="IBA8" s="293"/>
      <c r="IBB8" s="293"/>
      <c r="IBC8" s="293"/>
      <c r="IBD8" s="293"/>
      <c r="IBE8" s="293"/>
      <c r="IBF8" s="293"/>
      <c r="IBG8" s="293"/>
      <c r="IBH8" s="293"/>
      <c r="IBI8" s="293"/>
      <c r="IBJ8" s="293"/>
      <c r="IBK8" s="293"/>
      <c r="IBL8" s="293"/>
      <c r="IBM8" s="293"/>
      <c r="IBN8" s="293"/>
      <c r="IBO8" s="293"/>
      <c r="IBP8" s="293"/>
      <c r="IBQ8" s="293"/>
      <c r="IBR8" s="293"/>
      <c r="IBS8" s="293"/>
      <c r="IBT8" s="293"/>
      <c r="IBU8" s="293"/>
      <c r="IBV8" s="293"/>
      <c r="IBW8" s="293"/>
      <c r="IBX8" s="293"/>
      <c r="IBY8" s="293"/>
      <c r="IBZ8" s="293"/>
      <c r="ICA8" s="293"/>
      <c r="ICB8" s="293"/>
      <c r="ICC8" s="293"/>
      <c r="ICD8" s="293"/>
      <c r="ICE8" s="293"/>
      <c r="ICF8" s="293"/>
      <c r="ICG8" s="293"/>
      <c r="ICH8" s="293"/>
      <c r="ICI8" s="293"/>
      <c r="ICJ8" s="293"/>
      <c r="ICK8" s="293"/>
      <c r="ICL8" s="293"/>
      <c r="ICM8" s="293"/>
      <c r="ICN8" s="293"/>
      <c r="ICO8" s="293"/>
      <c r="ICP8" s="293"/>
      <c r="ICQ8" s="293"/>
      <c r="ICR8" s="293"/>
      <c r="ICS8" s="293"/>
      <c r="ICT8" s="293"/>
      <c r="ICU8" s="293"/>
      <c r="ICV8" s="293"/>
      <c r="ICW8" s="293"/>
      <c r="ICX8" s="293"/>
      <c r="ICY8" s="293"/>
      <c r="ICZ8" s="293"/>
      <c r="IDA8" s="293"/>
      <c r="IDB8" s="293"/>
      <c r="IDC8" s="293"/>
      <c r="IDD8" s="293"/>
      <c r="IDE8" s="293"/>
      <c r="IDF8" s="293"/>
      <c r="IDG8" s="293"/>
      <c r="IDH8" s="293"/>
      <c r="IDI8" s="293"/>
      <c r="IDJ8" s="293"/>
      <c r="IDK8" s="293"/>
      <c r="IDL8" s="293"/>
      <c r="IDM8" s="293"/>
      <c r="IDN8" s="293"/>
      <c r="IDO8" s="293"/>
      <c r="IDP8" s="293"/>
      <c r="IDQ8" s="293"/>
      <c r="IDR8" s="293"/>
      <c r="IDS8" s="293"/>
      <c r="IDT8" s="293"/>
      <c r="IDU8" s="293"/>
      <c r="IDV8" s="293"/>
      <c r="IDW8" s="293"/>
      <c r="IDX8" s="293"/>
      <c r="IDY8" s="293"/>
      <c r="IDZ8" s="293"/>
      <c r="IEA8" s="293"/>
      <c r="IEB8" s="293"/>
      <c r="IEC8" s="293"/>
      <c r="IED8" s="293"/>
      <c r="IEE8" s="293"/>
      <c r="IEF8" s="293"/>
      <c r="IEG8" s="293"/>
      <c r="IEH8" s="293"/>
      <c r="IEI8" s="293"/>
      <c r="IEJ8" s="293"/>
      <c r="IEK8" s="293"/>
      <c r="IEL8" s="293"/>
      <c r="IEM8" s="293"/>
      <c r="IEN8" s="293"/>
      <c r="IEO8" s="293"/>
      <c r="IEP8" s="293"/>
      <c r="IEQ8" s="293"/>
      <c r="IER8" s="293"/>
      <c r="IES8" s="293"/>
      <c r="IET8" s="293"/>
      <c r="IEU8" s="293"/>
      <c r="IEV8" s="293"/>
      <c r="IEW8" s="293"/>
      <c r="IEX8" s="293"/>
      <c r="IEY8" s="293"/>
      <c r="IEZ8" s="293"/>
      <c r="IFA8" s="293"/>
      <c r="IFB8" s="293"/>
      <c r="IFC8" s="293"/>
      <c r="IFD8" s="293"/>
      <c r="IFE8" s="293"/>
      <c r="IFF8" s="293"/>
      <c r="IFG8" s="293"/>
      <c r="IFH8" s="293"/>
      <c r="IFI8" s="293"/>
      <c r="IFJ8" s="293"/>
      <c r="IFK8" s="293"/>
      <c r="IFL8" s="293"/>
      <c r="IFM8" s="293"/>
      <c r="IFN8" s="293"/>
      <c r="IFO8" s="293"/>
      <c r="IFP8" s="293"/>
      <c r="IFQ8" s="293"/>
      <c r="IFR8" s="293"/>
      <c r="IFS8" s="293"/>
      <c r="IFT8" s="293"/>
      <c r="IFU8" s="293"/>
      <c r="IFV8" s="293"/>
      <c r="IFW8" s="293"/>
      <c r="IFX8" s="293"/>
      <c r="IFY8" s="293"/>
      <c r="IFZ8" s="293"/>
      <c r="IGA8" s="293"/>
      <c r="IGB8" s="293"/>
      <c r="IGC8" s="293"/>
      <c r="IGD8" s="293"/>
      <c r="IGE8" s="293"/>
      <c r="IGF8" s="293"/>
      <c r="IGG8" s="293"/>
      <c r="IGH8" s="293"/>
      <c r="IGI8" s="293"/>
      <c r="IGJ8" s="293"/>
      <c r="IGK8" s="293"/>
      <c r="IGL8" s="293"/>
      <c r="IGM8" s="293"/>
      <c r="IGN8" s="293"/>
      <c r="IGO8" s="293"/>
      <c r="IGP8" s="293"/>
      <c r="IGQ8" s="293"/>
      <c r="IGR8" s="293"/>
      <c r="IGS8" s="293"/>
      <c r="IGT8" s="293"/>
      <c r="IGU8" s="293"/>
      <c r="IGV8" s="293"/>
      <c r="IGW8" s="293"/>
      <c r="IGX8" s="293"/>
      <c r="IGY8" s="293"/>
      <c r="IGZ8" s="293"/>
      <c r="IHA8" s="293"/>
      <c r="IHB8" s="293"/>
      <c r="IHC8" s="293"/>
      <c r="IHD8" s="293"/>
      <c r="IHE8" s="293"/>
      <c r="IHF8" s="293"/>
      <c r="IHG8" s="293"/>
      <c r="IHH8" s="293"/>
      <c r="IHI8" s="293"/>
      <c r="IHJ8" s="293"/>
      <c r="IHK8" s="293"/>
      <c r="IHL8" s="293"/>
      <c r="IHM8" s="293"/>
      <c r="IHN8" s="293"/>
      <c r="IHO8" s="293"/>
      <c r="IHP8" s="293"/>
      <c r="IHQ8" s="293"/>
      <c r="IHR8" s="293"/>
      <c r="IHS8" s="293"/>
      <c r="IHT8" s="293"/>
      <c r="IHU8" s="293"/>
      <c r="IHV8" s="293"/>
      <c r="IHW8" s="293"/>
      <c r="IHX8" s="293"/>
      <c r="IHY8" s="293"/>
      <c r="IHZ8" s="293"/>
      <c r="IIA8" s="293"/>
      <c r="IIB8" s="293"/>
      <c r="IIC8" s="293"/>
      <c r="IID8" s="293"/>
      <c r="IIE8" s="293"/>
      <c r="IIF8" s="293"/>
      <c r="IIG8" s="293"/>
      <c r="IIH8" s="293"/>
      <c r="III8" s="293"/>
      <c r="IIJ8" s="293"/>
      <c r="IIK8" s="293"/>
      <c r="IIL8" s="293"/>
      <c r="IIM8" s="293"/>
      <c r="IIN8" s="293"/>
      <c r="IIO8" s="293"/>
      <c r="IIP8" s="293"/>
      <c r="IIQ8" s="293"/>
      <c r="IIR8" s="293"/>
      <c r="IIS8" s="293"/>
      <c r="IIT8" s="293"/>
      <c r="IIU8" s="293"/>
      <c r="IIV8" s="293"/>
      <c r="IIW8" s="293"/>
      <c r="IIX8" s="293"/>
      <c r="IIY8" s="293"/>
      <c r="IIZ8" s="293"/>
      <c r="IJA8" s="293"/>
      <c r="IJB8" s="293"/>
      <c r="IJC8" s="293"/>
      <c r="IJD8" s="293"/>
      <c r="IJE8" s="293"/>
      <c r="IJF8" s="293"/>
      <c r="IJG8" s="293"/>
      <c r="IJH8" s="293"/>
      <c r="IJI8" s="293"/>
      <c r="IJJ8" s="293"/>
      <c r="IJK8" s="293"/>
      <c r="IJL8" s="293"/>
      <c r="IJM8" s="293"/>
      <c r="IJN8" s="293"/>
      <c r="IJO8" s="293"/>
      <c r="IJP8" s="293"/>
      <c r="IJQ8" s="293"/>
      <c r="IJR8" s="293"/>
      <c r="IJS8" s="293"/>
      <c r="IJT8" s="293"/>
      <c r="IJU8" s="293"/>
      <c r="IJV8" s="293"/>
      <c r="IJW8" s="293"/>
      <c r="IJX8" s="293"/>
      <c r="IJY8" s="293"/>
      <c r="IJZ8" s="293"/>
      <c r="IKA8" s="293"/>
      <c r="IKB8" s="293"/>
      <c r="IKC8" s="293"/>
      <c r="IKD8" s="293"/>
      <c r="IKE8" s="293"/>
      <c r="IKF8" s="293"/>
      <c r="IKG8" s="293"/>
      <c r="IKH8" s="293"/>
      <c r="IKI8" s="293"/>
      <c r="IKJ8" s="293"/>
      <c r="IKK8" s="293"/>
      <c r="IKL8" s="293"/>
      <c r="IKM8" s="293"/>
      <c r="IKN8" s="293"/>
      <c r="IKO8" s="293"/>
      <c r="IKP8" s="293"/>
      <c r="IKQ8" s="293"/>
      <c r="IKR8" s="293"/>
      <c r="IKS8" s="293"/>
      <c r="IKT8" s="293"/>
      <c r="IKU8" s="293"/>
      <c r="IKV8" s="293"/>
      <c r="IKW8" s="293"/>
      <c r="IKX8" s="293"/>
      <c r="IKY8" s="293"/>
      <c r="IKZ8" s="293"/>
      <c r="ILA8" s="293"/>
      <c r="ILB8" s="293"/>
      <c r="ILC8" s="293"/>
      <c r="ILD8" s="293"/>
      <c r="ILE8" s="293"/>
      <c r="ILF8" s="293"/>
      <c r="ILG8" s="293"/>
      <c r="ILH8" s="293"/>
      <c r="ILI8" s="293"/>
      <c r="ILJ8" s="293"/>
      <c r="ILK8" s="293"/>
      <c r="ILL8" s="293"/>
      <c r="ILM8" s="293"/>
      <c r="ILN8" s="293"/>
      <c r="ILO8" s="293"/>
      <c r="ILP8" s="293"/>
      <c r="ILQ8" s="293"/>
      <c r="ILR8" s="293"/>
      <c r="ILS8" s="293"/>
      <c r="ILT8" s="293"/>
      <c r="ILU8" s="293"/>
      <c r="ILV8" s="293"/>
      <c r="ILW8" s="293"/>
      <c r="ILX8" s="293"/>
      <c r="ILY8" s="293"/>
      <c r="ILZ8" s="293"/>
      <c r="IMA8" s="293"/>
      <c r="IMB8" s="293"/>
      <c r="IMC8" s="293"/>
      <c r="IMD8" s="293"/>
      <c r="IME8" s="293"/>
      <c r="IMF8" s="293"/>
      <c r="IMG8" s="293"/>
      <c r="IMH8" s="293"/>
      <c r="IMI8" s="293"/>
      <c r="IMJ8" s="293"/>
      <c r="IMK8" s="293"/>
      <c r="IML8" s="293"/>
      <c r="IMM8" s="293"/>
      <c r="IMN8" s="293"/>
      <c r="IMO8" s="293"/>
      <c r="IMP8" s="293"/>
      <c r="IMQ8" s="293"/>
      <c r="IMR8" s="293"/>
      <c r="IMS8" s="293"/>
      <c r="IMT8" s="293"/>
      <c r="IMU8" s="293"/>
      <c r="IMV8" s="293"/>
      <c r="IMW8" s="293"/>
      <c r="IMX8" s="293"/>
      <c r="IMY8" s="293"/>
      <c r="IMZ8" s="293"/>
      <c r="INA8" s="293"/>
      <c r="INB8" s="293"/>
      <c r="INC8" s="293"/>
      <c r="IND8" s="293"/>
      <c r="INE8" s="293"/>
      <c r="INF8" s="293"/>
      <c r="ING8" s="293"/>
      <c r="INH8" s="293"/>
      <c r="INI8" s="293"/>
      <c r="INJ8" s="293"/>
      <c r="INK8" s="293"/>
      <c r="INL8" s="293"/>
      <c r="INM8" s="293"/>
      <c r="INN8" s="293"/>
      <c r="INO8" s="293"/>
      <c r="INP8" s="293"/>
      <c r="INQ8" s="293"/>
      <c r="INR8" s="293"/>
      <c r="INS8" s="293"/>
      <c r="INT8" s="293"/>
      <c r="INU8" s="293"/>
      <c r="INV8" s="293"/>
      <c r="INW8" s="293"/>
      <c r="INX8" s="293"/>
      <c r="INY8" s="293"/>
      <c r="INZ8" s="293"/>
      <c r="IOA8" s="293"/>
      <c r="IOB8" s="293"/>
      <c r="IOC8" s="293"/>
      <c r="IOD8" s="293"/>
      <c r="IOE8" s="293"/>
      <c r="IOF8" s="293"/>
      <c r="IOG8" s="293"/>
      <c r="IOH8" s="293"/>
      <c r="IOI8" s="293"/>
      <c r="IOJ8" s="293"/>
      <c r="IOK8" s="293"/>
      <c r="IOL8" s="293"/>
      <c r="IOM8" s="293"/>
      <c r="ION8" s="293"/>
      <c r="IOO8" s="293"/>
      <c r="IOP8" s="293"/>
      <c r="IOQ8" s="293"/>
      <c r="IOR8" s="293"/>
      <c r="IOS8" s="293"/>
      <c r="IOT8" s="293"/>
      <c r="IOU8" s="293"/>
      <c r="IOV8" s="293"/>
      <c r="IOW8" s="293"/>
      <c r="IOX8" s="293"/>
      <c r="IOY8" s="293"/>
      <c r="IOZ8" s="293"/>
      <c r="IPA8" s="293"/>
      <c r="IPB8" s="293"/>
      <c r="IPC8" s="293"/>
      <c r="IPD8" s="293"/>
      <c r="IPE8" s="293"/>
      <c r="IPF8" s="293"/>
      <c r="IPG8" s="293"/>
      <c r="IPH8" s="293"/>
      <c r="IPI8" s="293"/>
      <c r="IPJ8" s="293"/>
      <c r="IPK8" s="293"/>
      <c r="IPL8" s="293"/>
      <c r="IPM8" s="293"/>
      <c r="IPN8" s="293"/>
      <c r="IPO8" s="293"/>
      <c r="IPP8" s="293"/>
      <c r="IPQ8" s="293"/>
      <c r="IPR8" s="293"/>
      <c r="IPS8" s="293"/>
      <c r="IPT8" s="293"/>
      <c r="IPU8" s="293"/>
      <c r="IPV8" s="293"/>
      <c r="IPW8" s="293"/>
      <c r="IPX8" s="293"/>
      <c r="IPY8" s="293"/>
      <c r="IPZ8" s="293"/>
      <c r="IQA8" s="293"/>
      <c r="IQB8" s="293"/>
      <c r="IQC8" s="293"/>
      <c r="IQD8" s="293"/>
      <c r="IQE8" s="293"/>
      <c r="IQF8" s="293"/>
      <c r="IQG8" s="293"/>
      <c r="IQH8" s="293"/>
      <c r="IQI8" s="293"/>
      <c r="IQJ8" s="293"/>
      <c r="IQK8" s="293"/>
      <c r="IQL8" s="293"/>
      <c r="IQM8" s="293"/>
      <c r="IQN8" s="293"/>
      <c r="IQO8" s="293"/>
      <c r="IQP8" s="293"/>
      <c r="IQQ8" s="293"/>
      <c r="IQR8" s="293"/>
      <c r="IQS8" s="293"/>
      <c r="IQT8" s="293"/>
      <c r="IQU8" s="293"/>
      <c r="IQV8" s="293"/>
      <c r="IQW8" s="293"/>
      <c r="IQX8" s="293"/>
      <c r="IQY8" s="293"/>
      <c r="IQZ8" s="293"/>
      <c r="IRA8" s="293"/>
      <c r="IRB8" s="293"/>
      <c r="IRC8" s="293"/>
      <c r="IRD8" s="293"/>
      <c r="IRE8" s="293"/>
      <c r="IRF8" s="293"/>
      <c r="IRG8" s="293"/>
      <c r="IRH8" s="293"/>
      <c r="IRI8" s="293"/>
      <c r="IRJ8" s="293"/>
      <c r="IRK8" s="293"/>
      <c r="IRL8" s="293"/>
      <c r="IRM8" s="293"/>
      <c r="IRN8" s="293"/>
      <c r="IRO8" s="293"/>
      <c r="IRP8" s="293"/>
      <c r="IRQ8" s="293"/>
      <c r="IRR8" s="293"/>
      <c r="IRS8" s="293"/>
      <c r="IRT8" s="293"/>
      <c r="IRU8" s="293"/>
      <c r="IRV8" s="293"/>
      <c r="IRW8" s="293"/>
      <c r="IRX8" s="293"/>
      <c r="IRY8" s="293"/>
      <c r="IRZ8" s="293"/>
      <c r="ISA8" s="293"/>
      <c r="ISB8" s="293"/>
      <c r="ISC8" s="293"/>
      <c r="ISD8" s="293"/>
      <c r="ISE8" s="293"/>
      <c r="ISF8" s="293"/>
      <c r="ISG8" s="293"/>
      <c r="ISH8" s="293"/>
      <c r="ISI8" s="293"/>
      <c r="ISJ8" s="293"/>
      <c r="ISK8" s="293"/>
      <c r="ISL8" s="293"/>
      <c r="ISM8" s="293"/>
      <c r="ISN8" s="293"/>
      <c r="ISO8" s="293"/>
      <c r="ISP8" s="293"/>
      <c r="ISQ8" s="293"/>
      <c r="ISR8" s="293"/>
      <c r="ISS8" s="293"/>
      <c r="IST8" s="293"/>
      <c r="ISU8" s="293"/>
      <c r="ISV8" s="293"/>
      <c r="ISW8" s="293"/>
      <c r="ISX8" s="293"/>
      <c r="ISY8" s="293"/>
      <c r="ISZ8" s="293"/>
      <c r="ITA8" s="293"/>
      <c r="ITB8" s="293"/>
      <c r="ITC8" s="293"/>
      <c r="ITD8" s="293"/>
      <c r="ITE8" s="293"/>
      <c r="ITF8" s="293"/>
      <c r="ITG8" s="293"/>
      <c r="ITH8" s="293"/>
      <c r="ITI8" s="293"/>
      <c r="ITJ8" s="293"/>
      <c r="ITK8" s="293"/>
      <c r="ITL8" s="293"/>
      <c r="ITM8" s="293"/>
      <c r="ITN8" s="293"/>
      <c r="ITO8" s="293"/>
      <c r="ITP8" s="293"/>
      <c r="ITQ8" s="293"/>
      <c r="ITR8" s="293"/>
      <c r="ITS8" s="293"/>
      <c r="ITT8" s="293"/>
      <c r="ITU8" s="293"/>
      <c r="ITV8" s="293"/>
      <c r="ITW8" s="293"/>
      <c r="ITX8" s="293"/>
      <c r="ITY8" s="293"/>
      <c r="ITZ8" s="293"/>
      <c r="IUA8" s="293"/>
      <c r="IUB8" s="293"/>
      <c r="IUC8" s="293"/>
      <c r="IUD8" s="293"/>
      <c r="IUE8" s="293"/>
      <c r="IUF8" s="293"/>
      <c r="IUG8" s="293"/>
      <c r="IUH8" s="293"/>
      <c r="IUI8" s="293"/>
      <c r="IUJ8" s="293"/>
      <c r="IUK8" s="293"/>
      <c r="IUL8" s="293"/>
      <c r="IUM8" s="293"/>
      <c r="IUN8" s="293"/>
      <c r="IUO8" s="293"/>
      <c r="IUP8" s="293"/>
      <c r="IUQ8" s="293"/>
      <c r="IUR8" s="293"/>
      <c r="IUS8" s="293"/>
      <c r="IUT8" s="293"/>
      <c r="IUU8" s="293"/>
      <c r="IUV8" s="293"/>
      <c r="IUW8" s="293"/>
      <c r="IUX8" s="293"/>
      <c r="IUY8" s="293"/>
      <c r="IUZ8" s="293"/>
      <c r="IVA8" s="293"/>
      <c r="IVB8" s="293"/>
      <c r="IVC8" s="293"/>
      <c r="IVD8" s="293"/>
      <c r="IVE8" s="293"/>
      <c r="IVF8" s="293"/>
      <c r="IVG8" s="293"/>
      <c r="IVH8" s="293"/>
      <c r="IVI8" s="293"/>
      <c r="IVJ8" s="293"/>
      <c r="IVK8" s="293"/>
      <c r="IVL8" s="293"/>
      <c r="IVM8" s="293"/>
      <c r="IVN8" s="293"/>
      <c r="IVO8" s="293"/>
      <c r="IVP8" s="293"/>
      <c r="IVQ8" s="293"/>
      <c r="IVR8" s="293"/>
      <c r="IVS8" s="293"/>
      <c r="IVT8" s="293"/>
      <c r="IVU8" s="293"/>
      <c r="IVV8" s="293"/>
      <c r="IVW8" s="293"/>
      <c r="IVX8" s="293"/>
      <c r="IVY8" s="293"/>
      <c r="IVZ8" s="293"/>
      <c r="IWA8" s="293"/>
      <c r="IWB8" s="293"/>
      <c r="IWC8" s="293"/>
      <c r="IWD8" s="293"/>
      <c r="IWE8" s="293"/>
      <c r="IWF8" s="293"/>
      <c r="IWG8" s="293"/>
      <c r="IWH8" s="293"/>
      <c r="IWI8" s="293"/>
      <c r="IWJ8" s="293"/>
      <c r="IWK8" s="293"/>
      <c r="IWL8" s="293"/>
      <c r="IWM8" s="293"/>
      <c r="IWN8" s="293"/>
      <c r="IWO8" s="293"/>
      <c r="IWP8" s="293"/>
      <c r="IWQ8" s="293"/>
      <c r="IWR8" s="293"/>
      <c r="IWS8" s="293"/>
      <c r="IWT8" s="293"/>
      <c r="IWU8" s="293"/>
      <c r="IWV8" s="293"/>
      <c r="IWW8" s="293"/>
      <c r="IWX8" s="293"/>
      <c r="IWY8" s="293"/>
      <c r="IWZ8" s="293"/>
      <c r="IXA8" s="293"/>
      <c r="IXB8" s="293"/>
      <c r="IXC8" s="293"/>
      <c r="IXD8" s="293"/>
      <c r="IXE8" s="293"/>
      <c r="IXF8" s="293"/>
      <c r="IXG8" s="293"/>
      <c r="IXH8" s="293"/>
      <c r="IXI8" s="293"/>
      <c r="IXJ8" s="293"/>
      <c r="IXK8" s="293"/>
      <c r="IXL8" s="293"/>
      <c r="IXM8" s="293"/>
      <c r="IXN8" s="293"/>
      <c r="IXO8" s="293"/>
      <c r="IXP8" s="293"/>
      <c r="IXQ8" s="293"/>
      <c r="IXR8" s="293"/>
      <c r="IXS8" s="293"/>
      <c r="IXT8" s="293"/>
      <c r="IXU8" s="293"/>
      <c r="IXV8" s="293"/>
      <c r="IXW8" s="293"/>
      <c r="IXX8" s="293"/>
      <c r="IXY8" s="293"/>
      <c r="IXZ8" s="293"/>
      <c r="IYA8" s="293"/>
      <c r="IYB8" s="293"/>
      <c r="IYC8" s="293"/>
      <c r="IYD8" s="293"/>
      <c r="IYE8" s="293"/>
      <c r="IYF8" s="293"/>
      <c r="IYG8" s="293"/>
      <c r="IYH8" s="293"/>
      <c r="IYI8" s="293"/>
      <c r="IYJ8" s="293"/>
      <c r="IYK8" s="293"/>
      <c r="IYL8" s="293"/>
      <c r="IYM8" s="293"/>
      <c r="IYN8" s="293"/>
      <c r="IYO8" s="293"/>
      <c r="IYP8" s="293"/>
      <c r="IYQ8" s="293"/>
      <c r="IYR8" s="293"/>
      <c r="IYS8" s="293"/>
      <c r="IYT8" s="293"/>
      <c r="IYU8" s="293"/>
      <c r="IYV8" s="293"/>
      <c r="IYW8" s="293"/>
      <c r="IYX8" s="293"/>
      <c r="IYY8" s="293"/>
      <c r="IYZ8" s="293"/>
      <c r="IZA8" s="293"/>
      <c r="IZB8" s="293"/>
      <c r="IZC8" s="293"/>
      <c r="IZD8" s="293"/>
      <c r="IZE8" s="293"/>
      <c r="IZF8" s="293"/>
      <c r="IZG8" s="293"/>
      <c r="IZH8" s="293"/>
      <c r="IZI8" s="293"/>
      <c r="IZJ8" s="293"/>
      <c r="IZK8" s="293"/>
      <c r="IZL8" s="293"/>
      <c r="IZM8" s="293"/>
      <c r="IZN8" s="293"/>
      <c r="IZO8" s="293"/>
      <c r="IZP8" s="293"/>
      <c r="IZQ8" s="293"/>
      <c r="IZR8" s="293"/>
      <c r="IZS8" s="293"/>
      <c r="IZT8" s="293"/>
      <c r="IZU8" s="293"/>
      <c r="IZV8" s="293"/>
      <c r="IZW8" s="293"/>
      <c r="IZX8" s="293"/>
      <c r="IZY8" s="293"/>
      <c r="IZZ8" s="293"/>
      <c r="JAA8" s="293"/>
      <c r="JAB8" s="293"/>
      <c r="JAC8" s="293"/>
      <c r="JAD8" s="293"/>
      <c r="JAE8" s="293"/>
      <c r="JAF8" s="293"/>
      <c r="JAG8" s="293"/>
      <c r="JAH8" s="293"/>
      <c r="JAI8" s="293"/>
      <c r="JAJ8" s="293"/>
      <c r="JAK8" s="293"/>
      <c r="JAL8" s="293"/>
      <c r="JAM8" s="293"/>
      <c r="JAN8" s="293"/>
      <c r="JAO8" s="293"/>
      <c r="JAP8" s="293"/>
      <c r="JAQ8" s="293"/>
      <c r="JAR8" s="293"/>
      <c r="JAS8" s="293"/>
      <c r="JAT8" s="293"/>
      <c r="JAU8" s="293"/>
      <c r="JAV8" s="293"/>
      <c r="JAW8" s="293"/>
      <c r="JAX8" s="293"/>
      <c r="JAY8" s="293"/>
      <c r="JAZ8" s="293"/>
      <c r="JBA8" s="293"/>
      <c r="JBB8" s="293"/>
      <c r="JBC8" s="293"/>
      <c r="JBD8" s="293"/>
      <c r="JBE8" s="293"/>
      <c r="JBF8" s="293"/>
      <c r="JBG8" s="293"/>
      <c r="JBH8" s="293"/>
      <c r="JBI8" s="293"/>
      <c r="JBJ8" s="293"/>
      <c r="JBK8" s="293"/>
      <c r="JBL8" s="293"/>
      <c r="JBM8" s="293"/>
      <c r="JBN8" s="293"/>
      <c r="JBO8" s="293"/>
      <c r="JBP8" s="293"/>
      <c r="JBQ8" s="293"/>
      <c r="JBR8" s="293"/>
      <c r="JBS8" s="293"/>
      <c r="JBT8" s="293"/>
      <c r="JBU8" s="293"/>
      <c r="JBV8" s="293"/>
      <c r="JBW8" s="293"/>
      <c r="JBX8" s="293"/>
      <c r="JBY8" s="293"/>
      <c r="JBZ8" s="293"/>
      <c r="JCA8" s="293"/>
      <c r="JCB8" s="293"/>
      <c r="JCC8" s="293"/>
      <c r="JCD8" s="293"/>
      <c r="JCE8" s="293"/>
      <c r="JCF8" s="293"/>
      <c r="JCG8" s="293"/>
      <c r="JCH8" s="293"/>
      <c r="JCI8" s="293"/>
      <c r="JCJ8" s="293"/>
      <c r="JCK8" s="293"/>
      <c r="JCL8" s="293"/>
      <c r="JCM8" s="293"/>
      <c r="JCN8" s="293"/>
      <c r="JCO8" s="293"/>
      <c r="JCP8" s="293"/>
      <c r="JCQ8" s="293"/>
      <c r="JCR8" s="293"/>
      <c r="JCS8" s="293"/>
      <c r="JCT8" s="293"/>
      <c r="JCU8" s="293"/>
      <c r="JCV8" s="293"/>
      <c r="JCW8" s="293"/>
      <c r="JCX8" s="293"/>
      <c r="JCY8" s="293"/>
      <c r="JCZ8" s="293"/>
      <c r="JDA8" s="293"/>
      <c r="JDB8" s="293"/>
      <c r="JDC8" s="293"/>
      <c r="JDD8" s="293"/>
      <c r="JDE8" s="293"/>
      <c r="JDF8" s="293"/>
      <c r="JDG8" s="293"/>
      <c r="JDH8" s="293"/>
      <c r="JDI8" s="293"/>
      <c r="JDJ8" s="293"/>
      <c r="JDK8" s="293"/>
      <c r="JDL8" s="293"/>
      <c r="JDM8" s="293"/>
      <c r="JDN8" s="293"/>
      <c r="JDO8" s="293"/>
      <c r="JDP8" s="293"/>
      <c r="JDQ8" s="293"/>
      <c r="JDR8" s="293"/>
      <c r="JDS8" s="293"/>
      <c r="JDT8" s="293"/>
      <c r="JDU8" s="293"/>
      <c r="JDV8" s="293"/>
      <c r="JDW8" s="293"/>
      <c r="JDX8" s="293"/>
      <c r="JDY8" s="293"/>
      <c r="JDZ8" s="293"/>
      <c r="JEA8" s="293"/>
      <c r="JEB8" s="293"/>
      <c r="JEC8" s="293"/>
      <c r="JED8" s="293"/>
      <c r="JEE8" s="293"/>
      <c r="JEF8" s="293"/>
      <c r="JEG8" s="293"/>
      <c r="JEH8" s="293"/>
      <c r="JEI8" s="293"/>
      <c r="JEJ8" s="293"/>
      <c r="JEK8" s="293"/>
      <c r="JEL8" s="293"/>
      <c r="JEM8" s="293"/>
      <c r="JEN8" s="293"/>
      <c r="JEO8" s="293"/>
      <c r="JEP8" s="293"/>
      <c r="JEQ8" s="293"/>
      <c r="JER8" s="293"/>
      <c r="JES8" s="293"/>
      <c r="JET8" s="293"/>
      <c r="JEU8" s="293"/>
      <c r="JEV8" s="293"/>
      <c r="JEW8" s="293"/>
      <c r="JEX8" s="293"/>
      <c r="JEY8" s="293"/>
      <c r="JEZ8" s="293"/>
      <c r="JFA8" s="293"/>
      <c r="JFB8" s="293"/>
      <c r="JFC8" s="293"/>
      <c r="JFD8" s="293"/>
      <c r="JFE8" s="293"/>
      <c r="JFF8" s="293"/>
      <c r="JFG8" s="293"/>
      <c r="JFH8" s="293"/>
      <c r="JFI8" s="293"/>
      <c r="JFJ8" s="293"/>
      <c r="JFK8" s="293"/>
      <c r="JFL8" s="293"/>
      <c r="JFM8" s="293"/>
      <c r="JFN8" s="293"/>
      <c r="JFO8" s="293"/>
      <c r="JFP8" s="293"/>
      <c r="JFQ8" s="293"/>
      <c r="JFR8" s="293"/>
      <c r="JFS8" s="293"/>
      <c r="JFT8" s="293"/>
      <c r="JFU8" s="293"/>
      <c r="JFV8" s="293"/>
      <c r="JFW8" s="293"/>
      <c r="JFX8" s="293"/>
      <c r="JFY8" s="293"/>
      <c r="JFZ8" s="293"/>
      <c r="JGA8" s="293"/>
      <c r="JGB8" s="293"/>
      <c r="JGC8" s="293"/>
      <c r="JGD8" s="293"/>
      <c r="JGE8" s="293"/>
      <c r="JGF8" s="293"/>
      <c r="JGG8" s="293"/>
      <c r="JGH8" s="293"/>
      <c r="JGI8" s="293"/>
      <c r="JGJ8" s="293"/>
      <c r="JGK8" s="293"/>
      <c r="JGL8" s="293"/>
      <c r="JGM8" s="293"/>
      <c r="JGN8" s="293"/>
      <c r="JGO8" s="293"/>
      <c r="JGP8" s="293"/>
      <c r="JGQ8" s="293"/>
      <c r="JGR8" s="293"/>
      <c r="JGS8" s="293"/>
      <c r="JGT8" s="293"/>
      <c r="JGU8" s="293"/>
      <c r="JGV8" s="293"/>
      <c r="JGW8" s="293"/>
      <c r="JGX8" s="293"/>
      <c r="JGY8" s="293"/>
      <c r="JGZ8" s="293"/>
      <c r="JHA8" s="293"/>
      <c r="JHB8" s="293"/>
      <c r="JHC8" s="293"/>
      <c r="JHD8" s="293"/>
      <c r="JHE8" s="293"/>
      <c r="JHF8" s="293"/>
      <c r="JHG8" s="293"/>
      <c r="JHH8" s="293"/>
      <c r="JHI8" s="293"/>
      <c r="JHJ8" s="293"/>
      <c r="JHK8" s="293"/>
      <c r="JHL8" s="293"/>
      <c r="JHM8" s="293"/>
      <c r="JHN8" s="293"/>
      <c r="JHO8" s="293"/>
      <c r="JHP8" s="293"/>
      <c r="JHQ8" s="293"/>
      <c r="JHR8" s="293"/>
      <c r="JHS8" s="293"/>
      <c r="JHT8" s="293"/>
      <c r="JHU8" s="293"/>
      <c r="JHV8" s="293"/>
      <c r="JHW8" s="293"/>
      <c r="JHX8" s="293"/>
      <c r="JHY8" s="293"/>
      <c r="JHZ8" s="293"/>
      <c r="JIA8" s="293"/>
      <c r="JIB8" s="293"/>
      <c r="JIC8" s="293"/>
      <c r="JID8" s="293"/>
      <c r="JIE8" s="293"/>
      <c r="JIF8" s="293"/>
      <c r="JIG8" s="293"/>
      <c r="JIH8" s="293"/>
      <c r="JII8" s="293"/>
      <c r="JIJ8" s="293"/>
      <c r="JIK8" s="293"/>
      <c r="JIL8" s="293"/>
      <c r="JIM8" s="293"/>
      <c r="JIN8" s="293"/>
      <c r="JIO8" s="293"/>
      <c r="JIP8" s="293"/>
      <c r="JIQ8" s="293"/>
      <c r="JIR8" s="293"/>
      <c r="JIS8" s="293"/>
      <c r="JIT8" s="293"/>
      <c r="JIU8" s="293"/>
      <c r="JIV8" s="293"/>
      <c r="JIW8" s="293"/>
      <c r="JIX8" s="293"/>
      <c r="JIY8" s="293"/>
      <c r="JIZ8" s="293"/>
      <c r="JJA8" s="293"/>
      <c r="JJB8" s="293"/>
      <c r="JJC8" s="293"/>
      <c r="JJD8" s="293"/>
      <c r="JJE8" s="293"/>
      <c r="JJF8" s="293"/>
      <c r="JJG8" s="293"/>
      <c r="JJH8" s="293"/>
      <c r="JJI8" s="293"/>
      <c r="JJJ8" s="293"/>
      <c r="JJK8" s="293"/>
      <c r="JJL8" s="293"/>
      <c r="JJM8" s="293"/>
      <c r="JJN8" s="293"/>
      <c r="JJO8" s="293"/>
      <c r="JJP8" s="293"/>
      <c r="JJQ8" s="293"/>
      <c r="JJR8" s="293"/>
      <c r="JJS8" s="293"/>
      <c r="JJT8" s="293"/>
      <c r="JJU8" s="293"/>
      <c r="JJV8" s="293"/>
      <c r="JJW8" s="293"/>
      <c r="JJX8" s="293"/>
      <c r="JJY8" s="293"/>
      <c r="JJZ8" s="293"/>
      <c r="JKA8" s="293"/>
      <c r="JKB8" s="293"/>
      <c r="JKC8" s="293"/>
      <c r="JKD8" s="293"/>
      <c r="JKE8" s="293"/>
      <c r="JKF8" s="293"/>
      <c r="JKG8" s="293"/>
      <c r="JKH8" s="293"/>
      <c r="JKI8" s="293"/>
      <c r="JKJ8" s="293"/>
      <c r="JKK8" s="293"/>
      <c r="JKL8" s="293"/>
      <c r="JKM8" s="293"/>
      <c r="JKN8" s="293"/>
      <c r="JKO8" s="293"/>
      <c r="JKP8" s="293"/>
      <c r="JKQ8" s="293"/>
      <c r="JKR8" s="293"/>
      <c r="JKS8" s="293"/>
      <c r="JKT8" s="293"/>
      <c r="JKU8" s="293"/>
      <c r="JKV8" s="293"/>
      <c r="JKW8" s="293"/>
      <c r="JKX8" s="293"/>
      <c r="JKY8" s="293"/>
      <c r="JKZ8" s="293"/>
      <c r="JLA8" s="293"/>
      <c r="JLB8" s="293"/>
      <c r="JLC8" s="293"/>
      <c r="JLD8" s="293"/>
      <c r="JLE8" s="293"/>
      <c r="JLF8" s="293"/>
      <c r="JLG8" s="293"/>
      <c r="JLH8" s="293"/>
      <c r="JLI8" s="293"/>
      <c r="JLJ8" s="293"/>
      <c r="JLK8" s="293"/>
      <c r="JLL8" s="293"/>
      <c r="JLM8" s="293"/>
      <c r="JLN8" s="293"/>
      <c r="JLO8" s="293"/>
      <c r="JLP8" s="293"/>
      <c r="JLQ8" s="293"/>
      <c r="JLR8" s="293"/>
      <c r="JLS8" s="293"/>
      <c r="JLT8" s="293"/>
      <c r="JLU8" s="293"/>
      <c r="JLV8" s="293"/>
      <c r="JLW8" s="293"/>
      <c r="JLX8" s="293"/>
      <c r="JLY8" s="293"/>
      <c r="JLZ8" s="293"/>
      <c r="JMA8" s="293"/>
      <c r="JMB8" s="293"/>
      <c r="JMC8" s="293"/>
      <c r="JMD8" s="293"/>
      <c r="JME8" s="293"/>
      <c r="JMF8" s="293"/>
      <c r="JMG8" s="293"/>
      <c r="JMH8" s="293"/>
      <c r="JMI8" s="293"/>
      <c r="JMJ8" s="293"/>
      <c r="JMK8" s="293"/>
      <c r="JML8" s="293"/>
      <c r="JMM8" s="293"/>
      <c r="JMN8" s="293"/>
      <c r="JMO8" s="293"/>
      <c r="JMP8" s="293"/>
      <c r="JMQ8" s="293"/>
      <c r="JMR8" s="293"/>
      <c r="JMS8" s="293"/>
      <c r="JMT8" s="293"/>
      <c r="JMU8" s="293"/>
      <c r="JMV8" s="293"/>
      <c r="JMW8" s="293"/>
      <c r="JMX8" s="293"/>
      <c r="JMY8" s="293"/>
      <c r="JMZ8" s="293"/>
      <c r="JNA8" s="293"/>
      <c r="JNB8" s="293"/>
      <c r="JNC8" s="293"/>
      <c r="JND8" s="293"/>
      <c r="JNE8" s="293"/>
      <c r="JNF8" s="293"/>
      <c r="JNG8" s="293"/>
      <c r="JNH8" s="293"/>
      <c r="JNI8" s="293"/>
      <c r="JNJ8" s="293"/>
      <c r="JNK8" s="293"/>
      <c r="JNL8" s="293"/>
      <c r="JNM8" s="293"/>
      <c r="JNN8" s="293"/>
      <c r="JNO8" s="293"/>
      <c r="JNP8" s="293"/>
      <c r="JNQ8" s="293"/>
      <c r="JNR8" s="293"/>
      <c r="JNS8" s="293"/>
      <c r="JNT8" s="293"/>
      <c r="JNU8" s="293"/>
      <c r="JNV8" s="293"/>
      <c r="JNW8" s="293"/>
      <c r="JNX8" s="293"/>
      <c r="JNY8" s="293"/>
      <c r="JNZ8" s="293"/>
      <c r="JOA8" s="293"/>
      <c r="JOB8" s="293"/>
      <c r="JOC8" s="293"/>
      <c r="JOD8" s="293"/>
      <c r="JOE8" s="293"/>
      <c r="JOF8" s="293"/>
      <c r="JOG8" s="293"/>
      <c r="JOH8" s="293"/>
      <c r="JOI8" s="293"/>
      <c r="JOJ8" s="293"/>
      <c r="JOK8" s="293"/>
      <c r="JOL8" s="293"/>
      <c r="JOM8" s="293"/>
      <c r="JON8" s="293"/>
      <c r="JOO8" s="293"/>
      <c r="JOP8" s="293"/>
      <c r="JOQ8" s="293"/>
      <c r="JOR8" s="293"/>
      <c r="JOS8" s="293"/>
      <c r="JOT8" s="293"/>
      <c r="JOU8" s="293"/>
      <c r="JOV8" s="293"/>
      <c r="JOW8" s="293"/>
      <c r="JOX8" s="293"/>
      <c r="JOY8" s="293"/>
      <c r="JOZ8" s="293"/>
      <c r="JPA8" s="293"/>
      <c r="JPB8" s="293"/>
      <c r="JPC8" s="293"/>
      <c r="JPD8" s="293"/>
      <c r="JPE8" s="293"/>
      <c r="JPF8" s="293"/>
      <c r="JPG8" s="293"/>
      <c r="JPH8" s="293"/>
      <c r="JPI8" s="293"/>
      <c r="JPJ8" s="293"/>
      <c r="JPK8" s="293"/>
      <c r="JPL8" s="293"/>
      <c r="JPM8" s="293"/>
      <c r="JPN8" s="293"/>
      <c r="JPO8" s="293"/>
      <c r="JPP8" s="293"/>
      <c r="JPQ8" s="293"/>
      <c r="JPR8" s="293"/>
      <c r="JPS8" s="293"/>
      <c r="JPT8" s="293"/>
      <c r="JPU8" s="293"/>
      <c r="JPV8" s="293"/>
      <c r="JPW8" s="293"/>
      <c r="JPX8" s="293"/>
      <c r="JPY8" s="293"/>
      <c r="JPZ8" s="293"/>
      <c r="JQA8" s="293"/>
      <c r="JQB8" s="293"/>
      <c r="JQC8" s="293"/>
      <c r="JQD8" s="293"/>
      <c r="JQE8" s="293"/>
      <c r="JQF8" s="293"/>
      <c r="JQG8" s="293"/>
      <c r="JQH8" s="293"/>
      <c r="JQI8" s="293"/>
      <c r="JQJ8" s="293"/>
      <c r="JQK8" s="293"/>
      <c r="JQL8" s="293"/>
      <c r="JQM8" s="293"/>
      <c r="JQN8" s="293"/>
      <c r="JQO8" s="293"/>
      <c r="JQP8" s="293"/>
      <c r="JQQ8" s="293"/>
      <c r="JQR8" s="293"/>
      <c r="JQS8" s="293"/>
      <c r="JQT8" s="293"/>
      <c r="JQU8" s="293"/>
      <c r="JQV8" s="293"/>
      <c r="JQW8" s="293"/>
      <c r="JQX8" s="293"/>
      <c r="JQY8" s="293"/>
      <c r="JQZ8" s="293"/>
      <c r="JRA8" s="293"/>
      <c r="JRB8" s="293"/>
      <c r="JRC8" s="293"/>
      <c r="JRD8" s="293"/>
      <c r="JRE8" s="293"/>
      <c r="JRF8" s="293"/>
      <c r="JRG8" s="293"/>
      <c r="JRH8" s="293"/>
      <c r="JRI8" s="293"/>
      <c r="JRJ8" s="293"/>
      <c r="JRK8" s="293"/>
      <c r="JRL8" s="293"/>
      <c r="JRM8" s="293"/>
      <c r="JRN8" s="293"/>
      <c r="JRO8" s="293"/>
      <c r="JRP8" s="293"/>
      <c r="JRQ8" s="293"/>
      <c r="JRR8" s="293"/>
      <c r="JRS8" s="293"/>
      <c r="JRT8" s="293"/>
      <c r="JRU8" s="293"/>
      <c r="JRV8" s="293"/>
      <c r="JRW8" s="293"/>
      <c r="JRX8" s="293"/>
      <c r="JRY8" s="293"/>
      <c r="JRZ8" s="293"/>
      <c r="JSA8" s="293"/>
      <c r="JSB8" s="293"/>
      <c r="JSC8" s="293"/>
      <c r="JSD8" s="293"/>
      <c r="JSE8" s="293"/>
      <c r="JSF8" s="293"/>
      <c r="JSG8" s="293"/>
      <c r="JSH8" s="293"/>
      <c r="JSI8" s="293"/>
      <c r="JSJ8" s="293"/>
      <c r="JSK8" s="293"/>
      <c r="JSL8" s="293"/>
      <c r="JSM8" s="293"/>
      <c r="JSN8" s="293"/>
      <c r="JSO8" s="293"/>
      <c r="JSP8" s="293"/>
      <c r="JSQ8" s="293"/>
      <c r="JSR8" s="293"/>
      <c r="JSS8" s="293"/>
      <c r="JST8" s="293"/>
      <c r="JSU8" s="293"/>
      <c r="JSV8" s="293"/>
      <c r="JSW8" s="293"/>
      <c r="JSX8" s="293"/>
      <c r="JSY8" s="293"/>
      <c r="JSZ8" s="293"/>
      <c r="JTA8" s="293"/>
      <c r="JTB8" s="293"/>
      <c r="JTC8" s="293"/>
      <c r="JTD8" s="293"/>
      <c r="JTE8" s="293"/>
      <c r="JTF8" s="293"/>
      <c r="JTG8" s="293"/>
      <c r="JTH8" s="293"/>
      <c r="JTI8" s="293"/>
      <c r="JTJ8" s="293"/>
      <c r="JTK8" s="293"/>
      <c r="JTL8" s="293"/>
      <c r="JTM8" s="293"/>
      <c r="JTN8" s="293"/>
      <c r="JTO8" s="293"/>
      <c r="JTP8" s="293"/>
      <c r="JTQ8" s="293"/>
      <c r="JTR8" s="293"/>
      <c r="JTS8" s="293"/>
      <c r="JTT8" s="293"/>
      <c r="JTU8" s="293"/>
      <c r="JTV8" s="293"/>
      <c r="JTW8" s="293"/>
      <c r="JTX8" s="293"/>
      <c r="JTY8" s="293"/>
      <c r="JTZ8" s="293"/>
      <c r="JUA8" s="293"/>
      <c r="JUB8" s="293"/>
      <c r="JUC8" s="293"/>
      <c r="JUD8" s="293"/>
      <c r="JUE8" s="293"/>
      <c r="JUF8" s="293"/>
      <c r="JUG8" s="293"/>
      <c r="JUH8" s="293"/>
      <c r="JUI8" s="293"/>
      <c r="JUJ8" s="293"/>
      <c r="JUK8" s="293"/>
      <c r="JUL8" s="293"/>
      <c r="JUM8" s="293"/>
      <c r="JUN8" s="293"/>
      <c r="JUO8" s="293"/>
      <c r="JUP8" s="293"/>
      <c r="JUQ8" s="293"/>
      <c r="JUR8" s="293"/>
      <c r="JUS8" s="293"/>
      <c r="JUT8" s="293"/>
      <c r="JUU8" s="293"/>
      <c r="JUV8" s="293"/>
      <c r="JUW8" s="293"/>
      <c r="JUX8" s="293"/>
      <c r="JUY8" s="293"/>
      <c r="JUZ8" s="293"/>
      <c r="JVA8" s="293"/>
      <c r="JVB8" s="293"/>
      <c r="JVC8" s="293"/>
      <c r="JVD8" s="293"/>
      <c r="JVE8" s="293"/>
      <c r="JVF8" s="293"/>
      <c r="JVG8" s="293"/>
      <c r="JVH8" s="293"/>
      <c r="JVI8" s="293"/>
      <c r="JVJ8" s="293"/>
      <c r="JVK8" s="293"/>
      <c r="JVL8" s="293"/>
      <c r="JVM8" s="293"/>
      <c r="JVN8" s="293"/>
      <c r="JVO8" s="293"/>
      <c r="JVP8" s="293"/>
      <c r="JVQ8" s="293"/>
      <c r="JVR8" s="293"/>
      <c r="JVS8" s="293"/>
      <c r="JVT8" s="293"/>
      <c r="JVU8" s="293"/>
      <c r="JVV8" s="293"/>
      <c r="JVW8" s="293"/>
      <c r="JVX8" s="293"/>
      <c r="JVY8" s="293"/>
      <c r="JVZ8" s="293"/>
      <c r="JWA8" s="293"/>
      <c r="JWB8" s="293"/>
      <c r="JWC8" s="293"/>
      <c r="JWD8" s="293"/>
      <c r="JWE8" s="293"/>
      <c r="JWF8" s="293"/>
      <c r="JWG8" s="293"/>
      <c r="JWH8" s="293"/>
      <c r="JWI8" s="293"/>
      <c r="JWJ8" s="293"/>
      <c r="JWK8" s="293"/>
      <c r="JWL8" s="293"/>
      <c r="JWM8" s="293"/>
      <c r="JWN8" s="293"/>
      <c r="JWO8" s="293"/>
      <c r="JWP8" s="293"/>
      <c r="JWQ8" s="293"/>
      <c r="JWR8" s="293"/>
      <c r="JWS8" s="293"/>
      <c r="JWT8" s="293"/>
      <c r="JWU8" s="293"/>
      <c r="JWV8" s="293"/>
      <c r="JWW8" s="293"/>
      <c r="JWX8" s="293"/>
      <c r="JWY8" s="293"/>
      <c r="JWZ8" s="293"/>
      <c r="JXA8" s="293"/>
      <c r="JXB8" s="293"/>
      <c r="JXC8" s="293"/>
      <c r="JXD8" s="293"/>
      <c r="JXE8" s="293"/>
      <c r="JXF8" s="293"/>
      <c r="JXG8" s="293"/>
      <c r="JXH8" s="293"/>
      <c r="JXI8" s="293"/>
      <c r="JXJ8" s="293"/>
      <c r="JXK8" s="293"/>
      <c r="JXL8" s="293"/>
      <c r="JXM8" s="293"/>
      <c r="JXN8" s="293"/>
      <c r="JXO8" s="293"/>
      <c r="JXP8" s="293"/>
      <c r="JXQ8" s="293"/>
      <c r="JXR8" s="293"/>
      <c r="JXS8" s="293"/>
      <c r="JXT8" s="293"/>
      <c r="JXU8" s="293"/>
      <c r="JXV8" s="293"/>
      <c r="JXW8" s="293"/>
      <c r="JXX8" s="293"/>
      <c r="JXY8" s="293"/>
      <c r="JXZ8" s="293"/>
      <c r="JYA8" s="293"/>
      <c r="JYB8" s="293"/>
      <c r="JYC8" s="293"/>
      <c r="JYD8" s="293"/>
      <c r="JYE8" s="293"/>
      <c r="JYF8" s="293"/>
      <c r="JYG8" s="293"/>
      <c r="JYH8" s="293"/>
      <c r="JYI8" s="293"/>
      <c r="JYJ8" s="293"/>
      <c r="JYK8" s="293"/>
      <c r="JYL8" s="293"/>
      <c r="JYM8" s="293"/>
      <c r="JYN8" s="293"/>
      <c r="JYO8" s="293"/>
      <c r="JYP8" s="293"/>
      <c r="JYQ8" s="293"/>
      <c r="JYR8" s="293"/>
      <c r="JYS8" s="293"/>
      <c r="JYT8" s="293"/>
      <c r="JYU8" s="293"/>
      <c r="JYV8" s="293"/>
      <c r="JYW8" s="293"/>
      <c r="JYX8" s="293"/>
      <c r="JYY8" s="293"/>
      <c r="JYZ8" s="293"/>
      <c r="JZA8" s="293"/>
      <c r="JZB8" s="293"/>
      <c r="JZC8" s="293"/>
      <c r="JZD8" s="293"/>
      <c r="JZE8" s="293"/>
      <c r="JZF8" s="293"/>
      <c r="JZG8" s="293"/>
      <c r="JZH8" s="293"/>
      <c r="JZI8" s="293"/>
      <c r="JZJ8" s="293"/>
      <c r="JZK8" s="293"/>
      <c r="JZL8" s="293"/>
      <c r="JZM8" s="293"/>
      <c r="JZN8" s="293"/>
      <c r="JZO8" s="293"/>
      <c r="JZP8" s="293"/>
      <c r="JZQ8" s="293"/>
      <c r="JZR8" s="293"/>
      <c r="JZS8" s="293"/>
      <c r="JZT8" s="293"/>
      <c r="JZU8" s="293"/>
      <c r="JZV8" s="293"/>
      <c r="JZW8" s="293"/>
      <c r="JZX8" s="293"/>
      <c r="JZY8" s="293"/>
      <c r="JZZ8" s="293"/>
      <c r="KAA8" s="293"/>
      <c r="KAB8" s="293"/>
      <c r="KAC8" s="293"/>
      <c r="KAD8" s="293"/>
      <c r="KAE8" s="293"/>
      <c r="KAF8" s="293"/>
      <c r="KAG8" s="293"/>
      <c r="KAH8" s="293"/>
      <c r="KAI8" s="293"/>
      <c r="KAJ8" s="293"/>
      <c r="KAK8" s="293"/>
      <c r="KAL8" s="293"/>
      <c r="KAM8" s="293"/>
      <c r="KAN8" s="293"/>
      <c r="KAO8" s="293"/>
      <c r="KAP8" s="293"/>
      <c r="KAQ8" s="293"/>
      <c r="KAR8" s="293"/>
      <c r="KAS8" s="293"/>
      <c r="KAT8" s="293"/>
      <c r="KAU8" s="293"/>
      <c r="KAV8" s="293"/>
      <c r="KAW8" s="293"/>
      <c r="KAX8" s="293"/>
      <c r="KAY8" s="293"/>
      <c r="KAZ8" s="293"/>
      <c r="KBA8" s="293"/>
      <c r="KBB8" s="293"/>
      <c r="KBC8" s="293"/>
      <c r="KBD8" s="293"/>
      <c r="KBE8" s="293"/>
      <c r="KBF8" s="293"/>
      <c r="KBG8" s="293"/>
      <c r="KBH8" s="293"/>
      <c r="KBI8" s="293"/>
      <c r="KBJ8" s="293"/>
      <c r="KBK8" s="293"/>
      <c r="KBL8" s="293"/>
      <c r="KBM8" s="293"/>
      <c r="KBN8" s="293"/>
      <c r="KBO8" s="293"/>
      <c r="KBP8" s="293"/>
      <c r="KBQ8" s="293"/>
      <c r="KBR8" s="293"/>
      <c r="KBS8" s="293"/>
      <c r="KBT8" s="293"/>
      <c r="KBU8" s="293"/>
      <c r="KBV8" s="293"/>
      <c r="KBW8" s="293"/>
      <c r="KBX8" s="293"/>
      <c r="KBY8" s="293"/>
      <c r="KBZ8" s="293"/>
      <c r="KCA8" s="293"/>
      <c r="KCB8" s="293"/>
      <c r="KCC8" s="293"/>
      <c r="KCD8" s="293"/>
      <c r="KCE8" s="293"/>
      <c r="KCF8" s="293"/>
      <c r="KCG8" s="293"/>
      <c r="KCH8" s="293"/>
      <c r="KCI8" s="293"/>
      <c r="KCJ8" s="293"/>
      <c r="KCK8" s="293"/>
      <c r="KCL8" s="293"/>
      <c r="KCM8" s="293"/>
      <c r="KCN8" s="293"/>
      <c r="KCO8" s="293"/>
      <c r="KCP8" s="293"/>
      <c r="KCQ8" s="293"/>
      <c r="KCR8" s="293"/>
      <c r="KCS8" s="293"/>
      <c r="KCT8" s="293"/>
      <c r="KCU8" s="293"/>
      <c r="KCV8" s="293"/>
      <c r="KCW8" s="293"/>
      <c r="KCX8" s="293"/>
      <c r="KCY8" s="293"/>
      <c r="KCZ8" s="293"/>
      <c r="KDA8" s="293"/>
      <c r="KDB8" s="293"/>
      <c r="KDC8" s="293"/>
      <c r="KDD8" s="293"/>
      <c r="KDE8" s="293"/>
      <c r="KDF8" s="293"/>
      <c r="KDG8" s="293"/>
      <c r="KDH8" s="293"/>
      <c r="KDI8" s="293"/>
      <c r="KDJ8" s="293"/>
      <c r="KDK8" s="293"/>
      <c r="KDL8" s="293"/>
      <c r="KDM8" s="293"/>
      <c r="KDN8" s="293"/>
      <c r="KDO8" s="293"/>
      <c r="KDP8" s="293"/>
      <c r="KDQ8" s="293"/>
      <c r="KDR8" s="293"/>
      <c r="KDS8" s="293"/>
      <c r="KDT8" s="293"/>
      <c r="KDU8" s="293"/>
      <c r="KDV8" s="293"/>
      <c r="KDW8" s="293"/>
      <c r="KDX8" s="293"/>
      <c r="KDY8" s="293"/>
      <c r="KDZ8" s="293"/>
      <c r="KEA8" s="293"/>
      <c r="KEB8" s="293"/>
      <c r="KEC8" s="293"/>
      <c r="KED8" s="293"/>
      <c r="KEE8" s="293"/>
      <c r="KEF8" s="293"/>
      <c r="KEG8" s="293"/>
      <c r="KEH8" s="293"/>
      <c r="KEI8" s="293"/>
      <c r="KEJ8" s="293"/>
      <c r="KEK8" s="293"/>
      <c r="KEL8" s="293"/>
      <c r="KEM8" s="293"/>
      <c r="KEN8" s="293"/>
      <c r="KEO8" s="293"/>
      <c r="KEP8" s="293"/>
      <c r="KEQ8" s="293"/>
      <c r="KER8" s="293"/>
      <c r="KES8" s="293"/>
      <c r="KET8" s="293"/>
      <c r="KEU8" s="293"/>
      <c r="KEV8" s="293"/>
      <c r="KEW8" s="293"/>
      <c r="KEX8" s="293"/>
      <c r="KEY8" s="293"/>
      <c r="KEZ8" s="293"/>
      <c r="KFA8" s="293"/>
      <c r="KFB8" s="293"/>
      <c r="KFC8" s="293"/>
      <c r="KFD8" s="293"/>
      <c r="KFE8" s="293"/>
      <c r="KFF8" s="293"/>
      <c r="KFG8" s="293"/>
      <c r="KFH8" s="293"/>
      <c r="KFI8" s="293"/>
      <c r="KFJ8" s="293"/>
      <c r="KFK8" s="293"/>
      <c r="KFL8" s="293"/>
      <c r="KFM8" s="293"/>
      <c r="KFN8" s="293"/>
      <c r="KFO8" s="293"/>
      <c r="KFP8" s="293"/>
      <c r="KFQ8" s="293"/>
      <c r="KFR8" s="293"/>
      <c r="KFS8" s="293"/>
      <c r="KFT8" s="293"/>
      <c r="KFU8" s="293"/>
      <c r="KFV8" s="293"/>
      <c r="KFW8" s="293"/>
      <c r="KFX8" s="293"/>
      <c r="KFY8" s="293"/>
      <c r="KFZ8" s="293"/>
      <c r="KGA8" s="293"/>
      <c r="KGB8" s="293"/>
      <c r="KGC8" s="293"/>
      <c r="KGD8" s="293"/>
      <c r="KGE8" s="293"/>
      <c r="KGF8" s="293"/>
      <c r="KGG8" s="293"/>
      <c r="KGH8" s="293"/>
      <c r="KGI8" s="293"/>
      <c r="KGJ8" s="293"/>
      <c r="KGK8" s="293"/>
      <c r="KGL8" s="293"/>
      <c r="KGM8" s="293"/>
      <c r="KGN8" s="293"/>
      <c r="KGO8" s="293"/>
      <c r="KGP8" s="293"/>
      <c r="KGQ8" s="293"/>
      <c r="KGR8" s="293"/>
      <c r="KGS8" s="293"/>
      <c r="KGT8" s="293"/>
      <c r="KGU8" s="293"/>
      <c r="KGV8" s="293"/>
      <c r="KGW8" s="293"/>
      <c r="KGX8" s="293"/>
      <c r="KGY8" s="293"/>
      <c r="KGZ8" s="293"/>
      <c r="KHA8" s="293"/>
      <c r="KHB8" s="293"/>
      <c r="KHC8" s="293"/>
      <c r="KHD8" s="293"/>
      <c r="KHE8" s="293"/>
      <c r="KHF8" s="293"/>
      <c r="KHG8" s="293"/>
      <c r="KHH8" s="293"/>
      <c r="KHI8" s="293"/>
      <c r="KHJ8" s="293"/>
      <c r="KHK8" s="293"/>
      <c r="KHL8" s="293"/>
      <c r="KHM8" s="293"/>
      <c r="KHN8" s="293"/>
      <c r="KHO8" s="293"/>
      <c r="KHP8" s="293"/>
      <c r="KHQ8" s="293"/>
      <c r="KHR8" s="293"/>
      <c r="KHS8" s="293"/>
      <c r="KHT8" s="293"/>
      <c r="KHU8" s="293"/>
      <c r="KHV8" s="293"/>
      <c r="KHW8" s="293"/>
      <c r="KHX8" s="293"/>
      <c r="KHY8" s="293"/>
      <c r="KHZ8" s="293"/>
      <c r="KIA8" s="293"/>
      <c r="KIB8" s="293"/>
      <c r="KIC8" s="293"/>
      <c r="KID8" s="293"/>
      <c r="KIE8" s="293"/>
      <c r="KIF8" s="293"/>
      <c r="KIG8" s="293"/>
      <c r="KIH8" s="293"/>
      <c r="KII8" s="293"/>
      <c r="KIJ8" s="293"/>
      <c r="KIK8" s="293"/>
      <c r="KIL8" s="293"/>
      <c r="KIM8" s="293"/>
      <c r="KIN8" s="293"/>
      <c r="KIO8" s="293"/>
      <c r="KIP8" s="293"/>
      <c r="KIQ8" s="293"/>
      <c r="KIR8" s="293"/>
      <c r="KIS8" s="293"/>
      <c r="KIT8" s="293"/>
      <c r="KIU8" s="293"/>
      <c r="KIV8" s="293"/>
      <c r="KIW8" s="293"/>
      <c r="KIX8" s="293"/>
      <c r="KIY8" s="293"/>
      <c r="KIZ8" s="293"/>
      <c r="KJA8" s="293"/>
      <c r="KJB8" s="293"/>
      <c r="KJC8" s="293"/>
      <c r="KJD8" s="293"/>
      <c r="KJE8" s="293"/>
      <c r="KJF8" s="293"/>
      <c r="KJG8" s="293"/>
      <c r="KJH8" s="293"/>
      <c r="KJI8" s="293"/>
      <c r="KJJ8" s="293"/>
      <c r="KJK8" s="293"/>
      <c r="KJL8" s="293"/>
      <c r="KJM8" s="293"/>
      <c r="KJN8" s="293"/>
      <c r="KJO8" s="293"/>
      <c r="KJP8" s="293"/>
      <c r="KJQ8" s="293"/>
      <c r="KJR8" s="293"/>
      <c r="KJS8" s="293"/>
      <c r="KJT8" s="293"/>
      <c r="KJU8" s="293"/>
      <c r="KJV8" s="293"/>
      <c r="KJW8" s="293"/>
      <c r="KJX8" s="293"/>
      <c r="KJY8" s="293"/>
      <c r="KJZ8" s="293"/>
      <c r="KKA8" s="293"/>
      <c r="KKB8" s="293"/>
      <c r="KKC8" s="293"/>
      <c r="KKD8" s="293"/>
      <c r="KKE8" s="293"/>
      <c r="KKF8" s="293"/>
      <c r="KKG8" s="293"/>
      <c r="KKH8" s="293"/>
      <c r="KKI8" s="293"/>
      <c r="KKJ8" s="293"/>
      <c r="KKK8" s="293"/>
      <c r="KKL8" s="293"/>
      <c r="KKM8" s="293"/>
      <c r="KKN8" s="293"/>
      <c r="KKO8" s="293"/>
      <c r="KKP8" s="293"/>
      <c r="KKQ8" s="293"/>
      <c r="KKR8" s="293"/>
      <c r="KKS8" s="293"/>
      <c r="KKT8" s="293"/>
      <c r="KKU8" s="293"/>
      <c r="KKV8" s="293"/>
      <c r="KKW8" s="293"/>
      <c r="KKX8" s="293"/>
      <c r="KKY8" s="293"/>
      <c r="KKZ8" s="293"/>
      <c r="KLA8" s="293"/>
      <c r="KLB8" s="293"/>
      <c r="KLC8" s="293"/>
      <c r="KLD8" s="293"/>
      <c r="KLE8" s="293"/>
      <c r="KLF8" s="293"/>
      <c r="KLG8" s="293"/>
      <c r="KLH8" s="293"/>
      <c r="KLI8" s="293"/>
      <c r="KLJ8" s="293"/>
      <c r="KLK8" s="293"/>
      <c r="KLL8" s="293"/>
      <c r="KLM8" s="293"/>
      <c r="KLN8" s="293"/>
      <c r="KLO8" s="293"/>
      <c r="KLP8" s="293"/>
      <c r="KLQ8" s="293"/>
      <c r="KLR8" s="293"/>
      <c r="KLS8" s="293"/>
      <c r="KLT8" s="293"/>
      <c r="KLU8" s="293"/>
      <c r="KLV8" s="293"/>
      <c r="KLW8" s="293"/>
      <c r="KLX8" s="293"/>
      <c r="KLY8" s="293"/>
      <c r="KLZ8" s="293"/>
      <c r="KMA8" s="293"/>
      <c r="KMB8" s="293"/>
      <c r="KMC8" s="293"/>
      <c r="KMD8" s="293"/>
      <c r="KME8" s="293"/>
      <c r="KMF8" s="293"/>
      <c r="KMG8" s="293"/>
      <c r="KMH8" s="293"/>
      <c r="KMI8" s="293"/>
      <c r="KMJ8" s="293"/>
      <c r="KMK8" s="293"/>
      <c r="KML8" s="293"/>
      <c r="KMM8" s="293"/>
      <c r="KMN8" s="293"/>
      <c r="KMO8" s="293"/>
      <c r="KMP8" s="293"/>
      <c r="KMQ8" s="293"/>
      <c r="KMR8" s="293"/>
      <c r="KMS8" s="293"/>
      <c r="KMT8" s="293"/>
      <c r="KMU8" s="293"/>
      <c r="KMV8" s="293"/>
      <c r="KMW8" s="293"/>
      <c r="KMX8" s="293"/>
      <c r="KMY8" s="293"/>
      <c r="KMZ8" s="293"/>
      <c r="KNA8" s="293"/>
      <c r="KNB8" s="293"/>
      <c r="KNC8" s="293"/>
      <c r="KND8" s="293"/>
      <c r="KNE8" s="293"/>
      <c r="KNF8" s="293"/>
      <c r="KNG8" s="293"/>
      <c r="KNH8" s="293"/>
      <c r="KNI8" s="293"/>
      <c r="KNJ8" s="293"/>
      <c r="KNK8" s="293"/>
      <c r="KNL8" s="293"/>
      <c r="KNM8" s="293"/>
      <c r="KNN8" s="293"/>
      <c r="KNO8" s="293"/>
      <c r="KNP8" s="293"/>
      <c r="KNQ8" s="293"/>
      <c r="KNR8" s="293"/>
      <c r="KNS8" s="293"/>
      <c r="KNT8" s="293"/>
      <c r="KNU8" s="293"/>
      <c r="KNV8" s="293"/>
      <c r="KNW8" s="293"/>
      <c r="KNX8" s="293"/>
      <c r="KNY8" s="293"/>
      <c r="KNZ8" s="293"/>
      <c r="KOA8" s="293"/>
      <c r="KOB8" s="293"/>
      <c r="KOC8" s="293"/>
      <c r="KOD8" s="293"/>
      <c r="KOE8" s="293"/>
      <c r="KOF8" s="293"/>
      <c r="KOG8" s="293"/>
      <c r="KOH8" s="293"/>
      <c r="KOI8" s="293"/>
      <c r="KOJ8" s="293"/>
      <c r="KOK8" s="293"/>
      <c r="KOL8" s="293"/>
      <c r="KOM8" s="293"/>
      <c r="KON8" s="293"/>
      <c r="KOO8" s="293"/>
      <c r="KOP8" s="293"/>
      <c r="KOQ8" s="293"/>
      <c r="KOR8" s="293"/>
      <c r="KOS8" s="293"/>
      <c r="KOT8" s="293"/>
      <c r="KOU8" s="293"/>
      <c r="KOV8" s="293"/>
      <c r="KOW8" s="293"/>
      <c r="KOX8" s="293"/>
      <c r="KOY8" s="293"/>
      <c r="KOZ8" s="293"/>
      <c r="KPA8" s="293"/>
      <c r="KPB8" s="293"/>
      <c r="KPC8" s="293"/>
      <c r="KPD8" s="293"/>
      <c r="KPE8" s="293"/>
      <c r="KPF8" s="293"/>
      <c r="KPG8" s="293"/>
      <c r="KPH8" s="293"/>
      <c r="KPI8" s="293"/>
      <c r="KPJ8" s="293"/>
      <c r="KPK8" s="293"/>
      <c r="KPL8" s="293"/>
      <c r="KPM8" s="293"/>
      <c r="KPN8" s="293"/>
      <c r="KPO8" s="293"/>
      <c r="KPP8" s="293"/>
      <c r="KPQ8" s="293"/>
      <c r="KPR8" s="293"/>
      <c r="KPS8" s="293"/>
      <c r="KPT8" s="293"/>
      <c r="KPU8" s="293"/>
      <c r="KPV8" s="293"/>
      <c r="KPW8" s="293"/>
      <c r="KPX8" s="293"/>
      <c r="KPY8" s="293"/>
      <c r="KPZ8" s="293"/>
      <c r="KQA8" s="293"/>
      <c r="KQB8" s="293"/>
      <c r="KQC8" s="293"/>
      <c r="KQD8" s="293"/>
      <c r="KQE8" s="293"/>
      <c r="KQF8" s="293"/>
      <c r="KQG8" s="293"/>
      <c r="KQH8" s="293"/>
      <c r="KQI8" s="293"/>
      <c r="KQJ8" s="293"/>
      <c r="KQK8" s="293"/>
      <c r="KQL8" s="293"/>
      <c r="KQM8" s="293"/>
      <c r="KQN8" s="293"/>
      <c r="KQO8" s="293"/>
      <c r="KQP8" s="293"/>
      <c r="KQQ8" s="293"/>
      <c r="KQR8" s="293"/>
      <c r="KQS8" s="293"/>
      <c r="KQT8" s="293"/>
      <c r="KQU8" s="293"/>
      <c r="KQV8" s="293"/>
      <c r="KQW8" s="293"/>
      <c r="KQX8" s="293"/>
      <c r="KQY8" s="293"/>
      <c r="KQZ8" s="293"/>
      <c r="KRA8" s="293"/>
      <c r="KRB8" s="293"/>
      <c r="KRC8" s="293"/>
      <c r="KRD8" s="293"/>
      <c r="KRE8" s="293"/>
      <c r="KRF8" s="293"/>
      <c r="KRG8" s="293"/>
      <c r="KRH8" s="293"/>
      <c r="KRI8" s="293"/>
      <c r="KRJ8" s="293"/>
      <c r="KRK8" s="293"/>
      <c r="KRL8" s="293"/>
      <c r="KRM8" s="293"/>
      <c r="KRN8" s="293"/>
      <c r="KRO8" s="293"/>
      <c r="KRP8" s="293"/>
      <c r="KRQ8" s="293"/>
      <c r="KRR8" s="293"/>
      <c r="KRS8" s="293"/>
      <c r="KRT8" s="293"/>
      <c r="KRU8" s="293"/>
      <c r="KRV8" s="293"/>
      <c r="KRW8" s="293"/>
      <c r="KRX8" s="293"/>
      <c r="KRY8" s="293"/>
      <c r="KRZ8" s="293"/>
      <c r="KSA8" s="293"/>
      <c r="KSB8" s="293"/>
      <c r="KSC8" s="293"/>
      <c r="KSD8" s="293"/>
      <c r="KSE8" s="293"/>
      <c r="KSF8" s="293"/>
      <c r="KSG8" s="293"/>
      <c r="KSH8" s="293"/>
      <c r="KSI8" s="293"/>
      <c r="KSJ8" s="293"/>
      <c r="KSK8" s="293"/>
      <c r="KSL8" s="293"/>
      <c r="KSM8" s="293"/>
      <c r="KSN8" s="293"/>
      <c r="KSO8" s="293"/>
      <c r="KSP8" s="293"/>
      <c r="KSQ8" s="293"/>
      <c r="KSR8" s="293"/>
      <c r="KSS8" s="293"/>
      <c r="KST8" s="293"/>
      <c r="KSU8" s="293"/>
      <c r="KSV8" s="293"/>
      <c r="KSW8" s="293"/>
      <c r="KSX8" s="293"/>
      <c r="KSY8" s="293"/>
      <c r="KSZ8" s="293"/>
      <c r="KTA8" s="293"/>
      <c r="KTB8" s="293"/>
      <c r="KTC8" s="293"/>
      <c r="KTD8" s="293"/>
      <c r="KTE8" s="293"/>
      <c r="KTF8" s="293"/>
      <c r="KTG8" s="293"/>
      <c r="KTH8" s="293"/>
      <c r="KTI8" s="293"/>
      <c r="KTJ8" s="293"/>
      <c r="KTK8" s="293"/>
      <c r="KTL8" s="293"/>
      <c r="KTM8" s="293"/>
      <c r="KTN8" s="293"/>
      <c r="KTO8" s="293"/>
      <c r="KTP8" s="293"/>
      <c r="KTQ8" s="293"/>
      <c r="KTR8" s="293"/>
      <c r="KTS8" s="293"/>
      <c r="KTT8" s="293"/>
      <c r="KTU8" s="293"/>
      <c r="KTV8" s="293"/>
      <c r="KTW8" s="293"/>
      <c r="KTX8" s="293"/>
      <c r="KTY8" s="293"/>
      <c r="KTZ8" s="293"/>
      <c r="KUA8" s="293"/>
      <c r="KUB8" s="293"/>
      <c r="KUC8" s="293"/>
      <c r="KUD8" s="293"/>
      <c r="KUE8" s="293"/>
      <c r="KUF8" s="293"/>
      <c r="KUG8" s="293"/>
      <c r="KUH8" s="293"/>
      <c r="KUI8" s="293"/>
      <c r="KUJ8" s="293"/>
      <c r="KUK8" s="293"/>
      <c r="KUL8" s="293"/>
      <c r="KUM8" s="293"/>
      <c r="KUN8" s="293"/>
      <c r="KUO8" s="293"/>
      <c r="KUP8" s="293"/>
      <c r="KUQ8" s="293"/>
      <c r="KUR8" s="293"/>
      <c r="KUS8" s="293"/>
      <c r="KUT8" s="293"/>
      <c r="KUU8" s="293"/>
      <c r="KUV8" s="293"/>
      <c r="KUW8" s="293"/>
      <c r="KUX8" s="293"/>
      <c r="KUY8" s="293"/>
      <c r="KUZ8" s="293"/>
      <c r="KVA8" s="293"/>
      <c r="KVB8" s="293"/>
      <c r="KVC8" s="293"/>
      <c r="KVD8" s="293"/>
      <c r="KVE8" s="293"/>
      <c r="KVF8" s="293"/>
      <c r="KVG8" s="293"/>
      <c r="KVH8" s="293"/>
      <c r="KVI8" s="293"/>
      <c r="KVJ8" s="293"/>
      <c r="KVK8" s="293"/>
      <c r="KVL8" s="293"/>
      <c r="KVM8" s="293"/>
      <c r="KVN8" s="293"/>
      <c r="KVO8" s="293"/>
      <c r="KVP8" s="293"/>
      <c r="KVQ8" s="293"/>
      <c r="KVR8" s="293"/>
      <c r="KVS8" s="293"/>
      <c r="KVT8" s="293"/>
      <c r="KVU8" s="293"/>
      <c r="KVV8" s="293"/>
      <c r="KVW8" s="293"/>
      <c r="KVX8" s="293"/>
      <c r="KVY8" s="293"/>
      <c r="KVZ8" s="293"/>
      <c r="KWA8" s="293"/>
      <c r="KWB8" s="293"/>
      <c r="KWC8" s="293"/>
      <c r="KWD8" s="293"/>
      <c r="KWE8" s="293"/>
      <c r="KWF8" s="293"/>
      <c r="KWG8" s="293"/>
      <c r="KWH8" s="293"/>
      <c r="KWI8" s="293"/>
      <c r="KWJ8" s="293"/>
      <c r="KWK8" s="293"/>
      <c r="KWL8" s="293"/>
      <c r="KWM8" s="293"/>
      <c r="KWN8" s="293"/>
      <c r="KWO8" s="293"/>
      <c r="KWP8" s="293"/>
      <c r="KWQ8" s="293"/>
      <c r="KWR8" s="293"/>
      <c r="KWS8" s="293"/>
      <c r="KWT8" s="293"/>
      <c r="KWU8" s="293"/>
      <c r="KWV8" s="293"/>
      <c r="KWW8" s="293"/>
      <c r="KWX8" s="293"/>
      <c r="KWY8" s="293"/>
      <c r="KWZ8" s="293"/>
      <c r="KXA8" s="293"/>
      <c r="KXB8" s="293"/>
      <c r="KXC8" s="293"/>
      <c r="KXD8" s="293"/>
      <c r="KXE8" s="293"/>
      <c r="KXF8" s="293"/>
      <c r="KXG8" s="293"/>
      <c r="KXH8" s="293"/>
      <c r="KXI8" s="293"/>
      <c r="KXJ8" s="293"/>
      <c r="KXK8" s="293"/>
      <c r="KXL8" s="293"/>
      <c r="KXM8" s="293"/>
      <c r="KXN8" s="293"/>
      <c r="KXO8" s="293"/>
      <c r="KXP8" s="293"/>
      <c r="KXQ8" s="293"/>
      <c r="KXR8" s="293"/>
      <c r="KXS8" s="293"/>
      <c r="KXT8" s="293"/>
      <c r="KXU8" s="293"/>
      <c r="KXV8" s="293"/>
      <c r="KXW8" s="293"/>
      <c r="KXX8" s="293"/>
      <c r="KXY8" s="293"/>
      <c r="KXZ8" s="293"/>
      <c r="KYA8" s="293"/>
      <c r="KYB8" s="293"/>
      <c r="KYC8" s="293"/>
      <c r="KYD8" s="293"/>
      <c r="KYE8" s="293"/>
      <c r="KYF8" s="293"/>
      <c r="KYG8" s="293"/>
      <c r="KYH8" s="293"/>
      <c r="KYI8" s="293"/>
      <c r="KYJ8" s="293"/>
      <c r="KYK8" s="293"/>
      <c r="KYL8" s="293"/>
      <c r="KYM8" s="293"/>
      <c r="KYN8" s="293"/>
      <c r="KYO8" s="293"/>
      <c r="KYP8" s="293"/>
      <c r="KYQ8" s="293"/>
      <c r="KYR8" s="293"/>
      <c r="KYS8" s="293"/>
      <c r="KYT8" s="293"/>
      <c r="KYU8" s="293"/>
      <c r="KYV8" s="293"/>
      <c r="KYW8" s="293"/>
      <c r="KYX8" s="293"/>
      <c r="KYY8" s="293"/>
      <c r="KYZ8" s="293"/>
      <c r="KZA8" s="293"/>
      <c r="KZB8" s="293"/>
      <c r="KZC8" s="293"/>
      <c r="KZD8" s="293"/>
      <c r="KZE8" s="293"/>
      <c r="KZF8" s="293"/>
      <c r="KZG8" s="293"/>
      <c r="KZH8" s="293"/>
      <c r="KZI8" s="293"/>
      <c r="KZJ8" s="293"/>
      <c r="KZK8" s="293"/>
      <c r="KZL8" s="293"/>
      <c r="KZM8" s="293"/>
      <c r="KZN8" s="293"/>
      <c r="KZO8" s="293"/>
      <c r="KZP8" s="293"/>
      <c r="KZQ8" s="293"/>
      <c r="KZR8" s="293"/>
      <c r="KZS8" s="293"/>
      <c r="KZT8" s="293"/>
      <c r="KZU8" s="293"/>
      <c r="KZV8" s="293"/>
      <c r="KZW8" s="293"/>
      <c r="KZX8" s="293"/>
      <c r="KZY8" s="293"/>
      <c r="KZZ8" s="293"/>
      <c r="LAA8" s="293"/>
      <c r="LAB8" s="293"/>
      <c r="LAC8" s="293"/>
      <c r="LAD8" s="293"/>
      <c r="LAE8" s="293"/>
      <c r="LAF8" s="293"/>
      <c r="LAG8" s="293"/>
      <c r="LAH8" s="293"/>
      <c r="LAI8" s="293"/>
      <c r="LAJ8" s="293"/>
      <c r="LAK8" s="293"/>
      <c r="LAL8" s="293"/>
      <c r="LAM8" s="293"/>
      <c r="LAN8" s="293"/>
      <c r="LAO8" s="293"/>
      <c r="LAP8" s="293"/>
      <c r="LAQ8" s="293"/>
      <c r="LAR8" s="293"/>
      <c r="LAS8" s="293"/>
      <c r="LAT8" s="293"/>
      <c r="LAU8" s="293"/>
      <c r="LAV8" s="293"/>
      <c r="LAW8" s="293"/>
      <c r="LAX8" s="293"/>
      <c r="LAY8" s="293"/>
      <c r="LAZ8" s="293"/>
      <c r="LBA8" s="293"/>
      <c r="LBB8" s="293"/>
      <c r="LBC8" s="293"/>
      <c r="LBD8" s="293"/>
      <c r="LBE8" s="293"/>
      <c r="LBF8" s="293"/>
      <c r="LBG8" s="293"/>
      <c r="LBH8" s="293"/>
      <c r="LBI8" s="293"/>
      <c r="LBJ8" s="293"/>
      <c r="LBK8" s="293"/>
      <c r="LBL8" s="293"/>
      <c r="LBM8" s="293"/>
      <c r="LBN8" s="293"/>
      <c r="LBO8" s="293"/>
      <c r="LBP8" s="293"/>
      <c r="LBQ8" s="293"/>
      <c r="LBR8" s="293"/>
      <c r="LBS8" s="293"/>
      <c r="LBT8" s="293"/>
      <c r="LBU8" s="293"/>
      <c r="LBV8" s="293"/>
      <c r="LBW8" s="293"/>
      <c r="LBX8" s="293"/>
      <c r="LBY8" s="293"/>
      <c r="LBZ8" s="293"/>
      <c r="LCA8" s="293"/>
      <c r="LCB8" s="293"/>
      <c r="LCC8" s="293"/>
      <c r="LCD8" s="293"/>
      <c r="LCE8" s="293"/>
      <c r="LCF8" s="293"/>
      <c r="LCG8" s="293"/>
      <c r="LCH8" s="293"/>
      <c r="LCI8" s="293"/>
      <c r="LCJ8" s="293"/>
      <c r="LCK8" s="293"/>
      <c r="LCL8" s="293"/>
      <c r="LCM8" s="293"/>
      <c r="LCN8" s="293"/>
      <c r="LCO8" s="293"/>
      <c r="LCP8" s="293"/>
      <c r="LCQ8" s="293"/>
      <c r="LCR8" s="293"/>
      <c r="LCS8" s="293"/>
      <c r="LCT8" s="293"/>
      <c r="LCU8" s="293"/>
      <c r="LCV8" s="293"/>
      <c r="LCW8" s="293"/>
      <c r="LCX8" s="293"/>
      <c r="LCY8" s="293"/>
      <c r="LCZ8" s="293"/>
      <c r="LDA8" s="293"/>
      <c r="LDB8" s="293"/>
      <c r="LDC8" s="293"/>
      <c r="LDD8" s="293"/>
      <c r="LDE8" s="293"/>
      <c r="LDF8" s="293"/>
      <c r="LDG8" s="293"/>
      <c r="LDH8" s="293"/>
      <c r="LDI8" s="293"/>
      <c r="LDJ8" s="293"/>
      <c r="LDK8" s="293"/>
      <c r="LDL8" s="293"/>
      <c r="LDM8" s="293"/>
      <c r="LDN8" s="293"/>
      <c r="LDO8" s="293"/>
      <c r="LDP8" s="293"/>
      <c r="LDQ8" s="293"/>
      <c r="LDR8" s="293"/>
      <c r="LDS8" s="293"/>
      <c r="LDT8" s="293"/>
      <c r="LDU8" s="293"/>
      <c r="LDV8" s="293"/>
      <c r="LDW8" s="293"/>
      <c r="LDX8" s="293"/>
      <c r="LDY8" s="293"/>
      <c r="LDZ8" s="293"/>
      <c r="LEA8" s="293"/>
      <c r="LEB8" s="293"/>
      <c r="LEC8" s="293"/>
      <c r="LED8" s="293"/>
      <c r="LEE8" s="293"/>
      <c r="LEF8" s="293"/>
      <c r="LEG8" s="293"/>
      <c r="LEH8" s="293"/>
      <c r="LEI8" s="293"/>
      <c r="LEJ8" s="293"/>
      <c r="LEK8" s="293"/>
      <c r="LEL8" s="293"/>
      <c r="LEM8" s="293"/>
      <c r="LEN8" s="293"/>
      <c r="LEO8" s="293"/>
      <c r="LEP8" s="293"/>
      <c r="LEQ8" s="293"/>
      <c r="LER8" s="293"/>
      <c r="LES8" s="293"/>
      <c r="LET8" s="293"/>
      <c r="LEU8" s="293"/>
      <c r="LEV8" s="293"/>
      <c r="LEW8" s="293"/>
      <c r="LEX8" s="293"/>
      <c r="LEY8" s="293"/>
      <c r="LEZ8" s="293"/>
      <c r="LFA8" s="293"/>
      <c r="LFB8" s="293"/>
      <c r="LFC8" s="293"/>
      <c r="LFD8" s="293"/>
      <c r="LFE8" s="293"/>
      <c r="LFF8" s="293"/>
      <c r="LFG8" s="293"/>
      <c r="LFH8" s="293"/>
      <c r="LFI8" s="293"/>
      <c r="LFJ8" s="293"/>
      <c r="LFK8" s="293"/>
      <c r="LFL8" s="293"/>
      <c r="LFM8" s="293"/>
      <c r="LFN8" s="293"/>
      <c r="LFO8" s="293"/>
      <c r="LFP8" s="293"/>
      <c r="LFQ8" s="293"/>
      <c r="LFR8" s="293"/>
      <c r="LFS8" s="293"/>
      <c r="LFT8" s="293"/>
      <c r="LFU8" s="293"/>
      <c r="LFV8" s="293"/>
      <c r="LFW8" s="293"/>
      <c r="LFX8" s="293"/>
      <c r="LFY8" s="293"/>
      <c r="LFZ8" s="293"/>
      <c r="LGA8" s="293"/>
      <c r="LGB8" s="293"/>
      <c r="LGC8" s="293"/>
      <c r="LGD8" s="293"/>
      <c r="LGE8" s="293"/>
      <c r="LGF8" s="293"/>
      <c r="LGG8" s="293"/>
      <c r="LGH8" s="293"/>
      <c r="LGI8" s="293"/>
      <c r="LGJ8" s="293"/>
      <c r="LGK8" s="293"/>
      <c r="LGL8" s="293"/>
      <c r="LGM8" s="293"/>
      <c r="LGN8" s="293"/>
      <c r="LGO8" s="293"/>
      <c r="LGP8" s="293"/>
      <c r="LGQ8" s="293"/>
      <c r="LGR8" s="293"/>
      <c r="LGS8" s="293"/>
      <c r="LGT8" s="293"/>
      <c r="LGU8" s="293"/>
      <c r="LGV8" s="293"/>
      <c r="LGW8" s="293"/>
      <c r="LGX8" s="293"/>
      <c r="LGY8" s="293"/>
      <c r="LGZ8" s="293"/>
      <c r="LHA8" s="293"/>
      <c r="LHB8" s="293"/>
      <c r="LHC8" s="293"/>
      <c r="LHD8" s="293"/>
      <c r="LHE8" s="293"/>
      <c r="LHF8" s="293"/>
      <c r="LHG8" s="293"/>
      <c r="LHH8" s="293"/>
      <c r="LHI8" s="293"/>
      <c r="LHJ8" s="293"/>
      <c r="LHK8" s="293"/>
      <c r="LHL8" s="293"/>
      <c r="LHM8" s="293"/>
      <c r="LHN8" s="293"/>
      <c r="LHO8" s="293"/>
      <c r="LHP8" s="293"/>
      <c r="LHQ8" s="293"/>
      <c r="LHR8" s="293"/>
      <c r="LHS8" s="293"/>
      <c r="LHT8" s="293"/>
      <c r="LHU8" s="293"/>
      <c r="LHV8" s="293"/>
      <c r="LHW8" s="293"/>
      <c r="LHX8" s="293"/>
      <c r="LHY8" s="293"/>
      <c r="LHZ8" s="293"/>
      <c r="LIA8" s="293"/>
      <c r="LIB8" s="293"/>
      <c r="LIC8" s="293"/>
      <c r="LID8" s="293"/>
      <c r="LIE8" s="293"/>
      <c r="LIF8" s="293"/>
      <c r="LIG8" s="293"/>
      <c r="LIH8" s="293"/>
      <c r="LII8" s="293"/>
      <c r="LIJ8" s="293"/>
      <c r="LIK8" s="293"/>
      <c r="LIL8" s="293"/>
      <c r="LIM8" s="293"/>
      <c r="LIN8" s="293"/>
      <c r="LIO8" s="293"/>
      <c r="LIP8" s="293"/>
      <c r="LIQ8" s="293"/>
      <c r="LIR8" s="293"/>
      <c r="LIS8" s="293"/>
      <c r="LIT8" s="293"/>
      <c r="LIU8" s="293"/>
      <c r="LIV8" s="293"/>
      <c r="LIW8" s="293"/>
      <c r="LIX8" s="293"/>
      <c r="LIY8" s="293"/>
      <c r="LIZ8" s="293"/>
      <c r="LJA8" s="293"/>
      <c r="LJB8" s="293"/>
      <c r="LJC8" s="293"/>
      <c r="LJD8" s="293"/>
      <c r="LJE8" s="293"/>
      <c r="LJF8" s="293"/>
      <c r="LJG8" s="293"/>
      <c r="LJH8" s="293"/>
      <c r="LJI8" s="293"/>
      <c r="LJJ8" s="293"/>
      <c r="LJK8" s="293"/>
      <c r="LJL8" s="293"/>
      <c r="LJM8" s="293"/>
      <c r="LJN8" s="293"/>
      <c r="LJO8" s="293"/>
      <c r="LJP8" s="293"/>
      <c r="LJQ8" s="293"/>
      <c r="LJR8" s="293"/>
      <c r="LJS8" s="293"/>
      <c r="LJT8" s="293"/>
      <c r="LJU8" s="293"/>
      <c r="LJV8" s="293"/>
      <c r="LJW8" s="293"/>
      <c r="LJX8" s="293"/>
      <c r="LJY8" s="293"/>
      <c r="LJZ8" s="293"/>
      <c r="LKA8" s="293"/>
      <c r="LKB8" s="293"/>
      <c r="LKC8" s="293"/>
      <c r="LKD8" s="293"/>
      <c r="LKE8" s="293"/>
      <c r="LKF8" s="293"/>
      <c r="LKG8" s="293"/>
      <c r="LKH8" s="293"/>
      <c r="LKI8" s="293"/>
      <c r="LKJ8" s="293"/>
      <c r="LKK8" s="293"/>
      <c r="LKL8" s="293"/>
      <c r="LKM8" s="293"/>
      <c r="LKN8" s="293"/>
      <c r="LKO8" s="293"/>
      <c r="LKP8" s="293"/>
      <c r="LKQ8" s="293"/>
      <c r="LKR8" s="293"/>
      <c r="LKS8" s="293"/>
      <c r="LKT8" s="293"/>
      <c r="LKU8" s="293"/>
      <c r="LKV8" s="293"/>
      <c r="LKW8" s="293"/>
      <c r="LKX8" s="293"/>
      <c r="LKY8" s="293"/>
      <c r="LKZ8" s="293"/>
      <c r="LLA8" s="293"/>
      <c r="LLB8" s="293"/>
      <c r="LLC8" s="293"/>
      <c r="LLD8" s="293"/>
      <c r="LLE8" s="293"/>
      <c r="LLF8" s="293"/>
      <c r="LLG8" s="293"/>
      <c r="LLH8" s="293"/>
      <c r="LLI8" s="293"/>
      <c r="LLJ8" s="293"/>
      <c r="LLK8" s="293"/>
      <c r="LLL8" s="293"/>
      <c r="LLM8" s="293"/>
      <c r="LLN8" s="293"/>
      <c r="LLO8" s="293"/>
      <c r="LLP8" s="293"/>
      <c r="LLQ8" s="293"/>
      <c r="LLR8" s="293"/>
      <c r="LLS8" s="293"/>
      <c r="LLT8" s="293"/>
      <c r="LLU8" s="293"/>
      <c r="LLV8" s="293"/>
      <c r="LLW8" s="293"/>
      <c r="LLX8" s="293"/>
      <c r="LLY8" s="293"/>
      <c r="LLZ8" s="293"/>
      <c r="LMA8" s="293"/>
      <c r="LMB8" s="293"/>
      <c r="LMC8" s="293"/>
      <c r="LMD8" s="293"/>
      <c r="LME8" s="293"/>
      <c r="LMF8" s="293"/>
      <c r="LMG8" s="293"/>
      <c r="LMH8" s="293"/>
      <c r="LMI8" s="293"/>
      <c r="LMJ8" s="293"/>
      <c r="LMK8" s="293"/>
      <c r="LML8" s="293"/>
      <c r="LMM8" s="293"/>
      <c r="LMN8" s="293"/>
      <c r="LMO8" s="293"/>
      <c r="LMP8" s="293"/>
      <c r="LMQ8" s="293"/>
      <c r="LMR8" s="293"/>
      <c r="LMS8" s="293"/>
      <c r="LMT8" s="293"/>
      <c r="LMU8" s="293"/>
      <c r="LMV8" s="293"/>
      <c r="LMW8" s="293"/>
      <c r="LMX8" s="293"/>
      <c r="LMY8" s="293"/>
      <c r="LMZ8" s="293"/>
      <c r="LNA8" s="293"/>
      <c r="LNB8" s="293"/>
      <c r="LNC8" s="293"/>
      <c r="LND8" s="293"/>
      <c r="LNE8" s="293"/>
      <c r="LNF8" s="293"/>
      <c r="LNG8" s="293"/>
      <c r="LNH8" s="293"/>
      <c r="LNI8" s="293"/>
      <c r="LNJ8" s="293"/>
      <c r="LNK8" s="293"/>
      <c r="LNL8" s="293"/>
      <c r="LNM8" s="293"/>
      <c r="LNN8" s="293"/>
      <c r="LNO8" s="293"/>
      <c r="LNP8" s="293"/>
      <c r="LNQ8" s="293"/>
      <c r="LNR8" s="293"/>
      <c r="LNS8" s="293"/>
      <c r="LNT8" s="293"/>
      <c r="LNU8" s="293"/>
      <c r="LNV8" s="293"/>
      <c r="LNW8" s="293"/>
      <c r="LNX8" s="293"/>
      <c r="LNY8" s="293"/>
      <c r="LNZ8" s="293"/>
      <c r="LOA8" s="293"/>
      <c r="LOB8" s="293"/>
      <c r="LOC8" s="293"/>
      <c r="LOD8" s="293"/>
      <c r="LOE8" s="293"/>
      <c r="LOF8" s="293"/>
      <c r="LOG8" s="293"/>
      <c r="LOH8" s="293"/>
      <c r="LOI8" s="293"/>
      <c r="LOJ8" s="293"/>
      <c r="LOK8" s="293"/>
      <c r="LOL8" s="293"/>
      <c r="LOM8" s="293"/>
      <c r="LON8" s="293"/>
      <c r="LOO8" s="293"/>
      <c r="LOP8" s="293"/>
      <c r="LOQ8" s="293"/>
      <c r="LOR8" s="293"/>
      <c r="LOS8" s="293"/>
      <c r="LOT8" s="293"/>
      <c r="LOU8" s="293"/>
      <c r="LOV8" s="293"/>
      <c r="LOW8" s="293"/>
      <c r="LOX8" s="293"/>
      <c r="LOY8" s="293"/>
      <c r="LOZ8" s="293"/>
      <c r="LPA8" s="293"/>
      <c r="LPB8" s="293"/>
      <c r="LPC8" s="293"/>
      <c r="LPD8" s="293"/>
      <c r="LPE8" s="293"/>
      <c r="LPF8" s="293"/>
      <c r="LPG8" s="293"/>
      <c r="LPH8" s="293"/>
      <c r="LPI8" s="293"/>
      <c r="LPJ8" s="293"/>
      <c r="LPK8" s="293"/>
      <c r="LPL8" s="293"/>
      <c r="LPM8" s="293"/>
      <c r="LPN8" s="293"/>
      <c r="LPO8" s="293"/>
      <c r="LPP8" s="293"/>
      <c r="LPQ8" s="293"/>
      <c r="LPR8" s="293"/>
      <c r="LPS8" s="293"/>
      <c r="LPT8" s="293"/>
      <c r="LPU8" s="293"/>
      <c r="LPV8" s="293"/>
      <c r="LPW8" s="293"/>
      <c r="LPX8" s="293"/>
      <c r="LPY8" s="293"/>
      <c r="LPZ8" s="293"/>
      <c r="LQA8" s="293"/>
      <c r="LQB8" s="293"/>
      <c r="LQC8" s="293"/>
      <c r="LQD8" s="293"/>
      <c r="LQE8" s="293"/>
      <c r="LQF8" s="293"/>
      <c r="LQG8" s="293"/>
      <c r="LQH8" s="293"/>
      <c r="LQI8" s="293"/>
      <c r="LQJ8" s="293"/>
      <c r="LQK8" s="293"/>
      <c r="LQL8" s="293"/>
      <c r="LQM8" s="293"/>
      <c r="LQN8" s="293"/>
      <c r="LQO8" s="293"/>
      <c r="LQP8" s="293"/>
      <c r="LQQ8" s="293"/>
      <c r="LQR8" s="293"/>
      <c r="LQS8" s="293"/>
      <c r="LQT8" s="293"/>
      <c r="LQU8" s="293"/>
      <c r="LQV8" s="293"/>
      <c r="LQW8" s="293"/>
      <c r="LQX8" s="293"/>
      <c r="LQY8" s="293"/>
      <c r="LQZ8" s="293"/>
      <c r="LRA8" s="293"/>
      <c r="LRB8" s="293"/>
      <c r="LRC8" s="293"/>
      <c r="LRD8" s="293"/>
      <c r="LRE8" s="293"/>
      <c r="LRF8" s="293"/>
      <c r="LRG8" s="293"/>
      <c r="LRH8" s="293"/>
      <c r="LRI8" s="293"/>
      <c r="LRJ8" s="293"/>
      <c r="LRK8" s="293"/>
      <c r="LRL8" s="293"/>
      <c r="LRM8" s="293"/>
      <c r="LRN8" s="293"/>
      <c r="LRO8" s="293"/>
      <c r="LRP8" s="293"/>
      <c r="LRQ8" s="293"/>
      <c r="LRR8" s="293"/>
      <c r="LRS8" s="293"/>
      <c r="LRT8" s="293"/>
      <c r="LRU8" s="293"/>
      <c r="LRV8" s="293"/>
      <c r="LRW8" s="293"/>
      <c r="LRX8" s="293"/>
      <c r="LRY8" s="293"/>
      <c r="LRZ8" s="293"/>
      <c r="LSA8" s="293"/>
      <c r="LSB8" s="293"/>
      <c r="LSC8" s="293"/>
      <c r="LSD8" s="293"/>
      <c r="LSE8" s="293"/>
      <c r="LSF8" s="293"/>
      <c r="LSG8" s="293"/>
      <c r="LSH8" s="293"/>
      <c r="LSI8" s="293"/>
      <c r="LSJ8" s="293"/>
      <c r="LSK8" s="293"/>
      <c r="LSL8" s="293"/>
      <c r="LSM8" s="293"/>
      <c r="LSN8" s="293"/>
      <c r="LSO8" s="293"/>
      <c r="LSP8" s="293"/>
      <c r="LSQ8" s="293"/>
      <c r="LSR8" s="293"/>
      <c r="LSS8" s="293"/>
      <c r="LST8" s="293"/>
      <c r="LSU8" s="293"/>
      <c r="LSV8" s="293"/>
      <c r="LSW8" s="293"/>
      <c r="LSX8" s="293"/>
      <c r="LSY8" s="293"/>
      <c r="LSZ8" s="293"/>
      <c r="LTA8" s="293"/>
      <c r="LTB8" s="293"/>
      <c r="LTC8" s="293"/>
      <c r="LTD8" s="293"/>
      <c r="LTE8" s="293"/>
      <c r="LTF8" s="293"/>
      <c r="LTG8" s="293"/>
      <c r="LTH8" s="293"/>
      <c r="LTI8" s="293"/>
      <c r="LTJ8" s="293"/>
      <c r="LTK8" s="293"/>
      <c r="LTL8" s="293"/>
      <c r="LTM8" s="293"/>
      <c r="LTN8" s="293"/>
      <c r="LTO8" s="293"/>
      <c r="LTP8" s="293"/>
      <c r="LTQ8" s="293"/>
      <c r="LTR8" s="293"/>
      <c r="LTS8" s="293"/>
      <c r="LTT8" s="293"/>
      <c r="LTU8" s="293"/>
      <c r="LTV8" s="293"/>
      <c r="LTW8" s="293"/>
      <c r="LTX8" s="293"/>
      <c r="LTY8" s="293"/>
      <c r="LTZ8" s="293"/>
      <c r="LUA8" s="293"/>
      <c r="LUB8" s="293"/>
      <c r="LUC8" s="293"/>
      <c r="LUD8" s="293"/>
      <c r="LUE8" s="293"/>
      <c r="LUF8" s="293"/>
      <c r="LUG8" s="293"/>
      <c r="LUH8" s="293"/>
      <c r="LUI8" s="293"/>
      <c r="LUJ8" s="293"/>
      <c r="LUK8" s="293"/>
      <c r="LUL8" s="293"/>
      <c r="LUM8" s="293"/>
      <c r="LUN8" s="293"/>
      <c r="LUO8" s="293"/>
      <c r="LUP8" s="293"/>
      <c r="LUQ8" s="293"/>
      <c r="LUR8" s="293"/>
      <c r="LUS8" s="293"/>
      <c r="LUT8" s="293"/>
      <c r="LUU8" s="293"/>
      <c r="LUV8" s="293"/>
      <c r="LUW8" s="293"/>
      <c r="LUX8" s="293"/>
      <c r="LUY8" s="293"/>
      <c r="LUZ8" s="293"/>
      <c r="LVA8" s="293"/>
      <c r="LVB8" s="293"/>
      <c r="LVC8" s="293"/>
      <c r="LVD8" s="293"/>
      <c r="LVE8" s="293"/>
      <c r="LVF8" s="293"/>
      <c r="LVG8" s="293"/>
      <c r="LVH8" s="293"/>
      <c r="LVI8" s="293"/>
      <c r="LVJ8" s="293"/>
      <c r="LVK8" s="293"/>
      <c r="LVL8" s="293"/>
      <c r="LVM8" s="293"/>
      <c r="LVN8" s="293"/>
      <c r="LVO8" s="293"/>
      <c r="LVP8" s="293"/>
      <c r="LVQ8" s="293"/>
      <c r="LVR8" s="293"/>
      <c r="LVS8" s="293"/>
      <c r="LVT8" s="293"/>
      <c r="LVU8" s="293"/>
      <c r="LVV8" s="293"/>
      <c r="LVW8" s="293"/>
      <c r="LVX8" s="293"/>
      <c r="LVY8" s="293"/>
      <c r="LVZ8" s="293"/>
      <c r="LWA8" s="293"/>
      <c r="LWB8" s="293"/>
      <c r="LWC8" s="293"/>
      <c r="LWD8" s="293"/>
      <c r="LWE8" s="293"/>
      <c r="LWF8" s="293"/>
      <c r="LWG8" s="293"/>
      <c r="LWH8" s="293"/>
      <c r="LWI8" s="293"/>
      <c r="LWJ8" s="293"/>
      <c r="LWK8" s="293"/>
      <c r="LWL8" s="293"/>
      <c r="LWM8" s="293"/>
      <c r="LWN8" s="293"/>
      <c r="LWO8" s="293"/>
      <c r="LWP8" s="293"/>
      <c r="LWQ8" s="293"/>
      <c r="LWR8" s="293"/>
      <c r="LWS8" s="293"/>
      <c r="LWT8" s="293"/>
      <c r="LWU8" s="293"/>
      <c r="LWV8" s="293"/>
      <c r="LWW8" s="293"/>
      <c r="LWX8" s="293"/>
      <c r="LWY8" s="293"/>
      <c r="LWZ8" s="293"/>
      <c r="LXA8" s="293"/>
      <c r="LXB8" s="293"/>
      <c r="LXC8" s="293"/>
      <c r="LXD8" s="293"/>
      <c r="LXE8" s="293"/>
      <c r="LXF8" s="293"/>
      <c r="LXG8" s="293"/>
      <c r="LXH8" s="293"/>
      <c r="LXI8" s="293"/>
      <c r="LXJ8" s="293"/>
      <c r="LXK8" s="293"/>
      <c r="LXL8" s="293"/>
      <c r="LXM8" s="293"/>
      <c r="LXN8" s="293"/>
      <c r="LXO8" s="293"/>
      <c r="LXP8" s="293"/>
      <c r="LXQ8" s="293"/>
      <c r="LXR8" s="293"/>
      <c r="LXS8" s="293"/>
      <c r="LXT8" s="293"/>
      <c r="LXU8" s="293"/>
      <c r="LXV8" s="293"/>
      <c r="LXW8" s="293"/>
      <c r="LXX8" s="293"/>
      <c r="LXY8" s="293"/>
      <c r="LXZ8" s="293"/>
      <c r="LYA8" s="293"/>
      <c r="LYB8" s="293"/>
      <c r="LYC8" s="293"/>
      <c r="LYD8" s="293"/>
      <c r="LYE8" s="293"/>
      <c r="LYF8" s="293"/>
      <c r="LYG8" s="293"/>
      <c r="LYH8" s="293"/>
      <c r="LYI8" s="293"/>
      <c r="LYJ8" s="293"/>
      <c r="LYK8" s="293"/>
      <c r="LYL8" s="293"/>
      <c r="LYM8" s="293"/>
      <c r="LYN8" s="293"/>
      <c r="LYO8" s="293"/>
      <c r="LYP8" s="293"/>
      <c r="LYQ8" s="293"/>
      <c r="LYR8" s="293"/>
      <c r="LYS8" s="293"/>
      <c r="LYT8" s="293"/>
      <c r="LYU8" s="293"/>
      <c r="LYV8" s="293"/>
      <c r="LYW8" s="293"/>
      <c r="LYX8" s="293"/>
      <c r="LYY8" s="293"/>
      <c r="LYZ8" s="293"/>
      <c r="LZA8" s="293"/>
      <c r="LZB8" s="293"/>
      <c r="LZC8" s="293"/>
      <c r="LZD8" s="293"/>
      <c r="LZE8" s="293"/>
      <c r="LZF8" s="293"/>
      <c r="LZG8" s="293"/>
      <c r="LZH8" s="293"/>
      <c r="LZI8" s="293"/>
      <c r="LZJ8" s="293"/>
      <c r="LZK8" s="293"/>
      <c r="LZL8" s="293"/>
      <c r="LZM8" s="293"/>
      <c r="LZN8" s="293"/>
      <c r="LZO8" s="293"/>
      <c r="LZP8" s="293"/>
      <c r="LZQ8" s="293"/>
      <c r="LZR8" s="293"/>
      <c r="LZS8" s="293"/>
      <c r="LZT8" s="293"/>
      <c r="LZU8" s="293"/>
      <c r="LZV8" s="293"/>
      <c r="LZW8" s="293"/>
      <c r="LZX8" s="293"/>
      <c r="LZY8" s="293"/>
      <c r="LZZ8" s="293"/>
      <c r="MAA8" s="293"/>
      <c r="MAB8" s="293"/>
      <c r="MAC8" s="293"/>
      <c r="MAD8" s="293"/>
      <c r="MAE8" s="293"/>
      <c r="MAF8" s="293"/>
      <c r="MAG8" s="293"/>
      <c r="MAH8" s="293"/>
      <c r="MAI8" s="293"/>
      <c r="MAJ8" s="293"/>
      <c r="MAK8" s="293"/>
      <c r="MAL8" s="293"/>
      <c r="MAM8" s="293"/>
      <c r="MAN8" s="293"/>
      <c r="MAO8" s="293"/>
      <c r="MAP8" s="293"/>
      <c r="MAQ8" s="293"/>
      <c r="MAR8" s="293"/>
      <c r="MAS8" s="293"/>
      <c r="MAT8" s="293"/>
      <c r="MAU8" s="293"/>
      <c r="MAV8" s="293"/>
      <c r="MAW8" s="293"/>
      <c r="MAX8" s="293"/>
      <c r="MAY8" s="293"/>
      <c r="MAZ8" s="293"/>
      <c r="MBA8" s="293"/>
      <c r="MBB8" s="293"/>
      <c r="MBC8" s="293"/>
      <c r="MBD8" s="293"/>
      <c r="MBE8" s="293"/>
      <c r="MBF8" s="293"/>
      <c r="MBG8" s="293"/>
      <c r="MBH8" s="293"/>
      <c r="MBI8" s="293"/>
      <c r="MBJ8" s="293"/>
      <c r="MBK8" s="293"/>
      <c r="MBL8" s="293"/>
      <c r="MBM8" s="293"/>
      <c r="MBN8" s="293"/>
      <c r="MBO8" s="293"/>
      <c r="MBP8" s="293"/>
      <c r="MBQ8" s="293"/>
      <c r="MBR8" s="293"/>
      <c r="MBS8" s="293"/>
      <c r="MBT8" s="293"/>
      <c r="MBU8" s="293"/>
      <c r="MBV8" s="293"/>
      <c r="MBW8" s="293"/>
      <c r="MBX8" s="293"/>
      <c r="MBY8" s="293"/>
      <c r="MBZ8" s="293"/>
      <c r="MCA8" s="293"/>
      <c r="MCB8" s="293"/>
      <c r="MCC8" s="293"/>
      <c r="MCD8" s="293"/>
      <c r="MCE8" s="293"/>
      <c r="MCF8" s="293"/>
      <c r="MCG8" s="293"/>
      <c r="MCH8" s="293"/>
      <c r="MCI8" s="293"/>
      <c r="MCJ8" s="293"/>
      <c r="MCK8" s="293"/>
      <c r="MCL8" s="293"/>
      <c r="MCM8" s="293"/>
      <c r="MCN8" s="293"/>
      <c r="MCO8" s="293"/>
      <c r="MCP8" s="293"/>
      <c r="MCQ8" s="293"/>
      <c r="MCR8" s="293"/>
      <c r="MCS8" s="293"/>
      <c r="MCT8" s="293"/>
      <c r="MCU8" s="293"/>
      <c r="MCV8" s="293"/>
      <c r="MCW8" s="293"/>
      <c r="MCX8" s="293"/>
      <c r="MCY8" s="293"/>
      <c r="MCZ8" s="293"/>
      <c r="MDA8" s="293"/>
      <c r="MDB8" s="293"/>
      <c r="MDC8" s="293"/>
      <c r="MDD8" s="293"/>
      <c r="MDE8" s="293"/>
      <c r="MDF8" s="293"/>
      <c r="MDG8" s="293"/>
      <c r="MDH8" s="293"/>
      <c r="MDI8" s="293"/>
      <c r="MDJ8" s="293"/>
      <c r="MDK8" s="293"/>
      <c r="MDL8" s="293"/>
      <c r="MDM8" s="293"/>
      <c r="MDN8" s="293"/>
      <c r="MDO8" s="293"/>
      <c r="MDP8" s="293"/>
      <c r="MDQ8" s="293"/>
      <c r="MDR8" s="293"/>
      <c r="MDS8" s="293"/>
      <c r="MDT8" s="293"/>
      <c r="MDU8" s="293"/>
      <c r="MDV8" s="293"/>
      <c r="MDW8" s="293"/>
      <c r="MDX8" s="293"/>
      <c r="MDY8" s="293"/>
      <c r="MDZ8" s="293"/>
      <c r="MEA8" s="293"/>
      <c r="MEB8" s="293"/>
      <c r="MEC8" s="293"/>
      <c r="MED8" s="293"/>
      <c r="MEE8" s="293"/>
      <c r="MEF8" s="293"/>
      <c r="MEG8" s="293"/>
      <c r="MEH8" s="293"/>
      <c r="MEI8" s="293"/>
      <c r="MEJ8" s="293"/>
      <c r="MEK8" s="293"/>
      <c r="MEL8" s="293"/>
      <c r="MEM8" s="293"/>
      <c r="MEN8" s="293"/>
      <c r="MEO8" s="293"/>
      <c r="MEP8" s="293"/>
      <c r="MEQ8" s="293"/>
      <c r="MER8" s="293"/>
      <c r="MES8" s="293"/>
      <c r="MET8" s="293"/>
      <c r="MEU8" s="293"/>
      <c r="MEV8" s="293"/>
      <c r="MEW8" s="293"/>
      <c r="MEX8" s="293"/>
      <c r="MEY8" s="293"/>
      <c r="MEZ8" s="293"/>
      <c r="MFA8" s="293"/>
      <c r="MFB8" s="293"/>
      <c r="MFC8" s="293"/>
      <c r="MFD8" s="293"/>
      <c r="MFE8" s="293"/>
      <c r="MFF8" s="293"/>
      <c r="MFG8" s="293"/>
      <c r="MFH8" s="293"/>
      <c r="MFI8" s="293"/>
      <c r="MFJ8" s="293"/>
      <c r="MFK8" s="293"/>
      <c r="MFL8" s="293"/>
      <c r="MFM8" s="293"/>
      <c r="MFN8" s="293"/>
      <c r="MFO8" s="293"/>
      <c r="MFP8" s="293"/>
      <c r="MFQ8" s="293"/>
      <c r="MFR8" s="293"/>
      <c r="MFS8" s="293"/>
      <c r="MFT8" s="293"/>
      <c r="MFU8" s="293"/>
      <c r="MFV8" s="293"/>
      <c r="MFW8" s="293"/>
      <c r="MFX8" s="293"/>
      <c r="MFY8" s="293"/>
      <c r="MFZ8" s="293"/>
      <c r="MGA8" s="293"/>
      <c r="MGB8" s="293"/>
      <c r="MGC8" s="293"/>
      <c r="MGD8" s="293"/>
      <c r="MGE8" s="293"/>
      <c r="MGF8" s="293"/>
      <c r="MGG8" s="293"/>
      <c r="MGH8" s="293"/>
      <c r="MGI8" s="293"/>
      <c r="MGJ8" s="293"/>
      <c r="MGK8" s="293"/>
      <c r="MGL8" s="293"/>
      <c r="MGM8" s="293"/>
      <c r="MGN8" s="293"/>
      <c r="MGO8" s="293"/>
      <c r="MGP8" s="293"/>
      <c r="MGQ8" s="293"/>
      <c r="MGR8" s="293"/>
      <c r="MGS8" s="293"/>
      <c r="MGT8" s="293"/>
      <c r="MGU8" s="293"/>
      <c r="MGV8" s="293"/>
      <c r="MGW8" s="293"/>
      <c r="MGX8" s="293"/>
      <c r="MGY8" s="293"/>
      <c r="MGZ8" s="293"/>
      <c r="MHA8" s="293"/>
      <c r="MHB8" s="293"/>
      <c r="MHC8" s="293"/>
      <c r="MHD8" s="293"/>
      <c r="MHE8" s="293"/>
      <c r="MHF8" s="293"/>
      <c r="MHG8" s="293"/>
      <c r="MHH8" s="293"/>
      <c r="MHI8" s="293"/>
      <c r="MHJ8" s="293"/>
      <c r="MHK8" s="293"/>
      <c r="MHL8" s="293"/>
      <c r="MHM8" s="293"/>
      <c r="MHN8" s="293"/>
      <c r="MHO8" s="293"/>
      <c r="MHP8" s="293"/>
      <c r="MHQ8" s="293"/>
      <c r="MHR8" s="293"/>
      <c r="MHS8" s="293"/>
      <c r="MHT8" s="293"/>
      <c r="MHU8" s="293"/>
      <c r="MHV8" s="293"/>
      <c r="MHW8" s="293"/>
      <c r="MHX8" s="293"/>
      <c r="MHY8" s="293"/>
      <c r="MHZ8" s="293"/>
      <c r="MIA8" s="293"/>
      <c r="MIB8" s="293"/>
      <c r="MIC8" s="293"/>
      <c r="MID8" s="293"/>
      <c r="MIE8" s="293"/>
      <c r="MIF8" s="293"/>
      <c r="MIG8" s="293"/>
      <c r="MIH8" s="293"/>
      <c r="MII8" s="293"/>
      <c r="MIJ8" s="293"/>
      <c r="MIK8" s="293"/>
      <c r="MIL8" s="293"/>
      <c r="MIM8" s="293"/>
      <c r="MIN8" s="293"/>
      <c r="MIO8" s="293"/>
      <c r="MIP8" s="293"/>
      <c r="MIQ8" s="293"/>
      <c r="MIR8" s="293"/>
      <c r="MIS8" s="293"/>
      <c r="MIT8" s="293"/>
      <c r="MIU8" s="293"/>
      <c r="MIV8" s="293"/>
      <c r="MIW8" s="293"/>
      <c r="MIX8" s="293"/>
      <c r="MIY8" s="293"/>
      <c r="MIZ8" s="293"/>
      <c r="MJA8" s="293"/>
      <c r="MJB8" s="293"/>
      <c r="MJC8" s="293"/>
      <c r="MJD8" s="293"/>
      <c r="MJE8" s="293"/>
      <c r="MJF8" s="293"/>
      <c r="MJG8" s="293"/>
      <c r="MJH8" s="293"/>
      <c r="MJI8" s="293"/>
      <c r="MJJ8" s="293"/>
      <c r="MJK8" s="293"/>
      <c r="MJL8" s="293"/>
      <c r="MJM8" s="293"/>
      <c r="MJN8" s="293"/>
      <c r="MJO8" s="293"/>
      <c r="MJP8" s="293"/>
      <c r="MJQ8" s="293"/>
      <c r="MJR8" s="293"/>
      <c r="MJS8" s="293"/>
      <c r="MJT8" s="293"/>
      <c r="MJU8" s="293"/>
      <c r="MJV8" s="293"/>
      <c r="MJW8" s="293"/>
      <c r="MJX8" s="293"/>
      <c r="MJY8" s="293"/>
      <c r="MJZ8" s="293"/>
      <c r="MKA8" s="293"/>
      <c r="MKB8" s="293"/>
      <c r="MKC8" s="293"/>
      <c r="MKD8" s="293"/>
      <c r="MKE8" s="293"/>
      <c r="MKF8" s="293"/>
      <c r="MKG8" s="293"/>
      <c r="MKH8" s="293"/>
      <c r="MKI8" s="293"/>
      <c r="MKJ8" s="293"/>
      <c r="MKK8" s="293"/>
      <c r="MKL8" s="293"/>
      <c r="MKM8" s="293"/>
      <c r="MKN8" s="293"/>
      <c r="MKO8" s="293"/>
      <c r="MKP8" s="293"/>
      <c r="MKQ8" s="293"/>
      <c r="MKR8" s="293"/>
      <c r="MKS8" s="293"/>
      <c r="MKT8" s="293"/>
      <c r="MKU8" s="293"/>
      <c r="MKV8" s="293"/>
      <c r="MKW8" s="293"/>
      <c r="MKX8" s="293"/>
      <c r="MKY8" s="293"/>
      <c r="MKZ8" s="293"/>
      <c r="MLA8" s="293"/>
      <c r="MLB8" s="293"/>
      <c r="MLC8" s="293"/>
      <c r="MLD8" s="293"/>
      <c r="MLE8" s="293"/>
      <c r="MLF8" s="293"/>
      <c r="MLG8" s="293"/>
      <c r="MLH8" s="293"/>
      <c r="MLI8" s="293"/>
      <c r="MLJ8" s="293"/>
      <c r="MLK8" s="293"/>
      <c r="MLL8" s="293"/>
      <c r="MLM8" s="293"/>
      <c r="MLN8" s="293"/>
      <c r="MLO8" s="293"/>
      <c r="MLP8" s="293"/>
      <c r="MLQ8" s="293"/>
      <c r="MLR8" s="293"/>
      <c r="MLS8" s="293"/>
      <c r="MLT8" s="293"/>
      <c r="MLU8" s="293"/>
      <c r="MLV8" s="293"/>
      <c r="MLW8" s="293"/>
      <c r="MLX8" s="293"/>
      <c r="MLY8" s="293"/>
      <c r="MLZ8" s="293"/>
      <c r="MMA8" s="293"/>
      <c r="MMB8" s="293"/>
      <c r="MMC8" s="293"/>
      <c r="MMD8" s="293"/>
      <c r="MME8" s="293"/>
      <c r="MMF8" s="293"/>
      <c r="MMG8" s="293"/>
      <c r="MMH8" s="293"/>
      <c r="MMI8" s="293"/>
      <c r="MMJ8" s="293"/>
      <c r="MMK8" s="293"/>
      <c r="MML8" s="293"/>
      <c r="MMM8" s="293"/>
      <c r="MMN8" s="293"/>
      <c r="MMO8" s="293"/>
      <c r="MMP8" s="293"/>
      <c r="MMQ8" s="293"/>
      <c r="MMR8" s="293"/>
      <c r="MMS8" s="293"/>
      <c r="MMT8" s="293"/>
      <c r="MMU8" s="293"/>
      <c r="MMV8" s="293"/>
      <c r="MMW8" s="293"/>
      <c r="MMX8" s="293"/>
      <c r="MMY8" s="293"/>
      <c r="MMZ8" s="293"/>
      <c r="MNA8" s="293"/>
      <c r="MNB8" s="293"/>
      <c r="MNC8" s="293"/>
      <c r="MND8" s="293"/>
      <c r="MNE8" s="293"/>
      <c r="MNF8" s="293"/>
      <c r="MNG8" s="293"/>
      <c r="MNH8" s="293"/>
      <c r="MNI8" s="293"/>
      <c r="MNJ8" s="293"/>
      <c r="MNK8" s="293"/>
      <c r="MNL8" s="293"/>
      <c r="MNM8" s="293"/>
      <c r="MNN8" s="293"/>
      <c r="MNO8" s="293"/>
      <c r="MNP8" s="293"/>
      <c r="MNQ8" s="293"/>
      <c r="MNR8" s="293"/>
      <c r="MNS8" s="293"/>
      <c r="MNT8" s="293"/>
      <c r="MNU8" s="293"/>
      <c r="MNV8" s="293"/>
      <c r="MNW8" s="293"/>
      <c r="MNX8" s="293"/>
      <c r="MNY8" s="293"/>
      <c r="MNZ8" s="293"/>
      <c r="MOA8" s="293"/>
      <c r="MOB8" s="293"/>
      <c r="MOC8" s="293"/>
      <c r="MOD8" s="293"/>
      <c r="MOE8" s="293"/>
      <c r="MOF8" s="293"/>
      <c r="MOG8" s="293"/>
      <c r="MOH8" s="293"/>
      <c r="MOI8" s="293"/>
      <c r="MOJ8" s="293"/>
      <c r="MOK8" s="293"/>
      <c r="MOL8" s="293"/>
      <c r="MOM8" s="293"/>
      <c r="MON8" s="293"/>
      <c r="MOO8" s="293"/>
      <c r="MOP8" s="293"/>
      <c r="MOQ8" s="293"/>
      <c r="MOR8" s="293"/>
      <c r="MOS8" s="293"/>
      <c r="MOT8" s="293"/>
      <c r="MOU8" s="293"/>
      <c r="MOV8" s="293"/>
      <c r="MOW8" s="293"/>
      <c r="MOX8" s="293"/>
      <c r="MOY8" s="293"/>
      <c r="MOZ8" s="293"/>
      <c r="MPA8" s="293"/>
      <c r="MPB8" s="293"/>
      <c r="MPC8" s="293"/>
      <c r="MPD8" s="293"/>
      <c r="MPE8" s="293"/>
      <c r="MPF8" s="293"/>
      <c r="MPG8" s="293"/>
      <c r="MPH8" s="293"/>
      <c r="MPI8" s="293"/>
      <c r="MPJ8" s="293"/>
      <c r="MPK8" s="293"/>
      <c r="MPL8" s="293"/>
      <c r="MPM8" s="293"/>
      <c r="MPN8" s="293"/>
      <c r="MPO8" s="293"/>
      <c r="MPP8" s="293"/>
      <c r="MPQ8" s="293"/>
      <c r="MPR8" s="293"/>
      <c r="MPS8" s="293"/>
      <c r="MPT8" s="293"/>
      <c r="MPU8" s="293"/>
      <c r="MPV8" s="293"/>
      <c r="MPW8" s="293"/>
      <c r="MPX8" s="293"/>
      <c r="MPY8" s="293"/>
      <c r="MPZ8" s="293"/>
      <c r="MQA8" s="293"/>
      <c r="MQB8" s="293"/>
      <c r="MQC8" s="293"/>
      <c r="MQD8" s="293"/>
      <c r="MQE8" s="293"/>
      <c r="MQF8" s="293"/>
      <c r="MQG8" s="293"/>
      <c r="MQH8" s="293"/>
      <c r="MQI8" s="293"/>
      <c r="MQJ8" s="293"/>
      <c r="MQK8" s="293"/>
      <c r="MQL8" s="293"/>
      <c r="MQM8" s="293"/>
      <c r="MQN8" s="293"/>
      <c r="MQO8" s="293"/>
      <c r="MQP8" s="293"/>
      <c r="MQQ8" s="293"/>
      <c r="MQR8" s="293"/>
      <c r="MQS8" s="293"/>
      <c r="MQT8" s="293"/>
      <c r="MQU8" s="293"/>
      <c r="MQV8" s="293"/>
      <c r="MQW8" s="293"/>
      <c r="MQX8" s="293"/>
      <c r="MQY8" s="293"/>
      <c r="MQZ8" s="293"/>
      <c r="MRA8" s="293"/>
      <c r="MRB8" s="293"/>
      <c r="MRC8" s="293"/>
      <c r="MRD8" s="293"/>
      <c r="MRE8" s="293"/>
      <c r="MRF8" s="293"/>
      <c r="MRG8" s="293"/>
      <c r="MRH8" s="293"/>
      <c r="MRI8" s="293"/>
      <c r="MRJ8" s="293"/>
      <c r="MRK8" s="293"/>
      <c r="MRL8" s="293"/>
      <c r="MRM8" s="293"/>
      <c r="MRN8" s="293"/>
      <c r="MRO8" s="293"/>
      <c r="MRP8" s="293"/>
      <c r="MRQ8" s="293"/>
      <c r="MRR8" s="293"/>
      <c r="MRS8" s="293"/>
      <c r="MRT8" s="293"/>
      <c r="MRU8" s="293"/>
      <c r="MRV8" s="293"/>
      <c r="MRW8" s="293"/>
      <c r="MRX8" s="293"/>
      <c r="MRY8" s="293"/>
      <c r="MRZ8" s="293"/>
      <c r="MSA8" s="293"/>
      <c r="MSB8" s="293"/>
      <c r="MSC8" s="293"/>
      <c r="MSD8" s="293"/>
      <c r="MSE8" s="293"/>
      <c r="MSF8" s="293"/>
      <c r="MSG8" s="293"/>
      <c r="MSH8" s="293"/>
      <c r="MSI8" s="293"/>
      <c r="MSJ8" s="293"/>
      <c r="MSK8" s="293"/>
      <c r="MSL8" s="293"/>
      <c r="MSM8" s="293"/>
      <c r="MSN8" s="293"/>
      <c r="MSO8" s="293"/>
      <c r="MSP8" s="293"/>
      <c r="MSQ8" s="293"/>
      <c r="MSR8" s="293"/>
      <c r="MSS8" s="293"/>
      <c r="MST8" s="293"/>
      <c r="MSU8" s="293"/>
      <c r="MSV8" s="293"/>
      <c r="MSW8" s="293"/>
      <c r="MSX8" s="293"/>
      <c r="MSY8" s="293"/>
      <c r="MSZ8" s="293"/>
      <c r="MTA8" s="293"/>
      <c r="MTB8" s="293"/>
      <c r="MTC8" s="293"/>
      <c r="MTD8" s="293"/>
      <c r="MTE8" s="293"/>
      <c r="MTF8" s="293"/>
      <c r="MTG8" s="293"/>
      <c r="MTH8" s="293"/>
      <c r="MTI8" s="293"/>
      <c r="MTJ8" s="293"/>
      <c r="MTK8" s="293"/>
      <c r="MTL8" s="293"/>
      <c r="MTM8" s="293"/>
      <c r="MTN8" s="293"/>
      <c r="MTO8" s="293"/>
      <c r="MTP8" s="293"/>
      <c r="MTQ8" s="293"/>
      <c r="MTR8" s="293"/>
      <c r="MTS8" s="293"/>
      <c r="MTT8" s="293"/>
      <c r="MTU8" s="293"/>
      <c r="MTV8" s="293"/>
      <c r="MTW8" s="293"/>
      <c r="MTX8" s="293"/>
      <c r="MTY8" s="293"/>
      <c r="MTZ8" s="293"/>
      <c r="MUA8" s="293"/>
      <c r="MUB8" s="293"/>
      <c r="MUC8" s="293"/>
      <c r="MUD8" s="293"/>
      <c r="MUE8" s="293"/>
      <c r="MUF8" s="293"/>
      <c r="MUG8" s="293"/>
      <c r="MUH8" s="293"/>
      <c r="MUI8" s="293"/>
      <c r="MUJ8" s="293"/>
      <c r="MUK8" s="293"/>
      <c r="MUL8" s="293"/>
      <c r="MUM8" s="293"/>
      <c r="MUN8" s="293"/>
      <c r="MUO8" s="293"/>
      <c r="MUP8" s="293"/>
      <c r="MUQ8" s="293"/>
      <c r="MUR8" s="293"/>
      <c r="MUS8" s="293"/>
      <c r="MUT8" s="293"/>
      <c r="MUU8" s="293"/>
      <c r="MUV8" s="293"/>
      <c r="MUW8" s="293"/>
      <c r="MUX8" s="293"/>
      <c r="MUY8" s="293"/>
      <c r="MUZ8" s="293"/>
      <c r="MVA8" s="293"/>
      <c r="MVB8" s="293"/>
      <c r="MVC8" s="293"/>
      <c r="MVD8" s="293"/>
      <c r="MVE8" s="293"/>
      <c r="MVF8" s="293"/>
      <c r="MVG8" s="293"/>
      <c r="MVH8" s="293"/>
      <c r="MVI8" s="293"/>
      <c r="MVJ8" s="293"/>
      <c r="MVK8" s="293"/>
      <c r="MVL8" s="293"/>
      <c r="MVM8" s="293"/>
      <c r="MVN8" s="293"/>
      <c r="MVO8" s="293"/>
      <c r="MVP8" s="293"/>
      <c r="MVQ8" s="293"/>
      <c r="MVR8" s="293"/>
      <c r="MVS8" s="293"/>
      <c r="MVT8" s="293"/>
      <c r="MVU8" s="293"/>
      <c r="MVV8" s="293"/>
      <c r="MVW8" s="293"/>
      <c r="MVX8" s="293"/>
      <c r="MVY8" s="293"/>
      <c r="MVZ8" s="293"/>
      <c r="MWA8" s="293"/>
      <c r="MWB8" s="293"/>
      <c r="MWC8" s="293"/>
      <c r="MWD8" s="293"/>
      <c r="MWE8" s="293"/>
      <c r="MWF8" s="293"/>
      <c r="MWG8" s="293"/>
      <c r="MWH8" s="293"/>
      <c r="MWI8" s="293"/>
      <c r="MWJ8" s="293"/>
      <c r="MWK8" s="293"/>
      <c r="MWL8" s="293"/>
      <c r="MWM8" s="293"/>
      <c r="MWN8" s="293"/>
      <c r="MWO8" s="293"/>
      <c r="MWP8" s="293"/>
      <c r="MWQ8" s="293"/>
      <c r="MWR8" s="293"/>
      <c r="MWS8" s="293"/>
      <c r="MWT8" s="293"/>
      <c r="MWU8" s="293"/>
      <c r="MWV8" s="293"/>
      <c r="MWW8" s="293"/>
      <c r="MWX8" s="293"/>
      <c r="MWY8" s="293"/>
      <c r="MWZ8" s="293"/>
      <c r="MXA8" s="293"/>
      <c r="MXB8" s="293"/>
      <c r="MXC8" s="293"/>
      <c r="MXD8" s="293"/>
      <c r="MXE8" s="293"/>
      <c r="MXF8" s="293"/>
      <c r="MXG8" s="293"/>
      <c r="MXH8" s="293"/>
      <c r="MXI8" s="293"/>
      <c r="MXJ8" s="293"/>
      <c r="MXK8" s="293"/>
      <c r="MXL8" s="293"/>
      <c r="MXM8" s="293"/>
      <c r="MXN8" s="293"/>
      <c r="MXO8" s="293"/>
      <c r="MXP8" s="293"/>
      <c r="MXQ8" s="293"/>
      <c r="MXR8" s="293"/>
      <c r="MXS8" s="293"/>
      <c r="MXT8" s="293"/>
      <c r="MXU8" s="293"/>
      <c r="MXV8" s="293"/>
      <c r="MXW8" s="293"/>
      <c r="MXX8" s="293"/>
      <c r="MXY8" s="293"/>
      <c r="MXZ8" s="293"/>
      <c r="MYA8" s="293"/>
      <c r="MYB8" s="293"/>
      <c r="MYC8" s="293"/>
      <c r="MYD8" s="293"/>
      <c r="MYE8" s="293"/>
      <c r="MYF8" s="293"/>
      <c r="MYG8" s="293"/>
      <c r="MYH8" s="293"/>
      <c r="MYI8" s="293"/>
      <c r="MYJ8" s="293"/>
      <c r="MYK8" s="293"/>
      <c r="MYL8" s="293"/>
      <c r="MYM8" s="293"/>
      <c r="MYN8" s="293"/>
      <c r="MYO8" s="293"/>
      <c r="MYP8" s="293"/>
      <c r="MYQ8" s="293"/>
      <c r="MYR8" s="293"/>
      <c r="MYS8" s="293"/>
      <c r="MYT8" s="293"/>
      <c r="MYU8" s="293"/>
      <c r="MYV8" s="293"/>
      <c r="MYW8" s="293"/>
      <c r="MYX8" s="293"/>
      <c r="MYY8" s="293"/>
      <c r="MYZ8" s="293"/>
      <c r="MZA8" s="293"/>
      <c r="MZB8" s="293"/>
      <c r="MZC8" s="293"/>
      <c r="MZD8" s="293"/>
      <c r="MZE8" s="293"/>
      <c r="MZF8" s="293"/>
      <c r="MZG8" s="293"/>
      <c r="MZH8" s="293"/>
      <c r="MZI8" s="293"/>
      <c r="MZJ8" s="293"/>
      <c r="MZK8" s="293"/>
      <c r="MZL8" s="293"/>
      <c r="MZM8" s="293"/>
      <c r="MZN8" s="293"/>
      <c r="MZO8" s="293"/>
      <c r="MZP8" s="293"/>
      <c r="MZQ8" s="293"/>
      <c r="MZR8" s="293"/>
      <c r="MZS8" s="293"/>
      <c r="MZT8" s="293"/>
      <c r="MZU8" s="293"/>
      <c r="MZV8" s="293"/>
      <c r="MZW8" s="293"/>
      <c r="MZX8" s="293"/>
      <c r="MZY8" s="293"/>
      <c r="MZZ8" s="293"/>
      <c r="NAA8" s="293"/>
      <c r="NAB8" s="293"/>
      <c r="NAC8" s="293"/>
      <c r="NAD8" s="293"/>
      <c r="NAE8" s="293"/>
      <c r="NAF8" s="293"/>
      <c r="NAG8" s="293"/>
      <c r="NAH8" s="293"/>
      <c r="NAI8" s="293"/>
      <c r="NAJ8" s="293"/>
      <c r="NAK8" s="293"/>
      <c r="NAL8" s="293"/>
      <c r="NAM8" s="293"/>
      <c r="NAN8" s="293"/>
      <c r="NAO8" s="293"/>
      <c r="NAP8" s="293"/>
      <c r="NAQ8" s="293"/>
      <c r="NAR8" s="293"/>
      <c r="NAS8" s="293"/>
      <c r="NAT8" s="293"/>
      <c r="NAU8" s="293"/>
      <c r="NAV8" s="293"/>
      <c r="NAW8" s="293"/>
      <c r="NAX8" s="293"/>
      <c r="NAY8" s="293"/>
      <c r="NAZ8" s="293"/>
      <c r="NBA8" s="293"/>
      <c r="NBB8" s="293"/>
      <c r="NBC8" s="293"/>
      <c r="NBD8" s="293"/>
      <c r="NBE8" s="293"/>
      <c r="NBF8" s="293"/>
      <c r="NBG8" s="293"/>
      <c r="NBH8" s="293"/>
      <c r="NBI8" s="293"/>
      <c r="NBJ8" s="293"/>
      <c r="NBK8" s="293"/>
      <c r="NBL8" s="293"/>
      <c r="NBM8" s="293"/>
      <c r="NBN8" s="293"/>
      <c r="NBO8" s="293"/>
      <c r="NBP8" s="293"/>
      <c r="NBQ8" s="293"/>
      <c r="NBR8" s="293"/>
      <c r="NBS8" s="293"/>
      <c r="NBT8" s="293"/>
      <c r="NBU8" s="293"/>
      <c r="NBV8" s="293"/>
      <c r="NBW8" s="293"/>
      <c r="NBX8" s="293"/>
      <c r="NBY8" s="293"/>
      <c r="NBZ8" s="293"/>
      <c r="NCA8" s="293"/>
      <c r="NCB8" s="293"/>
      <c r="NCC8" s="293"/>
      <c r="NCD8" s="293"/>
      <c r="NCE8" s="293"/>
      <c r="NCF8" s="293"/>
      <c r="NCG8" s="293"/>
      <c r="NCH8" s="293"/>
      <c r="NCI8" s="293"/>
      <c r="NCJ8" s="293"/>
      <c r="NCK8" s="293"/>
      <c r="NCL8" s="293"/>
      <c r="NCM8" s="293"/>
      <c r="NCN8" s="293"/>
      <c r="NCO8" s="293"/>
      <c r="NCP8" s="293"/>
      <c r="NCQ8" s="293"/>
      <c r="NCR8" s="293"/>
      <c r="NCS8" s="293"/>
      <c r="NCT8" s="293"/>
      <c r="NCU8" s="293"/>
      <c r="NCV8" s="293"/>
      <c r="NCW8" s="293"/>
      <c r="NCX8" s="293"/>
      <c r="NCY8" s="293"/>
      <c r="NCZ8" s="293"/>
      <c r="NDA8" s="293"/>
      <c r="NDB8" s="293"/>
      <c r="NDC8" s="293"/>
      <c r="NDD8" s="293"/>
      <c r="NDE8" s="293"/>
      <c r="NDF8" s="293"/>
      <c r="NDG8" s="293"/>
      <c r="NDH8" s="293"/>
      <c r="NDI8" s="293"/>
      <c r="NDJ8" s="293"/>
      <c r="NDK8" s="293"/>
      <c r="NDL8" s="293"/>
      <c r="NDM8" s="293"/>
      <c r="NDN8" s="293"/>
      <c r="NDO8" s="293"/>
      <c r="NDP8" s="293"/>
      <c r="NDQ8" s="293"/>
      <c r="NDR8" s="293"/>
      <c r="NDS8" s="293"/>
      <c r="NDT8" s="293"/>
      <c r="NDU8" s="293"/>
      <c r="NDV8" s="293"/>
      <c r="NDW8" s="293"/>
      <c r="NDX8" s="293"/>
      <c r="NDY8" s="293"/>
      <c r="NDZ8" s="293"/>
      <c r="NEA8" s="293"/>
      <c r="NEB8" s="293"/>
      <c r="NEC8" s="293"/>
      <c r="NED8" s="293"/>
      <c r="NEE8" s="293"/>
      <c r="NEF8" s="293"/>
      <c r="NEG8" s="293"/>
      <c r="NEH8" s="293"/>
      <c r="NEI8" s="293"/>
      <c r="NEJ8" s="293"/>
      <c r="NEK8" s="293"/>
      <c r="NEL8" s="293"/>
      <c r="NEM8" s="293"/>
      <c r="NEN8" s="293"/>
      <c r="NEO8" s="293"/>
      <c r="NEP8" s="293"/>
      <c r="NEQ8" s="293"/>
      <c r="NER8" s="293"/>
      <c r="NES8" s="293"/>
      <c r="NET8" s="293"/>
      <c r="NEU8" s="293"/>
      <c r="NEV8" s="293"/>
      <c r="NEW8" s="293"/>
      <c r="NEX8" s="293"/>
      <c r="NEY8" s="293"/>
      <c r="NEZ8" s="293"/>
      <c r="NFA8" s="293"/>
      <c r="NFB8" s="293"/>
      <c r="NFC8" s="293"/>
      <c r="NFD8" s="293"/>
      <c r="NFE8" s="293"/>
      <c r="NFF8" s="293"/>
      <c r="NFG8" s="293"/>
      <c r="NFH8" s="293"/>
      <c r="NFI8" s="293"/>
      <c r="NFJ8" s="293"/>
      <c r="NFK8" s="293"/>
      <c r="NFL8" s="293"/>
      <c r="NFM8" s="293"/>
      <c r="NFN8" s="293"/>
      <c r="NFO8" s="293"/>
      <c r="NFP8" s="293"/>
      <c r="NFQ8" s="293"/>
      <c r="NFR8" s="293"/>
      <c r="NFS8" s="293"/>
      <c r="NFT8" s="293"/>
      <c r="NFU8" s="293"/>
      <c r="NFV8" s="293"/>
      <c r="NFW8" s="293"/>
      <c r="NFX8" s="293"/>
      <c r="NFY8" s="293"/>
      <c r="NFZ8" s="293"/>
      <c r="NGA8" s="293"/>
      <c r="NGB8" s="293"/>
      <c r="NGC8" s="293"/>
      <c r="NGD8" s="293"/>
      <c r="NGE8" s="293"/>
      <c r="NGF8" s="293"/>
      <c r="NGG8" s="293"/>
      <c r="NGH8" s="293"/>
      <c r="NGI8" s="293"/>
      <c r="NGJ8" s="293"/>
      <c r="NGK8" s="293"/>
      <c r="NGL8" s="293"/>
      <c r="NGM8" s="293"/>
      <c r="NGN8" s="293"/>
      <c r="NGO8" s="293"/>
      <c r="NGP8" s="293"/>
      <c r="NGQ8" s="293"/>
      <c r="NGR8" s="293"/>
      <c r="NGS8" s="293"/>
      <c r="NGT8" s="293"/>
      <c r="NGU8" s="293"/>
      <c r="NGV8" s="293"/>
      <c r="NGW8" s="293"/>
      <c r="NGX8" s="293"/>
      <c r="NGY8" s="293"/>
      <c r="NGZ8" s="293"/>
      <c r="NHA8" s="293"/>
      <c r="NHB8" s="293"/>
      <c r="NHC8" s="293"/>
      <c r="NHD8" s="293"/>
      <c r="NHE8" s="293"/>
      <c r="NHF8" s="293"/>
      <c r="NHG8" s="293"/>
      <c r="NHH8" s="293"/>
      <c r="NHI8" s="293"/>
      <c r="NHJ8" s="293"/>
      <c r="NHK8" s="293"/>
      <c r="NHL8" s="293"/>
      <c r="NHM8" s="293"/>
      <c r="NHN8" s="293"/>
      <c r="NHO8" s="293"/>
      <c r="NHP8" s="293"/>
      <c r="NHQ8" s="293"/>
      <c r="NHR8" s="293"/>
      <c r="NHS8" s="293"/>
      <c r="NHT8" s="293"/>
      <c r="NHU8" s="293"/>
      <c r="NHV8" s="293"/>
      <c r="NHW8" s="293"/>
      <c r="NHX8" s="293"/>
      <c r="NHY8" s="293"/>
      <c r="NHZ8" s="293"/>
      <c r="NIA8" s="293"/>
      <c r="NIB8" s="293"/>
      <c r="NIC8" s="293"/>
      <c r="NID8" s="293"/>
      <c r="NIE8" s="293"/>
      <c r="NIF8" s="293"/>
      <c r="NIG8" s="293"/>
      <c r="NIH8" s="293"/>
      <c r="NII8" s="293"/>
      <c r="NIJ8" s="293"/>
      <c r="NIK8" s="293"/>
      <c r="NIL8" s="293"/>
      <c r="NIM8" s="293"/>
      <c r="NIN8" s="293"/>
      <c r="NIO8" s="293"/>
      <c r="NIP8" s="293"/>
      <c r="NIQ8" s="293"/>
      <c r="NIR8" s="293"/>
      <c r="NIS8" s="293"/>
      <c r="NIT8" s="293"/>
      <c r="NIU8" s="293"/>
      <c r="NIV8" s="293"/>
      <c r="NIW8" s="293"/>
      <c r="NIX8" s="293"/>
      <c r="NIY8" s="293"/>
      <c r="NIZ8" s="293"/>
      <c r="NJA8" s="293"/>
      <c r="NJB8" s="293"/>
      <c r="NJC8" s="293"/>
      <c r="NJD8" s="293"/>
      <c r="NJE8" s="293"/>
      <c r="NJF8" s="293"/>
      <c r="NJG8" s="293"/>
      <c r="NJH8" s="293"/>
      <c r="NJI8" s="293"/>
      <c r="NJJ8" s="293"/>
      <c r="NJK8" s="293"/>
      <c r="NJL8" s="293"/>
      <c r="NJM8" s="293"/>
      <c r="NJN8" s="293"/>
      <c r="NJO8" s="293"/>
      <c r="NJP8" s="293"/>
      <c r="NJQ8" s="293"/>
      <c r="NJR8" s="293"/>
      <c r="NJS8" s="293"/>
      <c r="NJT8" s="293"/>
      <c r="NJU8" s="293"/>
      <c r="NJV8" s="293"/>
      <c r="NJW8" s="293"/>
      <c r="NJX8" s="293"/>
      <c r="NJY8" s="293"/>
      <c r="NJZ8" s="293"/>
      <c r="NKA8" s="293"/>
      <c r="NKB8" s="293"/>
      <c r="NKC8" s="293"/>
      <c r="NKD8" s="293"/>
      <c r="NKE8" s="293"/>
      <c r="NKF8" s="293"/>
      <c r="NKG8" s="293"/>
      <c r="NKH8" s="293"/>
      <c r="NKI8" s="293"/>
      <c r="NKJ8" s="293"/>
      <c r="NKK8" s="293"/>
      <c r="NKL8" s="293"/>
      <c r="NKM8" s="293"/>
      <c r="NKN8" s="293"/>
      <c r="NKO8" s="293"/>
      <c r="NKP8" s="293"/>
      <c r="NKQ8" s="293"/>
      <c r="NKR8" s="293"/>
      <c r="NKS8" s="293"/>
      <c r="NKT8" s="293"/>
      <c r="NKU8" s="293"/>
      <c r="NKV8" s="293"/>
      <c r="NKW8" s="293"/>
      <c r="NKX8" s="293"/>
      <c r="NKY8" s="293"/>
      <c r="NKZ8" s="293"/>
      <c r="NLA8" s="293"/>
      <c r="NLB8" s="293"/>
      <c r="NLC8" s="293"/>
      <c r="NLD8" s="293"/>
      <c r="NLE8" s="293"/>
      <c r="NLF8" s="293"/>
      <c r="NLG8" s="293"/>
      <c r="NLH8" s="293"/>
      <c r="NLI8" s="293"/>
      <c r="NLJ8" s="293"/>
      <c r="NLK8" s="293"/>
      <c r="NLL8" s="293"/>
      <c r="NLM8" s="293"/>
      <c r="NLN8" s="293"/>
      <c r="NLO8" s="293"/>
      <c r="NLP8" s="293"/>
      <c r="NLQ8" s="293"/>
      <c r="NLR8" s="293"/>
      <c r="NLS8" s="293"/>
      <c r="NLT8" s="293"/>
      <c r="NLU8" s="293"/>
      <c r="NLV8" s="293"/>
      <c r="NLW8" s="293"/>
      <c r="NLX8" s="293"/>
      <c r="NLY8" s="293"/>
      <c r="NLZ8" s="293"/>
      <c r="NMA8" s="293"/>
      <c r="NMB8" s="293"/>
      <c r="NMC8" s="293"/>
      <c r="NMD8" s="293"/>
      <c r="NME8" s="293"/>
      <c r="NMF8" s="293"/>
      <c r="NMG8" s="293"/>
      <c r="NMH8" s="293"/>
      <c r="NMI8" s="293"/>
      <c r="NMJ8" s="293"/>
      <c r="NMK8" s="293"/>
      <c r="NML8" s="293"/>
      <c r="NMM8" s="293"/>
      <c r="NMN8" s="293"/>
      <c r="NMO8" s="293"/>
      <c r="NMP8" s="293"/>
      <c r="NMQ8" s="293"/>
      <c r="NMR8" s="293"/>
      <c r="NMS8" s="293"/>
      <c r="NMT8" s="293"/>
      <c r="NMU8" s="293"/>
      <c r="NMV8" s="293"/>
      <c r="NMW8" s="293"/>
      <c r="NMX8" s="293"/>
      <c r="NMY8" s="293"/>
      <c r="NMZ8" s="293"/>
      <c r="NNA8" s="293"/>
      <c r="NNB8" s="293"/>
      <c r="NNC8" s="293"/>
      <c r="NND8" s="293"/>
      <c r="NNE8" s="293"/>
      <c r="NNF8" s="293"/>
      <c r="NNG8" s="293"/>
      <c r="NNH8" s="293"/>
      <c r="NNI8" s="293"/>
      <c r="NNJ8" s="293"/>
      <c r="NNK8" s="293"/>
      <c r="NNL8" s="293"/>
      <c r="NNM8" s="293"/>
      <c r="NNN8" s="293"/>
      <c r="NNO8" s="293"/>
      <c r="NNP8" s="293"/>
      <c r="NNQ8" s="293"/>
      <c r="NNR8" s="293"/>
      <c r="NNS8" s="293"/>
      <c r="NNT8" s="293"/>
      <c r="NNU8" s="293"/>
      <c r="NNV8" s="293"/>
      <c r="NNW8" s="293"/>
      <c r="NNX8" s="293"/>
      <c r="NNY8" s="293"/>
      <c r="NNZ8" s="293"/>
      <c r="NOA8" s="293"/>
      <c r="NOB8" s="293"/>
      <c r="NOC8" s="293"/>
      <c r="NOD8" s="293"/>
      <c r="NOE8" s="293"/>
      <c r="NOF8" s="293"/>
      <c r="NOG8" s="293"/>
      <c r="NOH8" s="293"/>
      <c r="NOI8" s="293"/>
      <c r="NOJ8" s="293"/>
      <c r="NOK8" s="293"/>
      <c r="NOL8" s="293"/>
      <c r="NOM8" s="293"/>
      <c r="NON8" s="293"/>
      <c r="NOO8" s="293"/>
      <c r="NOP8" s="293"/>
      <c r="NOQ8" s="293"/>
      <c r="NOR8" s="293"/>
      <c r="NOS8" s="293"/>
      <c r="NOT8" s="293"/>
      <c r="NOU8" s="293"/>
      <c r="NOV8" s="293"/>
      <c r="NOW8" s="293"/>
      <c r="NOX8" s="293"/>
      <c r="NOY8" s="293"/>
      <c r="NOZ8" s="293"/>
      <c r="NPA8" s="293"/>
      <c r="NPB8" s="293"/>
      <c r="NPC8" s="293"/>
      <c r="NPD8" s="293"/>
      <c r="NPE8" s="293"/>
      <c r="NPF8" s="293"/>
      <c r="NPG8" s="293"/>
      <c r="NPH8" s="293"/>
      <c r="NPI8" s="293"/>
      <c r="NPJ8" s="293"/>
      <c r="NPK8" s="293"/>
      <c r="NPL8" s="293"/>
      <c r="NPM8" s="293"/>
      <c r="NPN8" s="293"/>
      <c r="NPO8" s="293"/>
      <c r="NPP8" s="293"/>
      <c r="NPQ8" s="293"/>
      <c r="NPR8" s="293"/>
      <c r="NPS8" s="293"/>
      <c r="NPT8" s="293"/>
      <c r="NPU8" s="293"/>
      <c r="NPV8" s="293"/>
      <c r="NPW8" s="293"/>
      <c r="NPX8" s="293"/>
      <c r="NPY8" s="293"/>
      <c r="NPZ8" s="293"/>
      <c r="NQA8" s="293"/>
      <c r="NQB8" s="293"/>
      <c r="NQC8" s="293"/>
      <c r="NQD8" s="293"/>
      <c r="NQE8" s="293"/>
      <c r="NQF8" s="293"/>
      <c r="NQG8" s="293"/>
      <c r="NQH8" s="293"/>
      <c r="NQI8" s="293"/>
      <c r="NQJ8" s="293"/>
      <c r="NQK8" s="293"/>
      <c r="NQL8" s="293"/>
      <c r="NQM8" s="293"/>
      <c r="NQN8" s="293"/>
      <c r="NQO8" s="293"/>
      <c r="NQP8" s="293"/>
      <c r="NQQ8" s="293"/>
      <c r="NQR8" s="293"/>
      <c r="NQS8" s="293"/>
      <c r="NQT8" s="293"/>
      <c r="NQU8" s="293"/>
      <c r="NQV8" s="293"/>
      <c r="NQW8" s="293"/>
      <c r="NQX8" s="293"/>
      <c r="NQY8" s="293"/>
      <c r="NQZ8" s="293"/>
      <c r="NRA8" s="293"/>
      <c r="NRB8" s="293"/>
      <c r="NRC8" s="293"/>
      <c r="NRD8" s="293"/>
      <c r="NRE8" s="293"/>
      <c r="NRF8" s="293"/>
      <c r="NRG8" s="293"/>
      <c r="NRH8" s="293"/>
      <c r="NRI8" s="293"/>
      <c r="NRJ8" s="293"/>
      <c r="NRK8" s="293"/>
      <c r="NRL8" s="293"/>
      <c r="NRM8" s="293"/>
      <c r="NRN8" s="293"/>
      <c r="NRO8" s="293"/>
      <c r="NRP8" s="293"/>
      <c r="NRQ8" s="293"/>
      <c r="NRR8" s="293"/>
      <c r="NRS8" s="293"/>
      <c r="NRT8" s="293"/>
      <c r="NRU8" s="293"/>
      <c r="NRV8" s="293"/>
      <c r="NRW8" s="293"/>
      <c r="NRX8" s="293"/>
      <c r="NRY8" s="293"/>
      <c r="NRZ8" s="293"/>
      <c r="NSA8" s="293"/>
      <c r="NSB8" s="293"/>
      <c r="NSC8" s="293"/>
      <c r="NSD8" s="293"/>
      <c r="NSE8" s="293"/>
      <c r="NSF8" s="293"/>
      <c r="NSG8" s="293"/>
      <c r="NSH8" s="293"/>
      <c r="NSI8" s="293"/>
      <c r="NSJ8" s="293"/>
      <c r="NSK8" s="293"/>
      <c r="NSL8" s="293"/>
      <c r="NSM8" s="293"/>
      <c r="NSN8" s="293"/>
      <c r="NSO8" s="293"/>
      <c r="NSP8" s="293"/>
      <c r="NSQ8" s="293"/>
      <c r="NSR8" s="293"/>
      <c r="NSS8" s="293"/>
      <c r="NST8" s="293"/>
      <c r="NSU8" s="293"/>
      <c r="NSV8" s="293"/>
      <c r="NSW8" s="293"/>
      <c r="NSX8" s="293"/>
      <c r="NSY8" s="293"/>
      <c r="NSZ8" s="293"/>
      <c r="NTA8" s="293"/>
      <c r="NTB8" s="293"/>
      <c r="NTC8" s="293"/>
      <c r="NTD8" s="293"/>
      <c r="NTE8" s="293"/>
      <c r="NTF8" s="293"/>
      <c r="NTG8" s="293"/>
      <c r="NTH8" s="293"/>
      <c r="NTI8" s="293"/>
      <c r="NTJ8" s="293"/>
      <c r="NTK8" s="293"/>
      <c r="NTL8" s="293"/>
      <c r="NTM8" s="293"/>
      <c r="NTN8" s="293"/>
      <c r="NTO8" s="293"/>
      <c r="NTP8" s="293"/>
      <c r="NTQ8" s="293"/>
      <c r="NTR8" s="293"/>
      <c r="NTS8" s="293"/>
      <c r="NTT8" s="293"/>
      <c r="NTU8" s="293"/>
      <c r="NTV8" s="293"/>
      <c r="NTW8" s="293"/>
      <c r="NTX8" s="293"/>
      <c r="NTY8" s="293"/>
      <c r="NTZ8" s="293"/>
      <c r="NUA8" s="293"/>
      <c r="NUB8" s="293"/>
      <c r="NUC8" s="293"/>
      <c r="NUD8" s="293"/>
      <c r="NUE8" s="293"/>
      <c r="NUF8" s="293"/>
      <c r="NUG8" s="293"/>
      <c r="NUH8" s="293"/>
      <c r="NUI8" s="293"/>
      <c r="NUJ8" s="293"/>
      <c r="NUK8" s="293"/>
      <c r="NUL8" s="293"/>
      <c r="NUM8" s="293"/>
      <c r="NUN8" s="293"/>
      <c r="NUO8" s="293"/>
      <c r="NUP8" s="293"/>
      <c r="NUQ8" s="293"/>
      <c r="NUR8" s="293"/>
      <c r="NUS8" s="293"/>
      <c r="NUT8" s="293"/>
      <c r="NUU8" s="293"/>
      <c r="NUV8" s="293"/>
      <c r="NUW8" s="293"/>
      <c r="NUX8" s="293"/>
      <c r="NUY8" s="293"/>
      <c r="NUZ8" s="293"/>
      <c r="NVA8" s="293"/>
      <c r="NVB8" s="293"/>
      <c r="NVC8" s="293"/>
      <c r="NVD8" s="293"/>
      <c r="NVE8" s="293"/>
      <c r="NVF8" s="293"/>
      <c r="NVG8" s="293"/>
      <c r="NVH8" s="293"/>
      <c r="NVI8" s="293"/>
      <c r="NVJ8" s="293"/>
      <c r="NVK8" s="293"/>
      <c r="NVL8" s="293"/>
      <c r="NVM8" s="293"/>
      <c r="NVN8" s="293"/>
      <c r="NVO8" s="293"/>
      <c r="NVP8" s="293"/>
      <c r="NVQ8" s="293"/>
      <c r="NVR8" s="293"/>
      <c r="NVS8" s="293"/>
      <c r="NVT8" s="293"/>
      <c r="NVU8" s="293"/>
      <c r="NVV8" s="293"/>
      <c r="NVW8" s="293"/>
      <c r="NVX8" s="293"/>
      <c r="NVY8" s="293"/>
      <c r="NVZ8" s="293"/>
      <c r="NWA8" s="293"/>
      <c r="NWB8" s="293"/>
      <c r="NWC8" s="293"/>
      <c r="NWD8" s="293"/>
      <c r="NWE8" s="293"/>
      <c r="NWF8" s="293"/>
      <c r="NWG8" s="293"/>
      <c r="NWH8" s="293"/>
      <c r="NWI8" s="293"/>
      <c r="NWJ8" s="293"/>
      <c r="NWK8" s="293"/>
      <c r="NWL8" s="293"/>
      <c r="NWM8" s="293"/>
      <c r="NWN8" s="293"/>
      <c r="NWO8" s="293"/>
      <c r="NWP8" s="293"/>
      <c r="NWQ8" s="293"/>
      <c r="NWR8" s="293"/>
      <c r="NWS8" s="293"/>
      <c r="NWT8" s="293"/>
      <c r="NWU8" s="293"/>
      <c r="NWV8" s="293"/>
      <c r="NWW8" s="293"/>
      <c r="NWX8" s="293"/>
      <c r="NWY8" s="293"/>
      <c r="NWZ8" s="293"/>
      <c r="NXA8" s="293"/>
      <c r="NXB8" s="293"/>
      <c r="NXC8" s="293"/>
      <c r="NXD8" s="293"/>
      <c r="NXE8" s="293"/>
      <c r="NXF8" s="293"/>
      <c r="NXG8" s="293"/>
      <c r="NXH8" s="293"/>
      <c r="NXI8" s="293"/>
      <c r="NXJ8" s="293"/>
      <c r="NXK8" s="293"/>
      <c r="NXL8" s="293"/>
      <c r="NXM8" s="293"/>
      <c r="NXN8" s="293"/>
      <c r="NXO8" s="293"/>
      <c r="NXP8" s="293"/>
      <c r="NXQ8" s="293"/>
      <c r="NXR8" s="293"/>
      <c r="NXS8" s="293"/>
      <c r="NXT8" s="293"/>
      <c r="NXU8" s="293"/>
      <c r="NXV8" s="293"/>
      <c r="NXW8" s="293"/>
      <c r="NXX8" s="293"/>
      <c r="NXY8" s="293"/>
      <c r="NXZ8" s="293"/>
      <c r="NYA8" s="293"/>
      <c r="NYB8" s="293"/>
      <c r="NYC8" s="293"/>
      <c r="NYD8" s="293"/>
      <c r="NYE8" s="293"/>
      <c r="NYF8" s="293"/>
      <c r="NYG8" s="293"/>
      <c r="NYH8" s="293"/>
      <c r="NYI8" s="293"/>
      <c r="NYJ8" s="293"/>
      <c r="NYK8" s="293"/>
      <c r="NYL8" s="293"/>
      <c r="NYM8" s="293"/>
      <c r="NYN8" s="293"/>
      <c r="NYO8" s="293"/>
      <c r="NYP8" s="293"/>
      <c r="NYQ8" s="293"/>
      <c r="NYR8" s="293"/>
      <c r="NYS8" s="293"/>
      <c r="NYT8" s="293"/>
      <c r="NYU8" s="293"/>
      <c r="NYV8" s="293"/>
      <c r="NYW8" s="293"/>
      <c r="NYX8" s="293"/>
      <c r="NYY8" s="293"/>
      <c r="NYZ8" s="293"/>
      <c r="NZA8" s="293"/>
      <c r="NZB8" s="293"/>
      <c r="NZC8" s="293"/>
      <c r="NZD8" s="293"/>
      <c r="NZE8" s="293"/>
      <c r="NZF8" s="293"/>
      <c r="NZG8" s="293"/>
      <c r="NZH8" s="293"/>
      <c r="NZI8" s="293"/>
      <c r="NZJ8" s="293"/>
      <c r="NZK8" s="293"/>
      <c r="NZL8" s="293"/>
      <c r="NZM8" s="293"/>
      <c r="NZN8" s="293"/>
      <c r="NZO8" s="293"/>
      <c r="NZP8" s="293"/>
      <c r="NZQ8" s="293"/>
      <c r="NZR8" s="293"/>
      <c r="NZS8" s="293"/>
      <c r="NZT8" s="293"/>
      <c r="NZU8" s="293"/>
      <c r="NZV8" s="293"/>
      <c r="NZW8" s="293"/>
      <c r="NZX8" s="293"/>
      <c r="NZY8" s="293"/>
      <c r="NZZ8" s="293"/>
      <c r="OAA8" s="293"/>
      <c r="OAB8" s="293"/>
      <c r="OAC8" s="293"/>
      <c r="OAD8" s="293"/>
      <c r="OAE8" s="293"/>
      <c r="OAF8" s="293"/>
      <c r="OAG8" s="293"/>
      <c r="OAH8" s="293"/>
      <c r="OAI8" s="293"/>
      <c r="OAJ8" s="293"/>
      <c r="OAK8" s="293"/>
      <c r="OAL8" s="293"/>
      <c r="OAM8" s="293"/>
      <c r="OAN8" s="293"/>
      <c r="OAO8" s="293"/>
      <c r="OAP8" s="293"/>
      <c r="OAQ8" s="293"/>
      <c r="OAR8" s="293"/>
      <c r="OAS8" s="293"/>
      <c r="OAT8" s="293"/>
      <c r="OAU8" s="293"/>
      <c r="OAV8" s="293"/>
      <c r="OAW8" s="293"/>
      <c r="OAX8" s="293"/>
      <c r="OAY8" s="293"/>
      <c r="OAZ8" s="293"/>
      <c r="OBA8" s="293"/>
      <c r="OBB8" s="293"/>
      <c r="OBC8" s="293"/>
      <c r="OBD8" s="293"/>
      <c r="OBE8" s="293"/>
      <c r="OBF8" s="293"/>
      <c r="OBG8" s="293"/>
      <c r="OBH8" s="293"/>
      <c r="OBI8" s="293"/>
      <c r="OBJ8" s="293"/>
      <c r="OBK8" s="293"/>
      <c r="OBL8" s="293"/>
      <c r="OBM8" s="293"/>
      <c r="OBN8" s="293"/>
      <c r="OBO8" s="293"/>
      <c r="OBP8" s="293"/>
      <c r="OBQ8" s="293"/>
      <c r="OBR8" s="293"/>
      <c r="OBS8" s="293"/>
      <c r="OBT8" s="293"/>
      <c r="OBU8" s="293"/>
      <c r="OBV8" s="293"/>
      <c r="OBW8" s="293"/>
      <c r="OBX8" s="293"/>
      <c r="OBY8" s="293"/>
      <c r="OBZ8" s="293"/>
      <c r="OCA8" s="293"/>
      <c r="OCB8" s="293"/>
      <c r="OCC8" s="293"/>
      <c r="OCD8" s="293"/>
      <c r="OCE8" s="293"/>
      <c r="OCF8" s="293"/>
      <c r="OCG8" s="293"/>
      <c r="OCH8" s="293"/>
      <c r="OCI8" s="293"/>
      <c r="OCJ8" s="293"/>
      <c r="OCK8" s="293"/>
      <c r="OCL8" s="293"/>
      <c r="OCM8" s="293"/>
      <c r="OCN8" s="293"/>
      <c r="OCO8" s="293"/>
      <c r="OCP8" s="293"/>
      <c r="OCQ8" s="293"/>
      <c r="OCR8" s="293"/>
      <c r="OCS8" s="293"/>
      <c r="OCT8" s="293"/>
      <c r="OCU8" s="293"/>
      <c r="OCV8" s="293"/>
      <c r="OCW8" s="293"/>
      <c r="OCX8" s="293"/>
      <c r="OCY8" s="293"/>
      <c r="OCZ8" s="293"/>
      <c r="ODA8" s="293"/>
      <c r="ODB8" s="293"/>
      <c r="ODC8" s="293"/>
      <c r="ODD8" s="293"/>
      <c r="ODE8" s="293"/>
      <c r="ODF8" s="293"/>
      <c r="ODG8" s="293"/>
      <c r="ODH8" s="293"/>
      <c r="ODI8" s="293"/>
      <c r="ODJ8" s="293"/>
      <c r="ODK8" s="293"/>
      <c r="ODL8" s="293"/>
      <c r="ODM8" s="293"/>
      <c r="ODN8" s="293"/>
      <c r="ODO8" s="293"/>
      <c r="ODP8" s="293"/>
      <c r="ODQ8" s="293"/>
      <c r="ODR8" s="293"/>
      <c r="ODS8" s="293"/>
      <c r="ODT8" s="293"/>
      <c r="ODU8" s="293"/>
      <c r="ODV8" s="293"/>
      <c r="ODW8" s="293"/>
      <c r="ODX8" s="293"/>
      <c r="ODY8" s="293"/>
      <c r="ODZ8" s="293"/>
      <c r="OEA8" s="293"/>
      <c r="OEB8" s="293"/>
      <c r="OEC8" s="293"/>
      <c r="OED8" s="293"/>
      <c r="OEE8" s="293"/>
      <c r="OEF8" s="293"/>
      <c r="OEG8" s="293"/>
      <c r="OEH8" s="293"/>
      <c r="OEI8" s="293"/>
      <c r="OEJ8" s="293"/>
      <c r="OEK8" s="293"/>
      <c r="OEL8" s="293"/>
      <c r="OEM8" s="293"/>
      <c r="OEN8" s="293"/>
      <c r="OEO8" s="293"/>
      <c r="OEP8" s="293"/>
      <c r="OEQ8" s="293"/>
      <c r="OER8" s="293"/>
      <c r="OES8" s="293"/>
      <c r="OET8" s="293"/>
      <c r="OEU8" s="293"/>
      <c r="OEV8" s="293"/>
      <c r="OEW8" s="293"/>
      <c r="OEX8" s="293"/>
      <c r="OEY8" s="293"/>
      <c r="OEZ8" s="293"/>
      <c r="OFA8" s="293"/>
      <c r="OFB8" s="293"/>
      <c r="OFC8" s="293"/>
      <c r="OFD8" s="293"/>
      <c r="OFE8" s="293"/>
      <c r="OFF8" s="293"/>
      <c r="OFG8" s="293"/>
      <c r="OFH8" s="293"/>
      <c r="OFI8" s="293"/>
      <c r="OFJ8" s="293"/>
      <c r="OFK8" s="293"/>
      <c r="OFL8" s="293"/>
      <c r="OFM8" s="293"/>
      <c r="OFN8" s="293"/>
      <c r="OFO8" s="293"/>
      <c r="OFP8" s="293"/>
      <c r="OFQ8" s="293"/>
      <c r="OFR8" s="293"/>
      <c r="OFS8" s="293"/>
      <c r="OFT8" s="293"/>
      <c r="OFU8" s="293"/>
      <c r="OFV8" s="293"/>
      <c r="OFW8" s="293"/>
      <c r="OFX8" s="293"/>
      <c r="OFY8" s="293"/>
      <c r="OFZ8" s="293"/>
      <c r="OGA8" s="293"/>
      <c r="OGB8" s="293"/>
      <c r="OGC8" s="293"/>
      <c r="OGD8" s="293"/>
      <c r="OGE8" s="293"/>
      <c r="OGF8" s="293"/>
      <c r="OGG8" s="293"/>
      <c r="OGH8" s="293"/>
      <c r="OGI8" s="293"/>
      <c r="OGJ8" s="293"/>
      <c r="OGK8" s="293"/>
      <c r="OGL8" s="293"/>
      <c r="OGM8" s="293"/>
      <c r="OGN8" s="293"/>
      <c r="OGO8" s="293"/>
      <c r="OGP8" s="293"/>
      <c r="OGQ8" s="293"/>
      <c r="OGR8" s="293"/>
      <c r="OGS8" s="293"/>
      <c r="OGT8" s="293"/>
      <c r="OGU8" s="293"/>
      <c r="OGV8" s="293"/>
      <c r="OGW8" s="293"/>
      <c r="OGX8" s="293"/>
      <c r="OGY8" s="293"/>
      <c r="OGZ8" s="293"/>
      <c r="OHA8" s="293"/>
      <c r="OHB8" s="293"/>
      <c r="OHC8" s="293"/>
      <c r="OHD8" s="293"/>
      <c r="OHE8" s="293"/>
      <c r="OHF8" s="293"/>
      <c r="OHG8" s="293"/>
      <c r="OHH8" s="293"/>
      <c r="OHI8" s="293"/>
      <c r="OHJ8" s="293"/>
      <c r="OHK8" s="293"/>
      <c r="OHL8" s="293"/>
      <c r="OHM8" s="293"/>
      <c r="OHN8" s="293"/>
      <c r="OHO8" s="293"/>
      <c r="OHP8" s="293"/>
      <c r="OHQ8" s="293"/>
      <c r="OHR8" s="293"/>
      <c r="OHS8" s="293"/>
      <c r="OHT8" s="293"/>
      <c r="OHU8" s="293"/>
      <c r="OHV8" s="293"/>
      <c r="OHW8" s="293"/>
      <c r="OHX8" s="293"/>
      <c r="OHY8" s="293"/>
      <c r="OHZ8" s="293"/>
      <c r="OIA8" s="293"/>
      <c r="OIB8" s="293"/>
      <c r="OIC8" s="293"/>
      <c r="OID8" s="293"/>
      <c r="OIE8" s="293"/>
      <c r="OIF8" s="293"/>
      <c r="OIG8" s="293"/>
      <c r="OIH8" s="293"/>
      <c r="OII8" s="293"/>
      <c r="OIJ8" s="293"/>
      <c r="OIK8" s="293"/>
      <c r="OIL8" s="293"/>
      <c r="OIM8" s="293"/>
      <c r="OIN8" s="293"/>
      <c r="OIO8" s="293"/>
      <c r="OIP8" s="293"/>
      <c r="OIQ8" s="293"/>
      <c r="OIR8" s="293"/>
      <c r="OIS8" s="293"/>
      <c r="OIT8" s="293"/>
      <c r="OIU8" s="293"/>
      <c r="OIV8" s="293"/>
      <c r="OIW8" s="293"/>
      <c r="OIX8" s="293"/>
      <c r="OIY8" s="293"/>
      <c r="OIZ8" s="293"/>
      <c r="OJA8" s="293"/>
      <c r="OJB8" s="293"/>
      <c r="OJC8" s="293"/>
      <c r="OJD8" s="293"/>
      <c r="OJE8" s="293"/>
      <c r="OJF8" s="293"/>
      <c r="OJG8" s="293"/>
      <c r="OJH8" s="293"/>
      <c r="OJI8" s="293"/>
      <c r="OJJ8" s="293"/>
      <c r="OJK8" s="293"/>
      <c r="OJL8" s="293"/>
      <c r="OJM8" s="293"/>
      <c r="OJN8" s="293"/>
      <c r="OJO8" s="293"/>
      <c r="OJP8" s="293"/>
      <c r="OJQ8" s="293"/>
      <c r="OJR8" s="293"/>
      <c r="OJS8" s="293"/>
      <c r="OJT8" s="293"/>
      <c r="OJU8" s="293"/>
      <c r="OJV8" s="293"/>
      <c r="OJW8" s="293"/>
      <c r="OJX8" s="293"/>
      <c r="OJY8" s="293"/>
      <c r="OJZ8" s="293"/>
      <c r="OKA8" s="293"/>
      <c r="OKB8" s="293"/>
      <c r="OKC8" s="293"/>
      <c r="OKD8" s="293"/>
      <c r="OKE8" s="293"/>
      <c r="OKF8" s="293"/>
      <c r="OKG8" s="293"/>
      <c r="OKH8" s="293"/>
      <c r="OKI8" s="293"/>
      <c r="OKJ8" s="293"/>
      <c r="OKK8" s="293"/>
      <c r="OKL8" s="293"/>
      <c r="OKM8" s="293"/>
      <c r="OKN8" s="293"/>
      <c r="OKO8" s="293"/>
      <c r="OKP8" s="293"/>
      <c r="OKQ8" s="293"/>
      <c r="OKR8" s="293"/>
      <c r="OKS8" s="293"/>
      <c r="OKT8" s="293"/>
      <c r="OKU8" s="293"/>
      <c r="OKV8" s="293"/>
      <c r="OKW8" s="293"/>
      <c r="OKX8" s="293"/>
      <c r="OKY8" s="293"/>
      <c r="OKZ8" s="293"/>
      <c r="OLA8" s="293"/>
      <c r="OLB8" s="293"/>
      <c r="OLC8" s="293"/>
      <c r="OLD8" s="293"/>
      <c r="OLE8" s="293"/>
      <c r="OLF8" s="293"/>
      <c r="OLG8" s="293"/>
      <c r="OLH8" s="293"/>
      <c r="OLI8" s="293"/>
      <c r="OLJ8" s="293"/>
      <c r="OLK8" s="293"/>
      <c r="OLL8" s="293"/>
      <c r="OLM8" s="293"/>
      <c r="OLN8" s="293"/>
      <c r="OLO8" s="293"/>
      <c r="OLP8" s="293"/>
      <c r="OLQ8" s="293"/>
      <c r="OLR8" s="293"/>
      <c r="OLS8" s="293"/>
      <c r="OLT8" s="293"/>
      <c r="OLU8" s="293"/>
      <c r="OLV8" s="293"/>
      <c r="OLW8" s="293"/>
      <c r="OLX8" s="293"/>
      <c r="OLY8" s="293"/>
      <c r="OLZ8" s="293"/>
      <c r="OMA8" s="293"/>
      <c r="OMB8" s="293"/>
      <c r="OMC8" s="293"/>
      <c r="OMD8" s="293"/>
      <c r="OME8" s="293"/>
      <c r="OMF8" s="293"/>
      <c r="OMG8" s="293"/>
      <c r="OMH8" s="293"/>
      <c r="OMI8" s="293"/>
      <c r="OMJ8" s="293"/>
      <c r="OMK8" s="293"/>
      <c r="OML8" s="293"/>
      <c r="OMM8" s="293"/>
      <c r="OMN8" s="293"/>
      <c r="OMO8" s="293"/>
      <c r="OMP8" s="293"/>
      <c r="OMQ8" s="293"/>
      <c r="OMR8" s="293"/>
      <c r="OMS8" s="293"/>
      <c r="OMT8" s="293"/>
      <c r="OMU8" s="293"/>
      <c r="OMV8" s="293"/>
      <c r="OMW8" s="293"/>
      <c r="OMX8" s="293"/>
      <c r="OMY8" s="293"/>
      <c r="OMZ8" s="293"/>
      <c r="ONA8" s="293"/>
      <c r="ONB8" s="293"/>
      <c r="ONC8" s="293"/>
      <c r="OND8" s="293"/>
      <c r="ONE8" s="293"/>
      <c r="ONF8" s="293"/>
      <c r="ONG8" s="293"/>
      <c r="ONH8" s="293"/>
      <c r="ONI8" s="293"/>
      <c r="ONJ8" s="293"/>
      <c r="ONK8" s="293"/>
      <c r="ONL8" s="293"/>
      <c r="ONM8" s="293"/>
      <c r="ONN8" s="293"/>
      <c r="ONO8" s="293"/>
      <c r="ONP8" s="293"/>
      <c r="ONQ8" s="293"/>
      <c r="ONR8" s="293"/>
      <c r="ONS8" s="293"/>
      <c r="ONT8" s="293"/>
      <c r="ONU8" s="293"/>
      <c r="ONV8" s="293"/>
      <c r="ONW8" s="293"/>
      <c r="ONX8" s="293"/>
      <c r="ONY8" s="293"/>
      <c r="ONZ8" s="293"/>
      <c r="OOA8" s="293"/>
      <c r="OOB8" s="293"/>
      <c r="OOC8" s="293"/>
      <c r="OOD8" s="293"/>
      <c r="OOE8" s="293"/>
      <c r="OOF8" s="293"/>
      <c r="OOG8" s="293"/>
      <c r="OOH8" s="293"/>
      <c r="OOI8" s="293"/>
      <c r="OOJ8" s="293"/>
      <c r="OOK8" s="293"/>
      <c r="OOL8" s="293"/>
      <c r="OOM8" s="293"/>
      <c r="OON8" s="293"/>
      <c r="OOO8" s="293"/>
      <c r="OOP8" s="293"/>
      <c r="OOQ8" s="293"/>
      <c r="OOR8" s="293"/>
      <c r="OOS8" s="293"/>
      <c r="OOT8" s="293"/>
      <c r="OOU8" s="293"/>
      <c r="OOV8" s="293"/>
      <c r="OOW8" s="293"/>
      <c r="OOX8" s="293"/>
      <c r="OOY8" s="293"/>
      <c r="OOZ8" s="293"/>
      <c r="OPA8" s="293"/>
      <c r="OPB8" s="293"/>
      <c r="OPC8" s="293"/>
      <c r="OPD8" s="293"/>
      <c r="OPE8" s="293"/>
      <c r="OPF8" s="293"/>
      <c r="OPG8" s="293"/>
      <c r="OPH8" s="293"/>
      <c r="OPI8" s="293"/>
      <c r="OPJ8" s="293"/>
      <c r="OPK8" s="293"/>
      <c r="OPL8" s="293"/>
      <c r="OPM8" s="293"/>
      <c r="OPN8" s="293"/>
      <c r="OPO8" s="293"/>
      <c r="OPP8" s="293"/>
      <c r="OPQ8" s="293"/>
      <c r="OPR8" s="293"/>
      <c r="OPS8" s="293"/>
      <c r="OPT8" s="293"/>
      <c r="OPU8" s="293"/>
      <c r="OPV8" s="293"/>
      <c r="OPW8" s="293"/>
      <c r="OPX8" s="293"/>
      <c r="OPY8" s="293"/>
      <c r="OPZ8" s="293"/>
      <c r="OQA8" s="293"/>
      <c r="OQB8" s="293"/>
      <c r="OQC8" s="293"/>
      <c r="OQD8" s="293"/>
      <c r="OQE8" s="293"/>
      <c r="OQF8" s="293"/>
      <c r="OQG8" s="293"/>
      <c r="OQH8" s="293"/>
      <c r="OQI8" s="293"/>
      <c r="OQJ8" s="293"/>
      <c r="OQK8" s="293"/>
      <c r="OQL8" s="293"/>
      <c r="OQM8" s="293"/>
      <c r="OQN8" s="293"/>
      <c r="OQO8" s="293"/>
      <c r="OQP8" s="293"/>
      <c r="OQQ8" s="293"/>
      <c r="OQR8" s="293"/>
      <c r="OQS8" s="293"/>
      <c r="OQT8" s="293"/>
      <c r="OQU8" s="293"/>
      <c r="OQV8" s="293"/>
      <c r="OQW8" s="293"/>
      <c r="OQX8" s="293"/>
      <c r="OQY8" s="293"/>
      <c r="OQZ8" s="293"/>
      <c r="ORA8" s="293"/>
      <c r="ORB8" s="293"/>
      <c r="ORC8" s="293"/>
      <c r="ORD8" s="293"/>
      <c r="ORE8" s="293"/>
      <c r="ORF8" s="293"/>
      <c r="ORG8" s="293"/>
      <c r="ORH8" s="293"/>
      <c r="ORI8" s="293"/>
      <c r="ORJ8" s="293"/>
      <c r="ORK8" s="293"/>
      <c r="ORL8" s="293"/>
      <c r="ORM8" s="293"/>
      <c r="ORN8" s="293"/>
      <c r="ORO8" s="293"/>
      <c r="ORP8" s="293"/>
      <c r="ORQ8" s="293"/>
      <c r="ORR8" s="293"/>
      <c r="ORS8" s="293"/>
      <c r="ORT8" s="293"/>
      <c r="ORU8" s="293"/>
      <c r="ORV8" s="293"/>
      <c r="ORW8" s="293"/>
      <c r="ORX8" s="293"/>
      <c r="ORY8" s="293"/>
      <c r="ORZ8" s="293"/>
      <c r="OSA8" s="293"/>
      <c r="OSB8" s="293"/>
      <c r="OSC8" s="293"/>
      <c r="OSD8" s="293"/>
      <c r="OSE8" s="293"/>
      <c r="OSF8" s="293"/>
      <c r="OSG8" s="293"/>
      <c r="OSH8" s="293"/>
      <c r="OSI8" s="293"/>
      <c r="OSJ8" s="293"/>
      <c r="OSK8" s="293"/>
      <c r="OSL8" s="293"/>
      <c r="OSM8" s="293"/>
      <c r="OSN8" s="293"/>
      <c r="OSO8" s="293"/>
      <c r="OSP8" s="293"/>
      <c r="OSQ8" s="293"/>
      <c r="OSR8" s="293"/>
      <c r="OSS8" s="293"/>
      <c r="OST8" s="293"/>
      <c r="OSU8" s="293"/>
      <c r="OSV8" s="293"/>
      <c r="OSW8" s="293"/>
      <c r="OSX8" s="293"/>
      <c r="OSY8" s="293"/>
      <c r="OSZ8" s="293"/>
      <c r="OTA8" s="293"/>
      <c r="OTB8" s="293"/>
      <c r="OTC8" s="293"/>
      <c r="OTD8" s="293"/>
      <c r="OTE8" s="293"/>
      <c r="OTF8" s="293"/>
      <c r="OTG8" s="293"/>
      <c r="OTH8" s="293"/>
      <c r="OTI8" s="293"/>
      <c r="OTJ8" s="293"/>
      <c r="OTK8" s="293"/>
      <c r="OTL8" s="293"/>
      <c r="OTM8" s="293"/>
      <c r="OTN8" s="293"/>
      <c r="OTO8" s="293"/>
      <c r="OTP8" s="293"/>
      <c r="OTQ8" s="293"/>
      <c r="OTR8" s="293"/>
      <c r="OTS8" s="293"/>
      <c r="OTT8" s="293"/>
      <c r="OTU8" s="293"/>
      <c r="OTV8" s="293"/>
      <c r="OTW8" s="293"/>
      <c r="OTX8" s="293"/>
      <c r="OTY8" s="293"/>
      <c r="OTZ8" s="293"/>
      <c r="OUA8" s="293"/>
      <c r="OUB8" s="293"/>
      <c r="OUC8" s="293"/>
      <c r="OUD8" s="293"/>
      <c r="OUE8" s="293"/>
      <c r="OUF8" s="293"/>
      <c r="OUG8" s="293"/>
      <c r="OUH8" s="293"/>
      <c r="OUI8" s="293"/>
      <c r="OUJ8" s="293"/>
      <c r="OUK8" s="293"/>
      <c r="OUL8" s="293"/>
      <c r="OUM8" s="293"/>
      <c r="OUN8" s="293"/>
      <c r="OUO8" s="293"/>
      <c r="OUP8" s="293"/>
      <c r="OUQ8" s="293"/>
      <c r="OUR8" s="293"/>
      <c r="OUS8" s="293"/>
      <c r="OUT8" s="293"/>
      <c r="OUU8" s="293"/>
      <c r="OUV8" s="293"/>
      <c r="OUW8" s="293"/>
      <c r="OUX8" s="293"/>
      <c r="OUY8" s="293"/>
      <c r="OUZ8" s="293"/>
      <c r="OVA8" s="293"/>
      <c r="OVB8" s="293"/>
      <c r="OVC8" s="293"/>
      <c r="OVD8" s="293"/>
      <c r="OVE8" s="293"/>
      <c r="OVF8" s="293"/>
      <c r="OVG8" s="293"/>
      <c r="OVH8" s="293"/>
      <c r="OVI8" s="293"/>
      <c r="OVJ8" s="293"/>
      <c r="OVK8" s="293"/>
      <c r="OVL8" s="293"/>
      <c r="OVM8" s="293"/>
      <c r="OVN8" s="293"/>
      <c r="OVO8" s="293"/>
      <c r="OVP8" s="293"/>
      <c r="OVQ8" s="293"/>
      <c r="OVR8" s="293"/>
      <c r="OVS8" s="293"/>
      <c r="OVT8" s="293"/>
      <c r="OVU8" s="293"/>
      <c r="OVV8" s="293"/>
      <c r="OVW8" s="293"/>
      <c r="OVX8" s="293"/>
      <c r="OVY8" s="293"/>
      <c r="OVZ8" s="293"/>
      <c r="OWA8" s="293"/>
      <c r="OWB8" s="293"/>
      <c r="OWC8" s="293"/>
      <c r="OWD8" s="293"/>
      <c r="OWE8" s="293"/>
      <c r="OWF8" s="293"/>
      <c r="OWG8" s="293"/>
      <c r="OWH8" s="293"/>
      <c r="OWI8" s="293"/>
      <c r="OWJ8" s="293"/>
      <c r="OWK8" s="293"/>
      <c r="OWL8" s="293"/>
      <c r="OWM8" s="293"/>
      <c r="OWN8" s="293"/>
      <c r="OWO8" s="293"/>
      <c r="OWP8" s="293"/>
      <c r="OWQ8" s="293"/>
      <c r="OWR8" s="293"/>
      <c r="OWS8" s="293"/>
      <c r="OWT8" s="293"/>
      <c r="OWU8" s="293"/>
      <c r="OWV8" s="293"/>
      <c r="OWW8" s="293"/>
      <c r="OWX8" s="293"/>
      <c r="OWY8" s="293"/>
      <c r="OWZ8" s="293"/>
      <c r="OXA8" s="293"/>
      <c r="OXB8" s="293"/>
      <c r="OXC8" s="293"/>
      <c r="OXD8" s="293"/>
      <c r="OXE8" s="293"/>
      <c r="OXF8" s="293"/>
      <c r="OXG8" s="293"/>
      <c r="OXH8" s="293"/>
      <c r="OXI8" s="293"/>
      <c r="OXJ8" s="293"/>
      <c r="OXK8" s="293"/>
      <c r="OXL8" s="293"/>
      <c r="OXM8" s="293"/>
      <c r="OXN8" s="293"/>
      <c r="OXO8" s="293"/>
      <c r="OXP8" s="293"/>
      <c r="OXQ8" s="293"/>
      <c r="OXR8" s="293"/>
      <c r="OXS8" s="293"/>
      <c r="OXT8" s="293"/>
      <c r="OXU8" s="293"/>
      <c r="OXV8" s="293"/>
      <c r="OXW8" s="293"/>
      <c r="OXX8" s="293"/>
      <c r="OXY8" s="293"/>
      <c r="OXZ8" s="293"/>
      <c r="OYA8" s="293"/>
      <c r="OYB8" s="293"/>
      <c r="OYC8" s="293"/>
      <c r="OYD8" s="293"/>
      <c r="OYE8" s="293"/>
      <c r="OYF8" s="293"/>
      <c r="OYG8" s="293"/>
      <c r="OYH8" s="293"/>
      <c r="OYI8" s="293"/>
      <c r="OYJ8" s="293"/>
      <c r="OYK8" s="293"/>
      <c r="OYL8" s="293"/>
      <c r="OYM8" s="293"/>
      <c r="OYN8" s="293"/>
      <c r="OYO8" s="293"/>
      <c r="OYP8" s="293"/>
      <c r="OYQ8" s="293"/>
      <c r="OYR8" s="293"/>
      <c r="OYS8" s="293"/>
      <c r="OYT8" s="293"/>
      <c r="OYU8" s="293"/>
      <c r="OYV8" s="293"/>
      <c r="OYW8" s="293"/>
      <c r="OYX8" s="293"/>
      <c r="OYY8" s="293"/>
      <c r="OYZ8" s="293"/>
      <c r="OZA8" s="293"/>
      <c r="OZB8" s="293"/>
      <c r="OZC8" s="293"/>
      <c r="OZD8" s="293"/>
      <c r="OZE8" s="293"/>
      <c r="OZF8" s="293"/>
      <c r="OZG8" s="293"/>
      <c r="OZH8" s="293"/>
      <c r="OZI8" s="293"/>
      <c r="OZJ8" s="293"/>
      <c r="OZK8" s="293"/>
      <c r="OZL8" s="293"/>
      <c r="OZM8" s="293"/>
      <c r="OZN8" s="293"/>
      <c r="OZO8" s="293"/>
      <c r="OZP8" s="293"/>
      <c r="OZQ8" s="293"/>
      <c r="OZR8" s="293"/>
      <c r="OZS8" s="293"/>
      <c r="OZT8" s="293"/>
      <c r="OZU8" s="293"/>
      <c r="OZV8" s="293"/>
      <c r="OZW8" s="293"/>
      <c r="OZX8" s="293"/>
      <c r="OZY8" s="293"/>
      <c r="OZZ8" s="293"/>
      <c r="PAA8" s="293"/>
      <c r="PAB8" s="293"/>
      <c r="PAC8" s="293"/>
      <c r="PAD8" s="293"/>
      <c r="PAE8" s="293"/>
      <c r="PAF8" s="293"/>
      <c r="PAG8" s="293"/>
      <c r="PAH8" s="293"/>
      <c r="PAI8" s="293"/>
      <c r="PAJ8" s="293"/>
      <c r="PAK8" s="293"/>
      <c r="PAL8" s="293"/>
      <c r="PAM8" s="293"/>
      <c r="PAN8" s="293"/>
      <c r="PAO8" s="293"/>
      <c r="PAP8" s="293"/>
      <c r="PAQ8" s="293"/>
      <c r="PAR8" s="293"/>
      <c r="PAS8" s="293"/>
      <c r="PAT8" s="293"/>
      <c r="PAU8" s="293"/>
      <c r="PAV8" s="293"/>
      <c r="PAW8" s="293"/>
      <c r="PAX8" s="293"/>
      <c r="PAY8" s="293"/>
      <c r="PAZ8" s="293"/>
      <c r="PBA8" s="293"/>
      <c r="PBB8" s="293"/>
      <c r="PBC8" s="293"/>
      <c r="PBD8" s="293"/>
      <c r="PBE8" s="293"/>
      <c r="PBF8" s="293"/>
      <c r="PBG8" s="293"/>
      <c r="PBH8" s="293"/>
      <c r="PBI8" s="293"/>
      <c r="PBJ8" s="293"/>
      <c r="PBK8" s="293"/>
      <c r="PBL8" s="293"/>
      <c r="PBM8" s="293"/>
      <c r="PBN8" s="293"/>
      <c r="PBO8" s="293"/>
      <c r="PBP8" s="293"/>
      <c r="PBQ8" s="293"/>
      <c r="PBR8" s="293"/>
      <c r="PBS8" s="293"/>
      <c r="PBT8" s="293"/>
      <c r="PBU8" s="293"/>
      <c r="PBV8" s="293"/>
      <c r="PBW8" s="293"/>
      <c r="PBX8" s="293"/>
      <c r="PBY8" s="293"/>
      <c r="PBZ8" s="293"/>
      <c r="PCA8" s="293"/>
      <c r="PCB8" s="293"/>
      <c r="PCC8" s="293"/>
      <c r="PCD8" s="293"/>
      <c r="PCE8" s="293"/>
      <c r="PCF8" s="293"/>
      <c r="PCG8" s="293"/>
      <c r="PCH8" s="293"/>
      <c r="PCI8" s="293"/>
      <c r="PCJ8" s="293"/>
      <c r="PCK8" s="293"/>
      <c r="PCL8" s="293"/>
      <c r="PCM8" s="293"/>
      <c r="PCN8" s="293"/>
      <c r="PCO8" s="293"/>
      <c r="PCP8" s="293"/>
      <c r="PCQ8" s="293"/>
      <c r="PCR8" s="293"/>
      <c r="PCS8" s="293"/>
      <c r="PCT8" s="293"/>
      <c r="PCU8" s="293"/>
      <c r="PCV8" s="293"/>
      <c r="PCW8" s="293"/>
      <c r="PCX8" s="293"/>
      <c r="PCY8" s="293"/>
      <c r="PCZ8" s="293"/>
      <c r="PDA8" s="293"/>
      <c r="PDB8" s="293"/>
      <c r="PDC8" s="293"/>
      <c r="PDD8" s="293"/>
      <c r="PDE8" s="293"/>
      <c r="PDF8" s="293"/>
      <c r="PDG8" s="293"/>
      <c r="PDH8" s="293"/>
      <c r="PDI8" s="293"/>
      <c r="PDJ8" s="293"/>
      <c r="PDK8" s="293"/>
      <c r="PDL8" s="293"/>
      <c r="PDM8" s="293"/>
      <c r="PDN8" s="293"/>
      <c r="PDO8" s="293"/>
      <c r="PDP8" s="293"/>
      <c r="PDQ8" s="293"/>
      <c r="PDR8" s="293"/>
      <c r="PDS8" s="293"/>
      <c r="PDT8" s="293"/>
      <c r="PDU8" s="293"/>
      <c r="PDV8" s="293"/>
      <c r="PDW8" s="293"/>
      <c r="PDX8" s="293"/>
      <c r="PDY8" s="293"/>
      <c r="PDZ8" s="293"/>
      <c r="PEA8" s="293"/>
      <c r="PEB8" s="293"/>
      <c r="PEC8" s="293"/>
      <c r="PED8" s="293"/>
      <c r="PEE8" s="293"/>
      <c r="PEF8" s="293"/>
      <c r="PEG8" s="293"/>
      <c r="PEH8" s="293"/>
      <c r="PEI8" s="293"/>
      <c r="PEJ8" s="293"/>
      <c r="PEK8" s="293"/>
      <c r="PEL8" s="293"/>
      <c r="PEM8" s="293"/>
      <c r="PEN8" s="293"/>
      <c r="PEO8" s="293"/>
      <c r="PEP8" s="293"/>
      <c r="PEQ8" s="293"/>
      <c r="PER8" s="293"/>
      <c r="PES8" s="293"/>
      <c r="PET8" s="293"/>
      <c r="PEU8" s="293"/>
      <c r="PEV8" s="293"/>
      <c r="PEW8" s="293"/>
      <c r="PEX8" s="293"/>
      <c r="PEY8" s="293"/>
      <c r="PEZ8" s="293"/>
      <c r="PFA8" s="293"/>
      <c r="PFB8" s="293"/>
      <c r="PFC8" s="293"/>
      <c r="PFD8" s="293"/>
      <c r="PFE8" s="293"/>
      <c r="PFF8" s="293"/>
      <c r="PFG8" s="293"/>
      <c r="PFH8" s="293"/>
      <c r="PFI8" s="293"/>
      <c r="PFJ8" s="293"/>
      <c r="PFK8" s="293"/>
      <c r="PFL8" s="293"/>
      <c r="PFM8" s="293"/>
      <c r="PFN8" s="293"/>
      <c r="PFO8" s="293"/>
      <c r="PFP8" s="293"/>
      <c r="PFQ8" s="293"/>
      <c r="PFR8" s="293"/>
      <c r="PFS8" s="293"/>
      <c r="PFT8" s="293"/>
      <c r="PFU8" s="293"/>
      <c r="PFV8" s="293"/>
      <c r="PFW8" s="293"/>
      <c r="PFX8" s="293"/>
      <c r="PFY8" s="293"/>
      <c r="PFZ8" s="293"/>
      <c r="PGA8" s="293"/>
      <c r="PGB8" s="293"/>
      <c r="PGC8" s="293"/>
      <c r="PGD8" s="293"/>
      <c r="PGE8" s="293"/>
      <c r="PGF8" s="293"/>
      <c r="PGG8" s="293"/>
      <c r="PGH8" s="293"/>
      <c r="PGI8" s="293"/>
      <c r="PGJ8" s="293"/>
      <c r="PGK8" s="293"/>
      <c r="PGL8" s="293"/>
      <c r="PGM8" s="293"/>
      <c r="PGN8" s="293"/>
      <c r="PGO8" s="293"/>
      <c r="PGP8" s="293"/>
      <c r="PGQ8" s="293"/>
      <c r="PGR8" s="293"/>
      <c r="PGS8" s="293"/>
      <c r="PGT8" s="293"/>
      <c r="PGU8" s="293"/>
      <c r="PGV8" s="293"/>
      <c r="PGW8" s="293"/>
      <c r="PGX8" s="293"/>
      <c r="PGY8" s="293"/>
      <c r="PGZ8" s="293"/>
      <c r="PHA8" s="293"/>
      <c r="PHB8" s="293"/>
      <c r="PHC8" s="293"/>
      <c r="PHD8" s="293"/>
      <c r="PHE8" s="293"/>
      <c r="PHF8" s="293"/>
      <c r="PHG8" s="293"/>
      <c r="PHH8" s="293"/>
      <c r="PHI8" s="293"/>
      <c r="PHJ8" s="293"/>
      <c r="PHK8" s="293"/>
      <c r="PHL8" s="293"/>
      <c r="PHM8" s="293"/>
      <c r="PHN8" s="293"/>
      <c r="PHO8" s="293"/>
      <c r="PHP8" s="293"/>
      <c r="PHQ8" s="293"/>
      <c r="PHR8" s="293"/>
      <c r="PHS8" s="293"/>
      <c r="PHT8" s="293"/>
      <c r="PHU8" s="293"/>
      <c r="PHV8" s="293"/>
      <c r="PHW8" s="293"/>
      <c r="PHX8" s="293"/>
      <c r="PHY8" s="293"/>
      <c r="PHZ8" s="293"/>
      <c r="PIA8" s="293"/>
      <c r="PIB8" s="293"/>
      <c r="PIC8" s="293"/>
      <c r="PID8" s="293"/>
      <c r="PIE8" s="293"/>
      <c r="PIF8" s="293"/>
      <c r="PIG8" s="293"/>
      <c r="PIH8" s="293"/>
      <c r="PII8" s="293"/>
      <c r="PIJ8" s="293"/>
      <c r="PIK8" s="293"/>
      <c r="PIL8" s="293"/>
      <c r="PIM8" s="293"/>
      <c r="PIN8" s="293"/>
      <c r="PIO8" s="293"/>
      <c r="PIP8" s="293"/>
      <c r="PIQ8" s="293"/>
      <c r="PIR8" s="293"/>
      <c r="PIS8" s="293"/>
      <c r="PIT8" s="293"/>
      <c r="PIU8" s="293"/>
      <c r="PIV8" s="293"/>
      <c r="PIW8" s="293"/>
      <c r="PIX8" s="293"/>
      <c r="PIY8" s="293"/>
      <c r="PIZ8" s="293"/>
      <c r="PJA8" s="293"/>
      <c r="PJB8" s="293"/>
      <c r="PJC8" s="293"/>
      <c r="PJD8" s="293"/>
      <c r="PJE8" s="293"/>
      <c r="PJF8" s="293"/>
      <c r="PJG8" s="293"/>
      <c r="PJH8" s="293"/>
      <c r="PJI8" s="293"/>
      <c r="PJJ8" s="293"/>
      <c r="PJK8" s="293"/>
      <c r="PJL8" s="293"/>
      <c r="PJM8" s="293"/>
      <c r="PJN8" s="293"/>
      <c r="PJO8" s="293"/>
      <c r="PJP8" s="293"/>
      <c r="PJQ8" s="293"/>
      <c r="PJR8" s="293"/>
      <c r="PJS8" s="293"/>
      <c r="PJT8" s="293"/>
      <c r="PJU8" s="293"/>
      <c r="PJV8" s="293"/>
      <c r="PJW8" s="293"/>
      <c r="PJX8" s="293"/>
      <c r="PJY8" s="293"/>
      <c r="PJZ8" s="293"/>
      <c r="PKA8" s="293"/>
      <c r="PKB8" s="293"/>
      <c r="PKC8" s="293"/>
      <c r="PKD8" s="293"/>
      <c r="PKE8" s="293"/>
      <c r="PKF8" s="293"/>
      <c r="PKG8" s="293"/>
      <c r="PKH8" s="293"/>
      <c r="PKI8" s="293"/>
      <c r="PKJ8" s="293"/>
      <c r="PKK8" s="293"/>
      <c r="PKL8" s="293"/>
      <c r="PKM8" s="293"/>
      <c r="PKN8" s="293"/>
      <c r="PKO8" s="293"/>
      <c r="PKP8" s="293"/>
      <c r="PKQ8" s="293"/>
      <c r="PKR8" s="293"/>
      <c r="PKS8" s="293"/>
      <c r="PKT8" s="293"/>
      <c r="PKU8" s="293"/>
      <c r="PKV8" s="293"/>
      <c r="PKW8" s="293"/>
      <c r="PKX8" s="293"/>
      <c r="PKY8" s="293"/>
      <c r="PKZ8" s="293"/>
      <c r="PLA8" s="293"/>
      <c r="PLB8" s="293"/>
      <c r="PLC8" s="293"/>
      <c r="PLD8" s="293"/>
      <c r="PLE8" s="293"/>
      <c r="PLF8" s="293"/>
      <c r="PLG8" s="293"/>
      <c r="PLH8" s="293"/>
      <c r="PLI8" s="293"/>
      <c r="PLJ8" s="293"/>
      <c r="PLK8" s="293"/>
      <c r="PLL8" s="293"/>
      <c r="PLM8" s="293"/>
      <c r="PLN8" s="293"/>
      <c r="PLO8" s="293"/>
      <c r="PLP8" s="293"/>
      <c r="PLQ8" s="293"/>
      <c r="PLR8" s="293"/>
      <c r="PLS8" s="293"/>
      <c r="PLT8" s="293"/>
      <c r="PLU8" s="293"/>
      <c r="PLV8" s="293"/>
      <c r="PLW8" s="293"/>
      <c r="PLX8" s="293"/>
      <c r="PLY8" s="293"/>
      <c r="PLZ8" s="293"/>
      <c r="PMA8" s="293"/>
      <c r="PMB8" s="293"/>
      <c r="PMC8" s="293"/>
      <c r="PMD8" s="293"/>
      <c r="PME8" s="293"/>
      <c r="PMF8" s="293"/>
      <c r="PMG8" s="293"/>
      <c r="PMH8" s="293"/>
      <c r="PMI8" s="293"/>
      <c r="PMJ8" s="293"/>
      <c r="PMK8" s="293"/>
      <c r="PML8" s="293"/>
      <c r="PMM8" s="293"/>
      <c r="PMN8" s="293"/>
      <c r="PMO8" s="293"/>
      <c r="PMP8" s="293"/>
      <c r="PMQ8" s="293"/>
      <c r="PMR8" s="293"/>
      <c r="PMS8" s="293"/>
      <c r="PMT8" s="293"/>
      <c r="PMU8" s="293"/>
      <c r="PMV8" s="293"/>
      <c r="PMW8" s="293"/>
      <c r="PMX8" s="293"/>
      <c r="PMY8" s="293"/>
      <c r="PMZ8" s="293"/>
      <c r="PNA8" s="293"/>
      <c r="PNB8" s="293"/>
      <c r="PNC8" s="293"/>
      <c r="PND8" s="293"/>
      <c r="PNE8" s="293"/>
      <c r="PNF8" s="293"/>
      <c r="PNG8" s="293"/>
      <c r="PNH8" s="293"/>
      <c r="PNI8" s="293"/>
      <c r="PNJ8" s="293"/>
      <c r="PNK8" s="293"/>
      <c r="PNL8" s="293"/>
      <c r="PNM8" s="293"/>
      <c r="PNN8" s="293"/>
      <c r="PNO8" s="293"/>
      <c r="PNP8" s="293"/>
      <c r="PNQ8" s="293"/>
      <c r="PNR8" s="293"/>
      <c r="PNS8" s="293"/>
      <c r="PNT8" s="293"/>
      <c r="PNU8" s="293"/>
      <c r="PNV8" s="293"/>
      <c r="PNW8" s="293"/>
      <c r="PNX8" s="293"/>
      <c r="PNY8" s="293"/>
      <c r="PNZ8" s="293"/>
      <c r="POA8" s="293"/>
      <c r="POB8" s="293"/>
      <c r="POC8" s="293"/>
      <c r="POD8" s="293"/>
      <c r="POE8" s="293"/>
      <c r="POF8" s="293"/>
      <c r="POG8" s="293"/>
      <c r="POH8" s="293"/>
      <c r="POI8" s="293"/>
      <c r="POJ8" s="293"/>
      <c r="POK8" s="293"/>
      <c r="POL8" s="293"/>
      <c r="POM8" s="293"/>
      <c r="PON8" s="293"/>
      <c r="POO8" s="293"/>
      <c r="POP8" s="293"/>
      <c r="POQ8" s="293"/>
      <c r="POR8" s="293"/>
      <c r="POS8" s="293"/>
      <c r="POT8" s="293"/>
      <c r="POU8" s="293"/>
      <c r="POV8" s="293"/>
      <c r="POW8" s="293"/>
      <c r="POX8" s="293"/>
      <c r="POY8" s="293"/>
      <c r="POZ8" s="293"/>
      <c r="PPA8" s="293"/>
      <c r="PPB8" s="293"/>
      <c r="PPC8" s="293"/>
      <c r="PPD8" s="293"/>
      <c r="PPE8" s="293"/>
      <c r="PPF8" s="293"/>
      <c r="PPG8" s="293"/>
      <c r="PPH8" s="293"/>
      <c r="PPI8" s="293"/>
      <c r="PPJ8" s="293"/>
      <c r="PPK8" s="293"/>
      <c r="PPL8" s="293"/>
      <c r="PPM8" s="293"/>
      <c r="PPN8" s="293"/>
      <c r="PPO8" s="293"/>
      <c r="PPP8" s="293"/>
      <c r="PPQ8" s="293"/>
      <c r="PPR8" s="293"/>
      <c r="PPS8" s="293"/>
      <c r="PPT8" s="293"/>
      <c r="PPU8" s="293"/>
      <c r="PPV8" s="293"/>
      <c r="PPW8" s="293"/>
      <c r="PPX8" s="293"/>
      <c r="PPY8" s="293"/>
      <c r="PPZ8" s="293"/>
      <c r="PQA8" s="293"/>
      <c r="PQB8" s="293"/>
      <c r="PQC8" s="293"/>
      <c r="PQD8" s="293"/>
      <c r="PQE8" s="293"/>
      <c r="PQF8" s="293"/>
      <c r="PQG8" s="293"/>
      <c r="PQH8" s="293"/>
      <c r="PQI8" s="293"/>
      <c r="PQJ8" s="293"/>
      <c r="PQK8" s="293"/>
      <c r="PQL8" s="293"/>
      <c r="PQM8" s="293"/>
      <c r="PQN8" s="293"/>
      <c r="PQO8" s="293"/>
      <c r="PQP8" s="293"/>
      <c r="PQQ8" s="293"/>
      <c r="PQR8" s="293"/>
      <c r="PQS8" s="293"/>
      <c r="PQT8" s="293"/>
      <c r="PQU8" s="293"/>
      <c r="PQV8" s="293"/>
      <c r="PQW8" s="293"/>
      <c r="PQX8" s="293"/>
      <c r="PQY8" s="293"/>
      <c r="PQZ8" s="293"/>
      <c r="PRA8" s="293"/>
      <c r="PRB8" s="293"/>
      <c r="PRC8" s="293"/>
      <c r="PRD8" s="293"/>
      <c r="PRE8" s="293"/>
      <c r="PRF8" s="293"/>
      <c r="PRG8" s="293"/>
      <c r="PRH8" s="293"/>
      <c r="PRI8" s="293"/>
      <c r="PRJ8" s="293"/>
      <c r="PRK8" s="293"/>
      <c r="PRL8" s="293"/>
      <c r="PRM8" s="293"/>
      <c r="PRN8" s="293"/>
      <c r="PRO8" s="293"/>
      <c r="PRP8" s="293"/>
      <c r="PRQ8" s="293"/>
      <c r="PRR8" s="293"/>
      <c r="PRS8" s="293"/>
      <c r="PRT8" s="293"/>
      <c r="PRU8" s="293"/>
      <c r="PRV8" s="293"/>
      <c r="PRW8" s="293"/>
      <c r="PRX8" s="293"/>
      <c r="PRY8" s="293"/>
      <c r="PRZ8" s="293"/>
      <c r="PSA8" s="293"/>
      <c r="PSB8" s="293"/>
      <c r="PSC8" s="293"/>
      <c r="PSD8" s="293"/>
      <c r="PSE8" s="293"/>
      <c r="PSF8" s="293"/>
      <c r="PSG8" s="293"/>
      <c r="PSH8" s="293"/>
      <c r="PSI8" s="293"/>
      <c r="PSJ8" s="293"/>
      <c r="PSK8" s="293"/>
      <c r="PSL8" s="293"/>
      <c r="PSM8" s="293"/>
      <c r="PSN8" s="293"/>
      <c r="PSO8" s="293"/>
      <c r="PSP8" s="293"/>
      <c r="PSQ8" s="293"/>
      <c r="PSR8" s="293"/>
      <c r="PSS8" s="293"/>
      <c r="PST8" s="293"/>
      <c r="PSU8" s="293"/>
      <c r="PSV8" s="293"/>
      <c r="PSW8" s="293"/>
      <c r="PSX8" s="293"/>
      <c r="PSY8" s="293"/>
      <c r="PSZ8" s="293"/>
      <c r="PTA8" s="293"/>
      <c r="PTB8" s="293"/>
      <c r="PTC8" s="293"/>
      <c r="PTD8" s="293"/>
      <c r="PTE8" s="293"/>
      <c r="PTF8" s="293"/>
      <c r="PTG8" s="293"/>
      <c r="PTH8" s="293"/>
      <c r="PTI8" s="293"/>
      <c r="PTJ8" s="293"/>
      <c r="PTK8" s="293"/>
      <c r="PTL8" s="293"/>
      <c r="PTM8" s="293"/>
      <c r="PTN8" s="293"/>
      <c r="PTO8" s="293"/>
      <c r="PTP8" s="293"/>
      <c r="PTQ8" s="293"/>
      <c r="PTR8" s="293"/>
      <c r="PTS8" s="293"/>
      <c r="PTT8" s="293"/>
      <c r="PTU8" s="293"/>
      <c r="PTV8" s="293"/>
      <c r="PTW8" s="293"/>
      <c r="PTX8" s="293"/>
      <c r="PTY8" s="293"/>
      <c r="PTZ8" s="293"/>
      <c r="PUA8" s="293"/>
      <c r="PUB8" s="293"/>
      <c r="PUC8" s="293"/>
      <c r="PUD8" s="293"/>
      <c r="PUE8" s="293"/>
      <c r="PUF8" s="293"/>
      <c r="PUG8" s="293"/>
      <c r="PUH8" s="293"/>
      <c r="PUI8" s="293"/>
      <c r="PUJ8" s="293"/>
      <c r="PUK8" s="293"/>
      <c r="PUL8" s="293"/>
      <c r="PUM8" s="293"/>
      <c r="PUN8" s="293"/>
      <c r="PUO8" s="293"/>
      <c r="PUP8" s="293"/>
      <c r="PUQ8" s="293"/>
      <c r="PUR8" s="293"/>
      <c r="PUS8" s="293"/>
      <c r="PUT8" s="293"/>
      <c r="PUU8" s="293"/>
      <c r="PUV8" s="293"/>
      <c r="PUW8" s="293"/>
      <c r="PUX8" s="293"/>
      <c r="PUY8" s="293"/>
      <c r="PUZ8" s="293"/>
      <c r="PVA8" s="293"/>
      <c r="PVB8" s="293"/>
      <c r="PVC8" s="293"/>
      <c r="PVD8" s="293"/>
      <c r="PVE8" s="293"/>
      <c r="PVF8" s="293"/>
      <c r="PVG8" s="293"/>
      <c r="PVH8" s="293"/>
      <c r="PVI8" s="293"/>
      <c r="PVJ8" s="293"/>
      <c r="PVK8" s="293"/>
      <c r="PVL8" s="293"/>
      <c r="PVM8" s="293"/>
      <c r="PVN8" s="293"/>
      <c r="PVO8" s="293"/>
      <c r="PVP8" s="293"/>
      <c r="PVQ8" s="293"/>
      <c r="PVR8" s="293"/>
      <c r="PVS8" s="293"/>
      <c r="PVT8" s="293"/>
      <c r="PVU8" s="293"/>
      <c r="PVV8" s="293"/>
      <c r="PVW8" s="293"/>
      <c r="PVX8" s="293"/>
      <c r="PVY8" s="293"/>
      <c r="PVZ8" s="293"/>
      <c r="PWA8" s="293"/>
      <c r="PWB8" s="293"/>
      <c r="PWC8" s="293"/>
      <c r="PWD8" s="293"/>
      <c r="PWE8" s="293"/>
      <c r="PWF8" s="293"/>
      <c r="PWG8" s="293"/>
      <c r="PWH8" s="293"/>
      <c r="PWI8" s="293"/>
      <c r="PWJ8" s="293"/>
      <c r="PWK8" s="293"/>
      <c r="PWL8" s="293"/>
      <c r="PWM8" s="293"/>
      <c r="PWN8" s="293"/>
      <c r="PWO8" s="293"/>
      <c r="PWP8" s="293"/>
      <c r="PWQ8" s="293"/>
      <c r="PWR8" s="293"/>
      <c r="PWS8" s="293"/>
      <c r="PWT8" s="293"/>
      <c r="PWU8" s="293"/>
      <c r="PWV8" s="293"/>
      <c r="PWW8" s="293"/>
      <c r="PWX8" s="293"/>
      <c r="PWY8" s="293"/>
      <c r="PWZ8" s="293"/>
      <c r="PXA8" s="293"/>
      <c r="PXB8" s="293"/>
      <c r="PXC8" s="293"/>
      <c r="PXD8" s="293"/>
      <c r="PXE8" s="293"/>
      <c r="PXF8" s="293"/>
      <c r="PXG8" s="293"/>
      <c r="PXH8" s="293"/>
      <c r="PXI8" s="293"/>
      <c r="PXJ8" s="293"/>
      <c r="PXK8" s="293"/>
      <c r="PXL8" s="293"/>
      <c r="PXM8" s="293"/>
      <c r="PXN8" s="293"/>
      <c r="PXO8" s="293"/>
      <c r="PXP8" s="293"/>
      <c r="PXQ8" s="293"/>
      <c r="PXR8" s="293"/>
      <c r="PXS8" s="293"/>
      <c r="PXT8" s="293"/>
      <c r="PXU8" s="293"/>
      <c r="PXV8" s="293"/>
      <c r="PXW8" s="293"/>
      <c r="PXX8" s="293"/>
      <c r="PXY8" s="293"/>
      <c r="PXZ8" s="293"/>
      <c r="PYA8" s="293"/>
      <c r="PYB8" s="293"/>
      <c r="PYC8" s="293"/>
      <c r="PYD8" s="293"/>
      <c r="PYE8" s="293"/>
      <c r="PYF8" s="293"/>
      <c r="PYG8" s="293"/>
      <c r="PYH8" s="293"/>
      <c r="PYI8" s="293"/>
      <c r="PYJ8" s="293"/>
      <c r="PYK8" s="293"/>
      <c r="PYL8" s="293"/>
      <c r="PYM8" s="293"/>
      <c r="PYN8" s="293"/>
      <c r="PYO8" s="293"/>
      <c r="PYP8" s="293"/>
      <c r="PYQ8" s="293"/>
      <c r="PYR8" s="293"/>
      <c r="PYS8" s="293"/>
      <c r="PYT8" s="293"/>
      <c r="PYU8" s="293"/>
      <c r="PYV8" s="293"/>
      <c r="PYW8" s="293"/>
      <c r="PYX8" s="293"/>
      <c r="PYY8" s="293"/>
      <c r="PYZ8" s="293"/>
      <c r="PZA8" s="293"/>
      <c r="PZB8" s="293"/>
      <c r="PZC8" s="293"/>
      <c r="PZD8" s="293"/>
      <c r="PZE8" s="293"/>
      <c r="PZF8" s="293"/>
      <c r="PZG8" s="293"/>
      <c r="PZH8" s="293"/>
      <c r="PZI8" s="293"/>
      <c r="PZJ8" s="293"/>
      <c r="PZK8" s="293"/>
      <c r="PZL8" s="293"/>
      <c r="PZM8" s="293"/>
      <c r="PZN8" s="293"/>
      <c r="PZO8" s="293"/>
      <c r="PZP8" s="293"/>
      <c r="PZQ8" s="293"/>
      <c r="PZR8" s="293"/>
      <c r="PZS8" s="293"/>
      <c r="PZT8" s="293"/>
      <c r="PZU8" s="293"/>
      <c r="PZV8" s="293"/>
      <c r="PZW8" s="293"/>
      <c r="PZX8" s="293"/>
      <c r="PZY8" s="293"/>
      <c r="PZZ8" s="293"/>
      <c r="QAA8" s="293"/>
      <c r="QAB8" s="293"/>
      <c r="QAC8" s="293"/>
      <c r="QAD8" s="293"/>
      <c r="QAE8" s="293"/>
      <c r="QAF8" s="293"/>
      <c r="QAG8" s="293"/>
      <c r="QAH8" s="293"/>
      <c r="QAI8" s="293"/>
      <c r="QAJ8" s="293"/>
      <c r="QAK8" s="293"/>
      <c r="QAL8" s="293"/>
      <c r="QAM8" s="293"/>
      <c r="QAN8" s="293"/>
      <c r="QAO8" s="293"/>
      <c r="QAP8" s="293"/>
      <c r="QAQ8" s="293"/>
      <c r="QAR8" s="293"/>
      <c r="QAS8" s="293"/>
      <c r="QAT8" s="293"/>
      <c r="QAU8" s="293"/>
      <c r="QAV8" s="293"/>
      <c r="QAW8" s="293"/>
      <c r="QAX8" s="293"/>
      <c r="QAY8" s="293"/>
      <c r="QAZ8" s="293"/>
      <c r="QBA8" s="293"/>
      <c r="QBB8" s="293"/>
      <c r="QBC8" s="293"/>
      <c r="QBD8" s="293"/>
      <c r="QBE8" s="293"/>
      <c r="QBF8" s="293"/>
      <c r="QBG8" s="293"/>
      <c r="QBH8" s="293"/>
      <c r="QBI8" s="293"/>
      <c r="QBJ8" s="293"/>
      <c r="QBK8" s="293"/>
      <c r="QBL8" s="293"/>
      <c r="QBM8" s="293"/>
      <c r="QBN8" s="293"/>
      <c r="QBO8" s="293"/>
      <c r="QBP8" s="293"/>
      <c r="QBQ8" s="293"/>
      <c r="QBR8" s="293"/>
      <c r="QBS8" s="293"/>
      <c r="QBT8" s="293"/>
      <c r="QBU8" s="293"/>
      <c r="QBV8" s="293"/>
      <c r="QBW8" s="293"/>
      <c r="QBX8" s="293"/>
      <c r="QBY8" s="293"/>
      <c r="QBZ8" s="293"/>
      <c r="QCA8" s="293"/>
      <c r="QCB8" s="293"/>
      <c r="QCC8" s="293"/>
      <c r="QCD8" s="293"/>
      <c r="QCE8" s="293"/>
      <c r="QCF8" s="293"/>
      <c r="QCG8" s="293"/>
      <c r="QCH8" s="293"/>
      <c r="QCI8" s="293"/>
      <c r="QCJ8" s="293"/>
      <c r="QCK8" s="293"/>
      <c r="QCL8" s="293"/>
      <c r="QCM8" s="293"/>
      <c r="QCN8" s="293"/>
      <c r="QCO8" s="293"/>
      <c r="QCP8" s="293"/>
      <c r="QCQ8" s="293"/>
      <c r="QCR8" s="293"/>
      <c r="QCS8" s="293"/>
      <c r="QCT8" s="293"/>
      <c r="QCU8" s="293"/>
      <c r="QCV8" s="293"/>
      <c r="QCW8" s="293"/>
      <c r="QCX8" s="293"/>
      <c r="QCY8" s="293"/>
      <c r="QCZ8" s="293"/>
      <c r="QDA8" s="293"/>
      <c r="QDB8" s="293"/>
      <c r="QDC8" s="293"/>
      <c r="QDD8" s="293"/>
      <c r="QDE8" s="293"/>
      <c r="QDF8" s="293"/>
      <c r="QDG8" s="293"/>
      <c r="QDH8" s="293"/>
      <c r="QDI8" s="293"/>
      <c r="QDJ8" s="293"/>
      <c r="QDK8" s="293"/>
      <c r="QDL8" s="293"/>
      <c r="QDM8" s="293"/>
      <c r="QDN8" s="293"/>
      <c r="QDO8" s="293"/>
      <c r="QDP8" s="293"/>
      <c r="QDQ8" s="293"/>
      <c r="QDR8" s="293"/>
      <c r="QDS8" s="293"/>
      <c r="QDT8" s="293"/>
      <c r="QDU8" s="293"/>
      <c r="QDV8" s="293"/>
      <c r="QDW8" s="293"/>
      <c r="QDX8" s="293"/>
      <c r="QDY8" s="293"/>
      <c r="QDZ8" s="293"/>
      <c r="QEA8" s="293"/>
      <c r="QEB8" s="293"/>
      <c r="QEC8" s="293"/>
      <c r="QED8" s="293"/>
      <c r="QEE8" s="293"/>
      <c r="QEF8" s="293"/>
      <c r="QEG8" s="293"/>
      <c r="QEH8" s="293"/>
      <c r="QEI8" s="293"/>
      <c r="QEJ8" s="293"/>
      <c r="QEK8" s="293"/>
      <c r="QEL8" s="293"/>
      <c r="QEM8" s="293"/>
      <c r="QEN8" s="293"/>
      <c r="QEO8" s="293"/>
      <c r="QEP8" s="293"/>
      <c r="QEQ8" s="293"/>
      <c r="QER8" s="293"/>
      <c r="QES8" s="293"/>
      <c r="QET8" s="293"/>
      <c r="QEU8" s="293"/>
      <c r="QEV8" s="293"/>
      <c r="QEW8" s="293"/>
      <c r="QEX8" s="293"/>
      <c r="QEY8" s="293"/>
      <c r="QEZ8" s="293"/>
      <c r="QFA8" s="293"/>
      <c r="QFB8" s="293"/>
      <c r="QFC8" s="293"/>
      <c r="QFD8" s="293"/>
      <c r="QFE8" s="293"/>
      <c r="QFF8" s="293"/>
      <c r="QFG8" s="293"/>
      <c r="QFH8" s="293"/>
      <c r="QFI8" s="293"/>
      <c r="QFJ8" s="293"/>
      <c r="QFK8" s="293"/>
      <c r="QFL8" s="293"/>
      <c r="QFM8" s="293"/>
      <c r="QFN8" s="293"/>
      <c r="QFO8" s="293"/>
      <c r="QFP8" s="293"/>
      <c r="QFQ8" s="293"/>
      <c r="QFR8" s="293"/>
      <c r="QFS8" s="293"/>
      <c r="QFT8" s="293"/>
      <c r="QFU8" s="293"/>
      <c r="QFV8" s="293"/>
      <c r="QFW8" s="293"/>
      <c r="QFX8" s="293"/>
      <c r="QFY8" s="293"/>
      <c r="QFZ8" s="293"/>
      <c r="QGA8" s="293"/>
      <c r="QGB8" s="293"/>
      <c r="QGC8" s="293"/>
      <c r="QGD8" s="293"/>
      <c r="QGE8" s="293"/>
      <c r="QGF8" s="293"/>
      <c r="QGG8" s="293"/>
      <c r="QGH8" s="293"/>
      <c r="QGI8" s="293"/>
      <c r="QGJ8" s="293"/>
      <c r="QGK8" s="293"/>
      <c r="QGL8" s="293"/>
      <c r="QGM8" s="293"/>
      <c r="QGN8" s="293"/>
      <c r="QGO8" s="293"/>
      <c r="QGP8" s="293"/>
      <c r="QGQ8" s="293"/>
      <c r="QGR8" s="293"/>
      <c r="QGS8" s="293"/>
      <c r="QGT8" s="293"/>
      <c r="QGU8" s="293"/>
      <c r="QGV8" s="293"/>
      <c r="QGW8" s="293"/>
      <c r="QGX8" s="293"/>
      <c r="QGY8" s="293"/>
      <c r="QGZ8" s="293"/>
      <c r="QHA8" s="293"/>
      <c r="QHB8" s="293"/>
      <c r="QHC8" s="293"/>
      <c r="QHD8" s="293"/>
      <c r="QHE8" s="293"/>
      <c r="QHF8" s="293"/>
      <c r="QHG8" s="293"/>
      <c r="QHH8" s="293"/>
      <c r="QHI8" s="293"/>
      <c r="QHJ8" s="293"/>
      <c r="QHK8" s="293"/>
      <c r="QHL8" s="293"/>
      <c r="QHM8" s="293"/>
      <c r="QHN8" s="293"/>
      <c r="QHO8" s="293"/>
      <c r="QHP8" s="293"/>
      <c r="QHQ8" s="293"/>
      <c r="QHR8" s="293"/>
      <c r="QHS8" s="293"/>
      <c r="QHT8" s="293"/>
      <c r="QHU8" s="293"/>
      <c r="QHV8" s="293"/>
      <c r="QHW8" s="293"/>
      <c r="QHX8" s="293"/>
      <c r="QHY8" s="293"/>
      <c r="QHZ8" s="293"/>
      <c r="QIA8" s="293"/>
      <c r="QIB8" s="293"/>
      <c r="QIC8" s="293"/>
      <c r="QID8" s="293"/>
      <c r="QIE8" s="293"/>
      <c r="QIF8" s="293"/>
      <c r="QIG8" s="293"/>
      <c r="QIH8" s="293"/>
      <c r="QII8" s="293"/>
      <c r="QIJ8" s="293"/>
      <c r="QIK8" s="293"/>
      <c r="QIL8" s="293"/>
      <c r="QIM8" s="293"/>
      <c r="QIN8" s="293"/>
      <c r="QIO8" s="293"/>
      <c r="QIP8" s="293"/>
      <c r="QIQ8" s="293"/>
      <c r="QIR8" s="293"/>
      <c r="QIS8" s="293"/>
      <c r="QIT8" s="293"/>
      <c r="QIU8" s="293"/>
      <c r="QIV8" s="293"/>
      <c r="QIW8" s="293"/>
      <c r="QIX8" s="293"/>
      <c r="QIY8" s="293"/>
      <c r="QIZ8" s="293"/>
      <c r="QJA8" s="293"/>
      <c r="QJB8" s="293"/>
      <c r="QJC8" s="293"/>
      <c r="QJD8" s="293"/>
      <c r="QJE8" s="293"/>
      <c r="QJF8" s="293"/>
      <c r="QJG8" s="293"/>
      <c r="QJH8" s="293"/>
      <c r="QJI8" s="293"/>
      <c r="QJJ8" s="293"/>
      <c r="QJK8" s="293"/>
      <c r="QJL8" s="293"/>
      <c r="QJM8" s="293"/>
      <c r="QJN8" s="293"/>
      <c r="QJO8" s="293"/>
      <c r="QJP8" s="293"/>
      <c r="QJQ8" s="293"/>
      <c r="QJR8" s="293"/>
      <c r="QJS8" s="293"/>
      <c r="QJT8" s="293"/>
      <c r="QJU8" s="293"/>
      <c r="QJV8" s="293"/>
      <c r="QJW8" s="293"/>
      <c r="QJX8" s="293"/>
      <c r="QJY8" s="293"/>
      <c r="QJZ8" s="293"/>
      <c r="QKA8" s="293"/>
      <c r="QKB8" s="293"/>
      <c r="QKC8" s="293"/>
      <c r="QKD8" s="293"/>
      <c r="QKE8" s="293"/>
      <c r="QKF8" s="293"/>
      <c r="QKG8" s="293"/>
      <c r="QKH8" s="293"/>
      <c r="QKI8" s="293"/>
      <c r="QKJ8" s="293"/>
      <c r="QKK8" s="293"/>
      <c r="QKL8" s="293"/>
      <c r="QKM8" s="293"/>
      <c r="QKN8" s="293"/>
      <c r="QKO8" s="293"/>
      <c r="QKP8" s="293"/>
      <c r="QKQ8" s="293"/>
      <c r="QKR8" s="293"/>
      <c r="QKS8" s="293"/>
      <c r="QKT8" s="293"/>
      <c r="QKU8" s="293"/>
      <c r="QKV8" s="293"/>
      <c r="QKW8" s="293"/>
      <c r="QKX8" s="293"/>
      <c r="QKY8" s="293"/>
      <c r="QKZ8" s="293"/>
      <c r="QLA8" s="293"/>
      <c r="QLB8" s="293"/>
      <c r="QLC8" s="293"/>
      <c r="QLD8" s="293"/>
      <c r="QLE8" s="293"/>
      <c r="QLF8" s="293"/>
      <c r="QLG8" s="293"/>
      <c r="QLH8" s="293"/>
      <c r="QLI8" s="293"/>
      <c r="QLJ8" s="293"/>
      <c r="QLK8" s="293"/>
      <c r="QLL8" s="293"/>
      <c r="QLM8" s="293"/>
      <c r="QLN8" s="293"/>
      <c r="QLO8" s="293"/>
      <c r="QLP8" s="293"/>
      <c r="QLQ8" s="293"/>
      <c r="QLR8" s="293"/>
      <c r="QLS8" s="293"/>
      <c r="QLT8" s="293"/>
      <c r="QLU8" s="293"/>
      <c r="QLV8" s="293"/>
      <c r="QLW8" s="293"/>
      <c r="QLX8" s="293"/>
      <c r="QLY8" s="293"/>
      <c r="QLZ8" s="293"/>
      <c r="QMA8" s="293"/>
      <c r="QMB8" s="293"/>
      <c r="QMC8" s="293"/>
      <c r="QMD8" s="293"/>
      <c r="QME8" s="293"/>
      <c r="QMF8" s="293"/>
      <c r="QMG8" s="293"/>
      <c r="QMH8" s="293"/>
      <c r="QMI8" s="293"/>
      <c r="QMJ8" s="293"/>
      <c r="QMK8" s="293"/>
      <c r="QML8" s="293"/>
      <c r="QMM8" s="293"/>
      <c r="QMN8" s="293"/>
      <c r="QMO8" s="293"/>
      <c r="QMP8" s="293"/>
      <c r="QMQ8" s="293"/>
      <c r="QMR8" s="293"/>
      <c r="QMS8" s="293"/>
      <c r="QMT8" s="293"/>
      <c r="QMU8" s="293"/>
      <c r="QMV8" s="293"/>
      <c r="QMW8" s="293"/>
      <c r="QMX8" s="293"/>
      <c r="QMY8" s="293"/>
      <c r="QMZ8" s="293"/>
      <c r="QNA8" s="293"/>
      <c r="QNB8" s="293"/>
      <c r="QNC8" s="293"/>
      <c r="QND8" s="293"/>
      <c r="QNE8" s="293"/>
      <c r="QNF8" s="293"/>
      <c r="QNG8" s="293"/>
      <c r="QNH8" s="293"/>
      <c r="QNI8" s="293"/>
      <c r="QNJ8" s="293"/>
      <c r="QNK8" s="293"/>
      <c r="QNL8" s="293"/>
      <c r="QNM8" s="293"/>
      <c r="QNN8" s="293"/>
      <c r="QNO8" s="293"/>
      <c r="QNP8" s="293"/>
      <c r="QNQ8" s="293"/>
      <c r="QNR8" s="293"/>
      <c r="QNS8" s="293"/>
      <c r="QNT8" s="293"/>
      <c r="QNU8" s="293"/>
      <c r="QNV8" s="293"/>
      <c r="QNW8" s="293"/>
      <c r="QNX8" s="293"/>
      <c r="QNY8" s="293"/>
      <c r="QNZ8" s="293"/>
      <c r="QOA8" s="293"/>
      <c r="QOB8" s="293"/>
      <c r="QOC8" s="293"/>
      <c r="QOD8" s="293"/>
      <c r="QOE8" s="293"/>
      <c r="QOF8" s="293"/>
      <c r="QOG8" s="293"/>
      <c r="QOH8" s="293"/>
      <c r="QOI8" s="293"/>
      <c r="QOJ8" s="293"/>
      <c r="QOK8" s="293"/>
      <c r="QOL8" s="293"/>
      <c r="QOM8" s="293"/>
      <c r="QON8" s="293"/>
      <c r="QOO8" s="293"/>
      <c r="QOP8" s="293"/>
      <c r="QOQ8" s="293"/>
      <c r="QOR8" s="293"/>
      <c r="QOS8" s="293"/>
      <c r="QOT8" s="293"/>
      <c r="QOU8" s="293"/>
      <c r="QOV8" s="293"/>
      <c r="QOW8" s="293"/>
      <c r="QOX8" s="293"/>
      <c r="QOY8" s="293"/>
      <c r="QOZ8" s="293"/>
      <c r="QPA8" s="293"/>
      <c r="QPB8" s="293"/>
      <c r="QPC8" s="293"/>
      <c r="QPD8" s="293"/>
      <c r="QPE8" s="293"/>
      <c r="QPF8" s="293"/>
      <c r="QPG8" s="293"/>
      <c r="QPH8" s="293"/>
      <c r="QPI8" s="293"/>
      <c r="QPJ8" s="293"/>
      <c r="QPK8" s="293"/>
      <c r="QPL8" s="293"/>
      <c r="QPM8" s="293"/>
      <c r="QPN8" s="293"/>
      <c r="QPO8" s="293"/>
      <c r="QPP8" s="293"/>
      <c r="QPQ8" s="293"/>
      <c r="QPR8" s="293"/>
      <c r="QPS8" s="293"/>
      <c r="QPT8" s="293"/>
      <c r="QPU8" s="293"/>
      <c r="QPV8" s="293"/>
      <c r="QPW8" s="293"/>
      <c r="QPX8" s="293"/>
      <c r="QPY8" s="293"/>
      <c r="QPZ8" s="293"/>
      <c r="QQA8" s="293"/>
      <c r="QQB8" s="293"/>
      <c r="QQC8" s="293"/>
      <c r="QQD8" s="293"/>
      <c r="QQE8" s="293"/>
      <c r="QQF8" s="293"/>
      <c r="QQG8" s="293"/>
      <c r="QQH8" s="293"/>
      <c r="QQI8" s="293"/>
      <c r="QQJ8" s="293"/>
      <c r="QQK8" s="293"/>
      <c r="QQL8" s="293"/>
      <c r="QQM8" s="293"/>
      <c r="QQN8" s="293"/>
      <c r="QQO8" s="293"/>
      <c r="QQP8" s="293"/>
      <c r="QQQ8" s="293"/>
      <c r="QQR8" s="293"/>
      <c r="QQS8" s="293"/>
      <c r="QQT8" s="293"/>
      <c r="QQU8" s="293"/>
      <c r="QQV8" s="293"/>
      <c r="QQW8" s="293"/>
      <c r="QQX8" s="293"/>
      <c r="QQY8" s="293"/>
      <c r="QQZ8" s="293"/>
      <c r="QRA8" s="293"/>
      <c r="QRB8" s="293"/>
      <c r="QRC8" s="293"/>
      <c r="QRD8" s="293"/>
      <c r="QRE8" s="293"/>
      <c r="QRF8" s="293"/>
      <c r="QRG8" s="293"/>
      <c r="QRH8" s="293"/>
      <c r="QRI8" s="293"/>
      <c r="QRJ8" s="293"/>
      <c r="QRK8" s="293"/>
      <c r="QRL8" s="293"/>
      <c r="QRM8" s="293"/>
      <c r="QRN8" s="293"/>
      <c r="QRO8" s="293"/>
      <c r="QRP8" s="293"/>
      <c r="QRQ8" s="293"/>
      <c r="QRR8" s="293"/>
      <c r="QRS8" s="293"/>
      <c r="QRT8" s="293"/>
      <c r="QRU8" s="293"/>
      <c r="QRV8" s="293"/>
      <c r="QRW8" s="293"/>
      <c r="QRX8" s="293"/>
      <c r="QRY8" s="293"/>
      <c r="QRZ8" s="293"/>
      <c r="QSA8" s="293"/>
      <c r="QSB8" s="293"/>
      <c r="QSC8" s="293"/>
      <c r="QSD8" s="293"/>
      <c r="QSE8" s="293"/>
      <c r="QSF8" s="293"/>
      <c r="QSG8" s="293"/>
      <c r="QSH8" s="293"/>
      <c r="QSI8" s="293"/>
      <c r="QSJ8" s="293"/>
      <c r="QSK8" s="293"/>
      <c r="QSL8" s="293"/>
      <c r="QSM8" s="293"/>
      <c r="QSN8" s="293"/>
      <c r="QSO8" s="293"/>
      <c r="QSP8" s="293"/>
      <c r="QSQ8" s="293"/>
      <c r="QSR8" s="293"/>
      <c r="QSS8" s="293"/>
      <c r="QST8" s="293"/>
      <c r="QSU8" s="293"/>
      <c r="QSV8" s="293"/>
      <c r="QSW8" s="293"/>
      <c r="QSX8" s="293"/>
      <c r="QSY8" s="293"/>
      <c r="QSZ8" s="293"/>
      <c r="QTA8" s="293"/>
      <c r="QTB8" s="293"/>
      <c r="QTC8" s="293"/>
      <c r="QTD8" s="293"/>
      <c r="QTE8" s="293"/>
      <c r="QTF8" s="293"/>
      <c r="QTG8" s="293"/>
      <c r="QTH8" s="293"/>
      <c r="QTI8" s="293"/>
      <c r="QTJ8" s="293"/>
      <c r="QTK8" s="293"/>
      <c r="QTL8" s="293"/>
      <c r="QTM8" s="293"/>
      <c r="QTN8" s="293"/>
      <c r="QTO8" s="293"/>
      <c r="QTP8" s="293"/>
      <c r="QTQ8" s="293"/>
      <c r="QTR8" s="293"/>
      <c r="QTS8" s="293"/>
      <c r="QTT8" s="293"/>
      <c r="QTU8" s="293"/>
      <c r="QTV8" s="293"/>
      <c r="QTW8" s="293"/>
      <c r="QTX8" s="293"/>
      <c r="QTY8" s="293"/>
      <c r="QTZ8" s="293"/>
      <c r="QUA8" s="293"/>
      <c r="QUB8" s="293"/>
      <c r="QUC8" s="293"/>
      <c r="QUD8" s="293"/>
      <c r="QUE8" s="293"/>
      <c r="QUF8" s="293"/>
      <c r="QUG8" s="293"/>
      <c r="QUH8" s="293"/>
      <c r="QUI8" s="293"/>
      <c r="QUJ8" s="293"/>
      <c r="QUK8" s="293"/>
      <c r="QUL8" s="293"/>
      <c r="QUM8" s="293"/>
      <c r="QUN8" s="293"/>
      <c r="QUO8" s="293"/>
      <c r="QUP8" s="293"/>
      <c r="QUQ8" s="293"/>
      <c r="QUR8" s="293"/>
      <c r="QUS8" s="293"/>
      <c r="QUT8" s="293"/>
      <c r="QUU8" s="293"/>
      <c r="QUV8" s="293"/>
      <c r="QUW8" s="293"/>
      <c r="QUX8" s="293"/>
      <c r="QUY8" s="293"/>
      <c r="QUZ8" s="293"/>
      <c r="QVA8" s="293"/>
      <c r="QVB8" s="293"/>
      <c r="QVC8" s="293"/>
      <c r="QVD8" s="293"/>
      <c r="QVE8" s="293"/>
      <c r="QVF8" s="293"/>
      <c r="QVG8" s="293"/>
      <c r="QVH8" s="293"/>
      <c r="QVI8" s="293"/>
      <c r="QVJ8" s="293"/>
      <c r="QVK8" s="293"/>
      <c r="QVL8" s="293"/>
      <c r="QVM8" s="293"/>
      <c r="QVN8" s="293"/>
      <c r="QVO8" s="293"/>
      <c r="QVP8" s="293"/>
      <c r="QVQ8" s="293"/>
      <c r="QVR8" s="293"/>
      <c r="QVS8" s="293"/>
      <c r="QVT8" s="293"/>
      <c r="QVU8" s="293"/>
      <c r="QVV8" s="293"/>
      <c r="QVW8" s="293"/>
      <c r="QVX8" s="293"/>
      <c r="QVY8" s="293"/>
      <c r="QVZ8" s="293"/>
      <c r="QWA8" s="293"/>
      <c r="QWB8" s="293"/>
      <c r="QWC8" s="293"/>
      <c r="QWD8" s="293"/>
      <c r="QWE8" s="293"/>
      <c r="QWF8" s="293"/>
      <c r="QWG8" s="293"/>
      <c r="QWH8" s="293"/>
      <c r="QWI8" s="293"/>
      <c r="QWJ8" s="293"/>
      <c r="QWK8" s="293"/>
      <c r="QWL8" s="293"/>
      <c r="QWM8" s="293"/>
      <c r="QWN8" s="293"/>
      <c r="QWO8" s="293"/>
      <c r="QWP8" s="293"/>
      <c r="QWQ8" s="293"/>
      <c r="QWR8" s="293"/>
      <c r="QWS8" s="293"/>
      <c r="QWT8" s="293"/>
      <c r="QWU8" s="293"/>
      <c r="QWV8" s="293"/>
      <c r="QWW8" s="293"/>
      <c r="QWX8" s="293"/>
      <c r="QWY8" s="293"/>
      <c r="QWZ8" s="293"/>
      <c r="QXA8" s="293"/>
      <c r="QXB8" s="293"/>
      <c r="QXC8" s="293"/>
      <c r="QXD8" s="293"/>
      <c r="QXE8" s="293"/>
      <c r="QXF8" s="293"/>
      <c r="QXG8" s="293"/>
      <c r="QXH8" s="293"/>
      <c r="QXI8" s="293"/>
      <c r="QXJ8" s="293"/>
      <c r="QXK8" s="293"/>
      <c r="QXL8" s="293"/>
      <c r="QXM8" s="293"/>
      <c r="QXN8" s="293"/>
      <c r="QXO8" s="293"/>
      <c r="QXP8" s="293"/>
      <c r="QXQ8" s="293"/>
      <c r="QXR8" s="293"/>
      <c r="QXS8" s="293"/>
      <c r="QXT8" s="293"/>
      <c r="QXU8" s="293"/>
      <c r="QXV8" s="293"/>
      <c r="QXW8" s="293"/>
      <c r="QXX8" s="293"/>
      <c r="QXY8" s="293"/>
      <c r="QXZ8" s="293"/>
      <c r="QYA8" s="293"/>
      <c r="QYB8" s="293"/>
      <c r="QYC8" s="293"/>
      <c r="QYD8" s="293"/>
      <c r="QYE8" s="293"/>
      <c r="QYF8" s="293"/>
      <c r="QYG8" s="293"/>
      <c r="QYH8" s="293"/>
      <c r="QYI8" s="293"/>
      <c r="QYJ8" s="293"/>
      <c r="QYK8" s="293"/>
      <c r="QYL8" s="293"/>
      <c r="QYM8" s="293"/>
      <c r="QYN8" s="293"/>
      <c r="QYO8" s="293"/>
      <c r="QYP8" s="293"/>
      <c r="QYQ8" s="293"/>
      <c r="QYR8" s="293"/>
      <c r="QYS8" s="293"/>
      <c r="QYT8" s="293"/>
      <c r="QYU8" s="293"/>
      <c r="QYV8" s="293"/>
      <c r="QYW8" s="293"/>
      <c r="QYX8" s="293"/>
      <c r="QYY8" s="293"/>
      <c r="QYZ8" s="293"/>
      <c r="QZA8" s="293"/>
      <c r="QZB8" s="293"/>
      <c r="QZC8" s="293"/>
      <c r="QZD8" s="293"/>
      <c r="QZE8" s="293"/>
      <c r="QZF8" s="293"/>
      <c r="QZG8" s="293"/>
      <c r="QZH8" s="293"/>
      <c r="QZI8" s="293"/>
      <c r="QZJ8" s="293"/>
      <c r="QZK8" s="293"/>
      <c r="QZL8" s="293"/>
      <c r="QZM8" s="293"/>
      <c r="QZN8" s="293"/>
      <c r="QZO8" s="293"/>
      <c r="QZP8" s="293"/>
      <c r="QZQ8" s="293"/>
      <c r="QZR8" s="293"/>
      <c r="QZS8" s="293"/>
      <c r="QZT8" s="293"/>
      <c r="QZU8" s="293"/>
      <c r="QZV8" s="293"/>
      <c r="QZW8" s="293"/>
      <c r="QZX8" s="293"/>
      <c r="QZY8" s="293"/>
      <c r="QZZ8" s="293"/>
      <c r="RAA8" s="293"/>
      <c r="RAB8" s="293"/>
      <c r="RAC8" s="293"/>
      <c r="RAD8" s="293"/>
      <c r="RAE8" s="293"/>
      <c r="RAF8" s="293"/>
      <c r="RAG8" s="293"/>
      <c r="RAH8" s="293"/>
      <c r="RAI8" s="293"/>
      <c r="RAJ8" s="293"/>
      <c r="RAK8" s="293"/>
      <c r="RAL8" s="293"/>
      <c r="RAM8" s="293"/>
      <c r="RAN8" s="293"/>
      <c r="RAO8" s="293"/>
      <c r="RAP8" s="293"/>
      <c r="RAQ8" s="293"/>
      <c r="RAR8" s="293"/>
      <c r="RAS8" s="293"/>
      <c r="RAT8" s="293"/>
      <c r="RAU8" s="293"/>
      <c r="RAV8" s="293"/>
      <c r="RAW8" s="293"/>
      <c r="RAX8" s="293"/>
      <c r="RAY8" s="293"/>
      <c r="RAZ8" s="293"/>
      <c r="RBA8" s="293"/>
      <c r="RBB8" s="293"/>
      <c r="RBC8" s="293"/>
      <c r="RBD8" s="293"/>
      <c r="RBE8" s="293"/>
      <c r="RBF8" s="293"/>
      <c r="RBG8" s="293"/>
      <c r="RBH8" s="293"/>
      <c r="RBI8" s="293"/>
      <c r="RBJ8" s="293"/>
      <c r="RBK8" s="293"/>
      <c r="RBL8" s="293"/>
      <c r="RBM8" s="293"/>
      <c r="RBN8" s="293"/>
      <c r="RBO8" s="293"/>
      <c r="RBP8" s="293"/>
      <c r="RBQ8" s="293"/>
      <c r="RBR8" s="293"/>
      <c r="RBS8" s="293"/>
      <c r="RBT8" s="293"/>
      <c r="RBU8" s="293"/>
      <c r="RBV8" s="293"/>
      <c r="RBW8" s="293"/>
      <c r="RBX8" s="293"/>
      <c r="RBY8" s="293"/>
      <c r="RBZ8" s="293"/>
      <c r="RCA8" s="293"/>
      <c r="RCB8" s="293"/>
      <c r="RCC8" s="293"/>
      <c r="RCD8" s="293"/>
      <c r="RCE8" s="293"/>
      <c r="RCF8" s="293"/>
      <c r="RCG8" s="293"/>
      <c r="RCH8" s="293"/>
      <c r="RCI8" s="293"/>
      <c r="RCJ8" s="293"/>
      <c r="RCK8" s="293"/>
      <c r="RCL8" s="293"/>
      <c r="RCM8" s="293"/>
      <c r="RCN8" s="293"/>
      <c r="RCO8" s="293"/>
      <c r="RCP8" s="293"/>
      <c r="RCQ8" s="293"/>
      <c r="RCR8" s="293"/>
      <c r="RCS8" s="293"/>
      <c r="RCT8" s="293"/>
      <c r="RCU8" s="293"/>
      <c r="RCV8" s="293"/>
      <c r="RCW8" s="293"/>
      <c r="RCX8" s="293"/>
      <c r="RCY8" s="293"/>
      <c r="RCZ8" s="293"/>
      <c r="RDA8" s="293"/>
      <c r="RDB8" s="293"/>
      <c r="RDC8" s="293"/>
      <c r="RDD8" s="293"/>
      <c r="RDE8" s="293"/>
      <c r="RDF8" s="293"/>
      <c r="RDG8" s="293"/>
      <c r="RDH8" s="293"/>
      <c r="RDI8" s="293"/>
      <c r="RDJ8" s="293"/>
      <c r="RDK8" s="293"/>
      <c r="RDL8" s="293"/>
      <c r="RDM8" s="293"/>
      <c r="RDN8" s="293"/>
      <c r="RDO8" s="293"/>
      <c r="RDP8" s="293"/>
      <c r="RDQ8" s="293"/>
      <c r="RDR8" s="293"/>
      <c r="RDS8" s="293"/>
      <c r="RDT8" s="293"/>
      <c r="RDU8" s="293"/>
      <c r="RDV8" s="293"/>
      <c r="RDW8" s="293"/>
      <c r="RDX8" s="293"/>
      <c r="RDY8" s="293"/>
      <c r="RDZ8" s="293"/>
      <c r="REA8" s="293"/>
      <c r="REB8" s="293"/>
      <c r="REC8" s="293"/>
      <c r="RED8" s="293"/>
      <c r="REE8" s="293"/>
      <c r="REF8" s="293"/>
      <c r="REG8" s="293"/>
      <c r="REH8" s="293"/>
      <c r="REI8" s="293"/>
      <c r="REJ8" s="293"/>
      <c r="REK8" s="293"/>
      <c r="REL8" s="293"/>
      <c r="REM8" s="293"/>
      <c r="REN8" s="293"/>
      <c r="REO8" s="293"/>
      <c r="REP8" s="293"/>
      <c r="REQ8" s="293"/>
      <c r="RER8" s="293"/>
      <c r="RES8" s="293"/>
      <c r="RET8" s="293"/>
      <c r="REU8" s="293"/>
      <c r="REV8" s="293"/>
      <c r="REW8" s="293"/>
      <c r="REX8" s="293"/>
      <c r="REY8" s="293"/>
      <c r="REZ8" s="293"/>
      <c r="RFA8" s="293"/>
      <c r="RFB8" s="293"/>
      <c r="RFC8" s="293"/>
      <c r="RFD8" s="293"/>
      <c r="RFE8" s="293"/>
      <c r="RFF8" s="293"/>
      <c r="RFG8" s="293"/>
      <c r="RFH8" s="293"/>
      <c r="RFI8" s="293"/>
      <c r="RFJ8" s="293"/>
      <c r="RFK8" s="293"/>
      <c r="RFL8" s="293"/>
      <c r="RFM8" s="293"/>
      <c r="RFN8" s="293"/>
      <c r="RFO8" s="293"/>
      <c r="RFP8" s="293"/>
      <c r="RFQ8" s="293"/>
      <c r="RFR8" s="293"/>
      <c r="RFS8" s="293"/>
      <c r="RFT8" s="293"/>
      <c r="RFU8" s="293"/>
      <c r="RFV8" s="293"/>
      <c r="RFW8" s="293"/>
      <c r="RFX8" s="293"/>
      <c r="RFY8" s="293"/>
      <c r="RFZ8" s="293"/>
      <c r="RGA8" s="293"/>
      <c r="RGB8" s="293"/>
      <c r="RGC8" s="293"/>
      <c r="RGD8" s="293"/>
      <c r="RGE8" s="293"/>
      <c r="RGF8" s="293"/>
      <c r="RGG8" s="293"/>
      <c r="RGH8" s="293"/>
      <c r="RGI8" s="293"/>
      <c r="RGJ8" s="293"/>
      <c r="RGK8" s="293"/>
      <c r="RGL8" s="293"/>
      <c r="RGM8" s="293"/>
      <c r="RGN8" s="293"/>
      <c r="RGO8" s="293"/>
      <c r="RGP8" s="293"/>
      <c r="RGQ8" s="293"/>
      <c r="RGR8" s="293"/>
      <c r="RGS8" s="293"/>
      <c r="RGT8" s="293"/>
      <c r="RGU8" s="293"/>
      <c r="RGV8" s="293"/>
      <c r="RGW8" s="293"/>
      <c r="RGX8" s="293"/>
      <c r="RGY8" s="293"/>
      <c r="RGZ8" s="293"/>
      <c r="RHA8" s="293"/>
      <c r="RHB8" s="293"/>
      <c r="RHC8" s="293"/>
      <c r="RHD8" s="293"/>
      <c r="RHE8" s="293"/>
      <c r="RHF8" s="293"/>
      <c r="RHG8" s="293"/>
      <c r="RHH8" s="293"/>
      <c r="RHI8" s="293"/>
      <c r="RHJ8" s="293"/>
      <c r="RHK8" s="293"/>
      <c r="RHL8" s="293"/>
      <c r="RHM8" s="293"/>
      <c r="RHN8" s="293"/>
      <c r="RHO8" s="293"/>
      <c r="RHP8" s="293"/>
      <c r="RHQ8" s="293"/>
      <c r="RHR8" s="293"/>
      <c r="RHS8" s="293"/>
      <c r="RHT8" s="293"/>
      <c r="RHU8" s="293"/>
      <c r="RHV8" s="293"/>
      <c r="RHW8" s="293"/>
      <c r="RHX8" s="293"/>
      <c r="RHY8" s="293"/>
      <c r="RHZ8" s="293"/>
      <c r="RIA8" s="293"/>
      <c r="RIB8" s="293"/>
      <c r="RIC8" s="293"/>
      <c r="RID8" s="293"/>
      <c r="RIE8" s="293"/>
      <c r="RIF8" s="293"/>
      <c r="RIG8" s="293"/>
      <c r="RIH8" s="293"/>
      <c r="RII8" s="293"/>
      <c r="RIJ8" s="293"/>
      <c r="RIK8" s="293"/>
      <c r="RIL8" s="293"/>
      <c r="RIM8" s="293"/>
      <c r="RIN8" s="293"/>
      <c r="RIO8" s="293"/>
      <c r="RIP8" s="293"/>
      <c r="RIQ8" s="293"/>
      <c r="RIR8" s="293"/>
      <c r="RIS8" s="293"/>
      <c r="RIT8" s="293"/>
      <c r="RIU8" s="293"/>
      <c r="RIV8" s="293"/>
      <c r="RIW8" s="293"/>
      <c r="RIX8" s="293"/>
      <c r="RIY8" s="293"/>
      <c r="RIZ8" s="293"/>
      <c r="RJA8" s="293"/>
      <c r="RJB8" s="293"/>
      <c r="RJC8" s="293"/>
      <c r="RJD8" s="293"/>
      <c r="RJE8" s="293"/>
      <c r="RJF8" s="293"/>
      <c r="RJG8" s="293"/>
      <c r="RJH8" s="293"/>
      <c r="RJI8" s="293"/>
      <c r="RJJ8" s="293"/>
      <c r="RJK8" s="293"/>
      <c r="RJL8" s="293"/>
      <c r="RJM8" s="293"/>
      <c r="RJN8" s="293"/>
      <c r="RJO8" s="293"/>
      <c r="RJP8" s="293"/>
      <c r="RJQ8" s="293"/>
      <c r="RJR8" s="293"/>
      <c r="RJS8" s="293"/>
      <c r="RJT8" s="293"/>
      <c r="RJU8" s="293"/>
      <c r="RJV8" s="293"/>
      <c r="RJW8" s="293"/>
      <c r="RJX8" s="293"/>
      <c r="RJY8" s="293"/>
      <c r="RJZ8" s="293"/>
      <c r="RKA8" s="293"/>
      <c r="RKB8" s="293"/>
      <c r="RKC8" s="293"/>
      <c r="RKD8" s="293"/>
      <c r="RKE8" s="293"/>
      <c r="RKF8" s="293"/>
      <c r="RKG8" s="293"/>
      <c r="RKH8" s="293"/>
      <c r="RKI8" s="293"/>
      <c r="RKJ8" s="293"/>
      <c r="RKK8" s="293"/>
      <c r="RKL8" s="293"/>
      <c r="RKM8" s="293"/>
      <c r="RKN8" s="293"/>
      <c r="RKO8" s="293"/>
      <c r="RKP8" s="293"/>
      <c r="RKQ8" s="293"/>
      <c r="RKR8" s="293"/>
      <c r="RKS8" s="293"/>
      <c r="RKT8" s="293"/>
      <c r="RKU8" s="293"/>
      <c r="RKV8" s="293"/>
      <c r="RKW8" s="293"/>
      <c r="RKX8" s="293"/>
      <c r="RKY8" s="293"/>
      <c r="RKZ8" s="293"/>
      <c r="RLA8" s="293"/>
      <c r="RLB8" s="293"/>
      <c r="RLC8" s="293"/>
      <c r="RLD8" s="293"/>
      <c r="RLE8" s="293"/>
      <c r="RLF8" s="293"/>
      <c r="RLG8" s="293"/>
      <c r="RLH8" s="293"/>
      <c r="RLI8" s="293"/>
      <c r="RLJ8" s="293"/>
      <c r="RLK8" s="293"/>
      <c r="RLL8" s="293"/>
      <c r="RLM8" s="293"/>
      <c r="RLN8" s="293"/>
      <c r="RLO8" s="293"/>
      <c r="RLP8" s="293"/>
      <c r="RLQ8" s="293"/>
      <c r="RLR8" s="293"/>
      <c r="RLS8" s="293"/>
      <c r="RLT8" s="293"/>
      <c r="RLU8" s="293"/>
      <c r="RLV8" s="293"/>
      <c r="RLW8" s="293"/>
      <c r="RLX8" s="293"/>
      <c r="RLY8" s="293"/>
      <c r="RLZ8" s="293"/>
      <c r="RMA8" s="293"/>
      <c r="RMB8" s="293"/>
      <c r="RMC8" s="293"/>
      <c r="RMD8" s="293"/>
      <c r="RME8" s="293"/>
      <c r="RMF8" s="293"/>
      <c r="RMG8" s="293"/>
      <c r="RMH8" s="293"/>
      <c r="RMI8" s="293"/>
      <c r="RMJ8" s="293"/>
      <c r="RMK8" s="293"/>
      <c r="RML8" s="293"/>
      <c r="RMM8" s="293"/>
      <c r="RMN8" s="293"/>
      <c r="RMO8" s="293"/>
      <c r="RMP8" s="293"/>
      <c r="RMQ8" s="293"/>
      <c r="RMR8" s="293"/>
      <c r="RMS8" s="293"/>
      <c r="RMT8" s="293"/>
      <c r="RMU8" s="293"/>
      <c r="RMV8" s="293"/>
      <c r="RMW8" s="293"/>
      <c r="RMX8" s="293"/>
      <c r="RMY8" s="293"/>
      <c r="RMZ8" s="293"/>
      <c r="RNA8" s="293"/>
      <c r="RNB8" s="293"/>
      <c r="RNC8" s="293"/>
      <c r="RND8" s="293"/>
      <c r="RNE8" s="293"/>
      <c r="RNF8" s="293"/>
      <c r="RNG8" s="293"/>
      <c r="RNH8" s="293"/>
      <c r="RNI8" s="293"/>
      <c r="RNJ8" s="293"/>
      <c r="RNK8" s="293"/>
      <c r="RNL8" s="293"/>
      <c r="RNM8" s="293"/>
      <c r="RNN8" s="293"/>
      <c r="RNO8" s="293"/>
      <c r="RNP8" s="293"/>
      <c r="RNQ8" s="293"/>
      <c r="RNR8" s="293"/>
      <c r="RNS8" s="293"/>
      <c r="RNT8" s="293"/>
      <c r="RNU8" s="293"/>
      <c r="RNV8" s="293"/>
      <c r="RNW8" s="293"/>
      <c r="RNX8" s="293"/>
      <c r="RNY8" s="293"/>
      <c r="RNZ8" s="293"/>
      <c r="ROA8" s="293"/>
      <c r="ROB8" s="293"/>
      <c r="ROC8" s="293"/>
      <c r="ROD8" s="293"/>
      <c r="ROE8" s="293"/>
      <c r="ROF8" s="293"/>
      <c r="ROG8" s="293"/>
      <c r="ROH8" s="293"/>
      <c r="ROI8" s="293"/>
      <c r="ROJ8" s="293"/>
      <c r="ROK8" s="293"/>
      <c r="ROL8" s="293"/>
      <c r="ROM8" s="293"/>
      <c r="RON8" s="293"/>
      <c r="ROO8" s="293"/>
      <c r="ROP8" s="293"/>
      <c r="ROQ8" s="293"/>
      <c r="ROR8" s="293"/>
      <c r="ROS8" s="293"/>
      <c r="ROT8" s="293"/>
      <c r="ROU8" s="293"/>
      <c r="ROV8" s="293"/>
      <c r="ROW8" s="293"/>
      <c r="ROX8" s="293"/>
      <c r="ROY8" s="293"/>
      <c r="ROZ8" s="293"/>
      <c r="RPA8" s="293"/>
      <c r="RPB8" s="293"/>
      <c r="RPC8" s="293"/>
      <c r="RPD8" s="293"/>
      <c r="RPE8" s="293"/>
      <c r="RPF8" s="293"/>
      <c r="RPG8" s="293"/>
      <c r="RPH8" s="293"/>
      <c r="RPI8" s="293"/>
      <c r="RPJ8" s="293"/>
      <c r="RPK8" s="293"/>
      <c r="RPL8" s="293"/>
      <c r="RPM8" s="293"/>
      <c r="RPN8" s="293"/>
      <c r="RPO8" s="293"/>
      <c r="RPP8" s="293"/>
      <c r="RPQ8" s="293"/>
      <c r="RPR8" s="293"/>
      <c r="RPS8" s="293"/>
      <c r="RPT8" s="293"/>
      <c r="RPU8" s="293"/>
      <c r="RPV8" s="293"/>
      <c r="RPW8" s="293"/>
      <c r="RPX8" s="293"/>
      <c r="RPY8" s="293"/>
      <c r="RPZ8" s="293"/>
      <c r="RQA8" s="293"/>
      <c r="RQB8" s="293"/>
      <c r="RQC8" s="293"/>
      <c r="RQD8" s="293"/>
      <c r="RQE8" s="293"/>
      <c r="RQF8" s="293"/>
      <c r="RQG8" s="293"/>
      <c r="RQH8" s="293"/>
      <c r="RQI8" s="293"/>
      <c r="RQJ8" s="293"/>
      <c r="RQK8" s="293"/>
      <c r="RQL8" s="293"/>
      <c r="RQM8" s="293"/>
      <c r="RQN8" s="293"/>
      <c r="RQO8" s="293"/>
      <c r="RQP8" s="293"/>
      <c r="RQQ8" s="293"/>
      <c r="RQR8" s="293"/>
      <c r="RQS8" s="293"/>
      <c r="RQT8" s="293"/>
      <c r="RQU8" s="293"/>
      <c r="RQV8" s="293"/>
      <c r="RQW8" s="293"/>
      <c r="RQX8" s="293"/>
      <c r="RQY8" s="293"/>
      <c r="RQZ8" s="293"/>
      <c r="RRA8" s="293"/>
      <c r="RRB8" s="293"/>
      <c r="RRC8" s="293"/>
      <c r="RRD8" s="293"/>
      <c r="RRE8" s="293"/>
      <c r="RRF8" s="293"/>
      <c r="RRG8" s="293"/>
      <c r="RRH8" s="293"/>
      <c r="RRI8" s="293"/>
      <c r="RRJ8" s="293"/>
      <c r="RRK8" s="293"/>
      <c r="RRL8" s="293"/>
      <c r="RRM8" s="293"/>
      <c r="RRN8" s="293"/>
      <c r="RRO8" s="293"/>
      <c r="RRP8" s="293"/>
      <c r="RRQ8" s="293"/>
      <c r="RRR8" s="293"/>
      <c r="RRS8" s="293"/>
      <c r="RRT8" s="293"/>
      <c r="RRU8" s="293"/>
      <c r="RRV8" s="293"/>
      <c r="RRW8" s="293"/>
      <c r="RRX8" s="293"/>
      <c r="RRY8" s="293"/>
      <c r="RRZ8" s="293"/>
      <c r="RSA8" s="293"/>
      <c r="RSB8" s="293"/>
      <c r="RSC8" s="293"/>
      <c r="RSD8" s="293"/>
      <c r="RSE8" s="293"/>
      <c r="RSF8" s="293"/>
      <c r="RSG8" s="293"/>
      <c r="RSH8" s="293"/>
      <c r="RSI8" s="293"/>
      <c r="RSJ8" s="293"/>
      <c r="RSK8" s="293"/>
      <c r="RSL8" s="293"/>
      <c r="RSM8" s="293"/>
      <c r="RSN8" s="293"/>
      <c r="RSO8" s="293"/>
      <c r="RSP8" s="293"/>
      <c r="RSQ8" s="293"/>
      <c r="RSR8" s="293"/>
      <c r="RSS8" s="293"/>
      <c r="RST8" s="293"/>
      <c r="RSU8" s="293"/>
      <c r="RSV8" s="293"/>
      <c r="RSW8" s="293"/>
      <c r="RSX8" s="293"/>
      <c r="RSY8" s="293"/>
      <c r="RSZ8" s="293"/>
      <c r="RTA8" s="293"/>
      <c r="RTB8" s="293"/>
      <c r="RTC8" s="293"/>
      <c r="RTD8" s="293"/>
      <c r="RTE8" s="293"/>
      <c r="RTF8" s="293"/>
      <c r="RTG8" s="293"/>
      <c r="RTH8" s="293"/>
      <c r="RTI8" s="293"/>
      <c r="RTJ8" s="293"/>
      <c r="RTK8" s="293"/>
      <c r="RTL8" s="293"/>
      <c r="RTM8" s="293"/>
      <c r="RTN8" s="293"/>
      <c r="RTO8" s="293"/>
      <c r="RTP8" s="293"/>
      <c r="RTQ8" s="293"/>
      <c r="RTR8" s="293"/>
      <c r="RTS8" s="293"/>
      <c r="RTT8" s="293"/>
      <c r="RTU8" s="293"/>
      <c r="RTV8" s="293"/>
      <c r="RTW8" s="293"/>
      <c r="RTX8" s="293"/>
      <c r="RTY8" s="293"/>
      <c r="RTZ8" s="293"/>
      <c r="RUA8" s="293"/>
      <c r="RUB8" s="293"/>
      <c r="RUC8" s="293"/>
      <c r="RUD8" s="293"/>
      <c r="RUE8" s="293"/>
      <c r="RUF8" s="293"/>
      <c r="RUG8" s="293"/>
      <c r="RUH8" s="293"/>
      <c r="RUI8" s="293"/>
      <c r="RUJ8" s="293"/>
      <c r="RUK8" s="293"/>
      <c r="RUL8" s="293"/>
      <c r="RUM8" s="293"/>
      <c r="RUN8" s="293"/>
      <c r="RUO8" s="293"/>
      <c r="RUP8" s="293"/>
      <c r="RUQ8" s="293"/>
      <c r="RUR8" s="293"/>
      <c r="RUS8" s="293"/>
      <c r="RUT8" s="293"/>
      <c r="RUU8" s="293"/>
      <c r="RUV8" s="293"/>
      <c r="RUW8" s="293"/>
      <c r="RUX8" s="293"/>
      <c r="RUY8" s="293"/>
      <c r="RUZ8" s="293"/>
      <c r="RVA8" s="293"/>
      <c r="RVB8" s="293"/>
      <c r="RVC8" s="293"/>
      <c r="RVD8" s="293"/>
      <c r="RVE8" s="293"/>
      <c r="RVF8" s="293"/>
      <c r="RVG8" s="293"/>
      <c r="RVH8" s="293"/>
      <c r="RVI8" s="293"/>
      <c r="RVJ8" s="293"/>
      <c r="RVK8" s="293"/>
      <c r="RVL8" s="293"/>
      <c r="RVM8" s="293"/>
      <c r="RVN8" s="293"/>
      <c r="RVO8" s="293"/>
      <c r="RVP8" s="293"/>
      <c r="RVQ8" s="293"/>
      <c r="RVR8" s="293"/>
      <c r="RVS8" s="293"/>
      <c r="RVT8" s="293"/>
      <c r="RVU8" s="293"/>
      <c r="RVV8" s="293"/>
      <c r="RVW8" s="293"/>
      <c r="RVX8" s="293"/>
      <c r="RVY8" s="293"/>
      <c r="RVZ8" s="293"/>
      <c r="RWA8" s="293"/>
      <c r="RWB8" s="293"/>
      <c r="RWC8" s="293"/>
      <c r="RWD8" s="293"/>
      <c r="RWE8" s="293"/>
      <c r="RWF8" s="293"/>
      <c r="RWG8" s="293"/>
      <c r="RWH8" s="293"/>
      <c r="RWI8" s="293"/>
      <c r="RWJ8" s="293"/>
      <c r="RWK8" s="293"/>
      <c r="RWL8" s="293"/>
      <c r="RWM8" s="293"/>
      <c r="RWN8" s="293"/>
      <c r="RWO8" s="293"/>
      <c r="RWP8" s="293"/>
      <c r="RWQ8" s="293"/>
      <c r="RWR8" s="293"/>
      <c r="RWS8" s="293"/>
      <c r="RWT8" s="293"/>
      <c r="RWU8" s="293"/>
      <c r="RWV8" s="293"/>
      <c r="RWW8" s="293"/>
      <c r="RWX8" s="293"/>
      <c r="RWY8" s="293"/>
      <c r="RWZ8" s="293"/>
      <c r="RXA8" s="293"/>
      <c r="RXB8" s="293"/>
      <c r="RXC8" s="293"/>
      <c r="RXD8" s="293"/>
      <c r="RXE8" s="293"/>
      <c r="RXF8" s="293"/>
      <c r="RXG8" s="293"/>
      <c r="RXH8" s="293"/>
      <c r="RXI8" s="293"/>
      <c r="RXJ8" s="293"/>
      <c r="RXK8" s="293"/>
      <c r="RXL8" s="293"/>
      <c r="RXM8" s="293"/>
      <c r="RXN8" s="293"/>
      <c r="RXO8" s="293"/>
      <c r="RXP8" s="293"/>
      <c r="RXQ8" s="293"/>
      <c r="RXR8" s="293"/>
      <c r="RXS8" s="293"/>
      <c r="RXT8" s="293"/>
      <c r="RXU8" s="293"/>
      <c r="RXV8" s="293"/>
      <c r="RXW8" s="293"/>
      <c r="RXX8" s="293"/>
      <c r="RXY8" s="293"/>
      <c r="RXZ8" s="293"/>
      <c r="RYA8" s="293"/>
      <c r="RYB8" s="293"/>
      <c r="RYC8" s="293"/>
      <c r="RYD8" s="293"/>
      <c r="RYE8" s="293"/>
      <c r="RYF8" s="293"/>
      <c r="RYG8" s="293"/>
      <c r="RYH8" s="293"/>
      <c r="RYI8" s="293"/>
      <c r="RYJ8" s="293"/>
      <c r="RYK8" s="293"/>
      <c r="RYL8" s="293"/>
      <c r="RYM8" s="293"/>
      <c r="RYN8" s="293"/>
      <c r="RYO8" s="293"/>
      <c r="RYP8" s="293"/>
      <c r="RYQ8" s="293"/>
      <c r="RYR8" s="293"/>
      <c r="RYS8" s="293"/>
      <c r="RYT8" s="293"/>
      <c r="RYU8" s="293"/>
      <c r="RYV8" s="293"/>
      <c r="RYW8" s="293"/>
      <c r="RYX8" s="293"/>
      <c r="RYY8" s="293"/>
      <c r="RYZ8" s="293"/>
      <c r="RZA8" s="293"/>
      <c r="RZB8" s="293"/>
      <c r="RZC8" s="293"/>
      <c r="RZD8" s="293"/>
      <c r="RZE8" s="293"/>
      <c r="RZF8" s="293"/>
      <c r="RZG8" s="293"/>
      <c r="RZH8" s="293"/>
      <c r="RZI8" s="293"/>
      <c r="RZJ8" s="293"/>
      <c r="RZK8" s="293"/>
      <c r="RZL8" s="293"/>
      <c r="RZM8" s="293"/>
      <c r="RZN8" s="293"/>
      <c r="RZO8" s="293"/>
      <c r="RZP8" s="293"/>
      <c r="RZQ8" s="293"/>
      <c r="RZR8" s="293"/>
      <c r="RZS8" s="293"/>
      <c r="RZT8" s="293"/>
      <c r="RZU8" s="293"/>
      <c r="RZV8" s="293"/>
      <c r="RZW8" s="293"/>
      <c r="RZX8" s="293"/>
      <c r="RZY8" s="293"/>
      <c r="RZZ8" s="293"/>
      <c r="SAA8" s="293"/>
      <c r="SAB8" s="293"/>
      <c r="SAC8" s="293"/>
      <c r="SAD8" s="293"/>
      <c r="SAE8" s="293"/>
      <c r="SAF8" s="293"/>
      <c r="SAG8" s="293"/>
      <c r="SAH8" s="293"/>
      <c r="SAI8" s="293"/>
      <c r="SAJ8" s="293"/>
      <c r="SAK8" s="293"/>
      <c r="SAL8" s="293"/>
      <c r="SAM8" s="293"/>
      <c r="SAN8" s="293"/>
      <c r="SAO8" s="293"/>
      <c r="SAP8" s="293"/>
      <c r="SAQ8" s="293"/>
      <c r="SAR8" s="293"/>
      <c r="SAS8" s="293"/>
      <c r="SAT8" s="293"/>
      <c r="SAU8" s="293"/>
      <c r="SAV8" s="293"/>
      <c r="SAW8" s="293"/>
      <c r="SAX8" s="293"/>
      <c r="SAY8" s="293"/>
      <c r="SAZ8" s="293"/>
      <c r="SBA8" s="293"/>
      <c r="SBB8" s="293"/>
      <c r="SBC8" s="293"/>
      <c r="SBD8" s="293"/>
      <c r="SBE8" s="293"/>
      <c r="SBF8" s="293"/>
      <c r="SBG8" s="293"/>
      <c r="SBH8" s="293"/>
      <c r="SBI8" s="293"/>
      <c r="SBJ8" s="293"/>
      <c r="SBK8" s="293"/>
      <c r="SBL8" s="293"/>
      <c r="SBM8" s="293"/>
      <c r="SBN8" s="293"/>
      <c r="SBO8" s="293"/>
      <c r="SBP8" s="293"/>
      <c r="SBQ8" s="293"/>
      <c r="SBR8" s="293"/>
      <c r="SBS8" s="293"/>
      <c r="SBT8" s="293"/>
      <c r="SBU8" s="293"/>
      <c r="SBV8" s="293"/>
      <c r="SBW8" s="293"/>
      <c r="SBX8" s="293"/>
      <c r="SBY8" s="293"/>
      <c r="SBZ8" s="293"/>
      <c r="SCA8" s="293"/>
      <c r="SCB8" s="293"/>
      <c r="SCC8" s="293"/>
      <c r="SCD8" s="293"/>
      <c r="SCE8" s="293"/>
      <c r="SCF8" s="293"/>
      <c r="SCG8" s="293"/>
      <c r="SCH8" s="293"/>
      <c r="SCI8" s="293"/>
      <c r="SCJ8" s="293"/>
      <c r="SCK8" s="293"/>
      <c r="SCL8" s="293"/>
      <c r="SCM8" s="293"/>
      <c r="SCN8" s="293"/>
      <c r="SCO8" s="293"/>
      <c r="SCP8" s="293"/>
      <c r="SCQ8" s="293"/>
      <c r="SCR8" s="293"/>
      <c r="SCS8" s="293"/>
      <c r="SCT8" s="293"/>
      <c r="SCU8" s="293"/>
      <c r="SCV8" s="293"/>
      <c r="SCW8" s="293"/>
      <c r="SCX8" s="293"/>
      <c r="SCY8" s="293"/>
      <c r="SCZ8" s="293"/>
      <c r="SDA8" s="293"/>
      <c r="SDB8" s="293"/>
      <c r="SDC8" s="293"/>
      <c r="SDD8" s="293"/>
      <c r="SDE8" s="293"/>
      <c r="SDF8" s="293"/>
      <c r="SDG8" s="293"/>
      <c r="SDH8" s="293"/>
      <c r="SDI8" s="293"/>
      <c r="SDJ8" s="293"/>
      <c r="SDK8" s="293"/>
      <c r="SDL8" s="293"/>
      <c r="SDM8" s="293"/>
      <c r="SDN8" s="293"/>
      <c r="SDO8" s="293"/>
      <c r="SDP8" s="293"/>
      <c r="SDQ8" s="293"/>
      <c r="SDR8" s="293"/>
      <c r="SDS8" s="293"/>
      <c r="SDT8" s="293"/>
      <c r="SDU8" s="293"/>
      <c r="SDV8" s="293"/>
      <c r="SDW8" s="293"/>
      <c r="SDX8" s="293"/>
      <c r="SDY8" s="293"/>
      <c r="SDZ8" s="293"/>
      <c r="SEA8" s="293"/>
      <c r="SEB8" s="293"/>
      <c r="SEC8" s="293"/>
      <c r="SED8" s="293"/>
      <c r="SEE8" s="293"/>
      <c r="SEF8" s="293"/>
      <c r="SEG8" s="293"/>
      <c r="SEH8" s="293"/>
      <c r="SEI8" s="293"/>
      <c r="SEJ8" s="293"/>
      <c r="SEK8" s="293"/>
      <c r="SEL8" s="293"/>
      <c r="SEM8" s="293"/>
      <c r="SEN8" s="293"/>
      <c r="SEO8" s="293"/>
      <c r="SEP8" s="293"/>
      <c r="SEQ8" s="293"/>
      <c r="SER8" s="293"/>
      <c r="SES8" s="293"/>
      <c r="SET8" s="293"/>
      <c r="SEU8" s="293"/>
      <c r="SEV8" s="293"/>
      <c r="SEW8" s="293"/>
      <c r="SEX8" s="293"/>
      <c r="SEY8" s="293"/>
      <c r="SEZ8" s="293"/>
      <c r="SFA8" s="293"/>
      <c r="SFB8" s="293"/>
      <c r="SFC8" s="293"/>
      <c r="SFD8" s="293"/>
      <c r="SFE8" s="293"/>
      <c r="SFF8" s="293"/>
      <c r="SFG8" s="293"/>
      <c r="SFH8" s="293"/>
      <c r="SFI8" s="293"/>
      <c r="SFJ8" s="293"/>
      <c r="SFK8" s="293"/>
      <c r="SFL8" s="293"/>
      <c r="SFM8" s="293"/>
      <c r="SFN8" s="293"/>
      <c r="SFO8" s="293"/>
      <c r="SFP8" s="293"/>
      <c r="SFQ8" s="293"/>
      <c r="SFR8" s="293"/>
      <c r="SFS8" s="293"/>
      <c r="SFT8" s="293"/>
      <c r="SFU8" s="293"/>
      <c r="SFV8" s="293"/>
      <c r="SFW8" s="293"/>
      <c r="SFX8" s="293"/>
      <c r="SFY8" s="293"/>
      <c r="SFZ8" s="293"/>
      <c r="SGA8" s="293"/>
      <c r="SGB8" s="293"/>
      <c r="SGC8" s="293"/>
      <c r="SGD8" s="293"/>
      <c r="SGE8" s="293"/>
      <c r="SGF8" s="293"/>
      <c r="SGG8" s="293"/>
      <c r="SGH8" s="293"/>
      <c r="SGI8" s="293"/>
      <c r="SGJ8" s="293"/>
      <c r="SGK8" s="293"/>
      <c r="SGL8" s="293"/>
      <c r="SGM8" s="293"/>
      <c r="SGN8" s="293"/>
      <c r="SGO8" s="293"/>
      <c r="SGP8" s="293"/>
      <c r="SGQ8" s="293"/>
      <c r="SGR8" s="293"/>
      <c r="SGS8" s="293"/>
      <c r="SGT8" s="293"/>
      <c r="SGU8" s="293"/>
      <c r="SGV8" s="293"/>
      <c r="SGW8" s="293"/>
      <c r="SGX8" s="293"/>
      <c r="SGY8" s="293"/>
      <c r="SGZ8" s="293"/>
      <c r="SHA8" s="293"/>
      <c r="SHB8" s="293"/>
      <c r="SHC8" s="293"/>
      <c r="SHD8" s="293"/>
      <c r="SHE8" s="293"/>
      <c r="SHF8" s="293"/>
      <c r="SHG8" s="293"/>
      <c r="SHH8" s="293"/>
      <c r="SHI8" s="293"/>
      <c r="SHJ8" s="293"/>
      <c r="SHK8" s="293"/>
      <c r="SHL8" s="293"/>
      <c r="SHM8" s="293"/>
      <c r="SHN8" s="293"/>
      <c r="SHO8" s="293"/>
      <c r="SHP8" s="293"/>
      <c r="SHQ8" s="293"/>
      <c r="SHR8" s="293"/>
      <c r="SHS8" s="293"/>
      <c r="SHT8" s="293"/>
      <c r="SHU8" s="293"/>
      <c r="SHV8" s="293"/>
      <c r="SHW8" s="293"/>
      <c r="SHX8" s="293"/>
      <c r="SHY8" s="293"/>
      <c r="SHZ8" s="293"/>
      <c r="SIA8" s="293"/>
      <c r="SIB8" s="293"/>
      <c r="SIC8" s="293"/>
      <c r="SID8" s="293"/>
      <c r="SIE8" s="293"/>
      <c r="SIF8" s="293"/>
      <c r="SIG8" s="293"/>
      <c r="SIH8" s="293"/>
      <c r="SII8" s="293"/>
      <c r="SIJ8" s="293"/>
      <c r="SIK8" s="293"/>
      <c r="SIL8" s="293"/>
      <c r="SIM8" s="293"/>
      <c r="SIN8" s="293"/>
      <c r="SIO8" s="293"/>
      <c r="SIP8" s="293"/>
      <c r="SIQ8" s="293"/>
      <c r="SIR8" s="293"/>
      <c r="SIS8" s="293"/>
      <c r="SIT8" s="293"/>
      <c r="SIU8" s="293"/>
      <c r="SIV8" s="293"/>
      <c r="SIW8" s="293"/>
      <c r="SIX8" s="293"/>
      <c r="SIY8" s="293"/>
      <c r="SIZ8" s="293"/>
      <c r="SJA8" s="293"/>
      <c r="SJB8" s="293"/>
      <c r="SJC8" s="293"/>
      <c r="SJD8" s="293"/>
      <c r="SJE8" s="293"/>
      <c r="SJF8" s="293"/>
      <c r="SJG8" s="293"/>
      <c r="SJH8" s="293"/>
      <c r="SJI8" s="293"/>
      <c r="SJJ8" s="293"/>
      <c r="SJK8" s="293"/>
      <c r="SJL8" s="293"/>
      <c r="SJM8" s="293"/>
      <c r="SJN8" s="293"/>
      <c r="SJO8" s="293"/>
      <c r="SJP8" s="293"/>
      <c r="SJQ8" s="293"/>
      <c r="SJR8" s="293"/>
      <c r="SJS8" s="293"/>
      <c r="SJT8" s="293"/>
      <c r="SJU8" s="293"/>
      <c r="SJV8" s="293"/>
      <c r="SJW8" s="293"/>
      <c r="SJX8" s="293"/>
      <c r="SJY8" s="293"/>
      <c r="SJZ8" s="293"/>
      <c r="SKA8" s="293"/>
      <c r="SKB8" s="293"/>
      <c r="SKC8" s="293"/>
      <c r="SKD8" s="293"/>
      <c r="SKE8" s="293"/>
      <c r="SKF8" s="293"/>
      <c r="SKG8" s="293"/>
      <c r="SKH8" s="293"/>
      <c r="SKI8" s="293"/>
      <c r="SKJ8" s="293"/>
      <c r="SKK8" s="293"/>
      <c r="SKL8" s="293"/>
      <c r="SKM8" s="293"/>
      <c r="SKN8" s="293"/>
      <c r="SKO8" s="293"/>
      <c r="SKP8" s="293"/>
      <c r="SKQ8" s="293"/>
      <c r="SKR8" s="293"/>
      <c r="SKS8" s="293"/>
      <c r="SKT8" s="293"/>
      <c r="SKU8" s="293"/>
      <c r="SKV8" s="293"/>
      <c r="SKW8" s="293"/>
      <c r="SKX8" s="293"/>
      <c r="SKY8" s="293"/>
      <c r="SKZ8" s="293"/>
      <c r="SLA8" s="293"/>
      <c r="SLB8" s="293"/>
      <c r="SLC8" s="293"/>
      <c r="SLD8" s="293"/>
      <c r="SLE8" s="293"/>
      <c r="SLF8" s="293"/>
      <c r="SLG8" s="293"/>
      <c r="SLH8" s="293"/>
      <c r="SLI8" s="293"/>
      <c r="SLJ8" s="293"/>
      <c r="SLK8" s="293"/>
      <c r="SLL8" s="293"/>
      <c r="SLM8" s="293"/>
      <c r="SLN8" s="293"/>
      <c r="SLO8" s="293"/>
      <c r="SLP8" s="293"/>
      <c r="SLQ8" s="293"/>
      <c r="SLR8" s="293"/>
      <c r="SLS8" s="293"/>
      <c r="SLT8" s="293"/>
      <c r="SLU8" s="293"/>
      <c r="SLV8" s="293"/>
      <c r="SLW8" s="293"/>
      <c r="SLX8" s="293"/>
      <c r="SLY8" s="293"/>
      <c r="SLZ8" s="293"/>
      <c r="SMA8" s="293"/>
      <c r="SMB8" s="293"/>
      <c r="SMC8" s="293"/>
      <c r="SMD8" s="293"/>
      <c r="SME8" s="293"/>
      <c r="SMF8" s="293"/>
      <c r="SMG8" s="293"/>
      <c r="SMH8" s="293"/>
      <c r="SMI8" s="293"/>
      <c r="SMJ8" s="293"/>
      <c r="SMK8" s="293"/>
      <c r="SML8" s="293"/>
      <c r="SMM8" s="293"/>
      <c r="SMN8" s="293"/>
      <c r="SMO8" s="293"/>
      <c r="SMP8" s="293"/>
      <c r="SMQ8" s="293"/>
      <c r="SMR8" s="293"/>
      <c r="SMS8" s="293"/>
      <c r="SMT8" s="293"/>
      <c r="SMU8" s="293"/>
      <c r="SMV8" s="293"/>
      <c r="SMW8" s="293"/>
      <c r="SMX8" s="293"/>
      <c r="SMY8" s="293"/>
      <c r="SMZ8" s="293"/>
      <c r="SNA8" s="293"/>
      <c r="SNB8" s="293"/>
      <c r="SNC8" s="293"/>
      <c r="SND8" s="293"/>
      <c r="SNE8" s="293"/>
      <c r="SNF8" s="293"/>
      <c r="SNG8" s="293"/>
      <c r="SNH8" s="293"/>
      <c r="SNI8" s="293"/>
      <c r="SNJ8" s="293"/>
      <c r="SNK8" s="293"/>
      <c r="SNL8" s="293"/>
      <c r="SNM8" s="293"/>
      <c r="SNN8" s="293"/>
      <c r="SNO8" s="293"/>
      <c r="SNP8" s="293"/>
      <c r="SNQ8" s="293"/>
      <c r="SNR8" s="293"/>
      <c r="SNS8" s="293"/>
      <c r="SNT8" s="293"/>
      <c r="SNU8" s="293"/>
      <c r="SNV8" s="293"/>
      <c r="SNW8" s="293"/>
      <c r="SNX8" s="293"/>
      <c r="SNY8" s="293"/>
      <c r="SNZ8" s="293"/>
      <c r="SOA8" s="293"/>
      <c r="SOB8" s="293"/>
      <c r="SOC8" s="293"/>
      <c r="SOD8" s="293"/>
      <c r="SOE8" s="293"/>
      <c r="SOF8" s="293"/>
      <c r="SOG8" s="293"/>
      <c r="SOH8" s="293"/>
      <c r="SOI8" s="293"/>
      <c r="SOJ8" s="293"/>
      <c r="SOK8" s="293"/>
      <c r="SOL8" s="293"/>
      <c r="SOM8" s="293"/>
      <c r="SON8" s="293"/>
      <c r="SOO8" s="293"/>
      <c r="SOP8" s="293"/>
      <c r="SOQ8" s="293"/>
      <c r="SOR8" s="293"/>
      <c r="SOS8" s="293"/>
      <c r="SOT8" s="293"/>
      <c r="SOU8" s="293"/>
      <c r="SOV8" s="293"/>
      <c r="SOW8" s="293"/>
      <c r="SOX8" s="293"/>
      <c r="SOY8" s="293"/>
      <c r="SOZ8" s="293"/>
      <c r="SPA8" s="293"/>
      <c r="SPB8" s="293"/>
      <c r="SPC8" s="293"/>
      <c r="SPD8" s="293"/>
      <c r="SPE8" s="293"/>
      <c r="SPF8" s="293"/>
      <c r="SPG8" s="293"/>
      <c r="SPH8" s="293"/>
      <c r="SPI8" s="293"/>
      <c r="SPJ8" s="293"/>
      <c r="SPK8" s="293"/>
      <c r="SPL8" s="293"/>
      <c r="SPM8" s="293"/>
      <c r="SPN8" s="293"/>
      <c r="SPO8" s="293"/>
      <c r="SPP8" s="293"/>
      <c r="SPQ8" s="293"/>
      <c r="SPR8" s="293"/>
      <c r="SPS8" s="293"/>
      <c r="SPT8" s="293"/>
      <c r="SPU8" s="293"/>
      <c r="SPV8" s="293"/>
      <c r="SPW8" s="293"/>
      <c r="SPX8" s="293"/>
      <c r="SPY8" s="293"/>
      <c r="SPZ8" s="293"/>
      <c r="SQA8" s="293"/>
      <c r="SQB8" s="293"/>
      <c r="SQC8" s="293"/>
      <c r="SQD8" s="293"/>
      <c r="SQE8" s="293"/>
      <c r="SQF8" s="293"/>
      <c r="SQG8" s="293"/>
      <c r="SQH8" s="293"/>
      <c r="SQI8" s="293"/>
      <c r="SQJ8" s="293"/>
      <c r="SQK8" s="293"/>
      <c r="SQL8" s="293"/>
      <c r="SQM8" s="293"/>
      <c r="SQN8" s="293"/>
      <c r="SQO8" s="293"/>
      <c r="SQP8" s="293"/>
      <c r="SQQ8" s="293"/>
      <c r="SQR8" s="293"/>
      <c r="SQS8" s="293"/>
      <c r="SQT8" s="293"/>
      <c r="SQU8" s="293"/>
      <c r="SQV8" s="293"/>
      <c r="SQW8" s="293"/>
      <c r="SQX8" s="293"/>
      <c r="SQY8" s="293"/>
      <c r="SQZ8" s="293"/>
      <c r="SRA8" s="293"/>
      <c r="SRB8" s="293"/>
      <c r="SRC8" s="293"/>
      <c r="SRD8" s="293"/>
      <c r="SRE8" s="293"/>
      <c r="SRF8" s="293"/>
      <c r="SRG8" s="293"/>
      <c r="SRH8" s="293"/>
      <c r="SRI8" s="293"/>
      <c r="SRJ8" s="293"/>
      <c r="SRK8" s="293"/>
      <c r="SRL8" s="293"/>
      <c r="SRM8" s="293"/>
      <c r="SRN8" s="293"/>
      <c r="SRO8" s="293"/>
      <c r="SRP8" s="293"/>
      <c r="SRQ8" s="293"/>
      <c r="SRR8" s="293"/>
      <c r="SRS8" s="293"/>
      <c r="SRT8" s="293"/>
      <c r="SRU8" s="293"/>
      <c r="SRV8" s="293"/>
      <c r="SRW8" s="293"/>
      <c r="SRX8" s="293"/>
      <c r="SRY8" s="293"/>
      <c r="SRZ8" s="293"/>
      <c r="SSA8" s="293"/>
      <c r="SSB8" s="293"/>
      <c r="SSC8" s="293"/>
      <c r="SSD8" s="293"/>
      <c r="SSE8" s="293"/>
      <c r="SSF8" s="293"/>
      <c r="SSG8" s="293"/>
      <c r="SSH8" s="293"/>
      <c r="SSI8" s="293"/>
      <c r="SSJ8" s="293"/>
      <c r="SSK8" s="293"/>
      <c r="SSL8" s="293"/>
      <c r="SSM8" s="293"/>
      <c r="SSN8" s="293"/>
      <c r="SSO8" s="293"/>
      <c r="SSP8" s="293"/>
      <c r="SSQ8" s="293"/>
      <c r="SSR8" s="293"/>
      <c r="SSS8" s="293"/>
      <c r="SST8" s="293"/>
      <c r="SSU8" s="293"/>
      <c r="SSV8" s="293"/>
      <c r="SSW8" s="293"/>
      <c r="SSX8" s="293"/>
      <c r="SSY8" s="293"/>
      <c r="SSZ8" s="293"/>
      <c r="STA8" s="293"/>
      <c r="STB8" s="293"/>
      <c r="STC8" s="293"/>
      <c r="STD8" s="293"/>
      <c r="STE8" s="293"/>
      <c r="STF8" s="293"/>
      <c r="STG8" s="293"/>
      <c r="STH8" s="293"/>
      <c r="STI8" s="293"/>
      <c r="STJ8" s="293"/>
      <c r="STK8" s="293"/>
      <c r="STL8" s="293"/>
      <c r="STM8" s="293"/>
      <c r="STN8" s="293"/>
      <c r="STO8" s="293"/>
      <c r="STP8" s="293"/>
      <c r="STQ8" s="293"/>
      <c r="STR8" s="293"/>
      <c r="STS8" s="293"/>
      <c r="STT8" s="293"/>
      <c r="STU8" s="293"/>
      <c r="STV8" s="293"/>
      <c r="STW8" s="293"/>
      <c r="STX8" s="293"/>
      <c r="STY8" s="293"/>
      <c r="STZ8" s="293"/>
      <c r="SUA8" s="293"/>
      <c r="SUB8" s="293"/>
      <c r="SUC8" s="293"/>
      <c r="SUD8" s="293"/>
      <c r="SUE8" s="293"/>
      <c r="SUF8" s="293"/>
      <c r="SUG8" s="293"/>
      <c r="SUH8" s="293"/>
      <c r="SUI8" s="293"/>
      <c r="SUJ8" s="293"/>
      <c r="SUK8" s="293"/>
      <c r="SUL8" s="293"/>
      <c r="SUM8" s="293"/>
      <c r="SUN8" s="293"/>
      <c r="SUO8" s="293"/>
      <c r="SUP8" s="293"/>
      <c r="SUQ8" s="293"/>
      <c r="SUR8" s="293"/>
      <c r="SUS8" s="293"/>
      <c r="SUT8" s="293"/>
      <c r="SUU8" s="293"/>
      <c r="SUV8" s="293"/>
      <c r="SUW8" s="293"/>
      <c r="SUX8" s="293"/>
      <c r="SUY8" s="293"/>
      <c r="SUZ8" s="293"/>
      <c r="SVA8" s="293"/>
      <c r="SVB8" s="293"/>
      <c r="SVC8" s="293"/>
      <c r="SVD8" s="293"/>
      <c r="SVE8" s="293"/>
      <c r="SVF8" s="293"/>
      <c r="SVG8" s="293"/>
      <c r="SVH8" s="293"/>
      <c r="SVI8" s="293"/>
      <c r="SVJ8" s="293"/>
      <c r="SVK8" s="293"/>
      <c r="SVL8" s="293"/>
      <c r="SVM8" s="293"/>
      <c r="SVN8" s="293"/>
      <c r="SVO8" s="293"/>
      <c r="SVP8" s="293"/>
      <c r="SVQ8" s="293"/>
      <c r="SVR8" s="293"/>
      <c r="SVS8" s="293"/>
      <c r="SVT8" s="293"/>
      <c r="SVU8" s="293"/>
      <c r="SVV8" s="293"/>
      <c r="SVW8" s="293"/>
      <c r="SVX8" s="293"/>
      <c r="SVY8" s="293"/>
      <c r="SVZ8" s="293"/>
      <c r="SWA8" s="293"/>
      <c r="SWB8" s="293"/>
      <c r="SWC8" s="293"/>
      <c r="SWD8" s="293"/>
      <c r="SWE8" s="293"/>
      <c r="SWF8" s="293"/>
      <c r="SWG8" s="293"/>
      <c r="SWH8" s="293"/>
      <c r="SWI8" s="293"/>
      <c r="SWJ8" s="293"/>
      <c r="SWK8" s="293"/>
      <c r="SWL8" s="293"/>
      <c r="SWM8" s="293"/>
      <c r="SWN8" s="293"/>
      <c r="SWO8" s="293"/>
      <c r="SWP8" s="293"/>
      <c r="SWQ8" s="293"/>
      <c r="SWR8" s="293"/>
      <c r="SWS8" s="293"/>
      <c r="SWT8" s="293"/>
      <c r="SWU8" s="293"/>
      <c r="SWV8" s="293"/>
      <c r="SWW8" s="293"/>
      <c r="SWX8" s="293"/>
      <c r="SWY8" s="293"/>
      <c r="SWZ8" s="293"/>
      <c r="SXA8" s="293"/>
      <c r="SXB8" s="293"/>
      <c r="SXC8" s="293"/>
      <c r="SXD8" s="293"/>
      <c r="SXE8" s="293"/>
      <c r="SXF8" s="293"/>
      <c r="SXG8" s="293"/>
      <c r="SXH8" s="293"/>
      <c r="SXI8" s="293"/>
      <c r="SXJ8" s="293"/>
      <c r="SXK8" s="293"/>
      <c r="SXL8" s="293"/>
      <c r="SXM8" s="293"/>
      <c r="SXN8" s="293"/>
      <c r="SXO8" s="293"/>
      <c r="SXP8" s="293"/>
      <c r="SXQ8" s="293"/>
      <c r="SXR8" s="293"/>
      <c r="SXS8" s="293"/>
      <c r="SXT8" s="293"/>
      <c r="SXU8" s="293"/>
      <c r="SXV8" s="293"/>
      <c r="SXW8" s="293"/>
      <c r="SXX8" s="293"/>
      <c r="SXY8" s="293"/>
      <c r="SXZ8" s="293"/>
      <c r="SYA8" s="293"/>
      <c r="SYB8" s="293"/>
      <c r="SYC8" s="293"/>
      <c r="SYD8" s="293"/>
      <c r="SYE8" s="293"/>
      <c r="SYF8" s="293"/>
      <c r="SYG8" s="293"/>
      <c r="SYH8" s="293"/>
      <c r="SYI8" s="293"/>
      <c r="SYJ8" s="293"/>
      <c r="SYK8" s="293"/>
      <c r="SYL8" s="293"/>
      <c r="SYM8" s="293"/>
      <c r="SYN8" s="293"/>
      <c r="SYO8" s="293"/>
      <c r="SYP8" s="293"/>
      <c r="SYQ8" s="293"/>
      <c r="SYR8" s="293"/>
      <c r="SYS8" s="293"/>
      <c r="SYT8" s="293"/>
      <c r="SYU8" s="293"/>
      <c r="SYV8" s="293"/>
      <c r="SYW8" s="293"/>
      <c r="SYX8" s="293"/>
      <c r="SYY8" s="293"/>
      <c r="SYZ8" s="293"/>
      <c r="SZA8" s="293"/>
      <c r="SZB8" s="293"/>
      <c r="SZC8" s="293"/>
      <c r="SZD8" s="293"/>
      <c r="SZE8" s="293"/>
      <c r="SZF8" s="293"/>
      <c r="SZG8" s="293"/>
      <c r="SZH8" s="293"/>
      <c r="SZI8" s="293"/>
      <c r="SZJ8" s="293"/>
      <c r="SZK8" s="293"/>
      <c r="SZL8" s="293"/>
      <c r="SZM8" s="293"/>
      <c r="SZN8" s="293"/>
      <c r="SZO8" s="293"/>
      <c r="SZP8" s="293"/>
      <c r="SZQ8" s="293"/>
      <c r="SZR8" s="293"/>
      <c r="SZS8" s="293"/>
      <c r="SZT8" s="293"/>
      <c r="SZU8" s="293"/>
      <c r="SZV8" s="293"/>
      <c r="SZW8" s="293"/>
      <c r="SZX8" s="293"/>
      <c r="SZY8" s="293"/>
      <c r="SZZ8" s="293"/>
      <c r="TAA8" s="293"/>
      <c r="TAB8" s="293"/>
      <c r="TAC8" s="293"/>
      <c r="TAD8" s="293"/>
      <c r="TAE8" s="293"/>
      <c r="TAF8" s="293"/>
      <c r="TAG8" s="293"/>
      <c r="TAH8" s="293"/>
      <c r="TAI8" s="293"/>
      <c r="TAJ8" s="293"/>
      <c r="TAK8" s="293"/>
      <c r="TAL8" s="293"/>
      <c r="TAM8" s="293"/>
      <c r="TAN8" s="293"/>
      <c r="TAO8" s="293"/>
      <c r="TAP8" s="293"/>
      <c r="TAQ8" s="293"/>
      <c r="TAR8" s="293"/>
      <c r="TAS8" s="293"/>
      <c r="TAT8" s="293"/>
      <c r="TAU8" s="293"/>
      <c r="TAV8" s="293"/>
      <c r="TAW8" s="293"/>
      <c r="TAX8" s="293"/>
      <c r="TAY8" s="293"/>
      <c r="TAZ8" s="293"/>
      <c r="TBA8" s="293"/>
      <c r="TBB8" s="293"/>
      <c r="TBC8" s="293"/>
      <c r="TBD8" s="293"/>
      <c r="TBE8" s="293"/>
      <c r="TBF8" s="293"/>
      <c r="TBG8" s="293"/>
      <c r="TBH8" s="293"/>
      <c r="TBI8" s="293"/>
      <c r="TBJ8" s="293"/>
      <c r="TBK8" s="293"/>
      <c r="TBL8" s="293"/>
      <c r="TBM8" s="293"/>
      <c r="TBN8" s="293"/>
      <c r="TBO8" s="293"/>
      <c r="TBP8" s="293"/>
      <c r="TBQ8" s="293"/>
      <c r="TBR8" s="293"/>
      <c r="TBS8" s="293"/>
      <c r="TBT8" s="293"/>
      <c r="TBU8" s="293"/>
      <c r="TBV8" s="293"/>
      <c r="TBW8" s="293"/>
      <c r="TBX8" s="293"/>
      <c r="TBY8" s="293"/>
      <c r="TBZ8" s="293"/>
      <c r="TCA8" s="293"/>
      <c r="TCB8" s="293"/>
      <c r="TCC8" s="293"/>
      <c r="TCD8" s="293"/>
      <c r="TCE8" s="293"/>
      <c r="TCF8" s="293"/>
      <c r="TCG8" s="293"/>
      <c r="TCH8" s="293"/>
      <c r="TCI8" s="293"/>
      <c r="TCJ8" s="293"/>
      <c r="TCK8" s="293"/>
      <c r="TCL8" s="293"/>
      <c r="TCM8" s="293"/>
      <c r="TCN8" s="293"/>
      <c r="TCO8" s="293"/>
      <c r="TCP8" s="293"/>
      <c r="TCQ8" s="293"/>
      <c r="TCR8" s="293"/>
      <c r="TCS8" s="293"/>
      <c r="TCT8" s="293"/>
      <c r="TCU8" s="293"/>
      <c r="TCV8" s="293"/>
      <c r="TCW8" s="293"/>
      <c r="TCX8" s="293"/>
      <c r="TCY8" s="293"/>
      <c r="TCZ8" s="293"/>
      <c r="TDA8" s="293"/>
      <c r="TDB8" s="293"/>
      <c r="TDC8" s="293"/>
      <c r="TDD8" s="293"/>
      <c r="TDE8" s="293"/>
      <c r="TDF8" s="293"/>
      <c r="TDG8" s="293"/>
      <c r="TDH8" s="293"/>
      <c r="TDI8" s="293"/>
      <c r="TDJ8" s="293"/>
      <c r="TDK8" s="293"/>
      <c r="TDL8" s="293"/>
      <c r="TDM8" s="293"/>
      <c r="TDN8" s="293"/>
      <c r="TDO8" s="293"/>
      <c r="TDP8" s="293"/>
      <c r="TDQ8" s="293"/>
      <c r="TDR8" s="293"/>
      <c r="TDS8" s="293"/>
      <c r="TDT8" s="293"/>
      <c r="TDU8" s="293"/>
      <c r="TDV8" s="293"/>
      <c r="TDW8" s="293"/>
      <c r="TDX8" s="293"/>
      <c r="TDY8" s="293"/>
      <c r="TDZ8" s="293"/>
      <c r="TEA8" s="293"/>
      <c r="TEB8" s="293"/>
      <c r="TEC8" s="293"/>
      <c r="TED8" s="293"/>
      <c r="TEE8" s="293"/>
      <c r="TEF8" s="293"/>
      <c r="TEG8" s="293"/>
      <c r="TEH8" s="293"/>
      <c r="TEI8" s="293"/>
      <c r="TEJ8" s="293"/>
      <c r="TEK8" s="293"/>
      <c r="TEL8" s="293"/>
      <c r="TEM8" s="293"/>
      <c r="TEN8" s="293"/>
      <c r="TEO8" s="293"/>
      <c r="TEP8" s="293"/>
      <c r="TEQ8" s="293"/>
      <c r="TER8" s="293"/>
      <c r="TES8" s="293"/>
      <c r="TET8" s="293"/>
      <c r="TEU8" s="293"/>
      <c r="TEV8" s="293"/>
      <c r="TEW8" s="293"/>
      <c r="TEX8" s="293"/>
      <c r="TEY8" s="293"/>
      <c r="TEZ8" s="293"/>
      <c r="TFA8" s="293"/>
      <c r="TFB8" s="293"/>
      <c r="TFC8" s="293"/>
      <c r="TFD8" s="293"/>
      <c r="TFE8" s="293"/>
      <c r="TFF8" s="293"/>
      <c r="TFG8" s="293"/>
      <c r="TFH8" s="293"/>
      <c r="TFI8" s="293"/>
      <c r="TFJ8" s="293"/>
      <c r="TFK8" s="293"/>
      <c r="TFL8" s="293"/>
      <c r="TFM8" s="293"/>
      <c r="TFN8" s="293"/>
      <c r="TFO8" s="293"/>
      <c r="TFP8" s="293"/>
      <c r="TFQ8" s="293"/>
      <c r="TFR8" s="293"/>
      <c r="TFS8" s="293"/>
      <c r="TFT8" s="293"/>
      <c r="TFU8" s="293"/>
      <c r="TFV8" s="293"/>
      <c r="TFW8" s="293"/>
      <c r="TFX8" s="293"/>
      <c r="TFY8" s="293"/>
      <c r="TFZ8" s="293"/>
      <c r="TGA8" s="293"/>
      <c r="TGB8" s="293"/>
      <c r="TGC8" s="293"/>
      <c r="TGD8" s="293"/>
      <c r="TGE8" s="293"/>
      <c r="TGF8" s="293"/>
      <c r="TGG8" s="293"/>
      <c r="TGH8" s="293"/>
      <c r="TGI8" s="293"/>
      <c r="TGJ8" s="293"/>
      <c r="TGK8" s="293"/>
      <c r="TGL8" s="293"/>
      <c r="TGM8" s="293"/>
      <c r="TGN8" s="293"/>
      <c r="TGO8" s="293"/>
      <c r="TGP8" s="293"/>
      <c r="TGQ8" s="293"/>
      <c r="TGR8" s="293"/>
      <c r="TGS8" s="293"/>
      <c r="TGT8" s="293"/>
      <c r="TGU8" s="293"/>
      <c r="TGV8" s="293"/>
      <c r="TGW8" s="293"/>
      <c r="TGX8" s="293"/>
      <c r="TGY8" s="293"/>
      <c r="TGZ8" s="293"/>
      <c r="THA8" s="293"/>
      <c r="THB8" s="293"/>
      <c r="THC8" s="293"/>
      <c r="THD8" s="293"/>
      <c r="THE8" s="293"/>
      <c r="THF8" s="293"/>
      <c r="THG8" s="293"/>
      <c r="THH8" s="293"/>
      <c r="THI8" s="293"/>
      <c r="THJ8" s="293"/>
      <c r="THK8" s="293"/>
      <c r="THL8" s="293"/>
      <c r="THM8" s="293"/>
      <c r="THN8" s="293"/>
      <c r="THO8" s="293"/>
      <c r="THP8" s="293"/>
      <c r="THQ8" s="293"/>
      <c r="THR8" s="293"/>
      <c r="THS8" s="293"/>
      <c r="THT8" s="293"/>
      <c r="THU8" s="293"/>
      <c r="THV8" s="293"/>
      <c r="THW8" s="293"/>
      <c r="THX8" s="293"/>
      <c r="THY8" s="293"/>
      <c r="THZ8" s="293"/>
      <c r="TIA8" s="293"/>
      <c r="TIB8" s="293"/>
      <c r="TIC8" s="293"/>
      <c r="TID8" s="293"/>
      <c r="TIE8" s="293"/>
      <c r="TIF8" s="293"/>
      <c r="TIG8" s="293"/>
      <c r="TIH8" s="293"/>
      <c r="TII8" s="293"/>
      <c r="TIJ8" s="293"/>
      <c r="TIK8" s="293"/>
      <c r="TIL8" s="293"/>
      <c r="TIM8" s="293"/>
      <c r="TIN8" s="293"/>
      <c r="TIO8" s="293"/>
      <c r="TIP8" s="293"/>
      <c r="TIQ8" s="293"/>
      <c r="TIR8" s="293"/>
      <c r="TIS8" s="293"/>
      <c r="TIT8" s="293"/>
      <c r="TIU8" s="293"/>
      <c r="TIV8" s="293"/>
      <c r="TIW8" s="293"/>
      <c r="TIX8" s="293"/>
      <c r="TIY8" s="293"/>
      <c r="TIZ8" s="293"/>
      <c r="TJA8" s="293"/>
      <c r="TJB8" s="293"/>
      <c r="TJC8" s="293"/>
      <c r="TJD8" s="293"/>
      <c r="TJE8" s="293"/>
      <c r="TJF8" s="293"/>
      <c r="TJG8" s="293"/>
      <c r="TJH8" s="293"/>
      <c r="TJI8" s="293"/>
      <c r="TJJ8" s="293"/>
      <c r="TJK8" s="293"/>
      <c r="TJL8" s="293"/>
      <c r="TJM8" s="293"/>
      <c r="TJN8" s="293"/>
      <c r="TJO8" s="293"/>
      <c r="TJP8" s="293"/>
      <c r="TJQ8" s="293"/>
      <c r="TJR8" s="293"/>
      <c r="TJS8" s="293"/>
      <c r="TJT8" s="293"/>
      <c r="TJU8" s="293"/>
      <c r="TJV8" s="293"/>
      <c r="TJW8" s="293"/>
      <c r="TJX8" s="293"/>
      <c r="TJY8" s="293"/>
      <c r="TJZ8" s="293"/>
      <c r="TKA8" s="293"/>
      <c r="TKB8" s="293"/>
      <c r="TKC8" s="293"/>
      <c r="TKD8" s="293"/>
      <c r="TKE8" s="293"/>
      <c r="TKF8" s="293"/>
      <c r="TKG8" s="293"/>
      <c r="TKH8" s="293"/>
      <c r="TKI8" s="293"/>
      <c r="TKJ8" s="293"/>
      <c r="TKK8" s="293"/>
      <c r="TKL8" s="293"/>
      <c r="TKM8" s="293"/>
      <c r="TKN8" s="293"/>
      <c r="TKO8" s="293"/>
      <c r="TKP8" s="293"/>
      <c r="TKQ8" s="293"/>
      <c r="TKR8" s="293"/>
      <c r="TKS8" s="293"/>
      <c r="TKT8" s="293"/>
      <c r="TKU8" s="293"/>
      <c r="TKV8" s="293"/>
      <c r="TKW8" s="293"/>
      <c r="TKX8" s="293"/>
      <c r="TKY8" s="293"/>
      <c r="TKZ8" s="293"/>
      <c r="TLA8" s="293"/>
      <c r="TLB8" s="293"/>
      <c r="TLC8" s="293"/>
      <c r="TLD8" s="293"/>
      <c r="TLE8" s="293"/>
      <c r="TLF8" s="293"/>
      <c r="TLG8" s="293"/>
      <c r="TLH8" s="293"/>
      <c r="TLI8" s="293"/>
      <c r="TLJ8" s="293"/>
      <c r="TLK8" s="293"/>
      <c r="TLL8" s="293"/>
      <c r="TLM8" s="293"/>
      <c r="TLN8" s="293"/>
      <c r="TLO8" s="293"/>
      <c r="TLP8" s="293"/>
      <c r="TLQ8" s="293"/>
      <c r="TLR8" s="293"/>
      <c r="TLS8" s="293"/>
      <c r="TLT8" s="293"/>
      <c r="TLU8" s="293"/>
      <c r="TLV8" s="293"/>
      <c r="TLW8" s="293"/>
      <c r="TLX8" s="293"/>
      <c r="TLY8" s="293"/>
      <c r="TLZ8" s="293"/>
      <c r="TMA8" s="293"/>
      <c r="TMB8" s="293"/>
      <c r="TMC8" s="293"/>
      <c r="TMD8" s="293"/>
      <c r="TME8" s="293"/>
      <c r="TMF8" s="293"/>
      <c r="TMG8" s="293"/>
      <c r="TMH8" s="293"/>
      <c r="TMI8" s="293"/>
      <c r="TMJ8" s="293"/>
      <c r="TMK8" s="293"/>
      <c r="TML8" s="293"/>
      <c r="TMM8" s="293"/>
      <c r="TMN8" s="293"/>
      <c r="TMO8" s="293"/>
      <c r="TMP8" s="293"/>
      <c r="TMQ8" s="293"/>
      <c r="TMR8" s="293"/>
      <c r="TMS8" s="293"/>
      <c r="TMT8" s="293"/>
      <c r="TMU8" s="293"/>
      <c r="TMV8" s="293"/>
      <c r="TMW8" s="293"/>
      <c r="TMX8" s="293"/>
      <c r="TMY8" s="293"/>
      <c r="TMZ8" s="293"/>
      <c r="TNA8" s="293"/>
      <c r="TNB8" s="293"/>
      <c r="TNC8" s="293"/>
      <c r="TND8" s="293"/>
      <c r="TNE8" s="293"/>
      <c r="TNF8" s="293"/>
      <c r="TNG8" s="293"/>
      <c r="TNH8" s="293"/>
      <c r="TNI8" s="293"/>
      <c r="TNJ8" s="293"/>
      <c r="TNK8" s="293"/>
      <c r="TNL8" s="293"/>
      <c r="TNM8" s="293"/>
      <c r="TNN8" s="293"/>
      <c r="TNO8" s="293"/>
      <c r="TNP8" s="293"/>
      <c r="TNQ8" s="293"/>
      <c r="TNR8" s="293"/>
      <c r="TNS8" s="293"/>
      <c r="TNT8" s="293"/>
      <c r="TNU8" s="293"/>
      <c r="TNV8" s="293"/>
      <c r="TNW8" s="293"/>
      <c r="TNX8" s="293"/>
      <c r="TNY8" s="293"/>
      <c r="TNZ8" s="293"/>
      <c r="TOA8" s="293"/>
      <c r="TOB8" s="293"/>
      <c r="TOC8" s="293"/>
      <c r="TOD8" s="293"/>
      <c r="TOE8" s="293"/>
      <c r="TOF8" s="293"/>
      <c r="TOG8" s="293"/>
      <c r="TOH8" s="293"/>
      <c r="TOI8" s="293"/>
      <c r="TOJ8" s="293"/>
      <c r="TOK8" s="293"/>
      <c r="TOL8" s="293"/>
      <c r="TOM8" s="293"/>
      <c r="TON8" s="293"/>
      <c r="TOO8" s="293"/>
      <c r="TOP8" s="293"/>
      <c r="TOQ8" s="293"/>
      <c r="TOR8" s="293"/>
      <c r="TOS8" s="293"/>
      <c r="TOT8" s="293"/>
      <c r="TOU8" s="293"/>
      <c r="TOV8" s="293"/>
      <c r="TOW8" s="293"/>
      <c r="TOX8" s="293"/>
      <c r="TOY8" s="293"/>
      <c r="TOZ8" s="293"/>
      <c r="TPA8" s="293"/>
      <c r="TPB8" s="293"/>
      <c r="TPC8" s="293"/>
      <c r="TPD8" s="293"/>
      <c r="TPE8" s="293"/>
      <c r="TPF8" s="293"/>
      <c r="TPG8" s="293"/>
      <c r="TPH8" s="293"/>
      <c r="TPI8" s="293"/>
      <c r="TPJ8" s="293"/>
      <c r="TPK8" s="293"/>
      <c r="TPL8" s="293"/>
      <c r="TPM8" s="293"/>
      <c r="TPN8" s="293"/>
      <c r="TPO8" s="293"/>
      <c r="TPP8" s="293"/>
      <c r="TPQ8" s="293"/>
      <c r="TPR8" s="293"/>
      <c r="TPS8" s="293"/>
      <c r="TPT8" s="293"/>
      <c r="TPU8" s="293"/>
      <c r="TPV8" s="293"/>
      <c r="TPW8" s="293"/>
      <c r="TPX8" s="293"/>
      <c r="TPY8" s="293"/>
      <c r="TPZ8" s="293"/>
      <c r="TQA8" s="293"/>
      <c r="TQB8" s="293"/>
      <c r="TQC8" s="293"/>
      <c r="TQD8" s="293"/>
      <c r="TQE8" s="293"/>
      <c r="TQF8" s="293"/>
      <c r="TQG8" s="293"/>
      <c r="TQH8" s="293"/>
      <c r="TQI8" s="293"/>
      <c r="TQJ8" s="293"/>
      <c r="TQK8" s="293"/>
      <c r="TQL8" s="293"/>
      <c r="TQM8" s="293"/>
      <c r="TQN8" s="293"/>
      <c r="TQO8" s="293"/>
      <c r="TQP8" s="293"/>
      <c r="TQQ8" s="293"/>
      <c r="TQR8" s="293"/>
      <c r="TQS8" s="293"/>
      <c r="TQT8" s="293"/>
      <c r="TQU8" s="293"/>
      <c r="TQV8" s="293"/>
      <c r="TQW8" s="293"/>
      <c r="TQX8" s="293"/>
      <c r="TQY8" s="293"/>
      <c r="TQZ8" s="293"/>
      <c r="TRA8" s="293"/>
      <c r="TRB8" s="293"/>
      <c r="TRC8" s="293"/>
      <c r="TRD8" s="293"/>
      <c r="TRE8" s="293"/>
      <c r="TRF8" s="293"/>
      <c r="TRG8" s="293"/>
      <c r="TRH8" s="293"/>
      <c r="TRI8" s="293"/>
      <c r="TRJ8" s="293"/>
      <c r="TRK8" s="293"/>
      <c r="TRL8" s="293"/>
      <c r="TRM8" s="293"/>
      <c r="TRN8" s="293"/>
      <c r="TRO8" s="293"/>
      <c r="TRP8" s="293"/>
      <c r="TRQ8" s="293"/>
      <c r="TRR8" s="293"/>
      <c r="TRS8" s="293"/>
      <c r="TRT8" s="293"/>
      <c r="TRU8" s="293"/>
      <c r="TRV8" s="293"/>
      <c r="TRW8" s="293"/>
      <c r="TRX8" s="293"/>
      <c r="TRY8" s="293"/>
      <c r="TRZ8" s="293"/>
      <c r="TSA8" s="293"/>
      <c r="TSB8" s="293"/>
      <c r="TSC8" s="293"/>
      <c r="TSD8" s="293"/>
      <c r="TSE8" s="293"/>
      <c r="TSF8" s="293"/>
      <c r="TSG8" s="293"/>
      <c r="TSH8" s="293"/>
      <c r="TSI8" s="293"/>
      <c r="TSJ8" s="293"/>
      <c r="TSK8" s="293"/>
      <c r="TSL8" s="293"/>
      <c r="TSM8" s="293"/>
      <c r="TSN8" s="293"/>
      <c r="TSO8" s="293"/>
      <c r="TSP8" s="293"/>
      <c r="TSQ8" s="293"/>
      <c r="TSR8" s="293"/>
      <c r="TSS8" s="293"/>
      <c r="TST8" s="293"/>
      <c r="TSU8" s="293"/>
      <c r="TSV8" s="293"/>
      <c r="TSW8" s="293"/>
      <c r="TSX8" s="293"/>
      <c r="TSY8" s="293"/>
      <c r="TSZ8" s="293"/>
      <c r="TTA8" s="293"/>
      <c r="TTB8" s="293"/>
      <c r="TTC8" s="293"/>
      <c r="TTD8" s="293"/>
      <c r="TTE8" s="293"/>
      <c r="TTF8" s="293"/>
      <c r="TTG8" s="293"/>
      <c r="TTH8" s="293"/>
      <c r="TTI8" s="293"/>
      <c r="TTJ8" s="293"/>
      <c r="TTK8" s="293"/>
      <c r="TTL8" s="293"/>
      <c r="TTM8" s="293"/>
      <c r="TTN8" s="293"/>
      <c r="TTO8" s="293"/>
      <c r="TTP8" s="293"/>
      <c r="TTQ8" s="293"/>
      <c r="TTR8" s="293"/>
      <c r="TTS8" s="293"/>
      <c r="TTT8" s="293"/>
      <c r="TTU8" s="293"/>
      <c r="TTV8" s="293"/>
      <c r="TTW8" s="293"/>
      <c r="TTX8" s="293"/>
      <c r="TTY8" s="293"/>
      <c r="TTZ8" s="293"/>
      <c r="TUA8" s="293"/>
      <c r="TUB8" s="293"/>
      <c r="TUC8" s="293"/>
      <c r="TUD8" s="293"/>
      <c r="TUE8" s="293"/>
      <c r="TUF8" s="293"/>
      <c r="TUG8" s="293"/>
      <c r="TUH8" s="293"/>
      <c r="TUI8" s="293"/>
      <c r="TUJ8" s="293"/>
      <c r="TUK8" s="293"/>
      <c r="TUL8" s="293"/>
      <c r="TUM8" s="293"/>
      <c r="TUN8" s="293"/>
      <c r="TUO8" s="293"/>
      <c r="TUP8" s="293"/>
      <c r="TUQ8" s="293"/>
      <c r="TUR8" s="293"/>
      <c r="TUS8" s="293"/>
      <c r="TUT8" s="293"/>
      <c r="TUU8" s="293"/>
      <c r="TUV8" s="293"/>
      <c r="TUW8" s="293"/>
      <c r="TUX8" s="293"/>
      <c r="TUY8" s="293"/>
      <c r="TUZ8" s="293"/>
      <c r="TVA8" s="293"/>
      <c r="TVB8" s="293"/>
      <c r="TVC8" s="293"/>
      <c r="TVD8" s="293"/>
      <c r="TVE8" s="293"/>
      <c r="TVF8" s="293"/>
      <c r="TVG8" s="293"/>
      <c r="TVH8" s="293"/>
      <c r="TVI8" s="293"/>
      <c r="TVJ8" s="293"/>
      <c r="TVK8" s="293"/>
      <c r="TVL8" s="293"/>
      <c r="TVM8" s="293"/>
      <c r="TVN8" s="293"/>
      <c r="TVO8" s="293"/>
      <c r="TVP8" s="293"/>
      <c r="TVQ8" s="293"/>
      <c r="TVR8" s="293"/>
      <c r="TVS8" s="293"/>
      <c r="TVT8" s="293"/>
      <c r="TVU8" s="293"/>
      <c r="TVV8" s="293"/>
      <c r="TVW8" s="293"/>
      <c r="TVX8" s="293"/>
      <c r="TVY8" s="293"/>
      <c r="TVZ8" s="293"/>
      <c r="TWA8" s="293"/>
      <c r="TWB8" s="293"/>
      <c r="TWC8" s="293"/>
      <c r="TWD8" s="293"/>
      <c r="TWE8" s="293"/>
      <c r="TWF8" s="293"/>
      <c r="TWG8" s="293"/>
      <c r="TWH8" s="293"/>
      <c r="TWI8" s="293"/>
      <c r="TWJ8" s="293"/>
      <c r="TWK8" s="293"/>
      <c r="TWL8" s="293"/>
      <c r="TWM8" s="293"/>
      <c r="TWN8" s="293"/>
      <c r="TWO8" s="293"/>
      <c r="TWP8" s="293"/>
      <c r="TWQ8" s="293"/>
      <c r="TWR8" s="293"/>
      <c r="TWS8" s="293"/>
      <c r="TWT8" s="293"/>
      <c r="TWU8" s="293"/>
      <c r="TWV8" s="293"/>
      <c r="TWW8" s="293"/>
      <c r="TWX8" s="293"/>
      <c r="TWY8" s="293"/>
      <c r="TWZ8" s="293"/>
      <c r="TXA8" s="293"/>
      <c r="TXB8" s="293"/>
      <c r="TXC8" s="293"/>
      <c r="TXD8" s="293"/>
      <c r="TXE8" s="293"/>
      <c r="TXF8" s="293"/>
      <c r="TXG8" s="293"/>
      <c r="TXH8" s="293"/>
      <c r="TXI8" s="293"/>
      <c r="TXJ8" s="293"/>
      <c r="TXK8" s="293"/>
      <c r="TXL8" s="293"/>
      <c r="TXM8" s="293"/>
      <c r="TXN8" s="293"/>
      <c r="TXO8" s="293"/>
      <c r="TXP8" s="293"/>
      <c r="TXQ8" s="293"/>
      <c r="TXR8" s="293"/>
      <c r="TXS8" s="293"/>
      <c r="TXT8" s="293"/>
      <c r="TXU8" s="293"/>
      <c r="TXV8" s="293"/>
      <c r="TXW8" s="293"/>
      <c r="TXX8" s="293"/>
      <c r="TXY8" s="293"/>
      <c r="TXZ8" s="293"/>
      <c r="TYA8" s="293"/>
      <c r="TYB8" s="293"/>
      <c r="TYC8" s="293"/>
      <c r="TYD8" s="293"/>
      <c r="TYE8" s="293"/>
      <c r="TYF8" s="293"/>
      <c r="TYG8" s="293"/>
      <c r="TYH8" s="293"/>
      <c r="TYI8" s="293"/>
      <c r="TYJ8" s="293"/>
      <c r="TYK8" s="293"/>
      <c r="TYL8" s="293"/>
      <c r="TYM8" s="293"/>
      <c r="TYN8" s="293"/>
      <c r="TYO8" s="293"/>
      <c r="TYP8" s="293"/>
      <c r="TYQ8" s="293"/>
      <c r="TYR8" s="293"/>
      <c r="TYS8" s="293"/>
      <c r="TYT8" s="293"/>
      <c r="TYU8" s="293"/>
      <c r="TYV8" s="293"/>
      <c r="TYW8" s="293"/>
      <c r="TYX8" s="293"/>
      <c r="TYY8" s="293"/>
      <c r="TYZ8" s="293"/>
      <c r="TZA8" s="293"/>
      <c r="TZB8" s="293"/>
      <c r="TZC8" s="293"/>
      <c r="TZD8" s="293"/>
      <c r="TZE8" s="293"/>
      <c r="TZF8" s="293"/>
      <c r="TZG8" s="293"/>
      <c r="TZH8" s="293"/>
      <c r="TZI8" s="293"/>
      <c r="TZJ8" s="293"/>
      <c r="TZK8" s="293"/>
      <c r="TZL8" s="293"/>
      <c r="TZM8" s="293"/>
      <c r="TZN8" s="293"/>
      <c r="TZO8" s="293"/>
      <c r="TZP8" s="293"/>
      <c r="TZQ8" s="293"/>
      <c r="TZR8" s="293"/>
      <c r="TZS8" s="293"/>
      <c r="TZT8" s="293"/>
      <c r="TZU8" s="293"/>
      <c r="TZV8" s="293"/>
      <c r="TZW8" s="293"/>
      <c r="TZX8" s="293"/>
      <c r="TZY8" s="293"/>
      <c r="TZZ8" s="293"/>
      <c r="UAA8" s="293"/>
      <c r="UAB8" s="293"/>
      <c r="UAC8" s="293"/>
      <c r="UAD8" s="293"/>
      <c r="UAE8" s="293"/>
      <c r="UAF8" s="293"/>
      <c r="UAG8" s="293"/>
      <c r="UAH8" s="293"/>
      <c r="UAI8" s="293"/>
      <c r="UAJ8" s="293"/>
      <c r="UAK8" s="293"/>
      <c r="UAL8" s="293"/>
      <c r="UAM8" s="293"/>
      <c r="UAN8" s="293"/>
      <c r="UAO8" s="293"/>
      <c r="UAP8" s="293"/>
      <c r="UAQ8" s="293"/>
      <c r="UAR8" s="293"/>
      <c r="UAS8" s="293"/>
      <c r="UAT8" s="293"/>
      <c r="UAU8" s="293"/>
      <c r="UAV8" s="293"/>
      <c r="UAW8" s="293"/>
      <c r="UAX8" s="293"/>
      <c r="UAY8" s="293"/>
      <c r="UAZ8" s="293"/>
      <c r="UBA8" s="293"/>
      <c r="UBB8" s="293"/>
      <c r="UBC8" s="293"/>
      <c r="UBD8" s="293"/>
      <c r="UBE8" s="293"/>
      <c r="UBF8" s="293"/>
      <c r="UBG8" s="293"/>
      <c r="UBH8" s="293"/>
      <c r="UBI8" s="293"/>
      <c r="UBJ8" s="293"/>
      <c r="UBK8" s="293"/>
      <c r="UBL8" s="293"/>
      <c r="UBM8" s="293"/>
      <c r="UBN8" s="293"/>
      <c r="UBO8" s="293"/>
      <c r="UBP8" s="293"/>
      <c r="UBQ8" s="293"/>
      <c r="UBR8" s="293"/>
      <c r="UBS8" s="293"/>
      <c r="UBT8" s="293"/>
      <c r="UBU8" s="293"/>
      <c r="UBV8" s="293"/>
      <c r="UBW8" s="293"/>
      <c r="UBX8" s="293"/>
      <c r="UBY8" s="293"/>
      <c r="UBZ8" s="293"/>
      <c r="UCA8" s="293"/>
      <c r="UCB8" s="293"/>
      <c r="UCC8" s="293"/>
      <c r="UCD8" s="293"/>
      <c r="UCE8" s="293"/>
      <c r="UCF8" s="293"/>
      <c r="UCG8" s="293"/>
      <c r="UCH8" s="293"/>
      <c r="UCI8" s="293"/>
      <c r="UCJ8" s="293"/>
      <c r="UCK8" s="293"/>
      <c r="UCL8" s="293"/>
      <c r="UCM8" s="293"/>
      <c r="UCN8" s="293"/>
      <c r="UCO8" s="293"/>
      <c r="UCP8" s="293"/>
      <c r="UCQ8" s="293"/>
      <c r="UCR8" s="293"/>
      <c r="UCS8" s="293"/>
      <c r="UCT8" s="293"/>
      <c r="UCU8" s="293"/>
      <c r="UCV8" s="293"/>
      <c r="UCW8" s="293"/>
      <c r="UCX8" s="293"/>
      <c r="UCY8" s="293"/>
      <c r="UCZ8" s="293"/>
      <c r="UDA8" s="293"/>
      <c r="UDB8" s="293"/>
      <c r="UDC8" s="293"/>
      <c r="UDD8" s="293"/>
      <c r="UDE8" s="293"/>
      <c r="UDF8" s="293"/>
      <c r="UDG8" s="293"/>
      <c r="UDH8" s="293"/>
      <c r="UDI8" s="293"/>
      <c r="UDJ8" s="293"/>
      <c r="UDK8" s="293"/>
      <c r="UDL8" s="293"/>
      <c r="UDM8" s="293"/>
      <c r="UDN8" s="293"/>
      <c r="UDO8" s="293"/>
      <c r="UDP8" s="293"/>
      <c r="UDQ8" s="293"/>
      <c r="UDR8" s="293"/>
      <c r="UDS8" s="293"/>
      <c r="UDT8" s="293"/>
      <c r="UDU8" s="293"/>
      <c r="UDV8" s="293"/>
      <c r="UDW8" s="293"/>
      <c r="UDX8" s="293"/>
      <c r="UDY8" s="293"/>
      <c r="UDZ8" s="293"/>
      <c r="UEA8" s="293"/>
      <c r="UEB8" s="293"/>
      <c r="UEC8" s="293"/>
      <c r="UED8" s="293"/>
      <c r="UEE8" s="293"/>
      <c r="UEF8" s="293"/>
      <c r="UEG8" s="293"/>
      <c r="UEH8" s="293"/>
      <c r="UEI8" s="293"/>
      <c r="UEJ8" s="293"/>
      <c r="UEK8" s="293"/>
      <c r="UEL8" s="293"/>
      <c r="UEM8" s="293"/>
      <c r="UEN8" s="293"/>
      <c r="UEO8" s="293"/>
      <c r="UEP8" s="293"/>
      <c r="UEQ8" s="293"/>
      <c r="UER8" s="293"/>
      <c r="UES8" s="293"/>
      <c r="UET8" s="293"/>
      <c r="UEU8" s="293"/>
      <c r="UEV8" s="293"/>
      <c r="UEW8" s="293"/>
      <c r="UEX8" s="293"/>
      <c r="UEY8" s="293"/>
      <c r="UEZ8" s="293"/>
      <c r="UFA8" s="293"/>
      <c r="UFB8" s="293"/>
      <c r="UFC8" s="293"/>
      <c r="UFD8" s="293"/>
      <c r="UFE8" s="293"/>
      <c r="UFF8" s="293"/>
      <c r="UFG8" s="293"/>
      <c r="UFH8" s="293"/>
      <c r="UFI8" s="293"/>
      <c r="UFJ8" s="293"/>
      <c r="UFK8" s="293"/>
      <c r="UFL8" s="293"/>
      <c r="UFM8" s="293"/>
      <c r="UFN8" s="293"/>
      <c r="UFO8" s="293"/>
      <c r="UFP8" s="293"/>
      <c r="UFQ8" s="293"/>
      <c r="UFR8" s="293"/>
      <c r="UFS8" s="293"/>
      <c r="UFT8" s="293"/>
      <c r="UFU8" s="293"/>
      <c r="UFV8" s="293"/>
      <c r="UFW8" s="293"/>
      <c r="UFX8" s="293"/>
      <c r="UFY8" s="293"/>
      <c r="UFZ8" s="293"/>
      <c r="UGA8" s="293"/>
      <c r="UGB8" s="293"/>
      <c r="UGC8" s="293"/>
      <c r="UGD8" s="293"/>
      <c r="UGE8" s="293"/>
      <c r="UGF8" s="293"/>
      <c r="UGG8" s="293"/>
      <c r="UGH8" s="293"/>
      <c r="UGI8" s="293"/>
      <c r="UGJ8" s="293"/>
      <c r="UGK8" s="293"/>
      <c r="UGL8" s="293"/>
      <c r="UGM8" s="293"/>
      <c r="UGN8" s="293"/>
      <c r="UGO8" s="293"/>
      <c r="UGP8" s="293"/>
      <c r="UGQ8" s="293"/>
      <c r="UGR8" s="293"/>
      <c r="UGS8" s="293"/>
      <c r="UGT8" s="293"/>
      <c r="UGU8" s="293"/>
      <c r="UGV8" s="293"/>
      <c r="UGW8" s="293"/>
      <c r="UGX8" s="293"/>
      <c r="UGY8" s="293"/>
      <c r="UGZ8" s="293"/>
      <c r="UHA8" s="293"/>
      <c r="UHB8" s="293"/>
      <c r="UHC8" s="293"/>
      <c r="UHD8" s="293"/>
      <c r="UHE8" s="293"/>
      <c r="UHF8" s="293"/>
      <c r="UHG8" s="293"/>
      <c r="UHH8" s="293"/>
      <c r="UHI8" s="293"/>
      <c r="UHJ8" s="293"/>
      <c r="UHK8" s="293"/>
      <c r="UHL8" s="293"/>
      <c r="UHM8" s="293"/>
      <c r="UHN8" s="293"/>
      <c r="UHO8" s="293"/>
      <c r="UHP8" s="293"/>
      <c r="UHQ8" s="293"/>
      <c r="UHR8" s="293"/>
      <c r="UHS8" s="293"/>
      <c r="UHT8" s="293"/>
      <c r="UHU8" s="293"/>
      <c r="UHV8" s="293"/>
      <c r="UHW8" s="293"/>
      <c r="UHX8" s="293"/>
      <c r="UHY8" s="293"/>
      <c r="UHZ8" s="293"/>
      <c r="UIA8" s="293"/>
      <c r="UIB8" s="293"/>
      <c r="UIC8" s="293"/>
      <c r="UID8" s="293"/>
      <c r="UIE8" s="293"/>
      <c r="UIF8" s="293"/>
      <c r="UIG8" s="293"/>
      <c r="UIH8" s="293"/>
      <c r="UII8" s="293"/>
      <c r="UIJ8" s="293"/>
      <c r="UIK8" s="293"/>
      <c r="UIL8" s="293"/>
      <c r="UIM8" s="293"/>
      <c r="UIN8" s="293"/>
      <c r="UIO8" s="293"/>
      <c r="UIP8" s="293"/>
      <c r="UIQ8" s="293"/>
      <c r="UIR8" s="293"/>
      <c r="UIS8" s="293"/>
      <c r="UIT8" s="293"/>
      <c r="UIU8" s="293"/>
      <c r="UIV8" s="293"/>
      <c r="UIW8" s="293"/>
      <c r="UIX8" s="293"/>
      <c r="UIY8" s="293"/>
      <c r="UIZ8" s="293"/>
      <c r="UJA8" s="293"/>
      <c r="UJB8" s="293"/>
      <c r="UJC8" s="293"/>
      <c r="UJD8" s="293"/>
      <c r="UJE8" s="293"/>
      <c r="UJF8" s="293"/>
      <c r="UJG8" s="293"/>
      <c r="UJH8" s="293"/>
      <c r="UJI8" s="293"/>
      <c r="UJJ8" s="293"/>
      <c r="UJK8" s="293"/>
      <c r="UJL8" s="293"/>
      <c r="UJM8" s="293"/>
      <c r="UJN8" s="293"/>
      <c r="UJO8" s="293"/>
      <c r="UJP8" s="293"/>
      <c r="UJQ8" s="293"/>
      <c r="UJR8" s="293"/>
      <c r="UJS8" s="293"/>
      <c r="UJT8" s="293"/>
      <c r="UJU8" s="293"/>
      <c r="UJV8" s="293"/>
      <c r="UJW8" s="293"/>
      <c r="UJX8" s="293"/>
      <c r="UJY8" s="293"/>
      <c r="UJZ8" s="293"/>
      <c r="UKA8" s="293"/>
      <c r="UKB8" s="293"/>
      <c r="UKC8" s="293"/>
      <c r="UKD8" s="293"/>
      <c r="UKE8" s="293"/>
      <c r="UKF8" s="293"/>
      <c r="UKG8" s="293"/>
      <c r="UKH8" s="293"/>
      <c r="UKI8" s="293"/>
      <c r="UKJ8" s="293"/>
      <c r="UKK8" s="293"/>
      <c r="UKL8" s="293"/>
      <c r="UKM8" s="293"/>
      <c r="UKN8" s="293"/>
      <c r="UKO8" s="293"/>
      <c r="UKP8" s="293"/>
      <c r="UKQ8" s="293"/>
      <c r="UKR8" s="293"/>
      <c r="UKS8" s="293"/>
      <c r="UKT8" s="293"/>
      <c r="UKU8" s="293"/>
      <c r="UKV8" s="293"/>
      <c r="UKW8" s="293"/>
      <c r="UKX8" s="293"/>
      <c r="UKY8" s="293"/>
      <c r="UKZ8" s="293"/>
      <c r="ULA8" s="293"/>
      <c r="ULB8" s="293"/>
      <c r="ULC8" s="293"/>
      <c r="ULD8" s="293"/>
      <c r="ULE8" s="293"/>
      <c r="ULF8" s="293"/>
      <c r="ULG8" s="293"/>
      <c r="ULH8" s="293"/>
      <c r="ULI8" s="293"/>
      <c r="ULJ8" s="293"/>
      <c r="ULK8" s="293"/>
      <c r="ULL8" s="293"/>
      <c r="ULM8" s="293"/>
      <c r="ULN8" s="293"/>
      <c r="ULO8" s="293"/>
      <c r="ULP8" s="293"/>
      <c r="ULQ8" s="293"/>
      <c r="ULR8" s="293"/>
      <c r="ULS8" s="293"/>
      <c r="ULT8" s="293"/>
      <c r="ULU8" s="293"/>
      <c r="ULV8" s="293"/>
      <c r="ULW8" s="293"/>
      <c r="ULX8" s="293"/>
      <c r="ULY8" s="293"/>
      <c r="ULZ8" s="293"/>
      <c r="UMA8" s="293"/>
      <c r="UMB8" s="293"/>
      <c r="UMC8" s="293"/>
      <c r="UMD8" s="293"/>
      <c r="UME8" s="293"/>
      <c r="UMF8" s="293"/>
      <c r="UMG8" s="293"/>
      <c r="UMH8" s="293"/>
      <c r="UMI8" s="293"/>
      <c r="UMJ8" s="293"/>
      <c r="UMK8" s="293"/>
      <c r="UML8" s="293"/>
      <c r="UMM8" s="293"/>
      <c r="UMN8" s="293"/>
      <c r="UMO8" s="293"/>
      <c r="UMP8" s="293"/>
      <c r="UMQ8" s="293"/>
      <c r="UMR8" s="293"/>
      <c r="UMS8" s="293"/>
      <c r="UMT8" s="293"/>
      <c r="UMU8" s="293"/>
      <c r="UMV8" s="293"/>
      <c r="UMW8" s="293"/>
      <c r="UMX8" s="293"/>
      <c r="UMY8" s="293"/>
      <c r="UMZ8" s="293"/>
      <c r="UNA8" s="293"/>
      <c r="UNB8" s="293"/>
      <c r="UNC8" s="293"/>
      <c r="UND8" s="293"/>
      <c r="UNE8" s="293"/>
      <c r="UNF8" s="293"/>
      <c r="UNG8" s="293"/>
      <c r="UNH8" s="293"/>
      <c r="UNI8" s="293"/>
      <c r="UNJ8" s="293"/>
      <c r="UNK8" s="293"/>
      <c r="UNL8" s="293"/>
      <c r="UNM8" s="293"/>
      <c r="UNN8" s="293"/>
      <c r="UNO8" s="293"/>
      <c r="UNP8" s="293"/>
      <c r="UNQ8" s="293"/>
      <c r="UNR8" s="293"/>
      <c r="UNS8" s="293"/>
      <c r="UNT8" s="293"/>
      <c r="UNU8" s="293"/>
      <c r="UNV8" s="293"/>
      <c r="UNW8" s="293"/>
      <c r="UNX8" s="293"/>
      <c r="UNY8" s="293"/>
      <c r="UNZ8" s="293"/>
      <c r="UOA8" s="293"/>
      <c r="UOB8" s="293"/>
      <c r="UOC8" s="293"/>
      <c r="UOD8" s="293"/>
      <c r="UOE8" s="293"/>
      <c r="UOF8" s="293"/>
      <c r="UOG8" s="293"/>
      <c r="UOH8" s="293"/>
      <c r="UOI8" s="293"/>
      <c r="UOJ8" s="293"/>
      <c r="UOK8" s="293"/>
      <c r="UOL8" s="293"/>
      <c r="UOM8" s="293"/>
      <c r="UON8" s="293"/>
      <c r="UOO8" s="293"/>
      <c r="UOP8" s="293"/>
      <c r="UOQ8" s="293"/>
      <c r="UOR8" s="293"/>
      <c r="UOS8" s="293"/>
      <c r="UOT8" s="293"/>
      <c r="UOU8" s="293"/>
      <c r="UOV8" s="293"/>
      <c r="UOW8" s="293"/>
      <c r="UOX8" s="293"/>
      <c r="UOY8" s="293"/>
      <c r="UOZ8" s="293"/>
      <c r="UPA8" s="293"/>
      <c r="UPB8" s="293"/>
      <c r="UPC8" s="293"/>
      <c r="UPD8" s="293"/>
      <c r="UPE8" s="293"/>
      <c r="UPF8" s="293"/>
      <c r="UPG8" s="293"/>
      <c r="UPH8" s="293"/>
      <c r="UPI8" s="293"/>
      <c r="UPJ8" s="293"/>
      <c r="UPK8" s="293"/>
      <c r="UPL8" s="293"/>
      <c r="UPM8" s="293"/>
      <c r="UPN8" s="293"/>
      <c r="UPO8" s="293"/>
      <c r="UPP8" s="293"/>
      <c r="UPQ8" s="293"/>
      <c r="UPR8" s="293"/>
      <c r="UPS8" s="293"/>
      <c r="UPT8" s="293"/>
      <c r="UPU8" s="293"/>
      <c r="UPV8" s="293"/>
      <c r="UPW8" s="293"/>
      <c r="UPX8" s="293"/>
      <c r="UPY8" s="293"/>
      <c r="UPZ8" s="293"/>
      <c r="UQA8" s="293"/>
      <c r="UQB8" s="293"/>
      <c r="UQC8" s="293"/>
      <c r="UQD8" s="293"/>
      <c r="UQE8" s="293"/>
      <c r="UQF8" s="293"/>
      <c r="UQG8" s="293"/>
      <c r="UQH8" s="293"/>
      <c r="UQI8" s="293"/>
      <c r="UQJ8" s="293"/>
      <c r="UQK8" s="293"/>
      <c r="UQL8" s="293"/>
      <c r="UQM8" s="293"/>
      <c r="UQN8" s="293"/>
      <c r="UQO8" s="293"/>
      <c r="UQP8" s="293"/>
      <c r="UQQ8" s="293"/>
      <c r="UQR8" s="293"/>
      <c r="UQS8" s="293"/>
      <c r="UQT8" s="293"/>
      <c r="UQU8" s="293"/>
      <c r="UQV8" s="293"/>
      <c r="UQW8" s="293"/>
      <c r="UQX8" s="293"/>
      <c r="UQY8" s="293"/>
      <c r="UQZ8" s="293"/>
      <c r="URA8" s="293"/>
      <c r="URB8" s="293"/>
      <c r="URC8" s="293"/>
      <c r="URD8" s="293"/>
      <c r="URE8" s="293"/>
      <c r="URF8" s="293"/>
      <c r="URG8" s="293"/>
      <c r="URH8" s="293"/>
      <c r="URI8" s="293"/>
      <c r="URJ8" s="293"/>
      <c r="URK8" s="293"/>
      <c r="URL8" s="293"/>
      <c r="URM8" s="293"/>
      <c r="URN8" s="293"/>
      <c r="URO8" s="293"/>
      <c r="URP8" s="293"/>
      <c r="URQ8" s="293"/>
      <c r="URR8" s="293"/>
      <c r="URS8" s="293"/>
      <c r="URT8" s="293"/>
      <c r="URU8" s="293"/>
      <c r="URV8" s="293"/>
      <c r="URW8" s="293"/>
      <c r="URX8" s="293"/>
      <c r="URY8" s="293"/>
      <c r="URZ8" s="293"/>
      <c r="USA8" s="293"/>
      <c r="USB8" s="293"/>
      <c r="USC8" s="293"/>
      <c r="USD8" s="293"/>
      <c r="USE8" s="293"/>
      <c r="USF8" s="293"/>
      <c r="USG8" s="293"/>
      <c r="USH8" s="293"/>
      <c r="USI8" s="293"/>
      <c r="USJ8" s="293"/>
      <c r="USK8" s="293"/>
      <c r="USL8" s="293"/>
      <c r="USM8" s="293"/>
      <c r="USN8" s="293"/>
      <c r="USO8" s="293"/>
      <c r="USP8" s="293"/>
      <c r="USQ8" s="293"/>
      <c r="USR8" s="293"/>
      <c r="USS8" s="293"/>
      <c r="UST8" s="293"/>
      <c r="USU8" s="293"/>
      <c r="USV8" s="293"/>
      <c r="USW8" s="293"/>
      <c r="USX8" s="293"/>
      <c r="USY8" s="293"/>
      <c r="USZ8" s="293"/>
      <c r="UTA8" s="293"/>
      <c r="UTB8" s="293"/>
      <c r="UTC8" s="293"/>
      <c r="UTD8" s="293"/>
      <c r="UTE8" s="293"/>
      <c r="UTF8" s="293"/>
      <c r="UTG8" s="293"/>
      <c r="UTH8" s="293"/>
      <c r="UTI8" s="293"/>
      <c r="UTJ8" s="293"/>
      <c r="UTK8" s="293"/>
      <c r="UTL8" s="293"/>
      <c r="UTM8" s="293"/>
      <c r="UTN8" s="293"/>
      <c r="UTO8" s="293"/>
      <c r="UTP8" s="293"/>
      <c r="UTQ8" s="293"/>
      <c r="UTR8" s="293"/>
      <c r="UTS8" s="293"/>
      <c r="UTT8" s="293"/>
      <c r="UTU8" s="293"/>
      <c r="UTV8" s="293"/>
      <c r="UTW8" s="293"/>
      <c r="UTX8" s="293"/>
      <c r="UTY8" s="293"/>
      <c r="UTZ8" s="293"/>
      <c r="UUA8" s="293"/>
      <c r="UUB8" s="293"/>
      <c r="UUC8" s="293"/>
      <c r="UUD8" s="293"/>
      <c r="UUE8" s="293"/>
      <c r="UUF8" s="293"/>
      <c r="UUG8" s="293"/>
      <c r="UUH8" s="293"/>
      <c r="UUI8" s="293"/>
      <c r="UUJ8" s="293"/>
      <c r="UUK8" s="293"/>
      <c r="UUL8" s="293"/>
      <c r="UUM8" s="293"/>
      <c r="UUN8" s="293"/>
      <c r="UUO8" s="293"/>
      <c r="UUP8" s="293"/>
      <c r="UUQ8" s="293"/>
      <c r="UUR8" s="293"/>
      <c r="UUS8" s="293"/>
      <c r="UUT8" s="293"/>
      <c r="UUU8" s="293"/>
      <c r="UUV8" s="293"/>
      <c r="UUW8" s="293"/>
      <c r="UUX8" s="293"/>
      <c r="UUY8" s="293"/>
      <c r="UUZ8" s="293"/>
      <c r="UVA8" s="293"/>
      <c r="UVB8" s="293"/>
      <c r="UVC8" s="293"/>
      <c r="UVD8" s="293"/>
      <c r="UVE8" s="293"/>
      <c r="UVF8" s="293"/>
      <c r="UVG8" s="293"/>
      <c r="UVH8" s="293"/>
      <c r="UVI8" s="293"/>
      <c r="UVJ8" s="293"/>
      <c r="UVK8" s="293"/>
      <c r="UVL8" s="293"/>
      <c r="UVM8" s="293"/>
      <c r="UVN8" s="293"/>
      <c r="UVO8" s="293"/>
      <c r="UVP8" s="293"/>
      <c r="UVQ8" s="293"/>
      <c r="UVR8" s="293"/>
      <c r="UVS8" s="293"/>
      <c r="UVT8" s="293"/>
      <c r="UVU8" s="293"/>
      <c r="UVV8" s="293"/>
      <c r="UVW8" s="293"/>
      <c r="UVX8" s="293"/>
      <c r="UVY8" s="293"/>
      <c r="UVZ8" s="293"/>
      <c r="UWA8" s="293"/>
      <c r="UWB8" s="293"/>
      <c r="UWC8" s="293"/>
      <c r="UWD8" s="293"/>
      <c r="UWE8" s="293"/>
      <c r="UWF8" s="293"/>
      <c r="UWG8" s="293"/>
      <c r="UWH8" s="293"/>
      <c r="UWI8" s="293"/>
      <c r="UWJ8" s="293"/>
      <c r="UWK8" s="293"/>
      <c r="UWL8" s="293"/>
      <c r="UWM8" s="293"/>
      <c r="UWN8" s="293"/>
      <c r="UWO8" s="293"/>
      <c r="UWP8" s="293"/>
      <c r="UWQ8" s="293"/>
      <c r="UWR8" s="293"/>
      <c r="UWS8" s="293"/>
      <c r="UWT8" s="293"/>
      <c r="UWU8" s="293"/>
      <c r="UWV8" s="293"/>
      <c r="UWW8" s="293"/>
      <c r="UWX8" s="293"/>
      <c r="UWY8" s="293"/>
      <c r="UWZ8" s="293"/>
      <c r="UXA8" s="293"/>
      <c r="UXB8" s="293"/>
      <c r="UXC8" s="293"/>
      <c r="UXD8" s="293"/>
      <c r="UXE8" s="293"/>
      <c r="UXF8" s="293"/>
      <c r="UXG8" s="293"/>
      <c r="UXH8" s="293"/>
      <c r="UXI8" s="293"/>
      <c r="UXJ8" s="293"/>
      <c r="UXK8" s="293"/>
      <c r="UXL8" s="293"/>
      <c r="UXM8" s="293"/>
      <c r="UXN8" s="293"/>
      <c r="UXO8" s="293"/>
      <c r="UXP8" s="293"/>
      <c r="UXQ8" s="293"/>
      <c r="UXR8" s="293"/>
      <c r="UXS8" s="293"/>
      <c r="UXT8" s="293"/>
      <c r="UXU8" s="293"/>
      <c r="UXV8" s="293"/>
      <c r="UXW8" s="293"/>
      <c r="UXX8" s="293"/>
      <c r="UXY8" s="293"/>
      <c r="UXZ8" s="293"/>
      <c r="UYA8" s="293"/>
      <c r="UYB8" s="293"/>
      <c r="UYC8" s="293"/>
      <c r="UYD8" s="293"/>
      <c r="UYE8" s="293"/>
      <c r="UYF8" s="293"/>
      <c r="UYG8" s="293"/>
      <c r="UYH8" s="293"/>
      <c r="UYI8" s="293"/>
      <c r="UYJ8" s="293"/>
      <c r="UYK8" s="293"/>
      <c r="UYL8" s="293"/>
      <c r="UYM8" s="293"/>
      <c r="UYN8" s="293"/>
      <c r="UYO8" s="293"/>
      <c r="UYP8" s="293"/>
      <c r="UYQ8" s="293"/>
      <c r="UYR8" s="293"/>
      <c r="UYS8" s="293"/>
      <c r="UYT8" s="293"/>
      <c r="UYU8" s="293"/>
      <c r="UYV8" s="293"/>
      <c r="UYW8" s="293"/>
      <c r="UYX8" s="293"/>
      <c r="UYY8" s="293"/>
      <c r="UYZ8" s="293"/>
      <c r="UZA8" s="293"/>
      <c r="UZB8" s="293"/>
      <c r="UZC8" s="293"/>
      <c r="UZD8" s="293"/>
      <c r="UZE8" s="293"/>
      <c r="UZF8" s="293"/>
      <c r="UZG8" s="293"/>
      <c r="UZH8" s="293"/>
      <c r="UZI8" s="293"/>
      <c r="UZJ8" s="293"/>
      <c r="UZK8" s="293"/>
      <c r="UZL8" s="293"/>
      <c r="UZM8" s="293"/>
      <c r="UZN8" s="293"/>
      <c r="UZO8" s="293"/>
      <c r="UZP8" s="293"/>
      <c r="UZQ8" s="293"/>
      <c r="UZR8" s="293"/>
      <c r="UZS8" s="293"/>
      <c r="UZT8" s="293"/>
      <c r="UZU8" s="293"/>
      <c r="UZV8" s="293"/>
      <c r="UZW8" s="293"/>
      <c r="UZX8" s="293"/>
      <c r="UZY8" s="293"/>
      <c r="UZZ8" s="293"/>
      <c r="VAA8" s="293"/>
      <c r="VAB8" s="293"/>
      <c r="VAC8" s="293"/>
      <c r="VAD8" s="293"/>
      <c r="VAE8" s="293"/>
      <c r="VAF8" s="293"/>
      <c r="VAG8" s="293"/>
      <c r="VAH8" s="293"/>
      <c r="VAI8" s="293"/>
      <c r="VAJ8" s="293"/>
      <c r="VAK8" s="293"/>
      <c r="VAL8" s="293"/>
      <c r="VAM8" s="293"/>
      <c r="VAN8" s="293"/>
      <c r="VAO8" s="293"/>
      <c r="VAP8" s="293"/>
      <c r="VAQ8" s="293"/>
      <c r="VAR8" s="293"/>
      <c r="VAS8" s="293"/>
      <c r="VAT8" s="293"/>
      <c r="VAU8" s="293"/>
      <c r="VAV8" s="293"/>
      <c r="VAW8" s="293"/>
      <c r="VAX8" s="293"/>
      <c r="VAY8" s="293"/>
      <c r="VAZ8" s="293"/>
      <c r="VBA8" s="293"/>
      <c r="VBB8" s="293"/>
      <c r="VBC8" s="293"/>
      <c r="VBD8" s="293"/>
      <c r="VBE8" s="293"/>
      <c r="VBF8" s="293"/>
      <c r="VBG8" s="293"/>
      <c r="VBH8" s="293"/>
      <c r="VBI8" s="293"/>
      <c r="VBJ8" s="293"/>
      <c r="VBK8" s="293"/>
      <c r="VBL8" s="293"/>
      <c r="VBM8" s="293"/>
      <c r="VBN8" s="293"/>
      <c r="VBO8" s="293"/>
      <c r="VBP8" s="293"/>
      <c r="VBQ8" s="293"/>
      <c r="VBR8" s="293"/>
      <c r="VBS8" s="293"/>
      <c r="VBT8" s="293"/>
      <c r="VBU8" s="293"/>
      <c r="VBV8" s="293"/>
      <c r="VBW8" s="293"/>
      <c r="VBX8" s="293"/>
      <c r="VBY8" s="293"/>
      <c r="VBZ8" s="293"/>
      <c r="VCA8" s="293"/>
      <c r="VCB8" s="293"/>
      <c r="VCC8" s="293"/>
      <c r="VCD8" s="293"/>
      <c r="VCE8" s="293"/>
      <c r="VCF8" s="293"/>
      <c r="VCG8" s="293"/>
      <c r="VCH8" s="293"/>
      <c r="VCI8" s="293"/>
      <c r="VCJ8" s="293"/>
      <c r="VCK8" s="293"/>
      <c r="VCL8" s="293"/>
      <c r="VCM8" s="293"/>
      <c r="VCN8" s="293"/>
      <c r="VCO8" s="293"/>
      <c r="VCP8" s="293"/>
      <c r="VCQ8" s="293"/>
      <c r="VCR8" s="293"/>
      <c r="VCS8" s="293"/>
      <c r="VCT8" s="293"/>
      <c r="VCU8" s="293"/>
      <c r="VCV8" s="293"/>
      <c r="VCW8" s="293"/>
      <c r="VCX8" s="293"/>
      <c r="VCY8" s="293"/>
      <c r="VCZ8" s="293"/>
      <c r="VDA8" s="293"/>
      <c r="VDB8" s="293"/>
      <c r="VDC8" s="293"/>
      <c r="VDD8" s="293"/>
      <c r="VDE8" s="293"/>
      <c r="VDF8" s="293"/>
      <c r="VDG8" s="293"/>
      <c r="VDH8" s="293"/>
      <c r="VDI8" s="293"/>
      <c r="VDJ8" s="293"/>
      <c r="VDK8" s="293"/>
      <c r="VDL8" s="293"/>
      <c r="VDM8" s="293"/>
      <c r="VDN8" s="293"/>
      <c r="VDO8" s="293"/>
      <c r="VDP8" s="293"/>
      <c r="VDQ8" s="293"/>
      <c r="VDR8" s="293"/>
      <c r="VDS8" s="293"/>
      <c r="VDT8" s="293"/>
      <c r="VDU8" s="293"/>
      <c r="VDV8" s="293"/>
      <c r="VDW8" s="293"/>
      <c r="VDX8" s="293"/>
      <c r="VDY8" s="293"/>
      <c r="VDZ8" s="293"/>
      <c r="VEA8" s="293"/>
      <c r="VEB8" s="293"/>
      <c r="VEC8" s="293"/>
      <c r="VED8" s="293"/>
      <c r="VEE8" s="293"/>
      <c r="VEF8" s="293"/>
      <c r="VEG8" s="293"/>
      <c r="VEH8" s="293"/>
      <c r="VEI8" s="293"/>
      <c r="VEJ8" s="293"/>
      <c r="VEK8" s="293"/>
      <c r="VEL8" s="293"/>
      <c r="VEM8" s="293"/>
      <c r="VEN8" s="293"/>
      <c r="VEO8" s="293"/>
      <c r="VEP8" s="293"/>
      <c r="VEQ8" s="293"/>
      <c r="VER8" s="293"/>
      <c r="VES8" s="293"/>
      <c r="VET8" s="293"/>
      <c r="VEU8" s="293"/>
      <c r="VEV8" s="293"/>
      <c r="VEW8" s="293"/>
      <c r="VEX8" s="293"/>
      <c r="VEY8" s="293"/>
      <c r="VEZ8" s="293"/>
      <c r="VFA8" s="293"/>
      <c r="VFB8" s="293"/>
      <c r="VFC8" s="293"/>
      <c r="VFD8" s="293"/>
      <c r="VFE8" s="293"/>
      <c r="VFF8" s="293"/>
      <c r="VFG8" s="293"/>
      <c r="VFH8" s="293"/>
      <c r="VFI8" s="293"/>
      <c r="VFJ8" s="293"/>
      <c r="VFK8" s="293"/>
      <c r="VFL8" s="293"/>
      <c r="VFM8" s="293"/>
      <c r="VFN8" s="293"/>
      <c r="VFO8" s="293"/>
      <c r="VFP8" s="293"/>
      <c r="VFQ8" s="293"/>
      <c r="VFR8" s="293"/>
      <c r="VFS8" s="293"/>
      <c r="VFT8" s="293"/>
      <c r="VFU8" s="293"/>
      <c r="VFV8" s="293"/>
      <c r="VFW8" s="293"/>
      <c r="VFX8" s="293"/>
      <c r="VFY8" s="293"/>
      <c r="VFZ8" s="293"/>
      <c r="VGA8" s="293"/>
      <c r="VGB8" s="293"/>
      <c r="VGC8" s="293"/>
      <c r="VGD8" s="293"/>
      <c r="VGE8" s="293"/>
      <c r="VGF8" s="293"/>
      <c r="VGG8" s="293"/>
      <c r="VGH8" s="293"/>
      <c r="VGI8" s="293"/>
      <c r="VGJ8" s="293"/>
      <c r="VGK8" s="293"/>
      <c r="VGL8" s="293"/>
      <c r="VGM8" s="293"/>
      <c r="VGN8" s="293"/>
      <c r="VGO8" s="293"/>
      <c r="VGP8" s="293"/>
      <c r="VGQ8" s="293"/>
      <c r="VGR8" s="293"/>
      <c r="VGS8" s="293"/>
      <c r="VGT8" s="293"/>
      <c r="VGU8" s="293"/>
      <c r="VGV8" s="293"/>
      <c r="VGW8" s="293"/>
      <c r="VGX8" s="293"/>
      <c r="VGY8" s="293"/>
      <c r="VGZ8" s="293"/>
      <c r="VHA8" s="293"/>
      <c r="VHB8" s="293"/>
      <c r="VHC8" s="293"/>
      <c r="VHD8" s="293"/>
      <c r="VHE8" s="293"/>
      <c r="VHF8" s="293"/>
      <c r="VHG8" s="293"/>
      <c r="VHH8" s="293"/>
      <c r="VHI8" s="293"/>
      <c r="VHJ8" s="293"/>
      <c r="VHK8" s="293"/>
      <c r="VHL8" s="293"/>
      <c r="VHM8" s="293"/>
      <c r="VHN8" s="293"/>
      <c r="VHO8" s="293"/>
      <c r="VHP8" s="293"/>
      <c r="VHQ8" s="293"/>
      <c r="VHR8" s="293"/>
      <c r="VHS8" s="293"/>
      <c r="VHT8" s="293"/>
      <c r="VHU8" s="293"/>
      <c r="VHV8" s="293"/>
      <c r="VHW8" s="293"/>
      <c r="VHX8" s="293"/>
      <c r="VHY8" s="293"/>
      <c r="VHZ8" s="293"/>
      <c r="VIA8" s="293"/>
      <c r="VIB8" s="293"/>
      <c r="VIC8" s="293"/>
      <c r="VID8" s="293"/>
      <c r="VIE8" s="293"/>
      <c r="VIF8" s="293"/>
      <c r="VIG8" s="293"/>
      <c r="VIH8" s="293"/>
      <c r="VII8" s="293"/>
      <c r="VIJ8" s="293"/>
      <c r="VIK8" s="293"/>
      <c r="VIL8" s="293"/>
      <c r="VIM8" s="293"/>
      <c r="VIN8" s="293"/>
      <c r="VIO8" s="293"/>
      <c r="VIP8" s="293"/>
      <c r="VIQ8" s="293"/>
      <c r="VIR8" s="293"/>
      <c r="VIS8" s="293"/>
      <c r="VIT8" s="293"/>
      <c r="VIU8" s="293"/>
      <c r="VIV8" s="293"/>
      <c r="VIW8" s="293"/>
      <c r="VIX8" s="293"/>
      <c r="VIY8" s="293"/>
      <c r="VIZ8" s="293"/>
      <c r="VJA8" s="293"/>
      <c r="VJB8" s="293"/>
      <c r="VJC8" s="293"/>
      <c r="VJD8" s="293"/>
      <c r="VJE8" s="293"/>
      <c r="VJF8" s="293"/>
      <c r="VJG8" s="293"/>
      <c r="VJH8" s="293"/>
      <c r="VJI8" s="293"/>
      <c r="VJJ8" s="293"/>
      <c r="VJK8" s="293"/>
      <c r="VJL8" s="293"/>
      <c r="VJM8" s="293"/>
      <c r="VJN8" s="293"/>
      <c r="VJO8" s="293"/>
      <c r="VJP8" s="293"/>
      <c r="VJQ8" s="293"/>
      <c r="VJR8" s="293"/>
      <c r="VJS8" s="293"/>
      <c r="VJT8" s="293"/>
      <c r="VJU8" s="293"/>
      <c r="VJV8" s="293"/>
      <c r="VJW8" s="293"/>
      <c r="VJX8" s="293"/>
      <c r="VJY8" s="293"/>
      <c r="VJZ8" s="293"/>
      <c r="VKA8" s="293"/>
      <c r="VKB8" s="293"/>
      <c r="VKC8" s="293"/>
      <c r="VKD8" s="293"/>
      <c r="VKE8" s="293"/>
      <c r="VKF8" s="293"/>
      <c r="VKG8" s="293"/>
      <c r="VKH8" s="293"/>
      <c r="VKI8" s="293"/>
      <c r="VKJ8" s="293"/>
      <c r="VKK8" s="293"/>
      <c r="VKL8" s="293"/>
      <c r="VKM8" s="293"/>
      <c r="VKN8" s="293"/>
      <c r="VKO8" s="293"/>
      <c r="VKP8" s="293"/>
      <c r="VKQ8" s="293"/>
      <c r="VKR8" s="293"/>
      <c r="VKS8" s="293"/>
      <c r="VKT8" s="293"/>
      <c r="VKU8" s="293"/>
      <c r="VKV8" s="293"/>
      <c r="VKW8" s="293"/>
      <c r="VKX8" s="293"/>
      <c r="VKY8" s="293"/>
      <c r="VKZ8" s="293"/>
      <c r="VLA8" s="293"/>
      <c r="VLB8" s="293"/>
      <c r="VLC8" s="293"/>
      <c r="VLD8" s="293"/>
      <c r="VLE8" s="293"/>
      <c r="VLF8" s="293"/>
      <c r="VLG8" s="293"/>
      <c r="VLH8" s="293"/>
      <c r="VLI8" s="293"/>
      <c r="VLJ8" s="293"/>
      <c r="VLK8" s="293"/>
      <c r="VLL8" s="293"/>
      <c r="VLM8" s="293"/>
      <c r="VLN8" s="293"/>
      <c r="VLO8" s="293"/>
      <c r="VLP8" s="293"/>
      <c r="VLQ8" s="293"/>
      <c r="VLR8" s="293"/>
      <c r="VLS8" s="293"/>
      <c r="VLT8" s="293"/>
      <c r="VLU8" s="293"/>
      <c r="VLV8" s="293"/>
      <c r="VLW8" s="293"/>
      <c r="VLX8" s="293"/>
      <c r="VLY8" s="293"/>
      <c r="VLZ8" s="293"/>
      <c r="VMA8" s="293"/>
      <c r="VMB8" s="293"/>
      <c r="VMC8" s="293"/>
      <c r="VMD8" s="293"/>
      <c r="VME8" s="293"/>
      <c r="VMF8" s="293"/>
      <c r="VMG8" s="293"/>
      <c r="VMH8" s="293"/>
      <c r="VMI8" s="293"/>
      <c r="VMJ8" s="293"/>
      <c r="VMK8" s="293"/>
      <c r="VML8" s="293"/>
      <c r="VMM8" s="293"/>
      <c r="VMN8" s="293"/>
      <c r="VMO8" s="293"/>
      <c r="VMP8" s="293"/>
      <c r="VMQ8" s="293"/>
      <c r="VMR8" s="293"/>
      <c r="VMS8" s="293"/>
      <c r="VMT8" s="293"/>
      <c r="VMU8" s="293"/>
      <c r="VMV8" s="293"/>
      <c r="VMW8" s="293"/>
      <c r="VMX8" s="293"/>
      <c r="VMY8" s="293"/>
      <c r="VMZ8" s="293"/>
      <c r="VNA8" s="293"/>
      <c r="VNB8" s="293"/>
      <c r="VNC8" s="293"/>
      <c r="VND8" s="293"/>
      <c r="VNE8" s="293"/>
      <c r="VNF8" s="293"/>
      <c r="VNG8" s="293"/>
      <c r="VNH8" s="293"/>
      <c r="VNI8" s="293"/>
      <c r="VNJ8" s="293"/>
      <c r="VNK8" s="293"/>
      <c r="VNL8" s="293"/>
      <c r="VNM8" s="293"/>
      <c r="VNN8" s="293"/>
      <c r="VNO8" s="293"/>
      <c r="VNP8" s="293"/>
      <c r="VNQ8" s="293"/>
      <c r="VNR8" s="293"/>
      <c r="VNS8" s="293"/>
      <c r="VNT8" s="293"/>
      <c r="VNU8" s="293"/>
      <c r="VNV8" s="293"/>
      <c r="VNW8" s="293"/>
      <c r="VNX8" s="293"/>
      <c r="VNY8" s="293"/>
      <c r="VNZ8" s="293"/>
      <c r="VOA8" s="293"/>
      <c r="VOB8" s="293"/>
      <c r="VOC8" s="293"/>
      <c r="VOD8" s="293"/>
      <c r="VOE8" s="293"/>
      <c r="VOF8" s="293"/>
      <c r="VOG8" s="293"/>
      <c r="VOH8" s="293"/>
      <c r="VOI8" s="293"/>
      <c r="VOJ8" s="293"/>
      <c r="VOK8" s="293"/>
      <c r="VOL8" s="293"/>
      <c r="VOM8" s="293"/>
      <c r="VON8" s="293"/>
      <c r="VOO8" s="293"/>
      <c r="VOP8" s="293"/>
      <c r="VOQ8" s="293"/>
      <c r="VOR8" s="293"/>
      <c r="VOS8" s="293"/>
      <c r="VOT8" s="293"/>
      <c r="VOU8" s="293"/>
      <c r="VOV8" s="293"/>
      <c r="VOW8" s="293"/>
      <c r="VOX8" s="293"/>
      <c r="VOY8" s="293"/>
      <c r="VOZ8" s="293"/>
      <c r="VPA8" s="293"/>
      <c r="VPB8" s="293"/>
      <c r="VPC8" s="293"/>
      <c r="VPD8" s="293"/>
      <c r="VPE8" s="293"/>
      <c r="VPF8" s="293"/>
      <c r="VPG8" s="293"/>
      <c r="VPH8" s="293"/>
      <c r="VPI8" s="293"/>
      <c r="VPJ8" s="293"/>
      <c r="VPK8" s="293"/>
      <c r="VPL8" s="293"/>
      <c r="VPM8" s="293"/>
      <c r="VPN8" s="293"/>
      <c r="VPO8" s="293"/>
      <c r="VPP8" s="293"/>
      <c r="VPQ8" s="293"/>
      <c r="VPR8" s="293"/>
      <c r="VPS8" s="293"/>
      <c r="VPT8" s="293"/>
      <c r="VPU8" s="293"/>
      <c r="VPV8" s="293"/>
      <c r="VPW8" s="293"/>
      <c r="VPX8" s="293"/>
      <c r="VPY8" s="293"/>
      <c r="VPZ8" s="293"/>
      <c r="VQA8" s="293"/>
      <c r="VQB8" s="293"/>
      <c r="VQC8" s="293"/>
      <c r="VQD8" s="293"/>
      <c r="VQE8" s="293"/>
      <c r="VQF8" s="293"/>
      <c r="VQG8" s="293"/>
      <c r="VQH8" s="293"/>
      <c r="VQI8" s="293"/>
      <c r="VQJ8" s="293"/>
      <c r="VQK8" s="293"/>
      <c r="VQL8" s="293"/>
      <c r="VQM8" s="293"/>
      <c r="VQN8" s="293"/>
      <c r="VQO8" s="293"/>
      <c r="VQP8" s="293"/>
      <c r="VQQ8" s="293"/>
      <c r="VQR8" s="293"/>
      <c r="VQS8" s="293"/>
      <c r="VQT8" s="293"/>
      <c r="VQU8" s="293"/>
      <c r="VQV8" s="293"/>
      <c r="VQW8" s="293"/>
      <c r="VQX8" s="293"/>
      <c r="VQY8" s="293"/>
      <c r="VQZ8" s="293"/>
      <c r="VRA8" s="293"/>
      <c r="VRB8" s="293"/>
      <c r="VRC8" s="293"/>
      <c r="VRD8" s="293"/>
      <c r="VRE8" s="293"/>
      <c r="VRF8" s="293"/>
      <c r="VRG8" s="293"/>
      <c r="VRH8" s="293"/>
      <c r="VRI8" s="293"/>
      <c r="VRJ8" s="293"/>
      <c r="VRK8" s="293"/>
      <c r="VRL8" s="293"/>
      <c r="VRM8" s="293"/>
      <c r="VRN8" s="293"/>
      <c r="VRO8" s="293"/>
      <c r="VRP8" s="293"/>
      <c r="VRQ8" s="293"/>
      <c r="VRR8" s="293"/>
      <c r="VRS8" s="293"/>
      <c r="VRT8" s="293"/>
      <c r="VRU8" s="293"/>
      <c r="VRV8" s="293"/>
      <c r="VRW8" s="293"/>
      <c r="VRX8" s="293"/>
      <c r="VRY8" s="293"/>
      <c r="VRZ8" s="293"/>
      <c r="VSA8" s="293"/>
      <c r="VSB8" s="293"/>
      <c r="VSC8" s="293"/>
      <c r="VSD8" s="293"/>
      <c r="VSE8" s="293"/>
      <c r="VSF8" s="293"/>
      <c r="VSG8" s="293"/>
      <c r="VSH8" s="293"/>
      <c r="VSI8" s="293"/>
      <c r="VSJ8" s="293"/>
      <c r="VSK8" s="293"/>
      <c r="VSL8" s="293"/>
      <c r="VSM8" s="293"/>
      <c r="VSN8" s="293"/>
      <c r="VSO8" s="293"/>
      <c r="VSP8" s="293"/>
      <c r="VSQ8" s="293"/>
      <c r="VSR8" s="293"/>
      <c r="VSS8" s="293"/>
      <c r="VST8" s="293"/>
      <c r="VSU8" s="293"/>
      <c r="VSV8" s="293"/>
      <c r="VSW8" s="293"/>
      <c r="VSX8" s="293"/>
      <c r="VSY8" s="293"/>
      <c r="VSZ8" s="293"/>
      <c r="VTA8" s="293"/>
      <c r="VTB8" s="293"/>
      <c r="VTC8" s="293"/>
      <c r="VTD8" s="293"/>
      <c r="VTE8" s="293"/>
      <c r="VTF8" s="293"/>
      <c r="VTG8" s="293"/>
      <c r="VTH8" s="293"/>
      <c r="VTI8" s="293"/>
      <c r="VTJ8" s="293"/>
      <c r="VTK8" s="293"/>
      <c r="VTL8" s="293"/>
      <c r="VTM8" s="293"/>
      <c r="VTN8" s="293"/>
      <c r="VTO8" s="293"/>
      <c r="VTP8" s="293"/>
      <c r="VTQ8" s="293"/>
      <c r="VTR8" s="293"/>
      <c r="VTS8" s="293"/>
      <c r="VTT8" s="293"/>
      <c r="VTU8" s="293"/>
      <c r="VTV8" s="293"/>
      <c r="VTW8" s="293"/>
      <c r="VTX8" s="293"/>
      <c r="VTY8" s="293"/>
      <c r="VTZ8" s="293"/>
      <c r="VUA8" s="293"/>
      <c r="VUB8" s="293"/>
      <c r="VUC8" s="293"/>
      <c r="VUD8" s="293"/>
      <c r="VUE8" s="293"/>
      <c r="VUF8" s="293"/>
      <c r="VUG8" s="293"/>
      <c r="VUH8" s="293"/>
      <c r="VUI8" s="293"/>
      <c r="VUJ8" s="293"/>
      <c r="VUK8" s="293"/>
      <c r="VUL8" s="293"/>
      <c r="VUM8" s="293"/>
      <c r="VUN8" s="293"/>
      <c r="VUO8" s="293"/>
      <c r="VUP8" s="293"/>
      <c r="VUQ8" s="293"/>
      <c r="VUR8" s="293"/>
      <c r="VUS8" s="293"/>
      <c r="VUT8" s="293"/>
      <c r="VUU8" s="293"/>
      <c r="VUV8" s="293"/>
      <c r="VUW8" s="293"/>
      <c r="VUX8" s="293"/>
      <c r="VUY8" s="293"/>
      <c r="VUZ8" s="293"/>
      <c r="VVA8" s="293"/>
      <c r="VVB8" s="293"/>
      <c r="VVC8" s="293"/>
      <c r="VVD8" s="293"/>
      <c r="VVE8" s="293"/>
      <c r="VVF8" s="293"/>
      <c r="VVG8" s="293"/>
      <c r="VVH8" s="293"/>
      <c r="VVI8" s="293"/>
      <c r="VVJ8" s="293"/>
      <c r="VVK8" s="293"/>
      <c r="VVL8" s="293"/>
      <c r="VVM8" s="293"/>
      <c r="VVN8" s="293"/>
      <c r="VVO8" s="293"/>
      <c r="VVP8" s="293"/>
      <c r="VVQ8" s="293"/>
      <c r="VVR8" s="293"/>
      <c r="VVS8" s="293"/>
      <c r="VVT8" s="293"/>
      <c r="VVU8" s="293"/>
      <c r="VVV8" s="293"/>
      <c r="VVW8" s="293"/>
      <c r="VVX8" s="293"/>
      <c r="VVY8" s="293"/>
      <c r="VVZ8" s="293"/>
      <c r="VWA8" s="293"/>
      <c r="VWB8" s="293"/>
      <c r="VWC8" s="293"/>
      <c r="VWD8" s="293"/>
      <c r="VWE8" s="293"/>
      <c r="VWF8" s="293"/>
      <c r="VWG8" s="293"/>
      <c r="VWH8" s="293"/>
      <c r="VWI8" s="293"/>
      <c r="VWJ8" s="293"/>
      <c r="VWK8" s="293"/>
      <c r="VWL8" s="293"/>
      <c r="VWM8" s="293"/>
      <c r="VWN8" s="293"/>
      <c r="VWO8" s="293"/>
      <c r="VWP8" s="293"/>
      <c r="VWQ8" s="293"/>
      <c r="VWR8" s="293"/>
      <c r="VWS8" s="293"/>
      <c r="VWT8" s="293"/>
      <c r="VWU8" s="293"/>
      <c r="VWV8" s="293"/>
      <c r="VWW8" s="293"/>
      <c r="VWX8" s="293"/>
      <c r="VWY8" s="293"/>
      <c r="VWZ8" s="293"/>
      <c r="VXA8" s="293"/>
      <c r="VXB8" s="293"/>
      <c r="VXC8" s="293"/>
      <c r="VXD8" s="293"/>
      <c r="VXE8" s="293"/>
      <c r="VXF8" s="293"/>
      <c r="VXG8" s="293"/>
      <c r="VXH8" s="293"/>
      <c r="VXI8" s="293"/>
      <c r="VXJ8" s="293"/>
      <c r="VXK8" s="293"/>
      <c r="VXL8" s="293"/>
      <c r="VXM8" s="293"/>
      <c r="VXN8" s="293"/>
      <c r="VXO8" s="293"/>
      <c r="VXP8" s="293"/>
      <c r="VXQ8" s="293"/>
      <c r="VXR8" s="293"/>
      <c r="VXS8" s="293"/>
      <c r="VXT8" s="293"/>
      <c r="VXU8" s="293"/>
      <c r="VXV8" s="293"/>
      <c r="VXW8" s="293"/>
      <c r="VXX8" s="293"/>
      <c r="VXY8" s="293"/>
      <c r="VXZ8" s="293"/>
      <c r="VYA8" s="293"/>
      <c r="VYB8" s="293"/>
      <c r="VYC8" s="293"/>
      <c r="VYD8" s="293"/>
      <c r="VYE8" s="293"/>
      <c r="VYF8" s="293"/>
      <c r="VYG8" s="293"/>
      <c r="VYH8" s="293"/>
      <c r="VYI8" s="293"/>
      <c r="VYJ8" s="293"/>
      <c r="VYK8" s="293"/>
      <c r="VYL8" s="293"/>
      <c r="VYM8" s="293"/>
      <c r="VYN8" s="293"/>
      <c r="VYO8" s="293"/>
      <c r="VYP8" s="293"/>
      <c r="VYQ8" s="293"/>
      <c r="VYR8" s="293"/>
      <c r="VYS8" s="293"/>
      <c r="VYT8" s="293"/>
      <c r="VYU8" s="293"/>
      <c r="VYV8" s="293"/>
      <c r="VYW8" s="293"/>
      <c r="VYX8" s="293"/>
      <c r="VYY8" s="293"/>
      <c r="VYZ8" s="293"/>
      <c r="VZA8" s="293"/>
      <c r="VZB8" s="293"/>
      <c r="VZC8" s="293"/>
      <c r="VZD8" s="293"/>
      <c r="VZE8" s="293"/>
      <c r="VZF8" s="293"/>
      <c r="VZG8" s="293"/>
      <c r="VZH8" s="293"/>
      <c r="VZI8" s="293"/>
      <c r="VZJ8" s="293"/>
      <c r="VZK8" s="293"/>
      <c r="VZL8" s="293"/>
      <c r="VZM8" s="293"/>
      <c r="VZN8" s="293"/>
      <c r="VZO8" s="293"/>
      <c r="VZP8" s="293"/>
      <c r="VZQ8" s="293"/>
      <c r="VZR8" s="293"/>
      <c r="VZS8" s="293"/>
      <c r="VZT8" s="293"/>
      <c r="VZU8" s="293"/>
      <c r="VZV8" s="293"/>
      <c r="VZW8" s="293"/>
      <c r="VZX8" s="293"/>
      <c r="VZY8" s="293"/>
      <c r="VZZ8" s="293"/>
      <c r="WAA8" s="293"/>
      <c r="WAB8" s="293"/>
      <c r="WAC8" s="293"/>
      <c r="WAD8" s="293"/>
      <c r="WAE8" s="293"/>
      <c r="WAF8" s="293"/>
      <c r="WAG8" s="293"/>
      <c r="WAH8" s="293"/>
      <c r="WAI8" s="293"/>
      <c r="WAJ8" s="293"/>
      <c r="WAK8" s="293"/>
      <c r="WAL8" s="293"/>
      <c r="WAM8" s="293"/>
      <c r="WAN8" s="293"/>
      <c r="WAO8" s="293"/>
      <c r="WAP8" s="293"/>
      <c r="WAQ8" s="293"/>
      <c r="WAR8" s="293"/>
      <c r="WAS8" s="293"/>
      <c r="WAT8" s="293"/>
      <c r="WAU8" s="293"/>
      <c r="WAV8" s="293"/>
      <c r="WAW8" s="293"/>
      <c r="WAX8" s="293"/>
      <c r="WAY8" s="293"/>
      <c r="WAZ8" s="293"/>
      <c r="WBA8" s="293"/>
      <c r="WBB8" s="293"/>
      <c r="WBC8" s="293"/>
      <c r="WBD8" s="293"/>
      <c r="WBE8" s="293"/>
      <c r="WBF8" s="293"/>
      <c r="WBG8" s="293"/>
      <c r="WBH8" s="293"/>
      <c r="WBI8" s="293"/>
      <c r="WBJ8" s="293"/>
      <c r="WBK8" s="293"/>
      <c r="WBL8" s="293"/>
      <c r="WBM8" s="293"/>
      <c r="WBN8" s="293"/>
      <c r="WBO8" s="293"/>
      <c r="WBP8" s="293"/>
      <c r="WBQ8" s="293"/>
      <c r="WBR8" s="293"/>
      <c r="WBS8" s="293"/>
      <c r="WBT8" s="293"/>
      <c r="WBU8" s="293"/>
      <c r="WBV8" s="293"/>
      <c r="WBW8" s="293"/>
      <c r="WBX8" s="293"/>
      <c r="WBY8" s="293"/>
      <c r="WBZ8" s="293"/>
      <c r="WCA8" s="293"/>
      <c r="WCB8" s="293"/>
      <c r="WCC8" s="293"/>
      <c r="WCD8" s="293"/>
      <c r="WCE8" s="293"/>
      <c r="WCF8" s="293"/>
      <c r="WCG8" s="293"/>
      <c r="WCH8" s="293"/>
      <c r="WCI8" s="293"/>
      <c r="WCJ8" s="293"/>
      <c r="WCK8" s="293"/>
      <c r="WCL8" s="293"/>
      <c r="WCM8" s="293"/>
      <c r="WCN8" s="293"/>
      <c r="WCO8" s="293"/>
      <c r="WCP8" s="293"/>
      <c r="WCQ8" s="293"/>
      <c r="WCR8" s="293"/>
      <c r="WCS8" s="293"/>
      <c r="WCT8" s="293"/>
      <c r="WCU8" s="293"/>
      <c r="WCV8" s="293"/>
      <c r="WCW8" s="293"/>
      <c r="WCX8" s="293"/>
      <c r="WCY8" s="293"/>
      <c r="WCZ8" s="293"/>
      <c r="WDA8" s="293"/>
      <c r="WDB8" s="293"/>
      <c r="WDC8" s="293"/>
      <c r="WDD8" s="293"/>
      <c r="WDE8" s="293"/>
      <c r="WDF8" s="293"/>
      <c r="WDG8" s="293"/>
      <c r="WDH8" s="293"/>
      <c r="WDI8" s="293"/>
      <c r="WDJ8" s="293"/>
      <c r="WDK8" s="293"/>
      <c r="WDL8" s="293"/>
      <c r="WDM8" s="293"/>
      <c r="WDN8" s="293"/>
      <c r="WDO8" s="293"/>
      <c r="WDP8" s="293"/>
      <c r="WDQ8" s="293"/>
      <c r="WDR8" s="293"/>
      <c r="WDS8" s="293"/>
      <c r="WDT8" s="293"/>
      <c r="WDU8" s="293"/>
      <c r="WDV8" s="293"/>
      <c r="WDW8" s="293"/>
      <c r="WDX8" s="293"/>
      <c r="WDY8" s="293"/>
      <c r="WDZ8" s="293"/>
      <c r="WEA8" s="293"/>
      <c r="WEB8" s="293"/>
      <c r="WEC8" s="293"/>
      <c r="WED8" s="293"/>
      <c r="WEE8" s="293"/>
      <c r="WEF8" s="293"/>
      <c r="WEG8" s="293"/>
      <c r="WEH8" s="293"/>
      <c r="WEI8" s="293"/>
      <c r="WEJ8" s="293"/>
      <c r="WEK8" s="293"/>
      <c r="WEL8" s="293"/>
      <c r="WEM8" s="293"/>
      <c r="WEN8" s="293"/>
      <c r="WEO8" s="293"/>
      <c r="WEP8" s="293"/>
      <c r="WEQ8" s="293"/>
      <c r="WER8" s="293"/>
      <c r="WES8" s="293"/>
      <c r="WET8" s="293"/>
      <c r="WEU8" s="293"/>
      <c r="WEV8" s="293"/>
      <c r="WEW8" s="293"/>
      <c r="WEX8" s="293"/>
      <c r="WEY8" s="293"/>
      <c r="WEZ8" s="293"/>
      <c r="WFA8" s="293"/>
      <c r="WFB8" s="293"/>
      <c r="WFC8" s="293"/>
      <c r="WFD8" s="293"/>
      <c r="WFE8" s="293"/>
      <c r="WFF8" s="293"/>
      <c r="WFG8" s="293"/>
      <c r="WFH8" s="293"/>
      <c r="WFI8" s="293"/>
      <c r="WFJ8" s="293"/>
      <c r="WFK8" s="293"/>
      <c r="WFL8" s="293"/>
      <c r="WFM8" s="293"/>
      <c r="WFN8" s="293"/>
      <c r="WFO8" s="293"/>
      <c r="WFP8" s="293"/>
      <c r="WFQ8" s="293"/>
      <c r="WFR8" s="293"/>
      <c r="WFS8" s="293"/>
      <c r="WFT8" s="293"/>
      <c r="WFU8" s="293"/>
      <c r="WFV8" s="293"/>
      <c r="WFW8" s="293"/>
      <c r="WFX8" s="293"/>
      <c r="WFY8" s="293"/>
      <c r="WFZ8" s="293"/>
      <c r="WGA8" s="293"/>
      <c r="WGB8" s="293"/>
      <c r="WGC8" s="293"/>
      <c r="WGD8" s="293"/>
      <c r="WGE8" s="293"/>
      <c r="WGF8" s="293"/>
      <c r="WGG8" s="293"/>
      <c r="WGH8" s="293"/>
      <c r="WGI8" s="293"/>
      <c r="WGJ8" s="293"/>
      <c r="WGK8" s="293"/>
      <c r="WGL8" s="293"/>
      <c r="WGM8" s="293"/>
      <c r="WGN8" s="293"/>
      <c r="WGO8" s="293"/>
      <c r="WGP8" s="293"/>
      <c r="WGQ8" s="293"/>
      <c r="WGR8" s="293"/>
      <c r="WGS8" s="293"/>
      <c r="WGT8" s="293"/>
      <c r="WGU8" s="293"/>
      <c r="WGV8" s="293"/>
      <c r="WGW8" s="293"/>
      <c r="WGX8" s="293"/>
      <c r="WGY8" s="293"/>
      <c r="WGZ8" s="293"/>
      <c r="WHA8" s="293"/>
      <c r="WHB8" s="293"/>
      <c r="WHC8" s="293"/>
      <c r="WHD8" s="293"/>
      <c r="WHE8" s="293"/>
      <c r="WHF8" s="293"/>
      <c r="WHG8" s="293"/>
      <c r="WHH8" s="293"/>
      <c r="WHI8" s="293"/>
      <c r="WHJ8" s="293"/>
      <c r="WHK8" s="293"/>
      <c r="WHL8" s="293"/>
      <c r="WHM8" s="293"/>
      <c r="WHN8" s="293"/>
      <c r="WHO8" s="293"/>
      <c r="WHP8" s="293"/>
      <c r="WHQ8" s="293"/>
      <c r="WHR8" s="293"/>
      <c r="WHS8" s="293"/>
      <c r="WHT8" s="293"/>
      <c r="WHU8" s="293"/>
      <c r="WHV8" s="293"/>
      <c r="WHW8" s="293"/>
      <c r="WHX8" s="293"/>
      <c r="WHY8" s="293"/>
      <c r="WHZ8" s="293"/>
      <c r="WIA8" s="293"/>
      <c r="WIB8" s="293"/>
      <c r="WIC8" s="293"/>
      <c r="WID8" s="293"/>
      <c r="WIE8" s="293"/>
      <c r="WIF8" s="293"/>
      <c r="WIG8" s="293"/>
      <c r="WIH8" s="293"/>
      <c r="WII8" s="293"/>
      <c r="WIJ8" s="293"/>
      <c r="WIK8" s="293"/>
      <c r="WIL8" s="293"/>
      <c r="WIM8" s="293"/>
      <c r="WIN8" s="293"/>
      <c r="WIO8" s="293"/>
      <c r="WIP8" s="293"/>
      <c r="WIQ8" s="293"/>
      <c r="WIR8" s="293"/>
      <c r="WIS8" s="293"/>
      <c r="WIT8" s="293"/>
      <c r="WIU8" s="293"/>
      <c r="WIV8" s="293"/>
      <c r="WIW8" s="293"/>
      <c r="WIX8" s="293"/>
      <c r="WIY8" s="293"/>
      <c r="WIZ8" s="293"/>
      <c r="WJA8" s="293"/>
      <c r="WJB8" s="293"/>
      <c r="WJC8" s="293"/>
      <c r="WJD8" s="293"/>
      <c r="WJE8" s="293"/>
      <c r="WJF8" s="293"/>
      <c r="WJG8" s="293"/>
      <c r="WJH8" s="293"/>
      <c r="WJI8" s="293"/>
      <c r="WJJ8" s="293"/>
      <c r="WJK8" s="293"/>
      <c r="WJL8" s="293"/>
      <c r="WJM8" s="293"/>
      <c r="WJN8" s="293"/>
      <c r="WJO8" s="293"/>
      <c r="WJP8" s="293"/>
      <c r="WJQ8" s="293"/>
      <c r="WJR8" s="293"/>
      <c r="WJS8" s="293"/>
      <c r="WJT8" s="293"/>
      <c r="WJU8" s="293"/>
      <c r="WJV8" s="293"/>
      <c r="WJW8" s="293"/>
      <c r="WJX8" s="293"/>
      <c r="WJY8" s="293"/>
      <c r="WJZ8" s="293"/>
      <c r="WKA8" s="293"/>
      <c r="WKB8" s="293"/>
      <c r="WKC8" s="293"/>
      <c r="WKD8" s="293"/>
      <c r="WKE8" s="293"/>
      <c r="WKF8" s="293"/>
      <c r="WKG8" s="293"/>
      <c r="WKH8" s="293"/>
      <c r="WKI8" s="293"/>
      <c r="WKJ8" s="293"/>
      <c r="WKK8" s="293"/>
      <c r="WKL8" s="293"/>
      <c r="WKM8" s="293"/>
      <c r="WKN8" s="293"/>
      <c r="WKO8" s="293"/>
      <c r="WKP8" s="293"/>
      <c r="WKQ8" s="293"/>
      <c r="WKR8" s="293"/>
      <c r="WKS8" s="293"/>
      <c r="WKT8" s="293"/>
      <c r="WKU8" s="293"/>
      <c r="WKV8" s="293"/>
      <c r="WKW8" s="293"/>
      <c r="WKX8" s="293"/>
      <c r="WKY8" s="293"/>
      <c r="WKZ8" s="293"/>
      <c r="WLA8" s="293"/>
      <c r="WLB8" s="293"/>
      <c r="WLC8" s="293"/>
      <c r="WLD8" s="293"/>
      <c r="WLE8" s="293"/>
      <c r="WLF8" s="293"/>
      <c r="WLG8" s="293"/>
      <c r="WLH8" s="293"/>
      <c r="WLI8" s="293"/>
      <c r="WLJ8" s="293"/>
      <c r="WLK8" s="293"/>
      <c r="WLL8" s="293"/>
      <c r="WLM8" s="293"/>
      <c r="WLN8" s="293"/>
      <c r="WLO8" s="293"/>
      <c r="WLP8" s="293"/>
      <c r="WLQ8" s="293"/>
      <c r="WLR8" s="293"/>
      <c r="WLS8" s="293"/>
      <c r="WLT8" s="293"/>
      <c r="WLU8" s="293"/>
      <c r="WLV8" s="293"/>
      <c r="WLW8" s="293"/>
      <c r="WLX8" s="293"/>
      <c r="WLY8" s="293"/>
      <c r="WLZ8" s="293"/>
      <c r="WMA8" s="293"/>
      <c r="WMB8" s="293"/>
      <c r="WMC8" s="293"/>
      <c r="WMD8" s="293"/>
      <c r="WME8" s="293"/>
      <c r="WMF8" s="293"/>
      <c r="WMG8" s="293"/>
      <c r="WMH8" s="293"/>
      <c r="WMI8" s="293"/>
      <c r="WMJ8" s="293"/>
      <c r="WMK8" s="293"/>
      <c r="WML8" s="293"/>
      <c r="WMM8" s="293"/>
      <c r="WMN8" s="293"/>
      <c r="WMO8" s="293"/>
      <c r="WMP8" s="293"/>
      <c r="WMQ8" s="293"/>
      <c r="WMR8" s="293"/>
      <c r="WMS8" s="293"/>
      <c r="WMT8" s="293"/>
      <c r="WMU8" s="293"/>
      <c r="WMV8" s="293"/>
      <c r="WMW8" s="293"/>
      <c r="WMX8" s="293"/>
      <c r="WMY8" s="293"/>
      <c r="WMZ8" s="293"/>
      <c r="WNA8" s="293"/>
      <c r="WNB8" s="293"/>
      <c r="WNC8" s="293"/>
      <c r="WND8" s="293"/>
      <c r="WNE8" s="293"/>
      <c r="WNF8" s="293"/>
      <c r="WNG8" s="293"/>
      <c r="WNH8" s="293"/>
      <c r="WNI8" s="293"/>
      <c r="WNJ8" s="293"/>
      <c r="WNK8" s="293"/>
      <c r="WNL8" s="293"/>
      <c r="WNM8" s="293"/>
      <c r="WNN8" s="293"/>
      <c r="WNO8" s="293"/>
      <c r="WNP8" s="293"/>
      <c r="WNQ8" s="293"/>
      <c r="WNR8" s="293"/>
      <c r="WNS8" s="293"/>
      <c r="WNT8" s="293"/>
      <c r="WNU8" s="293"/>
      <c r="WNV8" s="293"/>
      <c r="WNW8" s="293"/>
      <c r="WNX8" s="293"/>
      <c r="WNY8" s="293"/>
      <c r="WNZ8" s="293"/>
      <c r="WOA8" s="293"/>
      <c r="WOB8" s="293"/>
      <c r="WOC8" s="293"/>
      <c r="WOD8" s="293"/>
      <c r="WOE8" s="293"/>
      <c r="WOF8" s="293"/>
      <c r="WOG8" s="293"/>
      <c r="WOH8" s="293"/>
      <c r="WOI8" s="293"/>
      <c r="WOJ8" s="293"/>
      <c r="WOK8" s="293"/>
      <c r="WOL8" s="293"/>
      <c r="WOM8" s="293"/>
      <c r="WON8" s="293"/>
      <c r="WOO8" s="293"/>
      <c r="WOP8" s="293"/>
      <c r="WOQ8" s="293"/>
      <c r="WOR8" s="293"/>
      <c r="WOS8" s="293"/>
      <c r="WOT8" s="293"/>
      <c r="WOU8" s="293"/>
      <c r="WOV8" s="293"/>
      <c r="WOW8" s="293"/>
      <c r="WOX8" s="293"/>
      <c r="WOY8" s="293"/>
      <c r="WOZ8" s="293"/>
      <c r="WPA8" s="293"/>
      <c r="WPB8" s="293"/>
      <c r="WPC8" s="293"/>
      <c r="WPD8" s="293"/>
      <c r="WPE8" s="293"/>
      <c r="WPF8" s="293"/>
      <c r="WPG8" s="293"/>
      <c r="WPH8" s="293"/>
      <c r="WPI8" s="293"/>
      <c r="WPJ8" s="293"/>
      <c r="WPK8" s="293"/>
      <c r="WPL8" s="293"/>
      <c r="WPM8" s="293"/>
      <c r="WPN8" s="293"/>
      <c r="WPO8" s="293"/>
      <c r="WPP8" s="293"/>
      <c r="WPQ8" s="293"/>
      <c r="WPR8" s="293"/>
      <c r="WPS8" s="293"/>
      <c r="WPT8" s="293"/>
      <c r="WPU8" s="293"/>
      <c r="WPV8" s="293"/>
      <c r="WPW8" s="293"/>
      <c r="WPX8" s="293"/>
      <c r="WPY8" s="293"/>
      <c r="WPZ8" s="293"/>
      <c r="WQA8" s="293"/>
      <c r="WQB8" s="293"/>
      <c r="WQC8" s="293"/>
      <c r="WQD8" s="293"/>
      <c r="WQE8" s="293"/>
      <c r="WQF8" s="293"/>
      <c r="WQG8" s="293"/>
      <c r="WQH8" s="293"/>
      <c r="WQI8" s="293"/>
      <c r="WQJ8" s="293"/>
      <c r="WQK8" s="293"/>
      <c r="WQL8" s="293"/>
      <c r="WQM8" s="293"/>
      <c r="WQN8" s="293"/>
      <c r="WQO8" s="293"/>
      <c r="WQP8" s="293"/>
      <c r="WQQ8" s="293"/>
      <c r="WQR8" s="293"/>
      <c r="WQS8" s="293"/>
      <c r="WQT8" s="293"/>
      <c r="WQU8" s="293"/>
      <c r="WQV8" s="293"/>
      <c r="WQW8" s="293"/>
      <c r="WQX8" s="293"/>
      <c r="WQY8" s="293"/>
      <c r="WQZ8" s="293"/>
      <c r="WRA8" s="293"/>
      <c r="WRB8" s="293"/>
      <c r="WRC8" s="293"/>
      <c r="WRD8" s="293"/>
      <c r="WRE8" s="293"/>
      <c r="WRF8" s="293"/>
      <c r="WRG8" s="293"/>
      <c r="WRH8" s="293"/>
      <c r="WRI8" s="293"/>
      <c r="WRJ8" s="293"/>
      <c r="WRK8" s="293"/>
      <c r="WRL8" s="293"/>
      <c r="WRM8" s="293"/>
      <c r="WRN8" s="293"/>
      <c r="WRO8" s="293"/>
      <c r="WRP8" s="293"/>
      <c r="WRQ8" s="293"/>
      <c r="WRR8" s="293"/>
      <c r="WRS8" s="293"/>
      <c r="WRT8" s="293"/>
      <c r="WRU8" s="293"/>
      <c r="WRV8" s="293"/>
      <c r="WRW8" s="293"/>
      <c r="WRX8" s="293"/>
      <c r="WRY8" s="293"/>
      <c r="WRZ8" s="293"/>
      <c r="WSA8" s="293"/>
      <c r="WSB8" s="293"/>
      <c r="WSC8" s="293"/>
      <c r="WSD8" s="293"/>
      <c r="WSE8" s="293"/>
      <c r="WSF8" s="293"/>
      <c r="WSG8" s="293"/>
      <c r="WSH8" s="293"/>
      <c r="WSI8" s="293"/>
      <c r="WSJ8" s="293"/>
      <c r="WSK8" s="293"/>
      <c r="WSL8" s="293"/>
      <c r="WSM8" s="293"/>
      <c r="WSN8" s="293"/>
      <c r="WSO8" s="293"/>
      <c r="WSP8" s="293"/>
      <c r="WSQ8" s="293"/>
      <c r="WSR8" s="293"/>
      <c r="WSS8" s="293"/>
      <c r="WST8" s="293"/>
      <c r="WSU8" s="293"/>
      <c r="WSV8" s="293"/>
      <c r="WSW8" s="293"/>
      <c r="WSX8" s="293"/>
      <c r="WSY8" s="293"/>
      <c r="WSZ8" s="293"/>
      <c r="WTA8" s="293"/>
      <c r="WTB8" s="293"/>
      <c r="WTC8" s="293"/>
      <c r="WTD8" s="293"/>
      <c r="WTE8" s="293"/>
      <c r="WTF8" s="293"/>
      <c r="WTG8" s="293"/>
      <c r="WTH8" s="293"/>
      <c r="WTI8" s="293"/>
      <c r="WTJ8" s="293"/>
      <c r="WTK8" s="293"/>
      <c r="WTL8" s="293"/>
      <c r="WTM8" s="293"/>
      <c r="WTN8" s="293"/>
      <c r="WTO8" s="293"/>
      <c r="WTP8" s="293"/>
      <c r="WTQ8" s="293"/>
      <c r="WTR8" s="293"/>
      <c r="WTS8" s="293"/>
      <c r="WTT8" s="293"/>
      <c r="WTU8" s="293"/>
      <c r="WTV8" s="293"/>
      <c r="WTW8" s="293"/>
      <c r="WTX8" s="293"/>
      <c r="WTY8" s="293"/>
      <c r="WTZ8" s="293"/>
      <c r="WUA8" s="293"/>
      <c r="WUB8" s="293"/>
      <c r="WUC8" s="293"/>
      <c r="WUD8" s="293"/>
      <c r="WUE8" s="293"/>
      <c r="WUF8" s="293"/>
      <c r="WUG8" s="293"/>
      <c r="WUH8" s="293"/>
      <c r="WUI8" s="293"/>
      <c r="WUJ8" s="293"/>
      <c r="WUK8" s="293"/>
      <c r="WUL8" s="293"/>
      <c r="WUM8" s="293"/>
      <c r="WUN8" s="293"/>
      <c r="WUO8" s="293"/>
      <c r="WUP8" s="293"/>
      <c r="WUQ8" s="293"/>
      <c r="WUR8" s="293"/>
      <c r="WUS8" s="293"/>
      <c r="WUT8" s="293"/>
      <c r="WUU8" s="293"/>
      <c r="WUV8" s="293"/>
      <c r="WUW8" s="293"/>
      <c r="WUX8" s="293"/>
      <c r="WUY8" s="293"/>
      <c r="WUZ8" s="293"/>
      <c r="WVA8" s="293"/>
      <c r="WVB8" s="293"/>
      <c r="WVC8" s="293"/>
      <c r="WVD8" s="293"/>
      <c r="WVE8" s="293"/>
      <c r="WVF8" s="293"/>
      <c r="WVG8" s="293"/>
      <c r="WVH8" s="293"/>
      <c r="WVI8" s="293"/>
      <c r="WVJ8" s="293"/>
      <c r="WVK8" s="293"/>
      <c r="WVL8" s="293"/>
      <c r="WVM8" s="293"/>
      <c r="WVN8" s="293"/>
      <c r="WVO8" s="293"/>
      <c r="WVP8" s="293"/>
      <c r="WVQ8" s="293"/>
      <c r="WVR8" s="293"/>
      <c r="WVS8" s="293"/>
      <c r="WVT8" s="293"/>
      <c r="WVU8" s="293"/>
      <c r="WVV8" s="293"/>
      <c r="WVW8" s="293"/>
      <c r="WVX8" s="293"/>
      <c r="WVY8" s="293"/>
      <c r="WVZ8" s="293"/>
      <c r="WWA8" s="293"/>
      <c r="WWB8" s="293"/>
      <c r="WWC8" s="293"/>
      <c r="WWD8" s="293"/>
      <c r="WWE8" s="293"/>
      <c r="WWF8" s="293"/>
      <c r="WWG8" s="293"/>
      <c r="WWH8" s="293"/>
      <c r="WWI8" s="293"/>
      <c r="WWJ8" s="293"/>
      <c r="WWK8" s="293"/>
      <c r="WWL8" s="293"/>
      <c r="WWM8" s="293"/>
      <c r="WWN8" s="293"/>
      <c r="WWO8" s="293"/>
      <c r="WWP8" s="293"/>
      <c r="WWQ8" s="293"/>
      <c r="WWR8" s="293"/>
      <c r="WWS8" s="293"/>
      <c r="WWT8" s="293"/>
      <c r="WWU8" s="293"/>
      <c r="WWV8" s="293"/>
      <c r="WWW8" s="293"/>
      <c r="WWX8" s="293"/>
      <c r="WWY8" s="293"/>
      <c r="WWZ8" s="293"/>
      <c r="WXA8" s="293"/>
      <c r="WXB8" s="293"/>
      <c r="WXC8" s="293"/>
      <c r="WXD8" s="293"/>
      <c r="WXE8" s="293"/>
      <c r="WXF8" s="293"/>
      <c r="WXG8" s="293"/>
      <c r="WXH8" s="293"/>
      <c r="WXI8" s="293"/>
      <c r="WXJ8" s="293"/>
      <c r="WXK8" s="293"/>
      <c r="WXL8" s="293"/>
      <c r="WXM8" s="293"/>
      <c r="WXN8" s="293"/>
      <c r="WXO8" s="293"/>
      <c r="WXP8" s="293"/>
      <c r="WXQ8" s="293"/>
      <c r="WXR8" s="293"/>
      <c r="WXS8" s="293"/>
      <c r="WXT8" s="293"/>
      <c r="WXU8" s="293"/>
      <c r="WXV8" s="293"/>
      <c r="WXW8" s="293"/>
      <c r="WXX8" s="293"/>
      <c r="WXY8" s="293"/>
      <c r="WXZ8" s="293"/>
      <c r="WYA8" s="293"/>
      <c r="WYB8" s="293"/>
      <c r="WYC8" s="293"/>
      <c r="WYD8" s="293"/>
      <c r="WYE8" s="293"/>
      <c r="WYF8" s="293"/>
      <c r="WYG8" s="293"/>
      <c r="WYH8" s="293"/>
      <c r="WYI8" s="293"/>
      <c r="WYJ8" s="293"/>
      <c r="WYK8" s="293"/>
      <c r="WYL8" s="293"/>
      <c r="WYM8" s="293"/>
      <c r="WYN8" s="293"/>
      <c r="WYO8" s="293"/>
      <c r="WYP8" s="293"/>
      <c r="WYQ8" s="293"/>
      <c r="WYR8" s="293"/>
      <c r="WYS8" s="293"/>
      <c r="WYT8" s="293"/>
      <c r="WYU8" s="293"/>
      <c r="WYV8" s="293"/>
      <c r="WYW8" s="293"/>
      <c r="WYX8" s="293"/>
      <c r="WYY8" s="293"/>
      <c r="WYZ8" s="293"/>
      <c r="WZA8" s="293"/>
      <c r="WZB8" s="293"/>
      <c r="WZC8" s="293"/>
      <c r="WZD8" s="293"/>
      <c r="WZE8" s="293"/>
      <c r="WZF8" s="293"/>
      <c r="WZG8" s="293"/>
      <c r="WZH8" s="293"/>
      <c r="WZI8" s="293"/>
      <c r="WZJ8" s="293"/>
      <c r="WZK8" s="293"/>
      <c r="WZL8" s="293"/>
      <c r="WZM8" s="293"/>
      <c r="WZN8" s="293"/>
      <c r="WZO8" s="293"/>
      <c r="WZP8" s="293"/>
      <c r="WZQ8" s="293"/>
      <c r="WZR8" s="293"/>
      <c r="WZS8" s="293"/>
      <c r="WZT8" s="293"/>
      <c r="WZU8" s="293"/>
      <c r="WZV8" s="293"/>
      <c r="WZW8" s="293"/>
      <c r="WZX8" s="293"/>
      <c r="WZY8" s="293"/>
      <c r="WZZ8" s="293"/>
      <c r="XAA8" s="293"/>
      <c r="XAB8" s="293"/>
      <c r="XAC8" s="293"/>
      <c r="XAD8" s="293"/>
      <c r="XAE8" s="293"/>
      <c r="XAF8" s="293"/>
      <c r="XAG8" s="293"/>
      <c r="XAH8" s="293"/>
      <c r="XAI8" s="293"/>
      <c r="XAJ8" s="293"/>
      <c r="XAK8" s="293"/>
      <c r="XAL8" s="293"/>
      <c r="XAM8" s="293"/>
      <c r="XAN8" s="293"/>
      <c r="XAO8" s="293"/>
      <c r="XAP8" s="293"/>
      <c r="XAQ8" s="293"/>
      <c r="XAR8" s="293"/>
      <c r="XAS8" s="293"/>
      <c r="XAT8" s="293"/>
      <c r="XAU8" s="293"/>
      <c r="XAV8" s="293"/>
      <c r="XAW8" s="293"/>
      <c r="XAX8" s="293"/>
      <c r="XAY8" s="293"/>
      <c r="XAZ8" s="293"/>
      <c r="XBA8" s="293"/>
      <c r="XBB8" s="293"/>
      <c r="XBC8" s="293"/>
      <c r="XBD8" s="293"/>
      <c r="XBE8" s="293"/>
      <c r="XBF8" s="293"/>
      <c r="XBG8" s="293"/>
      <c r="XBH8" s="293"/>
      <c r="XBI8" s="293"/>
      <c r="XBJ8" s="293"/>
      <c r="XBK8" s="293"/>
      <c r="XBL8" s="293"/>
      <c r="XBM8" s="293"/>
      <c r="XBN8" s="293"/>
      <c r="XBO8" s="293"/>
      <c r="XBP8" s="293"/>
      <c r="XBQ8" s="293"/>
      <c r="XBR8" s="293"/>
      <c r="XBS8" s="293"/>
      <c r="XBT8" s="293"/>
      <c r="XBU8" s="293"/>
      <c r="XBV8" s="293"/>
      <c r="XBW8" s="293"/>
      <c r="XBX8" s="293"/>
      <c r="XBY8" s="293"/>
      <c r="XBZ8" s="293"/>
      <c r="XCA8" s="293"/>
      <c r="XCB8" s="293"/>
      <c r="XCC8" s="293"/>
      <c r="XCD8" s="293"/>
      <c r="XCE8" s="293"/>
      <c r="XCF8" s="293"/>
      <c r="XCG8" s="293"/>
      <c r="XCH8" s="293"/>
      <c r="XCI8" s="293"/>
      <c r="XCJ8" s="293"/>
      <c r="XCK8" s="293"/>
      <c r="XCL8" s="293"/>
      <c r="XCM8" s="293"/>
      <c r="XCN8" s="293"/>
      <c r="XCO8" s="293"/>
      <c r="XCP8" s="293"/>
      <c r="XCQ8" s="293"/>
      <c r="XCR8" s="293"/>
      <c r="XCS8" s="293"/>
      <c r="XCT8" s="293"/>
      <c r="XCU8" s="293"/>
      <c r="XCV8" s="293"/>
      <c r="XCW8" s="293"/>
      <c r="XCX8" s="293"/>
      <c r="XCY8" s="293"/>
      <c r="XCZ8" s="293"/>
      <c r="XDA8" s="293"/>
      <c r="XDB8" s="293"/>
      <c r="XDC8" s="293"/>
      <c r="XDD8" s="293"/>
      <c r="XDE8" s="293"/>
      <c r="XDF8" s="293"/>
      <c r="XDG8" s="293"/>
      <c r="XDH8" s="293"/>
      <c r="XDI8" s="293"/>
      <c r="XDJ8" s="293"/>
      <c r="XDK8" s="293"/>
      <c r="XDL8" s="293"/>
      <c r="XDM8" s="293"/>
      <c r="XDN8" s="293"/>
      <c r="XDO8" s="293"/>
      <c r="XDP8" s="293"/>
      <c r="XDQ8" s="293"/>
      <c r="XDR8" s="293"/>
      <c r="XDS8" s="293"/>
      <c r="XDT8" s="293"/>
      <c r="XDU8" s="293"/>
      <c r="XDV8" s="293"/>
      <c r="XDW8" s="293"/>
      <c r="XDX8" s="293"/>
      <c r="XDY8" s="293"/>
      <c r="XDZ8" s="293"/>
      <c r="XEA8" s="293"/>
      <c r="XEB8" s="293"/>
      <c r="XEC8" s="293"/>
      <c r="XED8" s="293"/>
      <c r="XEE8" s="293"/>
      <c r="XEF8" s="293"/>
      <c r="XEG8" s="293"/>
      <c r="XEH8" s="293"/>
      <c r="XEI8" s="293"/>
      <c r="XEJ8" s="293"/>
      <c r="XEK8" s="293"/>
      <c r="XEL8" s="293"/>
      <c r="XEM8" s="293"/>
      <c r="XEN8" s="293"/>
      <c r="XEO8" s="293"/>
      <c r="XEP8" s="293"/>
      <c r="XEQ8" s="293"/>
      <c r="XER8" s="293"/>
      <c r="XES8" s="293"/>
      <c r="XET8" s="293"/>
      <c r="XEU8" s="293"/>
      <c r="XEV8" s="293"/>
      <c r="XEW8" s="293"/>
      <c r="XEX8" s="293"/>
      <c r="XEY8" s="293"/>
      <c r="XEZ8" s="293"/>
      <c r="XFA8" s="293"/>
      <c r="XFB8" s="293"/>
      <c r="XFC8" s="293"/>
      <c r="XFD8" s="293"/>
    </row>
    <row r="9" spans="1:16384" s="32" customFormat="1" x14ac:dyDescent="0.3">
      <c r="A9" s="723" t="s">
        <v>837</v>
      </c>
      <c r="B9" s="725">
        <v>0</v>
      </c>
      <c r="C9" s="398" t="s">
        <v>852</v>
      </c>
      <c r="D9" s="77">
        <v>2</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399"/>
    </row>
    <row r="10" spans="1:16384" s="293" customFormat="1" x14ac:dyDescent="0.3">
      <c r="A10" s="724"/>
      <c r="B10" s="726"/>
      <c r="C10" s="721" t="s">
        <v>833</v>
      </c>
      <c r="D10" s="4" t="s">
        <v>161</v>
      </c>
      <c r="E10" s="5">
        <v>2015</v>
      </c>
      <c r="F10" s="5">
        <v>2016</v>
      </c>
      <c r="G10" s="5">
        <v>2017</v>
      </c>
      <c r="H10" s="5">
        <v>2018</v>
      </c>
      <c r="I10" s="5">
        <v>2019</v>
      </c>
      <c r="J10" s="5">
        <v>2020</v>
      </c>
      <c r="K10" s="5">
        <v>2021</v>
      </c>
      <c r="L10" s="5">
        <v>2022</v>
      </c>
      <c r="M10" s="5">
        <v>2023</v>
      </c>
      <c r="N10" s="5">
        <v>2024</v>
      </c>
      <c r="O10" s="5">
        <v>2025</v>
      </c>
      <c r="P10" s="5">
        <v>2026</v>
      </c>
      <c r="Q10" s="5">
        <v>2027</v>
      </c>
      <c r="R10" s="5">
        <v>2028</v>
      </c>
      <c r="S10" s="5">
        <v>2029</v>
      </c>
      <c r="T10" s="5">
        <v>2030</v>
      </c>
      <c r="U10" s="5">
        <v>2031</v>
      </c>
      <c r="V10" s="5">
        <v>2032</v>
      </c>
      <c r="W10" s="5">
        <v>2033</v>
      </c>
      <c r="X10" s="5">
        <v>2034</v>
      </c>
      <c r="Y10" s="5">
        <v>2035</v>
      </c>
      <c r="Z10" s="5">
        <v>2036</v>
      </c>
      <c r="AA10" s="5">
        <v>2037</v>
      </c>
      <c r="AB10" s="5">
        <v>2038</v>
      </c>
      <c r="AC10" s="5">
        <v>2039</v>
      </c>
      <c r="AD10" s="5">
        <v>2040</v>
      </c>
      <c r="AE10" s="5">
        <v>2041</v>
      </c>
      <c r="AF10" s="5">
        <v>2042</v>
      </c>
      <c r="AG10" s="5">
        <v>2043</v>
      </c>
      <c r="AH10" s="5">
        <v>2044</v>
      </c>
      <c r="AI10" s="5">
        <v>2045</v>
      </c>
      <c r="AJ10" s="5">
        <v>2046</v>
      </c>
      <c r="AK10" s="5">
        <v>2047</v>
      </c>
      <c r="AL10" s="5">
        <v>2048</v>
      </c>
      <c r="AM10" s="5">
        <v>2049</v>
      </c>
      <c r="AN10" s="5">
        <v>2050</v>
      </c>
      <c r="AO10" s="5">
        <v>2051</v>
      </c>
      <c r="AP10" s="5">
        <v>2052</v>
      </c>
      <c r="AQ10" s="5">
        <v>2053</v>
      </c>
      <c r="AR10" s="5">
        <v>2054</v>
      </c>
      <c r="AS10" s="5">
        <v>2055</v>
      </c>
      <c r="AT10" s="5">
        <v>2056</v>
      </c>
      <c r="AU10" s="5">
        <v>2057</v>
      </c>
      <c r="AV10" s="5">
        <v>2058</v>
      </c>
      <c r="AW10" s="5">
        <v>2059</v>
      </c>
      <c r="AX10" s="5">
        <v>2060</v>
      </c>
      <c r="AY10" s="5">
        <v>2061</v>
      </c>
      <c r="AZ10" s="5">
        <v>2062</v>
      </c>
      <c r="BA10" s="5">
        <v>2063</v>
      </c>
      <c r="BB10" s="5">
        <v>2064</v>
      </c>
      <c r="BC10" s="5">
        <v>2065</v>
      </c>
      <c r="BD10" s="5">
        <v>2066</v>
      </c>
      <c r="BE10" s="5">
        <v>2067</v>
      </c>
      <c r="BF10" s="5">
        <v>2068</v>
      </c>
      <c r="BG10" s="5">
        <v>2069</v>
      </c>
      <c r="BH10" s="5">
        <v>2070</v>
      </c>
      <c r="BI10" s="5">
        <v>2071</v>
      </c>
      <c r="BJ10" s="5">
        <v>2072</v>
      </c>
      <c r="BK10" s="5">
        <v>2073</v>
      </c>
      <c r="BL10" s="5">
        <v>2074</v>
      </c>
      <c r="BM10" s="5">
        <v>2075</v>
      </c>
      <c r="BN10" s="5">
        <v>2076</v>
      </c>
      <c r="BO10" s="5">
        <v>2077</v>
      </c>
      <c r="BP10" s="5">
        <v>2078</v>
      </c>
      <c r="BQ10" s="5">
        <v>2079</v>
      </c>
      <c r="BR10" s="5">
        <v>2080</v>
      </c>
      <c r="BS10" s="5">
        <v>2081</v>
      </c>
      <c r="BT10" s="5">
        <v>2082</v>
      </c>
      <c r="BU10" s="5">
        <v>2083</v>
      </c>
      <c r="BV10" s="5">
        <v>2084</v>
      </c>
      <c r="BW10" s="5">
        <v>2085</v>
      </c>
      <c r="BX10" s="5">
        <v>2086</v>
      </c>
      <c r="BY10" s="5">
        <v>2087</v>
      </c>
      <c r="BZ10" s="5">
        <v>2088</v>
      </c>
      <c r="CA10" s="5">
        <v>2089</v>
      </c>
      <c r="CB10" s="5">
        <v>2090</v>
      </c>
      <c r="CC10" s="5">
        <v>2091</v>
      </c>
      <c r="CD10" s="5">
        <v>2092</v>
      </c>
      <c r="CE10" s="5">
        <v>2093</v>
      </c>
      <c r="CF10" s="5">
        <v>2094</v>
      </c>
      <c r="CG10" s="5">
        <v>2095</v>
      </c>
      <c r="CH10" s="5">
        <v>2096</v>
      </c>
      <c r="CI10" s="5">
        <v>2097</v>
      </c>
      <c r="CJ10" s="5">
        <v>2098</v>
      </c>
      <c r="CK10" s="5">
        <v>2099</v>
      </c>
      <c r="CL10" s="6">
        <v>2100</v>
      </c>
      <c r="CM10" s="295">
        <v>2101</v>
      </c>
    </row>
    <row r="11" spans="1:16384" s="293" customFormat="1" x14ac:dyDescent="0.3">
      <c r="A11" s="724"/>
      <c r="B11" s="726"/>
      <c r="C11" s="722"/>
      <c r="D11" s="4" t="s">
        <v>168</v>
      </c>
      <c r="E11" s="5">
        <v>1.0500000000000001E-2</v>
      </c>
      <c r="F11" s="5">
        <v>1.0200000000000001E-2</v>
      </c>
      <c r="G11" s="5">
        <v>0.01</v>
      </c>
      <c r="H11" s="5">
        <v>9.7999999999999997E-3</v>
      </c>
      <c r="I11" s="5">
        <v>9.5999999999999992E-3</v>
      </c>
      <c r="J11" s="5">
        <v>9.2999999999999992E-3</v>
      </c>
      <c r="K11" s="5">
        <v>9.1000000000000004E-3</v>
      </c>
      <c r="L11" s="5">
        <v>8.8999999999999999E-3</v>
      </c>
      <c r="M11" s="5">
        <v>8.6999999999999994E-3</v>
      </c>
      <c r="N11" s="5">
        <v>8.5000000000000006E-3</v>
      </c>
      <c r="O11" s="5">
        <v>8.2000000000000007E-3</v>
      </c>
      <c r="P11" s="5">
        <v>8.0000000000000002E-3</v>
      </c>
      <c r="Q11" s="5">
        <v>7.7999999999999996E-3</v>
      </c>
      <c r="R11" s="5">
        <v>7.6E-3</v>
      </c>
      <c r="S11" s="5">
        <v>7.4000000000000003E-3</v>
      </c>
      <c r="T11" s="5">
        <v>7.3000000000000001E-3</v>
      </c>
      <c r="U11" s="5">
        <v>7.1000000000000004E-3</v>
      </c>
      <c r="V11" s="5">
        <v>6.8999999999999999E-3</v>
      </c>
      <c r="W11" s="5">
        <v>6.7000000000000002E-3</v>
      </c>
      <c r="X11" s="5">
        <v>6.4999999999999997E-3</v>
      </c>
      <c r="Y11" s="5">
        <v>6.4000000000000003E-3</v>
      </c>
      <c r="Z11" s="5">
        <v>6.1999999999999998E-3</v>
      </c>
      <c r="AA11" s="5">
        <v>6.0000000000000001E-3</v>
      </c>
      <c r="AB11" s="5">
        <v>5.7999999999999996E-3</v>
      </c>
      <c r="AC11" s="5">
        <v>5.7000000000000002E-3</v>
      </c>
      <c r="AD11" s="5">
        <v>5.4999999999999997E-3</v>
      </c>
      <c r="AE11" s="5">
        <v>5.3E-3</v>
      </c>
      <c r="AF11" s="5">
        <v>5.1999999999999998E-3</v>
      </c>
      <c r="AG11" s="5">
        <v>5.0000000000000001E-3</v>
      </c>
      <c r="AH11" s="5">
        <v>4.7999999999999996E-3</v>
      </c>
      <c r="AI11" s="5">
        <v>4.7000000000000002E-3</v>
      </c>
      <c r="AJ11" s="5">
        <v>4.4999999999999997E-3</v>
      </c>
      <c r="AK11" s="5">
        <v>4.4000000000000003E-3</v>
      </c>
      <c r="AL11" s="5">
        <v>4.1999999999999997E-3</v>
      </c>
      <c r="AM11" s="5">
        <v>4.0000000000000001E-3</v>
      </c>
      <c r="AN11" s="5">
        <v>3.8999999999999998E-3</v>
      </c>
      <c r="AO11" s="5">
        <v>3.7000000000000002E-3</v>
      </c>
      <c r="AP11" s="5">
        <v>3.5999999999999999E-3</v>
      </c>
      <c r="AQ11" s="5">
        <v>3.5000000000000001E-3</v>
      </c>
      <c r="AR11" s="5">
        <v>3.3E-3</v>
      </c>
      <c r="AS11" s="5">
        <v>3.2000000000000002E-3</v>
      </c>
      <c r="AT11" s="5">
        <v>3.0999999999999999E-3</v>
      </c>
      <c r="AU11" s="5">
        <v>2.8999999999999998E-3</v>
      </c>
      <c r="AV11" s="5">
        <v>2.8E-3</v>
      </c>
      <c r="AW11" s="5">
        <v>2.7000000000000001E-3</v>
      </c>
      <c r="AX11" s="5">
        <v>2.5999999999999999E-3</v>
      </c>
      <c r="AY11" s="5">
        <v>2.5000000000000001E-3</v>
      </c>
      <c r="AZ11" s="5">
        <v>2.3999999999999998E-3</v>
      </c>
      <c r="BA11" s="5">
        <v>2.3E-3</v>
      </c>
      <c r="BB11" s="5">
        <v>2.2000000000000001E-3</v>
      </c>
      <c r="BC11" s="5">
        <v>2.0999999999999999E-3</v>
      </c>
      <c r="BD11" s="5">
        <v>2E-3</v>
      </c>
      <c r="BE11" s="5">
        <v>2E-3</v>
      </c>
      <c r="BF11" s="5">
        <v>1.9E-3</v>
      </c>
      <c r="BG11" s="5">
        <v>1.8E-3</v>
      </c>
      <c r="BH11" s="5">
        <v>1.6999999999999999E-3</v>
      </c>
      <c r="BI11" s="5">
        <v>1.6999999999999999E-3</v>
      </c>
      <c r="BJ11" s="5">
        <v>1.6000000000000001E-3</v>
      </c>
      <c r="BK11" s="5">
        <v>1.5E-3</v>
      </c>
      <c r="BL11" s="5">
        <v>1.5E-3</v>
      </c>
      <c r="BM11" s="5">
        <v>1.4E-3</v>
      </c>
      <c r="BN11" s="5">
        <v>1.2999999999999999E-3</v>
      </c>
      <c r="BO11" s="5">
        <v>1.2999999999999999E-3</v>
      </c>
      <c r="BP11" s="5">
        <v>1.1999999999999999E-3</v>
      </c>
      <c r="BQ11" s="5">
        <v>1.1999999999999999E-3</v>
      </c>
      <c r="BR11" s="5">
        <v>1.1000000000000001E-3</v>
      </c>
      <c r="BS11" s="5">
        <v>1.1000000000000001E-3</v>
      </c>
      <c r="BT11" s="5">
        <v>1E-3</v>
      </c>
      <c r="BU11" s="5">
        <v>1E-3</v>
      </c>
      <c r="BV11" s="5">
        <v>8.9999999999999998E-4</v>
      </c>
      <c r="BW11" s="5">
        <v>8.9999999999999998E-4</v>
      </c>
      <c r="BX11" s="5">
        <v>8.9999999999999998E-4</v>
      </c>
      <c r="BY11" s="5">
        <v>8.0000000000000004E-4</v>
      </c>
      <c r="BZ11" s="5">
        <v>8.0000000000000004E-4</v>
      </c>
      <c r="CA11" s="5">
        <v>8.0000000000000004E-4</v>
      </c>
      <c r="CB11" s="5">
        <v>8.0000000000000004E-4</v>
      </c>
      <c r="CC11" s="5">
        <v>6.9999999999999999E-4</v>
      </c>
      <c r="CD11" s="5">
        <v>6.9999999999999999E-4</v>
      </c>
      <c r="CE11" s="5">
        <v>6.9999999999999999E-4</v>
      </c>
      <c r="CF11" s="5">
        <v>5.9999999999999995E-4</v>
      </c>
      <c r="CG11" s="5">
        <v>5.9999999999999995E-4</v>
      </c>
      <c r="CH11" s="5">
        <v>5.9999999999999995E-4</v>
      </c>
      <c r="CI11" s="5">
        <v>5.9999999999999995E-4</v>
      </c>
      <c r="CJ11" s="5">
        <v>5.0000000000000001E-4</v>
      </c>
      <c r="CK11" s="5">
        <v>5.0000000000000001E-4</v>
      </c>
      <c r="CL11" s="6">
        <v>0</v>
      </c>
      <c r="CM11" s="296">
        <v>0</v>
      </c>
    </row>
    <row r="12" spans="1:16384" s="293" customFormat="1" x14ac:dyDescent="0.3">
      <c r="A12" s="722"/>
      <c r="B12" s="727"/>
      <c r="C12" s="393" t="s">
        <v>838</v>
      </c>
      <c r="D12" s="142" t="s">
        <v>834</v>
      </c>
      <c r="E12" s="77">
        <v>2020</v>
      </c>
      <c r="F12" s="142" t="s">
        <v>835</v>
      </c>
      <c r="G12" s="77">
        <v>0.02</v>
      </c>
    </row>
    <row r="15" spans="1:16384" s="281" customFormat="1" x14ac:dyDescent="0.3">
      <c r="A15" s="134"/>
      <c r="C15" s="435"/>
    </row>
    <row r="16" spans="1:16384" s="281" customFormat="1" x14ac:dyDescent="0.3">
      <c r="A16" s="215"/>
      <c r="C16" s="529"/>
      <c r="D16" s="215"/>
    </row>
    <row r="17" spans="1:90" s="281" customFormat="1" x14ac:dyDescent="0.3">
      <c r="A17" s="215"/>
      <c r="C17" s="529"/>
      <c r="D17" s="215"/>
    </row>
    <row r="18" spans="1:90" x14ac:dyDescent="0.3">
      <c r="A18" s="400" t="s">
        <v>8</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528"/>
    </row>
    <row r="19" spans="1:90" x14ac:dyDescent="0.3">
      <c r="A19" s="761" t="s">
        <v>9</v>
      </c>
      <c r="B19" s="752" t="s">
        <v>398</v>
      </c>
      <c r="C19" s="752"/>
      <c r="D19" s="746">
        <v>1</v>
      </c>
      <c r="E19" s="41"/>
      <c r="F19" s="41"/>
      <c r="G19" s="212"/>
      <c r="H19" s="10"/>
      <c r="J19" s="10"/>
      <c r="K19" s="10"/>
      <c r="L19" s="209"/>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761"/>
      <c r="B20" s="752" t="s">
        <v>399</v>
      </c>
      <c r="C20" s="752"/>
      <c r="D20" s="746"/>
      <c r="E20" s="41"/>
      <c r="F20" s="41"/>
      <c r="G20" s="212"/>
      <c r="H20" s="10"/>
      <c r="J20" s="10"/>
      <c r="K20" s="10"/>
      <c r="L20" s="2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761"/>
      <c r="B21" s="752" t="s">
        <v>400</v>
      </c>
      <c r="C21" s="752"/>
      <c r="D21" s="746"/>
      <c r="E21" s="41"/>
      <c r="F21" s="41"/>
      <c r="G21" s="212"/>
      <c r="H21" s="10"/>
      <c r="J21" s="10"/>
      <c r="K21" s="10"/>
      <c r="L21" s="2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762"/>
      <c r="B22" s="752" t="s">
        <v>401</v>
      </c>
      <c r="C22" s="752"/>
      <c r="D22" s="746"/>
      <c r="E22" s="25" t="s">
        <v>402</v>
      </c>
      <c r="F22" s="208">
        <v>0</v>
      </c>
      <c r="G22" s="26" t="s">
        <v>403</v>
      </c>
      <c r="H22" s="66">
        <v>2020</v>
      </c>
      <c r="L22" s="211"/>
      <c r="M22" s="31"/>
      <c r="N22" s="213"/>
      <c r="O22" s="13"/>
      <c r="P22" s="13"/>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8" t="s">
        <v>44</v>
      </c>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42" t="s">
        <v>178</v>
      </c>
      <c r="B24" s="30" t="s">
        <v>272</v>
      </c>
      <c r="C24" s="74">
        <v>1</v>
      </c>
      <c r="D24" s="12"/>
      <c r="E24" s="142" t="s">
        <v>640</v>
      </c>
      <c r="F24" s="280" t="s">
        <v>272</v>
      </c>
      <c r="G24" s="74">
        <v>0.25</v>
      </c>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42" t="s">
        <v>538</v>
      </c>
      <c r="B25" s="30" t="s">
        <v>210</v>
      </c>
      <c r="C25" s="304">
        <v>0.3</v>
      </c>
      <c r="D25" s="12"/>
      <c r="E25" s="12"/>
      <c r="F25" s="31"/>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271"/>
      <c r="B26" s="272"/>
      <c r="C26" s="273"/>
      <c r="D26" s="12"/>
      <c r="E26" s="12"/>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42" t="s">
        <v>179</v>
      </c>
      <c r="B27" s="30" t="s">
        <v>272</v>
      </c>
      <c r="C27" s="74">
        <v>0.05</v>
      </c>
      <c r="D27" s="12"/>
      <c r="E27" s="12"/>
      <c r="F27" s="12"/>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42" t="s">
        <v>180</v>
      </c>
      <c r="B28" s="30" t="s">
        <v>272</v>
      </c>
      <c r="C28" s="74">
        <v>1</v>
      </c>
      <c r="D28" s="12"/>
      <c r="E28" s="12"/>
      <c r="F28" s="31"/>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42" t="s">
        <v>181</v>
      </c>
      <c r="B29" s="30" t="s">
        <v>272</v>
      </c>
      <c r="C29" s="74">
        <v>0.25</v>
      </c>
      <c r="D29" s="12"/>
      <c r="E29" s="12"/>
      <c r="F29" s="31"/>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142" t="s">
        <v>768</v>
      </c>
      <c r="B30" s="30" t="s">
        <v>177</v>
      </c>
      <c r="C30" s="74">
        <v>100</v>
      </c>
      <c r="D30" s="12"/>
      <c r="E30" s="215"/>
      <c r="F30" s="281"/>
      <c r="G30" s="31"/>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8" t="s">
        <v>64</v>
      </c>
      <c r="B31" s="8"/>
      <c r="C31" s="8"/>
      <c r="D31" s="19"/>
      <c r="E31" s="20"/>
      <c r="F31" s="20"/>
      <c r="G31" s="20"/>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42" t="s">
        <v>762</v>
      </c>
      <c r="B32" s="30" t="s">
        <v>182</v>
      </c>
      <c r="C32" s="385">
        <v>2.8000000000000001E-2</v>
      </c>
      <c r="D32" s="26" t="s">
        <v>823</v>
      </c>
      <c r="E32" s="66">
        <v>2020</v>
      </c>
      <c r="F32" s="22"/>
      <c r="G32" s="22"/>
      <c r="H32" s="22"/>
      <c r="I32" s="22"/>
      <c r="J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42" t="s">
        <v>763</v>
      </c>
      <c r="B33" s="30" t="s">
        <v>182</v>
      </c>
      <c r="C33" s="385">
        <v>2.4E-2</v>
      </c>
      <c r="D33" s="22"/>
      <c r="E33" s="22"/>
      <c r="F33" s="22"/>
      <c r="G33" s="22"/>
      <c r="H33" s="22"/>
      <c r="I33" s="22"/>
      <c r="J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42" t="s">
        <v>764</v>
      </c>
      <c r="B34" s="30" t="s">
        <v>182</v>
      </c>
      <c r="C34" s="385">
        <v>7.1999999999999995E-2</v>
      </c>
      <c r="D34" s="22"/>
      <c r="E34" s="22"/>
      <c r="F34" s="22"/>
      <c r="G34" s="22"/>
      <c r="H34" s="22"/>
      <c r="I34" s="22"/>
      <c r="J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42" t="s">
        <v>208</v>
      </c>
      <c r="B35" s="30" t="s">
        <v>183</v>
      </c>
      <c r="C35" s="159">
        <v>4.8000000000000001E-2</v>
      </c>
      <c r="D35" s="22"/>
      <c r="E35" s="22"/>
      <c r="F35" s="22"/>
      <c r="G35" s="22"/>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42" t="s">
        <v>207</v>
      </c>
      <c r="B36" s="30" t="s">
        <v>182</v>
      </c>
      <c r="C36" s="159">
        <v>0.251</v>
      </c>
      <c r="D36" s="22"/>
      <c r="E36" s="142" t="s">
        <v>805</v>
      </c>
      <c r="F36" s="30" t="s">
        <v>182</v>
      </c>
      <c r="G36" s="385">
        <v>2.3E-2</v>
      </c>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42" t="s">
        <v>209</v>
      </c>
      <c r="B37" s="30" t="s">
        <v>182</v>
      </c>
      <c r="C37" s="159">
        <v>0.41</v>
      </c>
      <c r="D37" s="22"/>
      <c r="E37" s="22"/>
      <c r="F37" s="22"/>
      <c r="G37" s="22"/>
      <c r="H37" s="22"/>
      <c r="I37" s="22"/>
      <c r="J37" s="22"/>
      <c r="K37" s="22"/>
      <c r="L37" s="22"/>
      <c r="M37" s="22"/>
      <c r="N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42" t="s">
        <v>410</v>
      </c>
      <c r="B38" s="30" t="s">
        <v>182</v>
      </c>
      <c r="C38" s="159">
        <v>0.35</v>
      </c>
      <c r="E38" s="142" t="s">
        <v>411</v>
      </c>
      <c r="F38" s="30" t="s">
        <v>182</v>
      </c>
      <c r="G38" s="385">
        <v>0.29499999999999998</v>
      </c>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69" t="s">
        <v>11</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142" t="s">
        <v>185</v>
      </c>
      <c r="B40" s="30" t="s">
        <v>182</v>
      </c>
      <c r="C40" s="73">
        <v>0.05</v>
      </c>
      <c r="E40" s="142" t="s">
        <v>519</v>
      </c>
      <c r="F40" s="30" t="s">
        <v>184</v>
      </c>
      <c r="G40" s="74">
        <v>1</v>
      </c>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42" t="s">
        <v>234</v>
      </c>
      <c r="B41" s="30" t="s">
        <v>177</v>
      </c>
      <c r="C41" s="74">
        <v>100</v>
      </c>
      <c r="E41" s="142" t="s">
        <v>518</v>
      </c>
      <c r="F41" s="30" t="s">
        <v>93</v>
      </c>
      <c r="G41" s="74">
        <v>5</v>
      </c>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42" t="s">
        <v>187</v>
      </c>
      <c r="B42" s="30" t="s">
        <v>182</v>
      </c>
      <c r="C42" s="73">
        <v>0.05</v>
      </c>
      <c r="E42" s="142" t="s">
        <v>1148</v>
      </c>
      <c r="F42" s="264" t="s">
        <v>92</v>
      </c>
      <c r="G42" s="304">
        <v>30</v>
      </c>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42" t="s">
        <v>188</v>
      </c>
      <c r="B43" s="30" t="s">
        <v>161</v>
      </c>
      <c r="C43" s="74">
        <v>2025</v>
      </c>
      <c r="E43" s="142" t="s">
        <v>1147</v>
      </c>
      <c r="F43" s="264" t="s">
        <v>92</v>
      </c>
      <c r="G43" s="304">
        <v>25</v>
      </c>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142" t="s">
        <v>12</v>
      </c>
      <c r="B44" s="30" t="s">
        <v>79</v>
      </c>
      <c r="C44" s="66">
        <v>0.1</v>
      </c>
      <c r="E44" s="22"/>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42" t="s">
        <v>186</v>
      </c>
      <c r="B45" s="30" t="s">
        <v>161</v>
      </c>
      <c r="C45" s="66">
        <v>2020</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42" t="s">
        <v>211</v>
      </c>
      <c r="B46" s="30" t="s">
        <v>182</v>
      </c>
      <c r="C46" s="73">
        <v>0.05</v>
      </c>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42" t="s">
        <v>212</v>
      </c>
      <c r="B47" s="30" t="s">
        <v>161</v>
      </c>
      <c r="C47" s="66">
        <v>2020</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s="293" customFormat="1" x14ac:dyDescent="0.3">
      <c r="A48" s="142" t="s">
        <v>189</v>
      </c>
      <c r="B48" s="30" t="s">
        <v>182</v>
      </c>
      <c r="C48" s="78">
        <v>0.08</v>
      </c>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s="293" customFormat="1" x14ac:dyDescent="0.3">
      <c r="A49" s="142" t="s">
        <v>190</v>
      </c>
      <c r="B49" s="30" t="s">
        <v>161</v>
      </c>
      <c r="C49" s="304">
        <v>2025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s="293" customFormat="1" x14ac:dyDescent="0.3">
      <c r="A50" s="142" t="s">
        <v>191</v>
      </c>
      <c r="B50" s="30" t="s">
        <v>79</v>
      </c>
      <c r="C50" s="66">
        <v>0.25</v>
      </c>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x14ac:dyDescent="0.3">
      <c r="A51" s="68" t="s">
        <v>515</v>
      </c>
      <c r="B51" s="8"/>
      <c r="C51" s="8"/>
      <c r="D51" s="8"/>
      <c r="E51" s="21"/>
      <c r="F51" s="21"/>
      <c r="G51" s="21"/>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x14ac:dyDescent="0.3">
      <c r="A52" s="142" t="s">
        <v>587</v>
      </c>
      <c r="B52" s="5" t="s">
        <v>93</v>
      </c>
      <c r="C52" s="74">
        <v>4</v>
      </c>
      <c r="E52" s="215"/>
      <c r="F52" s="392"/>
      <c r="G52" s="31"/>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42" t="s">
        <v>588</v>
      </c>
      <c r="B53" s="30" t="s">
        <v>182</v>
      </c>
      <c r="C53" s="74">
        <v>4.4359999999999997E-2</v>
      </c>
      <c r="D53" s="12"/>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s="293" customFormat="1" x14ac:dyDescent="0.3">
      <c r="A54" s="68" t="s">
        <v>407</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s="293" customFormat="1" x14ac:dyDescent="0.3">
      <c r="A55" s="142" t="s">
        <v>425</v>
      </c>
      <c r="B55" s="30" t="s">
        <v>92</v>
      </c>
      <c r="C55" s="304">
        <v>22</v>
      </c>
      <c r="D55" s="31"/>
      <c r="E55" s="31"/>
      <c r="F55" s="31"/>
      <c r="G55" s="29"/>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s="293" customFormat="1" x14ac:dyDescent="0.3">
      <c r="A56" s="142" t="s">
        <v>537</v>
      </c>
      <c r="B56" s="30" t="s">
        <v>210</v>
      </c>
      <c r="C56" s="304">
        <v>0.3</v>
      </c>
      <c r="D56" s="12"/>
      <c r="E56" s="12"/>
      <c r="F56" s="31"/>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9" t="s">
        <v>637</v>
      </c>
      <c r="B57" s="8"/>
      <c r="C57" s="8"/>
      <c r="D57" s="142" t="s">
        <v>421</v>
      </c>
      <c r="E57" s="30" t="s">
        <v>182</v>
      </c>
      <c r="F57" s="147">
        <v>0.127</v>
      </c>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42" t="s">
        <v>824</v>
      </c>
      <c r="B58" s="293" t="s">
        <v>161</v>
      </c>
      <c r="C58" s="66">
        <v>2020</v>
      </c>
      <c r="D58" s="142" t="s">
        <v>422</v>
      </c>
      <c r="E58" s="30" t="s">
        <v>182</v>
      </c>
      <c r="F58" s="147">
        <v>7.5999999999999998E-2</v>
      </c>
      <c r="G58" s="29"/>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1"/>
    </row>
    <row r="59" spans="1:90" x14ac:dyDescent="0.3">
      <c r="A59" s="142"/>
      <c r="B59" s="30"/>
      <c r="C59" s="147"/>
      <c r="D59" s="142" t="s">
        <v>630</v>
      </c>
      <c r="E59" s="30" t="s">
        <v>182</v>
      </c>
      <c r="F59" s="147">
        <v>0.115</v>
      </c>
      <c r="G59" s="29"/>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1"/>
    </row>
    <row r="60" spans="1:90" x14ac:dyDescent="0.3">
      <c r="A60" s="68"/>
      <c r="B60" s="27"/>
      <c r="C60" s="27"/>
      <c r="D60" s="2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9"/>
    </row>
    <row r="61" spans="1:90" x14ac:dyDescent="0.3">
      <c r="A61" s="142"/>
      <c r="B61" s="5"/>
      <c r="C61" s="73"/>
      <c r="D61" s="28"/>
      <c r="E61" s="13"/>
      <c r="F61" s="13"/>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42"/>
      <c r="B62" s="5"/>
      <c r="C62" s="73"/>
      <c r="D62" s="29"/>
      <c r="E62" s="13"/>
      <c r="F62" s="13"/>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42"/>
      <c r="B63" s="5"/>
      <c r="C63" s="73"/>
      <c r="D63" s="29"/>
      <c r="E63" s="13"/>
      <c r="F63" s="13"/>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9" t="s">
        <v>192</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42" t="s">
        <v>13</v>
      </c>
      <c r="B65" s="66">
        <v>0</v>
      </c>
      <c r="C65" s="23"/>
      <c r="D65" s="24"/>
      <c r="E65" s="24"/>
      <c r="F65" s="24"/>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2" customFormat="1" x14ac:dyDescent="0.3">
      <c r="A66" s="70" t="s">
        <v>65</v>
      </c>
      <c r="B66" s="21"/>
      <c r="C66" s="20"/>
      <c r="D66" s="142" t="s">
        <v>520</v>
      </c>
      <c r="E66" s="77">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3" t="s">
        <v>14</v>
      </c>
      <c r="B67" s="142" t="s">
        <v>1</v>
      </c>
      <c r="C67" s="77">
        <v>0</v>
      </c>
      <c r="D67" s="142" t="s">
        <v>521</v>
      </c>
      <c r="E67" s="77">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4"/>
    </row>
    <row r="68" spans="1:90" ht="14.4" customHeight="1" x14ac:dyDescent="0.3">
      <c r="A68" s="744" t="s">
        <v>15</v>
      </c>
      <c r="B68" s="36" t="s">
        <v>16</v>
      </c>
      <c r="C68" s="36"/>
      <c r="D68" s="746">
        <v>1</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745"/>
      <c r="B69" s="36" t="s">
        <v>19</v>
      </c>
      <c r="C69" s="36"/>
      <c r="D69" s="746"/>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745"/>
      <c r="B70" s="36" t="s">
        <v>21</v>
      </c>
      <c r="C70" s="36"/>
      <c r="D70" s="746"/>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745"/>
      <c r="B71" s="36" t="s">
        <v>693</v>
      </c>
      <c r="C71" s="36"/>
      <c r="D71" s="746"/>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744" t="s">
        <v>17</v>
      </c>
      <c r="B72" s="36" t="s">
        <v>18</v>
      </c>
      <c r="C72" s="36"/>
      <c r="D72" s="746">
        <v>1</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745"/>
      <c r="B73" s="36" t="s">
        <v>20</v>
      </c>
      <c r="C73" s="36"/>
      <c r="D73" s="746"/>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745"/>
      <c r="B74" s="36" t="s">
        <v>22</v>
      </c>
      <c r="C74" s="36"/>
      <c r="D74" s="746"/>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745"/>
      <c r="B75" s="36" t="s">
        <v>694</v>
      </c>
      <c r="C75" s="36"/>
      <c r="D75" s="746"/>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744" t="s">
        <v>32</v>
      </c>
      <c r="B76" s="36" t="s">
        <v>33</v>
      </c>
      <c r="C76" s="36"/>
      <c r="D76" s="746">
        <v>1</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745"/>
      <c r="B77" s="36" t="s">
        <v>695</v>
      </c>
      <c r="C77" s="36"/>
      <c r="D77" s="746"/>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745"/>
      <c r="B78" s="36"/>
      <c r="C78" s="36"/>
      <c r="D78" s="746"/>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745"/>
      <c r="B79" s="36"/>
      <c r="C79" s="36"/>
      <c r="D79" s="746"/>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747" t="s">
        <v>3</v>
      </c>
      <c r="B80" s="14" t="s">
        <v>4</v>
      </c>
      <c r="C80" s="158">
        <v>4.4999999999999998E-2</v>
      </c>
      <c r="D80" s="764">
        <v>1</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748"/>
      <c r="B81" s="15" t="s">
        <v>696</v>
      </c>
      <c r="C81" s="16"/>
      <c r="D81" s="766"/>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749"/>
      <c r="B82" s="17"/>
      <c r="C82" s="18"/>
      <c r="D82" s="732"/>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23</v>
      </c>
      <c r="B83" s="142" t="s">
        <v>2</v>
      </c>
      <c r="C83" s="77">
        <v>0</v>
      </c>
      <c r="D83" s="142" t="s">
        <v>522</v>
      </c>
      <c r="E83" s="77">
        <f>+E67</f>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744" t="s">
        <v>24</v>
      </c>
      <c r="B84" s="36" t="s">
        <v>25</v>
      </c>
      <c r="C84" s="36"/>
      <c r="D84" s="746">
        <v>1</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745"/>
      <c r="B85" s="36" t="s">
        <v>27</v>
      </c>
      <c r="C85" s="36"/>
      <c r="D85" s="746"/>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745"/>
      <c r="B86" s="36" t="s">
        <v>28</v>
      </c>
      <c r="C86" s="36"/>
      <c r="D86" s="746"/>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745"/>
      <c r="B87" s="36" t="s">
        <v>697</v>
      </c>
      <c r="C87" s="36"/>
      <c r="D87" s="746"/>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744" t="s">
        <v>26</v>
      </c>
      <c r="B88" s="36" t="s">
        <v>18</v>
      </c>
      <c r="C88" s="36"/>
      <c r="D88" s="764">
        <v>1</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745"/>
      <c r="B89" s="36" t="s">
        <v>20</v>
      </c>
      <c r="C89" s="36"/>
      <c r="D89" s="765"/>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745"/>
      <c r="B90" s="36" t="s">
        <v>22</v>
      </c>
      <c r="C90" s="36"/>
      <c r="D90" s="765"/>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745"/>
      <c r="B91" s="36" t="s">
        <v>698</v>
      </c>
      <c r="C91" s="36"/>
      <c r="D91" s="751"/>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744" t="s">
        <v>40</v>
      </c>
      <c r="B92" s="36" t="s">
        <v>41</v>
      </c>
      <c r="C92" s="36"/>
      <c r="D92" s="746">
        <v>1</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745"/>
      <c r="B93" s="36" t="s">
        <v>43</v>
      </c>
      <c r="C93" s="36"/>
      <c r="D93" s="746"/>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745"/>
      <c r="B94" s="36" t="s">
        <v>699</v>
      </c>
      <c r="C94" s="36"/>
      <c r="D94" s="746"/>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745"/>
      <c r="B95" s="36"/>
      <c r="C95" s="36"/>
      <c r="D95" s="746"/>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747" t="s">
        <v>5</v>
      </c>
      <c r="B96" s="14" t="s">
        <v>4</v>
      </c>
      <c r="C96" s="71">
        <v>0.08</v>
      </c>
      <c r="D96" s="746">
        <v>1</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748"/>
      <c r="B97" s="15" t="s">
        <v>700</v>
      </c>
      <c r="C97" s="16"/>
      <c r="D97" s="75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749"/>
      <c r="B98" s="148"/>
      <c r="C98" s="16"/>
      <c r="D98" s="75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29</v>
      </c>
      <c r="B99" s="19"/>
      <c r="C99" s="19"/>
      <c r="D99" s="142" t="s">
        <v>523</v>
      </c>
      <c r="E99" s="77">
        <f>+E67</f>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744" t="s">
        <v>30</v>
      </c>
      <c r="B100" s="36" t="s">
        <v>31</v>
      </c>
      <c r="C100" s="36" t="s">
        <v>702</v>
      </c>
      <c r="D100" s="746">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745"/>
      <c r="B101" s="36" t="s">
        <v>34</v>
      </c>
      <c r="C101" s="36"/>
      <c r="D101" s="746"/>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745"/>
      <c r="B102" s="36" t="s">
        <v>35</v>
      </c>
      <c r="C102" s="36"/>
      <c r="D102" s="746"/>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745"/>
      <c r="B103" s="36" t="s">
        <v>36</v>
      </c>
      <c r="C103" s="36"/>
      <c r="D103" s="746"/>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37</v>
      </c>
      <c r="B104" s="8"/>
      <c r="C104" s="8"/>
      <c r="D104" s="142" t="s">
        <v>524</v>
      </c>
      <c r="E104" s="77">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744" t="s">
        <v>38</v>
      </c>
      <c r="B105" s="36" t="s">
        <v>39</v>
      </c>
      <c r="C105" s="36"/>
      <c r="D105" s="746">
        <v>2</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745"/>
      <c r="B106" s="35" t="s">
        <v>42</v>
      </c>
      <c r="C106" s="36"/>
      <c r="D106" s="746"/>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745"/>
      <c r="B107" s="36" t="s">
        <v>701</v>
      </c>
      <c r="C107" s="36"/>
      <c r="D107" s="746"/>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745"/>
      <c r="B108" s="5"/>
      <c r="C108" s="36"/>
      <c r="D108" s="746"/>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9"/>
    </row>
    <row r="109" spans="1:90" x14ac:dyDescent="0.3">
      <c r="A109" s="7" t="s">
        <v>66</v>
      </c>
      <c r="B109" s="19"/>
      <c r="C109" s="19"/>
      <c r="D109" s="142" t="s">
        <v>785</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42" t="s">
        <v>6</v>
      </c>
      <c r="B110" s="30" t="s">
        <v>182</v>
      </c>
      <c r="C110" s="73">
        <v>0.15</v>
      </c>
      <c r="D110" s="201">
        <v>1</v>
      </c>
      <c r="K110" s="157"/>
      <c r="L110" s="157"/>
      <c r="M110" s="157"/>
      <c r="N110" s="157"/>
      <c r="O110" s="157"/>
      <c r="P110" s="157"/>
      <c r="Q110" s="157"/>
      <c r="R110" s="157"/>
      <c r="S110" s="157"/>
      <c r="T110" s="157"/>
    </row>
    <row r="111" spans="1:90" x14ac:dyDescent="0.3">
      <c r="A111" s="7" t="s">
        <v>67</v>
      </c>
      <c r="B111" s="19"/>
      <c r="C111" s="19"/>
      <c r="D111" s="142" t="s">
        <v>786</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42" t="s">
        <v>7</v>
      </c>
      <c r="B112" s="30" t="s">
        <v>182</v>
      </c>
      <c r="C112" s="73">
        <v>0.2</v>
      </c>
      <c r="D112" s="201">
        <v>1</v>
      </c>
      <c r="K112" s="157"/>
      <c r="L112" s="157"/>
      <c r="M112" s="157"/>
      <c r="N112" s="157"/>
      <c r="O112" s="157"/>
      <c r="P112" s="157"/>
      <c r="Q112" s="157"/>
      <c r="R112" s="157"/>
      <c r="S112" s="157"/>
      <c r="T112" s="157"/>
    </row>
    <row r="113" spans="1:20" x14ac:dyDescent="0.3">
      <c r="K113" s="157"/>
      <c r="L113" s="157"/>
      <c r="M113" s="157"/>
      <c r="N113" s="157"/>
      <c r="O113" s="157"/>
      <c r="P113" s="157"/>
      <c r="Q113" s="157"/>
      <c r="R113" s="157"/>
      <c r="S113" s="157"/>
      <c r="T113" s="157"/>
    </row>
    <row r="114" spans="1:20" s="8" customFormat="1" x14ac:dyDescent="0.3">
      <c r="A114" s="76" t="s">
        <v>395</v>
      </c>
      <c r="E114" s="525" t="s">
        <v>1146</v>
      </c>
    </row>
    <row r="115" spans="1:20" s="8" customFormat="1" x14ac:dyDescent="0.3">
      <c r="A115" s="523" t="s">
        <v>394</v>
      </c>
      <c r="B115" s="524"/>
      <c r="C115" s="524"/>
      <c r="D115" s="524"/>
      <c r="E115" s="425" t="s">
        <v>1144</v>
      </c>
      <c r="F115" s="527">
        <v>0</v>
      </c>
    </row>
    <row r="116" spans="1:20" x14ac:dyDescent="0.3">
      <c r="A116" s="198" t="s">
        <v>195</v>
      </c>
      <c r="B116" s="51" t="s">
        <v>193</v>
      </c>
      <c r="C116" s="201">
        <v>2.9</v>
      </c>
      <c r="D116" s="41"/>
      <c r="E116" s="723" t="s">
        <v>1145</v>
      </c>
      <c r="F116" s="36" t="s">
        <v>1032</v>
      </c>
      <c r="G116" s="746">
        <v>4</v>
      </c>
    </row>
    <row r="117" spans="1:20" x14ac:dyDescent="0.3">
      <c r="C117" s="195"/>
      <c r="D117" s="195"/>
      <c r="E117" s="724"/>
      <c r="F117" s="36" t="s">
        <v>1033</v>
      </c>
      <c r="G117" s="746"/>
    </row>
    <row r="118" spans="1:20" x14ac:dyDescent="0.3">
      <c r="A118" s="76" t="s">
        <v>391</v>
      </c>
      <c r="B118" s="8"/>
      <c r="C118" s="8"/>
      <c r="D118" s="8"/>
      <c r="E118" s="724"/>
      <c r="F118" s="36" t="s">
        <v>1036</v>
      </c>
      <c r="G118" s="746"/>
      <c r="H118" s="41"/>
      <c r="I118" s="41"/>
      <c r="J118" s="41"/>
      <c r="K118" s="41"/>
      <c r="L118" s="41"/>
      <c r="M118" s="41"/>
      <c r="N118" s="41"/>
      <c r="O118" s="41"/>
      <c r="P118" s="41"/>
      <c r="Q118" s="41"/>
      <c r="R118" s="41"/>
      <c r="S118" s="41"/>
      <c r="T118" s="41"/>
    </row>
    <row r="119" spans="1:20" x14ac:dyDescent="0.3">
      <c r="A119" s="198" t="s">
        <v>390</v>
      </c>
      <c r="B119" s="199" t="s">
        <v>79</v>
      </c>
      <c r="C119" s="201">
        <v>1</v>
      </c>
      <c r="D119" s="41"/>
      <c r="E119" s="722"/>
      <c r="F119" s="36" t="s">
        <v>1038</v>
      </c>
      <c r="G119" s="746"/>
      <c r="H119" s="157"/>
      <c r="I119" s="41"/>
      <c r="J119" s="41"/>
      <c r="K119" s="41"/>
      <c r="L119" s="41"/>
      <c r="M119" s="41"/>
      <c r="N119" s="41"/>
      <c r="O119" s="41"/>
      <c r="P119" s="41"/>
      <c r="Q119" s="41"/>
      <c r="R119" s="41"/>
      <c r="S119" s="41"/>
      <c r="T119" s="41"/>
    </row>
    <row r="120" spans="1:20" x14ac:dyDescent="0.3">
      <c r="C120" s="157"/>
      <c r="D120" s="157"/>
      <c r="E120" s="157"/>
      <c r="F120" s="157"/>
      <c r="G120" s="157"/>
      <c r="H120" s="157"/>
      <c r="I120" s="157"/>
      <c r="J120" s="157"/>
      <c r="K120" s="157"/>
      <c r="L120" s="157"/>
      <c r="M120" s="157"/>
      <c r="N120" s="157"/>
      <c r="O120" s="157"/>
      <c r="P120" s="157"/>
      <c r="Q120" s="157"/>
      <c r="R120" s="157"/>
      <c r="S120" s="157"/>
      <c r="T120" s="157"/>
    </row>
    <row r="121" spans="1:20" x14ac:dyDescent="0.3">
      <c r="A121" s="76" t="s">
        <v>1154</v>
      </c>
      <c r="B121" s="8"/>
      <c r="C121" s="8"/>
      <c r="D121" s="8"/>
      <c r="E121" s="8"/>
      <c r="F121" s="196"/>
      <c r="G121" s="41"/>
      <c r="H121" s="41"/>
      <c r="I121" s="41"/>
      <c r="J121" s="41"/>
      <c r="K121" s="41"/>
      <c r="L121" s="41"/>
      <c r="M121" s="41"/>
      <c r="N121" s="41"/>
      <c r="O121" s="41"/>
      <c r="P121" s="41"/>
      <c r="Q121" s="41"/>
      <c r="R121" s="41"/>
      <c r="S121" s="41"/>
      <c r="T121" s="41"/>
    </row>
    <row r="122" spans="1:20" x14ac:dyDescent="0.3">
      <c r="A122" s="728" t="s">
        <v>540</v>
      </c>
      <c r="B122" s="60" t="s">
        <v>541</v>
      </c>
      <c r="C122" s="244">
        <v>2015</v>
      </c>
      <c r="D122" s="742" t="s">
        <v>553</v>
      </c>
      <c r="E122" s="743" t="s">
        <v>541</v>
      </c>
      <c r="F122" s="751">
        <v>2015</v>
      </c>
      <c r="G122" s="242"/>
      <c r="H122" s="242"/>
      <c r="I122" s="44"/>
      <c r="J122" s="44"/>
      <c r="K122" s="44"/>
      <c r="L122" s="44"/>
      <c r="M122" s="44"/>
      <c r="N122" s="44"/>
      <c r="O122" s="44"/>
      <c r="P122" s="44"/>
      <c r="Q122" s="44"/>
      <c r="R122" s="44"/>
      <c r="S122" s="44"/>
      <c r="T122" s="44"/>
    </row>
    <row r="123" spans="1:20" ht="28.8" x14ac:dyDescent="0.3">
      <c r="A123" s="728"/>
      <c r="B123" s="243" t="s">
        <v>542</v>
      </c>
      <c r="C123" s="245">
        <v>0</v>
      </c>
      <c r="D123" s="739"/>
      <c r="E123" s="740"/>
      <c r="F123" s="746"/>
      <c r="G123" s="242"/>
      <c r="H123" s="242"/>
      <c r="I123" s="44"/>
      <c r="J123" s="44"/>
      <c r="K123" s="44"/>
      <c r="L123" s="44"/>
      <c r="M123" s="44"/>
      <c r="N123" s="44"/>
      <c r="O123" s="44"/>
      <c r="P123" s="44"/>
      <c r="Q123" s="44"/>
      <c r="R123" s="44"/>
      <c r="S123" s="44"/>
      <c r="T123" s="44"/>
    </row>
    <row r="124" spans="1:20" x14ac:dyDescent="0.3">
      <c r="A124" s="728" t="s">
        <v>543</v>
      </c>
      <c r="B124" s="60" t="s">
        <v>541</v>
      </c>
      <c r="C124" s="244">
        <v>2015</v>
      </c>
      <c r="D124" s="739"/>
      <c r="E124" s="740" t="s">
        <v>542</v>
      </c>
      <c r="F124" s="770">
        <v>0</v>
      </c>
    </row>
    <row r="125" spans="1:20" ht="28.8" x14ac:dyDescent="0.3">
      <c r="A125" s="728"/>
      <c r="B125" s="243" t="s">
        <v>542</v>
      </c>
      <c r="C125" s="245">
        <v>0</v>
      </c>
      <c r="D125" s="739"/>
      <c r="E125" s="741"/>
      <c r="F125" s="746"/>
    </row>
    <row r="126" spans="1:20" x14ac:dyDescent="0.3">
      <c r="A126" s="728" t="s">
        <v>544</v>
      </c>
      <c r="B126" s="60" t="s">
        <v>541</v>
      </c>
      <c r="C126" s="244">
        <v>2015</v>
      </c>
      <c r="D126" s="728" t="s">
        <v>554</v>
      </c>
      <c r="E126" s="740" t="s">
        <v>541</v>
      </c>
      <c r="F126" s="746">
        <v>2015</v>
      </c>
    </row>
    <row r="127" spans="1:20" ht="28.8" x14ac:dyDescent="0.3">
      <c r="A127" s="728"/>
      <c r="B127" s="243" t="s">
        <v>542</v>
      </c>
      <c r="C127" s="245">
        <v>0</v>
      </c>
      <c r="D127" s="739"/>
      <c r="E127" s="740"/>
      <c r="F127" s="746"/>
    </row>
    <row r="128" spans="1:20" x14ac:dyDescent="0.3">
      <c r="A128" s="728" t="s">
        <v>545</v>
      </c>
      <c r="B128" s="60" t="s">
        <v>541</v>
      </c>
      <c r="C128" s="244">
        <v>2015</v>
      </c>
      <c r="D128" s="739"/>
      <c r="E128" s="740" t="s">
        <v>542</v>
      </c>
      <c r="F128" s="770">
        <v>0</v>
      </c>
      <c r="G128" s="45"/>
      <c r="H128" s="41"/>
      <c r="I128" s="42"/>
      <c r="J128" s="42"/>
      <c r="K128" s="42"/>
      <c r="L128" s="42"/>
      <c r="M128" s="42"/>
      <c r="N128" s="42"/>
      <c r="O128" s="42"/>
      <c r="P128" s="42"/>
      <c r="Q128" s="42"/>
      <c r="R128" s="42"/>
      <c r="S128" s="42"/>
      <c r="T128" s="42"/>
    </row>
    <row r="129" spans="1:6" ht="28.8" x14ac:dyDescent="0.3">
      <c r="A129" s="728"/>
      <c r="B129" s="243" t="s">
        <v>542</v>
      </c>
      <c r="C129" s="245">
        <v>0</v>
      </c>
      <c r="D129" s="739"/>
      <c r="E129" s="741"/>
      <c r="F129" s="746"/>
    </row>
    <row r="130" spans="1:6" x14ac:dyDescent="0.3">
      <c r="A130" s="728" t="s">
        <v>29</v>
      </c>
      <c r="B130" s="60" t="s">
        <v>541</v>
      </c>
      <c r="C130" s="244">
        <v>2015</v>
      </c>
    </row>
    <row r="131" spans="1:6" ht="28.8" x14ac:dyDescent="0.3">
      <c r="A131" s="728"/>
      <c r="B131" s="243" t="s">
        <v>542</v>
      </c>
      <c r="C131" s="245">
        <v>0</v>
      </c>
    </row>
    <row r="132" spans="1:6" x14ac:dyDescent="0.3">
      <c r="A132" s="246" t="s">
        <v>546</v>
      </c>
      <c r="B132" s="13"/>
      <c r="C132" s="13"/>
    </row>
    <row r="133" spans="1:6" x14ac:dyDescent="0.3">
      <c r="A133" s="13"/>
      <c r="B133" s="13"/>
      <c r="C133" s="13"/>
    </row>
    <row r="134" spans="1:6" hidden="1" x14ac:dyDescent="0.3"/>
    <row r="135" spans="1:6" hidden="1" x14ac:dyDescent="0.3"/>
    <row r="136" spans="1:6" hidden="1" x14ac:dyDescent="0.3"/>
    <row r="137" spans="1:6" hidden="1" x14ac:dyDescent="0.3">
      <c r="A137" s="13"/>
      <c r="B137" s="13"/>
      <c r="C137" s="13"/>
    </row>
    <row r="138" spans="1:6" hidden="1" x14ac:dyDescent="0.3">
      <c r="A138" s="13"/>
      <c r="B138" s="13"/>
      <c r="C138" s="13"/>
    </row>
    <row r="139" spans="1:6" ht="14.7" hidden="1" customHeight="1" x14ac:dyDescent="0.3"/>
    <row r="140" spans="1:6" hidden="1" x14ac:dyDescent="0.3"/>
    <row r="141" spans="1:6" hidden="1" x14ac:dyDescent="0.3"/>
    <row r="142" spans="1:6" hidden="1" x14ac:dyDescent="0.3"/>
    <row r="143" spans="1:6" hidden="1" x14ac:dyDescent="0.3"/>
    <row r="144" spans="1:6"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spans="1:20" hidden="1" x14ac:dyDescent="0.3">
      <c r="A161" s="13"/>
      <c r="B161" s="13"/>
      <c r="C161" s="13"/>
    </row>
    <row r="162" spans="1:20" hidden="1" x14ac:dyDescent="0.3">
      <c r="A162" s="13"/>
      <c r="B162" s="13"/>
      <c r="C162" s="13"/>
    </row>
    <row r="163" spans="1:20" hidden="1" x14ac:dyDescent="0.3">
      <c r="A163" s="13"/>
      <c r="B163" s="13"/>
      <c r="C163" s="13"/>
    </row>
    <row r="164" spans="1:20" hidden="1" x14ac:dyDescent="0.3">
      <c r="A164" s="13"/>
      <c r="B164" s="13"/>
      <c r="C164" s="13"/>
    </row>
    <row r="165" spans="1:20" x14ac:dyDescent="0.3">
      <c r="A165" s="13"/>
      <c r="B165" s="13"/>
      <c r="C165" s="13"/>
    </row>
    <row r="166" spans="1:20" s="8" customFormat="1" x14ac:dyDescent="0.3">
      <c r="A166" s="76" t="s">
        <v>1167</v>
      </c>
      <c r="E166" s="196"/>
      <c r="F166" s="524"/>
      <c r="G166" s="524"/>
      <c r="H166" s="524"/>
      <c r="I166" s="524"/>
      <c r="J166" s="524"/>
      <c r="K166" s="524"/>
      <c r="L166" s="524"/>
      <c r="M166" s="524"/>
      <c r="N166" s="524"/>
      <c r="O166" s="524"/>
      <c r="P166" s="524"/>
      <c r="Q166" s="524"/>
      <c r="R166" s="524"/>
      <c r="S166" s="524"/>
      <c r="T166" s="524"/>
    </row>
    <row r="167" spans="1:20" s="293" customFormat="1" x14ac:dyDescent="0.3">
      <c r="A167" s="198" t="s">
        <v>1165</v>
      </c>
      <c r="B167" s="199" t="s">
        <v>79</v>
      </c>
      <c r="C167" s="201">
        <v>0</v>
      </c>
      <c r="D167" s="539" t="s">
        <v>1159</v>
      </c>
      <c r="E167" s="540">
        <v>2020</v>
      </c>
      <c r="F167" s="539" t="s">
        <v>1160</v>
      </c>
      <c r="G167" s="118">
        <v>2030</v>
      </c>
      <c r="H167" s="437" t="s">
        <v>1163</v>
      </c>
      <c r="I167" s="538">
        <v>0</v>
      </c>
      <c r="J167" s="41"/>
      <c r="K167" s="41"/>
      <c r="L167" s="41"/>
      <c r="M167" s="41"/>
      <c r="N167" s="41"/>
      <c r="O167" s="41"/>
      <c r="P167" s="41"/>
      <c r="Q167" s="41"/>
      <c r="R167" s="41"/>
      <c r="S167" s="41"/>
      <c r="T167" s="41"/>
    </row>
    <row r="168" spans="1:20" s="293" customFormat="1" x14ac:dyDescent="0.3">
      <c r="A168" s="198" t="s">
        <v>1166</v>
      </c>
      <c r="B168" s="199" t="s">
        <v>79</v>
      </c>
      <c r="C168" s="201">
        <v>0</v>
      </c>
      <c r="D168" s="536" t="s">
        <v>1161</v>
      </c>
      <c r="E168" s="537">
        <v>2020</v>
      </c>
      <c r="F168" s="536" t="s">
        <v>1162</v>
      </c>
      <c r="G168" s="60">
        <v>2030</v>
      </c>
      <c r="H168" s="437" t="s">
        <v>1164</v>
      </c>
      <c r="I168" s="538">
        <v>0</v>
      </c>
    </row>
    <row r="169" spans="1:20" ht="16.5" customHeight="1" x14ac:dyDescent="0.3">
      <c r="A169" s="20" t="s">
        <v>755</v>
      </c>
      <c r="B169" s="20"/>
      <c r="C169" s="20"/>
    </row>
    <row r="170" spans="1:20" x14ac:dyDescent="0.3">
      <c r="A170" s="26" t="s">
        <v>857</v>
      </c>
      <c r="B170" s="5" t="s">
        <v>79</v>
      </c>
      <c r="C170" s="66">
        <v>1</v>
      </c>
    </row>
    <row r="171" spans="1:20" x14ac:dyDescent="0.3">
      <c r="A171" s="26" t="s">
        <v>858</v>
      </c>
      <c r="B171" s="5" t="s">
        <v>79</v>
      </c>
      <c r="C171" s="66">
        <v>1</v>
      </c>
    </row>
    <row r="172" spans="1:20" x14ac:dyDescent="0.3">
      <c r="A172" s="26" t="s">
        <v>859</v>
      </c>
      <c r="B172" s="5" t="s">
        <v>161</v>
      </c>
      <c r="C172" s="66">
        <v>2020</v>
      </c>
    </row>
    <row r="173" spans="1:20" x14ac:dyDescent="0.3">
      <c r="A173" s="26" t="s">
        <v>860</v>
      </c>
      <c r="B173" s="5" t="s">
        <v>161</v>
      </c>
      <c r="C173" s="66">
        <v>2050</v>
      </c>
    </row>
    <row r="174" spans="1:20" x14ac:dyDescent="0.3">
      <c r="A174" s="26" t="s">
        <v>861</v>
      </c>
      <c r="B174" s="5" t="s">
        <v>161</v>
      </c>
      <c r="C174" s="66">
        <v>2020</v>
      </c>
    </row>
    <row r="175" spans="1:20" x14ac:dyDescent="0.3">
      <c r="A175" s="26" t="s">
        <v>862</v>
      </c>
      <c r="B175" s="5" t="s">
        <v>161</v>
      </c>
      <c r="C175" s="66">
        <v>2050</v>
      </c>
    </row>
    <row r="176" spans="1:20" x14ac:dyDescent="0.3">
      <c r="A176" s="266" t="s">
        <v>864</v>
      </c>
      <c r="B176" s="266"/>
      <c r="C176" s="266"/>
    </row>
    <row r="177" spans="1:4" x14ac:dyDescent="0.3">
      <c r="A177" s="26" t="s">
        <v>879</v>
      </c>
      <c r="B177" s="5" t="s">
        <v>79</v>
      </c>
      <c r="C177" s="66">
        <v>6.4000000000000003E-3</v>
      </c>
      <c r="D177" s="293" t="s">
        <v>867</v>
      </c>
    </row>
    <row r="178" spans="1:4" x14ac:dyDescent="0.3">
      <c r="A178" s="26" t="s">
        <v>880</v>
      </c>
      <c r="B178" s="5" t="s">
        <v>79</v>
      </c>
      <c r="C178" s="66">
        <v>1.0800000000000001E-2</v>
      </c>
      <c r="D178" s="293" t="s">
        <v>868</v>
      </c>
    </row>
    <row r="179" spans="1:4" x14ac:dyDescent="0.3">
      <c r="A179" s="26" t="s">
        <v>881</v>
      </c>
      <c r="B179" s="5" t="s">
        <v>79</v>
      </c>
      <c r="C179" s="66">
        <v>0.1489</v>
      </c>
      <c r="D179" s="293" t="s">
        <v>869</v>
      </c>
    </row>
    <row r="180" spans="1:4" x14ac:dyDescent="0.3">
      <c r="A180" s="26" t="s">
        <v>882</v>
      </c>
      <c r="B180" s="5" t="s">
        <v>79</v>
      </c>
      <c r="C180" s="66">
        <v>0.9254</v>
      </c>
      <c r="D180" s="293" t="s">
        <v>870</v>
      </c>
    </row>
    <row r="181" spans="1:4" x14ac:dyDescent="0.3">
      <c r="A181" s="26" t="s">
        <v>883</v>
      </c>
      <c r="B181" s="5" t="s">
        <v>79</v>
      </c>
      <c r="C181" s="66">
        <v>0.33250000000000002</v>
      </c>
      <c r="D181" s="293" t="s">
        <v>871</v>
      </c>
    </row>
    <row r="182" spans="1:4" x14ac:dyDescent="0.3">
      <c r="A182" s="266" t="s">
        <v>865</v>
      </c>
      <c r="B182" s="266"/>
      <c r="C182" s="266" t="s">
        <v>866</v>
      </c>
      <c r="D182" s="293"/>
    </row>
    <row r="183" spans="1:4" x14ac:dyDescent="0.3">
      <c r="A183" s="26" t="s">
        <v>884</v>
      </c>
      <c r="B183" s="5" t="s">
        <v>79</v>
      </c>
      <c r="C183" s="66">
        <v>4.4999999999999999E-4</v>
      </c>
      <c r="D183" s="293" t="s">
        <v>872</v>
      </c>
    </row>
    <row r="184" spans="1:4" x14ac:dyDescent="0.3">
      <c r="A184" s="26" t="s">
        <v>885</v>
      </c>
      <c r="B184" s="5" t="s">
        <v>79</v>
      </c>
      <c r="C184" s="66">
        <v>4.4999999999999999E-4</v>
      </c>
      <c r="D184" s="293" t="s">
        <v>873</v>
      </c>
    </row>
    <row r="185" spans="1:4" x14ac:dyDescent="0.3">
      <c r="A185" s="26" t="s">
        <v>886</v>
      </c>
      <c r="B185" s="5" t="s">
        <v>79</v>
      </c>
      <c r="C185" s="66">
        <v>7.3999999999999999E-4</v>
      </c>
      <c r="D185" s="293" t="s">
        <v>874</v>
      </c>
    </row>
    <row r="186" spans="1:4" x14ac:dyDescent="0.3">
      <c r="A186" s="26" t="s">
        <v>887</v>
      </c>
      <c r="B186" s="5" t="s">
        <v>79</v>
      </c>
      <c r="C186" s="66">
        <v>3.6000000000000002E-4</v>
      </c>
      <c r="D186" s="293" t="s">
        <v>875</v>
      </c>
    </row>
    <row r="187" spans="1:4" x14ac:dyDescent="0.3">
      <c r="A187" s="26" t="s">
        <v>888</v>
      </c>
      <c r="B187" s="5" t="s">
        <v>79</v>
      </c>
      <c r="C187" s="66">
        <v>1.5970000000000002E-2</v>
      </c>
      <c r="D187" s="293" t="s">
        <v>876</v>
      </c>
    </row>
    <row r="188" spans="1:4" x14ac:dyDescent="0.3">
      <c r="A188" s="26" t="s">
        <v>889</v>
      </c>
      <c r="B188" s="5" t="s">
        <v>79</v>
      </c>
      <c r="C188" s="66">
        <v>0</v>
      </c>
      <c r="D188" s="293"/>
    </row>
    <row r="189" spans="1:4" x14ac:dyDescent="0.3">
      <c r="A189" s="26" t="s">
        <v>890</v>
      </c>
      <c r="B189" s="5" t="s">
        <v>79</v>
      </c>
      <c r="C189" s="66">
        <v>0</v>
      </c>
      <c r="D189" s="293" t="s">
        <v>878</v>
      </c>
    </row>
    <row r="190" spans="1:4" x14ac:dyDescent="0.3">
      <c r="A190" s="26" t="s">
        <v>891</v>
      </c>
      <c r="B190" s="5" t="s">
        <v>79</v>
      </c>
      <c r="C190" s="66">
        <v>0</v>
      </c>
    </row>
    <row r="191" spans="1:4" x14ac:dyDescent="0.3">
      <c r="A191" s="26" t="s">
        <v>892</v>
      </c>
      <c r="B191" s="5" t="s">
        <v>79</v>
      </c>
      <c r="C191" s="66">
        <v>0.2</v>
      </c>
    </row>
    <row r="192" spans="1:4" x14ac:dyDescent="0.3">
      <c r="A192" s="13"/>
      <c r="B192" s="13"/>
      <c r="C192" s="13"/>
    </row>
    <row r="193" spans="1:181" s="20" customFormat="1" x14ac:dyDescent="0.3">
      <c r="A193" s="430" t="s">
        <v>1139</v>
      </c>
    </row>
    <row r="194" spans="1:181" s="293" customFormat="1" x14ac:dyDescent="0.3">
      <c r="A194" s="714" t="s">
        <v>1138</v>
      </c>
      <c r="B194" s="714"/>
      <c r="C194" s="714"/>
      <c r="D194" s="714"/>
      <c r="E194" s="714"/>
      <c r="F194" s="146"/>
      <c r="G194" s="146"/>
      <c r="H194" s="146"/>
      <c r="I194" s="146"/>
      <c r="J194" s="146"/>
      <c r="K194" s="146"/>
      <c r="L194" s="146"/>
      <c r="M194" s="146"/>
      <c r="N194" s="146"/>
    </row>
    <row r="195" spans="1:181" s="293" customFormat="1" ht="14.4" customHeight="1" x14ac:dyDescent="0.3">
      <c r="A195" s="713" t="s">
        <v>1140</v>
      </c>
      <c r="B195" s="713"/>
      <c r="C195" s="713"/>
      <c r="D195" s="713"/>
      <c r="E195" s="713"/>
      <c r="F195" s="713"/>
      <c r="G195" s="713"/>
      <c r="H195" s="514"/>
      <c r="I195" s="514"/>
      <c r="J195" s="514"/>
      <c r="K195" s="515"/>
      <c r="L195" s="515"/>
      <c r="M195" s="514"/>
      <c r="N195" s="514"/>
    </row>
    <row r="196" spans="1:181" s="293" customFormat="1" x14ac:dyDescent="0.3">
      <c r="A196" s="715" t="s">
        <v>1210</v>
      </c>
      <c r="B196" s="715"/>
      <c r="C196" s="715"/>
      <c r="D196" s="715"/>
      <c r="E196" s="715"/>
      <c r="F196" s="715"/>
      <c r="G196" s="715"/>
      <c r="H196" s="715"/>
      <c r="I196" s="715"/>
      <c r="J196" s="715"/>
      <c r="K196" s="715"/>
      <c r="L196" s="715"/>
      <c r="M196" s="715"/>
      <c r="N196" s="715"/>
    </row>
    <row r="197" spans="1:181" s="293" customFormat="1" x14ac:dyDescent="0.3">
      <c r="A197" s="713" t="s">
        <v>1141</v>
      </c>
      <c r="B197" s="713"/>
      <c r="C197" s="713"/>
      <c r="D197" s="713"/>
      <c r="E197" s="713"/>
      <c r="F197" s="713"/>
      <c r="G197" s="713"/>
      <c r="H197" s="713"/>
      <c r="I197" s="713"/>
      <c r="J197" s="713"/>
      <c r="K197" s="713"/>
      <c r="L197" s="713"/>
      <c r="M197" s="713"/>
      <c r="N197" s="713"/>
    </row>
    <row r="198" spans="1:181" s="293" customFormat="1" ht="41.4" customHeight="1" x14ac:dyDescent="0.3">
      <c r="A198" s="713" t="s">
        <v>1205</v>
      </c>
      <c r="B198" s="713"/>
      <c r="C198" s="713"/>
      <c r="D198" s="713"/>
      <c r="E198" s="713"/>
      <c r="F198" s="713"/>
      <c r="G198" s="713"/>
      <c r="H198" s="713"/>
      <c r="I198" s="713"/>
      <c r="J198" s="713"/>
      <c r="K198" s="713"/>
      <c r="L198" s="713"/>
      <c r="M198" s="713"/>
      <c r="N198" s="713"/>
    </row>
    <row r="199" spans="1:181" s="293" customFormat="1" x14ac:dyDescent="0.3">
      <c r="A199" s="26" t="s">
        <v>1137</v>
      </c>
      <c r="B199" s="5" t="s">
        <v>79</v>
      </c>
      <c r="C199" s="66">
        <v>0</v>
      </c>
    </row>
    <row r="200" spans="1:181" s="32" customFormat="1" ht="14.4" customHeight="1" x14ac:dyDescent="0.3">
      <c r="A200" s="142" t="s">
        <v>666</v>
      </c>
      <c r="B200" s="280" t="s">
        <v>79</v>
      </c>
      <c r="C200" s="304">
        <v>0.3</v>
      </c>
      <c r="D200" s="391"/>
      <c r="E200" s="391"/>
      <c r="F200" s="391"/>
      <c r="G200" s="391"/>
      <c r="H200" s="391"/>
      <c r="I200" s="391"/>
      <c r="J200" s="391"/>
      <c r="K200" s="391"/>
      <c r="L200" s="391"/>
      <c r="M200" s="391"/>
      <c r="N200" s="391"/>
    </row>
    <row r="201" spans="1:181" x14ac:dyDescent="0.3">
      <c r="A201" s="388" t="s">
        <v>821</v>
      </c>
      <c r="B201" s="110">
        <v>0</v>
      </c>
      <c r="C201" s="32"/>
      <c r="D201" s="32"/>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c r="AI201" s="293"/>
      <c r="AJ201" s="293"/>
      <c r="AK201" s="293"/>
      <c r="AL201" s="293"/>
      <c r="AM201" s="293"/>
      <c r="AN201" s="293"/>
      <c r="AO201" s="293"/>
      <c r="AP201" s="293"/>
      <c r="AQ201" s="293"/>
      <c r="AR201" s="293"/>
      <c r="AS201" s="293"/>
      <c r="AT201" s="293"/>
      <c r="AU201" s="293"/>
      <c r="AV201" s="293"/>
      <c r="AW201" s="293"/>
      <c r="AX201" s="293"/>
      <c r="AY201" s="293"/>
      <c r="AZ201" s="293"/>
      <c r="BA201" s="293"/>
      <c r="BB201" s="293"/>
      <c r="BC201" s="293"/>
      <c r="BD201" s="293"/>
      <c r="BE201" s="293"/>
      <c r="BF201" s="293"/>
      <c r="BG201" s="293"/>
      <c r="BH201" s="293"/>
      <c r="BI201" s="293"/>
      <c r="BJ201" s="293"/>
      <c r="BK201" s="293"/>
      <c r="BL201" s="293"/>
      <c r="BM201" s="293"/>
      <c r="BN201" s="293"/>
      <c r="BO201" s="293"/>
      <c r="BP201" s="293"/>
      <c r="BQ201" s="293"/>
      <c r="BR201" s="293"/>
      <c r="BS201" s="293"/>
      <c r="BT201" s="293"/>
      <c r="BU201" s="293"/>
      <c r="BV201" s="293"/>
      <c r="BW201" s="293"/>
      <c r="BX201" s="293"/>
      <c r="BY201" s="293"/>
      <c r="BZ201" s="293"/>
      <c r="CA201" s="293"/>
      <c r="CB201" s="293"/>
      <c r="CC201" s="293"/>
      <c r="CD201" s="293"/>
      <c r="CE201" s="293"/>
      <c r="CF201" s="293"/>
      <c r="CG201" s="293"/>
      <c r="CH201" s="293"/>
      <c r="CI201" s="293"/>
      <c r="CJ201" s="293"/>
      <c r="CK201" s="293"/>
      <c r="CL201" s="293"/>
      <c r="CM201" s="293"/>
      <c r="CN201" s="293"/>
      <c r="CO201" s="293"/>
      <c r="CP201" s="293"/>
      <c r="CQ201" s="293"/>
      <c r="CR201" s="293"/>
      <c r="CS201" s="293"/>
      <c r="CT201" s="293"/>
      <c r="CU201" s="293"/>
      <c r="CV201" s="293"/>
      <c r="CW201" s="293"/>
      <c r="CX201" s="293"/>
      <c r="CY201" s="293"/>
      <c r="CZ201" s="293"/>
      <c r="DA201" s="293"/>
      <c r="DB201" s="293"/>
      <c r="DC201" s="293"/>
      <c r="DD201" s="293"/>
      <c r="DE201" s="293"/>
      <c r="DF201" s="293"/>
      <c r="DG201" s="293"/>
      <c r="DH201" s="293"/>
      <c r="DI201" s="293"/>
      <c r="DJ201" s="293"/>
      <c r="DK201" s="293"/>
      <c r="DL201" s="293"/>
      <c r="DM201" s="293"/>
      <c r="DN201" s="293"/>
      <c r="DO201" s="293"/>
      <c r="DP201" s="293"/>
      <c r="DQ201" s="293"/>
      <c r="DR201" s="293"/>
      <c r="DS201" s="293"/>
      <c r="DT201" s="293"/>
      <c r="DU201" s="293"/>
      <c r="DV201" s="293"/>
      <c r="DW201" s="293"/>
      <c r="DX201" s="293"/>
      <c r="DY201" s="293"/>
      <c r="DZ201" s="293"/>
      <c r="EA201" s="293"/>
      <c r="EB201" s="293"/>
      <c r="EC201" s="293"/>
      <c r="ED201" s="293"/>
      <c r="EE201" s="293"/>
      <c r="EF201" s="293"/>
      <c r="EG201" s="293"/>
      <c r="EH201" s="293"/>
      <c r="EI201" s="293"/>
      <c r="EJ201" s="293"/>
      <c r="EK201" s="293"/>
      <c r="EL201" s="293"/>
      <c r="EM201" s="293"/>
      <c r="EN201" s="293"/>
      <c r="EO201" s="293"/>
      <c r="EP201" s="293"/>
      <c r="EQ201" s="293"/>
      <c r="ER201" s="293"/>
      <c r="ES201" s="293"/>
      <c r="ET201" s="293"/>
      <c r="EU201" s="293"/>
      <c r="EV201" s="293"/>
      <c r="EW201" s="293"/>
      <c r="EX201" s="293"/>
      <c r="EY201" s="293"/>
      <c r="EZ201" s="293"/>
      <c r="FA201" s="293"/>
      <c r="FB201" s="293"/>
      <c r="FC201" s="293"/>
      <c r="FD201" s="293"/>
      <c r="FE201" s="293"/>
      <c r="FF201" s="293"/>
      <c r="FG201" s="293"/>
      <c r="FH201" s="293"/>
      <c r="FI201" s="293"/>
      <c r="FJ201" s="293"/>
      <c r="FK201" s="293"/>
      <c r="FL201" s="293"/>
      <c r="FM201" s="293"/>
      <c r="FN201" s="293"/>
      <c r="FO201" s="293"/>
      <c r="FP201" s="293"/>
      <c r="FQ201" s="293"/>
      <c r="FR201" s="293"/>
      <c r="FS201" s="293"/>
      <c r="FT201" s="293"/>
      <c r="FU201" s="293"/>
      <c r="FV201" s="293"/>
      <c r="FW201" s="293"/>
      <c r="FX201" s="293"/>
      <c r="FY201" s="293"/>
    </row>
    <row r="202" spans="1:181" s="293" customFormat="1" hidden="1" x14ac:dyDescent="0.3"/>
    <row r="203" spans="1:181" s="293" customFormat="1" hidden="1" x14ac:dyDescent="0.3"/>
    <row r="204" spans="1:181" s="293" customFormat="1" ht="52.8" hidden="1" x14ac:dyDescent="0.3">
      <c r="A204" s="266" t="s">
        <v>774</v>
      </c>
      <c r="B204" s="710" t="s">
        <v>303</v>
      </c>
      <c r="C204" s="711"/>
      <c r="D204" s="711"/>
      <c r="E204" s="711"/>
      <c r="F204" s="712"/>
      <c r="G204" s="710" t="s">
        <v>304</v>
      </c>
      <c r="H204" s="711"/>
      <c r="I204" s="711"/>
      <c r="J204" s="711"/>
      <c r="K204" s="712"/>
      <c r="L204" s="710" t="s">
        <v>305</v>
      </c>
      <c r="M204" s="711"/>
      <c r="N204" s="711"/>
      <c r="O204" s="711"/>
      <c r="P204" s="712"/>
      <c r="Q204" s="710" t="s">
        <v>306</v>
      </c>
      <c r="R204" s="711"/>
      <c r="S204" s="711"/>
      <c r="T204" s="711"/>
      <c r="U204" s="712"/>
      <c r="V204" s="710" t="s">
        <v>307</v>
      </c>
      <c r="W204" s="711"/>
      <c r="X204" s="711"/>
      <c r="Y204" s="711"/>
      <c r="Z204" s="712"/>
      <c r="AA204" s="710" t="s">
        <v>308</v>
      </c>
      <c r="AB204" s="711"/>
      <c r="AC204" s="711"/>
      <c r="AD204" s="711"/>
      <c r="AE204" s="712"/>
      <c r="AF204" s="710" t="s">
        <v>309</v>
      </c>
      <c r="AG204" s="711"/>
      <c r="AH204" s="711"/>
      <c r="AI204" s="711"/>
      <c r="AJ204" s="712"/>
      <c r="AK204" s="710" t="s">
        <v>310</v>
      </c>
      <c r="AL204" s="711"/>
      <c r="AM204" s="711"/>
      <c r="AN204" s="711"/>
      <c r="AO204" s="712"/>
      <c r="AP204" s="710" t="s">
        <v>311</v>
      </c>
      <c r="AQ204" s="711"/>
      <c r="AR204" s="711"/>
      <c r="AS204" s="711"/>
      <c r="AT204" s="712"/>
      <c r="AU204" s="710" t="s">
        <v>312</v>
      </c>
      <c r="AV204" s="711"/>
      <c r="AW204" s="711"/>
      <c r="AX204" s="711"/>
      <c r="AY204" s="712"/>
      <c r="AZ204" s="710" t="s">
        <v>313</v>
      </c>
      <c r="BA204" s="711"/>
      <c r="BB204" s="711"/>
      <c r="BC204" s="711"/>
      <c r="BD204" s="712"/>
      <c r="BE204" s="710" t="s">
        <v>314</v>
      </c>
      <c r="BF204" s="711"/>
      <c r="BG204" s="711"/>
      <c r="BH204" s="711"/>
      <c r="BI204" s="712"/>
      <c r="BJ204" s="710" t="s">
        <v>315</v>
      </c>
      <c r="BK204" s="711"/>
      <c r="BL204" s="711"/>
      <c r="BM204" s="711"/>
      <c r="BN204" s="712"/>
      <c r="BO204" s="710" t="s">
        <v>316</v>
      </c>
      <c r="BP204" s="711"/>
      <c r="BQ204" s="711"/>
      <c r="BR204" s="711"/>
      <c r="BS204" s="712"/>
      <c r="BT204" s="710" t="s">
        <v>317</v>
      </c>
      <c r="BU204" s="711"/>
      <c r="BV204" s="711"/>
      <c r="BW204" s="711"/>
      <c r="BX204" s="712"/>
      <c r="BY204" s="710" t="s">
        <v>318</v>
      </c>
      <c r="BZ204" s="711"/>
      <c r="CA204" s="711"/>
      <c r="CB204" s="711"/>
      <c r="CC204" s="712"/>
      <c r="CD204" s="710" t="s">
        <v>319</v>
      </c>
      <c r="CE204" s="711"/>
      <c r="CF204" s="711"/>
      <c r="CG204" s="711"/>
      <c r="CH204" s="712"/>
      <c r="CI204" s="710" t="s">
        <v>320</v>
      </c>
      <c r="CJ204" s="711"/>
      <c r="CK204" s="711"/>
      <c r="CL204" s="711"/>
      <c r="CM204" s="712"/>
      <c r="CN204" s="710" t="s">
        <v>321</v>
      </c>
      <c r="CO204" s="711"/>
      <c r="CP204" s="711"/>
      <c r="CQ204" s="711"/>
      <c r="CR204" s="712"/>
      <c r="CS204" s="710" t="s">
        <v>322</v>
      </c>
      <c r="CT204" s="711"/>
      <c r="CU204" s="711"/>
      <c r="CV204" s="711"/>
      <c r="CW204" s="712"/>
      <c r="CX204" s="710" t="s">
        <v>323</v>
      </c>
      <c r="CY204" s="711"/>
      <c r="CZ204" s="711"/>
      <c r="DA204" s="711"/>
      <c r="DB204" s="712"/>
      <c r="DC204" s="710" t="s">
        <v>324</v>
      </c>
      <c r="DD204" s="711"/>
      <c r="DE204" s="711"/>
      <c r="DF204" s="711"/>
      <c r="DG204" s="712"/>
      <c r="DH204" s="710" t="s">
        <v>325</v>
      </c>
      <c r="DI204" s="711"/>
      <c r="DJ204" s="711"/>
      <c r="DK204" s="521" t="s">
        <v>775</v>
      </c>
      <c r="DL204" s="521">
        <v>1</v>
      </c>
      <c r="DM204" s="710" t="s">
        <v>326</v>
      </c>
      <c r="DN204" s="711"/>
      <c r="DO204" s="711"/>
      <c r="DP204" s="711"/>
      <c r="DQ204" s="712"/>
      <c r="DR204" s="710" t="s">
        <v>327</v>
      </c>
      <c r="DS204" s="711"/>
      <c r="DT204" s="711"/>
      <c r="DU204" s="711"/>
      <c r="DV204" s="712"/>
      <c r="DW204" s="710" t="s">
        <v>328</v>
      </c>
      <c r="DX204" s="711"/>
      <c r="DY204" s="711"/>
      <c r="DZ204" s="711"/>
      <c r="EA204" s="712"/>
      <c r="EB204" s="710" t="s">
        <v>329</v>
      </c>
      <c r="EC204" s="711"/>
      <c r="ED204" s="711"/>
      <c r="EE204" s="711"/>
      <c r="EF204" s="712"/>
      <c r="EG204" s="710" t="s">
        <v>330</v>
      </c>
      <c r="EH204" s="711"/>
      <c r="EI204" s="711"/>
      <c r="EJ204" s="711"/>
      <c r="EK204" s="712"/>
      <c r="EL204" s="710" t="s">
        <v>331</v>
      </c>
      <c r="EM204" s="711"/>
      <c r="EN204" s="711"/>
      <c r="EO204" s="711"/>
      <c r="EP204" s="712"/>
      <c r="EQ204" s="710" t="s">
        <v>332</v>
      </c>
      <c r="ER204" s="711"/>
      <c r="ES204" s="711"/>
      <c r="ET204" s="711"/>
      <c r="EU204" s="712"/>
      <c r="EV204" s="710" t="s">
        <v>333</v>
      </c>
      <c r="EW204" s="711"/>
      <c r="EX204" s="711"/>
      <c r="EY204" s="711"/>
      <c r="EZ204" s="712"/>
      <c r="FA204" s="710" t="s">
        <v>334</v>
      </c>
      <c r="FB204" s="711"/>
      <c r="FC204" s="711"/>
      <c r="FD204" s="711"/>
      <c r="FE204" s="712"/>
      <c r="FF204" s="710" t="s">
        <v>335</v>
      </c>
      <c r="FG204" s="711"/>
      <c r="FH204" s="711"/>
      <c r="FI204" s="711"/>
      <c r="FJ204" s="712"/>
      <c r="FK204" s="710" t="s">
        <v>336</v>
      </c>
      <c r="FL204" s="711"/>
      <c r="FM204" s="711"/>
      <c r="FN204" s="711"/>
      <c r="FO204" s="712"/>
      <c r="FP204" s="710" t="s">
        <v>337</v>
      </c>
      <c r="FQ204" s="711"/>
      <c r="FR204" s="711"/>
      <c r="FS204" s="711"/>
      <c r="FT204" s="712"/>
      <c r="FU204" s="710" t="s">
        <v>339</v>
      </c>
      <c r="FV204" s="711"/>
      <c r="FW204" s="711"/>
      <c r="FX204" s="711"/>
      <c r="FY204" s="712"/>
    </row>
    <row r="205" spans="1:181" s="293" customFormat="1" hidden="1" x14ac:dyDescent="0.3">
      <c r="B205" s="66" t="s">
        <v>600</v>
      </c>
      <c r="C205" s="66" t="s">
        <v>601</v>
      </c>
      <c r="D205" s="66" t="s">
        <v>374</v>
      </c>
      <c r="E205" s="66" t="s">
        <v>375</v>
      </c>
      <c r="F205" s="66" t="s">
        <v>599</v>
      </c>
      <c r="G205" s="66" t="s">
        <v>600</v>
      </c>
      <c r="H205" s="66" t="s">
        <v>601</v>
      </c>
      <c r="I205" s="66" t="s">
        <v>374</v>
      </c>
      <c r="J205" s="66" t="s">
        <v>375</v>
      </c>
      <c r="K205" s="66" t="s">
        <v>599</v>
      </c>
      <c r="L205" s="66" t="s">
        <v>600</v>
      </c>
      <c r="M205" s="66" t="s">
        <v>601</v>
      </c>
      <c r="N205" s="66" t="s">
        <v>374</v>
      </c>
      <c r="O205" s="66" t="s">
        <v>375</v>
      </c>
      <c r="P205" s="66" t="s">
        <v>599</v>
      </c>
      <c r="Q205" s="66" t="s">
        <v>600</v>
      </c>
      <c r="R205" s="66" t="s">
        <v>601</v>
      </c>
      <c r="S205" s="66" t="s">
        <v>374</v>
      </c>
      <c r="T205" s="66" t="s">
        <v>375</v>
      </c>
      <c r="U205" s="66" t="s">
        <v>599</v>
      </c>
      <c r="V205" s="66" t="s">
        <v>600</v>
      </c>
      <c r="W205" s="66" t="s">
        <v>601</v>
      </c>
      <c r="X205" s="66" t="s">
        <v>374</v>
      </c>
      <c r="Y205" s="66" t="s">
        <v>375</v>
      </c>
      <c r="Z205" s="66" t="s">
        <v>599</v>
      </c>
      <c r="AA205" s="66" t="s">
        <v>600</v>
      </c>
      <c r="AB205" s="66" t="s">
        <v>601</v>
      </c>
      <c r="AC205" s="66" t="s">
        <v>374</v>
      </c>
      <c r="AD205" s="66" t="s">
        <v>375</v>
      </c>
      <c r="AE205" s="66" t="s">
        <v>599</v>
      </c>
      <c r="AF205" s="66" t="s">
        <v>600</v>
      </c>
      <c r="AG205" s="66" t="s">
        <v>601</v>
      </c>
      <c r="AH205" s="66" t="s">
        <v>374</v>
      </c>
      <c r="AI205" s="66" t="s">
        <v>375</v>
      </c>
      <c r="AJ205" s="66" t="s">
        <v>599</v>
      </c>
      <c r="AK205" s="66" t="s">
        <v>600</v>
      </c>
      <c r="AL205" s="66" t="s">
        <v>601</v>
      </c>
      <c r="AM205" s="66" t="s">
        <v>374</v>
      </c>
      <c r="AN205" s="66" t="s">
        <v>375</v>
      </c>
      <c r="AO205" s="66" t="s">
        <v>599</v>
      </c>
      <c r="AP205" s="66" t="s">
        <v>600</v>
      </c>
      <c r="AQ205" s="66" t="s">
        <v>601</v>
      </c>
      <c r="AR205" s="66" t="s">
        <v>374</v>
      </c>
      <c r="AS205" s="66" t="s">
        <v>375</v>
      </c>
      <c r="AT205" s="66" t="s">
        <v>599</v>
      </c>
      <c r="AU205" s="66" t="s">
        <v>600</v>
      </c>
      <c r="AV205" s="66" t="s">
        <v>601</v>
      </c>
      <c r="AW205" s="66" t="s">
        <v>374</v>
      </c>
      <c r="AX205" s="66" t="s">
        <v>375</v>
      </c>
      <c r="AY205" s="66" t="s">
        <v>599</v>
      </c>
      <c r="AZ205" s="66" t="s">
        <v>600</v>
      </c>
      <c r="BA205" s="66" t="s">
        <v>601</v>
      </c>
      <c r="BB205" s="66" t="s">
        <v>374</v>
      </c>
      <c r="BC205" s="66" t="s">
        <v>375</v>
      </c>
      <c r="BD205" s="66" t="s">
        <v>599</v>
      </c>
      <c r="BE205" s="66" t="s">
        <v>600</v>
      </c>
      <c r="BF205" s="66" t="s">
        <v>601</v>
      </c>
      <c r="BG205" s="66" t="s">
        <v>374</v>
      </c>
      <c r="BH205" s="66" t="s">
        <v>375</v>
      </c>
      <c r="BI205" s="66" t="s">
        <v>599</v>
      </c>
      <c r="BJ205" s="66" t="s">
        <v>600</v>
      </c>
      <c r="BK205" s="66" t="s">
        <v>601</v>
      </c>
      <c r="BL205" s="66" t="s">
        <v>374</v>
      </c>
      <c r="BM205" s="66" t="s">
        <v>375</v>
      </c>
      <c r="BN205" s="66" t="s">
        <v>599</v>
      </c>
      <c r="BO205" s="66" t="s">
        <v>600</v>
      </c>
      <c r="BP205" s="66" t="s">
        <v>601</v>
      </c>
      <c r="BQ205" s="66" t="s">
        <v>374</v>
      </c>
      <c r="BR205" s="66" t="s">
        <v>375</v>
      </c>
      <c r="BS205" s="66" t="s">
        <v>599</v>
      </c>
      <c r="BT205" s="66" t="s">
        <v>600</v>
      </c>
      <c r="BU205" s="66" t="s">
        <v>601</v>
      </c>
      <c r="BV205" s="66" t="s">
        <v>374</v>
      </c>
      <c r="BW205" s="66" t="s">
        <v>375</v>
      </c>
      <c r="BX205" s="66" t="s">
        <v>599</v>
      </c>
      <c r="BY205" s="66" t="s">
        <v>600</v>
      </c>
      <c r="BZ205" s="66" t="s">
        <v>601</v>
      </c>
      <c r="CA205" s="66" t="s">
        <v>374</v>
      </c>
      <c r="CB205" s="66" t="s">
        <v>375</v>
      </c>
      <c r="CC205" s="66" t="s">
        <v>599</v>
      </c>
      <c r="CD205" s="66" t="s">
        <v>600</v>
      </c>
      <c r="CE205" s="66" t="s">
        <v>601</v>
      </c>
      <c r="CF205" s="66" t="s">
        <v>374</v>
      </c>
      <c r="CG205" s="66" t="s">
        <v>375</v>
      </c>
      <c r="CH205" s="66" t="s">
        <v>599</v>
      </c>
      <c r="CI205" s="66" t="s">
        <v>600</v>
      </c>
      <c r="CJ205" s="66" t="s">
        <v>601</v>
      </c>
      <c r="CK205" s="66" t="s">
        <v>374</v>
      </c>
      <c r="CL205" s="66" t="s">
        <v>375</v>
      </c>
      <c r="CM205" s="66" t="s">
        <v>599</v>
      </c>
      <c r="CN205" s="66" t="s">
        <v>600</v>
      </c>
      <c r="CO205" s="66" t="s">
        <v>601</v>
      </c>
      <c r="CP205" s="66" t="s">
        <v>374</v>
      </c>
      <c r="CQ205" s="66" t="s">
        <v>375</v>
      </c>
      <c r="CR205" s="66" t="s">
        <v>599</v>
      </c>
      <c r="CS205" s="66" t="s">
        <v>600</v>
      </c>
      <c r="CT205" s="66" t="s">
        <v>601</v>
      </c>
      <c r="CU205" s="66" t="s">
        <v>374</v>
      </c>
      <c r="CV205" s="66" t="s">
        <v>375</v>
      </c>
      <c r="CW205" s="66" t="s">
        <v>599</v>
      </c>
      <c r="CX205" s="66" t="s">
        <v>600</v>
      </c>
      <c r="CY205" s="66" t="s">
        <v>601</v>
      </c>
      <c r="CZ205" s="66" t="s">
        <v>374</v>
      </c>
      <c r="DA205" s="66" t="s">
        <v>375</v>
      </c>
      <c r="DB205" s="66" t="s">
        <v>599</v>
      </c>
      <c r="DC205" s="66" t="s">
        <v>600</v>
      </c>
      <c r="DD205" s="66" t="s">
        <v>601</v>
      </c>
      <c r="DE205" s="66" t="s">
        <v>374</v>
      </c>
      <c r="DF205" s="66" t="s">
        <v>375</v>
      </c>
      <c r="DG205" s="66" t="s">
        <v>599</v>
      </c>
      <c r="DH205" s="335" t="s">
        <v>600</v>
      </c>
      <c r="DI205" s="335" t="s">
        <v>601</v>
      </c>
      <c r="DJ205" s="335" t="s">
        <v>374</v>
      </c>
      <c r="DK205" s="335" t="s">
        <v>375</v>
      </c>
      <c r="DL205" s="66" t="s">
        <v>599</v>
      </c>
      <c r="DM205" s="66" t="s">
        <v>600</v>
      </c>
      <c r="DN205" s="66" t="s">
        <v>601</v>
      </c>
      <c r="DO205" s="66" t="s">
        <v>374</v>
      </c>
      <c r="DP205" s="66" t="s">
        <v>375</v>
      </c>
      <c r="DQ205" s="66" t="s">
        <v>599</v>
      </c>
      <c r="DR205" s="66" t="s">
        <v>600</v>
      </c>
      <c r="DS205" s="66" t="s">
        <v>601</v>
      </c>
      <c r="DT205" s="66" t="s">
        <v>374</v>
      </c>
      <c r="DU205" s="66" t="s">
        <v>375</v>
      </c>
      <c r="DV205" s="66" t="s">
        <v>599</v>
      </c>
      <c r="DW205" s="66" t="s">
        <v>600</v>
      </c>
      <c r="DX205" s="66" t="s">
        <v>601</v>
      </c>
      <c r="DY205" s="66" t="s">
        <v>374</v>
      </c>
      <c r="DZ205" s="66" t="s">
        <v>375</v>
      </c>
      <c r="EA205" s="66" t="s">
        <v>599</v>
      </c>
      <c r="EB205" s="66" t="s">
        <v>600</v>
      </c>
      <c r="EC205" s="66" t="s">
        <v>601</v>
      </c>
      <c r="ED205" s="66" t="s">
        <v>374</v>
      </c>
      <c r="EE205" s="66" t="s">
        <v>375</v>
      </c>
      <c r="EF205" s="66" t="s">
        <v>599</v>
      </c>
      <c r="EG205" s="66" t="s">
        <v>600</v>
      </c>
      <c r="EH205" s="66" t="s">
        <v>601</v>
      </c>
      <c r="EI205" s="66" t="s">
        <v>374</v>
      </c>
      <c r="EJ205" s="66" t="s">
        <v>375</v>
      </c>
      <c r="EK205" s="66" t="s">
        <v>599</v>
      </c>
      <c r="EL205" s="66" t="s">
        <v>600</v>
      </c>
      <c r="EM205" s="66" t="s">
        <v>601</v>
      </c>
      <c r="EN205" s="66" t="s">
        <v>374</v>
      </c>
      <c r="EO205" s="66" t="s">
        <v>375</v>
      </c>
      <c r="EP205" s="66" t="s">
        <v>599</v>
      </c>
      <c r="EQ205" s="66" t="s">
        <v>600</v>
      </c>
      <c r="ER205" s="66" t="s">
        <v>601</v>
      </c>
      <c r="ES205" s="66" t="s">
        <v>374</v>
      </c>
      <c r="ET205" s="66" t="s">
        <v>375</v>
      </c>
      <c r="EU205" s="66" t="s">
        <v>599</v>
      </c>
      <c r="EV205" s="66" t="s">
        <v>600</v>
      </c>
      <c r="EW205" s="66" t="s">
        <v>601</v>
      </c>
      <c r="EX205" s="66" t="s">
        <v>374</v>
      </c>
      <c r="EY205" s="66" t="s">
        <v>375</v>
      </c>
      <c r="EZ205" s="66" t="s">
        <v>599</v>
      </c>
      <c r="FA205" s="66" t="s">
        <v>600</v>
      </c>
      <c r="FB205" s="66" t="s">
        <v>601</v>
      </c>
      <c r="FC205" s="66" t="s">
        <v>374</v>
      </c>
      <c r="FD205" s="66" t="s">
        <v>375</v>
      </c>
      <c r="FE205" s="66" t="s">
        <v>599</v>
      </c>
      <c r="FF205" s="66" t="s">
        <v>600</v>
      </c>
      <c r="FG205" s="66" t="s">
        <v>601</v>
      </c>
      <c r="FH205" s="66" t="s">
        <v>374</v>
      </c>
      <c r="FI205" s="66" t="s">
        <v>375</v>
      </c>
      <c r="FJ205" s="66" t="s">
        <v>599</v>
      </c>
      <c r="FK205" s="66" t="s">
        <v>600</v>
      </c>
      <c r="FL205" s="66" t="s">
        <v>601</v>
      </c>
      <c r="FM205" s="66" t="s">
        <v>374</v>
      </c>
      <c r="FN205" s="66" t="s">
        <v>375</v>
      </c>
      <c r="FO205" s="66" t="s">
        <v>599</v>
      </c>
      <c r="FP205" s="66" t="s">
        <v>600</v>
      </c>
      <c r="FQ205" s="66" t="s">
        <v>601</v>
      </c>
      <c r="FR205" s="66" t="s">
        <v>374</v>
      </c>
      <c r="FS205" s="66" t="s">
        <v>375</v>
      </c>
      <c r="FT205" s="66" t="s">
        <v>599</v>
      </c>
      <c r="FU205" s="66" t="s">
        <v>600</v>
      </c>
      <c r="FV205" s="66" t="s">
        <v>601</v>
      </c>
      <c r="FW205" s="66" t="s">
        <v>374</v>
      </c>
      <c r="FX205" s="66" t="s">
        <v>375</v>
      </c>
      <c r="FY205" s="66" t="s">
        <v>599</v>
      </c>
    </row>
    <row r="206" spans="1:181" hidden="1" x14ac:dyDescent="0.3">
      <c r="A206" s="266" t="s">
        <v>602</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c r="DM206" s="266"/>
      <c r="DN206" s="266"/>
      <c r="DO206" s="266"/>
      <c r="DP206" s="266"/>
      <c r="DQ206" s="266"/>
      <c r="DR206" s="266"/>
      <c r="DS206" s="266"/>
      <c r="DT206" s="266"/>
      <c r="DU206" s="266"/>
      <c r="DV206" s="266"/>
      <c r="DW206" s="266"/>
      <c r="DX206" s="266"/>
      <c r="DY206" s="266"/>
      <c r="DZ206" s="266"/>
      <c r="EA206" s="266"/>
      <c r="EB206" s="266"/>
      <c r="EC206" s="266"/>
      <c r="ED206" s="266"/>
      <c r="EE206" s="266"/>
      <c r="EF206" s="266"/>
      <c r="EG206" s="266"/>
      <c r="EH206" s="266"/>
      <c r="EI206" s="266"/>
      <c r="EJ206" s="266"/>
      <c r="EK206" s="266"/>
      <c r="EL206" s="266"/>
      <c r="EM206" s="266"/>
      <c r="EN206" s="266"/>
      <c r="EO206" s="266"/>
      <c r="EP206" s="266"/>
      <c r="EQ206" s="266"/>
      <c r="ER206" s="266"/>
      <c r="ES206" s="266"/>
      <c r="ET206" s="266"/>
      <c r="EU206" s="266"/>
      <c r="EV206" s="266"/>
      <c r="EW206" s="266"/>
      <c r="EX206" s="266"/>
      <c r="EY206" s="266"/>
      <c r="EZ206" s="266"/>
      <c r="FA206" s="266"/>
      <c r="FB206" s="266"/>
      <c r="FC206" s="266"/>
      <c r="FD206" s="266"/>
      <c r="FE206" s="266"/>
      <c r="FF206" s="266"/>
      <c r="FG206" s="266"/>
      <c r="FH206" s="266"/>
      <c r="FI206" s="266"/>
      <c r="FJ206" s="266"/>
      <c r="FK206" s="266"/>
      <c r="FL206" s="266"/>
      <c r="FM206" s="266"/>
      <c r="FN206" s="266"/>
      <c r="FO206" s="266"/>
      <c r="FP206" s="266"/>
      <c r="FQ206" s="266"/>
      <c r="FR206" s="266"/>
      <c r="FS206" s="266"/>
      <c r="FT206" s="266"/>
      <c r="FU206" s="266"/>
      <c r="FV206" s="266"/>
      <c r="FW206" s="266"/>
      <c r="FX206" s="266"/>
      <c r="FY206" s="266"/>
    </row>
    <row r="207" spans="1:181" hidden="1" x14ac:dyDescent="0.3">
      <c r="A207" s="26" t="s">
        <v>603</v>
      </c>
      <c r="B207" s="5">
        <f>IF($B$201=1,B246,B227)</f>
        <v>0</v>
      </c>
      <c r="C207" s="5">
        <f>IF($B$201=1,C246,C227)</f>
        <v>0</v>
      </c>
      <c r="D207" s="5">
        <f t="shared" ref="D207:F207" si="0">IF($B$201=1,D246,D227)</f>
        <v>0</v>
      </c>
      <c r="E207" s="5">
        <f t="shared" si="0"/>
        <v>0</v>
      </c>
      <c r="F207" s="5">
        <f t="shared" si="0"/>
        <v>0</v>
      </c>
      <c r="G207" s="5">
        <f>IF($B$201=1,G246,B227)</f>
        <v>0</v>
      </c>
      <c r="H207" s="5">
        <f t="shared" ref="H207:K220" si="1">IF($B$201=1,H246,C227)</f>
        <v>0</v>
      </c>
      <c r="I207" s="5">
        <f t="shared" si="1"/>
        <v>0</v>
      </c>
      <c r="J207" s="5">
        <f t="shared" si="1"/>
        <v>0</v>
      </c>
      <c r="K207" s="5">
        <f t="shared" si="1"/>
        <v>0</v>
      </c>
      <c r="L207" s="5">
        <f>IF($B$201=1,L246,B227)</f>
        <v>0</v>
      </c>
      <c r="M207" s="5">
        <f t="shared" ref="M207:P220" si="2">IF($B$201=1,M246,C227)</f>
        <v>0</v>
      </c>
      <c r="N207" s="5">
        <f t="shared" si="2"/>
        <v>0</v>
      </c>
      <c r="O207" s="5">
        <f t="shared" si="2"/>
        <v>0</v>
      </c>
      <c r="P207" s="5">
        <f t="shared" si="2"/>
        <v>0</v>
      </c>
      <c r="Q207" s="5">
        <f>IF($B$201=1,Q246,B227)</f>
        <v>0</v>
      </c>
      <c r="R207" s="5">
        <f t="shared" ref="R207:U220" si="3">IF($B$201=1,R246,C227)</f>
        <v>0</v>
      </c>
      <c r="S207" s="5">
        <f t="shared" si="3"/>
        <v>0</v>
      </c>
      <c r="T207" s="5">
        <f t="shared" si="3"/>
        <v>0</v>
      </c>
      <c r="U207" s="5">
        <f t="shared" si="3"/>
        <v>0</v>
      </c>
      <c r="V207" s="5">
        <f>IF($B$201=1,V246,B227)</f>
        <v>0</v>
      </c>
      <c r="W207" s="5">
        <f t="shared" ref="W207:Z220" si="4">IF($B$201=1,W246,C227)</f>
        <v>0</v>
      </c>
      <c r="X207" s="5">
        <f t="shared" si="4"/>
        <v>0</v>
      </c>
      <c r="Y207" s="5">
        <f t="shared" si="4"/>
        <v>0</v>
      </c>
      <c r="Z207" s="5">
        <f t="shared" si="4"/>
        <v>0</v>
      </c>
      <c r="AA207" s="5">
        <f>IF($B$201=1,AA246,B227)</f>
        <v>0</v>
      </c>
      <c r="AB207" s="5">
        <f t="shared" ref="AB207:AE220" si="5">IF($B$201=1,AB246,C227)</f>
        <v>0</v>
      </c>
      <c r="AC207" s="5">
        <f t="shared" si="5"/>
        <v>0</v>
      </c>
      <c r="AD207" s="5">
        <f t="shared" si="5"/>
        <v>0</v>
      </c>
      <c r="AE207" s="5">
        <f t="shared" si="5"/>
        <v>0</v>
      </c>
      <c r="AF207" s="5">
        <f>IF($B$201=1,AF246,B227)</f>
        <v>0</v>
      </c>
      <c r="AG207" s="5">
        <f t="shared" ref="AG207:AJ220" si="6">IF($B$201=1,AG246,C227)</f>
        <v>0</v>
      </c>
      <c r="AH207" s="5">
        <f t="shared" si="6"/>
        <v>0</v>
      </c>
      <c r="AI207" s="5">
        <f t="shared" si="6"/>
        <v>0</v>
      </c>
      <c r="AJ207" s="5">
        <f t="shared" si="6"/>
        <v>0</v>
      </c>
      <c r="AK207" s="5">
        <f>IF($B$201=1,AK246,B227)</f>
        <v>0</v>
      </c>
      <c r="AL207" s="5">
        <f t="shared" ref="AL207:AO220" si="7">IF($B$201=1,AL246,C227)</f>
        <v>0</v>
      </c>
      <c r="AM207" s="5">
        <f t="shared" si="7"/>
        <v>0</v>
      </c>
      <c r="AN207" s="5">
        <f t="shared" si="7"/>
        <v>0</v>
      </c>
      <c r="AO207" s="5">
        <f t="shared" si="7"/>
        <v>0</v>
      </c>
      <c r="AP207" s="5">
        <f>IF($B$201=1,AP246,B227)</f>
        <v>0</v>
      </c>
      <c r="AQ207" s="5">
        <f t="shared" ref="AQ207:AT220" si="8">IF($B$201=1,AQ246,C227)</f>
        <v>0</v>
      </c>
      <c r="AR207" s="5">
        <f t="shared" si="8"/>
        <v>0</v>
      </c>
      <c r="AS207" s="5">
        <f t="shared" si="8"/>
        <v>0</v>
      </c>
      <c r="AT207" s="5">
        <f t="shared" si="8"/>
        <v>0</v>
      </c>
      <c r="AU207" s="5">
        <f>IF($B$201=1,AU246,B227)</f>
        <v>0</v>
      </c>
      <c r="AV207" s="5">
        <f t="shared" ref="AV207:AY220" si="9">IF($B$201=1,AV246,C227)</f>
        <v>0</v>
      </c>
      <c r="AW207" s="5">
        <f t="shared" si="9"/>
        <v>0</v>
      </c>
      <c r="AX207" s="5">
        <f t="shared" si="9"/>
        <v>0</v>
      </c>
      <c r="AY207" s="5">
        <f t="shared" si="9"/>
        <v>0</v>
      </c>
      <c r="AZ207" s="5">
        <f>IF($B$201=1,AZ246,B227)</f>
        <v>0</v>
      </c>
      <c r="BA207" s="5">
        <f t="shared" ref="BA207:BD220" si="10">IF($B$201=1,BA246,C227)</f>
        <v>0</v>
      </c>
      <c r="BB207" s="5">
        <f t="shared" si="10"/>
        <v>0</v>
      </c>
      <c r="BC207" s="5">
        <f t="shared" si="10"/>
        <v>0</v>
      </c>
      <c r="BD207" s="5">
        <f t="shared" si="10"/>
        <v>0</v>
      </c>
      <c r="BE207" s="5">
        <f>IF($B$201=1,BE246,B227)</f>
        <v>0</v>
      </c>
      <c r="BF207" s="5">
        <f t="shared" ref="BF207:BI220" si="11">IF($B$201=1,BF246,C227)</f>
        <v>0</v>
      </c>
      <c r="BG207" s="5">
        <f t="shared" si="11"/>
        <v>0</v>
      </c>
      <c r="BH207" s="5">
        <f t="shared" si="11"/>
        <v>0</v>
      </c>
      <c r="BI207" s="5">
        <f t="shared" si="11"/>
        <v>0</v>
      </c>
      <c r="BJ207" s="5">
        <f>IF($B$201=1,BJ246,B227)</f>
        <v>0</v>
      </c>
      <c r="BK207" s="5">
        <f t="shared" ref="BK207:BN220" si="12">IF($B$201=1,BK246,C227)</f>
        <v>0</v>
      </c>
      <c r="BL207" s="5">
        <f t="shared" si="12"/>
        <v>0</v>
      </c>
      <c r="BM207" s="5">
        <f t="shared" si="12"/>
        <v>0</v>
      </c>
      <c r="BN207" s="5">
        <f t="shared" si="12"/>
        <v>0</v>
      </c>
      <c r="BO207" s="5">
        <f>IF($B$201=1,BO246,B227)</f>
        <v>0</v>
      </c>
      <c r="BP207" s="5">
        <f t="shared" ref="BP207:BS220" si="13">IF($B$201=1,BP246,C227)</f>
        <v>0</v>
      </c>
      <c r="BQ207" s="5">
        <f t="shared" si="13"/>
        <v>0</v>
      </c>
      <c r="BR207" s="5">
        <f t="shared" si="13"/>
        <v>0</v>
      </c>
      <c r="BS207" s="5">
        <f t="shared" si="13"/>
        <v>0</v>
      </c>
      <c r="BT207" s="5">
        <f>IF($B$201=1,BT246,B227)</f>
        <v>0</v>
      </c>
      <c r="BU207" s="5">
        <f t="shared" ref="BU207:BX220" si="14">IF($B$201=1,BU246,C227)</f>
        <v>0</v>
      </c>
      <c r="BV207" s="5">
        <f t="shared" si="14"/>
        <v>0</v>
      </c>
      <c r="BW207" s="5">
        <f t="shared" si="14"/>
        <v>0</v>
      </c>
      <c r="BX207" s="5">
        <f t="shared" si="14"/>
        <v>0</v>
      </c>
      <c r="BY207" s="5">
        <f>IF($B$201=1,BY246,B227)</f>
        <v>0</v>
      </c>
      <c r="BZ207" s="5">
        <f t="shared" ref="BZ207:CC220" si="15">IF($B$201=1,BZ246,C227)</f>
        <v>0</v>
      </c>
      <c r="CA207" s="5">
        <f t="shared" si="15"/>
        <v>0</v>
      </c>
      <c r="CB207" s="5">
        <f t="shared" si="15"/>
        <v>0</v>
      </c>
      <c r="CC207" s="5">
        <f t="shared" si="15"/>
        <v>0</v>
      </c>
      <c r="CD207" s="5">
        <f>IF($B$201=1,CD246,B227)</f>
        <v>0</v>
      </c>
      <c r="CE207" s="5">
        <f t="shared" ref="CE207:CH220" si="16">IF($B$201=1,CE246,C227)</f>
        <v>0</v>
      </c>
      <c r="CF207" s="5">
        <f t="shared" si="16"/>
        <v>0</v>
      </c>
      <c r="CG207" s="5">
        <f t="shared" si="16"/>
        <v>0</v>
      </c>
      <c r="CH207" s="5">
        <f t="shared" si="16"/>
        <v>0</v>
      </c>
      <c r="CI207" s="5">
        <f>IF($B$201=1,CI246,B227)</f>
        <v>0</v>
      </c>
      <c r="CJ207" s="5">
        <f t="shared" ref="CJ207:CM220" si="17">IF($B$201=1,CJ246,C227)</f>
        <v>0</v>
      </c>
      <c r="CK207" s="5">
        <f t="shared" si="17"/>
        <v>0</v>
      </c>
      <c r="CL207" s="5">
        <f t="shared" si="17"/>
        <v>0</v>
      </c>
      <c r="CM207" s="5">
        <f t="shared" si="17"/>
        <v>0</v>
      </c>
      <c r="CN207" s="5">
        <f>IF($B$201=1,CN246,B227)</f>
        <v>0</v>
      </c>
      <c r="CO207" s="5">
        <f t="shared" ref="CO207:CR220" si="18">IF($B$201=1,CO246,C227)</f>
        <v>0</v>
      </c>
      <c r="CP207" s="5">
        <f t="shared" si="18"/>
        <v>0</v>
      </c>
      <c r="CQ207" s="5">
        <f t="shared" si="18"/>
        <v>0</v>
      </c>
      <c r="CR207" s="5">
        <f t="shared" si="18"/>
        <v>0</v>
      </c>
      <c r="CS207" s="5">
        <f>IF($B$201=1,CS246,B227)</f>
        <v>0</v>
      </c>
      <c r="CT207" s="5">
        <f t="shared" ref="CT207:CW220" si="19">IF($B$201=1,CT246,C227)</f>
        <v>0</v>
      </c>
      <c r="CU207" s="5">
        <f t="shared" si="19"/>
        <v>0</v>
      </c>
      <c r="CV207" s="5">
        <f t="shared" si="19"/>
        <v>0</v>
      </c>
      <c r="CW207" s="5">
        <f t="shared" si="19"/>
        <v>0</v>
      </c>
      <c r="CX207" s="5">
        <f>IF($B$201=1,CX246,B227)</f>
        <v>0</v>
      </c>
      <c r="CY207" s="5">
        <f t="shared" ref="CY207:DB220" si="20">IF($B$201=1,CY246,C227)</f>
        <v>0</v>
      </c>
      <c r="CZ207" s="5">
        <f t="shared" si="20"/>
        <v>0</v>
      </c>
      <c r="DA207" s="5">
        <f t="shared" si="20"/>
        <v>0</v>
      </c>
      <c r="DB207" s="5">
        <f t="shared" si="20"/>
        <v>0</v>
      </c>
      <c r="DC207" s="5">
        <f>IF($B$201=1,DC246,B227)</f>
        <v>0</v>
      </c>
      <c r="DD207" s="5">
        <f t="shared" ref="DD207:DG220" si="21">IF($B$201=1,DD246,C227)</f>
        <v>0</v>
      </c>
      <c r="DE207" s="5">
        <f t="shared" si="21"/>
        <v>0</v>
      </c>
      <c r="DF207" s="5">
        <f t="shared" si="21"/>
        <v>0</v>
      </c>
      <c r="DG207" s="5">
        <f t="shared" si="21"/>
        <v>0</v>
      </c>
      <c r="DH207" s="5">
        <f>IF($B$201=1,DH246,B227)</f>
        <v>0</v>
      </c>
      <c r="DI207" s="5">
        <f t="shared" ref="DI207:DL220" si="22">IF($B$201=1,DI246,C227)</f>
        <v>0</v>
      </c>
      <c r="DJ207" s="5">
        <f t="shared" si="22"/>
        <v>0</v>
      </c>
      <c r="DK207" s="5">
        <f t="shared" si="22"/>
        <v>0</v>
      </c>
      <c r="DL207" s="5">
        <f t="shared" si="22"/>
        <v>0</v>
      </c>
      <c r="DM207" s="5">
        <f>IF($B$201=1,DM246,B227)</f>
        <v>0</v>
      </c>
      <c r="DN207" s="5">
        <f t="shared" ref="DN207:DQ220" si="23">IF($B$201=1,DN246,C227)</f>
        <v>0</v>
      </c>
      <c r="DO207" s="5">
        <f t="shared" si="23"/>
        <v>0</v>
      </c>
      <c r="DP207" s="5">
        <f t="shared" si="23"/>
        <v>0</v>
      </c>
      <c r="DQ207" s="5">
        <f t="shared" si="23"/>
        <v>0</v>
      </c>
      <c r="DR207" s="5">
        <f>IF($B$201=1,DR246,B227)</f>
        <v>0</v>
      </c>
      <c r="DS207" s="5">
        <f t="shared" ref="DS207:DV220" si="24">IF($B$201=1,DS246,C227)</f>
        <v>0</v>
      </c>
      <c r="DT207" s="5">
        <f t="shared" si="24"/>
        <v>0</v>
      </c>
      <c r="DU207" s="5">
        <f t="shared" si="24"/>
        <v>0</v>
      </c>
      <c r="DV207" s="5">
        <f t="shared" si="24"/>
        <v>0</v>
      </c>
      <c r="DW207" s="5">
        <f>IF($B$201=1,DW246,B227)</f>
        <v>0</v>
      </c>
      <c r="DX207" s="5">
        <f t="shared" ref="DX207:EA220" si="25">IF($B$201=1,DX246,C227)</f>
        <v>0</v>
      </c>
      <c r="DY207" s="5">
        <f t="shared" si="25"/>
        <v>0</v>
      </c>
      <c r="DZ207" s="5">
        <f t="shared" si="25"/>
        <v>0</v>
      </c>
      <c r="EA207" s="5">
        <f t="shared" si="25"/>
        <v>0</v>
      </c>
      <c r="EB207" s="5">
        <f>IF($B$201=1,EB246,B227)</f>
        <v>0</v>
      </c>
      <c r="EC207" s="5">
        <f t="shared" ref="EC207:EF220" si="26">IF($B$201=1,EC246,C227)</f>
        <v>0</v>
      </c>
      <c r="ED207" s="5">
        <f t="shared" si="26"/>
        <v>0</v>
      </c>
      <c r="EE207" s="5">
        <f t="shared" si="26"/>
        <v>0</v>
      </c>
      <c r="EF207" s="5">
        <f t="shared" si="26"/>
        <v>0</v>
      </c>
      <c r="EG207" s="5">
        <f>IF($B$201=1,EG246,B227)</f>
        <v>0</v>
      </c>
      <c r="EH207" s="5">
        <f t="shared" ref="EH207:EK220" si="27">IF($B$201=1,EH246,C227)</f>
        <v>0</v>
      </c>
      <c r="EI207" s="5">
        <f t="shared" si="27"/>
        <v>0</v>
      </c>
      <c r="EJ207" s="5">
        <f t="shared" si="27"/>
        <v>0</v>
      </c>
      <c r="EK207" s="5">
        <f t="shared" si="27"/>
        <v>0</v>
      </c>
      <c r="EL207" s="5">
        <f>IF($B$201=1,EL246,B227)</f>
        <v>0</v>
      </c>
      <c r="EM207" s="5">
        <f t="shared" ref="EM207:EP220" si="28">IF($B$201=1,EM246,C227)</f>
        <v>0</v>
      </c>
      <c r="EN207" s="5">
        <f t="shared" si="28"/>
        <v>0</v>
      </c>
      <c r="EO207" s="5">
        <f t="shared" si="28"/>
        <v>0</v>
      </c>
      <c r="EP207" s="5">
        <f t="shared" si="28"/>
        <v>0</v>
      </c>
      <c r="EQ207" s="5">
        <f>IF($B$201=1,EQ246,B227)</f>
        <v>0</v>
      </c>
      <c r="ER207" s="5">
        <f t="shared" ref="ER207:EU220" si="29">IF($B$201=1,ER246,C227)</f>
        <v>0</v>
      </c>
      <c r="ES207" s="5">
        <f t="shared" si="29"/>
        <v>0</v>
      </c>
      <c r="ET207" s="5">
        <f t="shared" si="29"/>
        <v>0</v>
      </c>
      <c r="EU207" s="5">
        <f t="shared" si="29"/>
        <v>0</v>
      </c>
      <c r="EV207" s="5">
        <f>IF($B$201=1,EV246,B227)</f>
        <v>0</v>
      </c>
      <c r="EW207" s="5">
        <f t="shared" ref="EW207:EZ220" si="30">IF($B$201=1,EW246,C227)</f>
        <v>0</v>
      </c>
      <c r="EX207" s="5">
        <f t="shared" si="30"/>
        <v>0</v>
      </c>
      <c r="EY207" s="5">
        <f t="shared" si="30"/>
        <v>0</v>
      </c>
      <c r="EZ207" s="5">
        <f t="shared" si="30"/>
        <v>0</v>
      </c>
      <c r="FA207" s="5">
        <f>IF($B$201=1,FA246,B227)</f>
        <v>0</v>
      </c>
      <c r="FB207" s="5">
        <f t="shared" ref="FB207:FE220" si="31">IF($B$201=1,FB246,C227)</f>
        <v>0</v>
      </c>
      <c r="FC207" s="5">
        <f t="shared" si="31"/>
        <v>0</v>
      </c>
      <c r="FD207" s="5">
        <f t="shared" si="31"/>
        <v>0</v>
      </c>
      <c r="FE207" s="5">
        <f t="shared" si="31"/>
        <v>0</v>
      </c>
      <c r="FF207" s="5">
        <f>IF($B$201=1,FF246,B227)</f>
        <v>0</v>
      </c>
      <c r="FG207" s="5">
        <f t="shared" ref="FG207:FJ220" si="32">IF($B$201=1,FG246,C227)</f>
        <v>0</v>
      </c>
      <c r="FH207" s="5">
        <f t="shared" si="32"/>
        <v>0</v>
      </c>
      <c r="FI207" s="5">
        <f t="shared" si="32"/>
        <v>0</v>
      </c>
      <c r="FJ207" s="5">
        <f t="shared" si="32"/>
        <v>0</v>
      </c>
      <c r="FK207" s="5">
        <f>IF($B$201=1,FK246,B227)</f>
        <v>0</v>
      </c>
      <c r="FL207" s="5">
        <f t="shared" ref="FL207:FO220" si="33">IF($B$201=1,FL246,C227)</f>
        <v>0</v>
      </c>
      <c r="FM207" s="5">
        <f t="shared" si="33"/>
        <v>0</v>
      </c>
      <c r="FN207" s="5">
        <f t="shared" si="33"/>
        <v>0</v>
      </c>
      <c r="FO207" s="5">
        <f t="shared" si="33"/>
        <v>0</v>
      </c>
      <c r="FP207" s="5">
        <f>IF($B$201=1,FP246,B227)</f>
        <v>0</v>
      </c>
      <c r="FQ207" s="5">
        <f t="shared" ref="FQ207:FU220" si="34">IF($B$201=1,FQ246,C227)</f>
        <v>0</v>
      </c>
      <c r="FR207" s="5">
        <f t="shared" si="34"/>
        <v>0</v>
      </c>
      <c r="FS207" s="5">
        <f t="shared" si="34"/>
        <v>0</v>
      </c>
      <c r="FT207" s="5">
        <f t="shared" si="34"/>
        <v>0</v>
      </c>
      <c r="FU207" s="5">
        <f>IF($B$201=1,FU246,G227)</f>
        <v>0</v>
      </c>
      <c r="FV207" s="5">
        <f t="shared" ref="FV207:FY220" si="35">IF($B$201=1,FV246,H227)</f>
        <v>0</v>
      </c>
      <c r="FW207" s="5">
        <f t="shared" si="35"/>
        <v>0</v>
      </c>
      <c r="FX207" s="5">
        <f t="shared" si="35"/>
        <v>0</v>
      </c>
      <c r="FY207" s="5">
        <f t="shared" si="35"/>
        <v>0</v>
      </c>
    </row>
    <row r="208" spans="1:181" hidden="1" x14ac:dyDescent="0.3">
      <c r="A208" s="26" t="s">
        <v>604</v>
      </c>
      <c r="B208" s="5">
        <f t="shared" ref="B208:F220" si="36">IF($B$201=1,B247,B228)</f>
        <v>0</v>
      </c>
      <c r="C208" s="5">
        <f t="shared" si="36"/>
        <v>0</v>
      </c>
      <c r="D208" s="5">
        <f t="shared" si="36"/>
        <v>0</v>
      </c>
      <c r="E208" s="5">
        <f t="shared" si="36"/>
        <v>0</v>
      </c>
      <c r="F208" s="5">
        <f t="shared" si="36"/>
        <v>0</v>
      </c>
      <c r="G208" s="5">
        <f t="shared" ref="G208:G220" si="37">IF($B$201=1,G247,B228)</f>
        <v>0</v>
      </c>
      <c r="H208" s="5">
        <f t="shared" si="1"/>
        <v>0</v>
      </c>
      <c r="I208" s="5">
        <f t="shared" si="1"/>
        <v>0</v>
      </c>
      <c r="J208" s="5">
        <f t="shared" si="1"/>
        <v>0</v>
      </c>
      <c r="K208" s="5">
        <f t="shared" si="1"/>
        <v>0</v>
      </c>
      <c r="L208" s="5">
        <f t="shared" ref="L208:L220" si="38">IF($B$201=1,L247,B228)</f>
        <v>0</v>
      </c>
      <c r="M208" s="5">
        <f t="shared" si="2"/>
        <v>0</v>
      </c>
      <c r="N208" s="5">
        <f t="shared" si="2"/>
        <v>0</v>
      </c>
      <c r="O208" s="5">
        <f t="shared" si="2"/>
        <v>0</v>
      </c>
      <c r="P208" s="5">
        <f t="shared" si="2"/>
        <v>0</v>
      </c>
      <c r="Q208" s="5">
        <f t="shared" ref="Q208:Q220" si="39">IF($B$201=1,Q247,B228)</f>
        <v>0</v>
      </c>
      <c r="R208" s="5">
        <f t="shared" si="3"/>
        <v>0</v>
      </c>
      <c r="S208" s="5">
        <f t="shared" si="3"/>
        <v>0</v>
      </c>
      <c r="T208" s="5">
        <f t="shared" si="3"/>
        <v>0</v>
      </c>
      <c r="U208" s="5">
        <f t="shared" si="3"/>
        <v>0</v>
      </c>
      <c r="V208" s="5">
        <f t="shared" ref="V208:V220" si="40">IF($B$201=1,V247,B228)</f>
        <v>0</v>
      </c>
      <c r="W208" s="5">
        <f t="shared" si="4"/>
        <v>0</v>
      </c>
      <c r="X208" s="5">
        <f t="shared" si="4"/>
        <v>0</v>
      </c>
      <c r="Y208" s="5">
        <f t="shared" si="4"/>
        <v>0</v>
      </c>
      <c r="Z208" s="5">
        <f t="shared" si="4"/>
        <v>0</v>
      </c>
      <c r="AA208" s="5">
        <f t="shared" ref="AA208:AA220" si="41">IF($B$201=1,AA247,B228)</f>
        <v>0</v>
      </c>
      <c r="AB208" s="5">
        <f t="shared" si="5"/>
        <v>0</v>
      </c>
      <c r="AC208" s="5">
        <f t="shared" si="5"/>
        <v>0</v>
      </c>
      <c r="AD208" s="5">
        <f t="shared" si="5"/>
        <v>0</v>
      </c>
      <c r="AE208" s="5">
        <f t="shared" si="5"/>
        <v>0</v>
      </c>
      <c r="AF208" s="5">
        <f t="shared" ref="AF208:AF220" si="42">IF($B$201=1,AF247,B228)</f>
        <v>0</v>
      </c>
      <c r="AG208" s="5">
        <f t="shared" si="6"/>
        <v>0</v>
      </c>
      <c r="AH208" s="5">
        <f t="shared" si="6"/>
        <v>0</v>
      </c>
      <c r="AI208" s="5">
        <f t="shared" si="6"/>
        <v>0</v>
      </c>
      <c r="AJ208" s="5">
        <f t="shared" si="6"/>
        <v>0</v>
      </c>
      <c r="AK208" s="5">
        <f t="shared" ref="AK208:AK220" si="43">IF($B$201=1,AK247,B228)</f>
        <v>0</v>
      </c>
      <c r="AL208" s="5">
        <f t="shared" si="7"/>
        <v>0</v>
      </c>
      <c r="AM208" s="5">
        <f t="shared" si="7"/>
        <v>0</v>
      </c>
      <c r="AN208" s="5">
        <f t="shared" si="7"/>
        <v>0</v>
      </c>
      <c r="AO208" s="5">
        <f t="shared" si="7"/>
        <v>0</v>
      </c>
      <c r="AP208" s="5">
        <f t="shared" ref="AP208:AP220" si="44">IF($B$201=1,AP247,B228)</f>
        <v>0</v>
      </c>
      <c r="AQ208" s="5">
        <f t="shared" si="8"/>
        <v>0</v>
      </c>
      <c r="AR208" s="5">
        <f t="shared" si="8"/>
        <v>0</v>
      </c>
      <c r="AS208" s="5">
        <f t="shared" si="8"/>
        <v>0</v>
      </c>
      <c r="AT208" s="5">
        <f t="shared" si="8"/>
        <v>0</v>
      </c>
      <c r="AU208" s="5">
        <f t="shared" ref="AU208:AU220" si="45">IF($B$201=1,AU247,B228)</f>
        <v>0</v>
      </c>
      <c r="AV208" s="5">
        <f t="shared" si="9"/>
        <v>0</v>
      </c>
      <c r="AW208" s="5">
        <f t="shared" si="9"/>
        <v>0</v>
      </c>
      <c r="AX208" s="5">
        <f t="shared" si="9"/>
        <v>0</v>
      </c>
      <c r="AY208" s="5">
        <f t="shared" si="9"/>
        <v>0</v>
      </c>
      <c r="AZ208" s="5">
        <f t="shared" ref="AZ208:AZ220" si="46">IF($B$201=1,AZ247,B228)</f>
        <v>0</v>
      </c>
      <c r="BA208" s="5">
        <f t="shared" si="10"/>
        <v>0</v>
      </c>
      <c r="BB208" s="5">
        <f t="shared" si="10"/>
        <v>0</v>
      </c>
      <c r="BC208" s="5">
        <f t="shared" si="10"/>
        <v>0</v>
      </c>
      <c r="BD208" s="5">
        <f t="shared" si="10"/>
        <v>0</v>
      </c>
      <c r="BE208" s="5">
        <f t="shared" ref="BE208:BE220" si="47">IF($B$201=1,BE247,B228)</f>
        <v>0</v>
      </c>
      <c r="BF208" s="5">
        <f t="shared" si="11"/>
        <v>0</v>
      </c>
      <c r="BG208" s="5">
        <f t="shared" si="11"/>
        <v>0</v>
      </c>
      <c r="BH208" s="5">
        <f t="shared" si="11"/>
        <v>0</v>
      </c>
      <c r="BI208" s="5">
        <f t="shared" si="11"/>
        <v>0</v>
      </c>
      <c r="BJ208" s="5">
        <f t="shared" ref="BJ208:BJ220" si="48">IF($B$201=1,BJ247,B228)</f>
        <v>0</v>
      </c>
      <c r="BK208" s="5">
        <f t="shared" si="12"/>
        <v>0</v>
      </c>
      <c r="BL208" s="5">
        <f t="shared" si="12"/>
        <v>0</v>
      </c>
      <c r="BM208" s="5">
        <f t="shared" si="12"/>
        <v>0</v>
      </c>
      <c r="BN208" s="5">
        <f t="shared" si="12"/>
        <v>0</v>
      </c>
      <c r="BO208" s="5">
        <f t="shared" ref="BO208:BO220" si="49">IF($B$201=1,BO247,B228)</f>
        <v>0</v>
      </c>
      <c r="BP208" s="5">
        <f t="shared" si="13"/>
        <v>0</v>
      </c>
      <c r="BQ208" s="5">
        <f t="shared" si="13"/>
        <v>0</v>
      </c>
      <c r="BR208" s="5">
        <f t="shared" si="13"/>
        <v>0</v>
      </c>
      <c r="BS208" s="5">
        <f t="shared" si="13"/>
        <v>0</v>
      </c>
      <c r="BT208" s="5">
        <f t="shared" ref="BT208:BT220" si="50">IF($B$201=1,BT247,B228)</f>
        <v>0</v>
      </c>
      <c r="BU208" s="5">
        <f t="shared" si="14"/>
        <v>0</v>
      </c>
      <c r="BV208" s="5">
        <f t="shared" si="14"/>
        <v>0</v>
      </c>
      <c r="BW208" s="5">
        <f t="shared" si="14"/>
        <v>0</v>
      </c>
      <c r="BX208" s="5">
        <f t="shared" si="14"/>
        <v>0</v>
      </c>
      <c r="BY208" s="5">
        <f t="shared" ref="BY208:BY220" si="51">IF($B$201=1,BY247,B228)</f>
        <v>0</v>
      </c>
      <c r="BZ208" s="5">
        <f t="shared" si="15"/>
        <v>0</v>
      </c>
      <c r="CA208" s="5">
        <f t="shared" si="15"/>
        <v>0</v>
      </c>
      <c r="CB208" s="5">
        <f t="shared" si="15"/>
        <v>0</v>
      </c>
      <c r="CC208" s="5">
        <f t="shared" si="15"/>
        <v>0</v>
      </c>
      <c r="CD208" s="5">
        <f t="shared" ref="CD208:CD220" si="52">IF($B$201=1,CD247,B228)</f>
        <v>0</v>
      </c>
      <c r="CE208" s="5">
        <f t="shared" si="16"/>
        <v>0</v>
      </c>
      <c r="CF208" s="5">
        <f t="shared" si="16"/>
        <v>0</v>
      </c>
      <c r="CG208" s="5">
        <f t="shared" si="16"/>
        <v>0</v>
      </c>
      <c r="CH208" s="5">
        <f t="shared" si="16"/>
        <v>0</v>
      </c>
      <c r="CI208" s="5">
        <f t="shared" ref="CI208:CI220" si="53">IF($B$201=1,CI247,B228)</f>
        <v>0</v>
      </c>
      <c r="CJ208" s="5">
        <f t="shared" si="17"/>
        <v>0</v>
      </c>
      <c r="CK208" s="5">
        <f t="shared" si="17"/>
        <v>0</v>
      </c>
      <c r="CL208" s="5">
        <f t="shared" si="17"/>
        <v>0</v>
      </c>
      <c r="CM208" s="5">
        <f t="shared" si="17"/>
        <v>0</v>
      </c>
      <c r="CN208" s="5">
        <f t="shared" ref="CN208:CN220" si="54">IF($B$201=1,CN247,B228)</f>
        <v>0</v>
      </c>
      <c r="CO208" s="5">
        <f t="shared" si="18"/>
        <v>0</v>
      </c>
      <c r="CP208" s="5">
        <f t="shared" si="18"/>
        <v>0</v>
      </c>
      <c r="CQ208" s="5">
        <f t="shared" si="18"/>
        <v>0</v>
      </c>
      <c r="CR208" s="5">
        <f t="shared" si="18"/>
        <v>0</v>
      </c>
      <c r="CS208" s="5">
        <f t="shared" ref="CS208:CS220" si="55">IF($B$201=1,CS247,B228)</f>
        <v>0</v>
      </c>
      <c r="CT208" s="5">
        <f t="shared" si="19"/>
        <v>0</v>
      </c>
      <c r="CU208" s="5">
        <f t="shared" si="19"/>
        <v>0</v>
      </c>
      <c r="CV208" s="5">
        <f t="shared" si="19"/>
        <v>0</v>
      </c>
      <c r="CW208" s="5">
        <f t="shared" si="19"/>
        <v>0</v>
      </c>
      <c r="CX208" s="5">
        <f t="shared" ref="CX208:CX220" si="56">IF($B$201=1,CX247,B228)</f>
        <v>0</v>
      </c>
      <c r="CY208" s="5">
        <f t="shared" si="20"/>
        <v>0</v>
      </c>
      <c r="CZ208" s="5">
        <f t="shared" si="20"/>
        <v>0</v>
      </c>
      <c r="DA208" s="5">
        <f t="shared" si="20"/>
        <v>0</v>
      </c>
      <c r="DB208" s="5">
        <f t="shared" si="20"/>
        <v>0</v>
      </c>
      <c r="DC208" s="5">
        <f t="shared" ref="DC208:DC220" si="57">IF($B$201=1,DC247,B228)</f>
        <v>0</v>
      </c>
      <c r="DD208" s="5">
        <f t="shared" si="21"/>
        <v>0</v>
      </c>
      <c r="DE208" s="5">
        <f t="shared" si="21"/>
        <v>0</v>
      </c>
      <c r="DF208" s="5">
        <f t="shared" si="21"/>
        <v>0</v>
      </c>
      <c r="DG208" s="5">
        <f t="shared" si="21"/>
        <v>0</v>
      </c>
      <c r="DH208" s="5">
        <f t="shared" ref="DH208:DH220" si="58">IF($B$201=1,DH247,B228)</f>
        <v>0</v>
      </c>
      <c r="DI208" s="5">
        <f t="shared" si="22"/>
        <v>0</v>
      </c>
      <c r="DJ208" s="5">
        <f t="shared" si="22"/>
        <v>0</v>
      </c>
      <c r="DK208" s="5">
        <f t="shared" si="22"/>
        <v>0</v>
      </c>
      <c r="DL208" s="5">
        <f t="shared" si="22"/>
        <v>0</v>
      </c>
      <c r="DM208" s="5">
        <f t="shared" ref="DM208:DM220" si="59">IF($B$201=1,DM247,B228)</f>
        <v>0</v>
      </c>
      <c r="DN208" s="5">
        <f t="shared" si="23"/>
        <v>0</v>
      </c>
      <c r="DO208" s="5">
        <f t="shared" si="23"/>
        <v>0</v>
      </c>
      <c r="DP208" s="5">
        <f t="shared" si="23"/>
        <v>0</v>
      </c>
      <c r="DQ208" s="5">
        <f t="shared" si="23"/>
        <v>0</v>
      </c>
      <c r="DR208" s="5">
        <f t="shared" ref="DR208:DR220" si="60">IF($B$201=1,DR247,B228)</f>
        <v>0</v>
      </c>
      <c r="DS208" s="5">
        <f t="shared" si="24"/>
        <v>0</v>
      </c>
      <c r="DT208" s="5">
        <f t="shared" si="24"/>
        <v>0</v>
      </c>
      <c r="DU208" s="5">
        <f t="shared" si="24"/>
        <v>0</v>
      </c>
      <c r="DV208" s="5">
        <f t="shared" si="24"/>
        <v>0</v>
      </c>
      <c r="DW208" s="5">
        <f t="shared" ref="DW208:DW220" si="61">IF($B$201=1,DW247,B228)</f>
        <v>0</v>
      </c>
      <c r="DX208" s="5">
        <f t="shared" si="25"/>
        <v>0</v>
      </c>
      <c r="DY208" s="5">
        <f t="shared" si="25"/>
        <v>0</v>
      </c>
      <c r="DZ208" s="5">
        <f t="shared" si="25"/>
        <v>0</v>
      </c>
      <c r="EA208" s="5">
        <f t="shared" si="25"/>
        <v>0</v>
      </c>
      <c r="EB208" s="5">
        <f t="shared" ref="EB208:EB220" si="62">IF($B$201=1,EB247,B228)</f>
        <v>0</v>
      </c>
      <c r="EC208" s="5">
        <f t="shared" si="26"/>
        <v>0</v>
      </c>
      <c r="ED208" s="5">
        <f t="shared" si="26"/>
        <v>0</v>
      </c>
      <c r="EE208" s="5">
        <f t="shared" si="26"/>
        <v>0</v>
      </c>
      <c r="EF208" s="5">
        <f t="shared" si="26"/>
        <v>0</v>
      </c>
      <c r="EG208" s="5">
        <f t="shared" ref="EG208:EG220" si="63">IF($B$201=1,EG247,B228)</f>
        <v>0</v>
      </c>
      <c r="EH208" s="5">
        <f t="shared" si="27"/>
        <v>0</v>
      </c>
      <c r="EI208" s="5">
        <f t="shared" si="27"/>
        <v>0</v>
      </c>
      <c r="EJ208" s="5">
        <f t="shared" si="27"/>
        <v>0</v>
      </c>
      <c r="EK208" s="5">
        <f t="shared" si="27"/>
        <v>0</v>
      </c>
      <c r="EL208" s="5">
        <f t="shared" ref="EL208:EL220" si="64">IF($B$201=1,EL247,B228)</f>
        <v>0</v>
      </c>
      <c r="EM208" s="5">
        <f t="shared" si="28"/>
        <v>0</v>
      </c>
      <c r="EN208" s="5">
        <f t="shared" si="28"/>
        <v>0</v>
      </c>
      <c r="EO208" s="5">
        <f t="shared" si="28"/>
        <v>0</v>
      </c>
      <c r="EP208" s="5">
        <f t="shared" si="28"/>
        <v>0</v>
      </c>
      <c r="EQ208" s="5">
        <f t="shared" ref="EQ208:EQ220" si="65">IF($B$201=1,EQ247,B228)</f>
        <v>0</v>
      </c>
      <c r="ER208" s="5">
        <f t="shared" si="29"/>
        <v>0</v>
      </c>
      <c r="ES208" s="5">
        <f t="shared" si="29"/>
        <v>0</v>
      </c>
      <c r="ET208" s="5">
        <f t="shared" si="29"/>
        <v>0</v>
      </c>
      <c r="EU208" s="5">
        <f t="shared" si="29"/>
        <v>0</v>
      </c>
      <c r="EV208" s="5">
        <f t="shared" ref="EV208:EV220" si="66">IF($B$201=1,EV247,B228)</f>
        <v>0</v>
      </c>
      <c r="EW208" s="5">
        <f t="shared" si="30"/>
        <v>0</v>
      </c>
      <c r="EX208" s="5">
        <f t="shared" si="30"/>
        <v>0</v>
      </c>
      <c r="EY208" s="5">
        <f t="shared" si="30"/>
        <v>0</v>
      </c>
      <c r="EZ208" s="5">
        <f t="shared" si="30"/>
        <v>0</v>
      </c>
      <c r="FA208" s="5">
        <f t="shared" ref="FA208:FA220" si="67">IF($B$201=1,FA247,B228)</f>
        <v>0</v>
      </c>
      <c r="FB208" s="5">
        <f t="shared" si="31"/>
        <v>0</v>
      </c>
      <c r="FC208" s="5">
        <f t="shared" si="31"/>
        <v>0</v>
      </c>
      <c r="FD208" s="5">
        <f t="shared" si="31"/>
        <v>0</v>
      </c>
      <c r="FE208" s="5">
        <f t="shared" si="31"/>
        <v>0</v>
      </c>
      <c r="FF208" s="5">
        <f t="shared" ref="FF208:FF220" si="68">IF($B$201=1,FF247,B228)</f>
        <v>0</v>
      </c>
      <c r="FG208" s="5">
        <f t="shared" si="32"/>
        <v>0</v>
      </c>
      <c r="FH208" s="5">
        <f t="shared" si="32"/>
        <v>0</v>
      </c>
      <c r="FI208" s="5">
        <f t="shared" si="32"/>
        <v>0</v>
      </c>
      <c r="FJ208" s="5">
        <f t="shared" si="32"/>
        <v>0</v>
      </c>
      <c r="FK208" s="5">
        <f t="shared" ref="FK208:FK220" si="69">IF($B$201=1,FK247,B228)</f>
        <v>0</v>
      </c>
      <c r="FL208" s="5">
        <f t="shared" si="33"/>
        <v>0</v>
      </c>
      <c r="FM208" s="5">
        <f t="shared" si="33"/>
        <v>0</v>
      </c>
      <c r="FN208" s="5">
        <f t="shared" si="33"/>
        <v>0</v>
      </c>
      <c r="FO208" s="5">
        <f t="shared" si="33"/>
        <v>0</v>
      </c>
      <c r="FP208" s="5">
        <f t="shared" ref="FP208:FP220" si="70">IF($B$201=1,FP247,B228)</f>
        <v>0</v>
      </c>
      <c r="FQ208" s="5">
        <f t="shared" si="34"/>
        <v>0</v>
      </c>
      <c r="FR208" s="5">
        <f t="shared" si="34"/>
        <v>0</v>
      </c>
      <c r="FS208" s="5">
        <f t="shared" si="34"/>
        <v>0</v>
      </c>
      <c r="FT208" s="5">
        <f t="shared" si="34"/>
        <v>0</v>
      </c>
      <c r="FU208" s="5">
        <f t="shared" si="34"/>
        <v>0</v>
      </c>
      <c r="FV208" s="5">
        <f t="shared" si="35"/>
        <v>0</v>
      </c>
      <c r="FW208" s="5">
        <f t="shared" si="35"/>
        <v>0</v>
      </c>
      <c r="FX208" s="5">
        <f t="shared" si="35"/>
        <v>0</v>
      </c>
      <c r="FY208" s="5">
        <f t="shared" si="35"/>
        <v>0</v>
      </c>
    </row>
    <row r="209" spans="1:181" hidden="1" x14ac:dyDescent="0.3">
      <c r="A209" s="26" t="s">
        <v>605</v>
      </c>
      <c r="B209" s="5">
        <f t="shared" si="36"/>
        <v>0.01</v>
      </c>
      <c r="C209" s="5">
        <f t="shared" si="36"/>
        <v>0.01</v>
      </c>
      <c r="D209" s="5">
        <f t="shared" si="36"/>
        <v>0.01</v>
      </c>
      <c r="E209" s="5">
        <f t="shared" si="36"/>
        <v>0.01</v>
      </c>
      <c r="F209" s="5">
        <f t="shared" si="36"/>
        <v>0.01</v>
      </c>
      <c r="G209" s="5">
        <f t="shared" si="37"/>
        <v>0.01</v>
      </c>
      <c r="H209" s="5">
        <f t="shared" si="1"/>
        <v>0.01</v>
      </c>
      <c r="I209" s="5">
        <f t="shared" si="1"/>
        <v>0.01</v>
      </c>
      <c r="J209" s="5">
        <f t="shared" si="1"/>
        <v>0.01</v>
      </c>
      <c r="K209" s="5">
        <f t="shared" si="1"/>
        <v>0.01</v>
      </c>
      <c r="L209" s="5">
        <f t="shared" si="38"/>
        <v>0.01</v>
      </c>
      <c r="M209" s="5">
        <f t="shared" si="2"/>
        <v>0.01</v>
      </c>
      <c r="N209" s="5">
        <f t="shared" si="2"/>
        <v>0.01</v>
      </c>
      <c r="O209" s="5">
        <f t="shared" si="2"/>
        <v>0.01</v>
      </c>
      <c r="P209" s="5">
        <f t="shared" si="2"/>
        <v>0.01</v>
      </c>
      <c r="Q209" s="5">
        <f t="shared" si="39"/>
        <v>0.01</v>
      </c>
      <c r="R209" s="5">
        <f t="shared" si="3"/>
        <v>0.01</v>
      </c>
      <c r="S209" s="5">
        <f t="shared" si="3"/>
        <v>0.01</v>
      </c>
      <c r="T209" s="5">
        <f t="shared" si="3"/>
        <v>0.01</v>
      </c>
      <c r="U209" s="5">
        <f t="shared" si="3"/>
        <v>0.01</v>
      </c>
      <c r="V209" s="5">
        <f t="shared" si="40"/>
        <v>0.01</v>
      </c>
      <c r="W209" s="5">
        <f t="shared" si="4"/>
        <v>0.01</v>
      </c>
      <c r="X209" s="5">
        <f t="shared" si="4"/>
        <v>0.01</v>
      </c>
      <c r="Y209" s="5">
        <f t="shared" si="4"/>
        <v>0.01</v>
      </c>
      <c r="Z209" s="5">
        <f t="shared" si="4"/>
        <v>0.01</v>
      </c>
      <c r="AA209" s="5">
        <f t="shared" si="41"/>
        <v>0.01</v>
      </c>
      <c r="AB209" s="5">
        <f t="shared" si="5"/>
        <v>0.01</v>
      </c>
      <c r="AC209" s="5">
        <f t="shared" si="5"/>
        <v>0.01</v>
      </c>
      <c r="AD209" s="5">
        <f t="shared" si="5"/>
        <v>0.01</v>
      </c>
      <c r="AE209" s="5">
        <f t="shared" si="5"/>
        <v>0.01</v>
      </c>
      <c r="AF209" s="5">
        <f t="shared" si="42"/>
        <v>0.01</v>
      </c>
      <c r="AG209" s="5">
        <f t="shared" si="6"/>
        <v>0.01</v>
      </c>
      <c r="AH209" s="5">
        <f t="shared" si="6"/>
        <v>0.01</v>
      </c>
      <c r="AI209" s="5">
        <f t="shared" si="6"/>
        <v>0.01</v>
      </c>
      <c r="AJ209" s="5">
        <f t="shared" si="6"/>
        <v>0.01</v>
      </c>
      <c r="AK209" s="5">
        <f t="shared" si="43"/>
        <v>0.01</v>
      </c>
      <c r="AL209" s="5">
        <f t="shared" si="7"/>
        <v>0.01</v>
      </c>
      <c r="AM209" s="5">
        <f t="shared" si="7"/>
        <v>0.01</v>
      </c>
      <c r="AN209" s="5">
        <f t="shared" si="7"/>
        <v>0.01</v>
      </c>
      <c r="AO209" s="5">
        <f t="shared" si="7"/>
        <v>0.01</v>
      </c>
      <c r="AP209" s="5">
        <f t="shared" si="44"/>
        <v>0.01</v>
      </c>
      <c r="AQ209" s="5">
        <f t="shared" si="8"/>
        <v>0.01</v>
      </c>
      <c r="AR209" s="5">
        <f t="shared" si="8"/>
        <v>0.01</v>
      </c>
      <c r="AS209" s="5">
        <f t="shared" si="8"/>
        <v>0.01</v>
      </c>
      <c r="AT209" s="5">
        <f t="shared" si="8"/>
        <v>0.01</v>
      </c>
      <c r="AU209" s="5">
        <f t="shared" si="45"/>
        <v>0.01</v>
      </c>
      <c r="AV209" s="5">
        <f t="shared" si="9"/>
        <v>0.01</v>
      </c>
      <c r="AW209" s="5">
        <f t="shared" si="9"/>
        <v>0.01</v>
      </c>
      <c r="AX209" s="5">
        <f t="shared" si="9"/>
        <v>0.01</v>
      </c>
      <c r="AY209" s="5">
        <f t="shared" si="9"/>
        <v>0.01</v>
      </c>
      <c r="AZ209" s="5">
        <f t="shared" si="46"/>
        <v>0.01</v>
      </c>
      <c r="BA209" s="5">
        <f t="shared" si="10"/>
        <v>0.01</v>
      </c>
      <c r="BB209" s="5">
        <f t="shared" si="10"/>
        <v>0.01</v>
      </c>
      <c r="BC209" s="5">
        <f t="shared" si="10"/>
        <v>0.01</v>
      </c>
      <c r="BD209" s="5">
        <f t="shared" si="10"/>
        <v>0.01</v>
      </c>
      <c r="BE209" s="5">
        <f t="shared" si="47"/>
        <v>0.01</v>
      </c>
      <c r="BF209" s="5">
        <f t="shared" si="11"/>
        <v>0.01</v>
      </c>
      <c r="BG209" s="5">
        <f t="shared" si="11"/>
        <v>0.01</v>
      </c>
      <c r="BH209" s="5">
        <f t="shared" si="11"/>
        <v>0.01</v>
      </c>
      <c r="BI209" s="5">
        <f t="shared" si="11"/>
        <v>0.01</v>
      </c>
      <c r="BJ209" s="5">
        <f t="shared" si="48"/>
        <v>0.01</v>
      </c>
      <c r="BK209" s="5">
        <f t="shared" si="12"/>
        <v>0.01</v>
      </c>
      <c r="BL209" s="5">
        <f t="shared" si="12"/>
        <v>0.01</v>
      </c>
      <c r="BM209" s="5">
        <f t="shared" si="12"/>
        <v>0.01</v>
      </c>
      <c r="BN209" s="5">
        <f t="shared" si="12"/>
        <v>0.01</v>
      </c>
      <c r="BO209" s="5">
        <f t="shared" si="49"/>
        <v>0.01</v>
      </c>
      <c r="BP209" s="5">
        <f t="shared" si="13"/>
        <v>0.01</v>
      </c>
      <c r="BQ209" s="5">
        <f t="shared" si="13"/>
        <v>0.01</v>
      </c>
      <c r="BR209" s="5">
        <f t="shared" si="13"/>
        <v>0.01</v>
      </c>
      <c r="BS209" s="5">
        <f t="shared" si="13"/>
        <v>0.01</v>
      </c>
      <c r="BT209" s="5">
        <f t="shared" si="50"/>
        <v>0.01</v>
      </c>
      <c r="BU209" s="5">
        <f t="shared" si="14"/>
        <v>0.01</v>
      </c>
      <c r="BV209" s="5">
        <f t="shared" si="14"/>
        <v>0.01</v>
      </c>
      <c r="BW209" s="5">
        <f t="shared" si="14"/>
        <v>0.01</v>
      </c>
      <c r="BX209" s="5">
        <f t="shared" si="14"/>
        <v>0.01</v>
      </c>
      <c r="BY209" s="5">
        <f t="shared" si="51"/>
        <v>0.01</v>
      </c>
      <c r="BZ209" s="5">
        <f t="shared" si="15"/>
        <v>0.01</v>
      </c>
      <c r="CA209" s="5">
        <f t="shared" si="15"/>
        <v>0.01</v>
      </c>
      <c r="CB209" s="5">
        <f t="shared" si="15"/>
        <v>0.01</v>
      </c>
      <c r="CC209" s="5">
        <f t="shared" si="15"/>
        <v>0.01</v>
      </c>
      <c r="CD209" s="5">
        <f t="shared" si="52"/>
        <v>0.01</v>
      </c>
      <c r="CE209" s="5">
        <f t="shared" si="16"/>
        <v>0.01</v>
      </c>
      <c r="CF209" s="5">
        <f t="shared" si="16"/>
        <v>0.01</v>
      </c>
      <c r="CG209" s="5">
        <f t="shared" si="16"/>
        <v>0.01</v>
      </c>
      <c r="CH209" s="5">
        <f t="shared" si="16"/>
        <v>0.01</v>
      </c>
      <c r="CI209" s="5">
        <f t="shared" si="53"/>
        <v>0.01</v>
      </c>
      <c r="CJ209" s="5">
        <f t="shared" si="17"/>
        <v>0.01</v>
      </c>
      <c r="CK209" s="5">
        <f t="shared" si="17"/>
        <v>0.01</v>
      </c>
      <c r="CL209" s="5">
        <f t="shared" si="17"/>
        <v>0.01</v>
      </c>
      <c r="CM209" s="5">
        <f t="shared" si="17"/>
        <v>0.01</v>
      </c>
      <c r="CN209" s="5">
        <f t="shared" si="54"/>
        <v>0.01</v>
      </c>
      <c r="CO209" s="5">
        <f t="shared" si="18"/>
        <v>0.01</v>
      </c>
      <c r="CP209" s="5">
        <f t="shared" si="18"/>
        <v>0.01</v>
      </c>
      <c r="CQ209" s="5">
        <f t="shared" si="18"/>
        <v>0.01</v>
      </c>
      <c r="CR209" s="5">
        <f t="shared" si="18"/>
        <v>0.01</v>
      </c>
      <c r="CS209" s="5">
        <f t="shared" si="55"/>
        <v>0.01</v>
      </c>
      <c r="CT209" s="5">
        <f t="shared" si="19"/>
        <v>0.01</v>
      </c>
      <c r="CU209" s="5">
        <f t="shared" si="19"/>
        <v>0.01</v>
      </c>
      <c r="CV209" s="5">
        <f t="shared" si="19"/>
        <v>0.01</v>
      </c>
      <c r="CW209" s="5">
        <f t="shared" si="19"/>
        <v>0.01</v>
      </c>
      <c r="CX209" s="5">
        <f t="shared" si="56"/>
        <v>0.01</v>
      </c>
      <c r="CY209" s="5">
        <f t="shared" si="20"/>
        <v>0.01</v>
      </c>
      <c r="CZ209" s="5">
        <f t="shared" si="20"/>
        <v>0.01</v>
      </c>
      <c r="DA209" s="5">
        <f t="shared" si="20"/>
        <v>0.01</v>
      </c>
      <c r="DB209" s="5">
        <f t="shared" si="20"/>
        <v>0.01</v>
      </c>
      <c r="DC209" s="5">
        <f t="shared" si="57"/>
        <v>0.01</v>
      </c>
      <c r="DD209" s="5">
        <f t="shared" si="21"/>
        <v>0.01</v>
      </c>
      <c r="DE209" s="5">
        <f t="shared" si="21"/>
        <v>0.01</v>
      </c>
      <c r="DF209" s="5">
        <f t="shared" si="21"/>
        <v>0.01</v>
      </c>
      <c r="DG209" s="5">
        <f t="shared" si="21"/>
        <v>0.01</v>
      </c>
      <c r="DH209" s="5">
        <f t="shared" si="58"/>
        <v>0.01</v>
      </c>
      <c r="DI209" s="5">
        <f t="shared" si="22"/>
        <v>0.01</v>
      </c>
      <c r="DJ209" s="5">
        <f t="shared" si="22"/>
        <v>0.01</v>
      </c>
      <c r="DK209" s="5">
        <f t="shared" si="22"/>
        <v>0.01</v>
      </c>
      <c r="DL209" s="5">
        <f t="shared" si="22"/>
        <v>0.01</v>
      </c>
      <c r="DM209" s="5">
        <f t="shared" si="59"/>
        <v>0.01</v>
      </c>
      <c r="DN209" s="5">
        <f t="shared" si="23"/>
        <v>0.01</v>
      </c>
      <c r="DO209" s="5">
        <f t="shared" si="23"/>
        <v>0.01</v>
      </c>
      <c r="DP209" s="5">
        <f t="shared" si="23"/>
        <v>0.01</v>
      </c>
      <c r="DQ209" s="5">
        <f t="shared" si="23"/>
        <v>0.01</v>
      </c>
      <c r="DR209" s="5">
        <f t="shared" si="60"/>
        <v>0.01</v>
      </c>
      <c r="DS209" s="5">
        <f t="shared" si="24"/>
        <v>0.01</v>
      </c>
      <c r="DT209" s="5">
        <f t="shared" si="24"/>
        <v>0.01</v>
      </c>
      <c r="DU209" s="5">
        <f t="shared" si="24"/>
        <v>0.01</v>
      </c>
      <c r="DV209" s="5">
        <f t="shared" si="24"/>
        <v>0.01</v>
      </c>
      <c r="DW209" s="5">
        <f t="shared" si="61"/>
        <v>0.01</v>
      </c>
      <c r="DX209" s="5">
        <f t="shared" si="25"/>
        <v>0.01</v>
      </c>
      <c r="DY209" s="5">
        <f t="shared" si="25"/>
        <v>0.01</v>
      </c>
      <c r="DZ209" s="5">
        <f t="shared" si="25"/>
        <v>0.01</v>
      </c>
      <c r="EA209" s="5">
        <f t="shared" si="25"/>
        <v>0.01</v>
      </c>
      <c r="EB209" s="5">
        <f t="shared" si="62"/>
        <v>0.01</v>
      </c>
      <c r="EC209" s="5">
        <f t="shared" si="26"/>
        <v>0.01</v>
      </c>
      <c r="ED209" s="5">
        <f t="shared" si="26"/>
        <v>0.01</v>
      </c>
      <c r="EE209" s="5">
        <f t="shared" si="26"/>
        <v>0.01</v>
      </c>
      <c r="EF209" s="5">
        <f t="shared" si="26"/>
        <v>0.01</v>
      </c>
      <c r="EG209" s="5">
        <f t="shared" si="63"/>
        <v>0.01</v>
      </c>
      <c r="EH209" s="5">
        <f t="shared" si="27"/>
        <v>0.01</v>
      </c>
      <c r="EI209" s="5">
        <f t="shared" si="27"/>
        <v>0.01</v>
      </c>
      <c r="EJ209" s="5">
        <f t="shared" si="27"/>
        <v>0.01</v>
      </c>
      <c r="EK209" s="5">
        <f t="shared" si="27"/>
        <v>0.01</v>
      </c>
      <c r="EL209" s="5">
        <f t="shared" si="64"/>
        <v>0.01</v>
      </c>
      <c r="EM209" s="5">
        <f t="shared" si="28"/>
        <v>0.01</v>
      </c>
      <c r="EN209" s="5">
        <f t="shared" si="28"/>
        <v>0.01</v>
      </c>
      <c r="EO209" s="5">
        <f t="shared" si="28"/>
        <v>0.01</v>
      </c>
      <c r="EP209" s="5">
        <f t="shared" si="28"/>
        <v>0.01</v>
      </c>
      <c r="EQ209" s="5">
        <f t="shared" si="65"/>
        <v>0.01</v>
      </c>
      <c r="ER209" s="5">
        <f t="shared" si="29"/>
        <v>0.01</v>
      </c>
      <c r="ES209" s="5">
        <f t="shared" si="29"/>
        <v>0.01</v>
      </c>
      <c r="ET209" s="5">
        <f t="shared" si="29"/>
        <v>0.01</v>
      </c>
      <c r="EU209" s="5">
        <f t="shared" si="29"/>
        <v>0.01</v>
      </c>
      <c r="EV209" s="5">
        <f t="shared" si="66"/>
        <v>0.01</v>
      </c>
      <c r="EW209" s="5">
        <f t="shared" si="30"/>
        <v>0.01</v>
      </c>
      <c r="EX209" s="5">
        <f t="shared" si="30"/>
        <v>0.01</v>
      </c>
      <c r="EY209" s="5">
        <f t="shared" si="30"/>
        <v>0.01</v>
      </c>
      <c r="EZ209" s="5">
        <f t="shared" si="30"/>
        <v>0.01</v>
      </c>
      <c r="FA209" s="5">
        <f t="shared" si="67"/>
        <v>0.01</v>
      </c>
      <c r="FB209" s="5">
        <f t="shared" si="31"/>
        <v>0.01</v>
      </c>
      <c r="FC209" s="5">
        <f t="shared" si="31"/>
        <v>0.01</v>
      </c>
      <c r="FD209" s="5">
        <f t="shared" si="31"/>
        <v>0.01</v>
      </c>
      <c r="FE209" s="5">
        <f t="shared" si="31"/>
        <v>0.01</v>
      </c>
      <c r="FF209" s="5">
        <f t="shared" si="68"/>
        <v>0.01</v>
      </c>
      <c r="FG209" s="5">
        <f t="shared" si="32"/>
        <v>0.01</v>
      </c>
      <c r="FH209" s="5">
        <f t="shared" si="32"/>
        <v>0.01</v>
      </c>
      <c r="FI209" s="5">
        <f t="shared" si="32"/>
        <v>0.01</v>
      </c>
      <c r="FJ209" s="5">
        <f t="shared" si="32"/>
        <v>0.01</v>
      </c>
      <c r="FK209" s="5">
        <f t="shared" si="69"/>
        <v>0.01</v>
      </c>
      <c r="FL209" s="5">
        <f t="shared" si="33"/>
        <v>0.01</v>
      </c>
      <c r="FM209" s="5">
        <f t="shared" si="33"/>
        <v>0.01</v>
      </c>
      <c r="FN209" s="5">
        <f t="shared" si="33"/>
        <v>0.01</v>
      </c>
      <c r="FO209" s="5">
        <f t="shared" si="33"/>
        <v>0.01</v>
      </c>
      <c r="FP209" s="5">
        <f t="shared" si="70"/>
        <v>0.01</v>
      </c>
      <c r="FQ209" s="5">
        <f t="shared" si="34"/>
        <v>0.01</v>
      </c>
      <c r="FR209" s="5">
        <f t="shared" si="34"/>
        <v>0.01</v>
      </c>
      <c r="FS209" s="5">
        <f t="shared" si="34"/>
        <v>0.01</v>
      </c>
      <c r="FT209" s="5">
        <f t="shared" si="34"/>
        <v>0.01</v>
      </c>
      <c r="FU209" s="5">
        <f t="shared" si="34"/>
        <v>0.01</v>
      </c>
      <c r="FV209" s="5">
        <f t="shared" si="35"/>
        <v>0.01</v>
      </c>
      <c r="FW209" s="5">
        <f t="shared" si="35"/>
        <v>0.01</v>
      </c>
      <c r="FX209" s="5">
        <f t="shared" si="35"/>
        <v>0.01</v>
      </c>
      <c r="FY209" s="5">
        <f t="shared" si="35"/>
        <v>0.01</v>
      </c>
    </row>
    <row r="210" spans="1:181" hidden="1" x14ac:dyDescent="0.3">
      <c r="A210" s="266" t="s">
        <v>613</v>
      </c>
      <c r="B210" s="266">
        <f t="shared" si="36"/>
        <v>0</v>
      </c>
      <c r="C210" s="266">
        <f t="shared" si="36"/>
        <v>0</v>
      </c>
      <c r="D210" s="266">
        <f t="shared" si="36"/>
        <v>0</v>
      </c>
      <c r="E210" s="266">
        <f t="shared" si="36"/>
        <v>0</v>
      </c>
      <c r="F210" s="266">
        <f t="shared" si="36"/>
        <v>0</v>
      </c>
      <c r="G210" s="266">
        <f t="shared" si="37"/>
        <v>0</v>
      </c>
      <c r="H210" s="266">
        <f t="shared" si="1"/>
        <v>0</v>
      </c>
      <c r="I210" s="266">
        <f t="shared" si="1"/>
        <v>0</v>
      </c>
      <c r="J210" s="266">
        <f t="shared" si="1"/>
        <v>0</v>
      </c>
      <c r="K210" s="266">
        <f t="shared" si="1"/>
        <v>0</v>
      </c>
      <c r="L210" s="266">
        <f t="shared" si="38"/>
        <v>0</v>
      </c>
      <c r="M210" s="266">
        <f t="shared" si="2"/>
        <v>0</v>
      </c>
      <c r="N210" s="266">
        <f t="shared" si="2"/>
        <v>0</v>
      </c>
      <c r="O210" s="266">
        <f t="shared" si="2"/>
        <v>0</v>
      </c>
      <c r="P210" s="266">
        <f t="shared" si="2"/>
        <v>0</v>
      </c>
      <c r="Q210" s="266">
        <f t="shared" si="39"/>
        <v>0</v>
      </c>
      <c r="R210" s="266">
        <f t="shared" si="3"/>
        <v>0</v>
      </c>
      <c r="S210" s="266">
        <f t="shared" si="3"/>
        <v>0</v>
      </c>
      <c r="T210" s="266">
        <f t="shared" si="3"/>
        <v>0</v>
      </c>
      <c r="U210" s="266">
        <f t="shared" si="3"/>
        <v>0</v>
      </c>
      <c r="V210" s="266">
        <f t="shared" si="40"/>
        <v>0</v>
      </c>
      <c r="W210" s="266">
        <f t="shared" si="4"/>
        <v>0</v>
      </c>
      <c r="X210" s="266">
        <f t="shared" si="4"/>
        <v>0</v>
      </c>
      <c r="Y210" s="266">
        <f t="shared" si="4"/>
        <v>0</v>
      </c>
      <c r="Z210" s="266">
        <f t="shared" si="4"/>
        <v>0</v>
      </c>
      <c r="AA210" s="266">
        <f t="shared" si="41"/>
        <v>0</v>
      </c>
      <c r="AB210" s="266">
        <f t="shared" si="5"/>
        <v>0</v>
      </c>
      <c r="AC210" s="266">
        <f t="shared" si="5"/>
        <v>0</v>
      </c>
      <c r="AD210" s="266">
        <f t="shared" si="5"/>
        <v>0</v>
      </c>
      <c r="AE210" s="266">
        <f t="shared" si="5"/>
        <v>0</v>
      </c>
      <c r="AF210" s="266">
        <f t="shared" si="42"/>
        <v>0</v>
      </c>
      <c r="AG210" s="266">
        <f t="shared" si="6"/>
        <v>0</v>
      </c>
      <c r="AH210" s="266">
        <f t="shared" si="6"/>
        <v>0</v>
      </c>
      <c r="AI210" s="266">
        <f t="shared" si="6"/>
        <v>0</v>
      </c>
      <c r="AJ210" s="266">
        <f t="shared" si="6"/>
        <v>0</v>
      </c>
      <c r="AK210" s="266">
        <f t="shared" si="43"/>
        <v>0</v>
      </c>
      <c r="AL210" s="266">
        <f t="shared" si="7"/>
        <v>0</v>
      </c>
      <c r="AM210" s="266">
        <f t="shared" si="7"/>
        <v>0</v>
      </c>
      <c r="AN210" s="266">
        <f t="shared" si="7"/>
        <v>0</v>
      </c>
      <c r="AO210" s="266">
        <f t="shared" si="7"/>
        <v>0</v>
      </c>
      <c r="AP210" s="266">
        <f t="shared" si="44"/>
        <v>0</v>
      </c>
      <c r="AQ210" s="266">
        <f t="shared" si="8"/>
        <v>0</v>
      </c>
      <c r="AR210" s="266">
        <f t="shared" si="8"/>
        <v>0</v>
      </c>
      <c r="AS210" s="266">
        <f t="shared" si="8"/>
        <v>0</v>
      </c>
      <c r="AT210" s="266">
        <f t="shared" si="8"/>
        <v>0</v>
      </c>
      <c r="AU210" s="266">
        <f t="shared" si="45"/>
        <v>0</v>
      </c>
      <c r="AV210" s="266">
        <f t="shared" si="9"/>
        <v>0</v>
      </c>
      <c r="AW210" s="266">
        <f t="shared" si="9"/>
        <v>0</v>
      </c>
      <c r="AX210" s="266">
        <f t="shared" si="9"/>
        <v>0</v>
      </c>
      <c r="AY210" s="266">
        <f t="shared" si="9"/>
        <v>0</v>
      </c>
      <c r="AZ210" s="266">
        <f t="shared" si="46"/>
        <v>0</v>
      </c>
      <c r="BA210" s="266">
        <f t="shared" si="10"/>
        <v>0</v>
      </c>
      <c r="BB210" s="266">
        <f t="shared" si="10"/>
        <v>0</v>
      </c>
      <c r="BC210" s="266">
        <f t="shared" si="10"/>
        <v>0</v>
      </c>
      <c r="BD210" s="266">
        <f t="shared" si="10"/>
        <v>0</v>
      </c>
      <c r="BE210" s="266">
        <f t="shared" si="47"/>
        <v>0</v>
      </c>
      <c r="BF210" s="266">
        <f t="shared" si="11"/>
        <v>0</v>
      </c>
      <c r="BG210" s="266">
        <f t="shared" si="11"/>
        <v>0</v>
      </c>
      <c r="BH210" s="266">
        <f t="shared" si="11"/>
        <v>0</v>
      </c>
      <c r="BI210" s="266">
        <f t="shared" si="11"/>
        <v>0</v>
      </c>
      <c r="BJ210" s="266">
        <f t="shared" si="48"/>
        <v>0</v>
      </c>
      <c r="BK210" s="266">
        <f t="shared" si="12"/>
        <v>0</v>
      </c>
      <c r="BL210" s="266">
        <f t="shared" si="12"/>
        <v>0</v>
      </c>
      <c r="BM210" s="266">
        <f t="shared" si="12"/>
        <v>0</v>
      </c>
      <c r="BN210" s="266">
        <f t="shared" si="12"/>
        <v>0</v>
      </c>
      <c r="BO210" s="266">
        <f t="shared" si="49"/>
        <v>0</v>
      </c>
      <c r="BP210" s="266">
        <f t="shared" si="13"/>
        <v>0</v>
      </c>
      <c r="BQ210" s="266">
        <f t="shared" si="13"/>
        <v>0</v>
      </c>
      <c r="BR210" s="266">
        <f t="shared" si="13"/>
        <v>0</v>
      </c>
      <c r="BS210" s="266">
        <f t="shared" si="13"/>
        <v>0</v>
      </c>
      <c r="BT210" s="266">
        <f t="shared" si="50"/>
        <v>0</v>
      </c>
      <c r="BU210" s="266">
        <f t="shared" si="14"/>
        <v>0</v>
      </c>
      <c r="BV210" s="266">
        <f t="shared" si="14"/>
        <v>0</v>
      </c>
      <c r="BW210" s="266">
        <f t="shared" si="14"/>
        <v>0</v>
      </c>
      <c r="BX210" s="266">
        <f t="shared" si="14"/>
        <v>0</v>
      </c>
      <c r="BY210" s="266">
        <f t="shared" si="51"/>
        <v>0</v>
      </c>
      <c r="BZ210" s="266">
        <f t="shared" si="15"/>
        <v>0</v>
      </c>
      <c r="CA210" s="266">
        <f t="shared" si="15"/>
        <v>0</v>
      </c>
      <c r="CB210" s="266">
        <f t="shared" si="15"/>
        <v>0</v>
      </c>
      <c r="CC210" s="266">
        <f t="shared" si="15"/>
        <v>0</v>
      </c>
      <c r="CD210" s="266">
        <f t="shared" si="52"/>
        <v>0</v>
      </c>
      <c r="CE210" s="266">
        <f t="shared" si="16"/>
        <v>0</v>
      </c>
      <c r="CF210" s="266">
        <f t="shared" si="16"/>
        <v>0</v>
      </c>
      <c r="CG210" s="266">
        <f t="shared" si="16"/>
        <v>0</v>
      </c>
      <c r="CH210" s="266">
        <f t="shared" si="16"/>
        <v>0</v>
      </c>
      <c r="CI210" s="266">
        <f t="shared" si="53"/>
        <v>0</v>
      </c>
      <c r="CJ210" s="266">
        <f t="shared" si="17"/>
        <v>0</v>
      </c>
      <c r="CK210" s="266">
        <f t="shared" si="17"/>
        <v>0</v>
      </c>
      <c r="CL210" s="266">
        <f t="shared" si="17"/>
        <v>0</v>
      </c>
      <c r="CM210" s="266">
        <f t="shared" si="17"/>
        <v>0</v>
      </c>
      <c r="CN210" s="266">
        <f t="shared" si="54"/>
        <v>0</v>
      </c>
      <c r="CO210" s="266">
        <f t="shared" si="18"/>
        <v>0</v>
      </c>
      <c r="CP210" s="266">
        <f t="shared" si="18"/>
        <v>0</v>
      </c>
      <c r="CQ210" s="266">
        <f t="shared" si="18"/>
        <v>0</v>
      </c>
      <c r="CR210" s="266">
        <f t="shared" si="18"/>
        <v>0</v>
      </c>
      <c r="CS210" s="266">
        <f t="shared" si="55"/>
        <v>0</v>
      </c>
      <c r="CT210" s="266">
        <f t="shared" si="19"/>
        <v>0</v>
      </c>
      <c r="CU210" s="266">
        <f t="shared" si="19"/>
        <v>0</v>
      </c>
      <c r="CV210" s="266">
        <f t="shared" si="19"/>
        <v>0</v>
      </c>
      <c r="CW210" s="266">
        <f t="shared" si="19"/>
        <v>0</v>
      </c>
      <c r="CX210" s="266">
        <f t="shared" si="56"/>
        <v>0</v>
      </c>
      <c r="CY210" s="266">
        <f t="shared" si="20"/>
        <v>0</v>
      </c>
      <c r="CZ210" s="266">
        <f t="shared" si="20"/>
        <v>0</v>
      </c>
      <c r="DA210" s="266">
        <f t="shared" si="20"/>
        <v>0</v>
      </c>
      <c r="DB210" s="266">
        <f t="shared" si="20"/>
        <v>0</v>
      </c>
      <c r="DC210" s="266">
        <f t="shared" si="57"/>
        <v>0</v>
      </c>
      <c r="DD210" s="266">
        <f t="shared" si="21"/>
        <v>0</v>
      </c>
      <c r="DE210" s="266">
        <f t="shared" si="21"/>
        <v>0</v>
      </c>
      <c r="DF210" s="266">
        <f t="shared" si="21"/>
        <v>0</v>
      </c>
      <c r="DG210" s="266">
        <f t="shared" si="21"/>
        <v>0</v>
      </c>
      <c r="DH210" s="266">
        <f t="shared" si="58"/>
        <v>0</v>
      </c>
      <c r="DI210" s="266">
        <f t="shared" si="22"/>
        <v>0</v>
      </c>
      <c r="DJ210" s="266">
        <f t="shared" si="22"/>
        <v>0</v>
      </c>
      <c r="DK210" s="266">
        <f t="shared" si="22"/>
        <v>0</v>
      </c>
      <c r="DL210" s="266">
        <f t="shared" si="22"/>
        <v>0</v>
      </c>
      <c r="DM210" s="266">
        <f t="shared" si="59"/>
        <v>0</v>
      </c>
      <c r="DN210" s="266">
        <f t="shared" si="23"/>
        <v>0</v>
      </c>
      <c r="DO210" s="266">
        <f t="shared" si="23"/>
        <v>0</v>
      </c>
      <c r="DP210" s="266">
        <f t="shared" si="23"/>
        <v>0</v>
      </c>
      <c r="DQ210" s="266">
        <f t="shared" si="23"/>
        <v>0</v>
      </c>
      <c r="DR210" s="266">
        <f t="shared" si="60"/>
        <v>0</v>
      </c>
      <c r="DS210" s="266">
        <f t="shared" si="24"/>
        <v>0</v>
      </c>
      <c r="DT210" s="266">
        <f t="shared" si="24"/>
        <v>0</v>
      </c>
      <c r="DU210" s="266">
        <f t="shared" si="24"/>
        <v>0</v>
      </c>
      <c r="DV210" s="266">
        <f t="shared" si="24"/>
        <v>0</v>
      </c>
      <c r="DW210" s="266">
        <f t="shared" si="61"/>
        <v>0</v>
      </c>
      <c r="DX210" s="266">
        <f t="shared" si="25"/>
        <v>0</v>
      </c>
      <c r="DY210" s="266">
        <f t="shared" si="25"/>
        <v>0</v>
      </c>
      <c r="DZ210" s="266">
        <f t="shared" si="25"/>
        <v>0</v>
      </c>
      <c r="EA210" s="266">
        <f t="shared" si="25"/>
        <v>0</v>
      </c>
      <c r="EB210" s="266">
        <f t="shared" si="62"/>
        <v>0</v>
      </c>
      <c r="EC210" s="266">
        <f t="shared" si="26"/>
        <v>0</v>
      </c>
      <c r="ED210" s="266">
        <f t="shared" si="26"/>
        <v>0</v>
      </c>
      <c r="EE210" s="266">
        <f t="shared" si="26"/>
        <v>0</v>
      </c>
      <c r="EF210" s="266">
        <f t="shared" si="26"/>
        <v>0</v>
      </c>
      <c r="EG210" s="266">
        <f t="shared" si="63"/>
        <v>0</v>
      </c>
      <c r="EH210" s="266">
        <f t="shared" si="27"/>
        <v>0</v>
      </c>
      <c r="EI210" s="266">
        <f t="shared" si="27"/>
        <v>0</v>
      </c>
      <c r="EJ210" s="266">
        <f t="shared" si="27"/>
        <v>0</v>
      </c>
      <c r="EK210" s="266">
        <f t="shared" si="27"/>
        <v>0</v>
      </c>
      <c r="EL210" s="266">
        <f t="shared" si="64"/>
        <v>0</v>
      </c>
      <c r="EM210" s="266">
        <f t="shared" si="28"/>
        <v>0</v>
      </c>
      <c r="EN210" s="266">
        <f t="shared" si="28"/>
        <v>0</v>
      </c>
      <c r="EO210" s="266">
        <f t="shared" si="28"/>
        <v>0</v>
      </c>
      <c r="EP210" s="266">
        <f t="shared" si="28"/>
        <v>0</v>
      </c>
      <c r="EQ210" s="266">
        <f t="shared" si="65"/>
        <v>0</v>
      </c>
      <c r="ER210" s="266">
        <f t="shared" si="29"/>
        <v>0</v>
      </c>
      <c r="ES210" s="266">
        <f t="shared" si="29"/>
        <v>0</v>
      </c>
      <c r="ET210" s="266">
        <f t="shared" si="29"/>
        <v>0</v>
      </c>
      <c r="EU210" s="266">
        <f t="shared" si="29"/>
        <v>0</v>
      </c>
      <c r="EV210" s="266">
        <f t="shared" si="66"/>
        <v>0</v>
      </c>
      <c r="EW210" s="266">
        <f t="shared" si="30"/>
        <v>0</v>
      </c>
      <c r="EX210" s="266">
        <f t="shared" si="30"/>
        <v>0</v>
      </c>
      <c r="EY210" s="266">
        <f t="shared" si="30"/>
        <v>0</v>
      </c>
      <c r="EZ210" s="266">
        <f t="shared" si="30"/>
        <v>0</v>
      </c>
      <c r="FA210" s="266">
        <f t="shared" si="67"/>
        <v>0</v>
      </c>
      <c r="FB210" s="266">
        <f t="shared" si="31"/>
        <v>0</v>
      </c>
      <c r="FC210" s="266">
        <f t="shared" si="31"/>
        <v>0</v>
      </c>
      <c r="FD210" s="266">
        <f t="shared" si="31"/>
        <v>0</v>
      </c>
      <c r="FE210" s="266">
        <f t="shared" si="31"/>
        <v>0</v>
      </c>
      <c r="FF210" s="266">
        <f t="shared" si="68"/>
        <v>0</v>
      </c>
      <c r="FG210" s="266">
        <f t="shared" si="32"/>
        <v>0</v>
      </c>
      <c r="FH210" s="266">
        <f t="shared" si="32"/>
        <v>0</v>
      </c>
      <c r="FI210" s="266">
        <f t="shared" si="32"/>
        <v>0</v>
      </c>
      <c r="FJ210" s="266">
        <f t="shared" si="32"/>
        <v>0</v>
      </c>
      <c r="FK210" s="266">
        <f t="shared" si="69"/>
        <v>0</v>
      </c>
      <c r="FL210" s="266">
        <f t="shared" si="33"/>
        <v>0</v>
      </c>
      <c r="FM210" s="266">
        <f t="shared" si="33"/>
        <v>0</v>
      </c>
      <c r="FN210" s="266">
        <f t="shared" si="33"/>
        <v>0</v>
      </c>
      <c r="FO210" s="266">
        <f t="shared" si="33"/>
        <v>0</v>
      </c>
      <c r="FP210" s="266">
        <f t="shared" si="70"/>
        <v>0</v>
      </c>
      <c r="FQ210" s="266">
        <f t="shared" si="34"/>
        <v>0</v>
      </c>
      <c r="FR210" s="266">
        <f t="shared" si="34"/>
        <v>0</v>
      </c>
      <c r="FS210" s="266">
        <f t="shared" si="34"/>
        <v>0</v>
      </c>
      <c r="FT210" s="266">
        <f t="shared" si="34"/>
        <v>0</v>
      </c>
      <c r="FU210" s="266">
        <f t="shared" si="34"/>
        <v>0</v>
      </c>
      <c r="FV210" s="266">
        <f t="shared" si="35"/>
        <v>0</v>
      </c>
      <c r="FW210" s="266">
        <f t="shared" si="35"/>
        <v>0</v>
      </c>
      <c r="FX210" s="266">
        <f t="shared" si="35"/>
        <v>0</v>
      </c>
      <c r="FY210" s="266">
        <f t="shared" si="35"/>
        <v>0</v>
      </c>
    </row>
    <row r="211" spans="1:181" hidden="1" x14ac:dyDescent="0.3">
      <c r="A211" s="26" t="s">
        <v>603</v>
      </c>
      <c r="B211" s="5">
        <f t="shared" si="36"/>
        <v>0</v>
      </c>
      <c r="C211" s="5">
        <f t="shared" si="36"/>
        <v>0</v>
      </c>
      <c r="D211" s="5">
        <f t="shared" si="36"/>
        <v>0</v>
      </c>
      <c r="E211" s="5">
        <f t="shared" si="36"/>
        <v>0</v>
      </c>
      <c r="F211" s="5">
        <f t="shared" si="36"/>
        <v>0</v>
      </c>
      <c r="G211" s="5">
        <f t="shared" si="37"/>
        <v>0</v>
      </c>
      <c r="H211" s="5">
        <f t="shared" si="1"/>
        <v>0</v>
      </c>
      <c r="I211" s="5">
        <f t="shared" si="1"/>
        <v>0</v>
      </c>
      <c r="J211" s="5">
        <f t="shared" si="1"/>
        <v>0</v>
      </c>
      <c r="K211" s="5">
        <f t="shared" si="1"/>
        <v>0</v>
      </c>
      <c r="L211" s="5">
        <f t="shared" si="38"/>
        <v>0</v>
      </c>
      <c r="M211" s="5">
        <f t="shared" si="2"/>
        <v>0</v>
      </c>
      <c r="N211" s="5">
        <f t="shared" si="2"/>
        <v>0</v>
      </c>
      <c r="O211" s="5">
        <f t="shared" si="2"/>
        <v>0</v>
      </c>
      <c r="P211" s="5">
        <f t="shared" si="2"/>
        <v>0</v>
      </c>
      <c r="Q211" s="5">
        <f t="shared" si="39"/>
        <v>0</v>
      </c>
      <c r="R211" s="5">
        <f t="shared" si="3"/>
        <v>0</v>
      </c>
      <c r="S211" s="5">
        <f t="shared" si="3"/>
        <v>0</v>
      </c>
      <c r="T211" s="5">
        <f t="shared" si="3"/>
        <v>0</v>
      </c>
      <c r="U211" s="5">
        <f t="shared" si="3"/>
        <v>0</v>
      </c>
      <c r="V211" s="5">
        <f t="shared" si="40"/>
        <v>0</v>
      </c>
      <c r="W211" s="5">
        <f t="shared" si="4"/>
        <v>0</v>
      </c>
      <c r="X211" s="5">
        <f t="shared" si="4"/>
        <v>0</v>
      </c>
      <c r="Y211" s="5">
        <f t="shared" si="4"/>
        <v>0</v>
      </c>
      <c r="Z211" s="5">
        <f t="shared" si="4"/>
        <v>0</v>
      </c>
      <c r="AA211" s="5">
        <f t="shared" si="41"/>
        <v>0</v>
      </c>
      <c r="AB211" s="5">
        <f t="shared" si="5"/>
        <v>0</v>
      </c>
      <c r="AC211" s="5">
        <f t="shared" si="5"/>
        <v>0</v>
      </c>
      <c r="AD211" s="5">
        <f t="shared" si="5"/>
        <v>0</v>
      </c>
      <c r="AE211" s="5">
        <f t="shared" si="5"/>
        <v>0</v>
      </c>
      <c r="AF211" s="5">
        <f t="shared" si="42"/>
        <v>0</v>
      </c>
      <c r="AG211" s="5">
        <f t="shared" si="6"/>
        <v>0</v>
      </c>
      <c r="AH211" s="5">
        <f t="shared" si="6"/>
        <v>0</v>
      </c>
      <c r="AI211" s="5">
        <f t="shared" si="6"/>
        <v>0</v>
      </c>
      <c r="AJ211" s="5">
        <f t="shared" si="6"/>
        <v>0</v>
      </c>
      <c r="AK211" s="5">
        <f t="shared" si="43"/>
        <v>0</v>
      </c>
      <c r="AL211" s="5">
        <f t="shared" si="7"/>
        <v>0</v>
      </c>
      <c r="AM211" s="5">
        <f t="shared" si="7"/>
        <v>0</v>
      </c>
      <c r="AN211" s="5">
        <f t="shared" si="7"/>
        <v>0</v>
      </c>
      <c r="AO211" s="5">
        <f t="shared" si="7"/>
        <v>0</v>
      </c>
      <c r="AP211" s="5">
        <f t="shared" si="44"/>
        <v>0</v>
      </c>
      <c r="AQ211" s="5">
        <f t="shared" si="8"/>
        <v>0</v>
      </c>
      <c r="AR211" s="5">
        <f t="shared" si="8"/>
        <v>0</v>
      </c>
      <c r="AS211" s="5">
        <f t="shared" si="8"/>
        <v>0</v>
      </c>
      <c r="AT211" s="5">
        <f t="shared" si="8"/>
        <v>0</v>
      </c>
      <c r="AU211" s="5">
        <f t="shared" si="45"/>
        <v>0</v>
      </c>
      <c r="AV211" s="5">
        <f t="shared" si="9"/>
        <v>0</v>
      </c>
      <c r="AW211" s="5">
        <f t="shared" si="9"/>
        <v>0</v>
      </c>
      <c r="AX211" s="5">
        <f t="shared" si="9"/>
        <v>0</v>
      </c>
      <c r="AY211" s="5">
        <f t="shared" si="9"/>
        <v>0</v>
      </c>
      <c r="AZ211" s="5">
        <f t="shared" si="46"/>
        <v>0</v>
      </c>
      <c r="BA211" s="5">
        <f t="shared" si="10"/>
        <v>0</v>
      </c>
      <c r="BB211" s="5">
        <f t="shared" si="10"/>
        <v>0</v>
      </c>
      <c r="BC211" s="5">
        <f t="shared" si="10"/>
        <v>0</v>
      </c>
      <c r="BD211" s="5">
        <f t="shared" si="10"/>
        <v>0</v>
      </c>
      <c r="BE211" s="5">
        <f t="shared" si="47"/>
        <v>0</v>
      </c>
      <c r="BF211" s="5">
        <f t="shared" si="11"/>
        <v>0</v>
      </c>
      <c r="BG211" s="5">
        <f t="shared" si="11"/>
        <v>0</v>
      </c>
      <c r="BH211" s="5">
        <f t="shared" si="11"/>
        <v>0</v>
      </c>
      <c r="BI211" s="5">
        <f t="shared" si="11"/>
        <v>0</v>
      </c>
      <c r="BJ211" s="5">
        <f t="shared" si="48"/>
        <v>0</v>
      </c>
      <c r="BK211" s="5">
        <f t="shared" si="12"/>
        <v>0</v>
      </c>
      <c r="BL211" s="5">
        <f t="shared" si="12"/>
        <v>0</v>
      </c>
      <c r="BM211" s="5">
        <f t="shared" si="12"/>
        <v>0</v>
      </c>
      <c r="BN211" s="5">
        <f t="shared" si="12"/>
        <v>0</v>
      </c>
      <c r="BO211" s="5">
        <f t="shared" si="49"/>
        <v>0</v>
      </c>
      <c r="BP211" s="5">
        <f t="shared" si="13"/>
        <v>0</v>
      </c>
      <c r="BQ211" s="5">
        <f t="shared" si="13"/>
        <v>0</v>
      </c>
      <c r="BR211" s="5">
        <f t="shared" si="13"/>
        <v>0</v>
      </c>
      <c r="BS211" s="5">
        <f t="shared" si="13"/>
        <v>0</v>
      </c>
      <c r="BT211" s="5">
        <f t="shared" si="50"/>
        <v>0</v>
      </c>
      <c r="BU211" s="5">
        <f t="shared" si="14"/>
        <v>0</v>
      </c>
      <c r="BV211" s="5">
        <f t="shared" si="14"/>
        <v>0</v>
      </c>
      <c r="BW211" s="5">
        <f t="shared" si="14"/>
        <v>0</v>
      </c>
      <c r="BX211" s="5">
        <f t="shared" si="14"/>
        <v>0</v>
      </c>
      <c r="BY211" s="5">
        <f t="shared" si="51"/>
        <v>0</v>
      </c>
      <c r="BZ211" s="5">
        <f t="shared" si="15"/>
        <v>0</v>
      </c>
      <c r="CA211" s="5">
        <f t="shared" si="15"/>
        <v>0</v>
      </c>
      <c r="CB211" s="5">
        <f t="shared" si="15"/>
        <v>0</v>
      </c>
      <c r="CC211" s="5">
        <f t="shared" si="15"/>
        <v>0</v>
      </c>
      <c r="CD211" s="5">
        <f t="shared" si="52"/>
        <v>0</v>
      </c>
      <c r="CE211" s="5">
        <f t="shared" si="16"/>
        <v>0</v>
      </c>
      <c r="CF211" s="5">
        <f t="shared" si="16"/>
        <v>0</v>
      </c>
      <c r="CG211" s="5">
        <f t="shared" si="16"/>
        <v>0</v>
      </c>
      <c r="CH211" s="5">
        <f t="shared" si="16"/>
        <v>0</v>
      </c>
      <c r="CI211" s="5">
        <f t="shared" si="53"/>
        <v>0</v>
      </c>
      <c r="CJ211" s="5">
        <f t="shared" si="17"/>
        <v>0</v>
      </c>
      <c r="CK211" s="5">
        <f t="shared" si="17"/>
        <v>0</v>
      </c>
      <c r="CL211" s="5">
        <f t="shared" si="17"/>
        <v>0</v>
      </c>
      <c r="CM211" s="5">
        <f t="shared" si="17"/>
        <v>0</v>
      </c>
      <c r="CN211" s="5">
        <f t="shared" si="54"/>
        <v>0</v>
      </c>
      <c r="CO211" s="5">
        <f t="shared" si="18"/>
        <v>0</v>
      </c>
      <c r="CP211" s="5">
        <f t="shared" si="18"/>
        <v>0</v>
      </c>
      <c r="CQ211" s="5">
        <f t="shared" si="18"/>
        <v>0</v>
      </c>
      <c r="CR211" s="5">
        <f t="shared" si="18"/>
        <v>0</v>
      </c>
      <c r="CS211" s="5">
        <f t="shared" si="55"/>
        <v>0</v>
      </c>
      <c r="CT211" s="5">
        <f t="shared" si="19"/>
        <v>0</v>
      </c>
      <c r="CU211" s="5">
        <f t="shared" si="19"/>
        <v>0</v>
      </c>
      <c r="CV211" s="5">
        <f t="shared" si="19"/>
        <v>0</v>
      </c>
      <c r="CW211" s="5">
        <f t="shared" si="19"/>
        <v>0</v>
      </c>
      <c r="CX211" s="5">
        <f t="shared" si="56"/>
        <v>0</v>
      </c>
      <c r="CY211" s="5">
        <f t="shared" si="20"/>
        <v>0</v>
      </c>
      <c r="CZ211" s="5">
        <f t="shared" si="20"/>
        <v>0</v>
      </c>
      <c r="DA211" s="5">
        <f t="shared" si="20"/>
        <v>0</v>
      </c>
      <c r="DB211" s="5">
        <f t="shared" si="20"/>
        <v>0</v>
      </c>
      <c r="DC211" s="5">
        <f t="shared" si="57"/>
        <v>0</v>
      </c>
      <c r="DD211" s="5">
        <f t="shared" si="21"/>
        <v>0</v>
      </c>
      <c r="DE211" s="5">
        <f t="shared" si="21"/>
        <v>0</v>
      </c>
      <c r="DF211" s="5">
        <f t="shared" si="21"/>
        <v>0</v>
      </c>
      <c r="DG211" s="5">
        <f t="shared" si="21"/>
        <v>0</v>
      </c>
      <c r="DH211" s="5">
        <f t="shared" si="58"/>
        <v>0</v>
      </c>
      <c r="DI211" s="5">
        <f t="shared" si="22"/>
        <v>0</v>
      </c>
      <c r="DJ211" s="5">
        <f t="shared" si="22"/>
        <v>0</v>
      </c>
      <c r="DK211" s="5">
        <f t="shared" si="22"/>
        <v>0</v>
      </c>
      <c r="DL211" s="5">
        <f t="shared" si="22"/>
        <v>0</v>
      </c>
      <c r="DM211" s="5">
        <f t="shared" si="59"/>
        <v>0</v>
      </c>
      <c r="DN211" s="5">
        <f t="shared" si="23"/>
        <v>0</v>
      </c>
      <c r="DO211" s="5">
        <f t="shared" si="23"/>
        <v>0</v>
      </c>
      <c r="DP211" s="5">
        <f t="shared" si="23"/>
        <v>0</v>
      </c>
      <c r="DQ211" s="5">
        <f t="shared" si="23"/>
        <v>0</v>
      </c>
      <c r="DR211" s="5">
        <f t="shared" si="60"/>
        <v>0</v>
      </c>
      <c r="DS211" s="5">
        <f t="shared" si="24"/>
        <v>0</v>
      </c>
      <c r="DT211" s="5">
        <f t="shared" si="24"/>
        <v>0</v>
      </c>
      <c r="DU211" s="5">
        <f t="shared" si="24"/>
        <v>0</v>
      </c>
      <c r="DV211" s="5">
        <f t="shared" si="24"/>
        <v>0</v>
      </c>
      <c r="DW211" s="5">
        <f t="shared" si="61"/>
        <v>0</v>
      </c>
      <c r="DX211" s="5">
        <f t="shared" si="25"/>
        <v>0</v>
      </c>
      <c r="DY211" s="5">
        <f t="shared" si="25"/>
        <v>0</v>
      </c>
      <c r="DZ211" s="5">
        <f t="shared" si="25"/>
        <v>0</v>
      </c>
      <c r="EA211" s="5">
        <f t="shared" si="25"/>
        <v>0</v>
      </c>
      <c r="EB211" s="5">
        <f t="shared" si="62"/>
        <v>0</v>
      </c>
      <c r="EC211" s="5">
        <f t="shared" si="26"/>
        <v>0</v>
      </c>
      <c r="ED211" s="5">
        <f t="shared" si="26"/>
        <v>0</v>
      </c>
      <c r="EE211" s="5">
        <f t="shared" si="26"/>
        <v>0</v>
      </c>
      <c r="EF211" s="5">
        <f t="shared" si="26"/>
        <v>0</v>
      </c>
      <c r="EG211" s="5">
        <f t="shared" si="63"/>
        <v>0</v>
      </c>
      <c r="EH211" s="5">
        <f t="shared" si="27"/>
        <v>0</v>
      </c>
      <c r="EI211" s="5">
        <f t="shared" si="27"/>
        <v>0</v>
      </c>
      <c r="EJ211" s="5">
        <f t="shared" si="27"/>
        <v>0</v>
      </c>
      <c r="EK211" s="5">
        <f t="shared" si="27"/>
        <v>0</v>
      </c>
      <c r="EL211" s="5">
        <f t="shared" si="64"/>
        <v>0</v>
      </c>
      <c r="EM211" s="5">
        <f t="shared" si="28"/>
        <v>0</v>
      </c>
      <c r="EN211" s="5">
        <f t="shared" si="28"/>
        <v>0</v>
      </c>
      <c r="EO211" s="5">
        <f t="shared" si="28"/>
        <v>0</v>
      </c>
      <c r="EP211" s="5">
        <f t="shared" si="28"/>
        <v>0</v>
      </c>
      <c r="EQ211" s="5">
        <f t="shared" si="65"/>
        <v>0</v>
      </c>
      <c r="ER211" s="5">
        <f t="shared" si="29"/>
        <v>0</v>
      </c>
      <c r="ES211" s="5">
        <f t="shared" si="29"/>
        <v>0</v>
      </c>
      <c r="ET211" s="5">
        <f t="shared" si="29"/>
        <v>0</v>
      </c>
      <c r="EU211" s="5">
        <f t="shared" si="29"/>
        <v>0</v>
      </c>
      <c r="EV211" s="5">
        <f t="shared" si="66"/>
        <v>0</v>
      </c>
      <c r="EW211" s="5">
        <f t="shared" si="30"/>
        <v>0</v>
      </c>
      <c r="EX211" s="5">
        <f t="shared" si="30"/>
        <v>0</v>
      </c>
      <c r="EY211" s="5">
        <f t="shared" si="30"/>
        <v>0</v>
      </c>
      <c r="EZ211" s="5">
        <f t="shared" si="30"/>
        <v>0</v>
      </c>
      <c r="FA211" s="5">
        <f t="shared" si="67"/>
        <v>0</v>
      </c>
      <c r="FB211" s="5">
        <f t="shared" si="31"/>
        <v>0</v>
      </c>
      <c r="FC211" s="5">
        <f t="shared" si="31"/>
        <v>0</v>
      </c>
      <c r="FD211" s="5">
        <f t="shared" si="31"/>
        <v>0</v>
      </c>
      <c r="FE211" s="5">
        <f t="shared" si="31"/>
        <v>0</v>
      </c>
      <c r="FF211" s="5">
        <f t="shared" si="68"/>
        <v>0</v>
      </c>
      <c r="FG211" s="5">
        <f t="shared" si="32"/>
        <v>0</v>
      </c>
      <c r="FH211" s="5">
        <f t="shared" si="32"/>
        <v>0</v>
      </c>
      <c r="FI211" s="5">
        <f t="shared" si="32"/>
        <v>0</v>
      </c>
      <c r="FJ211" s="5">
        <f t="shared" si="32"/>
        <v>0</v>
      </c>
      <c r="FK211" s="5">
        <f t="shared" si="69"/>
        <v>0</v>
      </c>
      <c r="FL211" s="5">
        <f t="shared" si="33"/>
        <v>0</v>
      </c>
      <c r="FM211" s="5">
        <f t="shared" si="33"/>
        <v>0</v>
      </c>
      <c r="FN211" s="5">
        <f t="shared" si="33"/>
        <v>0</v>
      </c>
      <c r="FO211" s="5">
        <f t="shared" si="33"/>
        <v>0</v>
      </c>
      <c r="FP211" s="5">
        <f t="shared" si="70"/>
        <v>0</v>
      </c>
      <c r="FQ211" s="5">
        <f t="shared" si="34"/>
        <v>0</v>
      </c>
      <c r="FR211" s="5">
        <f t="shared" si="34"/>
        <v>0</v>
      </c>
      <c r="FS211" s="5">
        <f t="shared" si="34"/>
        <v>0</v>
      </c>
      <c r="FT211" s="5">
        <f t="shared" si="34"/>
        <v>0</v>
      </c>
      <c r="FU211" s="5">
        <f t="shared" si="34"/>
        <v>0</v>
      </c>
      <c r="FV211" s="5">
        <f t="shared" si="35"/>
        <v>0</v>
      </c>
      <c r="FW211" s="5">
        <f t="shared" si="35"/>
        <v>0</v>
      </c>
      <c r="FX211" s="5">
        <f t="shared" si="35"/>
        <v>0</v>
      </c>
      <c r="FY211" s="5">
        <f t="shared" si="35"/>
        <v>0</v>
      </c>
    </row>
    <row r="212" spans="1:181" hidden="1" x14ac:dyDescent="0.3">
      <c r="A212" s="26" t="s">
        <v>604</v>
      </c>
      <c r="B212" s="5">
        <f t="shared" si="36"/>
        <v>0</v>
      </c>
      <c r="C212" s="5">
        <f t="shared" si="36"/>
        <v>0</v>
      </c>
      <c r="D212" s="5">
        <f t="shared" si="36"/>
        <v>0</v>
      </c>
      <c r="E212" s="5">
        <f t="shared" si="36"/>
        <v>0</v>
      </c>
      <c r="F212" s="5">
        <f t="shared" si="36"/>
        <v>0</v>
      </c>
      <c r="G212" s="5">
        <f t="shared" si="37"/>
        <v>0</v>
      </c>
      <c r="H212" s="5">
        <f t="shared" si="1"/>
        <v>0</v>
      </c>
      <c r="I212" s="5">
        <f t="shared" si="1"/>
        <v>0</v>
      </c>
      <c r="J212" s="5">
        <f t="shared" si="1"/>
        <v>0</v>
      </c>
      <c r="K212" s="5">
        <f t="shared" si="1"/>
        <v>0</v>
      </c>
      <c r="L212" s="5">
        <f t="shared" si="38"/>
        <v>0</v>
      </c>
      <c r="M212" s="5">
        <f t="shared" si="2"/>
        <v>0</v>
      </c>
      <c r="N212" s="5">
        <f t="shared" si="2"/>
        <v>0</v>
      </c>
      <c r="O212" s="5">
        <f t="shared" si="2"/>
        <v>0</v>
      </c>
      <c r="P212" s="5">
        <f t="shared" si="2"/>
        <v>0</v>
      </c>
      <c r="Q212" s="5">
        <f t="shared" si="39"/>
        <v>0</v>
      </c>
      <c r="R212" s="5">
        <f t="shared" si="3"/>
        <v>0</v>
      </c>
      <c r="S212" s="5">
        <f t="shared" si="3"/>
        <v>0</v>
      </c>
      <c r="T212" s="5">
        <f t="shared" si="3"/>
        <v>0</v>
      </c>
      <c r="U212" s="5">
        <f t="shared" si="3"/>
        <v>0</v>
      </c>
      <c r="V212" s="5">
        <f t="shared" si="40"/>
        <v>0</v>
      </c>
      <c r="W212" s="5">
        <f t="shared" si="4"/>
        <v>0</v>
      </c>
      <c r="X212" s="5">
        <f t="shared" si="4"/>
        <v>0</v>
      </c>
      <c r="Y212" s="5">
        <f t="shared" si="4"/>
        <v>0</v>
      </c>
      <c r="Z212" s="5">
        <f t="shared" si="4"/>
        <v>0</v>
      </c>
      <c r="AA212" s="5">
        <f t="shared" si="41"/>
        <v>0</v>
      </c>
      <c r="AB212" s="5">
        <f t="shared" si="5"/>
        <v>0</v>
      </c>
      <c r="AC212" s="5">
        <f t="shared" si="5"/>
        <v>0</v>
      </c>
      <c r="AD212" s="5">
        <f t="shared" si="5"/>
        <v>0</v>
      </c>
      <c r="AE212" s="5">
        <f t="shared" si="5"/>
        <v>0</v>
      </c>
      <c r="AF212" s="5">
        <f t="shared" si="42"/>
        <v>0</v>
      </c>
      <c r="AG212" s="5">
        <f t="shared" si="6"/>
        <v>0</v>
      </c>
      <c r="AH212" s="5">
        <f t="shared" si="6"/>
        <v>0</v>
      </c>
      <c r="AI212" s="5">
        <f t="shared" si="6"/>
        <v>0</v>
      </c>
      <c r="AJ212" s="5">
        <f t="shared" si="6"/>
        <v>0</v>
      </c>
      <c r="AK212" s="5">
        <f t="shared" si="43"/>
        <v>0</v>
      </c>
      <c r="AL212" s="5">
        <f t="shared" si="7"/>
        <v>0</v>
      </c>
      <c r="AM212" s="5">
        <f t="shared" si="7"/>
        <v>0</v>
      </c>
      <c r="AN212" s="5">
        <f t="shared" si="7"/>
        <v>0</v>
      </c>
      <c r="AO212" s="5">
        <f t="shared" si="7"/>
        <v>0</v>
      </c>
      <c r="AP212" s="5">
        <f t="shared" si="44"/>
        <v>0</v>
      </c>
      <c r="AQ212" s="5">
        <f t="shared" si="8"/>
        <v>0</v>
      </c>
      <c r="AR212" s="5">
        <f t="shared" si="8"/>
        <v>0</v>
      </c>
      <c r="AS212" s="5">
        <f t="shared" si="8"/>
        <v>0</v>
      </c>
      <c r="AT212" s="5">
        <f t="shared" si="8"/>
        <v>0</v>
      </c>
      <c r="AU212" s="5">
        <f t="shared" si="45"/>
        <v>0</v>
      </c>
      <c r="AV212" s="5">
        <f t="shared" si="9"/>
        <v>0</v>
      </c>
      <c r="AW212" s="5">
        <f t="shared" si="9"/>
        <v>0</v>
      </c>
      <c r="AX212" s="5">
        <f t="shared" si="9"/>
        <v>0</v>
      </c>
      <c r="AY212" s="5">
        <f t="shared" si="9"/>
        <v>0</v>
      </c>
      <c r="AZ212" s="5">
        <f t="shared" si="46"/>
        <v>0</v>
      </c>
      <c r="BA212" s="5">
        <f t="shared" si="10"/>
        <v>0</v>
      </c>
      <c r="BB212" s="5">
        <f t="shared" si="10"/>
        <v>0</v>
      </c>
      <c r="BC212" s="5">
        <f t="shared" si="10"/>
        <v>0</v>
      </c>
      <c r="BD212" s="5">
        <f t="shared" si="10"/>
        <v>0</v>
      </c>
      <c r="BE212" s="5">
        <f t="shared" si="47"/>
        <v>0</v>
      </c>
      <c r="BF212" s="5">
        <f t="shared" si="11"/>
        <v>0</v>
      </c>
      <c r="BG212" s="5">
        <f t="shared" si="11"/>
        <v>0</v>
      </c>
      <c r="BH212" s="5">
        <f t="shared" si="11"/>
        <v>0</v>
      </c>
      <c r="BI212" s="5">
        <f t="shared" si="11"/>
        <v>0</v>
      </c>
      <c r="BJ212" s="5">
        <f t="shared" si="48"/>
        <v>0</v>
      </c>
      <c r="BK212" s="5">
        <f t="shared" si="12"/>
        <v>0</v>
      </c>
      <c r="BL212" s="5">
        <f t="shared" si="12"/>
        <v>0</v>
      </c>
      <c r="BM212" s="5">
        <f t="shared" si="12"/>
        <v>0</v>
      </c>
      <c r="BN212" s="5">
        <f t="shared" si="12"/>
        <v>0</v>
      </c>
      <c r="BO212" s="5">
        <f t="shared" si="49"/>
        <v>0</v>
      </c>
      <c r="BP212" s="5">
        <f t="shared" si="13"/>
        <v>0</v>
      </c>
      <c r="BQ212" s="5">
        <f t="shared" si="13"/>
        <v>0</v>
      </c>
      <c r="BR212" s="5">
        <f t="shared" si="13"/>
        <v>0</v>
      </c>
      <c r="BS212" s="5">
        <f t="shared" si="13"/>
        <v>0</v>
      </c>
      <c r="BT212" s="5">
        <f t="shared" si="50"/>
        <v>0</v>
      </c>
      <c r="BU212" s="5">
        <f t="shared" si="14"/>
        <v>0</v>
      </c>
      <c r="BV212" s="5">
        <f t="shared" si="14"/>
        <v>0</v>
      </c>
      <c r="BW212" s="5">
        <f t="shared" si="14"/>
        <v>0</v>
      </c>
      <c r="BX212" s="5">
        <f t="shared" si="14"/>
        <v>0</v>
      </c>
      <c r="BY212" s="5">
        <f t="shared" si="51"/>
        <v>0</v>
      </c>
      <c r="BZ212" s="5">
        <f t="shared" si="15"/>
        <v>0</v>
      </c>
      <c r="CA212" s="5">
        <f t="shared" si="15"/>
        <v>0</v>
      </c>
      <c r="CB212" s="5">
        <f t="shared" si="15"/>
        <v>0</v>
      </c>
      <c r="CC212" s="5">
        <f t="shared" si="15"/>
        <v>0</v>
      </c>
      <c r="CD212" s="5">
        <f t="shared" si="52"/>
        <v>0</v>
      </c>
      <c r="CE212" s="5">
        <f t="shared" si="16"/>
        <v>0</v>
      </c>
      <c r="CF212" s="5">
        <f t="shared" si="16"/>
        <v>0</v>
      </c>
      <c r="CG212" s="5">
        <f t="shared" si="16"/>
        <v>0</v>
      </c>
      <c r="CH212" s="5">
        <f t="shared" si="16"/>
        <v>0</v>
      </c>
      <c r="CI212" s="5">
        <f t="shared" si="53"/>
        <v>0</v>
      </c>
      <c r="CJ212" s="5">
        <f t="shared" si="17"/>
        <v>0</v>
      </c>
      <c r="CK212" s="5">
        <f t="shared" si="17"/>
        <v>0</v>
      </c>
      <c r="CL212" s="5">
        <f t="shared" si="17"/>
        <v>0</v>
      </c>
      <c r="CM212" s="5">
        <f t="shared" si="17"/>
        <v>0</v>
      </c>
      <c r="CN212" s="5">
        <f t="shared" si="54"/>
        <v>0</v>
      </c>
      <c r="CO212" s="5">
        <f t="shared" si="18"/>
        <v>0</v>
      </c>
      <c r="CP212" s="5">
        <f t="shared" si="18"/>
        <v>0</v>
      </c>
      <c r="CQ212" s="5">
        <f t="shared" si="18"/>
        <v>0</v>
      </c>
      <c r="CR212" s="5">
        <f t="shared" si="18"/>
        <v>0</v>
      </c>
      <c r="CS212" s="5">
        <f t="shared" si="55"/>
        <v>0</v>
      </c>
      <c r="CT212" s="5">
        <f t="shared" si="19"/>
        <v>0</v>
      </c>
      <c r="CU212" s="5">
        <f t="shared" si="19"/>
        <v>0</v>
      </c>
      <c r="CV212" s="5">
        <f t="shared" si="19"/>
        <v>0</v>
      </c>
      <c r="CW212" s="5">
        <f t="shared" si="19"/>
        <v>0</v>
      </c>
      <c r="CX212" s="5">
        <f t="shared" si="56"/>
        <v>0</v>
      </c>
      <c r="CY212" s="5">
        <f t="shared" si="20"/>
        <v>0</v>
      </c>
      <c r="CZ212" s="5">
        <f t="shared" si="20"/>
        <v>0</v>
      </c>
      <c r="DA212" s="5">
        <f t="shared" si="20"/>
        <v>0</v>
      </c>
      <c r="DB212" s="5">
        <f t="shared" si="20"/>
        <v>0</v>
      </c>
      <c r="DC212" s="5">
        <f t="shared" si="57"/>
        <v>0</v>
      </c>
      <c r="DD212" s="5">
        <f t="shared" si="21"/>
        <v>0</v>
      </c>
      <c r="DE212" s="5">
        <f t="shared" si="21"/>
        <v>0</v>
      </c>
      <c r="DF212" s="5">
        <f t="shared" si="21"/>
        <v>0</v>
      </c>
      <c r="DG212" s="5">
        <f t="shared" si="21"/>
        <v>0</v>
      </c>
      <c r="DH212" s="5">
        <f t="shared" si="58"/>
        <v>0</v>
      </c>
      <c r="DI212" s="5">
        <f t="shared" si="22"/>
        <v>0</v>
      </c>
      <c r="DJ212" s="5">
        <f t="shared" si="22"/>
        <v>0</v>
      </c>
      <c r="DK212" s="5">
        <f t="shared" si="22"/>
        <v>0</v>
      </c>
      <c r="DL212" s="5">
        <f t="shared" si="22"/>
        <v>0</v>
      </c>
      <c r="DM212" s="5">
        <f t="shared" si="59"/>
        <v>0</v>
      </c>
      <c r="DN212" s="5">
        <f t="shared" si="23"/>
        <v>0</v>
      </c>
      <c r="DO212" s="5">
        <f t="shared" si="23"/>
        <v>0</v>
      </c>
      <c r="DP212" s="5">
        <f t="shared" si="23"/>
        <v>0</v>
      </c>
      <c r="DQ212" s="5">
        <f t="shared" si="23"/>
        <v>0</v>
      </c>
      <c r="DR212" s="5">
        <f t="shared" si="60"/>
        <v>0</v>
      </c>
      <c r="DS212" s="5">
        <f t="shared" si="24"/>
        <v>0</v>
      </c>
      <c r="DT212" s="5">
        <f t="shared" si="24"/>
        <v>0</v>
      </c>
      <c r="DU212" s="5">
        <f t="shared" si="24"/>
        <v>0</v>
      </c>
      <c r="DV212" s="5">
        <f t="shared" si="24"/>
        <v>0</v>
      </c>
      <c r="DW212" s="5">
        <f t="shared" si="61"/>
        <v>0</v>
      </c>
      <c r="DX212" s="5">
        <f t="shared" si="25"/>
        <v>0</v>
      </c>
      <c r="DY212" s="5">
        <f t="shared" si="25"/>
        <v>0</v>
      </c>
      <c r="DZ212" s="5">
        <f t="shared" si="25"/>
        <v>0</v>
      </c>
      <c r="EA212" s="5">
        <f t="shared" si="25"/>
        <v>0</v>
      </c>
      <c r="EB212" s="5">
        <f t="shared" si="62"/>
        <v>0</v>
      </c>
      <c r="EC212" s="5">
        <f t="shared" si="26"/>
        <v>0</v>
      </c>
      <c r="ED212" s="5">
        <f t="shared" si="26"/>
        <v>0</v>
      </c>
      <c r="EE212" s="5">
        <f t="shared" si="26"/>
        <v>0</v>
      </c>
      <c r="EF212" s="5">
        <f t="shared" si="26"/>
        <v>0</v>
      </c>
      <c r="EG212" s="5">
        <f t="shared" si="63"/>
        <v>0</v>
      </c>
      <c r="EH212" s="5">
        <f t="shared" si="27"/>
        <v>0</v>
      </c>
      <c r="EI212" s="5">
        <f t="shared" si="27"/>
        <v>0</v>
      </c>
      <c r="EJ212" s="5">
        <f t="shared" si="27"/>
        <v>0</v>
      </c>
      <c r="EK212" s="5">
        <f t="shared" si="27"/>
        <v>0</v>
      </c>
      <c r="EL212" s="5">
        <f t="shared" si="64"/>
        <v>0</v>
      </c>
      <c r="EM212" s="5">
        <f t="shared" si="28"/>
        <v>0</v>
      </c>
      <c r="EN212" s="5">
        <f t="shared" si="28"/>
        <v>0</v>
      </c>
      <c r="EO212" s="5">
        <f t="shared" si="28"/>
        <v>0</v>
      </c>
      <c r="EP212" s="5">
        <f t="shared" si="28"/>
        <v>0</v>
      </c>
      <c r="EQ212" s="5">
        <f t="shared" si="65"/>
        <v>0</v>
      </c>
      <c r="ER212" s="5">
        <f t="shared" si="29"/>
        <v>0</v>
      </c>
      <c r="ES212" s="5">
        <f t="shared" si="29"/>
        <v>0</v>
      </c>
      <c r="ET212" s="5">
        <f t="shared" si="29"/>
        <v>0</v>
      </c>
      <c r="EU212" s="5">
        <f t="shared" si="29"/>
        <v>0</v>
      </c>
      <c r="EV212" s="5">
        <f t="shared" si="66"/>
        <v>0</v>
      </c>
      <c r="EW212" s="5">
        <f t="shared" si="30"/>
        <v>0</v>
      </c>
      <c r="EX212" s="5">
        <f t="shared" si="30"/>
        <v>0</v>
      </c>
      <c r="EY212" s="5">
        <f t="shared" si="30"/>
        <v>0</v>
      </c>
      <c r="EZ212" s="5">
        <f t="shared" si="30"/>
        <v>0</v>
      </c>
      <c r="FA212" s="5">
        <f t="shared" si="67"/>
        <v>0</v>
      </c>
      <c r="FB212" s="5">
        <f t="shared" si="31"/>
        <v>0</v>
      </c>
      <c r="FC212" s="5">
        <f t="shared" si="31"/>
        <v>0</v>
      </c>
      <c r="FD212" s="5">
        <f t="shared" si="31"/>
        <v>0</v>
      </c>
      <c r="FE212" s="5">
        <f t="shared" si="31"/>
        <v>0</v>
      </c>
      <c r="FF212" s="5">
        <f t="shared" si="68"/>
        <v>0</v>
      </c>
      <c r="FG212" s="5">
        <f t="shared" si="32"/>
        <v>0</v>
      </c>
      <c r="FH212" s="5">
        <f t="shared" si="32"/>
        <v>0</v>
      </c>
      <c r="FI212" s="5">
        <f t="shared" si="32"/>
        <v>0</v>
      </c>
      <c r="FJ212" s="5">
        <f t="shared" si="32"/>
        <v>0</v>
      </c>
      <c r="FK212" s="5">
        <f t="shared" si="69"/>
        <v>0</v>
      </c>
      <c r="FL212" s="5">
        <f t="shared" si="33"/>
        <v>0</v>
      </c>
      <c r="FM212" s="5">
        <f t="shared" si="33"/>
        <v>0</v>
      </c>
      <c r="FN212" s="5">
        <f t="shared" si="33"/>
        <v>0</v>
      </c>
      <c r="FO212" s="5">
        <f t="shared" si="33"/>
        <v>0</v>
      </c>
      <c r="FP212" s="5">
        <f t="shared" si="70"/>
        <v>0</v>
      </c>
      <c r="FQ212" s="5">
        <f t="shared" si="34"/>
        <v>0</v>
      </c>
      <c r="FR212" s="5">
        <f t="shared" si="34"/>
        <v>0</v>
      </c>
      <c r="FS212" s="5">
        <f t="shared" si="34"/>
        <v>0</v>
      </c>
      <c r="FT212" s="5">
        <f t="shared" si="34"/>
        <v>0</v>
      </c>
      <c r="FU212" s="5">
        <f t="shared" si="34"/>
        <v>0</v>
      </c>
      <c r="FV212" s="5">
        <f t="shared" si="35"/>
        <v>0</v>
      </c>
      <c r="FW212" s="5">
        <f t="shared" si="35"/>
        <v>0</v>
      </c>
      <c r="FX212" s="5">
        <f t="shared" si="35"/>
        <v>0</v>
      </c>
      <c r="FY212" s="5">
        <f t="shared" si="35"/>
        <v>0</v>
      </c>
    </row>
    <row r="213" spans="1:181" hidden="1" x14ac:dyDescent="0.3">
      <c r="A213" s="26" t="s">
        <v>614</v>
      </c>
      <c r="B213" s="5">
        <f t="shared" si="36"/>
        <v>0</v>
      </c>
      <c r="C213" s="5">
        <f t="shared" si="36"/>
        <v>0</v>
      </c>
      <c r="D213" s="5">
        <f t="shared" si="36"/>
        <v>0</v>
      </c>
      <c r="E213" s="5">
        <f t="shared" si="36"/>
        <v>0</v>
      </c>
      <c r="F213" s="5">
        <f t="shared" si="36"/>
        <v>0</v>
      </c>
      <c r="G213" s="5">
        <f t="shared" si="37"/>
        <v>0</v>
      </c>
      <c r="H213" s="5">
        <f t="shared" si="1"/>
        <v>0</v>
      </c>
      <c r="I213" s="5">
        <f t="shared" si="1"/>
        <v>0</v>
      </c>
      <c r="J213" s="5">
        <f t="shared" si="1"/>
        <v>0</v>
      </c>
      <c r="K213" s="5">
        <f t="shared" si="1"/>
        <v>0</v>
      </c>
      <c r="L213" s="5">
        <f t="shared" si="38"/>
        <v>0</v>
      </c>
      <c r="M213" s="5">
        <f t="shared" si="2"/>
        <v>0</v>
      </c>
      <c r="N213" s="5">
        <f t="shared" si="2"/>
        <v>0</v>
      </c>
      <c r="O213" s="5">
        <f t="shared" si="2"/>
        <v>0</v>
      </c>
      <c r="P213" s="5">
        <f t="shared" si="2"/>
        <v>0</v>
      </c>
      <c r="Q213" s="5">
        <f t="shared" si="39"/>
        <v>0</v>
      </c>
      <c r="R213" s="5">
        <f t="shared" si="3"/>
        <v>0</v>
      </c>
      <c r="S213" s="5">
        <f t="shared" si="3"/>
        <v>0</v>
      </c>
      <c r="T213" s="5">
        <f t="shared" si="3"/>
        <v>0</v>
      </c>
      <c r="U213" s="5">
        <f t="shared" si="3"/>
        <v>0</v>
      </c>
      <c r="V213" s="5">
        <f t="shared" si="40"/>
        <v>0</v>
      </c>
      <c r="W213" s="5">
        <f t="shared" si="4"/>
        <v>0</v>
      </c>
      <c r="X213" s="5">
        <f t="shared" si="4"/>
        <v>0</v>
      </c>
      <c r="Y213" s="5">
        <f t="shared" si="4"/>
        <v>0</v>
      </c>
      <c r="Z213" s="5">
        <f t="shared" si="4"/>
        <v>0</v>
      </c>
      <c r="AA213" s="5">
        <f t="shared" si="41"/>
        <v>0</v>
      </c>
      <c r="AB213" s="5">
        <f t="shared" si="5"/>
        <v>0</v>
      </c>
      <c r="AC213" s="5">
        <f t="shared" si="5"/>
        <v>0</v>
      </c>
      <c r="AD213" s="5">
        <f t="shared" si="5"/>
        <v>0</v>
      </c>
      <c r="AE213" s="5">
        <f t="shared" si="5"/>
        <v>0</v>
      </c>
      <c r="AF213" s="5">
        <f t="shared" si="42"/>
        <v>0</v>
      </c>
      <c r="AG213" s="5">
        <f t="shared" si="6"/>
        <v>0</v>
      </c>
      <c r="AH213" s="5">
        <f t="shared" si="6"/>
        <v>0</v>
      </c>
      <c r="AI213" s="5">
        <f t="shared" si="6"/>
        <v>0</v>
      </c>
      <c r="AJ213" s="5">
        <f t="shared" si="6"/>
        <v>0</v>
      </c>
      <c r="AK213" s="5">
        <f t="shared" si="43"/>
        <v>0</v>
      </c>
      <c r="AL213" s="5">
        <f t="shared" si="7"/>
        <v>0</v>
      </c>
      <c r="AM213" s="5">
        <f t="shared" si="7"/>
        <v>0</v>
      </c>
      <c r="AN213" s="5">
        <f t="shared" si="7"/>
        <v>0</v>
      </c>
      <c r="AO213" s="5">
        <f t="shared" si="7"/>
        <v>0</v>
      </c>
      <c r="AP213" s="5">
        <f t="shared" si="44"/>
        <v>0</v>
      </c>
      <c r="AQ213" s="5">
        <f t="shared" si="8"/>
        <v>0</v>
      </c>
      <c r="AR213" s="5">
        <f t="shared" si="8"/>
        <v>0</v>
      </c>
      <c r="AS213" s="5">
        <f t="shared" si="8"/>
        <v>0</v>
      </c>
      <c r="AT213" s="5">
        <f t="shared" si="8"/>
        <v>0</v>
      </c>
      <c r="AU213" s="5">
        <f t="shared" si="45"/>
        <v>0</v>
      </c>
      <c r="AV213" s="5">
        <f t="shared" si="9"/>
        <v>0</v>
      </c>
      <c r="AW213" s="5">
        <f t="shared" si="9"/>
        <v>0</v>
      </c>
      <c r="AX213" s="5">
        <f t="shared" si="9"/>
        <v>0</v>
      </c>
      <c r="AY213" s="5">
        <f t="shared" si="9"/>
        <v>0</v>
      </c>
      <c r="AZ213" s="5">
        <f t="shared" si="46"/>
        <v>0</v>
      </c>
      <c r="BA213" s="5">
        <f t="shared" si="10"/>
        <v>0</v>
      </c>
      <c r="BB213" s="5">
        <f t="shared" si="10"/>
        <v>0</v>
      </c>
      <c r="BC213" s="5">
        <f t="shared" si="10"/>
        <v>0</v>
      </c>
      <c r="BD213" s="5">
        <f t="shared" si="10"/>
        <v>0</v>
      </c>
      <c r="BE213" s="5">
        <f t="shared" si="47"/>
        <v>0</v>
      </c>
      <c r="BF213" s="5">
        <f t="shared" si="11"/>
        <v>0</v>
      </c>
      <c r="BG213" s="5">
        <f t="shared" si="11"/>
        <v>0</v>
      </c>
      <c r="BH213" s="5">
        <f t="shared" si="11"/>
        <v>0</v>
      </c>
      <c r="BI213" s="5">
        <f t="shared" si="11"/>
        <v>0</v>
      </c>
      <c r="BJ213" s="5">
        <f t="shared" si="48"/>
        <v>0</v>
      </c>
      <c r="BK213" s="5">
        <f t="shared" si="12"/>
        <v>0</v>
      </c>
      <c r="BL213" s="5">
        <f t="shared" si="12"/>
        <v>0</v>
      </c>
      <c r="BM213" s="5">
        <f t="shared" si="12"/>
        <v>0</v>
      </c>
      <c r="BN213" s="5">
        <f t="shared" si="12"/>
        <v>0</v>
      </c>
      <c r="BO213" s="5">
        <f t="shared" si="49"/>
        <v>0</v>
      </c>
      <c r="BP213" s="5">
        <f t="shared" si="13"/>
        <v>0</v>
      </c>
      <c r="BQ213" s="5">
        <f t="shared" si="13"/>
        <v>0</v>
      </c>
      <c r="BR213" s="5">
        <f t="shared" si="13"/>
        <v>0</v>
      </c>
      <c r="BS213" s="5">
        <f t="shared" si="13"/>
        <v>0</v>
      </c>
      <c r="BT213" s="5">
        <f t="shared" si="50"/>
        <v>0</v>
      </c>
      <c r="BU213" s="5">
        <f t="shared" si="14"/>
        <v>0</v>
      </c>
      <c r="BV213" s="5">
        <f t="shared" si="14"/>
        <v>0</v>
      </c>
      <c r="BW213" s="5">
        <f t="shared" si="14"/>
        <v>0</v>
      </c>
      <c r="BX213" s="5">
        <f t="shared" si="14"/>
        <v>0</v>
      </c>
      <c r="BY213" s="5">
        <f t="shared" si="51"/>
        <v>0</v>
      </c>
      <c r="BZ213" s="5">
        <f t="shared" si="15"/>
        <v>0</v>
      </c>
      <c r="CA213" s="5">
        <f t="shared" si="15"/>
        <v>0</v>
      </c>
      <c r="CB213" s="5">
        <f t="shared" si="15"/>
        <v>0</v>
      </c>
      <c r="CC213" s="5">
        <f t="shared" si="15"/>
        <v>0</v>
      </c>
      <c r="CD213" s="5">
        <f t="shared" si="52"/>
        <v>0</v>
      </c>
      <c r="CE213" s="5">
        <f t="shared" si="16"/>
        <v>0</v>
      </c>
      <c r="CF213" s="5">
        <f t="shared" si="16"/>
        <v>0</v>
      </c>
      <c r="CG213" s="5">
        <f t="shared" si="16"/>
        <v>0</v>
      </c>
      <c r="CH213" s="5">
        <f t="shared" si="16"/>
        <v>0</v>
      </c>
      <c r="CI213" s="5">
        <f t="shared" si="53"/>
        <v>0</v>
      </c>
      <c r="CJ213" s="5">
        <f t="shared" si="17"/>
        <v>0</v>
      </c>
      <c r="CK213" s="5">
        <f t="shared" si="17"/>
        <v>0</v>
      </c>
      <c r="CL213" s="5">
        <f t="shared" si="17"/>
        <v>0</v>
      </c>
      <c r="CM213" s="5">
        <f t="shared" si="17"/>
        <v>0</v>
      </c>
      <c r="CN213" s="5">
        <f t="shared" si="54"/>
        <v>0</v>
      </c>
      <c r="CO213" s="5">
        <f t="shared" si="18"/>
        <v>0</v>
      </c>
      <c r="CP213" s="5">
        <f t="shared" si="18"/>
        <v>0</v>
      </c>
      <c r="CQ213" s="5">
        <f t="shared" si="18"/>
        <v>0</v>
      </c>
      <c r="CR213" s="5">
        <f t="shared" si="18"/>
        <v>0</v>
      </c>
      <c r="CS213" s="5">
        <f t="shared" si="55"/>
        <v>0</v>
      </c>
      <c r="CT213" s="5">
        <f t="shared" si="19"/>
        <v>0</v>
      </c>
      <c r="CU213" s="5">
        <f t="shared" si="19"/>
        <v>0</v>
      </c>
      <c r="CV213" s="5">
        <f t="shared" si="19"/>
        <v>0</v>
      </c>
      <c r="CW213" s="5">
        <f t="shared" si="19"/>
        <v>0</v>
      </c>
      <c r="CX213" s="5">
        <f t="shared" si="56"/>
        <v>0</v>
      </c>
      <c r="CY213" s="5">
        <f t="shared" si="20"/>
        <v>0</v>
      </c>
      <c r="CZ213" s="5">
        <f t="shared" si="20"/>
        <v>0</v>
      </c>
      <c r="DA213" s="5">
        <f t="shared" si="20"/>
        <v>0</v>
      </c>
      <c r="DB213" s="5">
        <f t="shared" si="20"/>
        <v>0</v>
      </c>
      <c r="DC213" s="5">
        <f t="shared" si="57"/>
        <v>0</v>
      </c>
      <c r="DD213" s="5">
        <f t="shared" si="21"/>
        <v>0</v>
      </c>
      <c r="DE213" s="5">
        <f t="shared" si="21"/>
        <v>0</v>
      </c>
      <c r="DF213" s="5">
        <f t="shared" si="21"/>
        <v>0</v>
      </c>
      <c r="DG213" s="5">
        <f t="shared" si="21"/>
        <v>0</v>
      </c>
      <c r="DH213" s="5">
        <f t="shared" si="58"/>
        <v>0</v>
      </c>
      <c r="DI213" s="5">
        <f t="shared" si="22"/>
        <v>0</v>
      </c>
      <c r="DJ213" s="5">
        <f t="shared" si="22"/>
        <v>0</v>
      </c>
      <c r="DK213" s="5">
        <f t="shared" si="22"/>
        <v>0</v>
      </c>
      <c r="DL213" s="5">
        <f t="shared" si="22"/>
        <v>0</v>
      </c>
      <c r="DM213" s="5">
        <f t="shared" si="59"/>
        <v>0</v>
      </c>
      <c r="DN213" s="5">
        <f t="shared" si="23"/>
        <v>0</v>
      </c>
      <c r="DO213" s="5">
        <f t="shared" si="23"/>
        <v>0</v>
      </c>
      <c r="DP213" s="5">
        <f t="shared" si="23"/>
        <v>0</v>
      </c>
      <c r="DQ213" s="5">
        <f t="shared" si="23"/>
        <v>0</v>
      </c>
      <c r="DR213" s="5">
        <f t="shared" si="60"/>
        <v>0</v>
      </c>
      <c r="DS213" s="5">
        <f t="shared" si="24"/>
        <v>0</v>
      </c>
      <c r="DT213" s="5">
        <f t="shared" si="24"/>
        <v>0</v>
      </c>
      <c r="DU213" s="5">
        <f t="shared" si="24"/>
        <v>0</v>
      </c>
      <c r="DV213" s="5">
        <f t="shared" si="24"/>
        <v>0</v>
      </c>
      <c r="DW213" s="5">
        <f t="shared" si="61"/>
        <v>0</v>
      </c>
      <c r="DX213" s="5">
        <f t="shared" si="25"/>
        <v>0</v>
      </c>
      <c r="DY213" s="5">
        <f t="shared" si="25"/>
        <v>0</v>
      </c>
      <c r="DZ213" s="5">
        <f t="shared" si="25"/>
        <v>0</v>
      </c>
      <c r="EA213" s="5">
        <f t="shared" si="25"/>
        <v>0</v>
      </c>
      <c r="EB213" s="5">
        <f t="shared" si="62"/>
        <v>0</v>
      </c>
      <c r="EC213" s="5">
        <f t="shared" si="26"/>
        <v>0</v>
      </c>
      <c r="ED213" s="5">
        <f t="shared" si="26"/>
        <v>0</v>
      </c>
      <c r="EE213" s="5">
        <f t="shared" si="26"/>
        <v>0</v>
      </c>
      <c r="EF213" s="5">
        <f t="shared" si="26"/>
        <v>0</v>
      </c>
      <c r="EG213" s="5">
        <f t="shared" si="63"/>
        <v>0</v>
      </c>
      <c r="EH213" s="5">
        <f t="shared" si="27"/>
        <v>0</v>
      </c>
      <c r="EI213" s="5">
        <f t="shared" si="27"/>
        <v>0</v>
      </c>
      <c r="EJ213" s="5">
        <f t="shared" si="27"/>
        <v>0</v>
      </c>
      <c r="EK213" s="5">
        <f t="shared" si="27"/>
        <v>0</v>
      </c>
      <c r="EL213" s="5">
        <f t="shared" si="64"/>
        <v>0</v>
      </c>
      <c r="EM213" s="5">
        <f t="shared" si="28"/>
        <v>0</v>
      </c>
      <c r="EN213" s="5">
        <f t="shared" si="28"/>
        <v>0</v>
      </c>
      <c r="EO213" s="5">
        <f t="shared" si="28"/>
        <v>0</v>
      </c>
      <c r="EP213" s="5">
        <f t="shared" si="28"/>
        <v>0</v>
      </c>
      <c r="EQ213" s="5">
        <f t="shared" si="65"/>
        <v>0</v>
      </c>
      <c r="ER213" s="5">
        <f t="shared" si="29"/>
        <v>0</v>
      </c>
      <c r="ES213" s="5">
        <f t="shared" si="29"/>
        <v>0</v>
      </c>
      <c r="ET213" s="5">
        <f t="shared" si="29"/>
        <v>0</v>
      </c>
      <c r="EU213" s="5">
        <f t="shared" si="29"/>
        <v>0</v>
      </c>
      <c r="EV213" s="5">
        <f t="shared" si="66"/>
        <v>0</v>
      </c>
      <c r="EW213" s="5">
        <f t="shared" si="30"/>
        <v>0</v>
      </c>
      <c r="EX213" s="5">
        <f t="shared" si="30"/>
        <v>0</v>
      </c>
      <c r="EY213" s="5">
        <f t="shared" si="30"/>
        <v>0</v>
      </c>
      <c r="EZ213" s="5">
        <f t="shared" si="30"/>
        <v>0</v>
      </c>
      <c r="FA213" s="5">
        <f t="shared" si="67"/>
        <v>0</v>
      </c>
      <c r="FB213" s="5">
        <f t="shared" si="31"/>
        <v>0</v>
      </c>
      <c r="FC213" s="5">
        <f t="shared" si="31"/>
        <v>0</v>
      </c>
      <c r="FD213" s="5">
        <f t="shared" si="31"/>
        <v>0</v>
      </c>
      <c r="FE213" s="5">
        <f t="shared" si="31"/>
        <v>0</v>
      </c>
      <c r="FF213" s="5">
        <f t="shared" si="68"/>
        <v>0</v>
      </c>
      <c r="FG213" s="5">
        <f t="shared" si="32"/>
        <v>0</v>
      </c>
      <c r="FH213" s="5">
        <f t="shared" si="32"/>
        <v>0</v>
      </c>
      <c r="FI213" s="5">
        <f t="shared" si="32"/>
        <v>0</v>
      </c>
      <c r="FJ213" s="5">
        <f t="shared" si="32"/>
        <v>0</v>
      </c>
      <c r="FK213" s="5">
        <f t="shared" si="69"/>
        <v>0</v>
      </c>
      <c r="FL213" s="5">
        <f t="shared" si="33"/>
        <v>0</v>
      </c>
      <c r="FM213" s="5">
        <f t="shared" si="33"/>
        <v>0</v>
      </c>
      <c r="FN213" s="5">
        <f t="shared" si="33"/>
        <v>0</v>
      </c>
      <c r="FO213" s="5">
        <f t="shared" si="33"/>
        <v>0</v>
      </c>
      <c r="FP213" s="5">
        <f t="shared" si="70"/>
        <v>0</v>
      </c>
      <c r="FQ213" s="5">
        <f t="shared" si="34"/>
        <v>0</v>
      </c>
      <c r="FR213" s="5">
        <f t="shared" si="34"/>
        <v>0</v>
      </c>
      <c r="FS213" s="5">
        <f t="shared" si="34"/>
        <v>0</v>
      </c>
      <c r="FT213" s="5">
        <f t="shared" si="34"/>
        <v>0</v>
      </c>
      <c r="FU213" s="5">
        <f t="shared" si="34"/>
        <v>0</v>
      </c>
      <c r="FV213" s="5">
        <f t="shared" si="35"/>
        <v>0</v>
      </c>
      <c r="FW213" s="5">
        <f t="shared" si="35"/>
        <v>0</v>
      </c>
      <c r="FX213" s="5">
        <f t="shared" si="35"/>
        <v>0</v>
      </c>
      <c r="FY213" s="5">
        <f t="shared" si="35"/>
        <v>0</v>
      </c>
    </row>
    <row r="214" spans="1:181" hidden="1" x14ac:dyDescent="0.3">
      <c r="A214" s="26" t="s">
        <v>615</v>
      </c>
      <c r="B214" s="5">
        <f t="shared" si="36"/>
        <v>0.05</v>
      </c>
      <c r="C214" s="5">
        <f t="shared" si="36"/>
        <v>0.05</v>
      </c>
      <c r="D214" s="5">
        <f t="shared" si="36"/>
        <v>0.05</v>
      </c>
      <c r="E214" s="5">
        <f t="shared" si="36"/>
        <v>0.05</v>
      </c>
      <c r="F214" s="5">
        <f t="shared" si="36"/>
        <v>0.05</v>
      </c>
      <c r="G214" s="5">
        <f t="shared" si="37"/>
        <v>0.05</v>
      </c>
      <c r="H214" s="5">
        <f t="shared" si="1"/>
        <v>0.05</v>
      </c>
      <c r="I214" s="5">
        <f t="shared" si="1"/>
        <v>0.05</v>
      </c>
      <c r="J214" s="5">
        <f t="shared" si="1"/>
        <v>0.05</v>
      </c>
      <c r="K214" s="5">
        <f t="shared" si="1"/>
        <v>0.05</v>
      </c>
      <c r="L214" s="5">
        <f t="shared" si="38"/>
        <v>0.05</v>
      </c>
      <c r="M214" s="5">
        <f t="shared" si="2"/>
        <v>0.05</v>
      </c>
      <c r="N214" s="5">
        <f t="shared" si="2"/>
        <v>0.05</v>
      </c>
      <c r="O214" s="5">
        <f t="shared" si="2"/>
        <v>0.05</v>
      </c>
      <c r="P214" s="5">
        <f t="shared" si="2"/>
        <v>0.05</v>
      </c>
      <c r="Q214" s="5">
        <f t="shared" si="39"/>
        <v>0.05</v>
      </c>
      <c r="R214" s="5">
        <f t="shared" si="3"/>
        <v>0.05</v>
      </c>
      <c r="S214" s="5">
        <f t="shared" si="3"/>
        <v>0.05</v>
      </c>
      <c r="T214" s="5">
        <f t="shared" si="3"/>
        <v>0.05</v>
      </c>
      <c r="U214" s="5">
        <f t="shared" si="3"/>
        <v>0.05</v>
      </c>
      <c r="V214" s="5">
        <f t="shared" si="40"/>
        <v>0.05</v>
      </c>
      <c r="W214" s="5">
        <f t="shared" si="4"/>
        <v>0.05</v>
      </c>
      <c r="X214" s="5">
        <f t="shared" si="4"/>
        <v>0.05</v>
      </c>
      <c r="Y214" s="5">
        <f t="shared" si="4"/>
        <v>0.05</v>
      </c>
      <c r="Z214" s="5">
        <f t="shared" si="4"/>
        <v>0.05</v>
      </c>
      <c r="AA214" s="5">
        <f t="shared" si="41"/>
        <v>0.05</v>
      </c>
      <c r="AB214" s="5">
        <f t="shared" si="5"/>
        <v>0.05</v>
      </c>
      <c r="AC214" s="5">
        <f t="shared" si="5"/>
        <v>0.05</v>
      </c>
      <c r="AD214" s="5">
        <f t="shared" si="5"/>
        <v>0.05</v>
      </c>
      <c r="AE214" s="5">
        <f t="shared" si="5"/>
        <v>0.05</v>
      </c>
      <c r="AF214" s="5">
        <f t="shared" si="42"/>
        <v>0.05</v>
      </c>
      <c r="AG214" s="5">
        <f t="shared" si="6"/>
        <v>0.05</v>
      </c>
      <c r="AH214" s="5">
        <f t="shared" si="6"/>
        <v>0.05</v>
      </c>
      <c r="AI214" s="5">
        <f t="shared" si="6"/>
        <v>0.05</v>
      </c>
      <c r="AJ214" s="5">
        <f t="shared" si="6"/>
        <v>0.05</v>
      </c>
      <c r="AK214" s="5">
        <f t="shared" si="43"/>
        <v>0.05</v>
      </c>
      <c r="AL214" s="5">
        <f t="shared" si="7"/>
        <v>0.05</v>
      </c>
      <c r="AM214" s="5">
        <f t="shared" si="7"/>
        <v>0.05</v>
      </c>
      <c r="AN214" s="5">
        <f t="shared" si="7"/>
        <v>0.05</v>
      </c>
      <c r="AO214" s="5">
        <f t="shared" si="7"/>
        <v>0.05</v>
      </c>
      <c r="AP214" s="5">
        <f t="shared" si="44"/>
        <v>0.05</v>
      </c>
      <c r="AQ214" s="5">
        <f t="shared" si="8"/>
        <v>0.05</v>
      </c>
      <c r="AR214" s="5">
        <f t="shared" si="8"/>
        <v>0.05</v>
      </c>
      <c r="AS214" s="5">
        <f t="shared" si="8"/>
        <v>0.05</v>
      </c>
      <c r="AT214" s="5">
        <f t="shared" si="8"/>
        <v>0.05</v>
      </c>
      <c r="AU214" s="5">
        <f t="shared" si="45"/>
        <v>0.05</v>
      </c>
      <c r="AV214" s="5">
        <f t="shared" si="9"/>
        <v>0.05</v>
      </c>
      <c r="AW214" s="5">
        <f t="shared" si="9"/>
        <v>0.05</v>
      </c>
      <c r="AX214" s="5">
        <f t="shared" si="9"/>
        <v>0.05</v>
      </c>
      <c r="AY214" s="5">
        <f t="shared" si="9"/>
        <v>0.05</v>
      </c>
      <c r="AZ214" s="5">
        <f t="shared" si="46"/>
        <v>0.05</v>
      </c>
      <c r="BA214" s="5">
        <f t="shared" si="10"/>
        <v>0.05</v>
      </c>
      <c r="BB214" s="5">
        <f t="shared" si="10"/>
        <v>0.05</v>
      </c>
      <c r="BC214" s="5">
        <f t="shared" si="10"/>
        <v>0.05</v>
      </c>
      <c r="BD214" s="5">
        <f t="shared" si="10"/>
        <v>0.05</v>
      </c>
      <c r="BE214" s="5">
        <f t="shared" si="47"/>
        <v>0.05</v>
      </c>
      <c r="BF214" s="5">
        <f t="shared" si="11"/>
        <v>0.05</v>
      </c>
      <c r="BG214" s="5">
        <f t="shared" si="11"/>
        <v>0.05</v>
      </c>
      <c r="BH214" s="5">
        <f t="shared" si="11"/>
        <v>0.05</v>
      </c>
      <c r="BI214" s="5">
        <f t="shared" si="11"/>
        <v>0.05</v>
      </c>
      <c r="BJ214" s="5">
        <f t="shared" si="48"/>
        <v>0.05</v>
      </c>
      <c r="BK214" s="5">
        <f t="shared" si="12"/>
        <v>0.05</v>
      </c>
      <c r="BL214" s="5">
        <f t="shared" si="12"/>
        <v>0.05</v>
      </c>
      <c r="BM214" s="5">
        <f t="shared" si="12"/>
        <v>0.05</v>
      </c>
      <c r="BN214" s="5">
        <f t="shared" si="12"/>
        <v>0.05</v>
      </c>
      <c r="BO214" s="5">
        <f t="shared" si="49"/>
        <v>0.05</v>
      </c>
      <c r="BP214" s="5">
        <f t="shared" si="13"/>
        <v>0.05</v>
      </c>
      <c r="BQ214" s="5">
        <f t="shared" si="13"/>
        <v>0.05</v>
      </c>
      <c r="BR214" s="5">
        <f t="shared" si="13"/>
        <v>0.05</v>
      </c>
      <c r="BS214" s="5">
        <f t="shared" si="13"/>
        <v>0.05</v>
      </c>
      <c r="BT214" s="5">
        <f t="shared" si="50"/>
        <v>0.05</v>
      </c>
      <c r="BU214" s="5">
        <f t="shared" si="14"/>
        <v>0.05</v>
      </c>
      <c r="BV214" s="5">
        <f t="shared" si="14"/>
        <v>0.05</v>
      </c>
      <c r="BW214" s="5">
        <f t="shared" si="14"/>
        <v>0.05</v>
      </c>
      <c r="BX214" s="5">
        <f t="shared" si="14"/>
        <v>0.05</v>
      </c>
      <c r="BY214" s="5">
        <f t="shared" si="51"/>
        <v>0.05</v>
      </c>
      <c r="BZ214" s="5">
        <f t="shared" si="15"/>
        <v>0.05</v>
      </c>
      <c r="CA214" s="5">
        <f t="shared" si="15"/>
        <v>0.05</v>
      </c>
      <c r="CB214" s="5">
        <f t="shared" si="15"/>
        <v>0.05</v>
      </c>
      <c r="CC214" s="5">
        <f t="shared" si="15"/>
        <v>0.05</v>
      </c>
      <c r="CD214" s="5">
        <f t="shared" si="52"/>
        <v>0.05</v>
      </c>
      <c r="CE214" s="5">
        <f t="shared" si="16"/>
        <v>0.05</v>
      </c>
      <c r="CF214" s="5">
        <f t="shared" si="16"/>
        <v>0.05</v>
      </c>
      <c r="CG214" s="5">
        <f t="shared" si="16"/>
        <v>0.05</v>
      </c>
      <c r="CH214" s="5">
        <f t="shared" si="16"/>
        <v>0.05</v>
      </c>
      <c r="CI214" s="5">
        <f t="shared" si="53"/>
        <v>0.05</v>
      </c>
      <c r="CJ214" s="5">
        <f t="shared" si="17"/>
        <v>0.05</v>
      </c>
      <c r="CK214" s="5">
        <f t="shared" si="17"/>
        <v>0.05</v>
      </c>
      <c r="CL214" s="5">
        <f t="shared" si="17"/>
        <v>0.05</v>
      </c>
      <c r="CM214" s="5">
        <f t="shared" si="17"/>
        <v>0.05</v>
      </c>
      <c r="CN214" s="5">
        <f t="shared" si="54"/>
        <v>0.05</v>
      </c>
      <c r="CO214" s="5">
        <f t="shared" si="18"/>
        <v>0.05</v>
      </c>
      <c r="CP214" s="5">
        <f t="shared" si="18"/>
        <v>0.05</v>
      </c>
      <c r="CQ214" s="5">
        <f t="shared" si="18"/>
        <v>0.05</v>
      </c>
      <c r="CR214" s="5">
        <f t="shared" si="18"/>
        <v>0.05</v>
      </c>
      <c r="CS214" s="5">
        <f t="shared" si="55"/>
        <v>0.05</v>
      </c>
      <c r="CT214" s="5">
        <f t="shared" si="19"/>
        <v>0.05</v>
      </c>
      <c r="CU214" s="5">
        <f t="shared" si="19"/>
        <v>0.05</v>
      </c>
      <c r="CV214" s="5">
        <f t="shared" si="19"/>
        <v>0.05</v>
      </c>
      <c r="CW214" s="5">
        <f t="shared" si="19"/>
        <v>0.05</v>
      </c>
      <c r="CX214" s="5">
        <f t="shared" si="56"/>
        <v>0.05</v>
      </c>
      <c r="CY214" s="5">
        <f t="shared" si="20"/>
        <v>0.05</v>
      </c>
      <c r="CZ214" s="5">
        <f t="shared" si="20"/>
        <v>0.05</v>
      </c>
      <c r="DA214" s="5">
        <f t="shared" si="20"/>
        <v>0.05</v>
      </c>
      <c r="DB214" s="5">
        <f t="shared" si="20"/>
        <v>0.05</v>
      </c>
      <c r="DC214" s="5">
        <f t="shared" si="57"/>
        <v>0.05</v>
      </c>
      <c r="DD214" s="5">
        <f t="shared" si="21"/>
        <v>0.05</v>
      </c>
      <c r="DE214" s="5">
        <f t="shared" si="21"/>
        <v>0.05</v>
      </c>
      <c r="DF214" s="5">
        <f t="shared" si="21"/>
        <v>0.05</v>
      </c>
      <c r="DG214" s="5">
        <f t="shared" si="21"/>
        <v>0.05</v>
      </c>
      <c r="DH214" s="5">
        <f t="shared" si="58"/>
        <v>0.05</v>
      </c>
      <c r="DI214" s="5">
        <f t="shared" si="22"/>
        <v>0.05</v>
      </c>
      <c r="DJ214" s="5">
        <f t="shared" si="22"/>
        <v>0.05</v>
      </c>
      <c r="DK214" s="5">
        <f t="shared" si="22"/>
        <v>0.05</v>
      </c>
      <c r="DL214" s="5">
        <f t="shared" si="22"/>
        <v>0.05</v>
      </c>
      <c r="DM214" s="5">
        <f t="shared" si="59"/>
        <v>0.05</v>
      </c>
      <c r="DN214" s="5">
        <f t="shared" si="23"/>
        <v>0.05</v>
      </c>
      <c r="DO214" s="5">
        <f t="shared" si="23"/>
        <v>0.05</v>
      </c>
      <c r="DP214" s="5">
        <f t="shared" si="23"/>
        <v>0.05</v>
      </c>
      <c r="DQ214" s="5">
        <f t="shared" si="23"/>
        <v>0.05</v>
      </c>
      <c r="DR214" s="5">
        <f t="shared" si="60"/>
        <v>0.05</v>
      </c>
      <c r="DS214" s="5">
        <f t="shared" si="24"/>
        <v>0.05</v>
      </c>
      <c r="DT214" s="5">
        <f t="shared" si="24"/>
        <v>0.05</v>
      </c>
      <c r="DU214" s="5">
        <f t="shared" si="24"/>
        <v>0.05</v>
      </c>
      <c r="DV214" s="5">
        <f t="shared" si="24"/>
        <v>0.05</v>
      </c>
      <c r="DW214" s="5">
        <f t="shared" si="61"/>
        <v>0.05</v>
      </c>
      <c r="DX214" s="5">
        <f t="shared" si="25"/>
        <v>0.05</v>
      </c>
      <c r="DY214" s="5">
        <f t="shared" si="25"/>
        <v>0.05</v>
      </c>
      <c r="DZ214" s="5">
        <f t="shared" si="25"/>
        <v>0.05</v>
      </c>
      <c r="EA214" s="5">
        <f t="shared" si="25"/>
        <v>0.05</v>
      </c>
      <c r="EB214" s="5">
        <f t="shared" si="62"/>
        <v>0.05</v>
      </c>
      <c r="EC214" s="5">
        <f t="shared" si="26"/>
        <v>0.05</v>
      </c>
      <c r="ED214" s="5">
        <f t="shared" si="26"/>
        <v>0.05</v>
      </c>
      <c r="EE214" s="5">
        <f t="shared" si="26"/>
        <v>0.05</v>
      </c>
      <c r="EF214" s="5">
        <f t="shared" si="26"/>
        <v>0.05</v>
      </c>
      <c r="EG214" s="5">
        <f t="shared" si="63"/>
        <v>0.05</v>
      </c>
      <c r="EH214" s="5">
        <f t="shared" si="27"/>
        <v>0.05</v>
      </c>
      <c r="EI214" s="5">
        <f t="shared" si="27"/>
        <v>0.05</v>
      </c>
      <c r="EJ214" s="5">
        <f t="shared" si="27"/>
        <v>0.05</v>
      </c>
      <c r="EK214" s="5">
        <f t="shared" si="27"/>
        <v>0.05</v>
      </c>
      <c r="EL214" s="5">
        <f t="shared" si="64"/>
        <v>0.05</v>
      </c>
      <c r="EM214" s="5">
        <f t="shared" si="28"/>
        <v>0.05</v>
      </c>
      <c r="EN214" s="5">
        <f t="shared" si="28"/>
        <v>0.05</v>
      </c>
      <c r="EO214" s="5">
        <f t="shared" si="28"/>
        <v>0.05</v>
      </c>
      <c r="EP214" s="5">
        <f t="shared" si="28"/>
        <v>0.05</v>
      </c>
      <c r="EQ214" s="5">
        <f t="shared" si="65"/>
        <v>0.05</v>
      </c>
      <c r="ER214" s="5">
        <f t="shared" si="29"/>
        <v>0.05</v>
      </c>
      <c r="ES214" s="5">
        <f t="shared" si="29"/>
        <v>0.05</v>
      </c>
      <c r="ET214" s="5">
        <f t="shared" si="29"/>
        <v>0.05</v>
      </c>
      <c r="EU214" s="5">
        <f t="shared" si="29"/>
        <v>0.05</v>
      </c>
      <c r="EV214" s="5">
        <f t="shared" si="66"/>
        <v>0.05</v>
      </c>
      <c r="EW214" s="5">
        <f t="shared" si="30"/>
        <v>0.05</v>
      </c>
      <c r="EX214" s="5">
        <f t="shared" si="30"/>
        <v>0.05</v>
      </c>
      <c r="EY214" s="5">
        <f t="shared" si="30"/>
        <v>0.05</v>
      </c>
      <c r="EZ214" s="5">
        <f t="shared" si="30"/>
        <v>0.05</v>
      </c>
      <c r="FA214" s="5">
        <f t="shared" si="67"/>
        <v>0.05</v>
      </c>
      <c r="FB214" s="5">
        <f t="shared" si="31"/>
        <v>0.05</v>
      </c>
      <c r="FC214" s="5">
        <f t="shared" si="31"/>
        <v>0.05</v>
      </c>
      <c r="FD214" s="5">
        <f t="shared" si="31"/>
        <v>0.05</v>
      </c>
      <c r="FE214" s="5">
        <f t="shared" si="31"/>
        <v>0.05</v>
      </c>
      <c r="FF214" s="5">
        <f t="shared" si="68"/>
        <v>0.05</v>
      </c>
      <c r="FG214" s="5">
        <f t="shared" si="32"/>
        <v>0.05</v>
      </c>
      <c r="FH214" s="5">
        <f t="shared" si="32"/>
        <v>0.05</v>
      </c>
      <c r="FI214" s="5">
        <f t="shared" si="32"/>
        <v>0.05</v>
      </c>
      <c r="FJ214" s="5">
        <f t="shared" si="32"/>
        <v>0.05</v>
      </c>
      <c r="FK214" s="5">
        <f t="shared" si="69"/>
        <v>0.05</v>
      </c>
      <c r="FL214" s="5">
        <f t="shared" si="33"/>
        <v>0.05</v>
      </c>
      <c r="FM214" s="5">
        <f t="shared" si="33"/>
        <v>0.05</v>
      </c>
      <c r="FN214" s="5">
        <f t="shared" si="33"/>
        <v>0.05</v>
      </c>
      <c r="FO214" s="5">
        <f t="shared" si="33"/>
        <v>0.05</v>
      </c>
      <c r="FP214" s="5">
        <f t="shared" si="70"/>
        <v>0.05</v>
      </c>
      <c r="FQ214" s="5">
        <f t="shared" si="34"/>
        <v>0.05</v>
      </c>
      <c r="FR214" s="5">
        <f t="shared" si="34"/>
        <v>0.05</v>
      </c>
      <c r="FS214" s="5">
        <f t="shared" si="34"/>
        <v>0.05</v>
      </c>
      <c r="FT214" s="5">
        <f t="shared" si="34"/>
        <v>0.05</v>
      </c>
      <c r="FU214" s="5">
        <f t="shared" si="34"/>
        <v>0.05</v>
      </c>
      <c r="FV214" s="5">
        <f t="shared" si="35"/>
        <v>0.05</v>
      </c>
      <c r="FW214" s="5">
        <f t="shared" si="35"/>
        <v>0.05</v>
      </c>
      <c r="FX214" s="5">
        <f t="shared" si="35"/>
        <v>0.05</v>
      </c>
      <c r="FY214" s="5">
        <f t="shared" si="35"/>
        <v>0.05</v>
      </c>
    </row>
    <row r="215" spans="1:181" hidden="1" x14ac:dyDescent="0.3">
      <c r="A215" s="266" t="s">
        <v>616</v>
      </c>
      <c r="B215" s="266">
        <f t="shared" si="36"/>
        <v>0</v>
      </c>
      <c r="C215" s="266">
        <f t="shared" si="36"/>
        <v>0</v>
      </c>
      <c r="D215" s="266">
        <f t="shared" si="36"/>
        <v>0</v>
      </c>
      <c r="E215" s="266">
        <f t="shared" si="36"/>
        <v>0</v>
      </c>
      <c r="F215" s="266">
        <f t="shared" si="36"/>
        <v>0</v>
      </c>
      <c r="G215" s="266">
        <f t="shared" si="37"/>
        <v>0</v>
      </c>
      <c r="H215" s="266">
        <f t="shared" si="1"/>
        <v>0</v>
      </c>
      <c r="I215" s="266">
        <f t="shared" si="1"/>
        <v>0</v>
      </c>
      <c r="J215" s="266">
        <f t="shared" si="1"/>
        <v>0</v>
      </c>
      <c r="K215" s="266">
        <f t="shared" si="1"/>
        <v>0</v>
      </c>
      <c r="L215" s="266">
        <f t="shared" si="38"/>
        <v>0</v>
      </c>
      <c r="M215" s="266">
        <f t="shared" si="2"/>
        <v>0</v>
      </c>
      <c r="N215" s="266">
        <f t="shared" si="2"/>
        <v>0</v>
      </c>
      <c r="O215" s="266">
        <f t="shared" si="2"/>
        <v>0</v>
      </c>
      <c r="P215" s="266">
        <f t="shared" si="2"/>
        <v>0</v>
      </c>
      <c r="Q215" s="266">
        <f t="shared" si="39"/>
        <v>0</v>
      </c>
      <c r="R215" s="266">
        <f t="shared" si="3"/>
        <v>0</v>
      </c>
      <c r="S215" s="266">
        <f t="shared" si="3"/>
        <v>0</v>
      </c>
      <c r="T215" s="266">
        <f t="shared" si="3"/>
        <v>0</v>
      </c>
      <c r="U215" s="266">
        <f t="shared" si="3"/>
        <v>0</v>
      </c>
      <c r="V215" s="266">
        <f t="shared" si="40"/>
        <v>0</v>
      </c>
      <c r="W215" s="266">
        <f t="shared" si="4"/>
        <v>0</v>
      </c>
      <c r="X215" s="266">
        <f t="shared" si="4"/>
        <v>0</v>
      </c>
      <c r="Y215" s="266">
        <f t="shared" si="4"/>
        <v>0</v>
      </c>
      <c r="Z215" s="266">
        <f t="shared" si="4"/>
        <v>0</v>
      </c>
      <c r="AA215" s="266">
        <f t="shared" si="41"/>
        <v>0</v>
      </c>
      <c r="AB215" s="266">
        <f t="shared" si="5"/>
        <v>0</v>
      </c>
      <c r="AC215" s="266">
        <f t="shared" si="5"/>
        <v>0</v>
      </c>
      <c r="AD215" s="266">
        <f t="shared" si="5"/>
        <v>0</v>
      </c>
      <c r="AE215" s="266">
        <f t="shared" si="5"/>
        <v>0</v>
      </c>
      <c r="AF215" s="266">
        <f t="shared" si="42"/>
        <v>0</v>
      </c>
      <c r="AG215" s="266">
        <f t="shared" si="6"/>
        <v>0</v>
      </c>
      <c r="AH215" s="266">
        <f t="shared" si="6"/>
        <v>0</v>
      </c>
      <c r="AI215" s="266">
        <f t="shared" si="6"/>
        <v>0</v>
      </c>
      <c r="AJ215" s="266">
        <f t="shared" si="6"/>
        <v>0</v>
      </c>
      <c r="AK215" s="266">
        <f t="shared" si="43"/>
        <v>0</v>
      </c>
      <c r="AL215" s="266">
        <f t="shared" si="7"/>
        <v>0</v>
      </c>
      <c r="AM215" s="266">
        <f t="shared" si="7"/>
        <v>0</v>
      </c>
      <c r="AN215" s="266">
        <f t="shared" si="7"/>
        <v>0</v>
      </c>
      <c r="AO215" s="266">
        <f t="shared" si="7"/>
        <v>0</v>
      </c>
      <c r="AP215" s="266">
        <f t="shared" si="44"/>
        <v>0</v>
      </c>
      <c r="AQ215" s="266">
        <f t="shared" si="8"/>
        <v>0</v>
      </c>
      <c r="AR215" s="266">
        <f t="shared" si="8"/>
        <v>0</v>
      </c>
      <c r="AS215" s="266">
        <f t="shared" si="8"/>
        <v>0</v>
      </c>
      <c r="AT215" s="266">
        <f t="shared" si="8"/>
        <v>0</v>
      </c>
      <c r="AU215" s="266">
        <f t="shared" si="45"/>
        <v>0</v>
      </c>
      <c r="AV215" s="266">
        <f t="shared" si="9"/>
        <v>0</v>
      </c>
      <c r="AW215" s="266">
        <f t="shared" si="9"/>
        <v>0</v>
      </c>
      <c r="AX215" s="266">
        <f t="shared" si="9"/>
        <v>0</v>
      </c>
      <c r="AY215" s="266">
        <f t="shared" si="9"/>
        <v>0</v>
      </c>
      <c r="AZ215" s="266">
        <f t="shared" si="46"/>
        <v>0</v>
      </c>
      <c r="BA215" s="266">
        <f t="shared" si="10"/>
        <v>0</v>
      </c>
      <c r="BB215" s="266">
        <f t="shared" si="10"/>
        <v>0</v>
      </c>
      <c r="BC215" s="266">
        <f t="shared" si="10"/>
        <v>0</v>
      </c>
      <c r="BD215" s="266">
        <f t="shared" si="10"/>
        <v>0</v>
      </c>
      <c r="BE215" s="266">
        <f t="shared" si="47"/>
        <v>0</v>
      </c>
      <c r="BF215" s="266">
        <f t="shared" si="11"/>
        <v>0</v>
      </c>
      <c r="BG215" s="266">
        <f t="shared" si="11"/>
        <v>0</v>
      </c>
      <c r="BH215" s="266">
        <f t="shared" si="11"/>
        <v>0</v>
      </c>
      <c r="BI215" s="266">
        <f t="shared" si="11"/>
        <v>0</v>
      </c>
      <c r="BJ215" s="266">
        <f t="shared" si="48"/>
        <v>0</v>
      </c>
      <c r="BK215" s="266">
        <f t="shared" si="12"/>
        <v>0</v>
      </c>
      <c r="BL215" s="266">
        <f t="shared" si="12"/>
        <v>0</v>
      </c>
      <c r="BM215" s="266">
        <f t="shared" si="12"/>
        <v>0</v>
      </c>
      <c r="BN215" s="266">
        <f t="shared" si="12"/>
        <v>0</v>
      </c>
      <c r="BO215" s="266">
        <f t="shared" si="49"/>
        <v>0</v>
      </c>
      <c r="BP215" s="266">
        <f t="shared" si="13"/>
        <v>0</v>
      </c>
      <c r="BQ215" s="266">
        <f t="shared" si="13"/>
        <v>0</v>
      </c>
      <c r="BR215" s="266">
        <f t="shared" si="13"/>
        <v>0</v>
      </c>
      <c r="BS215" s="266">
        <f t="shared" si="13"/>
        <v>0</v>
      </c>
      <c r="BT215" s="266">
        <f t="shared" si="50"/>
        <v>0</v>
      </c>
      <c r="BU215" s="266">
        <f t="shared" si="14"/>
        <v>0</v>
      </c>
      <c r="BV215" s="266">
        <f t="shared" si="14"/>
        <v>0</v>
      </c>
      <c r="BW215" s="266">
        <f t="shared" si="14"/>
        <v>0</v>
      </c>
      <c r="BX215" s="266">
        <f t="shared" si="14"/>
        <v>0</v>
      </c>
      <c r="BY215" s="266">
        <f t="shared" si="51"/>
        <v>0</v>
      </c>
      <c r="BZ215" s="266">
        <f t="shared" si="15"/>
        <v>0</v>
      </c>
      <c r="CA215" s="266">
        <f t="shared" si="15"/>
        <v>0</v>
      </c>
      <c r="CB215" s="266">
        <f t="shared" si="15"/>
        <v>0</v>
      </c>
      <c r="CC215" s="266">
        <f t="shared" si="15"/>
        <v>0</v>
      </c>
      <c r="CD215" s="266">
        <f t="shared" si="52"/>
        <v>0</v>
      </c>
      <c r="CE215" s="266">
        <f t="shared" si="16"/>
        <v>0</v>
      </c>
      <c r="CF215" s="266">
        <f t="shared" si="16"/>
        <v>0</v>
      </c>
      <c r="CG215" s="266">
        <f t="shared" si="16"/>
        <v>0</v>
      </c>
      <c r="CH215" s="266">
        <f t="shared" si="16"/>
        <v>0</v>
      </c>
      <c r="CI215" s="266">
        <f t="shared" si="53"/>
        <v>0</v>
      </c>
      <c r="CJ215" s="266">
        <f t="shared" si="17"/>
        <v>0</v>
      </c>
      <c r="CK215" s="266">
        <f t="shared" si="17"/>
        <v>0</v>
      </c>
      <c r="CL215" s="266">
        <f t="shared" si="17"/>
        <v>0</v>
      </c>
      <c r="CM215" s="266">
        <f t="shared" si="17"/>
        <v>0</v>
      </c>
      <c r="CN215" s="266">
        <f t="shared" si="54"/>
        <v>0</v>
      </c>
      <c r="CO215" s="266">
        <f t="shared" si="18"/>
        <v>0</v>
      </c>
      <c r="CP215" s="266">
        <f t="shared" si="18"/>
        <v>0</v>
      </c>
      <c r="CQ215" s="266">
        <f t="shared" si="18"/>
        <v>0</v>
      </c>
      <c r="CR215" s="266">
        <f t="shared" si="18"/>
        <v>0</v>
      </c>
      <c r="CS215" s="266">
        <f t="shared" si="55"/>
        <v>0</v>
      </c>
      <c r="CT215" s="266">
        <f t="shared" si="19"/>
        <v>0</v>
      </c>
      <c r="CU215" s="266">
        <f t="shared" si="19"/>
        <v>0</v>
      </c>
      <c r="CV215" s="266">
        <f t="shared" si="19"/>
        <v>0</v>
      </c>
      <c r="CW215" s="266">
        <f t="shared" si="19"/>
        <v>0</v>
      </c>
      <c r="CX215" s="266">
        <f t="shared" si="56"/>
        <v>0</v>
      </c>
      <c r="CY215" s="266">
        <f t="shared" si="20"/>
        <v>0</v>
      </c>
      <c r="CZ215" s="266">
        <f t="shared" si="20"/>
        <v>0</v>
      </c>
      <c r="DA215" s="266">
        <f t="shared" si="20"/>
        <v>0</v>
      </c>
      <c r="DB215" s="266">
        <f t="shared" si="20"/>
        <v>0</v>
      </c>
      <c r="DC215" s="266">
        <f t="shared" si="57"/>
        <v>0</v>
      </c>
      <c r="DD215" s="266">
        <f t="shared" si="21"/>
        <v>0</v>
      </c>
      <c r="DE215" s="266">
        <f t="shared" si="21"/>
        <v>0</v>
      </c>
      <c r="DF215" s="266">
        <f t="shared" si="21"/>
        <v>0</v>
      </c>
      <c r="DG215" s="266">
        <f t="shared" si="21"/>
        <v>0</v>
      </c>
      <c r="DH215" s="266">
        <f t="shared" si="58"/>
        <v>0</v>
      </c>
      <c r="DI215" s="266">
        <f t="shared" si="22"/>
        <v>0</v>
      </c>
      <c r="DJ215" s="266">
        <f t="shared" si="22"/>
        <v>0</v>
      </c>
      <c r="DK215" s="266">
        <f t="shared" si="22"/>
        <v>0</v>
      </c>
      <c r="DL215" s="266">
        <f t="shared" si="22"/>
        <v>0</v>
      </c>
      <c r="DM215" s="266">
        <f t="shared" si="59"/>
        <v>0</v>
      </c>
      <c r="DN215" s="266">
        <f t="shared" si="23"/>
        <v>0</v>
      </c>
      <c r="DO215" s="266">
        <f t="shared" si="23"/>
        <v>0</v>
      </c>
      <c r="DP215" s="266">
        <f t="shared" si="23"/>
        <v>0</v>
      </c>
      <c r="DQ215" s="266">
        <f t="shared" si="23"/>
        <v>0</v>
      </c>
      <c r="DR215" s="266">
        <f t="shared" si="60"/>
        <v>0</v>
      </c>
      <c r="DS215" s="266">
        <f t="shared" si="24"/>
        <v>0</v>
      </c>
      <c r="DT215" s="266">
        <f t="shared" si="24"/>
        <v>0</v>
      </c>
      <c r="DU215" s="266">
        <f t="shared" si="24"/>
        <v>0</v>
      </c>
      <c r="DV215" s="266">
        <f t="shared" si="24"/>
        <v>0</v>
      </c>
      <c r="DW215" s="266">
        <f t="shared" si="61"/>
        <v>0</v>
      </c>
      <c r="DX215" s="266">
        <f t="shared" si="25"/>
        <v>0</v>
      </c>
      <c r="DY215" s="266">
        <f t="shared" si="25"/>
        <v>0</v>
      </c>
      <c r="DZ215" s="266">
        <f t="shared" si="25"/>
        <v>0</v>
      </c>
      <c r="EA215" s="266">
        <f t="shared" si="25"/>
        <v>0</v>
      </c>
      <c r="EB215" s="266">
        <f t="shared" si="62"/>
        <v>0</v>
      </c>
      <c r="EC215" s="266">
        <f t="shared" si="26"/>
        <v>0</v>
      </c>
      <c r="ED215" s="266">
        <f t="shared" si="26"/>
        <v>0</v>
      </c>
      <c r="EE215" s="266">
        <f t="shared" si="26"/>
        <v>0</v>
      </c>
      <c r="EF215" s="266">
        <f t="shared" si="26"/>
        <v>0</v>
      </c>
      <c r="EG215" s="266">
        <f t="shared" si="63"/>
        <v>0</v>
      </c>
      <c r="EH215" s="266">
        <f t="shared" si="27"/>
        <v>0</v>
      </c>
      <c r="EI215" s="266">
        <f t="shared" si="27"/>
        <v>0</v>
      </c>
      <c r="EJ215" s="266">
        <f t="shared" si="27"/>
        <v>0</v>
      </c>
      <c r="EK215" s="266">
        <f t="shared" si="27"/>
        <v>0</v>
      </c>
      <c r="EL215" s="266">
        <f t="shared" si="64"/>
        <v>0</v>
      </c>
      <c r="EM215" s="266">
        <f t="shared" si="28"/>
        <v>0</v>
      </c>
      <c r="EN215" s="266">
        <f t="shared" si="28"/>
        <v>0</v>
      </c>
      <c r="EO215" s="266">
        <f t="shared" si="28"/>
        <v>0</v>
      </c>
      <c r="EP215" s="266">
        <f t="shared" si="28"/>
        <v>0</v>
      </c>
      <c r="EQ215" s="266">
        <f t="shared" si="65"/>
        <v>0</v>
      </c>
      <c r="ER215" s="266">
        <f t="shared" si="29"/>
        <v>0</v>
      </c>
      <c r="ES215" s="266">
        <f t="shared" si="29"/>
        <v>0</v>
      </c>
      <c r="ET215" s="266">
        <f t="shared" si="29"/>
        <v>0</v>
      </c>
      <c r="EU215" s="266">
        <f t="shared" si="29"/>
        <v>0</v>
      </c>
      <c r="EV215" s="266">
        <f t="shared" si="66"/>
        <v>0</v>
      </c>
      <c r="EW215" s="266">
        <f t="shared" si="30"/>
        <v>0</v>
      </c>
      <c r="EX215" s="266">
        <f t="shared" si="30"/>
        <v>0</v>
      </c>
      <c r="EY215" s="266">
        <f t="shared" si="30"/>
        <v>0</v>
      </c>
      <c r="EZ215" s="266">
        <f t="shared" si="30"/>
        <v>0</v>
      </c>
      <c r="FA215" s="266">
        <f t="shared" si="67"/>
        <v>0</v>
      </c>
      <c r="FB215" s="266">
        <f t="shared" si="31"/>
        <v>0</v>
      </c>
      <c r="FC215" s="266">
        <f t="shared" si="31"/>
        <v>0</v>
      </c>
      <c r="FD215" s="266">
        <f t="shared" si="31"/>
        <v>0</v>
      </c>
      <c r="FE215" s="266">
        <f t="shared" si="31"/>
        <v>0</v>
      </c>
      <c r="FF215" s="266">
        <f t="shared" si="68"/>
        <v>0</v>
      </c>
      <c r="FG215" s="266">
        <f t="shared" si="32"/>
        <v>0</v>
      </c>
      <c r="FH215" s="266">
        <f t="shared" si="32"/>
        <v>0</v>
      </c>
      <c r="FI215" s="266">
        <f t="shared" si="32"/>
        <v>0</v>
      </c>
      <c r="FJ215" s="266">
        <f t="shared" si="32"/>
        <v>0</v>
      </c>
      <c r="FK215" s="266">
        <f t="shared" si="69"/>
        <v>0</v>
      </c>
      <c r="FL215" s="266">
        <f t="shared" si="33"/>
        <v>0</v>
      </c>
      <c r="FM215" s="266">
        <f t="shared" si="33"/>
        <v>0</v>
      </c>
      <c r="FN215" s="266">
        <f t="shared" si="33"/>
        <v>0</v>
      </c>
      <c r="FO215" s="266">
        <f t="shared" si="33"/>
        <v>0</v>
      </c>
      <c r="FP215" s="266">
        <f t="shared" si="70"/>
        <v>0</v>
      </c>
      <c r="FQ215" s="266">
        <f t="shared" si="34"/>
        <v>0</v>
      </c>
      <c r="FR215" s="266">
        <f t="shared" si="34"/>
        <v>0</v>
      </c>
      <c r="FS215" s="266">
        <f t="shared" si="34"/>
        <v>0</v>
      </c>
      <c r="FT215" s="266">
        <f t="shared" si="34"/>
        <v>0</v>
      </c>
      <c r="FU215" s="266">
        <f t="shared" si="34"/>
        <v>0</v>
      </c>
      <c r="FV215" s="266">
        <f t="shared" si="35"/>
        <v>0</v>
      </c>
      <c r="FW215" s="266">
        <f t="shared" si="35"/>
        <v>0</v>
      </c>
      <c r="FX215" s="266">
        <f t="shared" si="35"/>
        <v>0</v>
      </c>
      <c r="FY215" s="266">
        <f t="shared" si="35"/>
        <v>0</v>
      </c>
    </row>
    <row r="216" spans="1:181" hidden="1" x14ac:dyDescent="0.3">
      <c r="A216" s="269" t="s">
        <v>600</v>
      </c>
      <c r="B216" s="268">
        <f t="shared" si="36"/>
        <v>0</v>
      </c>
      <c r="C216" s="269">
        <f t="shared" si="36"/>
        <v>0</v>
      </c>
      <c r="D216" s="269">
        <f t="shared" si="36"/>
        <v>0.33</v>
      </c>
      <c r="E216" s="269">
        <f t="shared" si="36"/>
        <v>0.33</v>
      </c>
      <c r="F216" s="269">
        <f t="shared" si="36"/>
        <v>0.33</v>
      </c>
      <c r="G216" s="268">
        <f t="shared" si="37"/>
        <v>0</v>
      </c>
      <c r="H216" s="269">
        <f t="shared" si="1"/>
        <v>0</v>
      </c>
      <c r="I216" s="269">
        <f t="shared" si="1"/>
        <v>0.33</v>
      </c>
      <c r="J216" s="269">
        <f t="shared" si="1"/>
        <v>0.33</v>
      </c>
      <c r="K216" s="269">
        <f t="shared" si="1"/>
        <v>0.33</v>
      </c>
      <c r="L216" s="268">
        <f t="shared" si="38"/>
        <v>0</v>
      </c>
      <c r="M216" s="269">
        <f t="shared" si="2"/>
        <v>0</v>
      </c>
      <c r="N216" s="269">
        <f t="shared" si="2"/>
        <v>0.33</v>
      </c>
      <c r="O216" s="269">
        <f t="shared" si="2"/>
        <v>0.33</v>
      </c>
      <c r="P216" s="269">
        <f t="shared" si="2"/>
        <v>0.33</v>
      </c>
      <c r="Q216" s="268">
        <f t="shared" si="39"/>
        <v>0</v>
      </c>
      <c r="R216" s="269">
        <f t="shared" si="3"/>
        <v>0</v>
      </c>
      <c r="S216" s="269">
        <f t="shared" si="3"/>
        <v>0.33</v>
      </c>
      <c r="T216" s="269">
        <f t="shared" si="3"/>
        <v>0.33</v>
      </c>
      <c r="U216" s="269">
        <f t="shared" si="3"/>
        <v>0.33</v>
      </c>
      <c r="V216" s="268">
        <f t="shared" si="40"/>
        <v>0</v>
      </c>
      <c r="W216" s="269">
        <f t="shared" si="4"/>
        <v>0</v>
      </c>
      <c r="X216" s="269">
        <f t="shared" si="4"/>
        <v>0.33</v>
      </c>
      <c r="Y216" s="269">
        <f t="shared" si="4"/>
        <v>0.33</v>
      </c>
      <c r="Z216" s="269">
        <f t="shared" si="4"/>
        <v>0.33</v>
      </c>
      <c r="AA216" s="268">
        <f t="shared" si="41"/>
        <v>0</v>
      </c>
      <c r="AB216" s="269">
        <f t="shared" si="5"/>
        <v>0</v>
      </c>
      <c r="AC216" s="269">
        <f t="shared" si="5"/>
        <v>0.33</v>
      </c>
      <c r="AD216" s="269">
        <f t="shared" si="5"/>
        <v>0.33</v>
      </c>
      <c r="AE216" s="269">
        <f t="shared" si="5"/>
        <v>0.33</v>
      </c>
      <c r="AF216" s="268">
        <f t="shared" si="42"/>
        <v>0</v>
      </c>
      <c r="AG216" s="269">
        <f t="shared" si="6"/>
        <v>0</v>
      </c>
      <c r="AH216" s="269">
        <f t="shared" si="6"/>
        <v>0.33</v>
      </c>
      <c r="AI216" s="269">
        <f t="shared" si="6"/>
        <v>0.33</v>
      </c>
      <c r="AJ216" s="269">
        <f t="shared" si="6"/>
        <v>0.33</v>
      </c>
      <c r="AK216" s="268">
        <f t="shared" si="43"/>
        <v>0</v>
      </c>
      <c r="AL216" s="269">
        <f t="shared" si="7"/>
        <v>0</v>
      </c>
      <c r="AM216" s="269">
        <f t="shared" si="7"/>
        <v>0.33</v>
      </c>
      <c r="AN216" s="269">
        <f t="shared" si="7"/>
        <v>0.33</v>
      </c>
      <c r="AO216" s="269">
        <f t="shared" si="7"/>
        <v>0.33</v>
      </c>
      <c r="AP216" s="268">
        <f t="shared" si="44"/>
        <v>0</v>
      </c>
      <c r="AQ216" s="269">
        <f t="shared" si="8"/>
        <v>0</v>
      </c>
      <c r="AR216" s="269">
        <f t="shared" si="8"/>
        <v>0.33</v>
      </c>
      <c r="AS216" s="269">
        <f t="shared" si="8"/>
        <v>0.33</v>
      </c>
      <c r="AT216" s="269">
        <f t="shared" si="8"/>
        <v>0.33</v>
      </c>
      <c r="AU216" s="268">
        <f t="shared" si="45"/>
        <v>0</v>
      </c>
      <c r="AV216" s="269">
        <f t="shared" si="9"/>
        <v>0</v>
      </c>
      <c r="AW216" s="269">
        <f t="shared" si="9"/>
        <v>0.33</v>
      </c>
      <c r="AX216" s="269">
        <f t="shared" si="9"/>
        <v>0.33</v>
      </c>
      <c r="AY216" s="269">
        <f t="shared" si="9"/>
        <v>0.33</v>
      </c>
      <c r="AZ216" s="268">
        <f t="shared" si="46"/>
        <v>0</v>
      </c>
      <c r="BA216" s="269">
        <f t="shared" si="10"/>
        <v>0</v>
      </c>
      <c r="BB216" s="269">
        <f t="shared" si="10"/>
        <v>0.33</v>
      </c>
      <c r="BC216" s="269">
        <f t="shared" si="10"/>
        <v>0.33</v>
      </c>
      <c r="BD216" s="269">
        <f t="shared" si="10"/>
        <v>0.33</v>
      </c>
      <c r="BE216" s="268">
        <f t="shared" si="47"/>
        <v>0</v>
      </c>
      <c r="BF216" s="269">
        <f t="shared" si="11"/>
        <v>0</v>
      </c>
      <c r="BG216" s="269">
        <f t="shared" si="11"/>
        <v>0.33</v>
      </c>
      <c r="BH216" s="269">
        <f t="shared" si="11"/>
        <v>0.33</v>
      </c>
      <c r="BI216" s="269">
        <f t="shared" si="11"/>
        <v>0.33</v>
      </c>
      <c r="BJ216" s="268">
        <f t="shared" si="48"/>
        <v>0</v>
      </c>
      <c r="BK216" s="269">
        <f t="shared" si="12"/>
        <v>0</v>
      </c>
      <c r="BL216" s="269">
        <f t="shared" si="12"/>
        <v>0.33</v>
      </c>
      <c r="BM216" s="269">
        <f t="shared" si="12"/>
        <v>0.33</v>
      </c>
      <c r="BN216" s="269">
        <f t="shared" si="12"/>
        <v>0.33</v>
      </c>
      <c r="BO216" s="268">
        <f t="shared" si="49"/>
        <v>0</v>
      </c>
      <c r="BP216" s="269">
        <f t="shared" si="13"/>
        <v>0</v>
      </c>
      <c r="BQ216" s="269">
        <f t="shared" si="13"/>
        <v>0.33</v>
      </c>
      <c r="BR216" s="269">
        <f t="shared" si="13"/>
        <v>0.33</v>
      </c>
      <c r="BS216" s="269">
        <f t="shared" si="13"/>
        <v>0.33</v>
      </c>
      <c r="BT216" s="268">
        <f t="shared" si="50"/>
        <v>0</v>
      </c>
      <c r="BU216" s="269">
        <f t="shared" si="14"/>
        <v>0</v>
      </c>
      <c r="BV216" s="269">
        <f t="shared" si="14"/>
        <v>0.33</v>
      </c>
      <c r="BW216" s="269">
        <f t="shared" si="14"/>
        <v>0.33</v>
      </c>
      <c r="BX216" s="269">
        <f t="shared" si="14"/>
        <v>0.33</v>
      </c>
      <c r="BY216" s="268">
        <f t="shared" si="51"/>
        <v>0</v>
      </c>
      <c r="BZ216" s="269">
        <f t="shared" si="15"/>
        <v>0</v>
      </c>
      <c r="CA216" s="269">
        <f t="shared" si="15"/>
        <v>0.33</v>
      </c>
      <c r="CB216" s="269">
        <f t="shared" si="15"/>
        <v>0.33</v>
      </c>
      <c r="CC216" s="269">
        <f t="shared" si="15"/>
        <v>0.33</v>
      </c>
      <c r="CD216" s="268">
        <f t="shared" si="52"/>
        <v>0</v>
      </c>
      <c r="CE216" s="269">
        <f t="shared" si="16"/>
        <v>0</v>
      </c>
      <c r="CF216" s="269">
        <f t="shared" si="16"/>
        <v>0.33</v>
      </c>
      <c r="CG216" s="269">
        <f t="shared" si="16"/>
        <v>0.33</v>
      </c>
      <c r="CH216" s="269">
        <f t="shared" si="16"/>
        <v>0.33</v>
      </c>
      <c r="CI216" s="268">
        <f t="shared" si="53"/>
        <v>0</v>
      </c>
      <c r="CJ216" s="269">
        <f t="shared" si="17"/>
        <v>0</v>
      </c>
      <c r="CK216" s="269">
        <f t="shared" si="17"/>
        <v>0.33</v>
      </c>
      <c r="CL216" s="269">
        <f t="shared" si="17"/>
        <v>0.33</v>
      </c>
      <c r="CM216" s="269">
        <f t="shared" si="17"/>
        <v>0.33</v>
      </c>
      <c r="CN216" s="268">
        <f t="shared" si="54"/>
        <v>0</v>
      </c>
      <c r="CO216" s="269">
        <f t="shared" si="18"/>
        <v>0</v>
      </c>
      <c r="CP216" s="269">
        <f t="shared" si="18"/>
        <v>0.33</v>
      </c>
      <c r="CQ216" s="269">
        <f t="shared" si="18"/>
        <v>0.33</v>
      </c>
      <c r="CR216" s="269">
        <f t="shared" si="18"/>
        <v>0.33</v>
      </c>
      <c r="CS216" s="268">
        <f t="shared" si="55"/>
        <v>0</v>
      </c>
      <c r="CT216" s="269">
        <f t="shared" si="19"/>
        <v>0</v>
      </c>
      <c r="CU216" s="269">
        <f t="shared" si="19"/>
        <v>0.33</v>
      </c>
      <c r="CV216" s="269">
        <f t="shared" si="19"/>
        <v>0.33</v>
      </c>
      <c r="CW216" s="269">
        <f t="shared" si="19"/>
        <v>0.33</v>
      </c>
      <c r="CX216" s="268">
        <f t="shared" si="56"/>
        <v>0</v>
      </c>
      <c r="CY216" s="269">
        <f t="shared" si="20"/>
        <v>0</v>
      </c>
      <c r="CZ216" s="269">
        <f t="shared" si="20"/>
        <v>0.33</v>
      </c>
      <c r="DA216" s="269">
        <f t="shared" si="20"/>
        <v>0.33</v>
      </c>
      <c r="DB216" s="269">
        <f t="shared" si="20"/>
        <v>0.33</v>
      </c>
      <c r="DC216" s="268">
        <f t="shared" si="57"/>
        <v>0</v>
      </c>
      <c r="DD216" s="269">
        <f t="shared" si="21"/>
        <v>0</v>
      </c>
      <c r="DE216" s="269">
        <f t="shared" si="21"/>
        <v>0.33</v>
      </c>
      <c r="DF216" s="269">
        <f t="shared" si="21"/>
        <v>0.33</v>
      </c>
      <c r="DG216" s="269">
        <f t="shared" si="21"/>
        <v>0.33</v>
      </c>
      <c r="DH216" s="268">
        <f t="shared" si="58"/>
        <v>0</v>
      </c>
      <c r="DI216" s="269">
        <f t="shared" si="22"/>
        <v>0</v>
      </c>
      <c r="DJ216" s="269">
        <f t="shared" si="22"/>
        <v>0.33</v>
      </c>
      <c r="DK216" s="269">
        <f t="shared" si="22"/>
        <v>0.33</v>
      </c>
      <c r="DL216" s="269">
        <f t="shared" si="22"/>
        <v>0.33</v>
      </c>
      <c r="DM216" s="268">
        <f t="shared" si="59"/>
        <v>0</v>
      </c>
      <c r="DN216" s="269">
        <f t="shared" si="23"/>
        <v>0</v>
      </c>
      <c r="DO216" s="269">
        <f t="shared" si="23"/>
        <v>0.33</v>
      </c>
      <c r="DP216" s="269">
        <f t="shared" si="23"/>
        <v>0.33</v>
      </c>
      <c r="DQ216" s="269">
        <f t="shared" si="23"/>
        <v>0.33</v>
      </c>
      <c r="DR216" s="268">
        <f t="shared" si="60"/>
        <v>0</v>
      </c>
      <c r="DS216" s="269">
        <f t="shared" si="24"/>
        <v>0</v>
      </c>
      <c r="DT216" s="269">
        <f t="shared" si="24"/>
        <v>0.33</v>
      </c>
      <c r="DU216" s="269">
        <f t="shared" si="24"/>
        <v>0.33</v>
      </c>
      <c r="DV216" s="269">
        <f t="shared" si="24"/>
        <v>0.33</v>
      </c>
      <c r="DW216" s="268">
        <f t="shared" si="61"/>
        <v>0</v>
      </c>
      <c r="DX216" s="269">
        <f t="shared" si="25"/>
        <v>0</v>
      </c>
      <c r="DY216" s="269">
        <f t="shared" si="25"/>
        <v>0.33</v>
      </c>
      <c r="DZ216" s="269">
        <f t="shared" si="25"/>
        <v>0.33</v>
      </c>
      <c r="EA216" s="269">
        <f t="shared" si="25"/>
        <v>0.33</v>
      </c>
      <c r="EB216" s="268">
        <f t="shared" si="62"/>
        <v>0</v>
      </c>
      <c r="EC216" s="269">
        <f t="shared" si="26"/>
        <v>0</v>
      </c>
      <c r="ED216" s="269">
        <f t="shared" si="26"/>
        <v>0.33</v>
      </c>
      <c r="EE216" s="269">
        <f t="shared" si="26"/>
        <v>0.33</v>
      </c>
      <c r="EF216" s="269">
        <f t="shared" si="26"/>
        <v>0.33</v>
      </c>
      <c r="EG216" s="268">
        <f t="shared" si="63"/>
        <v>0</v>
      </c>
      <c r="EH216" s="269">
        <f t="shared" si="27"/>
        <v>0</v>
      </c>
      <c r="EI216" s="269">
        <f t="shared" si="27"/>
        <v>0.33</v>
      </c>
      <c r="EJ216" s="269">
        <f t="shared" si="27"/>
        <v>0.33</v>
      </c>
      <c r="EK216" s="269">
        <f t="shared" si="27"/>
        <v>0.33</v>
      </c>
      <c r="EL216" s="268">
        <f t="shared" si="64"/>
        <v>0</v>
      </c>
      <c r="EM216" s="269">
        <f t="shared" si="28"/>
        <v>0</v>
      </c>
      <c r="EN216" s="269">
        <f t="shared" si="28"/>
        <v>0.33</v>
      </c>
      <c r="EO216" s="269">
        <f t="shared" si="28"/>
        <v>0.33</v>
      </c>
      <c r="EP216" s="269">
        <f t="shared" si="28"/>
        <v>0.33</v>
      </c>
      <c r="EQ216" s="268">
        <f t="shared" si="65"/>
        <v>0</v>
      </c>
      <c r="ER216" s="269">
        <f t="shared" si="29"/>
        <v>0</v>
      </c>
      <c r="ES216" s="269">
        <f t="shared" si="29"/>
        <v>0.33</v>
      </c>
      <c r="ET216" s="269">
        <f t="shared" si="29"/>
        <v>0.33</v>
      </c>
      <c r="EU216" s="269">
        <f t="shared" si="29"/>
        <v>0.33</v>
      </c>
      <c r="EV216" s="268">
        <f t="shared" si="66"/>
        <v>0</v>
      </c>
      <c r="EW216" s="269">
        <f t="shared" si="30"/>
        <v>0</v>
      </c>
      <c r="EX216" s="269">
        <f t="shared" si="30"/>
        <v>0.33</v>
      </c>
      <c r="EY216" s="269">
        <f t="shared" si="30"/>
        <v>0.33</v>
      </c>
      <c r="EZ216" s="269">
        <f t="shared" si="30"/>
        <v>0.33</v>
      </c>
      <c r="FA216" s="268">
        <f t="shared" si="67"/>
        <v>0</v>
      </c>
      <c r="FB216" s="269">
        <f t="shared" si="31"/>
        <v>0</v>
      </c>
      <c r="FC216" s="269">
        <f t="shared" si="31"/>
        <v>0.33</v>
      </c>
      <c r="FD216" s="269">
        <f t="shared" si="31"/>
        <v>0.33</v>
      </c>
      <c r="FE216" s="269">
        <f t="shared" si="31"/>
        <v>0.33</v>
      </c>
      <c r="FF216" s="268">
        <f t="shared" si="68"/>
        <v>0</v>
      </c>
      <c r="FG216" s="269">
        <f t="shared" si="32"/>
        <v>0</v>
      </c>
      <c r="FH216" s="269">
        <f t="shared" si="32"/>
        <v>0.33</v>
      </c>
      <c r="FI216" s="269">
        <f t="shared" si="32"/>
        <v>0.33</v>
      </c>
      <c r="FJ216" s="269">
        <f t="shared" si="32"/>
        <v>0.33</v>
      </c>
      <c r="FK216" s="268">
        <f t="shared" si="69"/>
        <v>0</v>
      </c>
      <c r="FL216" s="269">
        <f t="shared" si="33"/>
        <v>0</v>
      </c>
      <c r="FM216" s="269">
        <f t="shared" si="33"/>
        <v>0.33</v>
      </c>
      <c r="FN216" s="269">
        <f t="shared" si="33"/>
        <v>0.33</v>
      </c>
      <c r="FO216" s="269">
        <f t="shared" si="33"/>
        <v>0.33</v>
      </c>
      <c r="FP216" s="268">
        <f t="shared" si="70"/>
        <v>0</v>
      </c>
      <c r="FQ216" s="269">
        <f t="shared" si="34"/>
        <v>0</v>
      </c>
      <c r="FR216" s="269">
        <f t="shared" si="34"/>
        <v>0.33</v>
      </c>
      <c r="FS216" s="269">
        <f t="shared" si="34"/>
        <v>0.33</v>
      </c>
      <c r="FT216" s="269">
        <f t="shared" si="34"/>
        <v>0.33</v>
      </c>
      <c r="FU216" s="268">
        <f t="shared" si="34"/>
        <v>0</v>
      </c>
      <c r="FV216" s="269">
        <f t="shared" si="35"/>
        <v>0</v>
      </c>
      <c r="FW216" s="269">
        <f t="shared" si="35"/>
        <v>0.33</v>
      </c>
      <c r="FX216" s="269">
        <f t="shared" si="35"/>
        <v>0.33</v>
      </c>
      <c r="FY216" s="269">
        <f t="shared" si="35"/>
        <v>0.33</v>
      </c>
    </row>
    <row r="217" spans="1:181" hidden="1" x14ac:dyDescent="0.3">
      <c r="A217" s="269" t="s">
        <v>601</v>
      </c>
      <c r="B217" s="269">
        <f t="shared" si="36"/>
        <v>0</v>
      </c>
      <c r="C217" s="268">
        <f t="shared" si="36"/>
        <v>0</v>
      </c>
      <c r="D217" s="269">
        <f t="shared" si="36"/>
        <v>0</v>
      </c>
      <c r="E217" s="269">
        <f t="shared" si="36"/>
        <v>0</v>
      </c>
      <c r="F217" s="269">
        <f t="shared" si="36"/>
        <v>0</v>
      </c>
      <c r="G217" s="269">
        <f t="shared" si="37"/>
        <v>0</v>
      </c>
      <c r="H217" s="268">
        <f t="shared" si="1"/>
        <v>0</v>
      </c>
      <c r="I217" s="269">
        <f t="shared" si="1"/>
        <v>0</v>
      </c>
      <c r="J217" s="269">
        <f t="shared" si="1"/>
        <v>0</v>
      </c>
      <c r="K217" s="269">
        <f t="shared" si="1"/>
        <v>0</v>
      </c>
      <c r="L217" s="269">
        <f t="shared" si="38"/>
        <v>0</v>
      </c>
      <c r="M217" s="268">
        <f t="shared" si="2"/>
        <v>0</v>
      </c>
      <c r="N217" s="269">
        <f t="shared" si="2"/>
        <v>0</v>
      </c>
      <c r="O217" s="269">
        <f t="shared" si="2"/>
        <v>0</v>
      </c>
      <c r="P217" s="269">
        <f t="shared" si="2"/>
        <v>0</v>
      </c>
      <c r="Q217" s="269">
        <f t="shared" si="39"/>
        <v>0</v>
      </c>
      <c r="R217" s="268">
        <f t="shared" si="3"/>
        <v>0</v>
      </c>
      <c r="S217" s="269">
        <f t="shared" si="3"/>
        <v>0</v>
      </c>
      <c r="T217" s="269">
        <f t="shared" si="3"/>
        <v>0</v>
      </c>
      <c r="U217" s="269">
        <f t="shared" si="3"/>
        <v>0</v>
      </c>
      <c r="V217" s="269">
        <f t="shared" si="40"/>
        <v>0</v>
      </c>
      <c r="W217" s="268">
        <f t="shared" si="4"/>
        <v>0</v>
      </c>
      <c r="X217" s="269">
        <f t="shared" si="4"/>
        <v>0</v>
      </c>
      <c r="Y217" s="269">
        <f t="shared" si="4"/>
        <v>0</v>
      </c>
      <c r="Z217" s="269">
        <f t="shared" si="4"/>
        <v>0</v>
      </c>
      <c r="AA217" s="269">
        <f t="shared" si="41"/>
        <v>0</v>
      </c>
      <c r="AB217" s="268">
        <f t="shared" si="5"/>
        <v>0</v>
      </c>
      <c r="AC217" s="269">
        <f t="shared" si="5"/>
        <v>0</v>
      </c>
      <c r="AD217" s="269">
        <f t="shared" si="5"/>
        <v>0</v>
      </c>
      <c r="AE217" s="269">
        <f t="shared" si="5"/>
        <v>0</v>
      </c>
      <c r="AF217" s="269">
        <f t="shared" si="42"/>
        <v>0</v>
      </c>
      <c r="AG217" s="268">
        <f t="shared" si="6"/>
        <v>0</v>
      </c>
      <c r="AH217" s="269">
        <f t="shared" si="6"/>
        <v>0</v>
      </c>
      <c r="AI217" s="269">
        <f t="shared" si="6"/>
        <v>0</v>
      </c>
      <c r="AJ217" s="269">
        <f t="shared" si="6"/>
        <v>0</v>
      </c>
      <c r="AK217" s="269">
        <f t="shared" si="43"/>
        <v>0</v>
      </c>
      <c r="AL217" s="268">
        <f t="shared" si="7"/>
        <v>0</v>
      </c>
      <c r="AM217" s="269">
        <f t="shared" si="7"/>
        <v>0</v>
      </c>
      <c r="AN217" s="269">
        <f t="shared" si="7"/>
        <v>0</v>
      </c>
      <c r="AO217" s="269">
        <f t="shared" si="7"/>
        <v>0</v>
      </c>
      <c r="AP217" s="269">
        <f t="shared" si="44"/>
        <v>0</v>
      </c>
      <c r="AQ217" s="268">
        <f t="shared" si="8"/>
        <v>0</v>
      </c>
      <c r="AR217" s="269">
        <f t="shared" si="8"/>
        <v>0</v>
      </c>
      <c r="AS217" s="269">
        <f t="shared" si="8"/>
        <v>0</v>
      </c>
      <c r="AT217" s="269">
        <f t="shared" si="8"/>
        <v>0</v>
      </c>
      <c r="AU217" s="269">
        <f t="shared" si="45"/>
        <v>0</v>
      </c>
      <c r="AV217" s="268">
        <f t="shared" si="9"/>
        <v>0</v>
      </c>
      <c r="AW217" s="269">
        <f t="shared" si="9"/>
        <v>0</v>
      </c>
      <c r="AX217" s="269">
        <f t="shared" si="9"/>
        <v>0</v>
      </c>
      <c r="AY217" s="269">
        <f t="shared" si="9"/>
        <v>0</v>
      </c>
      <c r="AZ217" s="269">
        <f t="shared" si="46"/>
        <v>0</v>
      </c>
      <c r="BA217" s="268">
        <f t="shared" si="10"/>
        <v>0</v>
      </c>
      <c r="BB217" s="269">
        <f t="shared" si="10"/>
        <v>0</v>
      </c>
      <c r="BC217" s="269">
        <f t="shared" si="10"/>
        <v>0</v>
      </c>
      <c r="BD217" s="269">
        <f t="shared" si="10"/>
        <v>0</v>
      </c>
      <c r="BE217" s="269">
        <f t="shared" si="47"/>
        <v>0</v>
      </c>
      <c r="BF217" s="268">
        <f t="shared" si="11"/>
        <v>0</v>
      </c>
      <c r="BG217" s="269">
        <f t="shared" si="11"/>
        <v>0</v>
      </c>
      <c r="BH217" s="269">
        <f t="shared" si="11"/>
        <v>0</v>
      </c>
      <c r="BI217" s="269">
        <f t="shared" si="11"/>
        <v>0</v>
      </c>
      <c r="BJ217" s="269">
        <f t="shared" si="48"/>
        <v>0</v>
      </c>
      <c r="BK217" s="268">
        <f t="shared" si="12"/>
        <v>0</v>
      </c>
      <c r="BL217" s="269">
        <f t="shared" si="12"/>
        <v>0</v>
      </c>
      <c r="BM217" s="269">
        <f t="shared" si="12"/>
        <v>0</v>
      </c>
      <c r="BN217" s="269">
        <f t="shared" si="12"/>
        <v>0</v>
      </c>
      <c r="BO217" s="269">
        <f t="shared" si="49"/>
        <v>0</v>
      </c>
      <c r="BP217" s="268">
        <f t="shared" si="13"/>
        <v>0</v>
      </c>
      <c r="BQ217" s="269">
        <f t="shared" si="13"/>
        <v>0</v>
      </c>
      <c r="BR217" s="269">
        <f t="shared" si="13"/>
        <v>0</v>
      </c>
      <c r="BS217" s="269">
        <f t="shared" si="13"/>
        <v>0</v>
      </c>
      <c r="BT217" s="269">
        <f t="shared" si="50"/>
        <v>0</v>
      </c>
      <c r="BU217" s="268">
        <f t="shared" si="14"/>
        <v>0</v>
      </c>
      <c r="BV217" s="269">
        <f t="shared" si="14"/>
        <v>0</v>
      </c>
      <c r="BW217" s="269">
        <f t="shared" si="14"/>
        <v>0</v>
      </c>
      <c r="BX217" s="269">
        <f t="shared" si="14"/>
        <v>0</v>
      </c>
      <c r="BY217" s="269">
        <f t="shared" si="51"/>
        <v>0</v>
      </c>
      <c r="BZ217" s="268">
        <f t="shared" si="15"/>
        <v>0</v>
      </c>
      <c r="CA217" s="269">
        <f t="shared" si="15"/>
        <v>0</v>
      </c>
      <c r="CB217" s="269">
        <f t="shared" si="15"/>
        <v>0</v>
      </c>
      <c r="CC217" s="269">
        <f t="shared" si="15"/>
        <v>0</v>
      </c>
      <c r="CD217" s="269">
        <f t="shared" si="52"/>
        <v>0</v>
      </c>
      <c r="CE217" s="268">
        <f t="shared" si="16"/>
        <v>0</v>
      </c>
      <c r="CF217" s="269">
        <f t="shared" si="16"/>
        <v>0</v>
      </c>
      <c r="CG217" s="269">
        <f t="shared" si="16"/>
        <v>0</v>
      </c>
      <c r="CH217" s="269">
        <f t="shared" si="16"/>
        <v>0</v>
      </c>
      <c r="CI217" s="269">
        <f t="shared" si="53"/>
        <v>0</v>
      </c>
      <c r="CJ217" s="268">
        <f t="shared" si="17"/>
        <v>0</v>
      </c>
      <c r="CK217" s="269">
        <f t="shared" si="17"/>
        <v>0</v>
      </c>
      <c r="CL217" s="269">
        <f t="shared" si="17"/>
        <v>0</v>
      </c>
      <c r="CM217" s="269">
        <f t="shared" si="17"/>
        <v>0</v>
      </c>
      <c r="CN217" s="269">
        <f t="shared" si="54"/>
        <v>0</v>
      </c>
      <c r="CO217" s="268">
        <f t="shared" si="18"/>
        <v>0</v>
      </c>
      <c r="CP217" s="269">
        <f t="shared" si="18"/>
        <v>0</v>
      </c>
      <c r="CQ217" s="269">
        <f t="shared" si="18"/>
        <v>0</v>
      </c>
      <c r="CR217" s="269">
        <f t="shared" si="18"/>
        <v>0</v>
      </c>
      <c r="CS217" s="269">
        <f t="shared" si="55"/>
        <v>0</v>
      </c>
      <c r="CT217" s="268">
        <f t="shared" si="19"/>
        <v>0</v>
      </c>
      <c r="CU217" s="269">
        <f t="shared" si="19"/>
        <v>0</v>
      </c>
      <c r="CV217" s="269">
        <f t="shared" si="19"/>
        <v>0</v>
      </c>
      <c r="CW217" s="269">
        <f t="shared" si="19"/>
        <v>0</v>
      </c>
      <c r="CX217" s="269">
        <f t="shared" si="56"/>
        <v>0</v>
      </c>
      <c r="CY217" s="268">
        <f t="shared" si="20"/>
        <v>0</v>
      </c>
      <c r="CZ217" s="269">
        <f t="shared" si="20"/>
        <v>0</v>
      </c>
      <c r="DA217" s="269">
        <f t="shared" si="20"/>
        <v>0</v>
      </c>
      <c r="DB217" s="269">
        <f t="shared" si="20"/>
        <v>0</v>
      </c>
      <c r="DC217" s="269">
        <f t="shared" si="57"/>
        <v>0</v>
      </c>
      <c r="DD217" s="268">
        <f t="shared" si="21"/>
        <v>0</v>
      </c>
      <c r="DE217" s="269">
        <f t="shared" si="21"/>
        <v>0</v>
      </c>
      <c r="DF217" s="269">
        <f t="shared" si="21"/>
        <v>0</v>
      </c>
      <c r="DG217" s="269">
        <f t="shared" si="21"/>
        <v>0</v>
      </c>
      <c r="DH217" s="269">
        <f t="shared" si="58"/>
        <v>0</v>
      </c>
      <c r="DI217" s="268">
        <f t="shared" si="22"/>
        <v>0</v>
      </c>
      <c r="DJ217" s="269">
        <f t="shared" si="22"/>
        <v>0</v>
      </c>
      <c r="DK217" s="269">
        <f t="shared" si="22"/>
        <v>0</v>
      </c>
      <c r="DL217" s="269">
        <f t="shared" si="22"/>
        <v>0</v>
      </c>
      <c r="DM217" s="269">
        <f t="shared" si="59"/>
        <v>0</v>
      </c>
      <c r="DN217" s="268">
        <f t="shared" si="23"/>
        <v>0</v>
      </c>
      <c r="DO217" s="269">
        <f t="shared" si="23"/>
        <v>0</v>
      </c>
      <c r="DP217" s="269">
        <f t="shared" si="23"/>
        <v>0</v>
      </c>
      <c r="DQ217" s="269">
        <f t="shared" si="23"/>
        <v>0</v>
      </c>
      <c r="DR217" s="269">
        <f t="shared" si="60"/>
        <v>0</v>
      </c>
      <c r="DS217" s="268">
        <f t="shared" si="24"/>
        <v>0</v>
      </c>
      <c r="DT217" s="269">
        <f t="shared" si="24"/>
        <v>0</v>
      </c>
      <c r="DU217" s="269">
        <f t="shared" si="24"/>
        <v>0</v>
      </c>
      <c r="DV217" s="269">
        <f t="shared" si="24"/>
        <v>0</v>
      </c>
      <c r="DW217" s="269">
        <f t="shared" si="61"/>
        <v>0</v>
      </c>
      <c r="DX217" s="268">
        <f t="shared" si="25"/>
        <v>0</v>
      </c>
      <c r="DY217" s="269">
        <f t="shared" si="25"/>
        <v>0</v>
      </c>
      <c r="DZ217" s="269">
        <f t="shared" si="25"/>
        <v>0</v>
      </c>
      <c r="EA217" s="269">
        <f t="shared" si="25"/>
        <v>0</v>
      </c>
      <c r="EB217" s="269">
        <f t="shared" si="62"/>
        <v>0</v>
      </c>
      <c r="EC217" s="268">
        <f t="shared" si="26"/>
        <v>0</v>
      </c>
      <c r="ED217" s="269">
        <f t="shared" si="26"/>
        <v>0</v>
      </c>
      <c r="EE217" s="269">
        <f t="shared" si="26"/>
        <v>0</v>
      </c>
      <c r="EF217" s="269">
        <f t="shared" si="26"/>
        <v>0</v>
      </c>
      <c r="EG217" s="269">
        <f t="shared" si="63"/>
        <v>0</v>
      </c>
      <c r="EH217" s="268">
        <f t="shared" si="27"/>
        <v>0</v>
      </c>
      <c r="EI217" s="269">
        <f t="shared" si="27"/>
        <v>0</v>
      </c>
      <c r="EJ217" s="269">
        <f t="shared" si="27"/>
        <v>0</v>
      </c>
      <c r="EK217" s="269">
        <f t="shared" si="27"/>
        <v>0</v>
      </c>
      <c r="EL217" s="269">
        <f t="shared" si="64"/>
        <v>0</v>
      </c>
      <c r="EM217" s="268">
        <f t="shared" si="28"/>
        <v>0</v>
      </c>
      <c r="EN217" s="269">
        <f t="shared" si="28"/>
        <v>0</v>
      </c>
      <c r="EO217" s="269">
        <f t="shared" si="28"/>
        <v>0</v>
      </c>
      <c r="EP217" s="269">
        <f t="shared" si="28"/>
        <v>0</v>
      </c>
      <c r="EQ217" s="269">
        <f t="shared" si="65"/>
        <v>0</v>
      </c>
      <c r="ER217" s="268">
        <f t="shared" si="29"/>
        <v>0</v>
      </c>
      <c r="ES217" s="269">
        <f t="shared" si="29"/>
        <v>0</v>
      </c>
      <c r="ET217" s="269">
        <f t="shared" si="29"/>
        <v>0</v>
      </c>
      <c r="EU217" s="269">
        <f t="shared" si="29"/>
        <v>0</v>
      </c>
      <c r="EV217" s="269">
        <f t="shared" si="66"/>
        <v>0</v>
      </c>
      <c r="EW217" s="268">
        <f t="shared" si="30"/>
        <v>0</v>
      </c>
      <c r="EX217" s="269">
        <f t="shared" si="30"/>
        <v>0</v>
      </c>
      <c r="EY217" s="269">
        <f t="shared" si="30"/>
        <v>0</v>
      </c>
      <c r="EZ217" s="269">
        <f t="shared" si="30"/>
        <v>0</v>
      </c>
      <c r="FA217" s="269">
        <f t="shared" si="67"/>
        <v>0</v>
      </c>
      <c r="FB217" s="268">
        <f t="shared" si="31"/>
        <v>0</v>
      </c>
      <c r="FC217" s="269">
        <f t="shared" si="31"/>
        <v>0</v>
      </c>
      <c r="FD217" s="269">
        <f t="shared" si="31"/>
        <v>0</v>
      </c>
      <c r="FE217" s="269">
        <f t="shared" si="31"/>
        <v>0</v>
      </c>
      <c r="FF217" s="269">
        <f t="shared" si="68"/>
        <v>0</v>
      </c>
      <c r="FG217" s="268">
        <f t="shared" si="32"/>
        <v>0</v>
      </c>
      <c r="FH217" s="269">
        <f t="shared" si="32"/>
        <v>0</v>
      </c>
      <c r="FI217" s="269">
        <f t="shared" si="32"/>
        <v>0</v>
      </c>
      <c r="FJ217" s="269">
        <f t="shared" si="32"/>
        <v>0</v>
      </c>
      <c r="FK217" s="269">
        <f t="shared" si="69"/>
        <v>0</v>
      </c>
      <c r="FL217" s="268">
        <f t="shared" si="33"/>
        <v>0</v>
      </c>
      <c r="FM217" s="269">
        <f t="shared" si="33"/>
        <v>0</v>
      </c>
      <c r="FN217" s="269">
        <f t="shared" si="33"/>
        <v>0</v>
      </c>
      <c r="FO217" s="269">
        <f t="shared" si="33"/>
        <v>0</v>
      </c>
      <c r="FP217" s="269">
        <f t="shared" si="70"/>
        <v>0</v>
      </c>
      <c r="FQ217" s="268">
        <f t="shared" si="34"/>
        <v>0</v>
      </c>
      <c r="FR217" s="269">
        <f t="shared" si="34"/>
        <v>0</v>
      </c>
      <c r="FS217" s="269">
        <f t="shared" si="34"/>
        <v>0</v>
      </c>
      <c r="FT217" s="269">
        <f t="shared" si="34"/>
        <v>0</v>
      </c>
      <c r="FU217" s="269">
        <f t="shared" si="34"/>
        <v>0</v>
      </c>
      <c r="FV217" s="268">
        <f t="shared" si="35"/>
        <v>0</v>
      </c>
      <c r="FW217" s="269">
        <f t="shared" si="35"/>
        <v>0</v>
      </c>
      <c r="FX217" s="269">
        <f t="shared" si="35"/>
        <v>0</v>
      </c>
      <c r="FY217" s="269">
        <f t="shared" si="35"/>
        <v>0</v>
      </c>
    </row>
    <row r="218" spans="1:181" hidden="1" x14ac:dyDescent="0.3">
      <c r="A218" s="269" t="s">
        <v>374</v>
      </c>
      <c r="B218" s="269">
        <f t="shared" si="36"/>
        <v>0</v>
      </c>
      <c r="C218" s="269">
        <f t="shared" si="36"/>
        <v>0</v>
      </c>
      <c r="D218" s="268">
        <f t="shared" si="36"/>
        <v>0</v>
      </c>
      <c r="E218" s="269">
        <f t="shared" si="36"/>
        <v>0</v>
      </c>
      <c r="F218" s="269">
        <f t="shared" si="36"/>
        <v>0</v>
      </c>
      <c r="G218" s="269">
        <f t="shared" si="37"/>
        <v>0</v>
      </c>
      <c r="H218" s="269">
        <f t="shared" si="1"/>
        <v>0</v>
      </c>
      <c r="I218" s="268">
        <f t="shared" si="1"/>
        <v>0</v>
      </c>
      <c r="J218" s="269">
        <f t="shared" si="1"/>
        <v>0</v>
      </c>
      <c r="K218" s="269">
        <f t="shared" si="1"/>
        <v>0</v>
      </c>
      <c r="L218" s="269">
        <f t="shared" si="38"/>
        <v>0</v>
      </c>
      <c r="M218" s="269">
        <f t="shared" si="2"/>
        <v>0</v>
      </c>
      <c r="N218" s="268">
        <f t="shared" si="2"/>
        <v>0</v>
      </c>
      <c r="O218" s="269">
        <f t="shared" si="2"/>
        <v>0</v>
      </c>
      <c r="P218" s="269">
        <f t="shared" si="2"/>
        <v>0</v>
      </c>
      <c r="Q218" s="269">
        <f t="shared" si="39"/>
        <v>0</v>
      </c>
      <c r="R218" s="269">
        <f t="shared" si="3"/>
        <v>0</v>
      </c>
      <c r="S218" s="268">
        <f t="shared" si="3"/>
        <v>0</v>
      </c>
      <c r="T218" s="269">
        <f t="shared" si="3"/>
        <v>0</v>
      </c>
      <c r="U218" s="269">
        <f t="shared" si="3"/>
        <v>0</v>
      </c>
      <c r="V218" s="269">
        <f t="shared" si="40"/>
        <v>0</v>
      </c>
      <c r="W218" s="269">
        <f t="shared" si="4"/>
        <v>0</v>
      </c>
      <c r="X218" s="268">
        <f t="shared" si="4"/>
        <v>0</v>
      </c>
      <c r="Y218" s="269">
        <f t="shared" si="4"/>
        <v>0</v>
      </c>
      <c r="Z218" s="269">
        <f t="shared" si="4"/>
        <v>0</v>
      </c>
      <c r="AA218" s="269">
        <f t="shared" si="41"/>
        <v>0</v>
      </c>
      <c r="AB218" s="269">
        <f t="shared" si="5"/>
        <v>0</v>
      </c>
      <c r="AC218" s="268">
        <f t="shared" si="5"/>
        <v>0</v>
      </c>
      <c r="AD218" s="269">
        <f t="shared" si="5"/>
        <v>0</v>
      </c>
      <c r="AE218" s="269">
        <f t="shared" si="5"/>
        <v>0</v>
      </c>
      <c r="AF218" s="269">
        <f t="shared" si="42"/>
        <v>0</v>
      </c>
      <c r="AG218" s="269">
        <f t="shared" si="6"/>
        <v>0</v>
      </c>
      <c r="AH218" s="268">
        <f t="shared" si="6"/>
        <v>0</v>
      </c>
      <c r="AI218" s="269">
        <f t="shared" si="6"/>
        <v>0</v>
      </c>
      <c r="AJ218" s="269">
        <f t="shared" si="6"/>
        <v>0</v>
      </c>
      <c r="AK218" s="269">
        <f t="shared" si="43"/>
        <v>0</v>
      </c>
      <c r="AL218" s="269">
        <f t="shared" si="7"/>
        <v>0</v>
      </c>
      <c r="AM218" s="268">
        <f t="shared" si="7"/>
        <v>0</v>
      </c>
      <c r="AN218" s="269">
        <f t="shared" si="7"/>
        <v>0</v>
      </c>
      <c r="AO218" s="269">
        <f t="shared" si="7"/>
        <v>0</v>
      </c>
      <c r="AP218" s="269">
        <f t="shared" si="44"/>
        <v>0</v>
      </c>
      <c r="AQ218" s="269">
        <f t="shared" si="8"/>
        <v>0</v>
      </c>
      <c r="AR218" s="268">
        <f t="shared" si="8"/>
        <v>0</v>
      </c>
      <c r="AS218" s="269">
        <f t="shared" si="8"/>
        <v>0</v>
      </c>
      <c r="AT218" s="269">
        <f t="shared" si="8"/>
        <v>0</v>
      </c>
      <c r="AU218" s="269">
        <f t="shared" si="45"/>
        <v>0</v>
      </c>
      <c r="AV218" s="269">
        <f t="shared" si="9"/>
        <v>0</v>
      </c>
      <c r="AW218" s="268">
        <f t="shared" si="9"/>
        <v>0</v>
      </c>
      <c r="AX218" s="269">
        <f t="shared" si="9"/>
        <v>0</v>
      </c>
      <c r="AY218" s="269">
        <f t="shared" si="9"/>
        <v>0</v>
      </c>
      <c r="AZ218" s="269">
        <f t="shared" si="46"/>
        <v>0</v>
      </c>
      <c r="BA218" s="269">
        <f t="shared" si="10"/>
        <v>0</v>
      </c>
      <c r="BB218" s="268">
        <f t="shared" si="10"/>
        <v>0</v>
      </c>
      <c r="BC218" s="269">
        <f t="shared" si="10"/>
        <v>0</v>
      </c>
      <c r="BD218" s="269">
        <f t="shared" si="10"/>
        <v>0</v>
      </c>
      <c r="BE218" s="269">
        <f t="shared" si="47"/>
        <v>0</v>
      </c>
      <c r="BF218" s="269">
        <f t="shared" si="11"/>
        <v>0</v>
      </c>
      <c r="BG218" s="268">
        <f t="shared" si="11"/>
        <v>0</v>
      </c>
      <c r="BH218" s="269">
        <f t="shared" si="11"/>
        <v>0</v>
      </c>
      <c r="BI218" s="269">
        <f t="shared" si="11"/>
        <v>0</v>
      </c>
      <c r="BJ218" s="269">
        <f t="shared" si="48"/>
        <v>0</v>
      </c>
      <c r="BK218" s="269">
        <f t="shared" si="12"/>
        <v>0</v>
      </c>
      <c r="BL218" s="268">
        <f t="shared" si="12"/>
        <v>0</v>
      </c>
      <c r="BM218" s="269">
        <f t="shared" si="12"/>
        <v>0</v>
      </c>
      <c r="BN218" s="269">
        <f t="shared" si="12"/>
        <v>0</v>
      </c>
      <c r="BO218" s="269">
        <f t="shared" si="49"/>
        <v>0</v>
      </c>
      <c r="BP218" s="269">
        <f t="shared" si="13"/>
        <v>0</v>
      </c>
      <c r="BQ218" s="268">
        <f t="shared" si="13"/>
        <v>0</v>
      </c>
      <c r="BR218" s="269">
        <f t="shared" si="13"/>
        <v>0</v>
      </c>
      <c r="BS218" s="269">
        <f t="shared" si="13"/>
        <v>0</v>
      </c>
      <c r="BT218" s="269">
        <f t="shared" si="50"/>
        <v>0</v>
      </c>
      <c r="BU218" s="269">
        <f t="shared" si="14"/>
        <v>0</v>
      </c>
      <c r="BV218" s="268">
        <f t="shared" si="14"/>
        <v>0</v>
      </c>
      <c r="BW218" s="269">
        <f t="shared" si="14"/>
        <v>0</v>
      </c>
      <c r="BX218" s="269">
        <f t="shared" si="14"/>
        <v>0</v>
      </c>
      <c r="BY218" s="269">
        <f t="shared" si="51"/>
        <v>0</v>
      </c>
      <c r="BZ218" s="269">
        <f t="shared" si="15"/>
        <v>0</v>
      </c>
      <c r="CA218" s="268">
        <f t="shared" si="15"/>
        <v>0</v>
      </c>
      <c r="CB218" s="269">
        <f t="shared" si="15"/>
        <v>0</v>
      </c>
      <c r="CC218" s="269">
        <f t="shared" si="15"/>
        <v>0</v>
      </c>
      <c r="CD218" s="269">
        <f t="shared" si="52"/>
        <v>0</v>
      </c>
      <c r="CE218" s="269">
        <f t="shared" si="16"/>
        <v>0</v>
      </c>
      <c r="CF218" s="268">
        <f t="shared" si="16"/>
        <v>0</v>
      </c>
      <c r="CG218" s="269">
        <f t="shared" si="16"/>
        <v>0</v>
      </c>
      <c r="CH218" s="269">
        <f t="shared" si="16"/>
        <v>0</v>
      </c>
      <c r="CI218" s="269">
        <f t="shared" si="53"/>
        <v>0</v>
      </c>
      <c r="CJ218" s="269">
        <f t="shared" si="17"/>
        <v>0</v>
      </c>
      <c r="CK218" s="268">
        <f t="shared" si="17"/>
        <v>0</v>
      </c>
      <c r="CL218" s="269">
        <f t="shared" si="17"/>
        <v>0</v>
      </c>
      <c r="CM218" s="269">
        <f t="shared" si="17"/>
        <v>0</v>
      </c>
      <c r="CN218" s="269">
        <f t="shared" si="54"/>
        <v>0</v>
      </c>
      <c r="CO218" s="269">
        <f t="shared" si="18"/>
        <v>0</v>
      </c>
      <c r="CP218" s="268">
        <f t="shared" si="18"/>
        <v>0</v>
      </c>
      <c r="CQ218" s="269">
        <f t="shared" si="18"/>
        <v>0</v>
      </c>
      <c r="CR218" s="269">
        <f t="shared" si="18"/>
        <v>0</v>
      </c>
      <c r="CS218" s="269">
        <f t="shared" si="55"/>
        <v>0</v>
      </c>
      <c r="CT218" s="269">
        <f t="shared" si="19"/>
        <v>0</v>
      </c>
      <c r="CU218" s="268">
        <f t="shared" si="19"/>
        <v>0</v>
      </c>
      <c r="CV218" s="269">
        <f t="shared" si="19"/>
        <v>0</v>
      </c>
      <c r="CW218" s="269">
        <f t="shared" si="19"/>
        <v>0</v>
      </c>
      <c r="CX218" s="269">
        <f t="shared" si="56"/>
        <v>0</v>
      </c>
      <c r="CY218" s="269">
        <f t="shared" si="20"/>
        <v>0</v>
      </c>
      <c r="CZ218" s="268">
        <f t="shared" si="20"/>
        <v>0</v>
      </c>
      <c r="DA218" s="269">
        <f t="shared" si="20"/>
        <v>0</v>
      </c>
      <c r="DB218" s="269">
        <f t="shared" si="20"/>
        <v>0</v>
      </c>
      <c r="DC218" s="269">
        <f t="shared" si="57"/>
        <v>0</v>
      </c>
      <c r="DD218" s="269">
        <f t="shared" si="21"/>
        <v>0</v>
      </c>
      <c r="DE218" s="268">
        <f t="shared" si="21"/>
        <v>0</v>
      </c>
      <c r="DF218" s="269">
        <f t="shared" si="21"/>
        <v>0</v>
      </c>
      <c r="DG218" s="269">
        <f t="shared" si="21"/>
        <v>0</v>
      </c>
      <c r="DH218" s="269">
        <f t="shared" si="58"/>
        <v>0</v>
      </c>
      <c r="DI218" s="269">
        <f t="shared" si="22"/>
        <v>0</v>
      </c>
      <c r="DJ218" s="268">
        <f t="shared" si="22"/>
        <v>0</v>
      </c>
      <c r="DK218" s="269">
        <f t="shared" si="22"/>
        <v>0</v>
      </c>
      <c r="DL218" s="269">
        <f t="shared" si="22"/>
        <v>0</v>
      </c>
      <c r="DM218" s="269">
        <f t="shared" si="59"/>
        <v>0</v>
      </c>
      <c r="DN218" s="269">
        <f t="shared" si="23"/>
        <v>0</v>
      </c>
      <c r="DO218" s="268">
        <f t="shared" si="23"/>
        <v>0</v>
      </c>
      <c r="DP218" s="269">
        <f t="shared" si="23"/>
        <v>0</v>
      </c>
      <c r="DQ218" s="269">
        <f t="shared" si="23"/>
        <v>0</v>
      </c>
      <c r="DR218" s="269">
        <f t="shared" si="60"/>
        <v>0</v>
      </c>
      <c r="DS218" s="269">
        <f t="shared" si="24"/>
        <v>0</v>
      </c>
      <c r="DT218" s="268">
        <f t="shared" si="24"/>
        <v>0</v>
      </c>
      <c r="DU218" s="269">
        <f t="shared" si="24"/>
        <v>0</v>
      </c>
      <c r="DV218" s="269">
        <f t="shared" si="24"/>
        <v>0</v>
      </c>
      <c r="DW218" s="269">
        <f t="shared" si="61"/>
        <v>0</v>
      </c>
      <c r="DX218" s="269">
        <f t="shared" si="25"/>
        <v>0</v>
      </c>
      <c r="DY218" s="268">
        <f t="shared" si="25"/>
        <v>0</v>
      </c>
      <c r="DZ218" s="269">
        <f t="shared" si="25"/>
        <v>0</v>
      </c>
      <c r="EA218" s="269">
        <f t="shared" si="25"/>
        <v>0</v>
      </c>
      <c r="EB218" s="269">
        <f t="shared" si="62"/>
        <v>0</v>
      </c>
      <c r="EC218" s="269">
        <f t="shared" si="26"/>
        <v>0</v>
      </c>
      <c r="ED218" s="268">
        <f t="shared" si="26"/>
        <v>0</v>
      </c>
      <c r="EE218" s="269">
        <f t="shared" si="26"/>
        <v>0</v>
      </c>
      <c r="EF218" s="269">
        <f t="shared" si="26"/>
        <v>0</v>
      </c>
      <c r="EG218" s="269">
        <f t="shared" si="63"/>
        <v>0</v>
      </c>
      <c r="EH218" s="269">
        <f t="shared" si="27"/>
        <v>0</v>
      </c>
      <c r="EI218" s="268">
        <f t="shared" si="27"/>
        <v>0</v>
      </c>
      <c r="EJ218" s="269">
        <f t="shared" si="27"/>
        <v>0</v>
      </c>
      <c r="EK218" s="269">
        <f t="shared" si="27"/>
        <v>0</v>
      </c>
      <c r="EL218" s="269">
        <f t="shared" si="64"/>
        <v>0</v>
      </c>
      <c r="EM218" s="269">
        <f t="shared" si="28"/>
        <v>0</v>
      </c>
      <c r="EN218" s="268">
        <f t="shared" si="28"/>
        <v>0</v>
      </c>
      <c r="EO218" s="269">
        <f t="shared" si="28"/>
        <v>0</v>
      </c>
      <c r="EP218" s="269">
        <f t="shared" si="28"/>
        <v>0</v>
      </c>
      <c r="EQ218" s="269">
        <f t="shared" si="65"/>
        <v>0</v>
      </c>
      <c r="ER218" s="269">
        <f t="shared" si="29"/>
        <v>0</v>
      </c>
      <c r="ES218" s="268">
        <f t="shared" si="29"/>
        <v>0</v>
      </c>
      <c r="ET218" s="269">
        <f t="shared" si="29"/>
        <v>0</v>
      </c>
      <c r="EU218" s="269">
        <f t="shared" si="29"/>
        <v>0</v>
      </c>
      <c r="EV218" s="269">
        <f t="shared" si="66"/>
        <v>0</v>
      </c>
      <c r="EW218" s="269">
        <f t="shared" si="30"/>
        <v>0</v>
      </c>
      <c r="EX218" s="268">
        <f t="shared" si="30"/>
        <v>0</v>
      </c>
      <c r="EY218" s="269">
        <f t="shared" si="30"/>
        <v>0</v>
      </c>
      <c r="EZ218" s="269">
        <f t="shared" si="30"/>
        <v>0</v>
      </c>
      <c r="FA218" s="269">
        <f t="shared" si="67"/>
        <v>0</v>
      </c>
      <c r="FB218" s="269">
        <f t="shared" si="31"/>
        <v>0</v>
      </c>
      <c r="FC218" s="268">
        <f t="shared" si="31"/>
        <v>0</v>
      </c>
      <c r="FD218" s="269">
        <f t="shared" si="31"/>
        <v>0</v>
      </c>
      <c r="FE218" s="269">
        <f t="shared" si="31"/>
        <v>0</v>
      </c>
      <c r="FF218" s="269">
        <f t="shared" si="68"/>
        <v>0</v>
      </c>
      <c r="FG218" s="269">
        <f t="shared" si="32"/>
        <v>0</v>
      </c>
      <c r="FH218" s="268">
        <f t="shared" si="32"/>
        <v>0</v>
      </c>
      <c r="FI218" s="269">
        <f t="shared" si="32"/>
        <v>0</v>
      </c>
      <c r="FJ218" s="269">
        <f t="shared" si="32"/>
        <v>0</v>
      </c>
      <c r="FK218" s="269">
        <f t="shared" si="69"/>
        <v>0</v>
      </c>
      <c r="FL218" s="269">
        <f t="shared" si="33"/>
        <v>0</v>
      </c>
      <c r="FM218" s="268">
        <f t="shared" si="33"/>
        <v>0</v>
      </c>
      <c r="FN218" s="269">
        <f t="shared" si="33"/>
        <v>0</v>
      </c>
      <c r="FO218" s="269">
        <f t="shared" si="33"/>
        <v>0</v>
      </c>
      <c r="FP218" s="269">
        <f t="shared" si="70"/>
        <v>0</v>
      </c>
      <c r="FQ218" s="269">
        <f t="shared" si="34"/>
        <v>0</v>
      </c>
      <c r="FR218" s="268">
        <f t="shared" si="34"/>
        <v>0</v>
      </c>
      <c r="FS218" s="269">
        <f t="shared" si="34"/>
        <v>0</v>
      </c>
      <c r="FT218" s="269">
        <f t="shared" si="34"/>
        <v>0</v>
      </c>
      <c r="FU218" s="269">
        <f t="shared" si="34"/>
        <v>0</v>
      </c>
      <c r="FV218" s="269">
        <f t="shared" si="35"/>
        <v>0</v>
      </c>
      <c r="FW218" s="268">
        <f t="shared" si="35"/>
        <v>0</v>
      </c>
      <c r="FX218" s="269">
        <f t="shared" si="35"/>
        <v>0</v>
      </c>
      <c r="FY218" s="269">
        <f t="shared" si="35"/>
        <v>0</v>
      </c>
    </row>
    <row r="219" spans="1:181" hidden="1" x14ac:dyDescent="0.3">
      <c r="A219" s="269" t="s">
        <v>375</v>
      </c>
      <c r="B219" s="269">
        <f t="shared" si="36"/>
        <v>0</v>
      </c>
      <c r="C219" s="269">
        <f t="shared" si="36"/>
        <v>0</v>
      </c>
      <c r="D219" s="269">
        <f t="shared" si="36"/>
        <v>0</v>
      </c>
      <c r="E219" s="268">
        <f t="shared" si="36"/>
        <v>0</v>
      </c>
      <c r="F219" s="269">
        <f t="shared" si="36"/>
        <v>0</v>
      </c>
      <c r="G219" s="269">
        <f t="shared" si="37"/>
        <v>0</v>
      </c>
      <c r="H219" s="269">
        <f t="shared" si="1"/>
        <v>0</v>
      </c>
      <c r="I219" s="269">
        <f t="shared" si="1"/>
        <v>0</v>
      </c>
      <c r="J219" s="268">
        <f t="shared" si="1"/>
        <v>0</v>
      </c>
      <c r="K219" s="269">
        <f t="shared" si="1"/>
        <v>0</v>
      </c>
      <c r="L219" s="269">
        <f t="shared" si="38"/>
        <v>0</v>
      </c>
      <c r="M219" s="269">
        <f t="shared" si="2"/>
        <v>0</v>
      </c>
      <c r="N219" s="269">
        <f t="shared" si="2"/>
        <v>0</v>
      </c>
      <c r="O219" s="268">
        <f t="shared" si="2"/>
        <v>0</v>
      </c>
      <c r="P219" s="269">
        <f t="shared" si="2"/>
        <v>0</v>
      </c>
      <c r="Q219" s="269">
        <f t="shared" si="39"/>
        <v>0</v>
      </c>
      <c r="R219" s="269">
        <f t="shared" si="3"/>
        <v>0</v>
      </c>
      <c r="S219" s="269">
        <f t="shared" si="3"/>
        <v>0</v>
      </c>
      <c r="T219" s="268">
        <f t="shared" si="3"/>
        <v>0</v>
      </c>
      <c r="U219" s="269">
        <f t="shared" si="3"/>
        <v>0</v>
      </c>
      <c r="V219" s="269">
        <f t="shared" si="40"/>
        <v>0</v>
      </c>
      <c r="W219" s="269">
        <f t="shared" si="4"/>
        <v>0</v>
      </c>
      <c r="X219" s="269">
        <f t="shared" si="4"/>
        <v>0</v>
      </c>
      <c r="Y219" s="268">
        <f t="shared" si="4"/>
        <v>0</v>
      </c>
      <c r="Z219" s="269">
        <f t="shared" si="4"/>
        <v>0</v>
      </c>
      <c r="AA219" s="269">
        <f t="shared" si="41"/>
        <v>0</v>
      </c>
      <c r="AB219" s="269">
        <f t="shared" si="5"/>
        <v>0</v>
      </c>
      <c r="AC219" s="269">
        <f t="shared" si="5"/>
        <v>0</v>
      </c>
      <c r="AD219" s="268">
        <f t="shared" si="5"/>
        <v>0</v>
      </c>
      <c r="AE219" s="269">
        <f t="shared" si="5"/>
        <v>0</v>
      </c>
      <c r="AF219" s="269">
        <f t="shared" si="42"/>
        <v>0</v>
      </c>
      <c r="AG219" s="269">
        <f t="shared" si="6"/>
        <v>0</v>
      </c>
      <c r="AH219" s="269">
        <f t="shared" si="6"/>
        <v>0</v>
      </c>
      <c r="AI219" s="268">
        <f t="shared" si="6"/>
        <v>0</v>
      </c>
      <c r="AJ219" s="269">
        <f t="shared" si="6"/>
        <v>0</v>
      </c>
      <c r="AK219" s="269">
        <f t="shared" si="43"/>
        <v>0</v>
      </c>
      <c r="AL219" s="269">
        <f t="shared" si="7"/>
        <v>0</v>
      </c>
      <c r="AM219" s="269">
        <f t="shared" si="7"/>
        <v>0</v>
      </c>
      <c r="AN219" s="268">
        <f t="shared" si="7"/>
        <v>0</v>
      </c>
      <c r="AO219" s="269">
        <f t="shared" si="7"/>
        <v>0</v>
      </c>
      <c r="AP219" s="269">
        <f t="shared" si="44"/>
        <v>0</v>
      </c>
      <c r="AQ219" s="269">
        <f t="shared" si="8"/>
        <v>0</v>
      </c>
      <c r="AR219" s="269">
        <f t="shared" si="8"/>
        <v>0</v>
      </c>
      <c r="AS219" s="268">
        <f t="shared" si="8"/>
        <v>0</v>
      </c>
      <c r="AT219" s="269">
        <f t="shared" si="8"/>
        <v>0</v>
      </c>
      <c r="AU219" s="269">
        <f t="shared" si="45"/>
        <v>0</v>
      </c>
      <c r="AV219" s="269">
        <f t="shared" si="9"/>
        <v>0</v>
      </c>
      <c r="AW219" s="269">
        <f t="shared" si="9"/>
        <v>0</v>
      </c>
      <c r="AX219" s="268">
        <f t="shared" si="9"/>
        <v>0</v>
      </c>
      <c r="AY219" s="269">
        <f t="shared" si="9"/>
        <v>0</v>
      </c>
      <c r="AZ219" s="269">
        <f t="shared" si="46"/>
        <v>0</v>
      </c>
      <c r="BA219" s="269">
        <f t="shared" si="10"/>
        <v>0</v>
      </c>
      <c r="BB219" s="269">
        <f t="shared" si="10"/>
        <v>0</v>
      </c>
      <c r="BC219" s="268">
        <f t="shared" si="10"/>
        <v>0</v>
      </c>
      <c r="BD219" s="269">
        <f t="shared" si="10"/>
        <v>0</v>
      </c>
      <c r="BE219" s="269">
        <f t="shared" si="47"/>
        <v>0</v>
      </c>
      <c r="BF219" s="269">
        <f t="shared" si="11"/>
        <v>0</v>
      </c>
      <c r="BG219" s="269">
        <f t="shared" si="11"/>
        <v>0</v>
      </c>
      <c r="BH219" s="268">
        <f t="shared" si="11"/>
        <v>0</v>
      </c>
      <c r="BI219" s="269">
        <f t="shared" si="11"/>
        <v>0</v>
      </c>
      <c r="BJ219" s="269">
        <f t="shared" si="48"/>
        <v>0</v>
      </c>
      <c r="BK219" s="269">
        <f t="shared" si="12"/>
        <v>0</v>
      </c>
      <c r="BL219" s="269">
        <f t="shared" si="12"/>
        <v>0</v>
      </c>
      <c r="BM219" s="268">
        <f t="shared" si="12"/>
        <v>0</v>
      </c>
      <c r="BN219" s="269">
        <f t="shared" si="12"/>
        <v>0</v>
      </c>
      <c r="BO219" s="269">
        <f t="shared" si="49"/>
        <v>0</v>
      </c>
      <c r="BP219" s="269">
        <f t="shared" si="13"/>
        <v>0</v>
      </c>
      <c r="BQ219" s="269">
        <f t="shared" si="13"/>
        <v>0</v>
      </c>
      <c r="BR219" s="268">
        <f t="shared" si="13"/>
        <v>0</v>
      </c>
      <c r="BS219" s="269">
        <f t="shared" si="13"/>
        <v>0</v>
      </c>
      <c r="BT219" s="269">
        <f t="shared" si="50"/>
        <v>0</v>
      </c>
      <c r="BU219" s="269">
        <f t="shared" si="14"/>
        <v>0</v>
      </c>
      <c r="BV219" s="269">
        <f t="shared" si="14"/>
        <v>0</v>
      </c>
      <c r="BW219" s="268">
        <f t="shared" si="14"/>
        <v>0</v>
      </c>
      <c r="BX219" s="269">
        <f t="shared" si="14"/>
        <v>0</v>
      </c>
      <c r="BY219" s="269">
        <f t="shared" si="51"/>
        <v>0</v>
      </c>
      <c r="BZ219" s="269">
        <f t="shared" si="15"/>
        <v>0</v>
      </c>
      <c r="CA219" s="269">
        <f t="shared" si="15"/>
        <v>0</v>
      </c>
      <c r="CB219" s="268">
        <f t="shared" si="15"/>
        <v>0</v>
      </c>
      <c r="CC219" s="269">
        <f t="shared" si="15"/>
        <v>0</v>
      </c>
      <c r="CD219" s="269">
        <f t="shared" si="52"/>
        <v>0</v>
      </c>
      <c r="CE219" s="269">
        <f t="shared" si="16"/>
        <v>0</v>
      </c>
      <c r="CF219" s="269">
        <f t="shared" si="16"/>
        <v>0</v>
      </c>
      <c r="CG219" s="268">
        <f t="shared" si="16"/>
        <v>0</v>
      </c>
      <c r="CH219" s="269">
        <f t="shared" si="16"/>
        <v>0</v>
      </c>
      <c r="CI219" s="269">
        <f t="shared" si="53"/>
        <v>0</v>
      </c>
      <c r="CJ219" s="269">
        <f t="shared" si="17"/>
        <v>0</v>
      </c>
      <c r="CK219" s="269">
        <f t="shared" si="17"/>
        <v>0</v>
      </c>
      <c r="CL219" s="268">
        <f t="shared" si="17"/>
        <v>0</v>
      </c>
      <c r="CM219" s="269">
        <f t="shared" si="17"/>
        <v>0</v>
      </c>
      <c r="CN219" s="269">
        <f t="shared" si="54"/>
        <v>0</v>
      </c>
      <c r="CO219" s="269">
        <f t="shared" si="18"/>
        <v>0</v>
      </c>
      <c r="CP219" s="269">
        <f t="shared" si="18"/>
        <v>0</v>
      </c>
      <c r="CQ219" s="268">
        <f t="shared" si="18"/>
        <v>0</v>
      </c>
      <c r="CR219" s="269">
        <f t="shared" si="18"/>
        <v>0</v>
      </c>
      <c r="CS219" s="269">
        <f t="shared" si="55"/>
        <v>0</v>
      </c>
      <c r="CT219" s="269">
        <f t="shared" si="19"/>
        <v>0</v>
      </c>
      <c r="CU219" s="269">
        <f t="shared" si="19"/>
        <v>0</v>
      </c>
      <c r="CV219" s="268">
        <f t="shared" si="19"/>
        <v>0</v>
      </c>
      <c r="CW219" s="269">
        <f t="shared" si="19"/>
        <v>0</v>
      </c>
      <c r="CX219" s="269">
        <f t="shared" si="56"/>
        <v>0</v>
      </c>
      <c r="CY219" s="269">
        <f t="shared" si="20"/>
        <v>0</v>
      </c>
      <c r="CZ219" s="269">
        <f t="shared" si="20"/>
        <v>0</v>
      </c>
      <c r="DA219" s="268">
        <f t="shared" si="20"/>
        <v>0</v>
      </c>
      <c r="DB219" s="269">
        <f t="shared" si="20"/>
        <v>0</v>
      </c>
      <c r="DC219" s="269">
        <f t="shared" si="57"/>
        <v>0</v>
      </c>
      <c r="DD219" s="269">
        <f t="shared" si="21"/>
        <v>0</v>
      </c>
      <c r="DE219" s="269">
        <f t="shared" si="21"/>
        <v>0</v>
      </c>
      <c r="DF219" s="268">
        <f t="shared" si="21"/>
        <v>0</v>
      </c>
      <c r="DG219" s="269">
        <f t="shared" si="21"/>
        <v>0</v>
      </c>
      <c r="DH219" s="269">
        <f t="shared" si="58"/>
        <v>0</v>
      </c>
      <c r="DI219" s="269">
        <f t="shared" si="22"/>
        <v>0</v>
      </c>
      <c r="DJ219" s="269">
        <f t="shared" si="22"/>
        <v>0</v>
      </c>
      <c r="DK219" s="268">
        <f t="shared" si="22"/>
        <v>0</v>
      </c>
      <c r="DL219" s="269">
        <f t="shared" si="22"/>
        <v>0</v>
      </c>
      <c r="DM219" s="269">
        <f t="shared" si="59"/>
        <v>0</v>
      </c>
      <c r="DN219" s="269">
        <f t="shared" si="23"/>
        <v>0</v>
      </c>
      <c r="DO219" s="269">
        <f t="shared" si="23"/>
        <v>0</v>
      </c>
      <c r="DP219" s="268">
        <f t="shared" si="23"/>
        <v>0</v>
      </c>
      <c r="DQ219" s="269">
        <f t="shared" si="23"/>
        <v>0</v>
      </c>
      <c r="DR219" s="269">
        <f t="shared" si="60"/>
        <v>0</v>
      </c>
      <c r="DS219" s="269">
        <f t="shared" si="24"/>
        <v>0</v>
      </c>
      <c r="DT219" s="269">
        <f t="shared" si="24"/>
        <v>0</v>
      </c>
      <c r="DU219" s="268">
        <f t="shared" si="24"/>
        <v>0</v>
      </c>
      <c r="DV219" s="269">
        <f t="shared" si="24"/>
        <v>0</v>
      </c>
      <c r="DW219" s="269">
        <f t="shared" si="61"/>
        <v>0</v>
      </c>
      <c r="DX219" s="269">
        <f t="shared" si="25"/>
        <v>0</v>
      </c>
      <c r="DY219" s="269">
        <f t="shared" si="25"/>
        <v>0</v>
      </c>
      <c r="DZ219" s="268">
        <f t="shared" si="25"/>
        <v>0</v>
      </c>
      <c r="EA219" s="269">
        <f t="shared" si="25"/>
        <v>0</v>
      </c>
      <c r="EB219" s="269">
        <f t="shared" si="62"/>
        <v>0</v>
      </c>
      <c r="EC219" s="269">
        <f t="shared" si="26"/>
        <v>0</v>
      </c>
      <c r="ED219" s="269">
        <f t="shared" si="26"/>
        <v>0</v>
      </c>
      <c r="EE219" s="268">
        <f t="shared" si="26"/>
        <v>0</v>
      </c>
      <c r="EF219" s="269">
        <f t="shared" si="26"/>
        <v>0</v>
      </c>
      <c r="EG219" s="269">
        <f t="shared" si="63"/>
        <v>0</v>
      </c>
      <c r="EH219" s="269">
        <f t="shared" si="27"/>
        <v>0</v>
      </c>
      <c r="EI219" s="269">
        <f t="shared" si="27"/>
        <v>0</v>
      </c>
      <c r="EJ219" s="268">
        <f t="shared" si="27"/>
        <v>0</v>
      </c>
      <c r="EK219" s="269">
        <f t="shared" si="27"/>
        <v>0</v>
      </c>
      <c r="EL219" s="269">
        <f t="shared" si="64"/>
        <v>0</v>
      </c>
      <c r="EM219" s="269">
        <f t="shared" si="28"/>
        <v>0</v>
      </c>
      <c r="EN219" s="269">
        <f t="shared" si="28"/>
        <v>0</v>
      </c>
      <c r="EO219" s="268">
        <f t="shared" si="28"/>
        <v>0</v>
      </c>
      <c r="EP219" s="269">
        <f t="shared" si="28"/>
        <v>0</v>
      </c>
      <c r="EQ219" s="269">
        <f t="shared" si="65"/>
        <v>0</v>
      </c>
      <c r="ER219" s="269">
        <f t="shared" si="29"/>
        <v>0</v>
      </c>
      <c r="ES219" s="269">
        <f t="shared" si="29"/>
        <v>0</v>
      </c>
      <c r="ET219" s="268">
        <f t="shared" si="29"/>
        <v>0</v>
      </c>
      <c r="EU219" s="269">
        <f t="shared" si="29"/>
        <v>0</v>
      </c>
      <c r="EV219" s="269">
        <f t="shared" si="66"/>
        <v>0</v>
      </c>
      <c r="EW219" s="269">
        <f t="shared" si="30"/>
        <v>0</v>
      </c>
      <c r="EX219" s="269">
        <f t="shared" si="30"/>
        <v>0</v>
      </c>
      <c r="EY219" s="268">
        <f t="shared" si="30"/>
        <v>0</v>
      </c>
      <c r="EZ219" s="269">
        <f t="shared" si="30"/>
        <v>0</v>
      </c>
      <c r="FA219" s="269">
        <f t="shared" si="67"/>
        <v>0</v>
      </c>
      <c r="FB219" s="269">
        <f t="shared" si="31"/>
        <v>0</v>
      </c>
      <c r="FC219" s="269">
        <f t="shared" si="31"/>
        <v>0</v>
      </c>
      <c r="FD219" s="268">
        <f t="shared" si="31"/>
        <v>0</v>
      </c>
      <c r="FE219" s="269">
        <f t="shared" si="31"/>
        <v>0</v>
      </c>
      <c r="FF219" s="269">
        <f t="shared" si="68"/>
        <v>0</v>
      </c>
      <c r="FG219" s="269">
        <f t="shared" si="32"/>
        <v>0</v>
      </c>
      <c r="FH219" s="269">
        <f t="shared" si="32"/>
        <v>0</v>
      </c>
      <c r="FI219" s="268">
        <f t="shared" si="32"/>
        <v>0</v>
      </c>
      <c r="FJ219" s="269">
        <f t="shared" si="32"/>
        <v>0</v>
      </c>
      <c r="FK219" s="269">
        <f t="shared" si="69"/>
        <v>0</v>
      </c>
      <c r="FL219" s="269">
        <f t="shared" si="33"/>
        <v>0</v>
      </c>
      <c r="FM219" s="269">
        <f t="shared" si="33"/>
        <v>0</v>
      </c>
      <c r="FN219" s="268">
        <f t="shared" si="33"/>
        <v>0</v>
      </c>
      <c r="FO219" s="269">
        <f t="shared" si="33"/>
        <v>0</v>
      </c>
      <c r="FP219" s="269">
        <f t="shared" si="70"/>
        <v>0</v>
      </c>
      <c r="FQ219" s="269">
        <f t="shared" si="34"/>
        <v>0</v>
      </c>
      <c r="FR219" s="269">
        <f t="shared" si="34"/>
        <v>0</v>
      </c>
      <c r="FS219" s="268">
        <f t="shared" si="34"/>
        <v>0</v>
      </c>
      <c r="FT219" s="269">
        <f t="shared" si="34"/>
        <v>0</v>
      </c>
      <c r="FU219" s="269">
        <f t="shared" si="34"/>
        <v>0</v>
      </c>
      <c r="FV219" s="269">
        <f t="shared" si="35"/>
        <v>0</v>
      </c>
      <c r="FW219" s="269">
        <f t="shared" si="35"/>
        <v>0</v>
      </c>
      <c r="FX219" s="268">
        <f t="shared" si="35"/>
        <v>0</v>
      </c>
      <c r="FY219" s="269">
        <f t="shared" si="35"/>
        <v>0</v>
      </c>
    </row>
    <row r="220" spans="1:181" hidden="1" x14ac:dyDescent="0.3">
      <c r="A220" s="269" t="s">
        <v>599</v>
      </c>
      <c r="B220" s="269">
        <f t="shared" si="36"/>
        <v>0</v>
      </c>
      <c r="C220" s="269">
        <f t="shared" si="36"/>
        <v>0</v>
      </c>
      <c r="D220" s="269">
        <f t="shared" si="36"/>
        <v>0</v>
      </c>
      <c r="E220" s="269">
        <f t="shared" si="36"/>
        <v>0</v>
      </c>
      <c r="F220" s="268">
        <f t="shared" si="36"/>
        <v>0</v>
      </c>
      <c r="G220" s="269">
        <f t="shared" si="37"/>
        <v>0</v>
      </c>
      <c r="H220" s="269">
        <f t="shared" si="1"/>
        <v>0</v>
      </c>
      <c r="I220" s="269">
        <f t="shared" si="1"/>
        <v>0</v>
      </c>
      <c r="J220" s="269">
        <f t="shared" si="1"/>
        <v>0</v>
      </c>
      <c r="K220" s="268">
        <f t="shared" si="1"/>
        <v>0</v>
      </c>
      <c r="L220" s="269">
        <f t="shared" si="38"/>
        <v>0</v>
      </c>
      <c r="M220" s="269">
        <f t="shared" si="2"/>
        <v>0</v>
      </c>
      <c r="N220" s="269">
        <f t="shared" si="2"/>
        <v>0</v>
      </c>
      <c r="O220" s="269">
        <f t="shared" si="2"/>
        <v>0</v>
      </c>
      <c r="P220" s="268">
        <f t="shared" si="2"/>
        <v>0</v>
      </c>
      <c r="Q220" s="269">
        <f t="shared" si="39"/>
        <v>0</v>
      </c>
      <c r="R220" s="269">
        <f t="shared" si="3"/>
        <v>0</v>
      </c>
      <c r="S220" s="269">
        <f t="shared" si="3"/>
        <v>0</v>
      </c>
      <c r="T220" s="269">
        <f t="shared" si="3"/>
        <v>0</v>
      </c>
      <c r="U220" s="268">
        <f t="shared" si="3"/>
        <v>0</v>
      </c>
      <c r="V220" s="269">
        <f t="shared" si="40"/>
        <v>0</v>
      </c>
      <c r="W220" s="269">
        <f t="shared" si="4"/>
        <v>0</v>
      </c>
      <c r="X220" s="269">
        <f t="shared" si="4"/>
        <v>0</v>
      </c>
      <c r="Y220" s="269">
        <f t="shared" si="4"/>
        <v>0</v>
      </c>
      <c r="Z220" s="268">
        <f t="shared" si="4"/>
        <v>0</v>
      </c>
      <c r="AA220" s="269">
        <f t="shared" si="41"/>
        <v>0</v>
      </c>
      <c r="AB220" s="269">
        <f t="shared" si="5"/>
        <v>0</v>
      </c>
      <c r="AC220" s="269">
        <f t="shared" si="5"/>
        <v>0</v>
      </c>
      <c r="AD220" s="269">
        <f t="shared" si="5"/>
        <v>0</v>
      </c>
      <c r="AE220" s="268">
        <f t="shared" si="5"/>
        <v>0</v>
      </c>
      <c r="AF220" s="269">
        <f t="shared" si="42"/>
        <v>0</v>
      </c>
      <c r="AG220" s="269">
        <f t="shared" si="6"/>
        <v>0</v>
      </c>
      <c r="AH220" s="269">
        <f t="shared" si="6"/>
        <v>0</v>
      </c>
      <c r="AI220" s="269">
        <f t="shared" si="6"/>
        <v>0</v>
      </c>
      <c r="AJ220" s="268">
        <f t="shared" si="6"/>
        <v>0</v>
      </c>
      <c r="AK220" s="269">
        <f t="shared" si="43"/>
        <v>0</v>
      </c>
      <c r="AL220" s="269">
        <f t="shared" si="7"/>
        <v>0</v>
      </c>
      <c r="AM220" s="269">
        <f t="shared" si="7"/>
        <v>0</v>
      </c>
      <c r="AN220" s="269">
        <f t="shared" si="7"/>
        <v>0</v>
      </c>
      <c r="AO220" s="268">
        <f t="shared" si="7"/>
        <v>0</v>
      </c>
      <c r="AP220" s="269">
        <f t="shared" si="44"/>
        <v>0</v>
      </c>
      <c r="AQ220" s="269">
        <f t="shared" si="8"/>
        <v>0</v>
      </c>
      <c r="AR220" s="269">
        <f t="shared" si="8"/>
        <v>0</v>
      </c>
      <c r="AS220" s="269">
        <f t="shared" si="8"/>
        <v>0</v>
      </c>
      <c r="AT220" s="268">
        <f t="shared" si="8"/>
        <v>0</v>
      </c>
      <c r="AU220" s="269">
        <f t="shared" si="45"/>
        <v>0</v>
      </c>
      <c r="AV220" s="269">
        <f t="shared" si="9"/>
        <v>0</v>
      </c>
      <c r="AW220" s="269">
        <f t="shared" si="9"/>
        <v>0</v>
      </c>
      <c r="AX220" s="269">
        <f t="shared" si="9"/>
        <v>0</v>
      </c>
      <c r="AY220" s="268">
        <f t="shared" si="9"/>
        <v>0</v>
      </c>
      <c r="AZ220" s="269">
        <f t="shared" si="46"/>
        <v>0</v>
      </c>
      <c r="BA220" s="269">
        <f t="shared" si="10"/>
        <v>0</v>
      </c>
      <c r="BB220" s="269">
        <f t="shared" si="10"/>
        <v>0</v>
      </c>
      <c r="BC220" s="269">
        <f t="shared" si="10"/>
        <v>0</v>
      </c>
      <c r="BD220" s="268">
        <f t="shared" si="10"/>
        <v>0</v>
      </c>
      <c r="BE220" s="269">
        <f t="shared" si="47"/>
        <v>0</v>
      </c>
      <c r="BF220" s="269">
        <f t="shared" si="11"/>
        <v>0</v>
      </c>
      <c r="BG220" s="269">
        <f t="shared" si="11"/>
        <v>0</v>
      </c>
      <c r="BH220" s="269">
        <f t="shared" si="11"/>
        <v>0</v>
      </c>
      <c r="BI220" s="268">
        <f t="shared" si="11"/>
        <v>0</v>
      </c>
      <c r="BJ220" s="269">
        <f t="shared" si="48"/>
        <v>0</v>
      </c>
      <c r="BK220" s="269">
        <f t="shared" si="12"/>
        <v>0</v>
      </c>
      <c r="BL220" s="269">
        <f t="shared" si="12"/>
        <v>0</v>
      </c>
      <c r="BM220" s="269">
        <f t="shared" si="12"/>
        <v>0</v>
      </c>
      <c r="BN220" s="268">
        <f t="shared" si="12"/>
        <v>0</v>
      </c>
      <c r="BO220" s="269">
        <f t="shared" si="49"/>
        <v>0</v>
      </c>
      <c r="BP220" s="269">
        <f t="shared" si="13"/>
        <v>0</v>
      </c>
      <c r="BQ220" s="269">
        <f t="shared" si="13"/>
        <v>0</v>
      </c>
      <c r="BR220" s="269">
        <f t="shared" si="13"/>
        <v>0</v>
      </c>
      <c r="BS220" s="268">
        <f t="shared" si="13"/>
        <v>0</v>
      </c>
      <c r="BT220" s="269">
        <f t="shared" si="50"/>
        <v>0</v>
      </c>
      <c r="BU220" s="269">
        <f t="shared" si="14"/>
        <v>0</v>
      </c>
      <c r="BV220" s="269">
        <f t="shared" si="14"/>
        <v>0</v>
      </c>
      <c r="BW220" s="269">
        <f t="shared" si="14"/>
        <v>0</v>
      </c>
      <c r="BX220" s="268">
        <f t="shared" si="14"/>
        <v>0</v>
      </c>
      <c r="BY220" s="269">
        <f t="shared" si="51"/>
        <v>0</v>
      </c>
      <c r="BZ220" s="269">
        <f t="shared" si="15"/>
        <v>0</v>
      </c>
      <c r="CA220" s="269">
        <f t="shared" si="15"/>
        <v>0</v>
      </c>
      <c r="CB220" s="269">
        <f t="shared" si="15"/>
        <v>0</v>
      </c>
      <c r="CC220" s="268">
        <f t="shared" si="15"/>
        <v>0</v>
      </c>
      <c r="CD220" s="269">
        <f t="shared" si="52"/>
        <v>0</v>
      </c>
      <c r="CE220" s="269">
        <f t="shared" si="16"/>
        <v>0</v>
      </c>
      <c r="CF220" s="269">
        <f t="shared" si="16"/>
        <v>0</v>
      </c>
      <c r="CG220" s="269">
        <f t="shared" si="16"/>
        <v>0</v>
      </c>
      <c r="CH220" s="268">
        <f t="shared" si="16"/>
        <v>0</v>
      </c>
      <c r="CI220" s="269">
        <f t="shared" si="53"/>
        <v>0</v>
      </c>
      <c r="CJ220" s="269">
        <f t="shared" si="17"/>
        <v>0</v>
      </c>
      <c r="CK220" s="269">
        <f t="shared" si="17"/>
        <v>0</v>
      </c>
      <c r="CL220" s="269">
        <f t="shared" si="17"/>
        <v>0</v>
      </c>
      <c r="CM220" s="268">
        <f t="shared" si="17"/>
        <v>0</v>
      </c>
      <c r="CN220" s="269">
        <f t="shared" si="54"/>
        <v>0</v>
      </c>
      <c r="CO220" s="269">
        <f t="shared" si="18"/>
        <v>0</v>
      </c>
      <c r="CP220" s="269">
        <f t="shared" si="18"/>
        <v>0</v>
      </c>
      <c r="CQ220" s="269">
        <f t="shared" si="18"/>
        <v>0</v>
      </c>
      <c r="CR220" s="268">
        <f t="shared" si="18"/>
        <v>0</v>
      </c>
      <c r="CS220" s="269">
        <f t="shared" si="55"/>
        <v>0</v>
      </c>
      <c r="CT220" s="269">
        <f t="shared" si="19"/>
        <v>0</v>
      </c>
      <c r="CU220" s="269">
        <f t="shared" si="19"/>
        <v>0</v>
      </c>
      <c r="CV220" s="269">
        <f t="shared" si="19"/>
        <v>0</v>
      </c>
      <c r="CW220" s="268">
        <f t="shared" si="19"/>
        <v>0</v>
      </c>
      <c r="CX220" s="269">
        <f t="shared" si="56"/>
        <v>0</v>
      </c>
      <c r="CY220" s="269">
        <f t="shared" si="20"/>
        <v>0</v>
      </c>
      <c r="CZ220" s="269">
        <f t="shared" si="20"/>
        <v>0</v>
      </c>
      <c r="DA220" s="269">
        <f t="shared" si="20"/>
        <v>0</v>
      </c>
      <c r="DB220" s="268">
        <f t="shared" si="20"/>
        <v>0</v>
      </c>
      <c r="DC220" s="269">
        <f t="shared" si="57"/>
        <v>0</v>
      </c>
      <c r="DD220" s="269">
        <f t="shared" si="21"/>
        <v>0</v>
      </c>
      <c r="DE220" s="269">
        <f t="shared" si="21"/>
        <v>0</v>
      </c>
      <c r="DF220" s="269">
        <f t="shared" si="21"/>
        <v>0</v>
      </c>
      <c r="DG220" s="268">
        <f t="shared" si="21"/>
        <v>0</v>
      </c>
      <c r="DH220" s="269">
        <f t="shared" si="58"/>
        <v>0</v>
      </c>
      <c r="DI220" s="269">
        <f t="shared" si="22"/>
        <v>0</v>
      </c>
      <c r="DJ220" s="269">
        <f t="shared" si="22"/>
        <v>0</v>
      </c>
      <c r="DK220" s="269">
        <f t="shared" si="22"/>
        <v>0</v>
      </c>
      <c r="DL220" s="268">
        <f t="shared" si="22"/>
        <v>0</v>
      </c>
      <c r="DM220" s="269">
        <f t="shared" si="59"/>
        <v>0</v>
      </c>
      <c r="DN220" s="269">
        <f t="shared" si="23"/>
        <v>0</v>
      </c>
      <c r="DO220" s="269">
        <f t="shared" si="23"/>
        <v>0</v>
      </c>
      <c r="DP220" s="269">
        <f t="shared" si="23"/>
        <v>0</v>
      </c>
      <c r="DQ220" s="268">
        <f t="shared" si="23"/>
        <v>0</v>
      </c>
      <c r="DR220" s="269">
        <f t="shared" si="60"/>
        <v>0</v>
      </c>
      <c r="DS220" s="269">
        <f t="shared" si="24"/>
        <v>0</v>
      </c>
      <c r="DT220" s="269">
        <f t="shared" si="24"/>
        <v>0</v>
      </c>
      <c r="DU220" s="269">
        <f t="shared" si="24"/>
        <v>0</v>
      </c>
      <c r="DV220" s="268">
        <f t="shared" si="24"/>
        <v>0</v>
      </c>
      <c r="DW220" s="269">
        <f t="shared" si="61"/>
        <v>0</v>
      </c>
      <c r="DX220" s="269">
        <f t="shared" si="25"/>
        <v>0</v>
      </c>
      <c r="DY220" s="269">
        <f t="shared" si="25"/>
        <v>0</v>
      </c>
      <c r="DZ220" s="269">
        <f t="shared" si="25"/>
        <v>0</v>
      </c>
      <c r="EA220" s="268">
        <f t="shared" si="25"/>
        <v>0</v>
      </c>
      <c r="EB220" s="269">
        <f t="shared" si="62"/>
        <v>0</v>
      </c>
      <c r="EC220" s="269">
        <f t="shared" si="26"/>
        <v>0</v>
      </c>
      <c r="ED220" s="269">
        <f t="shared" si="26"/>
        <v>0</v>
      </c>
      <c r="EE220" s="269">
        <f t="shared" si="26"/>
        <v>0</v>
      </c>
      <c r="EF220" s="268">
        <f t="shared" si="26"/>
        <v>0</v>
      </c>
      <c r="EG220" s="269">
        <f t="shared" si="63"/>
        <v>0</v>
      </c>
      <c r="EH220" s="269">
        <f t="shared" si="27"/>
        <v>0</v>
      </c>
      <c r="EI220" s="269">
        <f t="shared" si="27"/>
        <v>0</v>
      </c>
      <c r="EJ220" s="269">
        <f t="shared" si="27"/>
        <v>0</v>
      </c>
      <c r="EK220" s="268">
        <f t="shared" si="27"/>
        <v>0</v>
      </c>
      <c r="EL220" s="269">
        <f t="shared" si="64"/>
        <v>0</v>
      </c>
      <c r="EM220" s="269">
        <f t="shared" si="28"/>
        <v>0</v>
      </c>
      <c r="EN220" s="269">
        <f t="shared" si="28"/>
        <v>0</v>
      </c>
      <c r="EO220" s="269">
        <f t="shared" si="28"/>
        <v>0</v>
      </c>
      <c r="EP220" s="268">
        <f t="shared" si="28"/>
        <v>0</v>
      </c>
      <c r="EQ220" s="269">
        <f t="shared" si="65"/>
        <v>0</v>
      </c>
      <c r="ER220" s="269">
        <f t="shared" si="29"/>
        <v>0</v>
      </c>
      <c r="ES220" s="269">
        <f t="shared" si="29"/>
        <v>0</v>
      </c>
      <c r="ET220" s="269">
        <f t="shared" si="29"/>
        <v>0</v>
      </c>
      <c r="EU220" s="268">
        <f t="shared" si="29"/>
        <v>0</v>
      </c>
      <c r="EV220" s="269">
        <f t="shared" si="66"/>
        <v>0</v>
      </c>
      <c r="EW220" s="269">
        <f t="shared" si="30"/>
        <v>0</v>
      </c>
      <c r="EX220" s="269">
        <f t="shared" si="30"/>
        <v>0</v>
      </c>
      <c r="EY220" s="269">
        <f t="shared" si="30"/>
        <v>0</v>
      </c>
      <c r="EZ220" s="268">
        <f t="shared" si="30"/>
        <v>0</v>
      </c>
      <c r="FA220" s="269">
        <f t="shared" si="67"/>
        <v>0</v>
      </c>
      <c r="FB220" s="269">
        <f t="shared" si="31"/>
        <v>0</v>
      </c>
      <c r="FC220" s="269">
        <f t="shared" si="31"/>
        <v>0</v>
      </c>
      <c r="FD220" s="269">
        <f t="shared" si="31"/>
        <v>0</v>
      </c>
      <c r="FE220" s="268">
        <f t="shared" si="31"/>
        <v>0</v>
      </c>
      <c r="FF220" s="269">
        <f t="shared" si="68"/>
        <v>0</v>
      </c>
      <c r="FG220" s="269">
        <f t="shared" si="32"/>
        <v>0</v>
      </c>
      <c r="FH220" s="269">
        <f t="shared" si="32"/>
        <v>0</v>
      </c>
      <c r="FI220" s="269">
        <f t="shared" si="32"/>
        <v>0</v>
      </c>
      <c r="FJ220" s="268">
        <f t="shared" si="32"/>
        <v>0</v>
      </c>
      <c r="FK220" s="269">
        <f t="shared" si="69"/>
        <v>0</v>
      </c>
      <c r="FL220" s="269">
        <f t="shared" si="33"/>
        <v>0</v>
      </c>
      <c r="FM220" s="269">
        <f t="shared" si="33"/>
        <v>0</v>
      </c>
      <c r="FN220" s="269">
        <f t="shared" si="33"/>
        <v>0</v>
      </c>
      <c r="FO220" s="268">
        <f t="shared" si="33"/>
        <v>0</v>
      </c>
      <c r="FP220" s="269">
        <f t="shared" si="70"/>
        <v>0</v>
      </c>
      <c r="FQ220" s="269">
        <f t="shared" si="34"/>
        <v>0</v>
      </c>
      <c r="FR220" s="269">
        <f t="shared" si="34"/>
        <v>0</v>
      </c>
      <c r="FS220" s="269">
        <f t="shared" si="34"/>
        <v>0</v>
      </c>
      <c r="FT220" s="268">
        <f t="shared" si="34"/>
        <v>0</v>
      </c>
      <c r="FU220" s="269">
        <f t="shared" si="34"/>
        <v>0</v>
      </c>
      <c r="FV220" s="269">
        <f t="shared" si="35"/>
        <v>0</v>
      </c>
      <c r="FW220" s="269">
        <f t="shared" si="35"/>
        <v>0</v>
      </c>
      <c r="FX220" s="269">
        <f t="shared" si="35"/>
        <v>0</v>
      </c>
      <c r="FY220" s="268">
        <f t="shared" si="35"/>
        <v>0</v>
      </c>
    </row>
    <row r="221" spans="1:181" hidden="1" x14ac:dyDescent="0.3">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c r="BG221" s="293"/>
      <c r="BH221" s="293"/>
      <c r="BI221" s="293"/>
      <c r="BJ221" s="293"/>
      <c r="BK221" s="293"/>
      <c r="BL221" s="293"/>
      <c r="BM221" s="293"/>
      <c r="BN221" s="293"/>
      <c r="BO221" s="293"/>
      <c r="BP221" s="293"/>
      <c r="BQ221" s="293"/>
      <c r="BR221" s="293"/>
      <c r="BS221" s="293"/>
      <c r="BT221" s="293"/>
      <c r="BU221" s="293"/>
      <c r="BV221" s="293"/>
      <c r="BW221" s="293"/>
      <c r="BX221" s="293"/>
      <c r="BY221" s="293"/>
      <c r="BZ221" s="293"/>
      <c r="CA221" s="293"/>
      <c r="CB221" s="293"/>
      <c r="CC221" s="293"/>
      <c r="CD221" s="293"/>
      <c r="CE221" s="293"/>
      <c r="CF221" s="293"/>
      <c r="CG221" s="293"/>
      <c r="CH221" s="293"/>
      <c r="CI221" s="293"/>
      <c r="CJ221" s="293"/>
      <c r="CK221" s="293"/>
      <c r="CL221" s="293"/>
      <c r="CM221" s="293"/>
      <c r="CN221" s="293"/>
      <c r="CO221" s="293"/>
      <c r="CP221" s="293"/>
      <c r="CQ221" s="293"/>
      <c r="CR221" s="293"/>
      <c r="CS221" s="293"/>
      <c r="CT221" s="293"/>
      <c r="CU221" s="293"/>
      <c r="CV221" s="293"/>
      <c r="CW221" s="293"/>
      <c r="CX221" s="293"/>
      <c r="CY221" s="293"/>
      <c r="CZ221" s="293"/>
      <c r="DA221" s="293"/>
      <c r="DB221" s="293"/>
      <c r="DC221" s="293"/>
      <c r="DD221" s="293"/>
      <c r="DE221" s="293"/>
      <c r="DF221" s="293"/>
      <c r="DG221" s="293"/>
      <c r="DH221" s="293"/>
      <c r="DI221" s="293"/>
      <c r="DJ221" s="293"/>
      <c r="DK221" s="293"/>
      <c r="DL221" s="293"/>
      <c r="DM221" s="293"/>
      <c r="DN221" s="293"/>
      <c r="DO221" s="293"/>
      <c r="DP221" s="293"/>
      <c r="DQ221" s="293"/>
      <c r="DR221" s="293"/>
      <c r="DS221" s="293"/>
      <c r="DT221" s="293"/>
      <c r="DU221" s="293"/>
      <c r="DV221" s="293"/>
      <c r="DW221" s="293"/>
      <c r="DX221" s="293"/>
      <c r="DY221" s="293"/>
      <c r="DZ221" s="293"/>
      <c r="EA221" s="293"/>
      <c r="EB221" s="293"/>
      <c r="EC221" s="293"/>
      <c r="ED221" s="293"/>
      <c r="EE221" s="293"/>
      <c r="EF221" s="293"/>
      <c r="EG221" s="293"/>
      <c r="EH221" s="293"/>
      <c r="EI221" s="293"/>
      <c r="EJ221" s="293"/>
      <c r="EK221" s="293"/>
      <c r="EL221" s="293"/>
      <c r="EM221" s="293"/>
      <c r="EN221" s="293"/>
      <c r="EO221" s="293"/>
      <c r="EP221" s="293"/>
      <c r="EQ221" s="293"/>
      <c r="ER221" s="293"/>
      <c r="ES221" s="293"/>
      <c r="ET221" s="293"/>
      <c r="EU221" s="293"/>
      <c r="EV221" s="293"/>
      <c r="EW221" s="293"/>
      <c r="EX221" s="293"/>
      <c r="EY221" s="293"/>
      <c r="EZ221" s="293"/>
      <c r="FA221" s="293"/>
      <c r="FB221" s="293"/>
      <c r="FC221" s="293"/>
      <c r="FD221" s="293"/>
      <c r="FE221" s="293"/>
      <c r="FF221" s="293"/>
      <c r="FG221" s="293"/>
      <c r="FH221" s="293"/>
      <c r="FI221" s="293"/>
      <c r="FJ221" s="293"/>
      <c r="FK221" s="293"/>
      <c r="FL221" s="293"/>
      <c r="FM221" s="293"/>
      <c r="FN221" s="293"/>
      <c r="FO221" s="293"/>
      <c r="FP221" s="293"/>
      <c r="FQ221" s="293"/>
      <c r="FR221" s="293"/>
      <c r="FS221" s="293"/>
      <c r="FT221" s="293"/>
      <c r="FU221" s="293"/>
      <c r="FV221" s="293"/>
      <c r="FW221" s="293"/>
      <c r="FX221" s="293"/>
      <c r="FY221" s="293"/>
    </row>
    <row r="222" spans="1:181" x14ac:dyDescent="0.3">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c r="BG222" s="293"/>
      <c r="BH222" s="293"/>
      <c r="BI222" s="293"/>
      <c r="BJ222" s="293"/>
      <c r="BK222" s="293"/>
      <c r="BL222" s="293"/>
      <c r="BM222" s="293"/>
      <c r="BN222" s="293"/>
      <c r="BO222" s="293"/>
      <c r="BP222" s="293"/>
      <c r="BQ222" s="293"/>
      <c r="BR222" s="293"/>
      <c r="BS222" s="293"/>
      <c r="BT222" s="293"/>
      <c r="BU222" s="293"/>
      <c r="BV222" s="293"/>
      <c r="BW222" s="293"/>
      <c r="BX222" s="293"/>
      <c r="BY222" s="293"/>
      <c r="BZ222" s="293"/>
      <c r="CA222" s="293"/>
      <c r="CB222" s="293"/>
      <c r="CC222" s="293"/>
      <c r="CD222" s="293"/>
      <c r="CE222" s="293"/>
      <c r="CF222" s="293"/>
      <c r="CG222" s="293"/>
      <c r="CH222" s="293"/>
      <c r="CI222" s="293"/>
      <c r="CJ222" s="293"/>
      <c r="CK222" s="293"/>
      <c r="CL222" s="293"/>
      <c r="CM222" s="293"/>
      <c r="CN222" s="293"/>
      <c r="CO222" s="293"/>
      <c r="CP222" s="293"/>
      <c r="CQ222" s="293"/>
      <c r="CR222" s="293"/>
      <c r="CS222" s="293"/>
      <c r="CT222" s="293"/>
      <c r="CU222" s="293"/>
      <c r="CV222" s="293"/>
      <c r="CW222" s="293"/>
      <c r="CX222" s="293"/>
      <c r="CY222" s="293"/>
      <c r="CZ222" s="293"/>
      <c r="DA222" s="293"/>
      <c r="DB222" s="293"/>
      <c r="DC222" s="293"/>
      <c r="DD222" s="293"/>
      <c r="DE222" s="293"/>
      <c r="DF222" s="293"/>
      <c r="DG222" s="293"/>
      <c r="DH222" s="293"/>
      <c r="DI222" s="293"/>
      <c r="DJ222" s="293"/>
      <c r="DK222" s="293"/>
      <c r="DL222" s="293"/>
      <c r="DM222" s="293"/>
      <c r="DN222" s="293"/>
      <c r="DO222" s="293"/>
      <c r="DP222" s="293"/>
      <c r="DQ222" s="293"/>
      <c r="DR222" s="293"/>
      <c r="DS222" s="293"/>
      <c r="DT222" s="293"/>
      <c r="DU222" s="293"/>
      <c r="DV222" s="293"/>
      <c r="DW222" s="293"/>
      <c r="DX222" s="293"/>
      <c r="DY222" s="293"/>
      <c r="DZ222" s="293"/>
      <c r="EA222" s="293"/>
      <c r="EB222" s="293"/>
      <c r="EC222" s="293"/>
      <c r="ED222" s="293"/>
      <c r="EE222" s="293"/>
      <c r="EF222" s="293"/>
      <c r="EG222" s="293"/>
      <c r="EH222" s="293"/>
      <c r="EI222" s="293"/>
      <c r="EJ222" s="293"/>
      <c r="EK222" s="293"/>
      <c r="EL222" s="293"/>
      <c r="EM222" s="293"/>
      <c r="EN222" s="293"/>
      <c r="EO222" s="293"/>
      <c r="EP222" s="293"/>
      <c r="EQ222" s="293"/>
      <c r="ER222" s="293"/>
      <c r="ES222" s="293"/>
      <c r="ET222" s="293"/>
      <c r="EU222" s="293"/>
      <c r="EV222" s="293"/>
      <c r="EW222" s="293"/>
      <c r="EX222" s="293"/>
      <c r="EY222" s="293"/>
      <c r="EZ222" s="293"/>
      <c r="FA222" s="293"/>
      <c r="FB222" s="293"/>
      <c r="FC222" s="293"/>
      <c r="FD222" s="293"/>
      <c r="FE222" s="293"/>
      <c r="FF222" s="293"/>
      <c r="FG222" s="293"/>
      <c r="FH222" s="293"/>
      <c r="FI222" s="293"/>
      <c r="FJ222" s="293"/>
      <c r="FK222" s="293"/>
      <c r="FL222" s="293"/>
      <c r="FM222" s="293"/>
      <c r="FN222" s="293"/>
      <c r="FO222" s="293"/>
      <c r="FP222" s="293"/>
      <c r="FQ222" s="293"/>
      <c r="FR222" s="293"/>
      <c r="FS222" s="293"/>
      <c r="FT222" s="293"/>
      <c r="FU222" s="293"/>
      <c r="FV222" s="293"/>
      <c r="FW222" s="293"/>
      <c r="FX222" s="293"/>
      <c r="FY222" s="293"/>
    </row>
    <row r="223" spans="1:181" x14ac:dyDescent="0.3">
      <c r="A223" s="395" t="s">
        <v>839</v>
      </c>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c r="BG223" s="293"/>
      <c r="BH223" s="293"/>
      <c r="BI223" s="293"/>
      <c r="BJ223" s="293"/>
      <c r="BK223" s="293"/>
      <c r="BL223" s="293"/>
      <c r="BM223" s="293"/>
      <c r="BN223" s="293"/>
      <c r="BO223" s="293"/>
      <c r="BP223" s="293"/>
      <c r="BQ223" s="293"/>
      <c r="BR223" s="293"/>
      <c r="BS223" s="293"/>
      <c r="BT223" s="293"/>
      <c r="BU223" s="293"/>
      <c r="BV223" s="293"/>
      <c r="BW223" s="293"/>
      <c r="BX223" s="293"/>
      <c r="BY223" s="293"/>
      <c r="BZ223" s="293"/>
      <c r="CA223" s="293"/>
      <c r="CB223" s="293"/>
      <c r="CC223" s="293"/>
      <c r="CD223" s="293"/>
      <c r="CE223" s="293"/>
      <c r="CF223" s="293"/>
      <c r="CG223" s="293"/>
      <c r="CH223" s="293"/>
      <c r="CI223" s="293"/>
      <c r="CJ223" s="293"/>
      <c r="CK223" s="293"/>
      <c r="CL223" s="293"/>
      <c r="CM223" s="293"/>
      <c r="CN223" s="293"/>
      <c r="CO223" s="293"/>
      <c r="CP223" s="293"/>
      <c r="CQ223" s="293"/>
      <c r="CR223" s="293"/>
      <c r="CS223" s="293"/>
      <c r="CT223" s="293"/>
      <c r="CU223" s="293"/>
      <c r="CV223" s="293"/>
      <c r="CW223" s="293"/>
      <c r="CX223" s="293"/>
      <c r="CY223" s="293"/>
      <c r="CZ223" s="293"/>
      <c r="DA223" s="293"/>
      <c r="DB223" s="293"/>
      <c r="DC223" s="293"/>
      <c r="DD223" s="293"/>
      <c r="DE223" s="293"/>
      <c r="DF223" s="293"/>
      <c r="DG223" s="293"/>
      <c r="DH223" s="293"/>
      <c r="DI223" s="293"/>
      <c r="DJ223" s="293"/>
      <c r="DK223" s="293"/>
      <c r="DL223" s="293"/>
      <c r="DM223" s="293"/>
      <c r="DN223" s="293"/>
      <c r="DO223" s="293"/>
      <c r="DP223" s="293"/>
      <c r="DQ223" s="293"/>
      <c r="DR223" s="293"/>
      <c r="DS223" s="293"/>
      <c r="DT223" s="293"/>
      <c r="DU223" s="293"/>
      <c r="DV223" s="293"/>
      <c r="DW223" s="293"/>
      <c r="DX223" s="293"/>
      <c r="DY223" s="293"/>
      <c r="DZ223" s="293"/>
      <c r="EA223" s="293"/>
      <c r="EB223" s="293"/>
      <c r="EC223" s="293"/>
      <c r="ED223" s="293"/>
      <c r="EE223" s="293"/>
      <c r="EF223" s="293"/>
      <c r="EG223" s="293"/>
      <c r="EH223" s="293"/>
      <c r="EI223" s="293"/>
      <c r="EJ223" s="293"/>
      <c r="EK223" s="293"/>
      <c r="EL223" s="293"/>
      <c r="EM223" s="293"/>
      <c r="EN223" s="293"/>
      <c r="EO223" s="293"/>
      <c r="EP223" s="293"/>
      <c r="EQ223" s="293"/>
      <c r="ER223" s="293"/>
      <c r="ES223" s="293"/>
      <c r="ET223" s="293"/>
      <c r="EU223" s="293"/>
      <c r="EV223" s="293"/>
      <c r="EW223" s="293"/>
      <c r="EX223" s="293"/>
      <c r="EY223" s="293"/>
      <c r="EZ223" s="293"/>
      <c r="FA223" s="293"/>
      <c r="FB223" s="293"/>
      <c r="FC223" s="293"/>
      <c r="FD223" s="293"/>
      <c r="FE223" s="293"/>
      <c r="FF223" s="293"/>
      <c r="FG223" s="293"/>
      <c r="FH223" s="293"/>
      <c r="FI223" s="293"/>
      <c r="FJ223" s="293"/>
      <c r="FK223" s="293"/>
      <c r="FL223" s="293"/>
      <c r="FM223" s="293"/>
      <c r="FN223" s="293"/>
      <c r="FO223" s="293"/>
      <c r="FP223" s="293"/>
      <c r="FQ223" s="293"/>
      <c r="FR223" s="293"/>
      <c r="FS223" s="293"/>
      <c r="FT223" s="293"/>
      <c r="FU223" s="293"/>
      <c r="FV223" s="293"/>
      <c r="FW223" s="293"/>
      <c r="FX223" s="293"/>
      <c r="FY223" s="293"/>
    </row>
    <row r="224" spans="1:181" x14ac:dyDescent="0.3">
      <c r="A224" s="266" t="s">
        <v>774</v>
      </c>
      <c r="B224" s="776" t="s">
        <v>822</v>
      </c>
      <c r="C224" s="776"/>
      <c r="D224" s="776"/>
      <c r="E224" s="776"/>
      <c r="F224" s="776"/>
      <c r="G224" s="776" t="s">
        <v>339</v>
      </c>
      <c r="H224" s="776"/>
      <c r="I224" s="776"/>
      <c r="J224" s="776"/>
      <c r="K224" s="776"/>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3"/>
      <c r="DY224" s="293"/>
      <c r="DZ224" s="293"/>
      <c r="EA224" s="293"/>
      <c r="EB224" s="293"/>
      <c r="EC224" s="293"/>
      <c r="ED224" s="293"/>
      <c r="EE224" s="293"/>
      <c r="EF224" s="293"/>
      <c r="EG224" s="293"/>
      <c r="EH224" s="293"/>
      <c r="EI224" s="293"/>
      <c r="EJ224" s="293"/>
      <c r="EK224" s="293"/>
      <c r="EL224" s="293"/>
      <c r="EM224" s="293"/>
      <c r="EN224" s="293"/>
      <c r="EO224" s="293"/>
      <c r="EP224" s="293"/>
      <c r="EQ224" s="293"/>
      <c r="ER224" s="293"/>
      <c r="ES224" s="293"/>
      <c r="ET224" s="293"/>
      <c r="EU224" s="293"/>
      <c r="EV224" s="293"/>
      <c r="EW224" s="293"/>
      <c r="EX224" s="293"/>
      <c r="EY224" s="293"/>
      <c r="EZ224" s="293"/>
      <c r="FA224" s="293"/>
      <c r="FB224" s="293"/>
      <c r="FC224" s="293"/>
      <c r="FD224" s="293"/>
      <c r="FE224" s="293"/>
      <c r="FF224" s="293"/>
      <c r="FG224" s="293"/>
      <c r="FH224" s="293"/>
      <c r="FI224" s="293"/>
      <c r="FJ224" s="293"/>
      <c r="FK224" s="293"/>
      <c r="FL224" s="293"/>
      <c r="FM224" s="293"/>
      <c r="FN224" s="293"/>
      <c r="FO224" s="293"/>
      <c r="FP224" s="293"/>
      <c r="FQ224" s="293"/>
      <c r="FR224" s="293"/>
      <c r="FS224" s="293"/>
      <c r="FT224" s="293"/>
      <c r="FU224" s="293"/>
      <c r="FV224" s="293"/>
      <c r="FW224" s="293"/>
      <c r="FX224" s="293"/>
      <c r="FY224" s="293"/>
    </row>
    <row r="225" spans="1:181" x14ac:dyDescent="0.3">
      <c r="A225" s="293"/>
      <c r="B225" s="66" t="s">
        <v>600</v>
      </c>
      <c r="C225" s="66" t="s">
        <v>601</v>
      </c>
      <c r="D225" s="66" t="s">
        <v>374</v>
      </c>
      <c r="E225" s="66" t="s">
        <v>375</v>
      </c>
      <c r="F225" s="66" t="s">
        <v>599</v>
      </c>
      <c r="G225" s="66" t="s">
        <v>600</v>
      </c>
      <c r="H225" s="66" t="s">
        <v>601</v>
      </c>
      <c r="I225" s="66" t="s">
        <v>374</v>
      </c>
      <c r="J225" s="66" t="s">
        <v>375</v>
      </c>
      <c r="K225" s="66" t="s">
        <v>599</v>
      </c>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3"/>
      <c r="DY225" s="293"/>
      <c r="DZ225" s="293"/>
      <c r="EA225" s="293"/>
      <c r="EB225" s="293"/>
      <c r="EC225" s="293"/>
      <c r="ED225" s="293"/>
      <c r="EE225" s="293"/>
      <c r="EF225" s="293"/>
      <c r="EG225" s="293"/>
      <c r="EH225" s="293"/>
      <c r="EI225" s="293"/>
      <c r="EJ225" s="293"/>
      <c r="EK225" s="293"/>
      <c r="EL225" s="293"/>
      <c r="EM225" s="293"/>
      <c r="EN225" s="293"/>
      <c r="EO225" s="293"/>
      <c r="EP225" s="293"/>
      <c r="EQ225" s="293"/>
      <c r="ER225" s="293"/>
      <c r="ES225" s="293"/>
      <c r="ET225" s="293"/>
      <c r="EU225" s="293"/>
      <c r="EV225" s="293"/>
      <c r="EW225" s="293"/>
      <c r="EX225" s="293"/>
      <c r="EY225" s="293"/>
      <c r="EZ225" s="293"/>
      <c r="FA225" s="293"/>
      <c r="FB225" s="293"/>
      <c r="FC225" s="293"/>
      <c r="FD225" s="293"/>
      <c r="FE225" s="293"/>
      <c r="FF225" s="293"/>
      <c r="FG225" s="293"/>
      <c r="FH225" s="293"/>
      <c r="FI225" s="293"/>
      <c r="FJ225" s="293"/>
      <c r="FK225" s="293"/>
      <c r="FL225" s="293"/>
      <c r="FM225" s="293"/>
      <c r="FN225" s="293"/>
      <c r="FO225" s="293"/>
      <c r="FP225" s="293"/>
      <c r="FQ225" s="293"/>
      <c r="FR225" s="293"/>
      <c r="FS225" s="293"/>
      <c r="FT225" s="293"/>
      <c r="FU225" s="293"/>
      <c r="FV225" s="293"/>
      <c r="FW225" s="293"/>
      <c r="FX225" s="293"/>
      <c r="FY225" s="293"/>
    </row>
    <row r="226" spans="1:181" x14ac:dyDescent="0.3">
      <c r="A226" s="266" t="s">
        <v>602</v>
      </c>
      <c r="B226" s="266"/>
      <c r="C226" s="266"/>
      <c r="D226" s="266"/>
      <c r="E226" s="266"/>
      <c r="F226" s="266"/>
      <c r="G226" s="266"/>
      <c r="H226" s="266"/>
      <c r="I226" s="266"/>
      <c r="J226" s="266"/>
      <c r="K226" s="266"/>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c r="AI226" s="293"/>
      <c r="AJ226" s="293"/>
      <c r="AK226" s="293"/>
      <c r="AL226" s="293"/>
      <c r="AM226" s="293"/>
      <c r="AN226" s="293"/>
      <c r="AO226" s="293"/>
      <c r="AP226" s="293"/>
      <c r="AQ226" s="293"/>
      <c r="AR226" s="293"/>
      <c r="AS226" s="293"/>
      <c r="AT226" s="293"/>
      <c r="AU226" s="293"/>
      <c r="AV226" s="293"/>
      <c r="AW226" s="293"/>
      <c r="AX226" s="293"/>
      <c r="AY226" s="293"/>
      <c r="AZ226" s="293"/>
      <c r="BA226" s="293"/>
      <c r="BB226" s="293"/>
      <c r="BC226" s="293"/>
      <c r="BD226" s="293"/>
      <c r="BE226" s="293"/>
      <c r="BF226" s="293"/>
      <c r="BG226" s="293"/>
      <c r="BH226" s="293"/>
      <c r="BI226" s="293"/>
      <c r="BJ226" s="293"/>
      <c r="BK226" s="293"/>
      <c r="BL226" s="293"/>
      <c r="BM226" s="293"/>
      <c r="BN226" s="293"/>
      <c r="BO226" s="293"/>
      <c r="BP226" s="293"/>
      <c r="BQ226" s="293"/>
      <c r="BR226" s="293"/>
      <c r="BS226" s="293"/>
      <c r="BT226" s="293"/>
      <c r="BU226" s="293"/>
      <c r="BV226" s="293"/>
      <c r="BW226" s="293"/>
      <c r="BX226" s="293"/>
      <c r="BY226" s="293"/>
      <c r="BZ226" s="293"/>
      <c r="CA226" s="293"/>
      <c r="CB226" s="293"/>
      <c r="CC226" s="293"/>
      <c r="CD226" s="293"/>
      <c r="CE226" s="293"/>
      <c r="CF226" s="293"/>
      <c r="CG226" s="293"/>
      <c r="CH226" s="293"/>
      <c r="CI226" s="293"/>
      <c r="CJ226" s="293"/>
      <c r="CK226" s="293"/>
      <c r="CL226" s="293"/>
      <c r="CM226" s="293"/>
      <c r="CN226" s="293"/>
      <c r="CO226" s="293"/>
      <c r="CP226" s="293"/>
      <c r="CQ226" s="293"/>
      <c r="CR226" s="293"/>
      <c r="CS226" s="293"/>
      <c r="CT226" s="293"/>
      <c r="CU226" s="293"/>
      <c r="CV226" s="293"/>
      <c r="CW226" s="293"/>
      <c r="CX226" s="293"/>
      <c r="CY226" s="293"/>
      <c r="CZ226" s="293"/>
      <c r="DA226" s="293"/>
      <c r="DB226" s="293"/>
      <c r="DC226" s="293"/>
      <c r="DD226" s="293"/>
      <c r="DE226" s="293"/>
      <c r="DF226" s="293"/>
      <c r="DG226" s="293"/>
      <c r="DH226" s="293"/>
      <c r="DI226" s="293"/>
      <c r="DJ226" s="293"/>
      <c r="DK226" s="293"/>
      <c r="DL226" s="293"/>
      <c r="DM226" s="293"/>
      <c r="DN226" s="293"/>
      <c r="DO226" s="293"/>
      <c r="DP226" s="293"/>
      <c r="DQ226" s="293"/>
      <c r="DR226" s="293"/>
      <c r="DS226" s="293"/>
      <c r="DT226" s="293"/>
      <c r="DU226" s="293"/>
      <c r="DV226" s="293"/>
      <c r="DW226" s="293"/>
      <c r="DX226" s="293"/>
      <c r="DY226" s="293"/>
      <c r="DZ226" s="293"/>
      <c r="EA226" s="293"/>
      <c r="EB226" s="293"/>
      <c r="EC226" s="293"/>
      <c r="ED226" s="293"/>
      <c r="EE226" s="293"/>
      <c r="EF226" s="293"/>
      <c r="EG226" s="293"/>
      <c r="EH226" s="293"/>
      <c r="EI226" s="293"/>
      <c r="EJ226" s="293"/>
      <c r="EK226" s="293"/>
      <c r="EL226" s="293"/>
      <c r="EM226" s="293"/>
      <c r="EN226" s="293"/>
      <c r="EO226" s="293"/>
      <c r="EP226" s="293"/>
      <c r="EQ226" s="293"/>
      <c r="ER226" s="293"/>
      <c r="ES226" s="293"/>
      <c r="ET226" s="293"/>
      <c r="EU226" s="293"/>
      <c r="EV226" s="293"/>
      <c r="EW226" s="293"/>
      <c r="EX226" s="293"/>
      <c r="EY226" s="293"/>
      <c r="EZ226" s="293"/>
      <c r="FA226" s="293"/>
      <c r="FB226" s="293"/>
      <c r="FC226" s="293"/>
      <c r="FD226" s="293"/>
      <c r="FE226" s="293"/>
      <c r="FF226" s="293"/>
      <c r="FG226" s="293"/>
      <c r="FH226" s="293"/>
      <c r="FI226" s="293"/>
      <c r="FJ226" s="293"/>
      <c r="FK226" s="293"/>
      <c r="FL226" s="293"/>
      <c r="FM226" s="293"/>
      <c r="FN226" s="293"/>
      <c r="FO226" s="293"/>
      <c r="FP226" s="293"/>
      <c r="FQ226" s="293"/>
      <c r="FR226" s="293"/>
      <c r="FS226" s="293"/>
      <c r="FT226" s="293"/>
      <c r="FU226" s="293"/>
      <c r="FV226" s="293"/>
      <c r="FW226" s="293"/>
      <c r="FX226" s="293"/>
      <c r="FY226" s="293"/>
    </row>
    <row r="227" spans="1:181" x14ac:dyDescent="0.3">
      <c r="A227" s="26" t="s">
        <v>603</v>
      </c>
      <c r="B227" s="5">
        <v>0</v>
      </c>
      <c r="C227" s="5">
        <v>0</v>
      </c>
      <c r="D227" s="5">
        <v>0</v>
      </c>
      <c r="E227" s="5">
        <v>0</v>
      </c>
      <c r="F227" s="5">
        <v>0</v>
      </c>
      <c r="G227" s="5">
        <v>0</v>
      </c>
      <c r="H227" s="5">
        <v>0</v>
      </c>
      <c r="I227" s="5">
        <v>0</v>
      </c>
      <c r="J227" s="5">
        <v>0</v>
      </c>
      <c r="K227" s="5">
        <v>0</v>
      </c>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293"/>
      <c r="BT227" s="293"/>
      <c r="BU227" s="293"/>
      <c r="BV227" s="293"/>
      <c r="BW227" s="293"/>
      <c r="BX227" s="293"/>
      <c r="BY227" s="293"/>
      <c r="BZ227" s="293"/>
      <c r="CA227" s="293"/>
      <c r="CB227" s="293"/>
      <c r="CC227" s="293"/>
      <c r="CD227" s="293"/>
      <c r="CE227" s="293"/>
      <c r="CF227" s="293"/>
      <c r="CG227" s="293"/>
      <c r="CH227" s="293"/>
      <c r="CI227" s="293"/>
      <c r="CJ227" s="293"/>
      <c r="CK227" s="293"/>
      <c r="CL227" s="293"/>
      <c r="CM227" s="293"/>
      <c r="CN227" s="293"/>
      <c r="CO227" s="293"/>
      <c r="CP227" s="293"/>
      <c r="CQ227" s="293"/>
      <c r="CR227" s="293"/>
      <c r="CS227" s="293"/>
      <c r="CT227" s="293"/>
      <c r="CU227" s="293"/>
      <c r="CV227" s="293"/>
      <c r="CW227" s="293"/>
      <c r="CX227" s="293"/>
      <c r="CY227" s="293"/>
      <c r="CZ227" s="293"/>
      <c r="DA227" s="293"/>
      <c r="DB227" s="293"/>
      <c r="DC227" s="293"/>
      <c r="DD227" s="293"/>
      <c r="DE227" s="293"/>
      <c r="DF227" s="293"/>
      <c r="DG227" s="293"/>
      <c r="DH227" s="293"/>
      <c r="DI227" s="293"/>
      <c r="DJ227" s="293"/>
      <c r="DK227" s="293"/>
      <c r="DL227" s="293"/>
      <c r="DM227" s="293"/>
      <c r="DN227" s="293"/>
      <c r="DO227" s="293"/>
      <c r="DP227" s="293"/>
      <c r="DQ227" s="293"/>
      <c r="DR227" s="293"/>
      <c r="DS227" s="293"/>
      <c r="DT227" s="293"/>
      <c r="DU227" s="293"/>
      <c r="DV227" s="293"/>
      <c r="DW227" s="293"/>
      <c r="DX227" s="293"/>
      <c r="DY227" s="293"/>
      <c r="DZ227" s="293"/>
      <c r="EA227" s="293"/>
      <c r="EB227" s="293"/>
      <c r="EC227" s="293"/>
      <c r="ED227" s="293"/>
      <c r="EE227" s="293"/>
      <c r="EF227" s="293"/>
      <c r="EG227" s="293"/>
      <c r="EH227" s="293"/>
      <c r="EI227" s="293"/>
      <c r="EJ227" s="293"/>
      <c r="EK227" s="293"/>
      <c r="EL227" s="293"/>
      <c r="EM227" s="293"/>
      <c r="EN227" s="293"/>
      <c r="EO227" s="293"/>
      <c r="EP227" s="293"/>
      <c r="EQ227" s="293"/>
      <c r="ER227" s="293"/>
      <c r="ES227" s="293"/>
      <c r="ET227" s="293"/>
      <c r="EU227" s="293"/>
      <c r="EV227" s="293"/>
      <c r="EW227" s="293"/>
      <c r="EX227" s="293"/>
      <c r="EY227" s="293"/>
      <c r="EZ227" s="293"/>
      <c r="FA227" s="293"/>
      <c r="FB227" s="293"/>
      <c r="FC227" s="293"/>
      <c r="FD227" s="293"/>
      <c r="FE227" s="293"/>
      <c r="FF227" s="293"/>
      <c r="FG227" s="293"/>
      <c r="FH227" s="293"/>
      <c r="FI227" s="293"/>
      <c r="FJ227" s="293"/>
      <c r="FK227" s="293"/>
      <c r="FL227" s="293"/>
      <c r="FM227" s="293"/>
      <c r="FN227" s="293"/>
      <c r="FO227" s="293"/>
      <c r="FP227" s="293"/>
      <c r="FQ227" s="293"/>
      <c r="FR227" s="293"/>
      <c r="FS227" s="293"/>
      <c r="FT227" s="293"/>
      <c r="FU227" s="293"/>
      <c r="FV227" s="293"/>
      <c r="FW227" s="293"/>
      <c r="FX227" s="293"/>
      <c r="FY227" s="293"/>
    </row>
    <row r="228" spans="1:181" x14ac:dyDescent="0.3">
      <c r="A228" s="26" t="s">
        <v>604</v>
      </c>
      <c r="B228" s="5">
        <v>0</v>
      </c>
      <c r="C228" s="5">
        <v>0</v>
      </c>
      <c r="D228" s="5">
        <v>0</v>
      </c>
      <c r="E228" s="5">
        <v>0</v>
      </c>
      <c r="F228" s="5">
        <v>0</v>
      </c>
      <c r="G228" s="5">
        <v>0</v>
      </c>
      <c r="H228" s="5">
        <v>0</v>
      </c>
      <c r="I228" s="5">
        <v>0</v>
      </c>
      <c r="J228" s="5">
        <v>0</v>
      </c>
      <c r="K228" s="5">
        <v>0</v>
      </c>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c r="AI228" s="293"/>
      <c r="AJ228" s="293"/>
      <c r="AK228" s="293"/>
      <c r="AL228" s="293"/>
      <c r="AM228" s="293"/>
      <c r="AN228" s="293"/>
      <c r="AO228" s="293"/>
      <c r="AP228" s="293"/>
      <c r="AQ228" s="293"/>
      <c r="AR228" s="293"/>
      <c r="AS228" s="293"/>
      <c r="AT228" s="293"/>
      <c r="AU228" s="293"/>
      <c r="AV228" s="293"/>
      <c r="AW228" s="293"/>
      <c r="AX228" s="293"/>
      <c r="AY228" s="293"/>
      <c r="AZ228" s="293"/>
      <c r="BA228" s="293"/>
      <c r="BB228" s="293"/>
      <c r="BC228" s="293"/>
      <c r="BD228" s="293"/>
      <c r="BE228" s="293"/>
      <c r="BF228" s="293"/>
      <c r="BG228" s="293"/>
      <c r="BH228" s="293"/>
      <c r="BI228" s="293"/>
      <c r="BJ228" s="293"/>
      <c r="BK228" s="293"/>
      <c r="BL228" s="293"/>
      <c r="BM228" s="293"/>
      <c r="BN228" s="293"/>
      <c r="BO228" s="293"/>
      <c r="BP228" s="293"/>
      <c r="BQ228" s="293"/>
      <c r="BR228" s="293"/>
      <c r="BS228" s="293"/>
      <c r="BT228" s="293"/>
      <c r="BU228" s="293"/>
      <c r="BV228" s="293"/>
      <c r="BW228" s="293"/>
      <c r="BX228" s="293"/>
      <c r="BY228" s="293"/>
      <c r="BZ228" s="293"/>
      <c r="CA228" s="293"/>
      <c r="CB228" s="293"/>
      <c r="CC228" s="293"/>
      <c r="CD228" s="293"/>
      <c r="CE228" s="293"/>
      <c r="CF228" s="293"/>
      <c r="CG228" s="293"/>
      <c r="CH228" s="293"/>
      <c r="CI228" s="293"/>
      <c r="CJ228" s="293"/>
      <c r="CK228" s="293"/>
      <c r="CL228" s="293"/>
      <c r="CM228" s="293"/>
      <c r="CN228" s="293"/>
      <c r="CO228" s="293"/>
      <c r="CP228" s="293"/>
      <c r="CQ228" s="293"/>
      <c r="CR228" s="293"/>
      <c r="CS228" s="293"/>
      <c r="CT228" s="293"/>
      <c r="CU228" s="293"/>
      <c r="CV228" s="293"/>
      <c r="CW228" s="293"/>
      <c r="CX228" s="293"/>
      <c r="CY228" s="293"/>
      <c r="CZ228" s="293"/>
      <c r="DA228" s="293"/>
      <c r="DB228" s="293"/>
      <c r="DC228" s="293"/>
      <c r="DD228" s="293"/>
      <c r="DE228" s="293"/>
      <c r="DF228" s="293"/>
      <c r="DG228" s="293"/>
      <c r="DH228" s="293"/>
      <c r="DI228" s="293"/>
      <c r="DJ228" s="293"/>
      <c r="DK228" s="293"/>
      <c r="DL228" s="293"/>
      <c r="DM228" s="293"/>
      <c r="DN228" s="293"/>
      <c r="DO228" s="293"/>
      <c r="DP228" s="293"/>
      <c r="DQ228" s="293"/>
      <c r="DR228" s="293"/>
      <c r="DS228" s="293"/>
      <c r="DT228" s="293"/>
      <c r="DU228" s="293"/>
      <c r="DV228" s="293"/>
      <c r="DW228" s="293"/>
      <c r="DX228" s="293"/>
      <c r="DY228" s="293"/>
      <c r="DZ228" s="293"/>
      <c r="EA228" s="293"/>
      <c r="EB228" s="293"/>
      <c r="EC228" s="293"/>
      <c r="ED228" s="293"/>
      <c r="EE228" s="293"/>
      <c r="EF228" s="293"/>
      <c r="EG228" s="293"/>
      <c r="EH228" s="293"/>
      <c r="EI228" s="293"/>
      <c r="EJ228" s="293"/>
      <c r="EK228" s="293"/>
      <c r="EL228" s="293"/>
      <c r="EM228" s="293"/>
      <c r="EN228" s="293"/>
      <c r="EO228" s="293"/>
      <c r="EP228" s="293"/>
      <c r="EQ228" s="293"/>
      <c r="ER228" s="293"/>
      <c r="ES228" s="293"/>
      <c r="ET228" s="293"/>
      <c r="EU228" s="293"/>
      <c r="EV228" s="293"/>
      <c r="EW228" s="293"/>
      <c r="EX228" s="293"/>
      <c r="EY228" s="293"/>
      <c r="EZ228" s="293"/>
      <c r="FA228" s="293"/>
      <c r="FB228" s="293"/>
      <c r="FC228" s="293"/>
      <c r="FD228" s="293"/>
      <c r="FE228" s="293"/>
      <c r="FF228" s="293"/>
      <c r="FG228" s="293"/>
      <c r="FH228" s="293"/>
      <c r="FI228" s="293"/>
      <c r="FJ228" s="293"/>
      <c r="FK228" s="293"/>
      <c r="FL228" s="293"/>
      <c r="FM228" s="293"/>
      <c r="FN228" s="293"/>
      <c r="FO228" s="293"/>
      <c r="FP228" s="293"/>
      <c r="FQ228" s="293"/>
      <c r="FR228" s="293"/>
      <c r="FS228" s="293"/>
      <c r="FT228" s="293"/>
      <c r="FU228" s="293"/>
      <c r="FV228" s="293"/>
      <c r="FW228" s="293"/>
      <c r="FX228" s="293"/>
      <c r="FY228" s="293"/>
    </row>
    <row r="229" spans="1:181" x14ac:dyDescent="0.3">
      <c r="A229" s="26" t="s">
        <v>605</v>
      </c>
      <c r="B229" s="5">
        <v>0.01</v>
      </c>
      <c r="C229" s="5">
        <v>0.01</v>
      </c>
      <c r="D229" s="5">
        <v>0.01</v>
      </c>
      <c r="E229" s="5">
        <v>0.01</v>
      </c>
      <c r="F229" s="5">
        <v>0.01</v>
      </c>
      <c r="G229" s="5">
        <v>0.01</v>
      </c>
      <c r="H229" s="5">
        <v>0.01</v>
      </c>
      <c r="I229" s="5">
        <v>0.01</v>
      </c>
      <c r="J229" s="5">
        <v>0.01</v>
      </c>
      <c r="K229" s="5">
        <v>0.01</v>
      </c>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c r="AQ229" s="293"/>
      <c r="AR229" s="293"/>
      <c r="AS229" s="293"/>
      <c r="AT229" s="293"/>
      <c r="AU229" s="293"/>
      <c r="AV229" s="293"/>
      <c r="AW229" s="293"/>
      <c r="AX229" s="293"/>
      <c r="AY229" s="293"/>
      <c r="AZ229" s="293"/>
      <c r="BA229" s="293"/>
      <c r="BB229" s="293"/>
      <c r="BC229" s="293"/>
      <c r="BD229" s="293"/>
      <c r="BE229" s="293"/>
      <c r="BF229" s="293"/>
      <c r="BG229" s="293"/>
      <c r="BH229" s="293"/>
      <c r="BI229" s="293"/>
      <c r="BJ229" s="293"/>
      <c r="BK229" s="293"/>
      <c r="BL229" s="293"/>
      <c r="BM229" s="293"/>
      <c r="BN229" s="293"/>
      <c r="BO229" s="293"/>
      <c r="BP229" s="293"/>
      <c r="BQ229" s="293"/>
      <c r="BR229" s="293"/>
      <c r="BS229" s="293"/>
      <c r="BT229" s="293"/>
      <c r="BU229" s="293"/>
      <c r="BV229" s="293"/>
      <c r="BW229" s="293"/>
      <c r="BX229" s="293"/>
      <c r="BY229" s="293"/>
      <c r="BZ229" s="293"/>
      <c r="CA229" s="293"/>
      <c r="CB229" s="293"/>
      <c r="CC229" s="293"/>
      <c r="CD229" s="293"/>
      <c r="CE229" s="293"/>
      <c r="CF229" s="293"/>
      <c r="CG229" s="293"/>
      <c r="CH229" s="293"/>
      <c r="CI229" s="293"/>
      <c r="CJ229" s="293"/>
      <c r="CK229" s="293"/>
      <c r="CL229" s="293"/>
      <c r="CM229" s="293"/>
      <c r="CN229" s="293"/>
      <c r="CO229" s="293"/>
      <c r="CP229" s="293"/>
      <c r="CQ229" s="293"/>
      <c r="CR229" s="293"/>
      <c r="CS229" s="293"/>
      <c r="CT229" s="293"/>
      <c r="CU229" s="293"/>
      <c r="CV229" s="293"/>
      <c r="CW229" s="293"/>
      <c r="CX229" s="293"/>
      <c r="CY229" s="293"/>
      <c r="CZ229" s="293"/>
      <c r="DA229" s="293"/>
      <c r="DB229" s="293"/>
      <c r="DC229" s="293"/>
      <c r="DD229" s="293"/>
      <c r="DE229" s="293"/>
      <c r="DF229" s="293"/>
      <c r="DG229" s="293"/>
      <c r="DH229" s="293"/>
      <c r="DI229" s="293"/>
      <c r="DJ229" s="293"/>
      <c r="DK229" s="293"/>
      <c r="DL229" s="293"/>
      <c r="DM229" s="293"/>
      <c r="DN229" s="293"/>
      <c r="DO229" s="293"/>
      <c r="DP229" s="293"/>
      <c r="DQ229" s="293"/>
      <c r="DR229" s="293"/>
      <c r="DS229" s="293"/>
      <c r="DT229" s="293"/>
      <c r="DU229" s="293"/>
      <c r="DV229" s="293"/>
      <c r="DW229" s="293"/>
      <c r="DX229" s="293"/>
      <c r="DY229" s="293"/>
      <c r="DZ229" s="293"/>
      <c r="EA229" s="293"/>
      <c r="EB229" s="293"/>
      <c r="EC229" s="293"/>
      <c r="ED229" s="293"/>
      <c r="EE229" s="293"/>
      <c r="EF229" s="293"/>
      <c r="EG229" s="293"/>
      <c r="EH229" s="293"/>
      <c r="EI229" s="293"/>
      <c r="EJ229" s="293"/>
      <c r="EK229" s="293"/>
      <c r="EL229" s="293"/>
      <c r="EM229" s="293"/>
      <c r="EN229" s="293"/>
      <c r="EO229" s="293"/>
      <c r="EP229" s="293"/>
      <c r="EQ229" s="293"/>
      <c r="ER229" s="293"/>
      <c r="ES229" s="293"/>
      <c r="ET229" s="293"/>
      <c r="EU229" s="293"/>
      <c r="EV229" s="293"/>
      <c r="EW229" s="293"/>
      <c r="EX229" s="293"/>
      <c r="EY229" s="293"/>
      <c r="EZ229" s="293"/>
      <c r="FA229" s="293"/>
      <c r="FB229" s="293"/>
      <c r="FC229" s="293"/>
      <c r="FD229" s="293"/>
      <c r="FE229" s="293"/>
      <c r="FF229" s="293"/>
      <c r="FG229" s="293"/>
      <c r="FH229" s="293"/>
      <c r="FI229" s="293"/>
      <c r="FJ229" s="293"/>
      <c r="FK229" s="293"/>
      <c r="FL229" s="293"/>
      <c r="FM229" s="293"/>
      <c r="FN229" s="293"/>
      <c r="FO229" s="293"/>
      <c r="FP229" s="293"/>
      <c r="FQ229" s="293"/>
      <c r="FR229" s="293"/>
      <c r="FS229" s="293"/>
      <c r="FT229" s="293"/>
      <c r="FU229" s="293"/>
      <c r="FV229" s="293"/>
      <c r="FW229" s="293"/>
      <c r="FX229" s="293"/>
      <c r="FY229" s="293"/>
    </row>
    <row r="230" spans="1:181" x14ac:dyDescent="0.3">
      <c r="A230" s="266" t="s">
        <v>613</v>
      </c>
      <c r="B230" s="266"/>
      <c r="C230" s="266"/>
      <c r="D230" s="266"/>
      <c r="E230" s="266"/>
      <c r="F230" s="266"/>
      <c r="G230" s="266"/>
      <c r="H230" s="266"/>
      <c r="I230" s="266"/>
      <c r="J230" s="266"/>
      <c r="K230" s="266"/>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293"/>
      <c r="BT230" s="293"/>
      <c r="BU230" s="293"/>
      <c r="BV230" s="293"/>
      <c r="BW230" s="293"/>
      <c r="BX230" s="293"/>
      <c r="BY230" s="293"/>
      <c r="BZ230" s="293"/>
      <c r="CA230" s="293"/>
      <c r="CB230" s="293"/>
      <c r="CC230" s="293"/>
      <c r="CD230" s="293"/>
      <c r="CE230" s="293"/>
      <c r="CF230" s="293"/>
      <c r="CG230" s="293"/>
      <c r="CH230" s="293"/>
      <c r="CI230" s="293"/>
      <c r="CJ230" s="293"/>
      <c r="CK230" s="293"/>
      <c r="CL230" s="293"/>
      <c r="CM230" s="293"/>
      <c r="CN230" s="293"/>
      <c r="CO230" s="293"/>
      <c r="CP230" s="293"/>
      <c r="CQ230" s="293"/>
      <c r="CR230" s="293"/>
      <c r="CS230" s="293"/>
      <c r="CT230" s="293"/>
      <c r="CU230" s="293"/>
      <c r="CV230" s="293"/>
      <c r="CW230" s="293"/>
      <c r="CX230" s="293"/>
      <c r="CY230" s="293"/>
      <c r="CZ230" s="293"/>
      <c r="DA230" s="293"/>
      <c r="DB230" s="293"/>
      <c r="DC230" s="293"/>
      <c r="DD230" s="293"/>
      <c r="DE230" s="293"/>
      <c r="DF230" s="293"/>
      <c r="DG230" s="293"/>
      <c r="DH230" s="293"/>
      <c r="DI230" s="293"/>
      <c r="DJ230" s="293"/>
      <c r="DK230" s="293"/>
      <c r="DL230" s="293"/>
      <c r="DM230" s="293"/>
      <c r="DN230" s="293"/>
      <c r="DO230" s="293"/>
      <c r="DP230" s="293"/>
      <c r="DQ230" s="293"/>
      <c r="DR230" s="293"/>
      <c r="DS230" s="293"/>
      <c r="DT230" s="293"/>
      <c r="DU230" s="293"/>
      <c r="DV230" s="293"/>
      <c r="DW230" s="293"/>
      <c r="DX230" s="293"/>
      <c r="DY230" s="293"/>
      <c r="DZ230" s="293"/>
      <c r="EA230" s="293"/>
      <c r="EB230" s="293"/>
      <c r="EC230" s="293"/>
      <c r="ED230" s="293"/>
      <c r="EE230" s="293"/>
      <c r="EF230" s="293"/>
      <c r="EG230" s="293"/>
      <c r="EH230" s="293"/>
      <c r="EI230" s="293"/>
      <c r="EJ230" s="293"/>
      <c r="EK230" s="293"/>
      <c r="EL230" s="293"/>
      <c r="EM230" s="293"/>
      <c r="EN230" s="293"/>
      <c r="EO230" s="293"/>
      <c r="EP230" s="293"/>
      <c r="EQ230" s="293"/>
      <c r="ER230" s="293"/>
      <c r="ES230" s="293"/>
      <c r="ET230" s="293"/>
      <c r="EU230" s="293"/>
      <c r="EV230" s="293"/>
      <c r="EW230" s="293"/>
      <c r="EX230" s="293"/>
      <c r="EY230" s="293"/>
      <c r="EZ230" s="293"/>
      <c r="FA230" s="293"/>
      <c r="FB230" s="293"/>
      <c r="FC230" s="293"/>
      <c r="FD230" s="293"/>
      <c r="FE230" s="293"/>
      <c r="FF230" s="293"/>
      <c r="FG230" s="293"/>
      <c r="FH230" s="293"/>
      <c r="FI230" s="293"/>
      <c r="FJ230" s="293"/>
      <c r="FK230" s="293"/>
      <c r="FL230" s="293"/>
      <c r="FM230" s="293"/>
      <c r="FN230" s="293"/>
      <c r="FO230" s="293"/>
      <c r="FP230" s="293"/>
      <c r="FQ230" s="293"/>
      <c r="FR230" s="293"/>
      <c r="FS230" s="293"/>
      <c r="FT230" s="293"/>
      <c r="FU230" s="293"/>
      <c r="FV230" s="293"/>
      <c r="FW230" s="293"/>
      <c r="FX230" s="293"/>
      <c r="FY230" s="293"/>
    </row>
    <row r="231" spans="1:181" x14ac:dyDescent="0.3">
      <c r="A231" s="26" t="s">
        <v>603</v>
      </c>
      <c r="B231" s="5">
        <v>0</v>
      </c>
      <c r="C231" s="5">
        <v>0</v>
      </c>
      <c r="D231" s="5">
        <v>0</v>
      </c>
      <c r="E231" s="5">
        <v>0</v>
      </c>
      <c r="F231" s="5">
        <v>0</v>
      </c>
      <c r="G231" s="5">
        <v>0</v>
      </c>
      <c r="H231" s="5">
        <v>0</v>
      </c>
      <c r="I231" s="5">
        <v>0</v>
      </c>
      <c r="J231" s="5">
        <v>0</v>
      </c>
      <c r="K231" s="5">
        <v>0</v>
      </c>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c r="AI231" s="293"/>
      <c r="AJ231" s="293"/>
      <c r="AK231" s="293"/>
      <c r="AL231" s="293"/>
      <c r="AM231" s="293"/>
      <c r="AN231" s="293"/>
      <c r="AO231" s="293"/>
      <c r="AP231" s="293"/>
      <c r="AQ231" s="293"/>
      <c r="AR231" s="293"/>
      <c r="AS231" s="293"/>
      <c r="AT231" s="293"/>
      <c r="AU231" s="293"/>
      <c r="AV231" s="293"/>
      <c r="AW231" s="293"/>
      <c r="AX231" s="293"/>
      <c r="AY231" s="293"/>
      <c r="AZ231" s="293"/>
      <c r="BA231" s="293"/>
      <c r="BB231" s="293"/>
      <c r="BC231" s="293"/>
      <c r="BD231" s="293"/>
      <c r="BE231" s="293"/>
      <c r="BF231" s="293"/>
      <c r="BG231" s="293"/>
      <c r="BH231" s="293"/>
      <c r="BI231" s="293"/>
      <c r="BJ231" s="293"/>
      <c r="BK231" s="293"/>
      <c r="BL231" s="293"/>
      <c r="BM231" s="293"/>
      <c r="BN231" s="293"/>
      <c r="BO231" s="293"/>
      <c r="BP231" s="293"/>
      <c r="BQ231" s="293"/>
      <c r="BR231" s="293"/>
      <c r="BS231" s="293"/>
      <c r="BT231" s="293"/>
      <c r="BU231" s="293"/>
      <c r="BV231" s="293"/>
      <c r="BW231" s="293"/>
      <c r="BX231" s="293"/>
      <c r="BY231" s="293"/>
      <c r="BZ231" s="293"/>
      <c r="CA231" s="293"/>
      <c r="CB231" s="293"/>
      <c r="CC231" s="293"/>
      <c r="CD231" s="293"/>
      <c r="CE231" s="293"/>
      <c r="CF231" s="293"/>
      <c r="CG231" s="293"/>
      <c r="CH231" s="293"/>
      <c r="CI231" s="293"/>
      <c r="CJ231" s="293"/>
      <c r="CK231" s="293"/>
      <c r="CL231" s="293"/>
      <c r="CM231" s="293"/>
      <c r="CN231" s="293"/>
      <c r="CO231" s="293"/>
      <c r="CP231" s="293"/>
      <c r="CQ231" s="293"/>
      <c r="CR231" s="293"/>
      <c r="CS231" s="293"/>
      <c r="CT231" s="293"/>
      <c r="CU231" s="293"/>
      <c r="CV231" s="293"/>
      <c r="CW231" s="293"/>
      <c r="CX231" s="293"/>
      <c r="CY231" s="293"/>
      <c r="CZ231" s="293"/>
      <c r="DA231" s="293"/>
      <c r="DB231" s="293"/>
      <c r="DC231" s="293"/>
      <c r="DD231" s="293"/>
      <c r="DE231" s="293"/>
      <c r="DF231" s="293"/>
      <c r="DG231" s="293"/>
      <c r="DH231" s="293"/>
      <c r="DI231" s="293"/>
      <c r="DJ231" s="293"/>
      <c r="DK231" s="293"/>
      <c r="DL231" s="293"/>
      <c r="DM231" s="293"/>
      <c r="DN231" s="293"/>
      <c r="DO231" s="293"/>
      <c r="DP231" s="293"/>
      <c r="DQ231" s="293"/>
      <c r="DR231" s="293"/>
      <c r="DS231" s="293"/>
      <c r="DT231" s="293"/>
      <c r="DU231" s="293"/>
      <c r="DV231" s="293"/>
      <c r="DW231" s="293"/>
      <c r="DX231" s="293"/>
      <c r="DY231" s="293"/>
      <c r="DZ231" s="293"/>
      <c r="EA231" s="293"/>
      <c r="EB231" s="293"/>
      <c r="EC231" s="293"/>
      <c r="ED231" s="293"/>
      <c r="EE231" s="293"/>
      <c r="EF231" s="293"/>
      <c r="EG231" s="293"/>
      <c r="EH231" s="293"/>
      <c r="EI231" s="293"/>
      <c r="EJ231" s="293"/>
      <c r="EK231" s="293"/>
      <c r="EL231" s="293"/>
      <c r="EM231" s="293"/>
      <c r="EN231" s="293"/>
      <c r="EO231" s="293"/>
      <c r="EP231" s="293"/>
      <c r="EQ231" s="293"/>
      <c r="ER231" s="293"/>
      <c r="ES231" s="293"/>
      <c r="ET231" s="293"/>
      <c r="EU231" s="293"/>
      <c r="EV231" s="293"/>
      <c r="EW231" s="293"/>
      <c r="EX231" s="293"/>
      <c r="EY231" s="293"/>
      <c r="EZ231" s="293"/>
      <c r="FA231" s="293"/>
      <c r="FB231" s="293"/>
      <c r="FC231" s="293"/>
      <c r="FD231" s="293"/>
      <c r="FE231" s="293"/>
      <c r="FF231" s="293"/>
      <c r="FG231" s="293"/>
      <c r="FH231" s="293"/>
      <c r="FI231" s="293"/>
      <c r="FJ231" s="293"/>
      <c r="FK231" s="293"/>
      <c r="FL231" s="293"/>
      <c r="FM231" s="293"/>
      <c r="FN231" s="293"/>
      <c r="FO231" s="293"/>
      <c r="FP231" s="293"/>
      <c r="FQ231" s="293"/>
      <c r="FR231" s="293"/>
      <c r="FS231" s="293"/>
      <c r="FT231" s="293"/>
      <c r="FU231" s="293"/>
      <c r="FV231" s="293"/>
      <c r="FW231" s="293"/>
      <c r="FX231" s="293"/>
      <c r="FY231" s="293"/>
    </row>
    <row r="232" spans="1:181" x14ac:dyDescent="0.3">
      <c r="A232" s="26" t="s">
        <v>604</v>
      </c>
      <c r="B232" s="5">
        <v>0</v>
      </c>
      <c r="C232" s="5">
        <v>0</v>
      </c>
      <c r="D232" s="5">
        <v>0</v>
      </c>
      <c r="E232" s="5">
        <v>0</v>
      </c>
      <c r="F232" s="5">
        <v>0</v>
      </c>
      <c r="G232" s="5">
        <v>0</v>
      </c>
      <c r="H232" s="5">
        <v>0</v>
      </c>
      <c r="I232" s="5">
        <v>0</v>
      </c>
      <c r="J232" s="5">
        <v>0</v>
      </c>
      <c r="K232" s="5">
        <v>0</v>
      </c>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c r="AI232" s="293"/>
      <c r="AJ232" s="293"/>
      <c r="AK232" s="293"/>
      <c r="AL232" s="293"/>
      <c r="AM232" s="293"/>
      <c r="AN232" s="293"/>
      <c r="AO232" s="293"/>
      <c r="AP232" s="293"/>
      <c r="AQ232" s="293"/>
      <c r="AR232" s="293"/>
      <c r="AS232" s="293"/>
      <c r="AT232" s="293"/>
      <c r="AU232" s="293"/>
      <c r="AV232" s="293"/>
      <c r="AW232" s="293"/>
      <c r="AX232" s="293"/>
      <c r="AY232" s="293"/>
      <c r="AZ232" s="293"/>
      <c r="BA232" s="293"/>
      <c r="BB232" s="293"/>
      <c r="BC232" s="293"/>
      <c r="BD232" s="293"/>
      <c r="BE232" s="293"/>
      <c r="BF232" s="293"/>
      <c r="BG232" s="293"/>
      <c r="BH232" s="293"/>
      <c r="BI232" s="293"/>
      <c r="BJ232" s="293"/>
      <c r="BK232" s="293"/>
      <c r="BL232" s="293"/>
      <c r="BM232" s="293"/>
      <c r="BN232" s="293"/>
      <c r="BO232" s="293"/>
      <c r="BP232" s="293"/>
      <c r="BQ232" s="293"/>
      <c r="BR232" s="293"/>
      <c r="BS232" s="293"/>
      <c r="BT232" s="293"/>
      <c r="BU232" s="293"/>
      <c r="BV232" s="293"/>
      <c r="BW232" s="293"/>
      <c r="BX232" s="293"/>
      <c r="BY232" s="293"/>
      <c r="BZ232" s="293"/>
      <c r="CA232" s="293"/>
      <c r="CB232" s="293"/>
      <c r="CC232" s="293"/>
      <c r="CD232" s="293"/>
      <c r="CE232" s="293"/>
      <c r="CF232" s="293"/>
      <c r="CG232" s="293"/>
      <c r="CH232" s="293"/>
      <c r="CI232" s="293"/>
      <c r="CJ232" s="293"/>
      <c r="CK232" s="293"/>
      <c r="CL232" s="293"/>
      <c r="CM232" s="293"/>
      <c r="CN232" s="293"/>
      <c r="CO232" s="293"/>
      <c r="CP232" s="293"/>
      <c r="CQ232" s="293"/>
      <c r="CR232" s="293"/>
      <c r="CS232" s="293"/>
      <c r="CT232" s="293"/>
      <c r="CU232" s="293"/>
      <c r="CV232" s="293"/>
      <c r="CW232" s="293"/>
      <c r="CX232" s="293"/>
      <c r="CY232" s="293"/>
      <c r="CZ232" s="293"/>
      <c r="DA232" s="293"/>
      <c r="DB232" s="293"/>
      <c r="DC232" s="293"/>
      <c r="DD232" s="293"/>
      <c r="DE232" s="293"/>
      <c r="DF232" s="293"/>
      <c r="DG232" s="293"/>
      <c r="DH232" s="293"/>
      <c r="DI232" s="293"/>
      <c r="DJ232" s="293"/>
      <c r="DK232" s="293"/>
      <c r="DL232" s="293"/>
      <c r="DM232" s="293"/>
      <c r="DN232" s="293"/>
      <c r="DO232" s="293"/>
      <c r="DP232" s="293"/>
      <c r="DQ232" s="293"/>
      <c r="DR232" s="293"/>
      <c r="DS232" s="293"/>
      <c r="DT232" s="293"/>
      <c r="DU232" s="293"/>
      <c r="DV232" s="293"/>
      <c r="DW232" s="293"/>
      <c r="DX232" s="293"/>
      <c r="DY232" s="293"/>
      <c r="DZ232" s="293"/>
      <c r="EA232" s="293"/>
      <c r="EB232" s="293"/>
      <c r="EC232" s="293"/>
      <c r="ED232" s="293"/>
      <c r="EE232" s="293"/>
      <c r="EF232" s="293"/>
      <c r="EG232" s="293"/>
      <c r="EH232" s="293"/>
      <c r="EI232" s="293"/>
      <c r="EJ232" s="293"/>
      <c r="EK232" s="293"/>
      <c r="EL232" s="293"/>
      <c r="EM232" s="293"/>
      <c r="EN232" s="293"/>
      <c r="EO232" s="293"/>
      <c r="EP232" s="293"/>
      <c r="EQ232" s="293"/>
      <c r="ER232" s="293"/>
      <c r="ES232" s="293"/>
      <c r="ET232" s="293"/>
      <c r="EU232" s="293"/>
      <c r="EV232" s="293"/>
      <c r="EW232" s="293"/>
      <c r="EX232" s="293"/>
      <c r="EY232" s="293"/>
      <c r="EZ232" s="293"/>
      <c r="FA232" s="293"/>
      <c r="FB232" s="293"/>
      <c r="FC232" s="293"/>
      <c r="FD232" s="293"/>
      <c r="FE232" s="293"/>
      <c r="FF232" s="293"/>
      <c r="FG232" s="293"/>
      <c r="FH232" s="293"/>
      <c r="FI232" s="293"/>
      <c r="FJ232" s="293"/>
      <c r="FK232" s="293"/>
      <c r="FL232" s="293"/>
      <c r="FM232" s="293"/>
      <c r="FN232" s="293"/>
      <c r="FO232" s="293"/>
      <c r="FP232" s="293"/>
      <c r="FQ232" s="293"/>
      <c r="FR232" s="293"/>
      <c r="FS232" s="293"/>
      <c r="FT232" s="293"/>
      <c r="FU232" s="293"/>
      <c r="FV232" s="293"/>
      <c r="FW232" s="293"/>
      <c r="FX232" s="293"/>
      <c r="FY232" s="293"/>
    </row>
    <row r="233" spans="1:181" ht="14.4" customHeight="1" x14ac:dyDescent="0.3">
      <c r="A233" s="26" t="s">
        <v>614</v>
      </c>
      <c r="B233" s="5">
        <v>0</v>
      </c>
      <c r="C233" s="5">
        <v>0</v>
      </c>
      <c r="D233" s="5">
        <v>0</v>
      </c>
      <c r="E233" s="5">
        <v>0</v>
      </c>
      <c r="F233" s="5">
        <v>0</v>
      </c>
      <c r="G233" s="5">
        <v>0</v>
      </c>
      <c r="H233" s="5">
        <v>0</v>
      </c>
      <c r="I233" s="5">
        <v>0</v>
      </c>
      <c r="J233" s="5">
        <v>0</v>
      </c>
      <c r="K233" s="5">
        <v>0</v>
      </c>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c r="AI233" s="293"/>
      <c r="AJ233" s="293"/>
      <c r="AK233" s="293"/>
      <c r="AL233" s="293"/>
      <c r="AM233" s="293"/>
      <c r="AN233" s="293"/>
      <c r="AO233" s="293"/>
      <c r="AP233" s="293"/>
      <c r="AQ233" s="293"/>
      <c r="AR233" s="293"/>
      <c r="AS233" s="293"/>
      <c r="AT233" s="293"/>
      <c r="AU233" s="293"/>
      <c r="AV233" s="293"/>
      <c r="AW233" s="293"/>
      <c r="AX233" s="293"/>
      <c r="AY233" s="293"/>
      <c r="AZ233" s="293"/>
      <c r="BA233" s="293"/>
      <c r="BB233" s="293"/>
      <c r="BC233" s="293"/>
      <c r="BD233" s="293"/>
      <c r="BE233" s="293"/>
      <c r="BF233" s="293"/>
      <c r="BG233" s="293"/>
      <c r="BH233" s="293"/>
      <c r="BI233" s="293"/>
      <c r="BJ233" s="293"/>
      <c r="BK233" s="293"/>
      <c r="BL233" s="293"/>
      <c r="BM233" s="293"/>
      <c r="BN233" s="293"/>
      <c r="BO233" s="293"/>
      <c r="BP233" s="293"/>
      <c r="BQ233" s="293"/>
      <c r="BR233" s="293"/>
      <c r="BS233" s="293"/>
      <c r="BT233" s="293"/>
      <c r="BU233" s="293"/>
      <c r="BV233" s="293"/>
      <c r="BW233" s="293"/>
      <c r="BX233" s="293"/>
      <c r="BY233" s="293"/>
      <c r="BZ233" s="293"/>
      <c r="CA233" s="293"/>
      <c r="CB233" s="293"/>
      <c r="CC233" s="293"/>
      <c r="CD233" s="293"/>
      <c r="CE233" s="293"/>
      <c r="CF233" s="293"/>
      <c r="CG233" s="293"/>
      <c r="CH233" s="293"/>
      <c r="CI233" s="293"/>
      <c r="CJ233" s="293"/>
      <c r="CK233" s="293"/>
      <c r="CL233" s="293"/>
      <c r="CM233" s="293"/>
      <c r="CN233" s="293"/>
      <c r="CO233" s="293"/>
      <c r="CP233" s="293"/>
      <c r="CQ233" s="293"/>
      <c r="CR233" s="293"/>
      <c r="CS233" s="293"/>
      <c r="CT233" s="293"/>
      <c r="CU233" s="293"/>
      <c r="CV233" s="293"/>
      <c r="CW233" s="293"/>
      <c r="CX233" s="293"/>
      <c r="CY233" s="293"/>
      <c r="CZ233" s="293"/>
      <c r="DA233" s="293"/>
      <c r="DB233" s="293"/>
      <c r="DC233" s="293"/>
      <c r="DD233" s="293"/>
      <c r="DE233" s="293"/>
      <c r="DF233" s="293"/>
      <c r="DG233" s="293"/>
      <c r="DH233" s="293"/>
      <c r="DI233" s="293"/>
      <c r="DJ233" s="293"/>
      <c r="DK233" s="293"/>
      <c r="DL233" s="293"/>
      <c r="DM233" s="293"/>
      <c r="DN233" s="293"/>
      <c r="DO233" s="293"/>
      <c r="DP233" s="293"/>
      <c r="DQ233" s="293"/>
      <c r="DR233" s="293"/>
      <c r="DS233" s="293"/>
      <c r="DT233" s="293"/>
      <c r="DU233" s="293"/>
      <c r="DV233" s="293"/>
      <c r="DW233" s="293"/>
      <c r="DX233" s="293"/>
      <c r="DY233" s="293"/>
      <c r="DZ233" s="293"/>
      <c r="EA233" s="293"/>
      <c r="EB233" s="293"/>
      <c r="EC233" s="293"/>
      <c r="ED233" s="293"/>
      <c r="EE233" s="293"/>
      <c r="EF233" s="293"/>
      <c r="EG233" s="293"/>
      <c r="EH233" s="293"/>
      <c r="EI233" s="293"/>
      <c r="EJ233" s="293"/>
      <c r="EK233" s="293"/>
      <c r="EL233" s="293"/>
      <c r="EM233" s="293"/>
      <c r="EN233" s="293"/>
      <c r="EO233" s="293"/>
      <c r="EP233" s="293"/>
      <c r="EQ233" s="293"/>
      <c r="ER233" s="293"/>
      <c r="ES233" s="293"/>
      <c r="ET233" s="293"/>
      <c r="EU233" s="293"/>
      <c r="EV233" s="293"/>
      <c r="EW233" s="293"/>
      <c r="EX233" s="293"/>
      <c r="EY233" s="293"/>
      <c r="EZ233" s="293"/>
      <c r="FA233" s="293"/>
      <c r="FB233" s="293"/>
      <c r="FC233" s="293"/>
      <c r="FD233" s="293"/>
      <c r="FE233" s="293"/>
      <c r="FF233" s="293"/>
      <c r="FG233" s="293"/>
      <c r="FH233" s="293"/>
      <c r="FI233" s="293"/>
      <c r="FJ233" s="293"/>
      <c r="FK233" s="293"/>
      <c r="FL233" s="293"/>
      <c r="FM233" s="293"/>
      <c r="FN233" s="293"/>
      <c r="FO233" s="293"/>
      <c r="FP233" s="293"/>
      <c r="FQ233" s="293"/>
      <c r="FR233" s="293"/>
      <c r="FS233" s="293"/>
      <c r="FT233" s="293"/>
      <c r="FU233" s="293"/>
      <c r="FV233" s="293"/>
      <c r="FW233" s="293"/>
      <c r="FX233" s="293"/>
      <c r="FY233" s="293"/>
    </row>
    <row r="234" spans="1:181" ht="14.4" customHeight="1" x14ac:dyDescent="0.3">
      <c r="A234" s="26" t="s">
        <v>615</v>
      </c>
      <c r="B234" s="5">
        <v>0.05</v>
      </c>
      <c r="C234" s="5">
        <v>0.05</v>
      </c>
      <c r="D234" s="5">
        <v>0.05</v>
      </c>
      <c r="E234" s="5">
        <v>0.05</v>
      </c>
      <c r="F234" s="5">
        <v>0.05</v>
      </c>
      <c r="G234" s="5">
        <v>0.05</v>
      </c>
      <c r="H234" s="5">
        <v>0.05</v>
      </c>
      <c r="I234" s="5">
        <v>0.05</v>
      </c>
      <c r="J234" s="5">
        <v>0.05</v>
      </c>
      <c r="K234" s="5">
        <v>0.05</v>
      </c>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c r="AI234" s="293"/>
      <c r="AJ234" s="293"/>
      <c r="AK234" s="293"/>
      <c r="AL234" s="293"/>
      <c r="AM234" s="293"/>
      <c r="AN234" s="293"/>
      <c r="AO234" s="293"/>
      <c r="AP234" s="293"/>
      <c r="AQ234" s="293"/>
      <c r="AR234" s="293"/>
      <c r="AS234" s="293"/>
      <c r="AT234" s="293"/>
      <c r="AU234" s="293"/>
      <c r="AV234" s="293"/>
      <c r="AW234" s="293"/>
      <c r="AX234" s="293"/>
      <c r="AY234" s="293"/>
      <c r="AZ234" s="293"/>
      <c r="BA234" s="293"/>
      <c r="BB234" s="293"/>
      <c r="BC234" s="293"/>
      <c r="BD234" s="293"/>
      <c r="BE234" s="293"/>
      <c r="BF234" s="293"/>
      <c r="BG234" s="293"/>
      <c r="BH234" s="293"/>
      <c r="BI234" s="293"/>
      <c r="BJ234" s="293"/>
      <c r="BK234" s="293"/>
      <c r="BL234" s="293"/>
      <c r="BM234" s="293"/>
      <c r="BN234" s="293"/>
      <c r="BO234" s="293"/>
      <c r="BP234" s="293"/>
      <c r="BQ234" s="293"/>
      <c r="BR234" s="293"/>
      <c r="BS234" s="293"/>
      <c r="BT234" s="293"/>
      <c r="BU234" s="293"/>
      <c r="BV234" s="293"/>
      <c r="BW234" s="293"/>
      <c r="BX234" s="293"/>
      <c r="BY234" s="293"/>
      <c r="BZ234" s="293"/>
      <c r="CA234" s="293"/>
      <c r="CB234" s="293"/>
      <c r="CC234" s="293"/>
      <c r="CD234" s="293"/>
      <c r="CE234" s="293"/>
      <c r="CF234" s="293"/>
      <c r="CG234" s="293"/>
      <c r="CH234" s="293"/>
      <c r="CI234" s="293"/>
      <c r="CJ234" s="293"/>
      <c r="CK234" s="293"/>
      <c r="CL234" s="293"/>
      <c r="CM234" s="293"/>
      <c r="CN234" s="293"/>
      <c r="CO234" s="293"/>
      <c r="CP234" s="293"/>
      <c r="CQ234" s="293"/>
      <c r="CR234" s="293"/>
      <c r="CS234" s="293"/>
      <c r="CT234" s="293"/>
      <c r="CU234" s="293"/>
      <c r="CV234" s="293"/>
      <c r="CW234" s="293"/>
      <c r="CX234" s="293"/>
      <c r="CY234" s="293"/>
      <c r="CZ234" s="293"/>
      <c r="DA234" s="293"/>
      <c r="DB234" s="293"/>
      <c r="DC234" s="293"/>
      <c r="DD234" s="293"/>
      <c r="DE234" s="293"/>
      <c r="DF234" s="293"/>
      <c r="DG234" s="293"/>
      <c r="DH234" s="293"/>
      <c r="DI234" s="293"/>
      <c r="DJ234" s="293"/>
      <c r="DK234" s="293"/>
      <c r="DL234" s="293"/>
      <c r="DM234" s="293"/>
      <c r="DN234" s="293"/>
      <c r="DO234" s="293"/>
      <c r="DP234" s="293"/>
      <c r="DQ234" s="293"/>
      <c r="DR234" s="293"/>
      <c r="DS234" s="293"/>
      <c r="DT234" s="293"/>
      <c r="DU234" s="293"/>
      <c r="DV234" s="293"/>
      <c r="DW234" s="293"/>
      <c r="DX234" s="293"/>
      <c r="DY234" s="293"/>
      <c r="DZ234" s="293"/>
      <c r="EA234" s="293"/>
      <c r="EB234" s="293"/>
      <c r="EC234" s="293"/>
      <c r="ED234" s="293"/>
      <c r="EE234" s="293"/>
      <c r="EF234" s="293"/>
      <c r="EG234" s="293"/>
      <c r="EH234" s="293"/>
      <c r="EI234" s="293"/>
      <c r="EJ234" s="293"/>
      <c r="EK234" s="293"/>
      <c r="EL234" s="293"/>
      <c r="EM234" s="293"/>
      <c r="EN234" s="293"/>
      <c r="EO234" s="293"/>
      <c r="EP234" s="293"/>
      <c r="EQ234" s="293"/>
      <c r="ER234" s="293"/>
      <c r="ES234" s="293"/>
      <c r="ET234" s="293"/>
      <c r="EU234" s="293"/>
      <c r="EV234" s="293"/>
      <c r="EW234" s="293"/>
      <c r="EX234" s="293"/>
      <c r="EY234" s="293"/>
      <c r="EZ234" s="293"/>
      <c r="FA234" s="293"/>
      <c r="FB234" s="293"/>
      <c r="FC234" s="293"/>
      <c r="FD234" s="293"/>
      <c r="FE234" s="293"/>
      <c r="FF234" s="293"/>
      <c r="FG234" s="293"/>
      <c r="FH234" s="293"/>
      <c r="FI234" s="293"/>
      <c r="FJ234" s="293"/>
      <c r="FK234" s="293"/>
      <c r="FL234" s="293"/>
      <c r="FM234" s="293"/>
      <c r="FN234" s="293"/>
      <c r="FO234" s="293"/>
      <c r="FP234" s="293"/>
      <c r="FQ234" s="293"/>
      <c r="FR234" s="293"/>
      <c r="FS234" s="293"/>
      <c r="FT234" s="293"/>
      <c r="FU234" s="293"/>
      <c r="FV234" s="293"/>
      <c r="FW234" s="293"/>
      <c r="FX234" s="293"/>
      <c r="FY234" s="293"/>
    </row>
    <row r="235" spans="1:181" x14ac:dyDescent="0.3">
      <c r="A235" s="266" t="s">
        <v>616</v>
      </c>
      <c r="B235" s="266"/>
      <c r="C235" s="266"/>
      <c r="D235" s="266"/>
      <c r="E235" s="266"/>
      <c r="F235" s="266"/>
      <c r="G235" s="266"/>
      <c r="H235" s="266"/>
      <c r="I235" s="266"/>
      <c r="J235" s="266"/>
      <c r="K235" s="266"/>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3"/>
      <c r="AV235" s="293"/>
      <c r="AW235" s="293"/>
      <c r="AX235" s="293"/>
      <c r="AY235" s="293"/>
      <c r="AZ235" s="293"/>
      <c r="BA235" s="293"/>
      <c r="BB235" s="293"/>
      <c r="BC235" s="293"/>
      <c r="BD235" s="293"/>
      <c r="BE235" s="293"/>
      <c r="BF235" s="293"/>
      <c r="BG235" s="293"/>
      <c r="BH235" s="293"/>
      <c r="BI235" s="293"/>
      <c r="BJ235" s="293"/>
      <c r="BK235" s="293"/>
      <c r="BL235" s="293"/>
      <c r="BM235" s="293"/>
      <c r="BN235" s="293"/>
      <c r="BO235" s="293"/>
      <c r="BP235" s="293"/>
      <c r="BQ235" s="293"/>
      <c r="BR235" s="293"/>
      <c r="BS235" s="293"/>
      <c r="BT235" s="293"/>
      <c r="BU235" s="293"/>
      <c r="BV235" s="293"/>
      <c r="BW235" s="293"/>
      <c r="BX235" s="293"/>
      <c r="BY235" s="293"/>
      <c r="BZ235" s="293"/>
      <c r="CA235" s="293"/>
      <c r="CB235" s="293"/>
      <c r="CC235" s="293"/>
      <c r="CD235" s="293"/>
      <c r="CE235" s="293"/>
      <c r="CF235" s="293"/>
      <c r="CG235" s="293"/>
      <c r="CH235" s="293"/>
      <c r="CI235" s="293"/>
      <c r="CJ235" s="293"/>
      <c r="CK235" s="293"/>
      <c r="CL235" s="293"/>
      <c r="CM235" s="293"/>
      <c r="CN235" s="293"/>
      <c r="CO235" s="293"/>
      <c r="CP235" s="293"/>
      <c r="CQ235" s="293"/>
      <c r="CR235" s="293"/>
      <c r="CS235" s="293"/>
      <c r="CT235" s="293"/>
      <c r="CU235" s="293"/>
      <c r="CV235" s="293"/>
      <c r="CW235" s="293"/>
      <c r="CX235" s="293"/>
      <c r="CY235" s="293"/>
      <c r="CZ235" s="293"/>
      <c r="DA235" s="293"/>
      <c r="DB235" s="293"/>
      <c r="DC235" s="293"/>
      <c r="DD235" s="293"/>
      <c r="DE235" s="293"/>
      <c r="DF235" s="293"/>
      <c r="DG235" s="293"/>
      <c r="DH235" s="293"/>
      <c r="DI235" s="293"/>
      <c r="DJ235" s="293"/>
      <c r="DK235" s="293"/>
      <c r="DL235" s="293"/>
      <c r="DM235" s="293"/>
      <c r="DN235" s="293"/>
      <c r="DO235" s="293"/>
      <c r="DP235" s="293"/>
      <c r="DQ235" s="293"/>
      <c r="DR235" s="293"/>
      <c r="DS235" s="293"/>
      <c r="DT235" s="293"/>
      <c r="DU235" s="293"/>
      <c r="DV235" s="293"/>
      <c r="DW235" s="293"/>
      <c r="DX235" s="293"/>
      <c r="DY235" s="293"/>
      <c r="DZ235" s="293"/>
      <c r="EA235" s="293"/>
      <c r="EB235" s="293"/>
      <c r="EC235" s="293"/>
      <c r="ED235" s="293"/>
      <c r="EE235" s="293"/>
      <c r="EF235" s="293"/>
      <c r="EG235" s="293"/>
      <c r="EH235" s="293"/>
      <c r="EI235" s="293"/>
      <c r="EJ235" s="293"/>
      <c r="EK235" s="293"/>
      <c r="EL235" s="293"/>
      <c r="EM235" s="293"/>
      <c r="EN235" s="293"/>
      <c r="EO235" s="293"/>
      <c r="EP235" s="293"/>
      <c r="EQ235" s="293"/>
      <c r="ER235" s="293"/>
      <c r="ES235" s="293"/>
      <c r="ET235" s="293"/>
      <c r="EU235" s="293"/>
      <c r="EV235" s="293"/>
      <c r="EW235" s="293"/>
      <c r="EX235" s="293"/>
      <c r="EY235" s="293"/>
      <c r="EZ235" s="293"/>
      <c r="FA235" s="293"/>
      <c r="FB235" s="293"/>
      <c r="FC235" s="293"/>
      <c r="FD235" s="293"/>
      <c r="FE235" s="293"/>
      <c r="FF235" s="293"/>
      <c r="FG235" s="293"/>
      <c r="FH235" s="293"/>
      <c r="FI235" s="293"/>
      <c r="FJ235" s="293"/>
      <c r="FK235" s="293"/>
      <c r="FL235" s="293"/>
      <c r="FM235" s="293"/>
      <c r="FN235" s="293"/>
      <c r="FO235" s="293"/>
      <c r="FP235" s="293"/>
      <c r="FQ235" s="293"/>
      <c r="FR235" s="293"/>
      <c r="FS235" s="293"/>
      <c r="FT235" s="293"/>
      <c r="FU235" s="293"/>
      <c r="FV235" s="293"/>
      <c r="FW235" s="293"/>
      <c r="FX235" s="293"/>
      <c r="FY235" s="293"/>
    </row>
    <row r="236" spans="1:181" x14ac:dyDescent="0.3">
      <c r="A236" s="269" t="s">
        <v>600</v>
      </c>
      <c r="B236" s="268">
        <v>0</v>
      </c>
      <c r="C236" s="269">
        <v>0</v>
      </c>
      <c r="D236" s="269">
        <v>0.33</v>
      </c>
      <c r="E236" s="269">
        <v>0.33</v>
      </c>
      <c r="F236" s="269">
        <v>0.33</v>
      </c>
      <c r="G236" s="268">
        <v>0</v>
      </c>
      <c r="H236" s="269">
        <v>0</v>
      </c>
      <c r="I236" s="269">
        <v>0.33</v>
      </c>
      <c r="J236" s="269">
        <v>0.33</v>
      </c>
      <c r="K236" s="269">
        <v>0.33</v>
      </c>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c r="AI236" s="293"/>
      <c r="AJ236" s="293"/>
      <c r="AK236" s="293"/>
      <c r="AL236" s="293"/>
      <c r="AM236" s="293"/>
      <c r="AN236" s="293"/>
      <c r="AO236" s="293"/>
      <c r="AP236" s="293"/>
      <c r="AQ236" s="293"/>
      <c r="AR236" s="293"/>
      <c r="AS236" s="293"/>
      <c r="AT236" s="293"/>
      <c r="AU236" s="293"/>
      <c r="AV236" s="293"/>
      <c r="AW236" s="293"/>
      <c r="AX236" s="293"/>
      <c r="AY236" s="293"/>
      <c r="AZ236" s="293"/>
      <c r="BA236" s="293"/>
      <c r="BB236" s="293"/>
      <c r="BC236" s="293"/>
      <c r="BD236" s="293"/>
      <c r="BE236" s="293"/>
      <c r="BF236" s="293"/>
      <c r="BG236" s="293"/>
      <c r="BH236" s="293"/>
      <c r="BI236" s="293"/>
      <c r="BJ236" s="293"/>
      <c r="BK236" s="293"/>
      <c r="BL236" s="293"/>
      <c r="BM236" s="293"/>
      <c r="BN236" s="293"/>
      <c r="BO236" s="293"/>
      <c r="BP236" s="293"/>
      <c r="BQ236" s="293"/>
      <c r="BR236" s="293"/>
      <c r="BS236" s="293"/>
      <c r="BT236" s="293"/>
      <c r="BU236" s="293"/>
      <c r="BV236" s="293"/>
      <c r="BW236" s="293"/>
      <c r="BX236" s="293"/>
      <c r="BY236" s="293"/>
      <c r="BZ236" s="293"/>
      <c r="CA236" s="293"/>
      <c r="CB236" s="293"/>
      <c r="CC236" s="293"/>
      <c r="CD236" s="293"/>
      <c r="CE236" s="293"/>
      <c r="CF236" s="293"/>
      <c r="CG236" s="293"/>
      <c r="CH236" s="293"/>
      <c r="CI236" s="293"/>
      <c r="CJ236" s="293"/>
      <c r="CK236" s="293"/>
      <c r="CL236" s="293"/>
      <c r="CM236" s="293"/>
      <c r="CN236" s="293"/>
      <c r="CO236" s="293"/>
      <c r="CP236" s="293"/>
      <c r="CQ236" s="293"/>
      <c r="CR236" s="293"/>
      <c r="CS236" s="293"/>
      <c r="CT236" s="293"/>
      <c r="CU236" s="293"/>
      <c r="CV236" s="293"/>
      <c r="CW236" s="293"/>
      <c r="CX236" s="293"/>
      <c r="CY236" s="293"/>
      <c r="CZ236" s="293"/>
      <c r="DA236" s="293"/>
      <c r="DB236" s="293"/>
      <c r="DC236" s="293"/>
      <c r="DD236" s="293"/>
      <c r="DE236" s="293"/>
      <c r="DF236" s="293"/>
      <c r="DG236" s="293"/>
      <c r="DH236" s="293"/>
      <c r="DI236" s="293"/>
      <c r="DJ236" s="293"/>
      <c r="DK236" s="293"/>
      <c r="DL236" s="293"/>
      <c r="DM236" s="293"/>
      <c r="DN236" s="293"/>
      <c r="DO236" s="293"/>
      <c r="DP236" s="293"/>
      <c r="DQ236" s="293"/>
      <c r="DR236" s="293"/>
      <c r="DS236" s="293"/>
      <c r="DT236" s="293"/>
      <c r="DU236" s="293"/>
      <c r="DV236" s="293"/>
      <c r="DW236" s="293"/>
      <c r="DX236" s="293"/>
      <c r="DY236" s="293"/>
      <c r="DZ236" s="293"/>
      <c r="EA236" s="293"/>
      <c r="EB236" s="293"/>
      <c r="EC236" s="293"/>
      <c r="ED236" s="293"/>
      <c r="EE236" s="293"/>
      <c r="EF236" s="293"/>
      <c r="EG236" s="293"/>
      <c r="EH236" s="293"/>
      <c r="EI236" s="293"/>
      <c r="EJ236" s="293"/>
      <c r="EK236" s="293"/>
      <c r="EL236" s="293"/>
      <c r="EM236" s="293"/>
      <c r="EN236" s="293"/>
      <c r="EO236" s="293"/>
      <c r="EP236" s="293"/>
      <c r="EQ236" s="293"/>
      <c r="ER236" s="293"/>
      <c r="ES236" s="293"/>
      <c r="ET236" s="293"/>
      <c r="EU236" s="293"/>
      <c r="EV236" s="293"/>
      <c r="EW236" s="293"/>
      <c r="EX236" s="293"/>
      <c r="EY236" s="293"/>
      <c r="EZ236" s="293"/>
      <c r="FA236" s="293"/>
      <c r="FB236" s="293"/>
      <c r="FC236" s="293"/>
      <c r="FD236" s="293"/>
      <c r="FE236" s="293"/>
      <c r="FF236" s="293"/>
      <c r="FG236" s="293"/>
      <c r="FH236" s="293"/>
      <c r="FI236" s="293"/>
      <c r="FJ236" s="293"/>
      <c r="FK236" s="293"/>
      <c r="FL236" s="293"/>
      <c r="FM236" s="293"/>
      <c r="FN236" s="293"/>
      <c r="FO236" s="293"/>
      <c r="FP236" s="293"/>
      <c r="FQ236" s="293"/>
      <c r="FR236" s="293"/>
      <c r="FS236" s="293"/>
      <c r="FT236" s="293"/>
      <c r="FU236" s="293"/>
      <c r="FV236" s="293"/>
      <c r="FW236" s="293"/>
      <c r="FX236" s="293"/>
      <c r="FY236" s="293"/>
    </row>
    <row r="237" spans="1:181" x14ac:dyDescent="0.3">
      <c r="A237" s="269" t="s">
        <v>601</v>
      </c>
      <c r="B237" s="269">
        <v>0</v>
      </c>
      <c r="C237" s="268">
        <v>0</v>
      </c>
      <c r="D237" s="269">
        <v>0</v>
      </c>
      <c r="E237" s="269">
        <v>0</v>
      </c>
      <c r="F237" s="269">
        <v>0</v>
      </c>
      <c r="G237" s="269">
        <v>0</v>
      </c>
      <c r="H237" s="268">
        <v>0</v>
      </c>
      <c r="I237" s="269">
        <v>0</v>
      </c>
      <c r="J237" s="269">
        <v>0</v>
      </c>
      <c r="K237" s="269">
        <v>0</v>
      </c>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c r="AI237" s="293"/>
      <c r="AJ237" s="293"/>
      <c r="AK237" s="293"/>
      <c r="AL237" s="293"/>
      <c r="AM237" s="293"/>
      <c r="AN237" s="293"/>
      <c r="AO237" s="293"/>
      <c r="AP237" s="293"/>
      <c r="AQ237" s="293"/>
      <c r="AR237" s="293"/>
      <c r="AS237" s="293"/>
      <c r="AT237" s="293"/>
      <c r="AU237" s="293"/>
      <c r="AV237" s="293"/>
      <c r="AW237" s="293"/>
      <c r="AX237" s="293"/>
      <c r="AY237" s="293"/>
      <c r="AZ237" s="293"/>
      <c r="BA237" s="293"/>
      <c r="BB237" s="293"/>
      <c r="BC237" s="293"/>
      <c r="BD237" s="293"/>
      <c r="BE237" s="293"/>
      <c r="BF237" s="293"/>
      <c r="BG237" s="293"/>
      <c r="BH237" s="293"/>
      <c r="BI237" s="293"/>
      <c r="BJ237" s="293"/>
      <c r="BK237" s="293"/>
      <c r="BL237" s="293"/>
      <c r="BM237" s="293"/>
      <c r="BN237" s="293"/>
      <c r="BO237" s="293"/>
      <c r="BP237" s="293"/>
      <c r="BQ237" s="293"/>
      <c r="BR237" s="293"/>
      <c r="BS237" s="293"/>
      <c r="BT237" s="293"/>
      <c r="BU237" s="293"/>
      <c r="BV237" s="293"/>
      <c r="BW237" s="293"/>
      <c r="BX237" s="293"/>
      <c r="BY237" s="293"/>
      <c r="BZ237" s="293"/>
      <c r="CA237" s="293"/>
      <c r="CB237" s="293"/>
      <c r="CC237" s="293"/>
      <c r="CD237" s="293"/>
      <c r="CE237" s="293"/>
      <c r="CF237" s="293"/>
      <c r="CG237" s="293"/>
      <c r="CH237" s="293"/>
      <c r="CI237" s="293"/>
      <c r="CJ237" s="293"/>
      <c r="CK237" s="293"/>
      <c r="CL237" s="293"/>
      <c r="CM237" s="293"/>
      <c r="CN237" s="293"/>
      <c r="CO237" s="293"/>
      <c r="CP237" s="293"/>
      <c r="CQ237" s="293"/>
      <c r="CR237" s="293"/>
      <c r="CS237" s="293"/>
      <c r="CT237" s="293"/>
      <c r="CU237" s="293"/>
      <c r="CV237" s="293"/>
      <c r="CW237" s="293"/>
      <c r="CX237" s="293"/>
      <c r="CY237" s="293"/>
      <c r="CZ237" s="293"/>
      <c r="DA237" s="293"/>
      <c r="DB237" s="293"/>
      <c r="DC237" s="293"/>
      <c r="DD237" s="293"/>
      <c r="DE237" s="293"/>
      <c r="DF237" s="293"/>
      <c r="DG237" s="293"/>
      <c r="DH237" s="293"/>
      <c r="DI237" s="293"/>
      <c r="DJ237" s="293"/>
      <c r="DK237" s="293"/>
      <c r="DL237" s="293"/>
      <c r="DM237" s="293"/>
      <c r="DN237" s="293"/>
      <c r="DO237" s="293"/>
      <c r="DP237" s="293"/>
      <c r="DQ237" s="293"/>
      <c r="DR237" s="293"/>
      <c r="DS237" s="293"/>
      <c r="DT237" s="293"/>
      <c r="DU237" s="293"/>
      <c r="DV237" s="293"/>
      <c r="DW237" s="293"/>
      <c r="DX237" s="293"/>
      <c r="DY237" s="293"/>
      <c r="DZ237" s="293"/>
      <c r="EA237" s="293"/>
      <c r="EB237" s="293"/>
      <c r="EC237" s="293"/>
      <c r="ED237" s="293"/>
      <c r="EE237" s="293"/>
      <c r="EF237" s="293"/>
      <c r="EG237" s="293"/>
      <c r="EH237" s="293"/>
      <c r="EI237" s="293"/>
      <c r="EJ237" s="293"/>
      <c r="EK237" s="293"/>
      <c r="EL237" s="293"/>
      <c r="EM237" s="293"/>
      <c r="EN237" s="293"/>
      <c r="EO237" s="293"/>
      <c r="EP237" s="293"/>
      <c r="EQ237" s="293"/>
      <c r="ER237" s="293"/>
      <c r="ES237" s="293"/>
      <c r="ET237" s="293"/>
      <c r="EU237" s="293"/>
      <c r="EV237" s="293"/>
      <c r="EW237" s="293"/>
      <c r="EX237" s="293"/>
      <c r="EY237" s="293"/>
      <c r="EZ237" s="293"/>
      <c r="FA237" s="293"/>
      <c r="FB237" s="293"/>
      <c r="FC237" s="293"/>
      <c r="FD237" s="293"/>
      <c r="FE237" s="293"/>
      <c r="FF237" s="293"/>
      <c r="FG237" s="293"/>
      <c r="FH237" s="293"/>
      <c r="FI237" s="293"/>
      <c r="FJ237" s="293"/>
      <c r="FK237" s="293"/>
      <c r="FL237" s="293"/>
      <c r="FM237" s="293"/>
      <c r="FN237" s="293"/>
      <c r="FO237" s="293"/>
      <c r="FP237" s="293"/>
      <c r="FQ237" s="293"/>
      <c r="FR237" s="293"/>
      <c r="FS237" s="293"/>
      <c r="FT237" s="293"/>
      <c r="FU237" s="293"/>
      <c r="FV237" s="293"/>
      <c r="FW237" s="293"/>
      <c r="FX237" s="293"/>
      <c r="FY237" s="293"/>
    </row>
    <row r="238" spans="1:181" x14ac:dyDescent="0.3">
      <c r="A238" s="269" t="s">
        <v>374</v>
      </c>
      <c r="B238" s="269">
        <v>0</v>
      </c>
      <c r="C238" s="269">
        <v>0</v>
      </c>
      <c r="D238" s="268">
        <v>0</v>
      </c>
      <c r="E238" s="269">
        <v>0</v>
      </c>
      <c r="F238" s="269">
        <v>0</v>
      </c>
      <c r="G238" s="269">
        <v>0</v>
      </c>
      <c r="H238" s="269">
        <v>0</v>
      </c>
      <c r="I238" s="268">
        <v>0</v>
      </c>
      <c r="J238" s="269">
        <v>0</v>
      </c>
      <c r="K238" s="269">
        <v>0</v>
      </c>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c r="AQ238" s="293"/>
      <c r="AR238" s="293"/>
      <c r="AS238" s="293"/>
      <c r="AT238" s="293"/>
      <c r="AU238" s="293"/>
      <c r="AV238" s="293"/>
      <c r="AW238" s="293"/>
      <c r="AX238" s="293"/>
      <c r="AY238" s="293"/>
      <c r="AZ238" s="293"/>
      <c r="BA238" s="293"/>
      <c r="BB238" s="293"/>
      <c r="BC238" s="293"/>
      <c r="BD238" s="293"/>
      <c r="BE238" s="293"/>
      <c r="BF238" s="293"/>
      <c r="BG238" s="293"/>
      <c r="BH238" s="293"/>
      <c r="BI238" s="293"/>
      <c r="BJ238" s="293"/>
      <c r="BK238" s="293"/>
      <c r="BL238" s="293"/>
      <c r="BM238" s="293"/>
      <c r="BN238" s="293"/>
      <c r="BO238" s="293"/>
      <c r="BP238" s="293"/>
      <c r="BQ238" s="293"/>
      <c r="BR238" s="293"/>
      <c r="BS238" s="293"/>
      <c r="BT238" s="293"/>
      <c r="BU238" s="293"/>
      <c r="BV238" s="293"/>
      <c r="BW238" s="293"/>
      <c r="BX238" s="293"/>
      <c r="BY238" s="293"/>
      <c r="BZ238" s="293"/>
      <c r="CA238" s="293"/>
      <c r="CB238" s="293"/>
      <c r="CC238" s="293"/>
      <c r="CD238" s="293"/>
      <c r="CE238" s="293"/>
      <c r="CF238" s="293"/>
      <c r="CG238" s="293"/>
      <c r="CH238" s="293"/>
      <c r="CI238" s="293"/>
      <c r="CJ238" s="293"/>
      <c r="CK238" s="293"/>
      <c r="CL238" s="293"/>
      <c r="CM238" s="293"/>
      <c r="CN238" s="293"/>
      <c r="CO238" s="293"/>
      <c r="CP238" s="293"/>
      <c r="CQ238" s="293"/>
      <c r="CR238" s="293"/>
      <c r="CS238" s="293"/>
      <c r="CT238" s="293"/>
      <c r="CU238" s="293"/>
      <c r="CV238" s="293"/>
      <c r="CW238" s="293"/>
      <c r="CX238" s="293"/>
      <c r="CY238" s="293"/>
      <c r="CZ238" s="293"/>
      <c r="DA238" s="293"/>
      <c r="DB238" s="293"/>
      <c r="DC238" s="293"/>
      <c r="DD238" s="293"/>
      <c r="DE238" s="293"/>
      <c r="DF238" s="293"/>
      <c r="DG238" s="293"/>
      <c r="DH238" s="293"/>
      <c r="DI238" s="293"/>
      <c r="DJ238" s="293"/>
      <c r="DK238" s="293"/>
      <c r="DL238" s="293"/>
      <c r="DM238" s="293"/>
      <c r="DN238" s="293"/>
      <c r="DO238" s="293"/>
      <c r="DP238" s="293"/>
      <c r="DQ238" s="293"/>
      <c r="DR238" s="293"/>
      <c r="DS238" s="293"/>
      <c r="DT238" s="293"/>
      <c r="DU238" s="293"/>
      <c r="DV238" s="293"/>
      <c r="DW238" s="293"/>
      <c r="DX238" s="293"/>
      <c r="DY238" s="293"/>
      <c r="DZ238" s="293"/>
      <c r="EA238" s="293"/>
      <c r="EB238" s="293"/>
      <c r="EC238" s="293"/>
      <c r="ED238" s="293"/>
      <c r="EE238" s="293"/>
      <c r="EF238" s="293"/>
      <c r="EG238" s="293"/>
      <c r="EH238" s="293"/>
      <c r="EI238" s="293"/>
      <c r="EJ238" s="293"/>
      <c r="EK238" s="293"/>
      <c r="EL238" s="293"/>
      <c r="EM238" s="293"/>
      <c r="EN238" s="293"/>
      <c r="EO238" s="293"/>
      <c r="EP238" s="293"/>
      <c r="EQ238" s="293"/>
      <c r="ER238" s="293"/>
      <c r="ES238" s="293"/>
      <c r="ET238" s="293"/>
      <c r="EU238" s="293"/>
      <c r="EV238" s="293"/>
      <c r="EW238" s="293"/>
      <c r="EX238" s="293"/>
      <c r="EY238" s="293"/>
      <c r="EZ238" s="293"/>
      <c r="FA238" s="293"/>
      <c r="FB238" s="293"/>
      <c r="FC238" s="293"/>
      <c r="FD238" s="293"/>
      <c r="FE238" s="293"/>
      <c r="FF238" s="293"/>
      <c r="FG238" s="293"/>
      <c r="FH238" s="293"/>
      <c r="FI238" s="293"/>
      <c r="FJ238" s="293"/>
      <c r="FK238" s="293"/>
      <c r="FL238" s="293"/>
      <c r="FM238" s="293"/>
      <c r="FN238" s="293"/>
      <c r="FO238" s="293"/>
      <c r="FP238" s="293"/>
      <c r="FQ238" s="293"/>
      <c r="FR238" s="293"/>
      <c r="FS238" s="293"/>
      <c r="FT238" s="293"/>
      <c r="FU238" s="293"/>
      <c r="FV238" s="293"/>
      <c r="FW238" s="293"/>
      <c r="FX238" s="293"/>
      <c r="FY238" s="293"/>
    </row>
    <row r="239" spans="1:181" x14ac:dyDescent="0.3">
      <c r="A239" s="269" t="s">
        <v>375</v>
      </c>
      <c r="B239" s="269">
        <v>0</v>
      </c>
      <c r="C239" s="269">
        <v>0</v>
      </c>
      <c r="D239" s="269">
        <v>0</v>
      </c>
      <c r="E239" s="268">
        <v>0</v>
      </c>
      <c r="F239" s="269">
        <v>0</v>
      </c>
      <c r="G239" s="269">
        <v>0</v>
      </c>
      <c r="H239" s="269">
        <v>0</v>
      </c>
      <c r="I239" s="269">
        <v>0</v>
      </c>
      <c r="J239" s="268">
        <v>0</v>
      </c>
      <c r="K239" s="269">
        <v>0</v>
      </c>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3"/>
      <c r="AV239" s="293"/>
      <c r="AW239" s="293"/>
      <c r="AX239" s="293"/>
      <c r="AY239" s="293"/>
      <c r="AZ239" s="293"/>
      <c r="BA239" s="293"/>
      <c r="BB239" s="293"/>
      <c r="BC239" s="293"/>
      <c r="BD239" s="293"/>
      <c r="BE239" s="293"/>
      <c r="BF239" s="293"/>
      <c r="BG239" s="293"/>
      <c r="BH239" s="293"/>
      <c r="BI239" s="293"/>
      <c r="BJ239" s="293"/>
      <c r="BK239" s="293"/>
      <c r="BL239" s="293"/>
      <c r="BM239" s="293"/>
      <c r="BN239" s="293"/>
      <c r="BO239" s="293"/>
      <c r="BP239" s="293"/>
      <c r="BQ239" s="293"/>
      <c r="BR239" s="293"/>
      <c r="BS239" s="293"/>
      <c r="BT239" s="293"/>
      <c r="BU239" s="293"/>
      <c r="BV239" s="293"/>
      <c r="BW239" s="293"/>
      <c r="BX239" s="293"/>
      <c r="BY239" s="293"/>
      <c r="BZ239" s="293"/>
      <c r="CA239" s="293"/>
      <c r="CB239" s="293"/>
      <c r="CC239" s="293"/>
      <c r="CD239" s="293"/>
      <c r="CE239" s="293"/>
      <c r="CF239" s="293"/>
      <c r="CG239" s="293"/>
      <c r="CH239" s="293"/>
      <c r="CI239" s="293"/>
      <c r="CJ239" s="293"/>
      <c r="CK239" s="293"/>
      <c r="CL239" s="293"/>
      <c r="CM239" s="293"/>
      <c r="CN239" s="293"/>
      <c r="CO239" s="293"/>
      <c r="CP239" s="293"/>
      <c r="CQ239" s="293"/>
      <c r="CR239" s="293"/>
      <c r="CS239" s="293"/>
      <c r="CT239" s="293"/>
      <c r="CU239" s="293"/>
      <c r="CV239" s="293"/>
      <c r="CW239" s="293"/>
      <c r="CX239" s="293"/>
      <c r="CY239" s="293"/>
      <c r="CZ239" s="293"/>
      <c r="DA239" s="293"/>
      <c r="DB239" s="293"/>
      <c r="DC239" s="293"/>
      <c r="DD239" s="293"/>
      <c r="DE239" s="293"/>
      <c r="DF239" s="293"/>
      <c r="DG239" s="293"/>
      <c r="DH239" s="293"/>
      <c r="DI239" s="293"/>
      <c r="DJ239" s="293"/>
      <c r="DK239" s="293"/>
      <c r="DL239" s="293"/>
      <c r="DM239" s="293"/>
      <c r="DN239" s="293"/>
      <c r="DO239" s="293"/>
      <c r="DP239" s="293"/>
      <c r="DQ239" s="293"/>
      <c r="DR239" s="293"/>
      <c r="DS239" s="293"/>
      <c r="DT239" s="293"/>
      <c r="DU239" s="293"/>
      <c r="DV239" s="293"/>
      <c r="DW239" s="293"/>
      <c r="DX239" s="293"/>
      <c r="DY239" s="293"/>
      <c r="DZ239" s="293"/>
      <c r="EA239" s="293"/>
      <c r="EB239" s="293"/>
      <c r="EC239" s="293"/>
      <c r="ED239" s="293"/>
      <c r="EE239" s="293"/>
      <c r="EF239" s="293"/>
      <c r="EG239" s="293"/>
      <c r="EH239" s="293"/>
      <c r="EI239" s="293"/>
      <c r="EJ239" s="293"/>
      <c r="EK239" s="293"/>
      <c r="EL239" s="293"/>
      <c r="EM239" s="293"/>
      <c r="EN239" s="293"/>
      <c r="EO239" s="293"/>
      <c r="EP239" s="293"/>
      <c r="EQ239" s="293"/>
      <c r="ER239" s="293"/>
      <c r="ES239" s="293"/>
      <c r="ET239" s="293"/>
      <c r="EU239" s="293"/>
      <c r="EV239" s="293"/>
      <c r="EW239" s="293"/>
      <c r="EX239" s="293"/>
      <c r="EY239" s="293"/>
      <c r="EZ239" s="293"/>
      <c r="FA239" s="293"/>
      <c r="FB239" s="293"/>
      <c r="FC239" s="293"/>
      <c r="FD239" s="293"/>
      <c r="FE239" s="293"/>
      <c r="FF239" s="293"/>
      <c r="FG239" s="293"/>
      <c r="FH239" s="293"/>
      <c r="FI239" s="293"/>
      <c r="FJ239" s="293"/>
      <c r="FK239" s="293"/>
      <c r="FL239" s="293"/>
      <c r="FM239" s="293"/>
      <c r="FN239" s="293"/>
      <c r="FO239" s="293"/>
      <c r="FP239" s="293"/>
      <c r="FQ239" s="293"/>
      <c r="FR239" s="293"/>
      <c r="FS239" s="293"/>
      <c r="FT239" s="293"/>
      <c r="FU239" s="293"/>
      <c r="FV239" s="293"/>
      <c r="FW239" s="293"/>
      <c r="FX239" s="293"/>
      <c r="FY239" s="293"/>
    </row>
    <row r="240" spans="1:181" x14ac:dyDescent="0.3">
      <c r="A240" s="269" t="s">
        <v>599</v>
      </c>
      <c r="B240" s="269">
        <v>0</v>
      </c>
      <c r="C240" s="269">
        <v>0</v>
      </c>
      <c r="D240" s="269">
        <v>0</v>
      </c>
      <c r="E240" s="269">
        <v>0</v>
      </c>
      <c r="F240" s="268">
        <v>0</v>
      </c>
      <c r="G240" s="269">
        <v>0</v>
      </c>
      <c r="H240" s="269">
        <v>0</v>
      </c>
      <c r="I240" s="269">
        <v>0</v>
      </c>
      <c r="J240" s="269">
        <v>0</v>
      </c>
      <c r="K240" s="268">
        <v>0</v>
      </c>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c r="AS240" s="293"/>
      <c r="AT240" s="293"/>
      <c r="AU240" s="293"/>
      <c r="AV240" s="293"/>
      <c r="AW240" s="293"/>
      <c r="AX240" s="293"/>
      <c r="AY240" s="293"/>
      <c r="AZ240" s="293"/>
      <c r="BA240" s="293"/>
      <c r="BB240" s="293"/>
      <c r="BC240" s="293"/>
      <c r="BD240" s="293"/>
      <c r="BE240" s="293"/>
      <c r="BF240" s="293"/>
      <c r="BG240" s="293"/>
      <c r="BH240" s="293"/>
      <c r="BI240" s="293"/>
      <c r="BJ240" s="293"/>
      <c r="BK240" s="293"/>
      <c r="BL240" s="293"/>
      <c r="BM240" s="293"/>
      <c r="BN240" s="293"/>
      <c r="BO240" s="293"/>
      <c r="BP240" s="293"/>
      <c r="BQ240" s="293"/>
      <c r="BR240" s="293"/>
      <c r="BS240" s="293"/>
      <c r="BT240" s="293"/>
      <c r="BU240" s="293"/>
      <c r="BV240" s="293"/>
      <c r="BW240" s="293"/>
      <c r="BX240" s="293"/>
      <c r="BY240" s="293"/>
      <c r="BZ240" s="293"/>
      <c r="CA240" s="293"/>
      <c r="CB240" s="293"/>
      <c r="CC240" s="293"/>
      <c r="CD240" s="293"/>
      <c r="CE240" s="293"/>
      <c r="CF240" s="293"/>
      <c r="CG240" s="293"/>
      <c r="CH240" s="293"/>
      <c r="CI240" s="293"/>
      <c r="CJ240" s="293"/>
      <c r="CK240" s="293"/>
      <c r="CL240" s="293"/>
      <c r="CM240" s="293"/>
      <c r="CN240" s="293"/>
      <c r="CO240" s="293"/>
      <c r="CP240" s="293"/>
      <c r="CQ240" s="293"/>
      <c r="CR240" s="293"/>
      <c r="CS240" s="293"/>
      <c r="CT240" s="293"/>
      <c r="CU240" s="293"/>
      <c r="CV240" s="293"/>
      <c r="CW240" s="293"/>
      <c r="CX240" s="293"/>
      <c r="CY240" s="293"/>
      <c r="CZ240" s="293"/>
      <c r="DA240" s="293"/>
      <c r="DB240" s="293"/>
      <c r="DC240" s="293"/>
      <c r="DD240" s="293"/>
      <c r="DE240" s="293"/>
      <c r="DF240" s="293"/>
      <c r="DG240" s="293"/>
      <c r="DH240" s="293"/>
      <c r="DI240" s="293"/>
      <c r="DJ240" s="293"/>
      <c r="DK240" s="293"/>
      <c r="DL240" s="293"/>
      <c r="DM240" s="293"/>
      <c r="DN240" s="293"/>
      <c r="DO240" s="293"/>
      <c r="DP240" s="293"/>
      <c r="DQ240" s="293"/>
      <c r="DR240" s="293"/>
      <c r="DS240" s="293"/>
      <c r="DT240" s="293"/>
      <c r="DU240" s="293"/>
      <c r="DV240" s="293"/>
      <c r="DW240" s="293"/>
      <c r="DX240" s="293"/>
      <c r="DY240" s="293"/>
      <c r="DZ240" s="293"/>
      <c r="EA240" s="293"/>
      <c r="EB240" s="293"/>
      <c r="EC240" s="293"/>
      <c r="ED240" s="293"/>
      <c r="EE240" s="293"/>
      <c r="EF240" s="293"/>
      <c r="EG240" s="293"/>
      <c r="EH240" s="293"/>
      <c r="EI240" s="293"/>
      <c r="EJ240" s="293"/>
      <c r="EK240" s="293"/>
      <c r="EL240" s="293"/>
      <c r="EM240" s="293"/>
      <c r="EN240" s="293"/>
      <c r="EO240" s="293"/>
      <c r="EP240" s="293"/>
      <c r="EQ240" s="293"/>
      <c r="ER240" s="293"/>
      <c r="ES240" s="293"/>
      <c r="ET240" s="293"/>
      <c r="EU240" s="293"/>
      <c r="EV240" s="293"/>
      <c r="EW240" s="293"/>
      <c r="EX240" s="293"/>
      <c r="EY240" s="293"/>
      <c r="EZ240" s="293"/>
      <c r="FA240" s="293"/>
      <c r="FB240" s="293"/>
      <c r="FC240" s="293"/>
      <c r="FD240" s="293"/>
      <c r="FE240" s="293"/>
      <c r="FF240" s="293"/>
      <c r="FG240" s="293"/>
      <c r="FH240" s="293"/>
      <c r="FI240" s="293"/>
      <c r="FJ240" s="293"/>
      <c r="FK240" s="293"/>
      <c r="FL240" s="293"/>
      <c r="FM240" s="293"/>
      <c r="FN240" s="293"/>
      <c r="FO240" s="293"/>
      <c r="FP240" s="293"/>
      <c r="FQ240" s="293"/>
      <c r="FR240" s="293"/>
      <c r="FS240" s="293"/>
      <c r="FT240" s="293"/>
      <c r="FU240" s="293"/>
      <c r="FV240" s="293"/>
      <c r="FW240" s="293"/>
      <c r="FX240" s="293"/>
      <c r="FY240" s="293"/>
    </row>
    <row r="241" spans="1:181" x14ac:dyDescent="0.3">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293"/>
      <c r="BD241" s="293"/>
      <c r="BE241" s="293"/>
      <c r="BF241" s="293"/>
      <c r="BG241" s="293"/>
      <c r="BH241" s="293"/>
      <c r="BI241" s="293"/>
      <c r="BJ241" s="293"/>
      <c r="BK241" s="293"/>
      <c r="BL241" s="293"/>
      <c r="BM241" s="293"/>
      <c r="BN241" s="293"/>
      <c r="BO241" s="293"/>
      <c r="BP241" s="293"/>
      <c r="BQ241" s="293"/>
      <c r="BR241" s="293"/>
      <c r="BS241" s="293"/>
      <c r="BT241" s="293"/>
      <c r="BU241" s="293"/>
      <c r="BV241" s="293"/>
      <c r="BW241" s="293"/>
      <c r="BX241" s="293"/>
      <c r="BY241" s="293"/>
      <c r="BZ241" s="293"/>
      <c r="CA241" s="293"/>
      <c r="CB241" s="293"/>
      <c r="CC241" s="293"/>
      <c r="CD241" s="293"/>
      <c r="CE241" s="293"/>
      <c r="CF241" s="293"/>
      <c r="CG241" s="293"/>
      <c r="CH241" s="293"/>
      <c r="CI241" s="293"/>
      <c r="CJ241" s="293"/>
      <c r="CK241" s="293"/>
      <c r="CL241" s="293"/>
      <c r="CM241" s="293"/>
      <c r="CN241" s="293"/>
      <c r="CO241" s="293"/>
      <c r="CP241" s="293"/>
      <c r="CQ241" s="293"/>
      <c r="CR241" s="293"/>
      <c r="CS241" s="293"/>
      <c r="CT241" s="293"/>
      <c r="CU241" s="293"/>
      <c r="CV241" s="293"/>
      <c r="CW241" s="293"/>
      <c r="CX241" s="293"/>
      <c r="CY241" s="293"/>
      <c r="CZ241" s="293"/>
      <c r="DA241" s="293"/>
      <c r="DB241" s="293"/>
      <c r="DC241" s="293"/>
      <c r="DD241" s="293"/>
      <c r="DE241" s="293"/>
      <c r="DF241" s="293"/>
      <c r="DG241" s="293"/>
      <c r="DH241" s="293"/>
      <c r="DI241" s="293"/>
      <c r="DJ241" s="293"/>
      <c r="DK241" s="293"/>
      <c r="DL241" s="293"/>
      <c r="DM241" s="293"/>
      <c r="DN241" s="293"/>
      <c r="DO241" s="293"/>
      <c r="DP241" s="293"/>
      <c r="DQ241" s="293"/>
      <c r="DR241" s="293"/>
      <c r="DS241" s="293"/>
      <c r="DT241" s="293"/>
      <c r="DU241" s="293"/>
      <c r="DV241" s="293"/>
      <c r="DW241" s="293"/>
      <c r="DX241" s="293"/>
      <c r="DY241" s="293"/>
      <c r="DZ241" s="293"/>
      <c r="EA241" s="293"/>
      <c r="EB241" s="293"/>
      <c r="EC241" s="293"/>
      <c r="ED241" s="293"/>
      <c r="EE241" s="293"/>
      <c r="EF241" s="293"/>
      <c r="EG241" s="293"/>
      <c r="EH241" s="293"/>
      <c r="EI241" s="293"/>
      <c r="EJ241" s="293"/>
      <c r="EK241" s="293"/>
      <c r="EL241" s="293"/>
      <c r="EM241" s="293"/>
      <c r="EN241" s="293"/>
      <c r="EO241" s="293"/>
      <c r="EP241" s="293"/>
      <c r="EQ241" s="293"/>
      <c r="ER241" s="293"/>
      <c r="ES241" s="293"/>
      <c r="ET241" s="293"/>
      <c r="EU241" s="293"/>
      <c r="EV241" s="293"/>
      <c r="EW241" s="293"/>
      <c r="EX241" s="293"/>
      <c r="EY241" s="293"/>
      <c r="EZ241" s="293"/>
      <c r="FA241" s="293"/>
      <c r="FB241" s="293"/>
      <c r="FC241" s="293"/>
      <c r="FD241" s="293"/>
      <c r="FE241" s="293"/>
      <c r="FF241" s="293"/>
      <c r="FG241" s="293"/>
      <c r="FH241" s="293"/>
      <c r="FI241" s="293"/>
      <c r="FJ241" s="293"/>
      <c r="FK241" s="293"/>
      <c r="FL241" s="293"/>
      <c r="FM241" s="293"/>
      <c r="FN241" s="293"/>
      <c r="FO241" s="293"/>
      <c r="FP241" s="293"/>
      <c r="FQ241" s="293"/>
      <c r="FR241" s="293"/>
      <c r="FS241" s="293"/>
      <c r="FT241" s="293"/>
      <c r="FU241" s="293"/>
      <c r="FV241" s="293"/>
      <c r="FW241" s="293"/>
      <c r="FX241" s="293"/>
      <c r="FY241" s="293"/>
    </row>
    <row r="242" spans="1:181" x14ac:dyDescent="0.3">
      <c r="A242" s="395" t="s">
        <v>840</v>
      </c>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c r="BD242" s="293"/>
      <c r="BE242" s="293"/>
      <c r="BF242" s="293"/>
      <c r="BG242" s="293"/>
      <c r="BH242" s="293"/>
      <c r="BI242" s="293"/>
      <c r="BJ242" s="293"/>
      <c r="BK242" s="293"/>
      <c r="BL242" s="293"/>
      <c r="BM242" s="293"/>
      <c r="BN242" s="293"/>
      <c r="BO242" s="293"/>
      <c r="BP242" s="293"/>
      <c r="BQ242" s="293"/>
      <c r="BR242" s="293"/>
      <c r="BS242" s="293"/>
      <c r="BT242" s="293"/>
      <c r="BU242" s="293"/>
      <c r="BV242" s="293"/>
      <c r="BW242" s="293"/>
      <c r="BX242" s="293"/>
      <c r="BY242" s="293"/>
      <c r="BZ242" s="293"/>
      <c r="CA242" s="293"/>
      <c r="CB242" s="293"/>
      <c r="CC242" s="293"/>
      <c r="CD242" s="293"/>
      <c r="CE242" s="293"/>
      <c r="CF242" s="293"/>
      <c r="CG242" s="293"/>
      <c r="CH242" s="293"/>
      <c r="CI242" s="293"/>
      <c r="CJ242" s="293"/>
      <c r="CK242" s="293"/>
      <c r="CL242" s="293"/>
      <c r="CM242" s="293"/>
      <c r="CN242" s="293"/>
      <c r="CO242" s="293"/>
      <c r="CP242" s="293"/>
      <c r="CQ242" s="293"/>
      <c r="CR242" s="293"/>
      <c r="CS242" s="293"/>
      <c r="CT242" s="293"/>
      <c r="CU242" s="293"/>
      <c r="CV242" s="293"/>
      <c r="CW242" s="293"/>
      <c r="CX242" s="293"/>
      <c r="CY242" s="293"/>
      <c r="CZ242" s="293"/>
      <c r="DA242" s="293"/>
      <c r="DB242" s="293"/>
      <c r="DC242" s="293"/>
      <c r="DD242" s="293"/>
      <c r="DE242" s="293"/>
      <c r="DF242" s="293"/>
      <c r="DG242" s="293"/>
      <c r="DH242" s="293"/>
      <c r="DI242" s="293"/>
      <c r="DJ242" s="293"/>
      <c r="DK242" s="293"/>
      <c r="DL242" s="293"/>
      <c r="DM242" s="293"/>
      <c r="DN242" s="293"/>
      <c r="DO242" s="293"/>
      <c r="DP242" s="293"/>
      <c r="DQ242" s="293"/>
      <c r="DR242" s="293"/>
      <c r="DS242" s="293"/>
      <c r="DT242" s="293"/>
      <c r="DU242" s="293"/>
      <c r="DV242" s="293"/>
      <c r="DW242" s="293"/>
      <c r="DX242" s="293"/>
      <c r="DY242" s="293"/>
      <c r="DZ242" s="293"/>
      <c r="EA242" s="293"/>
      <c r="EB242" s="293"/>
      <c r="EC242" s="293"/>
      <c r="ED242" s="293"/>
      <c r="EE242" s="293"/>
      <c r="EF242" s="293"/>
      <c r="EG242" s="293"/>
      <c r="EH242" s="293"/>
      <c r="EI242" s="293"/>
      <c r="EJ242" s="293"/>
      <c r="EK242" s="293"/>
      <c r="EL242" s="293"/>
      <c r="EM242" s="293"/>
      <c r="EN242" s="293"/>
      <c r="EO242" s="293"/>
      <c r="EP242" s="293"/>
      <c r="EQ242" s="293"/>
      <c r="ER242" s="293"/>
      <c r="ES242" s="293"/>
      <c r="ET242" s="293"/>
      <c r="EU242" s="293"/>
      <c r="EV242" s="293"/>
      <c r="EW242" s="293"/>
      <c r="EX242" s="293"/>
      <c r="EY242" s="293"/>
      <c r="EZ242" s="293"/>
      <c r="FA242" s="293"/>
      <c r="FB242" s="293"/>
      <c r="FC242" s="293"/>
      <c r="FD242" s="293"/>
      <c r="FE242" s="293"/>
      <c r="FF242" s="293"/>
      <c r="FG242" s="293"/>
      <c r="FH242" s="293"/>
      <c r="FI242" s="293"/>
      <c r="FJ242" s="293"/>
      <c r="FK242" s="293"/>
      <c r="FL242" s="293"/>
      <c r="FM242" s="293"/>
      <c r="FN242" s="293"/>
      <c r="FO242" s="293"/>
      <c r="FP242" s="293"/>
      <c r="FQ242" s="293"/>
      <c r="FR242" s="293"/>
      <c r="FS242" s="293"/>
      <c r="FT242" s="293"/>
      <c r="FU242" s="293"/>
      <c r="FV242" s="293"/>
      <c r="FW242" s="293"/>
      <c r="FX242" s="293"/>
      <c r="FY242" s="293"/>
    </row>
    <row r="243" spans="1:181" ht="52.95" customHeight="1" x14ac:dyDescent="0.3">
      <c r="A243" s="266" t="s">
        <v>774</v>
      </c>
      <c r="B243" s="776" t="s">
        <v>303</v>
      </c>
      <c r="C243" s="776"/>
      <c r="D243" s="776"/>
      <c r="E243" s="776"/>
      <c r="F243" s="776"/>
      <c r="G243" s="776" t="s">
        <v>304</v>
      </c>
      <c r="H243" s="776"/>
      <c r="I243" s="776"/>
      <c r="J243" s="776"/>
      <c r="K243" s="776"/>
      <c r="L243" s="776" t="s">
        <v>305</v>
      </c>
      <c r="M243" s="776"/>
      <c r="N243" s="776"/>
      <c r="O243" s="776"/>
      <c r="P243" s="776"/>
      <c r="Q243" s="776" t="s">
        <v>306</v>
      </c>
      <c r="R243" s="776"/>
      <c r="S243" s="776"/>
      <c r="T243" s="776"/>
      <c r="U243" s="776"/>
      <c r="V243" s="776" t="s">
        <v>307</v>
      </c>
      <c r="W243" s="776"/>
      <c r="X243" s="776"/>
      <c r="Y243" s="776"/>
      <c r="Z243" s="776"/>
      <c r="AA243" s="776" t="s">
        <v>308</v>
      </c>
      <c r="AB243" s="776"/>
      <c r="AC243" s="776"/>
      <c r="AD243" s="776"/>
      <c r="AE243" s="776"/>
      <c r="AF243" s="776" t="s">
        <v>309</v>
      </c>
      <c r="AG243" s="776"/>
      <c r="AH243" s="776"/>
      <c r="AI243" s="776"/>
      <c r="AJ243" s="776"/>
      <c r="AK243" s="776" t="s">
        <v>310</v>
      </c>
      <c r="AL243" s="776"/>
      <c r="AM243" s="776"/>
      <c r="AN243" s="776"/>
      <c r="AO243" s="776"/>
      <c r="AP243" s="776" t="s">
        <v>311</v>
      </c>
      <c r="AQ243" s="776"/>
      <c r="AR243" s="776"/>
      <c r="AS243" s="776"/>
      <c r="AT243" s="776"/>
      <c r="AU243" s="776" t="s">
        <v>312</v>
      </c>
      <c r="AV243" s="776"/>
      <c r="AW243" s="776"/>
      <c r="AX243" s="776"/>
      <c r="AY243" s="776"/>
      <c r="AZ243" s="776" t="s">
        <v>313</v>
      </c>
      <c r="BA243" s="776"/>
      <c r="BB243" s="776"/>
      <c r="BC243" s="776"/>
      <c r="BD243" s="776"/>
      <c r="BE243" s="776" t="s">
        <v>314</v>
      </c>
      <c r="BF243" s="776"/>
      <c r="BG243" s="776"/>
      <c r="BH243" s="776"/>
      <c r="BI243" s="776"/>
      <c r="BJ243" s="776" t="s">
        <v>315</v>
      </c>
      <c r="BK243" s="776"/>
      <c r="BL243" s="776"/>
      <c r="BM243" s="776"/>
      <c r="BN243" s="776"/>
      <c r="BO243" s="776" t="s">
        <v>316</v>
      </c>
      <c r="BP243" s="776"/>
      <c r="BQ243" s="776"/>
      <c r="BR243" s="776"/>
      <c r="BS243" s="776"/>
      <c r="BT243" s="776" t="s">
        <v>317</v>
      </c>
      <c r="BU243" s="776"/>
      <c r="BV243" s="776"/>
      <c r="BW243" s="776"/>
      <c r="BX243" s="776"/>
      <c r="BY243" s="776" t="s">
        <v>318</v>
      </c>
      <c r="BZ243" s="776"/>
      <c r="CA243" s="776"/>
      <c r="CB243" s="776"/>
      <c r="CC243" s="776"/>
      <c r="CD243" s="776" t="s">
        <v>319</v>
      </c>
      <c r="CE243" s="776"/>
      <c r="CF243" s="776"/>
      <c r="CG243" s="776"/>
      <c r="CH243" s="776"/>
      <c r="CI243" s="776" t="s">
        <v>320</v>
      </c>
      <c r="CJ243" s="776"/>
      <c r="CK243" s="776"/>
      <c r="CL243" s="776"/>
      <c r="CM243" s="776"/>
      <c r="CN243" s="776" t="s">
        <v>321</v>
      </c>
      <c r="CO243" s="776"/>
      <c r="CP243" s="776"/>
      <c r="CQ243" s="776"/>
      <c r="CR243" s="776"/>
      <c r="CS243" s="776" t="s">
        <v>322</v>
      </c>
      <c r="CT243" s="776"/>
      <c r="CU243" s="776"/>
      <c r="CV243" s="776"/>
      <c r="CW243" s="776"/>
      <c r="CX243" s="776" t="s">
        <v>323</v>
      </c>
      <c r="CY243" s="776"/>
      <c r="CZ243" s="776"/>
      <c r="DA243" s="776"/>
      <c r="DB243" s="776"/>
      <c r="DC243" s="776" t="s">
        <v>324</v>
      </c>
      <c r="DD243" s="776"/>
      <c r="DE243" s="776"/>
      <c r="DF243" s="776"/>
      <c r="DG243" s="776"/>
      <c r="DH243" s="710" t="s">
        <v>325</v>
      </c>
      <c r="DI243" s="711"/>
      <c r="DJ243" s="711"/>
      <c r="DK243" s="334" t="s">
        <v>775</v>
      </c>
      <c r="DL243" s="334">
        <v>1</v>
      </c>
      <c r="DM243" s="776" t="s">
        <v>326</v>
      </c>
      <c r="DN243" s="776"/>
      <c r="DO243" s="776"/>
      <c r="DP243" s="776"/>
      <c r="DQ243" s="776"/>
      <c r="DR243" s="776" t="s">
        <v>327</v>
      </c>
      <c r="DS243" s="776"/>
      <c r="DT243" s="776"/>
      <c r="DU243" s="776"/>
      <c r="DV243" s="776"/>
      <c r="DW243" s="776" t="s">
        <v>328</v>
      </c>
      <c r="DX243" s="776"/>
      <c r="DY243" s="776"/>
      <c r="DZ243" s="776"/>
      <c r="EA243" s="776"/>
      <c r="EB243" s="776" t="s">
        <v>329</v>
      </c>
      <c r="EC243" s="776"/>
      <c r="ED243" s="776"/>
      <c r="EE243" s="776"/>
      <c r="EF243" s="776"/>
      <c r="EG243" s="776" t="s">
        <v>330</v>
      </c>
      <c r="EH243" s="776"/>
      <c r="EI243" s="776"/>
      <c r="EJ243" s="776"/>
      <c r="EK243" s="776"/>
      <c r="EL243" s="776" t="s">
        <v>331</v>
      </c>
      <c r="EM243" s="776"/>
      <c r="EN243" s="776"/>
      <c r="EO243" s="776"/>
      <c r="EP243" s="776"/>
      <c r="EQ243" s="776" t="s">
        <v>332</v>
      </c>
      <c r="ER243" s="776"/>
      <c r="ES243" s="776"/>
      <c r="ET243" s="776"/>
      <c r="EU243" s="776"/>
      <c r="EV243" s="776" t="s">
        <v>333</v>
      </c>
      <c r="EW243" s="776"/>
      <c r="EX243" s="776"/>
      <c r="EY243" s="776"/>
      <c r="EZ243" s="776"/>
      <c r="FA243" s="776" t="s">
        <v>334</v>
      </c>
      <c r="FB243" s="776"/>
      <c r="FC243" s="776"/>
      <c r="FD243" s="776"/>
      <c r="FE243" s="776"/>
      <c r="FF243" s="776" t="s">
        <v>335</v>
      </c>
      <c r="FG243" s="776"/>
      <c r="FH243" s="776"/>
      <c r="FI243" s="776"/>
      <c r="FJ243" s="776"/>
      <c r="FK243" s="776" t="s">
        <v>336</v>
      </c>
      <c r="FL243" s="776"/>
      <c r="FM243" s="776"/>
      <c r="FN243" s="776"/>
      <c r="FO243" s="776"/>
      <c r="FP243" s="776" t="s">
        <v>337</v>
      </c>
      <c r="FQ243" s="776"/>
      <c r="FR243" s="776"/>
      <c r="FS243" s="776"/>
      <c r="FT243" s="776"/>
      <c r="FU243" s="776" t="s">
        <v>339</v>
      </c>
      <c r="FV243" s="776"/>
      <c r="FW243" s="776"/>
      <c r="FX243" s="776"/>
      <c r="FY243" s="776"/>
    </row>
    <row r="244" spans="1:181" x14ac:dyDescent="0.3">
      <c r="A244" s="293"/>
      <c r="B244" s="66" t="s">
        <v>600</v>
      </c>
      <c r="C244" s="66" t="s">
        <v>601</v>
      </c>
      <c r="D244" s="66" t="s">
        <v>374</v>
      </c>
      <c r="E244" s="66" t="s">
        <v>375</v>
      </c>
      <c r="F244" s="66" t="s">
        <v>599</v>
      </c>
      <c r="G244" s="66" t="s">
        <v>600</v>
      </c>
      <c r="H244" s="66" t="s">
        <v>601</v>
      </c>
      <c r="I244" s="66" t="s">
        <v>374</v>
      </c>
      <c r="J244" s="66" t="s">
        <v>375</v>
      </c>
      <c r="K244" s="66" t="s">
        <v>599</v>
      </c>
      <c r="L244" s="66" t="s">
        <v>600</v>
      </c>
      <c r="M244" s="66" t="s">
        <v>601</v>
      </c>
      <c r="N244" s="66" t="s">
        <v>374</v>
      </c>
      <c r="O244" s="66" t="s">
        <v>375</v>
      </c>
      <c r="P244" s="66" t="s">
        <v>599</v>
      </c>
      <c r="Q244" s="66" t="s">
        <v>600</v>
      </c>
      <c r="R244" s="66" t="s">
        <v>601</v>
      </c>
      <c r="S244" s="66" t="s">
        <v>374</v>
      </c>
      <c r="T244" s="66" t="s">
        <v>375</v>
      </c>
      <c r="U244" s="66" t="s">
        <v>599</v>
      </c>
      <c r="V244" s="66" t="s">
        <v>600</v>
      </c>
      <c r="W244" s="66" t="s">
        <v>601</v>
      </c>
      <c r="X244" s="66" t="s">
        <v>374</v>
      </c>
      <c r="Y244" s="66" t="s">
        <v>375</v>
      </c>
      <c r="Z244" s="66" t="s">
        <v>599</v>
      </c>
      <c r="AA244" s="66" t="s">
        <v>600</v>
      </c>
      <c r="AB244" s="66" t="s">
        <v>601</v>
      </c>
      <c r="AC244" s="66" t="s">
        <v>374</v>
      </c>
      <c r="AD244" s="66" t="s">
        <v>375</v>
      </c>
      <c r="AE244" s="66" t="s">
        <v>599</v>
      </c>
      <c r="AF244" s="66" t="s">
        <v>600</v>
      </c>
      <c r="AG244" s="66" t="s">
        <v>601</v>
      </c>
      <c r="AH244" s="66" t="s">
        <v>374</v>
      </c>
      <c r="AI244" s="66" t="s">
        <v>375</v>
      </c>
      <c r="AJ244" s="66" t="s">
        <v>599</v>
      </c>
      <c r="AK244" s="66" t="s">
        <v>600</v>
      </c>
      <c r="AL244" s="66" t="s">
        <v>601</v>
      </c>
      <c r="AM244" s="66" t="s">
        <v>374</v>
      </c>
      <c r="AN244" s="66" t="s">
        <v>375</v>
      </c>
      <c r="AO244" s="66" t="s">
        <v>599</v>
      </c>
      <c r="AP244" s="66" t="s">
        <v>600</v>
      </c>
      <c r="AQ244" s="66" t="s">
        <v>601</v>
      </c>
      <c r="AR244" s="66" t="s">
        <v>374</v>
      </c>
      <c r="AS244" s="66" t="s">
        <v>375</v>
      </c>
      <c r="AT244" s="66" t="s">
        <v>599</v>
      </c>
      <c r="AU244" s="66" t="s">
        <v>600</v>
      </c>
      <c r="AV244" s="66" t="s">
        <v>601</v>
      </c>
      <c r="AW244" s="66" t="s">
        <v>374</v>
      </c>
      <c r="AX244" s="66" t="s">
        <v>375</v>
      </c>
      <c r="AY244" s="66" t="s">
        <v>599</v>
      </c>
      <c r="AZ244" s="66" t="s">
        <v>600</v>
      </c>
      <c r="BA244" s="66" t="s">
        <v>601</v>
      </c>
      <c r="BB244" s="66" t="s">
        <v>374</v>
      </c>
      <c r="BC244" s="66" t="s">
        <v>375</v>
      </c>
      <c r="BD244" s="66" t="s">
        <v>599</v>
      </c>
      <c r="BE244" s="66" t="s">
        <v>600</v>
      </c>
      <c r="BF244" s="66" t="s">
        <v>601</v>
      </c>
      <c r="BG244" s="66" t="s">
        <v>374</v>
      </c>
      <c r="BH244" s="66" t="s">
        <v>375</v>
      </c>
      <c r="BI244" s="66" t="s">
        <v>599</v>
      </c>
      <c r="BJ244" s="66" t="s">
        <v>600</v>
      </c>
      <c r="BK244" s="66" t="s">
        <v>601</v>
      </c>
      <c r="BL244" s="66" t="s">
        <v>374</v>
      </c>
      <c r="BM244" s="66" t="s">
        <v>375</v>
      </c>
      <c r="BN244" s="66" t="s">
        <v>599</v>
      </c>
      <c r="BO244" s="66" t="s">
        <v>600</v>
      </c>
      <c r="BP244" s="66" t="s">
        <v>601</v>
      </c>
      <c r="BQ244" s="66" t="s">
        <v>374</v>
      </c>
      <c r="BR244" s="66" t="s">
        <v>375</v>
      </c>
      <c r="BS244" s="66" t="s">
        <v>599</v>
      </c>
      <c r="BT244" s="66" t="s">
        <v>600</v>
      </c>
      <c r="BU244" s="66" t="s">
        <v>601</v>
      </c>
      <c r="BV244" s="66" t="s">
        <v>374</v>
      </c>
      <c r="BW244" s="66" t="s">
        <v>375</v>
      </c>
      <c r="BX244" s="66" t="s">
        <v>599</v>
      </c>
      <c r="BY244" s="66" t="s">
        <v>600</v>
      </c>
      <c r="BZ244" s="66" t="s">
        <v>601</v>
      </c>
      <c r="CA244" s="66" t="s">
        <v>374</v>
      </c>
      <c r="CB244" s="66" t="s">
        <v>375</v>
      </c>
      <c r="CC244" s="66" t="s">
        <v>599</v>
      </c>
      <c r="CD244" s="66" t="s">
        <v>600</v>
      </c>
      <c r="CE244" s="66" t="s">
        <v>601</v>
      </c>
      <c r="CF244" s="66" t="s">
        <v>374</v>
      </c>
      <c r="CG244" s="66" t="s">
        <v>375</v>
      </c>
      <c r="CH244" s="66" t="s">
        <v>599</v>
      </c>
      <c r="CI244" s="66" t="s">
        <v>600</v>
      </c>
      <c r="CJ244" s="66" t="s">
        <v>601</v>
      </c>
      <c r="CK244" s="66" t="s">
        <v>374</v>
      </c>
      <c r="CL244" s="66" t="s">
        <v>375</v>
      </c>
      <c r="CM244" s="66" t="s">
        <v>599</v>
      </c>
      <c r="CN244" s="66" t="s">
        <v>600</v>
      </c>
      <c r="CO244" s="66" t="s">
        <v>601</v>
      </c>
      <c r="CP244" s="66" t="s">
        <v>374</v>
      </c>
      <c r="CQ244" s="66" t="s">
        <v>375</v>
      </c>
      <c r="CR244" s="66" t="s">
        <v>599</v>
      </c>
      <c r="CS244" s="66" t="s">
        <v>600</v>
      </c>
      <c r="CT244" s="66" t="s">
        <v>601</v>
      </c>
      <c r="CU244" s="66" t="s">
        <v>374</v>
      </c>
      <c r="CV244" s="66" t="s">
        <v>375</v>
      </c>
      <c r="CW244" s="66" t="s">
        <v>599</v>
      </c>
      <c r="CX244" s="66" t="s">
        <v>600</v>
      </c>
      <c r="CY244" s="66" t="s">
        <v>601</v>
      </c>
      <c r="CZ244" s="66" t="s">
        <v>374</v>
      </c>
      <c r="DA244" s="66" t="s">
        <v>375</v>
      </c>
      <c r="DB244" s="66" t="s">
        <v>599</v>
      </c>
      <c r="DC244" s="66" t="s">
        <v>600</v>
      </c>
      <c r="DD244" s="66" t="s">
        <v>601</v>
      </c>
      <c r="DE244" s="66" t="s">
        <v>374</v>
      </c>
      <c r="DF244" s="66" t="s">
        <v>375</v>
      </c>
      <c r="DG244" s="66" t="s">
        <v>599</v>
      </c>
      <c r="DH244" s="335" t="s">
        <v>600</v>
      </c>
      <c r="DI244" s="335" t="s">
        <v>601</v>
      </c>
      <c r="DJ244" s="335" t="s">
        <v>374</v>
      </c>
      <c r="DK244" s="335" t="s">
        <v>375</v>
      </c>
      <c r="DL244" s="66" t="s">
        <v>599</v>
      </c>
      <c r="DM244" s="66" t="s">
        <v>600</v>
      </c>
      <c r="DN244" s="66" t="s">
        <v>601</v>
      </c>
      <c r="DO244" s="66" t="s">
        <v>374</v>
      </c>
      <c r="DP244" s="66" t="s">
        <v>375</v>
      </c>
      <c r="DQ244" s="66" t="s">
        <v>599</v>
      </c>
      <c r="DR244" s="66" t="s">
        <v>600</v>
      </c>
      <c r="DS244" s="66" t="s">
        <v>601</v>
      </c>
      <c r="DT244" s="66" t="s">
        <v>374</v>
      </c>
      <c r="DU244" s="66" t="s">
        <v>375</v>
      </c>
      <c r="DV244" s="66" t="s">
        <v>599</v>
      </c>
      <c r="DW244" s="66" t="s">
        <v>600</v>
      </c>
      <c r="DX244" s="66" t="s">
        <v>601</v>
      </c>
      <c r="DY244" s="66" t="s">
        <v>374</v>
      </c>
      <c r="DZ244" s="66" t="s">
        <v>375</v>
      </c>
      <c r="EA244" s="66" t="s">
        <v>599</v>
      </c>
      <c r="EB244" s="66" t="s">
        <v>600</v>
      </c>
      <c r="EC244" s="66" t="s">
        <v>601</v>
      </c>
      <c r="ED244" s="66" t="s">
        <v>374</v>
      </c>
      <c r="EE244" s="66" t="s">
        <v>375</v>
      </c>
      <c r="EF244" s="66" t="s">
        <v>599</v>
      </c>
      <c r="EG244" s="66" t="s">
        <v>600</v>
      </c>
      <c r="EH244" s="66" t="s">
        <v>601</v>
      </c>
      <c r="EI244" s="66" t="s">
        <v>374</v>
      </c>
      <c r="EJ244" s="66" t="s">
        <v>375</v>
      </c>
      <c r="EK244" s="66" t="s">
        <v>599</v>
      </c>
      <c r="EL244" s="66" t="s">
        <v>600</v>
      </c>
      <c r="EM244" s="66" t="s">
        <v>601</v>
      </c>
      <c r="EN244" s="66" t="s">
        <v>374</v>
      </c>
      <c r="EO244" s="66" t="s">
        <v>375</v>
      </c>
      <c r="EP244" s="66" t="s">
        <v>599</v>
      </c>
      <c r="EQ244" s="66" t="s">
        <v>600</v>
      </c>
      <c r="ER244" s="66" t="s">
        <v>601</v>
      </c>
      <c r="ES244" s="66" t="s">
        <v>374</v>
      </c>
      <c r="ET244" s="66" t="s">
        <v>375</v>
      </c>
      <c r="EU244" s="66" t="s">
        <v>599</v>
      </c>
      <c r="EV244" s="66" t="s">
        <v>600</v>
      </c>
      <c r="EW244" s="66" t="s">
        <v>601</v>
      </c>
      <c r="EX244" s="66" t="s">
        <v>374</v>
      </c>
      <c r="EY244" s="66" t="s">
        <v>375</v>
      </c>
      <c r="EZ244" s="66" t="s">
        <v>599</v>
      </c>
      <c r="FA244" s="66" t="s">
        <v>600</v>
      </c>
      <c r="FB244" s="66" t="s">
        <v>601</v>
      </c>
      <c r="FC244" s="66" t="s">
        <v>374</v>
      </c>
      <c r="FD244" s="66" t="s">
        <v>375</v>
      </c>
      <c r="FE244" s="66" t="s">
        <v>599</v>
      </c>
      <c r="FF244" s="66" t="s">
        <v>600</v>
      </c>
      <c r="FG244" s="66" t="s">
        <v>601</v>
      </c>
      <c r="FH244" s="66" t="s">
        <v>374</v>
      </c>
      <c r="FI244" s="66" t="s">
        <v>375</v>
      </c>
      <c r="FJ244" s="66" t="s">
        <v>599</v>
      </c>
      <c r="FK244" s="66" t="s">
        <v>600</v>
      </c>
      <c r="FL244" s="66" t="s">
        <v>601</v>
      </c>
      <c r="FM244" s="66" t="s">
        <v>374</v>
      </c>
      <c r="FN244" s="66" t="s">
        <v>375</v>
      </c>
      <c r="FO244" s="66" t="s">
        <v>599</v>
      </c>
      <c r="FP244" s="66" t="s">
        <v>600</v>
      </c>
      <c r="FQ244" s="66" t="s">
        <v>601</v>
      </c>
      <c r="FR244" s="66" t="s">
        <v>374</v>
      </c>
      <c r="FS244" s="66" t="s">
        <v>375</v>
      </c>
      <c r="FT244" s="66" t="s">
        <v>599</v>
      </c>
      <c r="FU244" s="66" t="s">
        <v>600</v>
      </c>
      <c r="FV244" s="66" t="s">
        <v>601</v>
      </c>
      <c r="FW244" s="66" t="s">
        <v>374</v>
      </c>
      <c r="FX244" s="66" t="s">
        <v>375</v>
      </c>
      <c r="FY244" s="66" t="s">
        <v>599</v>
      </c>
    </row>
    <row r="245" spans="1:181" x14ac:dyDescent="0.3">
      <c r="A245" s="266" t="s">
        <v>602</v>
      </c>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c r="DM245" s="266"/>
      <c r="DN245" s="266"/>
      <c r="DO245" s="266"/>
      <c r="DP245" s="266"/>
      <c r="DQ245" s="266"/>
      <c r="DR245" s="266"/>
      <c r="DS245" s="266"/>
      <c r="DT245" s="266"/>
      <c r="DU245" s="266"/>
      <c r="DV245" s="266"/>
      <c r="DW245" s="266"/>
      <c r="DX245" s="266"/>
      <c r="DY245" s="266"/>
      <c r="DZ245" s="266"/>
      <c r="EA245" s="266"/>
      <c r="EB245" s="266"/>
      <c r="EC245" s="266"/>
      <c r="ED245" s="266"/>
      <c r="EE245" s="266"/>
      <c r="EF245" s="266"/>
      <c r="EG245" s="266"/>
      <c r="EH245" s="266"/>
      <c r="EI245" s="266"/>
      <c r="EJ245" s="266"/>
      <c r="EK245" s="266"/>
      <c r="EL245" s="266"/>
      <c r="EM245" s="266"/>
      <c r="EN245" s="266"/>
      <c r="EO245" s="266"/>
      <c r="EP245" s="266"/>
      <c r="EQ245" s="266"/>
      <c r="ER245" s="266"/>
      <c r="ES245" s="266"/>
      <c r="ET245" s="266"/>
      <c r="EU245" s="266"/>
      <c r="EV245" s="266"/>
      <c r="EW245" s="266"/>
      <c r="EX245" s="266"/>
      <c r="EY245" s="266"/>
      <c r="EZ245" s="266"/>
      <c r="FA245" s="266"/>
      <c r="FB245" s="266"/>
      <c r="FC245" s="266"/>
      <c r="FD245" s="266"/>
      <c r="FE245" s="266"/>
      <c r="FF245" s="266"/>
      <c r="FG245" s="266"/>
      <c r="FH245" s="266"/>
      <c r="FI245" s="266"/>
      <c r="FJ245" s="266"/>
      <c r="FK245" s="266"/>
      <c r="FL245" s="266"/>
      <c r="FM245" s="266"/>
      <c r="FN245" s="266"/>
      <c r="FO245" s="266"/>
      <c r="FP245" s="266"/>
      <c r="FQ245" s="266"/>
      <c r="FR245" s="266"/>
      <c r="FS245" s="266"/>
      <c r="FT245" s="266"/>
      <c r="FU245" s="266"/>
      <c r="FV245" s="266"/>
      <c r="FW245" s="266"/>
      <c r="FX245" s="266"/>
      <c r="FY245" s="266"/>
    </row>
    <row r="246" spans="1:181" x14ac:dyDescent="0.3">
      <c r="A246" s="26" t="s">
        <v>603</v>
      </c>
      <c r="B246" s="5">
        <v>0</v>
      </c>
      <c r="C246" s="5">
        <v>0</v>
      </c>
      <c r="D246" s="5">
        <v>0</v>
      </c>
      <c r="E246" s="5">
        <v>0</v>
      </c>
      <c r="F246" s="5">
        <v>0</v>
      </c>
      <c r="G246" s="5">
        <v>0</v>
      </c>
      <c r="H246" s="5">
        <v>0</v>
      </c>
      <c r="I246" s="5">
        <v>0</v>
      </c>
      <c r="J246" s="5">
        <v>0</v>
      </c>
      <c r="K246" s="5">
        <v>0</v>
      </c>
      <c r="L246" s="5">
        <v>0</v>
      </c>
      <c r="M246" s="5">
        <v>0</v>
      </c>
      <c r="N246" s="5">
        <v>0</v>
      </c>
      <c r="O246" s="5">
        <v>0</v>
      </c>
      <c r="P246" s="5">
        <v>0</v>
      </c>
      <c r="Q246" s="5">
        <v>0</v>
      </c>
      <c r="R246" s="5">
        <v>0</v>
      </c>
      <c r="S246" s="5">
        <v>0</v>
      </c>
      <c r="T246" s="5">
        <v>0</v>
      </c>
      <c r="U246" s="5">
        <v>0</v>
      </c>
      <c r="V246" s="5">
        <v>0</v>
      </c>
      <c r="W246" s="5">
        <v>0</v>
      </c>
      <c r="X246" s="5">
        <v>0</v>
      </c>
      <c r="Y246" s="5">
        <v>0</v>
      </c>
      <c r="Z246" s="5">
        <v>0</v>
      </c>
      <c r="AA246" s="5">
        <v>0</v>
      </c>
      <c r="AB246" s="5">
        <v>0</v>
      </c>
      <c r="AC246" s="5">
        <v>0</v>
      </c>
      <c r="AD246" s="5">
        <v>0</v>
      </c>
      <c r="AE246" s="5">
        <v>0</v>
      </c>
      <c r="AF246" s="5">
        <v>0</v>
      </c>
      <c r="AG246" s="5">
        <v>0</v>
      </c>
      <c r="AH246" s="5">
        <v>0</v>
      </c>
      <c r="AI246" s="5">
        <v>0</v>
      </c>
      <c r="AJ246" s="5">
        <v>0</v>
      </c>
      <c r="AK246" s="5">
        <v>0</v>
      </c>
      <c r="AL246" s="5">
        <v>0</v>
      </c>
      <c r="AM246" s="5">
        <v>0</v>
      </c>
      <c r="AN246" s="5">
        <v>0</v>
      </c>
      <c r="AO246" s="5">
        <v>0</v>
      </c>
      <c r="AP246" s="5">
        <v>0</v>
      </c>
      <c r="AQ246" s="5">
        <v>0</v>
      </c>
      <c r="AR246" s="5">
        <v>0</v>
      </c>
      <c r="AS246" s="5">
        <v>0</v>
      </c>
      <c r="AT246" s="5">
        <v>0</v>
      </c>
      <c r="AU246" s="5">
        <v>0</v>
      </c>
      <c r="AV246" s="5">
        <v>0</v>
      </c>
      <c r="AW246" s="5">
        <v>0</v>
      </c>
      <c r="AX246" s="5">
        <v>0</v>
      </c>
      <c r="AY246" s="5">
        <v>0</v>
      </c>
      <c r="AZ246" s="5">
        <v>0</v>
      </c>
      <c r="BA246" s="5">
        <v>0</v>
      </c>
      <c r="BB246" s="5">
        <v>0</v>
      </c>
      <c r="BC246" s="5">
        <v>0</v>
      </c>
      <c r="BD246" s="5">
        <v>0</v>
      </c>
      <c r="BE246" s="5">
        <v>0</v>
      </c>
      <c r="BF246" s="5">
        <v>0</v>
      </c>
      <c r="BG246" s="5">
        <v>0</v>
      </c>
      <c r="BH246" s="5">
        <v>0</v>
      </c>
      <c r="BI246" s="5">
        <v>0</v>
      </c>
      <c r="BJ246" s="5">
        <v>0</v>
      </c>
      <c r="BK246" s="5">
        <v>0</v>
      </c>
      <c r="BL246" s="5">
        <v>0</v>
      </c>
      <c r="BM246" s="5">
        <v>0</v>
      </c>
      <c r="BN246" s="5">
        <v>0</v>
      </c>
      <c r="BO246" s="5">
        <v>0</v>
      </c>
      <c r="BP246" s="5">
        <v>0</v>
      </c>
      <c r="BQ246" s="5">
        <v>0</v>
      </c>
      <c r="BR246" s="5">
        <v>0</v>
      </c>
      <c r="BS246" s="5">
        <v>0</v>
      </c>
      <c r="BT246" s="5">
        <v>0</v>
      </c>
      <c r="BU246" s="5">
        <v>0</v>
      </c>
      <c r="BV246" s="5">
        <v>0</v>
      </c>
      <c r="BW246" s="5">
        <v>0</v>
      </c>
      <c r="BX246" s="5">
        <v>0</v>
      </c>
      <c r="BY246" s="5">
        <v>0</v>
      </c>
      <c r="BZ246" s="5">
        <v>0</v>
      </c>
      <c r="CA246" s="5">
        <v>0</v>
      </c>
      <c r="CB246" s="5">
        <v>0</v>
      </c>
      <c r="CC246" s="5">
        <v>0</v>
      </c>
      <c r="CD246" s="5">
        <v>0</v>
      </c>
      <c r="CE246" s="5">
        <v>0</v>
      </c>
      <c r="CF246" s="5">
        <v>0</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0</v>
      </c>
      <c r="CZ246" s="5">
        <v>0</v>
      </c>
      <c r="DA246" s="5">
        <v>0</v>
      </c>
      <c r="DB246" s="5">
        <v>0</v>
      </c>
      <c r="DC246" s="5">
        <v>0</v>
      </c>
      <c r="DD246" s="5">
        <v>0</v>
      </c>
      <c r="DE246" s="5">
        <v>0</v>
      </c>
      <c r="DF246" s="5">
        <v>0</v>
      </c>
      <c r="DG246" s="5">
        <v>0</v>
      </c>
      <c r="DH246" s="5">
        <v>0</v>
      </c>
      <c r="DI246" s="5">
        <v>0</v>
      </c>
      <c r="DJ246" s="5">
        <v>0</v>
      </c>
      <c r="DK246" s="5">
        <v>0</v>
      </c>
      <c r="DL246" s="5">
        <v>0</v>
      </c>
      <c r="DM246" s="5">
        <v>0</v>
      </c>
      <c r="DN246" s="5">
        <v>0</v>
      </c>
      <c r="DO246" s="5">
        <v>0</v>
      </c>
      <c r="DP246" s="5">
        <v>0</v>
      </c>
      <c r="DQ246" s="5">
        <v>0</v>
      </c>
      <c r="DR246" s="5">
        <v>0</v>
      </c>
      <c r="DS246" s="5">
        <v>0</v>
      </c>
      <c r="DT246" s="5">
        <v>0</v>
      </c>
      <c r="DU246" s="5">
        <v>0</v>
      </c>
      <c r="DV246" s="5">
        <v>0</v>
      </c>
      <c r="DW246" s="5">
        <v>0</v>
      </c>
      <c r="DX246" s="5">
        <v>0</v>
      </c>
      <c r="DY246" s="5">
        <v>0</v>
      </c>
      <c r="DZ246" s="5">
        <v>0</v>
      </c>
      <c r="EA246" s="5">
        <v>0</v>
      </c>
      <c r="EB246" s="5">
        <v>0</v>
      </c>
      <c r="EC246" s="5">
        <v>0</v>
      </c>
      <c r="ED246" s="5">
        <v>0</v>
      </c>
      <c r="EE246" s="5">
        <v>0</v>
      </c>
      <c r="EF246" s="5">
        <v>0</v>
      </c>
      <c r="EG246" s="5">
        <v>0</v>
      </c>
      <c r="EH246" s="5">
        <v>0</v>
      </c>
      <c r="EI246" s="5">
        <v>0</v>
      </c>
      <c r="EJ246" s="5">
        <v>0</v>
      </c>
      <c r="EK246" s="5">
        <v>0</v>
      </c>
      <c r="EL246" s="5">
        <v>0</v>
      </c>
      <c r="EM246" s="5">
        <v>0</v>
      </c>
      <c r="EN246" s="5">
        <v>0</v>
      </c>
      <c r="EO246" s="5">
        <v>0</v>
      </c>
      <c r="EP246" s="5">
        <v>0</v>
      </c>
      <c r="EQ246" s="5">
        <v>0</v>
      </c>
      <c r="ER246" s="5">
        <v>0</v>
      </c>
      <c r="ES246" s="5">
        <v>0</v>
      </c>
      <c r="ET246" s="5">
        <v>0</v>
      </c>
      <c r="EU246" s="5">
        <v>0</v>
      </c>
      <c r="EV246" s="5">
        <v>0</v>
      </c>
      <c r="EW246" s="5">
        <v>0</v>
      </c>
      <c r="EX246" s="5">
        <v>0</v>
      </c>
      <c r="EY246" s="5">
        <v>0</v>
      </c>
      <c r="EZ246" s="5">
        <v>0</v>
      </c>
      <c r="FA246" s="5">
        <v>0</v>
      </c>
      <c r="FB246" s="5">
        <v>0</v>
      </c>
      <c r="FC246" s="5">
        <v>0</v>
      </c>
      <c r="FD246" s="5">
        <v>0</v>
      </c>
      <c r="FE246" s="5">
        <v>0</v>
      </c>
      <c r="FF246" s="5">
        <v>0</v>
      </c>
      <c r="FG246" s="5">
        <v>0</v>
      </c>
      <c r="FH246" s="5">
        <v>0</v>
      </c>
      <c r="FI246" s="5">
        <v>0</v>
      </c>
      <c r="FJ246" s="5">
        <v>0</v>
      </c>
      <c r="FK246" s="5">
        <v>0</v>
      </c>
      <c r="FL246" s="5">
        <v>0</v>
      </c>
      <c r="FM246" s="5">
        <v>0</v>
      </c>
      <c r="FN246" s="5">
        <v>0</v>
      </c>
      <c r="FO246" s="5">
        <v>0</v>
      </c>
      <c r="FP246" s="5">
        <v>0</v>
      </c>
      <c r="FQ246" s="5">
        <v>0</v>
      </c>
      <c r="FR246" s="5">
        <v>0</v>
      </c>
      <c r="FS246" s="5">
        <v>0</v>
      </c>
      <c r="FT246" s="5">
        <v>0</v>
      </c>
      <c r="FU246" s="5">
        <v>0</v>
      </c>
      <c r="FV246" s="5">
        <v>0</v>
      </c>
      <c r="FW246" s="5">
        <v>0</v>
      </c>
      <c r="FX246" s="5">
        <v>0</v>
      </c>
      <c r="FY246" s="5">
        <v>0</v>
      </c>
    </row>
    <row r="247" spans="1:181" x14ac:dyDescent="0.3">
      <c r="A247" s="26" t="s">
        <v>604</v>
      </c>
      <c r="B247" s="5">
        <v>0</v>
      </c>
      <c r="C247" s="5">
        <v>0</v>
      </c>
      <c r="D247" s="5">
        <v>0</v>
      </c>
      <c r="E247" s="5">
        <v>0</v>
      </c>
      <c r="F247" s="5">
        <v>0</v>
      </c>
      <c r="G247" s="5">
        <v>0</v>
      </c>
      <c r="H247" s="5">
        <v>0</v>
      </c>
      <c r="I247" s="5">
        <v>0</v>
      </c>
      <c r="J247" s="5">
        <v>0</v>
      </c>
      <c r="K247" s="5">
        <v>0</v>
      </c>
      <c r="L247" s="5">
        <v>0</v>
      </c>
      <c r="M247" s="5">
        <v>0</v>
      </c>
      <c r="N247" s="5">
        <v>0</v>
      </c>
      <c r="O247" s="5">
        <v>0</v>
      </c>
      <c r="P247" s="5">
        <v>0</v>
      </c>
      <c r="Q247" s="5">
        <v>0</v>
      </c>
      <c r="R247" s="5">
        <v>0</v>
      </c>
      <c r="S247" s="5">
        <v>0</v>
      </c>
      <c r="T247" s="5">
        <v>0</v>
      </c>
      <c r="U247" s="5">
        <v>0</v>
      </c>
      <c r="V247" s="5">
        <v>0</v>
      </c>
      <c r="W247" s="5">
        <v>0</v>
      </c>
      <c r="X247" s="5">
        <v>0</v>
      </c>
      <c r="Y247" s="5">
        <v>0</v>
      </c>
      <c r="Z247" s="5">
        <v>0</v>
      </c>
      <c r="AA247" s="5">
        <v>0</v>
      </c>
      <c r="AB247" s="5">
        <v>0</v>
      </c>
      <c r="AC247" s="5">
        <v>0</v>
      </c>
      <c r="AD247" s="5">
        <v>0</v>
      </c>
      <c r="AE247" s="5">
        <v>0</v>
      </c>
      <c r="AF247" s="5">
        <v>0</v>
      </c>
      <c r="AG247" s="5">
        <v>0</v>
      </c>
      <c r="AH247" s="5">
        <v>0</v>
      </c>
      <c r="AI247" s="5">
        <v>0</v>
      </c>
      <c r="AJ247" s="5">
        <v>0</v>
      </c>
      <c r="AK247" s="5">
        <v>0</v>
      </c>
      <c r="AL247" s="5">
        <v>0</v>
      </c>
      <c r="AM247" s="5">
        <v>0</v>
      </c>
      <c r="AN247" s="5">
        <v>0</v>
      </c>
      <c r="AO247" s="5">
        <v>0</v>
      </c>
      <c r="AP247" s="5">
        <v>0</v>
      </c>
      <c r="AQ247" s="5">
        <v>0</v>
      </c>
      <c r="AR247" s="5">
        <v>0</v>
      </c>
      <c r="AS247" s="5">
        <v>0</v>
      </c>
      <c r="AT247" s="5">
        <v>0</v>
      </c>
      <c r="AU247" s="5">
        <v>0</v>
      </c>
      <c r="AV247" s="5">
        <v>0</v>
      </c>
      <c r="AW247" s="5">
        <v>0</v>
      </c>
      <c r="AX247" s="5">
        <v>0</v>
      </c>
      <c r="AY247" s="5">
        <v>0</v>
      </c>
      <c r="AZ247" s="5">
        <v>0</v>
      </c>
      <c r="BA247" s="5">
        <v>0</v>
      </c>
      <c r="BB247" s="5">
        <v>0</v>
      </c>
      <c r="BC247" s="5">
        <v>0</v>
      </c>
      <c r="BD247" s="5">
        <v>0</v>
      </c>
      <c r="BE247" s="5">
        <v>0</v>
      </c>
      <c r="BF247" s="5">
        <v>0</v>
      </c>
      <c r="BG247" s="5">
        <v>0</v>
      </c>
      <c r="BH247" s="5">
        <v>0</v>
      </c>
      <c r="BI247" s="5">
        <v>0</v>
      </c>
      <c r="BJ247" s="5">
        <v>0</v>
      </c>
      <c r="BK247" s="5">
        <v>0</v>
      </c>
      <c r="BL247" s="5">
        <v>0</v>
      </c>
      <c r="BM247" s="5">
        <v>0</v>
      </c>
      <c r="BN247" s="5">
        <v>0</v>
      </c>
      <c r="BO247" s="5">
        <v>0</v>
      </c>
      <c r="BP247" s="5">
        <v>0</v>
      </c>
      <c r="BQ247" s="5">
        <v>0</v>
      </c>
      <c r="BR247" s="5">
        <v>0</v>
      </c>
      <c r="BS247" s="5">
        <v>0</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0</v>
      </c>
      <c r="CQ247" s="5">
        <v>0</v>
      </c>
      <c r="CR247" s="5">
        <v>0</v>
      </c>
      <c r="CS247" s="5">
        <v>0</v>
      </c>
      <c r="CT247" s="5">
        <v>0</v>
      </c>
      <c r="CU247" s="5">
        <v>0</v>
      </c>
      <c r="CV247" s="5">
        <v>0</v>
      </c>
      <c r="CW247" s="5">
        <v>0</v>
      </c>
      <c r="CX247" s="5">
        <v>0</v>
      </c>
      <c r="CY247" s="5">
        <v>0</v>
      </c>
      <c r="CZ247" s="5">
        <v>0</v>
      </c>
      <c r="DA247" s="5">
        <v>0</v>
      </c>
      <c r="DB247" s="5">
        <v>0</v>
      </c>
      <c r="DC247" s="5">
        <v>0</v>
      </c>
      <c r="DD247" s="5">
        <v>0</v>
      </c>
      <c r="DE247" s="5">
        <v>0</v>
      </c>
      <c r="DF247" s="5">
        <v>0</v>
      </c>
      <c r="DG247" s="5">
        <v>0</v>
      </c>
      <c r="DH247" s="5">
        <v>0</v>
      </c>
      <c r="DI247" s="5">
        <v>0</v>
      </c>
      <c r="DJ247" s="5">
        <v>0</v>
      </c>
      <c r="DK247" s="5">
        <v>0</v>
      </c>
      <c r="DL247" s="5">
        <v>0</v>
      </c>
      <c r="DM247" s="5">
        <v>0</v>
      </c>
      <c r="DN247" s="5">
        <v>0</v>
      </c>
      <c r="DO247" s="5">
        <v>0</v>
      </c>
      <c r="DP247" s="5">
        <v>0</v>
      </c>
      <c r="DQ247" s="5">
        <v>0</v>
      </c>
      <c r="DR247" s="5">
        <v>0</v>
      </c>
      <c r="DS247" s="5">
        <v>0</v>
      </c>
      <c r="DT247" s="5">
        <v>0</v>
      </c>
      <c r="DU247" s="5">
        <v>0</v>
      </c>
      <c r="DV247" s="5">
        <v>0</v>
      </c>
      <c r="DW247" s="5">
        <v>0</v>
      </c>
      <c r="DX247" s="5">
        <v>0</v>
      </c>
      <c r="DY247" s="5">
        <v>0</v>
      </c>
      <c r="DZ247" s="5">
        <v>0</v>
      </c>
      <c r="EA247" s="5">
        <v>0</v>
      </c>
      <c r="EB247" s="5">
        <v>0</v>
      </c>
      <c r="EC247" s="5">
        <v>0</v>
      </c>
      <c r="ED247" s="5">
        <v>0</v>
      </c>
      <c r="EE247" s="5">
        <v>0</v>
      </c>
      <c r="EF247" s="5">
        <v>0</v>
      </c>
      <c r="EG247" s="5">
        <v>0</v>
      </c>
      <c r="EH247" s="5">
        <v>0</v>
      </c>
      <c r="EI247" s="5">
        <v>0</v>
      </c>
      <c r="EJ247" s="5">
        <v>0</v>
      </c>
      <c r="EK247" s="5">
        <v>0</v>
      </c>
      <c r="EL247" s="5">
        <v>0</v>
      </c>
      <c r="EM247" s="5">
        <v>0</v>
      </c>
      <c r="EN247" s="5">
        <v>0</v>
      </c>
      <c r="EO247" s="5">
        <v>0</v>
      </c>
      <c r="EP247" s="5">
        <v>0</v>
      </c>
      <c r="EQ247" s="5">
        <v>0</v>
      </c>
      <c r="ER247" s="5">
        <v>0</v>
      </c>
      <c r="ES247" s="5">
        <v>0</v>
      </c>
      <c r="ET247" s="5">
        <v>0</v>
      </c>
      <c r="EU247" s="5">
        <v>0</v>
      </c>
      <c r="EV247" s="5">
        <v>0</v>
      </c>
      <c r="EW247" s="5">
        <v>0</v>
      </c>
      <c r="EX247" s="5">
        <v>0</v>
      </c>
      <c r="EY247" s="5">
        <v>0</v>
      </c>
      <c r="EZ247" s="5">
        <v>0</v>
      </c>
      <c r="FA247" s="5">
        <v>0</v>
      </c>
      <c r="FB247" s="5">
        <v>0</v>
      </c>
      <c r="FC247" s="5">
        <v>0</v>
      </c>
      <c r="FD247" s="5">
        <v>0</v>
      </c>
      <c r="FE247" s="5">
        <v>0</v>
      </c>
      <c r="FF247" s="5">
        <v>0</v>
      </c>
      <c r="FG247" s="5">
        <v>0</v>
      </c>
      <c r="FH247" s="5">
        <v>0</v>
      </c>
      <c r="FI247" s="5">
        <v>0</v>
      </c>
      <c r="FJ247" s="5">
        <v>0</v>
      </c>
      <c r="FK247" s="5">
        <v>0</v>
      </c>
      <c r="FL247" s="5">
        <v>0</v>
      </c>
      <c r="FM247" s="5">
        <v>0</v>
      </c>
      <c r="FN247" s="5">
        <v>0</v>
      </c>
      <c r="FO247" s="5">
        <v>0</v>
      </c>
      <c r="FP247" s="5">
        <v>0</v>
      </c>
      <c r="FQ247" s="5">
        <v>0</v>
      </c>
      <c r="FR247" s="5">
        <v>0</v>
      </c>
      <c r="FS247" s="5">
        <v>0</v>
      </c>
      <c r="FT247" s="5">
        <v>0</v>
      </c>
      <c r="FU247" s="5">
        <v>0</v>
      </c>
      <c r="FV247" s="5">
        <v>0</v>
      </c>
      <c r="FW247" s="5">
        <v>0</v>
      </c>
      <c r="FX247" s="5">
        <v>0</v>
      </c>
      <c r="FY247" s="5">
        <v>0</v>
      </c>
    </row>
    <row r="248" spans="1:181" x14ac:dyDescent="0.3">
      <c r="A248" s="26" t="s">
        <v>605</v>
      </c>
      <c r="B248" s="5">
        <v>0.01</v>
      </c>
      <c r="C248" s="5">
        <v>0.01</v>
      </c>
      <c r="D248" s="5">
        <v>0.01</v>
      </c>
      <c r="E248" s="5">
        <v>0.01</v>
      </c>
      <c r="F248" s="5">
        <v>0.01</v>
      </c>
      <c r="G248" s="5">
        <v>0.01</v>
      </c>
      <c r="H248" s="5">
        <v>0.01</v>
      </c>
      <c r="I248" s="5">
        <v>0.01</v>
      </c>
      <c r="J248" s="5">
        <v>0.01</v>
      </c>
      <c r="K248" s="5">
        <v>0.01</v>
      </c>
      <c r="L248" s="5">
        <v>0.01</v>
      </c>
      <c r="M248" s="5">
        <v>0.01</v>
      </c>
      <c r="N248" s="5">
        <v>0.01</v>
      </c>
      <c r="O248" s="5">
        <v>0.01</v>
      </c>
      <c r="P248" s="5">
        <v>0.01</v>
      </c>
      <c r="Q248" s="5">
        <v>0.01</v>
      </c>
      <c r="R248" s="5">
        <v>0.01</v>
      </c>
      <c r="S248" s="5">
        <v>0.01</v>
      </c>
      <c r="T248" s="5">
        <v>0.01</v>
      </c>
      <c r="U248" s="5">
        <v>0.01</v>
      </c>
      <c r="V248" s="5">
        <v>0.01</v>
      </c>
      <c r="W248" s="5">
        <v>0.01</v>
      </c>
      <c r="X248" s="5">
        <v>0.01</v>
      </c>
      <c r="Y248" s="5">
        <v>0.01</v>
      </c>
      <c r="Z248" s="5">
        <v>0.01</v>
      </c>
      <c r="AA248" s="5">
        <v>0.01</v>
      </c>
      <c r="AB248" s="5">
        <v>0.01</v>
      </c>
      <c r="AC248" s="5">
        <v>0.01</v>
      </c>
      <c r="AD248" s="5">
        <v>0.01</v>
      </c>
      <c r="AE248" s="5">
        <v>0.01</v>
      </c>
      <c r="AF248" s="5">
        <v>0.01</v>
      </c>
      <c r="AG248" s="5">
        <v>0.01</v>
      </c>
      <c r="AH248" s="5">
        <v>0.01</v>
      </c>
      <c r="AI248" s="5">
        <v>0.01</v>
      </c>
      <c r="AJ248" s="5">
        <v>0.01</v>
      </c>
      <c r="AK248" s="5">
        <v>0.01</v>
      </c>
      <c r="AL248" s="5">
        <v>0.01</v>
      </c>
      <c r="AM248" s="5">
        <v>0.01</v>
      </c>
      <c r="AN248" s="5">
        <v>0.01</v>
      </c>
      <c r="AO248" s="5">
        <v>0.01</v>
      </c>
      <c r="AP248" s="5">
        <v>0.01</v>
      </c>
      <c r="AQ248" s="5">
        <v>0.01</v>
      </c>
      <c r="AR248" s="5">
        <v>0.01</v>
      </c>
      <c r="AS248" s="5">
        <v>0.01</v>
      </c>
      <c r="AT248" s="5">
        <v>0.01</v>
      </c>
      <c r="AU248" s="5">
        <v>0.01</v>
      </c>
      <c r="AV248" s="5">
        <v>0.01</v>
      </c>
      <c r="AW248" s="5">
        <v>0.01</v>
      </c>
      <c r="AX248" s="5">
        <v>0.01</v>
      </c>
      <c r="AY248" s="5">
        <v>0.01</v>
      </c>
      <c r="AZ248" s="5">
        <v>0.01</v>
      </c>
      <c r="BA248" s="5">
        <v>0.01</v>
      </c>
      <c r="BB248" s="5">
        <v>0.01</v>
      </c>
      <c r="BC248" s="5">
        <v>0.01</v>
      </c>
      <c r="BD248" s="5">
        <v>0.01</v>
      </c>
      <c r="BE248" s="5">
        <v>0.01</v>
      </c>
      <c r="BF248" s="5">
        <v>0.01</v>
      </c>
      <c r="BG248" s="5">
        <v>0.01</v>
      </c>
      <c r="BH248" s="5">
        <v>0.01</v>
      </c>
      <c r="BI248" s="5">
        <v>0.01</v>
      </c>
      <c r="BJ248" s="5">
        <v>0.01</v>
      </c>
      <c r="BK248" s="5">
        <v>0.01</v>
      </c>
      <c r="BL248" s="5">
        <v>0.01</v>
      </c>
      <c r="BM248" s="5">
        <v>0.01</v>
      </c>
      <c r="BN248" s="5">
        <v>0.01</v>
      </c>
      <c r="BO248" s="5">
        <v>0.01</v>
      </c>
      <c r="BP248" s="5">
        <v>0.01</v>
      </c>
      <c r="BQ248" s="5">
        <v>0.01</v>
      </c>
      <c r="BR248" s="5">
        <v>0.01</v>
      </c>
      <c r="BS248" s="5">
        <v>0.01</v>
      </c>
      <c r="BT248" s="5">
        <v>0.01</v>
      </c>
      <c r="BU248" s="5">
        <v>0.01</v>
      </c>
      <c r="BV248" s="5">
        <v>0.01</v>
      </c>
      <c r="BW248" s="5">
        <v>0.01</v>
      </c>
      <c r="BX248" s="5">
        <v>0.01</v>
      </c>
      <c r="BY248" s="5">
        <v>0.01</v>
      </c>
      <c r="BZ248" s="5">
        <v>0.01</v>
      </c>
      <c r="CA248" s="5">
        <v>0.01</v>
      </c>
      <c r="CB248" s="5">
        <v>0.01</v>
      </c>
      <c r="CC248" s="5">
        <v>0.01</v>
      </c>
      <c r="CD248" s="5">
        <v>0.01</v>
      </c>
      <c r="CE248" s="5">
        <v>0.01</v>
      </c>
      <c r="CF248" s="5">
        <v>0.01</v>
      </c>
      <c r="CG248" s="5">
        <v>0.01</v>
      </c>
      <c r="CH248" s="5">
        <v>0.01</v>
      </c>
      <c r="CI248" s="5">
        <v>0.01</v>
      </c>
      <c r="CJ248" s="5">
        <v>0.01</v>
      </c>
      <c r="CK248" s="5">
        <v>0.01</v>
      </c>
      <c r="CL248" s="5">
        <v>0.01</v>
      </c>
      <c r="CM248" s="5">
        <v>0.01</v>
      </c>
      <c r="CN248" s="5">
        <v>0.01</v>
      </c>
      <c r="CO248" s="5">
        <v>0.01</v>
      </c>
      <c r="CP248" s="5">
        <v>0.01</v>
      </c>
      <c r="CQ248" s="5">
        <v>0.01</v>
      </c>
      <c r="CR248" s="5">
        <v>0.01</v>
      </c>
      <c r="CS248" s="5">
        <v>0.01</v>
      </c>
      <c r="CT248" s="5">
        <v>0.01</v>
      </c>
      <c r="CU248" s="5">
        <v>0.01</v>
      </c>
      <c r="CV248" s="5">
        <v>0.01</v>
      </c>
      <c r="CW248" s="5">
        <v>0.01</v>
      </c>
      <c r="CX248" s="5">
        <v>0.01</v>
      </c>
      <c r="CY248" s="5">
        <v>0.01</v>
      </c>
      <c r="CZ248" s="5">
        <v>0.01</v>
      </c>
      <c r="DA248" s="5">
        <v>0.01</v>
      </c>
      <c r="DB248" s="5">
        <v>0.01</v>
      </c>
      <c r="DC248" s="5">
        <v>0.01</v>
      </c>
      <c r="DD248" s="5">
        <v>0.01</v>
      </c>
      <c r="DE248" s="5">
        <v>0.01</v>
      </c>
      <c r="DF248" s="5">
        <v>0.01</v>
      </c>
      <c r="DG248" s="5">
        <v>0.01</v>
      </c>
      <c r="DH248" s="5">
        <v>0.01</v>
      </c>
      <c r="DI248" s="5">
        <v>0.01</v>
      </c>
      <c r="DJ248" s="5">
        <v>0.01</v>
      </c>
      <c r="DK248" s="5">
        <v>0.01</v>
      </c>
      <c r="DL248" s="5">
        <v>0.01</v>
      </c>
      <c r="DM248" s="5">
        <v>0.01</v>
      </c>
      <c r="DN248" s="5">
        <v>0.01</v>
      </c>
      <c r="DO248" s="5">
        <v>0.01</v>
      </c>
      <c r="DP248" s="5">
        <v>0.01</v>
      </c>
      <c r="DQ248" s="5">
        <v>0.01</v>
      </c>
      <c r="DR248" s="5">
        <v>0.01</v>
      </c>
      <c r="DS248" s="5">
        <v>0.01</v>
      </c>
      <c r="DT248" s="5">
        <v>0.01</v>
      </c>
      <c r="DU248" s="5">
        <v>0.01</v>
      </c>
      <c r="DV248" s="5">
        <v>0.01</v>
      </c>
      <c r="DW248" s="5">
        <v>0.01</v>
      </c>
      <c r="DX248" s="5">
        <v>0.01</v>
      </c>
      <c r="DY248" s="5">
        <v>0.01</v>
      </c>
      <c r="DZ248" s="5">
        <v>0.01</v>
      </c>
      <c r="EA248" s="5">
        <v>0.01</v>
      </c>
      <c r="EB248" s="5">
        <v>0.01</v>
      </c>
      <c r="EC248" s="5">
        <v>0.01</v>
      </c>
      <c r="ED248" s="5">
        <v>0.01</v>
      </c>
      <c r="EE248" s="5">
        <v>0.01</v>
      </c>
      <c r="EF248" s="5">
        <v>0.01</v>
      </c>
      <c r="EG248" s="5">
        <v>0.01</v>
      </c>
      <c r="EH248" s="5">
        <v>0.01</v>
      </c>
      <c r="EI248" s="5">
        <v>0.01</v>
      </c>
      <c r="EJ248" s="5">
        <v>0.01</v>
      </c>
      <c r="EK248" s="5">
        <v>0.01</v>
      </c>
      <c r="EL248" s="5">
        <v>0.01</v>
      </c>
      <c r="EM248" s="5">
        <v>0.01</v>
      </c>
      <c r="EN248" s="5">
        <v>0.01</v>
      </c>
      <c r="EO248" s="5">
        <v>0.01</v>
      </c>
      <c r="EP248" s="5">
        <v>0.01</v>
      </c>
      <c r="EQ248" s="5">
        <v>0.01</v>
      </c>
      <c r="ER248" s="5">
        <v>0.01</v>
      </c>
      <c r="ES248" s="5">
        <v>0.01</v>
      </c>
      <c r="ET248" s="5">
        <v>0.01</v>
      </c>
      <c r="EU248" s="5">
        <v>0.01</v>
      </c>
      <c r="EV248" s="5">
        <v>0.01</v>
      </c>
      <c r="EW248" s="5">
        <v>0.01</v>
      </c>
      <c r="EX248" s="5">
        <v>0.01</v>
      </c>
      <c r="EY248" s="5">
        <v>0.01</v>
      </c>
      <c r="EZ248" s="5">
        <v>0.01</v>
      </c>
      <c r="FA248" s="5">
        <v>0.01</v>
      </c>
      <c r="FB248" s="5">
        <v>0.01</v>
      </c>
      <c r="FC248" s="5">
        <v>0.01</v>
      </c>
      <c r="FD248" s="5">
        <v>0.01</v>
      </c>
      <c r="FE248" s="5">
        <v>0.01</v>
      </c>
      <c r="FF248" s="5">
        <v>0.01</v>
      </c>
      <c r="FG248" s="5">
        <v>0.01</v>
      </c>
      <c r="FH248" s="5">
        <v>0.01</v>
      </c>
      <c r="FI248" s="5">
        <v>0.01</v>
      </c>
      <c r="FJ248" s="5">
        <v>0.01</v>
      </c>
      <c r="FK248" s="5">
        <v>0.01</v>
      </c>
      <c r="FL248" s="5">
        <v>0.01</v>
      </c>
      <c r="FM248" s="5">
        <v>0.01</v>
      </c>
      <c r="FN248" s="5">
        <v>0.01</v>
      </c>
      <c r="FO248" s="5">
        <v>0.01</v>
      </c>
      <c r="FP248" s="5">
        <v>0.01</v>
      </c>
      <c r="FQ248" s="5">
        <v>0.01</v>
      </c>
      <c r="FR248" s="5">
        <v>0.01</v>
      </c>
      <c r="FS248" s="5">
        <v>0.01</v>
      </c>
      <c r="FT248" s="5">
        <v>0.01</v>
      </c>
      <c r="FU248" s="5">
        <v>0.01</v>
      </c>
      <c r="FV248" s="5">
        <v>0.01</v>
      </c>
      <c r="FW248" s="5">
        <v>0.01</v>
      </c>
      <c r="FX248" s="5">
        <v>0.01</v>
      </c>
      <c r="FY248" s="5">
        <v>0.01</v>
      </c>
    </row>
    <row r="249" spans="1:181" x14ac:dyDescent="0.3">
      <c r="A249" s="266" t="s">
        <v>613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c r="DM249" s="266"/>
      <c r="DN249" s="266"/>
      <c r="DO249" s="266"/>
      <c r="DP249" s="266"/>
      <c r="DQ249" s="266"/>
      <c r="DR249" s="266"/>
      <c r="DS249" s="266"/>
      <c r="DT249" s="266"/>
      <c r="DU249" s="266"/>
      <c r="DV249" s="266"/>
      <c r="DW249" s="266"/>
      <c r="DX249" s="266"/>
      <c r="DY249" s="266"/>
      <c r="DZ249" s="266"/>
      <c r="EA249" s="266"/>
      <c r="EB249" s="266"/>
      <c r="EC249" s="266"/>
      <c r="ED249" s="266"/>
      <c r="EE249" s="266"/>
      <c r="EF249" s="266"/>
      <c r="EG249" s="266"/>
      <c r="EH249" s="266"/>
      <c r="EI249" s="266"/>
      <c r="EJ249" s="266"/>
      <c r="EK249" s="266"/>
      <c r="EL249" s="266"/>
      <c r="EM249" s="266"/>
      <c r="EN249" s="266"/>
      <c r="EO249" s="266"/>
      <c r="EP249" s="266"/>
      <c r="EQ249" s="266"/>
      <c r="ER249" s="266"/>
      <c r="ES249" s="266"/>
      <c r="ET249" s="266"/>
      <c r="EU249" s="266"/>
      <c r="EV249" s="266"/>
      <c r="EW249" s="266"/>
      <c r="EX249" s="266"/>
      <c r="EY249" s="266"/>
      <c r="EZ249" s="266"/>
      <c r="FA249" s="266"/>
      <c r="FB249" s="266"/>
      <c r="FC249" s="266"/>
      <c r="FD249" s="266"/>
      <c r="FE249" s="266"/>
      <c r="FF249" s="266"/>
      <c r="FG249" s="266"/>
      <c r="FH249" s="266"/>
      <c r="FI249" s="266"/>
      <c r="FJ249" s="266"/>
      <c r="FK249" s="266"/>
      <c r="FL249" s="266"/>
      <c r="FM249" s="266"/>
      <c r="FN249" s="266"/>
      <c r="FO249" s="266"/>
      <c r="FP249" s="266"/>
      <c r="FQ249" s="266"/>
      <c r="FR249" s="266"/>
      <c r="FS249" s="266"/>
      <c r="FT249" s="266"/>
      <c r="FU249" s="266"/>
      <c r="FV249" s="266"/>
      <c r="FW249" s="266"/>
      <c r="FX249" s="266"/>
      <c r="FY249" s="266"/>
    </row>
    <row r="250" spans="1:181" x14ac:dyDescent="0.3">
      <c r="A250" s="26" t="s">
        <v>603</v>
      </c>
      <c r="B250" s="5">
        <v>0</v>
      </c>
      <c r="C250" s="5">
        <v>0</v>
      </c>
      <c r="D250" s="5">
        <v>0</v>
      </c>
      <c r="E250" s="5">
        <v>0</v>
      </c>
      <c r="F250" s="5">
        <v>0</v>
      </c>
      <c r="G250" s="5">
        <v>0</v>
      </c>
      <c r="H250" s="5">
        <v>0</v>
      </c>
      <c r="I250" s="5">
        <v>0</v>
      </c>
      <c r="J250" s="5">
        <v>0</v>
      </c>
      <c r="K250" s="5">
        <v>0</v>
      </c>
      <c r="L250" s="5">
        <v>0</v>
      </c>
      <c r="M250" s="5">
        <v>0</v>
      </c>
      <c r="N250" s="5">
        <v>0</v>
      </c>
      <c r="O250" s="5">
        <v>0</v>
      </c>
      <c r="P250" s="5">
        <v>0</v>
      </c>
      <c r="Q250" s="5">
        <v>0</v>
      </c>
      <c r="R250" s="5">
        <v>0</v>
      </c>
      <c r="S250" s="5">
        <v>0</v>
      </c>
      <c r="T250" s="5">
        <v>0</v>
      </c>
      <c r="U250" s="5">
        <v>0</v>
      </c>
      <c r="V250" s="5">
        <v>0</v>
      </c>
      <c r="W250" s="5">
        <v>0</v>
      </c>
      <c r="X250" s="5">
        <v>0</v>
      </c>
      <c r="Y250" s="5">
        <v>0</v>
      </c>
      <c r="Z250" s="5">
        <v>0</v>
      </c>
      <c r="AA250" s="5">
        <v>0</v>
      </c>
      <c r="AB250" s="5">
        <v>0</v>
      </c>
      <c r="AC250" s="5">
        <v>0</v>
      </c>
      <c r="AD250" s="5">
        <v>0</v>
      </c>
      <c r="AE250" s="5">
        <v>0</v>
      </c>
      <c r="AF250" s="5">
        <v>0</v>
      </c>
      <c r="AG250" s="5">
        <v>0</v>
      </c>
      <c r="AH250" s="5">
        <v>0</v>
      </c>
      <c r="AI250" s="5">
        <v>0</v>
      </c>
      <c r="AJ250" s="5">
        <v>0</v>
      </c>
      <c r="AK250" s="5">
        <v>0</v>
      </c>
      <c r="AL250" s="5">
        <v>0</v>
      </c>
      <c r="AM250" s="5">
        <v>0</v>
      </c>
      <c r="AN250" s="5">
        <v>0</v>
      </c>
      <c r="AO250" s="5">
        <v>0</v>
      </c>
      <c r="AP250" s="5">
        <v>0</v>
      </c>
      <c r="AQ250" s="5">
        <v>0</v>
      </c>
      <c r="AR250" s="5">
        <v>0</v>
      </c>
      <c r="AS250" s="5">
        <v>0</v>
      </c>
      <c r="AT250" s="5">
        <v>0</v>
      </c>
      <c r="AU250" s="5">
        <v>0</v>
      </c>
      <c r="AV250" s="5">
        <v>0</v>
      </c>
      <c r="AW250" s="5">
        <v>0</v>
      </c>
      <c r="AX250" s="5">
        <v>0</v>
      </c>
      <c r="AY250" s="5">
        <v>0</v>
      </c>
      <c r="AZ250" s="5">
        <v>0</v>
      </c>
      <c r="BA250" s="5">
        <v>0</v>
      </c>
      <c r="BB250" s="5">
        <v>0</v>
      </c>
      <c r="BC250" s="5">
        <v>0</v>
      </c>
      <c r="BD250" s="5">
        <v>0</v>
      </c>
      <c r="BE250" s="5">
        <v>0</v>
      </c>
      <c r="BF250" s="5">
        <v>0</v>
      </c>
      <c r="BG250" s="5">
        <v>0</v>
      </c>
      <c r="BH250" s="5">
        <v>0</v>
      </c>
      <c r="BI250" s="5">
        <v>0</v>
      </c>
      <c r="BJ250" s="5">
        <v>0</v>
      </c>
      <c r="BK250" s="5">
        <v>0</v>
      </c>
      <c r="BL250" s="5">
        <v>0</v>
      </c>
      <c r="BM250" s="5">
        <v>0</v>
      </c>
      <c r="BN250" s="5">
        <v>0</v>
      </c>
      <c r="BO250" s="5">
        <v>0</v>
      </c>
      <c r="BP250" s="5">
        <v>0</v>
      </c>
      <c r="BQ250" s="5">
        <v>0</v>
      </c>
      <c r="BR250" s="5">
        <v>0</v>
      </c>
      <c r="BS250" s="5">
        <v>0</v>
      </c>
      <c r="BT250" s="5">
        <v>0</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0</v>
      </c>
      <c r="CZ250" s="5">
        <v>0</v>
      </c>
      <c r="DA250" s="5">
        <v>0</v>
      </c>
      <c r="DB250" s="5">
        <v>0</v>
      </c>
      <c r="DC250" s="5">
        <v>0</v>
      </c>
      <c r="DD250" s="5">
        <v>0</v>
      </c>
      <c r="DE250" s="5">
        <v>0</v>
      </c>
      <c r="DF250" s="5">
        <v>0</v>
      </c>
      <c r="DG250" s="5">
        <v>0</v>
      </c>
      <c r="DH250" s="5">
        <v>0</v>
      </c>
      <c r="DI250" s="5">
        <v>0</v>
      </c>
      <c r="DJ250" s="5">
        <v>0</v>
      </c>
      <c r="DK250" s="5">
        <v>0</v>
      </c>
      <c r="DL250" s="5">
        <v>0</v>
      </c>
      <c r="DM250" s="5">
        <v>0</v>
      </c>
      <c r="DN250" s="5">
        <v>0</v>
      </c>
      <c r="DO250" s="5">
        <v>0</v>
      </c>
      <c r="DP250" s="5">
        <v>0</v>
      </c>
      <c r="DQ250" s="5">
        <v>0</v>
      </c>
      <c r="DR250" s="5">
        <v>0</v>
      </c>
      <c r="DS250" s="5">
        <v>0</v>
      </c>
      <c r="DT250" s="5">
        <v>0</v>
      </c>
      <c r="DU250" s="5">
        <v>0</v>
      </c>
      <c r="DV250" s="5">
        <v>0</v>
      </c>
      <c r="DW250" s="5">
        <v>0</v>
      </c>
      <c r="DX250" s="5">
        <v>0</v>
      </c>
      <c r="DY250" s="5">
        <v>0</v>
      </c>
      <c r="DZ250" s="5">
        <v>0</v>
      </c>
      <c r="EA250" s="5">
        <v>0</v>
      </c>
      <c r="EB250" s="5">
        <v>0</v>
      </c>
      <c r="EC250" s="5">
        <v>0</v>
      </c>
      <c r="ED250" s="5">
        <v>0</v>
      </c>
      <c r="EE250" s="5">
        <v>0</v>
      </c>
      <c r="EF250" s="5">
        <v>0</v>
      </c>
      <c r="EG250" s="5">
        <v>0</v>
      </c>
      <c r="EH250" s="5">
        <v>0</v>
      </c>
      <c r="EI250" s="5">
        <v>0</v>
      </c>
      <c r="EJ250" s="5">
        <v>0</v>
      </c>
      <c r="EK250" s="5">
        <v>0</v>
      </c>
      <c r="EL250" s="5">
        <v>0</v>
      </c>
      <c r="EM250" s="5">
        <v>0</v>
      </c>
      <c r="EN250" s="5">
        <v>0</v>
      </c>
      <c r="EO250" s="5">
        <v>0</v>
      </c>
      <c r="EP250" s="5">
        <v>0</v>
      </c>
      <c r="EQ250" s="5">
        <v>0</v>
      </c>
      <c r="ER250" s="5">
        <v>0</v>
      </c>
      <c r="ES250" s="5">
        <v>0</v>
      </c>
      <c r="ET250" s="5">
        <v>0</v>
      </c>
      <c r="EU250" s="5">
        <v>0</v>
      </c>
      <c r="EV250" s="5">
        <v>0</v>
      </c>
      <c r="EW250" s="5">
        <v>0</v>
      </c>
      <c r="EX250" s="5">
        <v>0</v>
      </c>
      <c r="EY250" s="5">
        <v>0</v>
      </c>
      <c r="EZ250" s="5">
        <v>0</v>
      </c>
      <c r="FA250" s="5">
        <v>0</v>
      </c>
      <c r="FB250" s="5">
        <v>0</v>
      </c>
      <c r="FC250" s="5">
        <v>0</v>
      </c>
      <c r="FD250" s="5">
        <v>0</v>
      </c>
      <c r="FE250" s="5">
        <v>0</v>
      </c>
      <c r="FF250" s="5">
        <v>0</v>
      </c>
      <c r="FG250" s="5">
        <v>0</v>
      </c>
      <c r="FH250" s="5">
        <v>0</v>
      </c>
      <c r="FI250" s="5">
        <v>0</v>
      </c>
      <c r="FJ250" s="5">
        <v>0</v>
      </c>
      <c r="FK250" s="5">
        <v>0</v>
      </c>
      <c r="FL250" s="5">
        <v>0</v>
      </c>
      <c r="FM250" s="5">
        <v>0</v>
      </c>
      <c r="FN250" s="5">
        <v>0</v>
      </c>
      <c r="FO250" s="5">
        <v>0</v>
      </c>
      <c r="FP250" s="5">
        <v>0</v>
      </c>
      <c r="FQ250" s="5">
        <v>0</v>
      </c>
      <c r="FR250" s="5">
        <v>0</v>
      </c>
      <c r="FS250" s="5">
        <v>0</v>
      </c>
      <c r="FT250" s="5">
        <v>0</v>
      </c>
      <c r="FU250" s="5">
        <v>0</v>
      </c>
      <c r="FV250" s="5">
        <v>0</v>
      </c>
      <c r="FW250" s="5">
        <v>0</v>
      </c>
      <c r="FX250" s="5">
        <v>0</v>
      </c>
      <c r="FY250" s="5">
        <v>0</v>
      </c>
    </row>
    <row r="251" spans="1:181" x14ac:dyDescent="0.3">
      <c r="A251" s="26" t="s">
        <v>604</v>
      </c>
      <c r="B251" s="5">
        <v>0</v>
      </c>
      <c r="C251" s="5">
        <v>0</v>
      </c>
      <c r="D251" s="5">
        <v>0</v>
      </c>
      <c r="E251" s="5">
        <v>0</v>
      </c>
      <c r="F251" s="5">
        <v>0</v>
      </c>
      <c r="G251" s="5">
        <v>0</v>
      </c>
      <c r="H251" s="5">
        <v>0</v>
      </c>
      <c r="I251" s="5">
        <v>0</v>
      </c>
      <c r="J251" s="5">
        <v>0</v>
      </c>
      <c r="K251" s="5">
        <v>0</v>
      </c>
      <c r="L251" s="5">
        <v>0</v>
      </c>
      <c r="M251" s="5">
        <v>0</v>
      </c>
      <c r="N251" s="5">
        <v>0</v>
      </c>
      <c r="O251" s="5">
        <v>0</v>
      </c>
      <c r="P251" s="5">
        <v>0</v>
      </c>
      <c r="Q251" s="5">
        <v>0</v>
      </c>
      <c r="R251" s="5">
        <v>0</v>
      </c>
      <c r="S251" s="5">
        <v>0</v>
      </c>
      <c r="T251" s="5">
        <v>0</v>
      </c>
      <c r="U251" s="5">
        <v>0</v>
      </c>
      <c r="V251" s="5">
        <v>0</v>
      </c>
      <c r="W251" s="5">
        <v>0</v>
      </c>
      <c r="X251" s="5">
        <v>0</v>
      </c>
      <c r="Y251" s="5">
        <v>0</v>
      </c>
      <c r="Z251" s="5">
        <v>0</v>
      </c>
      <c r="AA251" s="5">
        <v>0</v>
      </c>
      <c r="AB251" s="5">
        <v>0</v>
      </c>
      <c r="AC251" s="5">
        <v>0</v>
      </c>
      <c r="AD251" s="5">
        <v>0</v>
      </c>
      <c r="AE251" s="5">
        <v>0</v>
      </c>
      <c r="AF251" s="5">
        <v>0</v>
      </c>
      <c r="AG251" s="5">
        <v>0</v>
      </c>
      <c r="AH251" s="5">
        <v>0</v>
      </c>
      <c r="AI251" s="5">
        <v>0</v>
      </c>
      <c r="AJ251" s="5">
        <v>0</v>
      </c>
      <c r="AK251" s="5">
        <v>0</v>
      </c>
      <c r="AL251" s="5">
        <v>0</v>
      </c>
      <c r="AM251" s="5">
        <v>0</v>
      </c>
      <c r="AN251" s="5">
        <v>0</v>
      </c>
      <c r="AO251" s="5">
        <v>0</v>
      </c>
      <c r="AP251" s="5">
        <v>0</v>
      </c>
      <c r="AQ251" s="5">
        <v>0</v>
      </c>
      <c r="AR251" s="5">
        <v>0</v>
      </c>
      <c r="AS251" s="5">
        <v>0</v>
      </c>
      <c r="AT251" s="5">
        <v>0</v>
      </c>
      <c r="AU251" s="5">
        <v>0</v>
      </c>
      <c r="AV251" s="5">
        <v>0</v>
      </c>
      <c r="AW251" s="5">
        <v>0</v>
      </c>
      <c r="AX251" s="5">
        <v>0</v>
      </c>
      <c r="AY251" s="5">
        <v>0</v>
      </c>
      <c r="AZ251" s="5">
        <v>0</v>
      </c>
      <c r="BA251" s="5">
        <v>0</v>
      </c>
      <c r="BB251" s="5">
        <v>0</v>
      </c>
      <c r="BC251" s="5">
        <v>0</v>
      </c>
      <c r="BD251" s="5">
        <v>0</v>
      </c>
      <c r="BE251" s="5">
        <v>0</v>
      </c>
      <c r="BF251" s="5">
        <v>0</v>
      </c>
      <c r="BG251" s="5">
        <v>0</v>
      </c>
      <c r="BH251" s="5">
        <v>0</v>
      </c>
      <c r="BI251" s="5">
        <v>0</v>
      </c>
      <c r="BJ251" s="5">
        <v>0</v>
      </c>
      <c r="BK251" s="5">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5">
        <v>0</v>
      </c>
      <c r="CU251" s="5">
        <v>0</v>
      </c>
      <c r="CV251" s="5">
        <v>0</v>
      </c>
      <c r="CW251" s="5">
        <v>0</v>
      </c>
      <c r="CX251" s="5">
        <v>0</v>
      </c>
      <c r="CY251" s="5">
        <v>0</v>
      </c>
      <c r="CZ251" s="5">
        <v>0</v>
      </c>
      <c r="DA251" s="5">
        <v>0</v>
      </c>
      <c r="DB251" s="5">
        <v>0</v>
      </c>
      <c r="DC251" s="5">
        <v>0</v>
      </c>
      <c r="DD251" s="5">
        <v>0</v>
      </c>
      <c r="DE251" s="5">
        <v>0</v>
      </c>
      <c r="DF251" s="5">
        <v>0</v>
      </c>
      <c r="DG251" s="5">
        <v>0</v>
      </c>
      <c r="DH251" s="5">
        <v>0</v>
      </c>
      <c r="DI251" s="5">
        <v>0</v>
      </c>
      <c r="DJ251" s="5">
        <v>0</v>
      </c>
      <c r="DK251" s="5">
        <v>0</v>
      </c>
      <c r="DL251" s="5">
        <v>0</v>
      </c>
      <c r="DM251" s="5">
        <v>0</v>
      </c>
      <c r="DN251" s="5">
        <v>0</v>
      </c>
      <c r="DO251" s="5">
        <v>0</v>
      </c>
      <c r="DP251" s="5">
        <v>0</v>
      </c>
      <c r="DQ251" s="5">
        <v>0</v>
      </c>
      <c r="DR251" s="5">
        <v>0</v>
      </c>
      <c r="DS251" s="5">
        <v>0</v>
      </c>
      <c r="DT251" s="5">
        <v>0</v>
      </c>
      <c r="DU251" s="5">
        <v>0</v>
      </c>
      <c r="DV251" s="5">
        <v>0</v>
      </c>
      <c r="DW251" s="5">
        <v>0</v>
      </c>
      <c r="DX251" s="5">
        <v>0</v>
      </c>
      <c r="DY251" s="5">
        <v>0</v>
      </c>
      <c r="DZ251" s="5">
        <v>0</v>
      </c>
      <c r="EA251" s="5">
        <v>0</v>
      </c>
      <c r="EB251" s="5">
        <v>0</v>
      </c>
      <c r="EC251" s="5">
        <v>0</v>
      </c>
      <c r="ED251" s="5">
        <v>0</v>
      </c>
      <c r="EE251" s="5">
        <v>0</v>
      </c>
      <c r="EF251" s="5">
        <v>0</v>
      </c>
      <c r="EG251" s="5">
        <v>0</v>
      </c>
      <c r="EH251" s="5">
        <v>0</v>
      </c>
      <c r="EI251" s="5">
        <v>0</v>
      </c>
      <c r="EJ251" s="5">
        <v>0</v>
      </c>
      <c r="EK251" s="5">
        <v>0</v>
      </c>
      <c r="EL251" s="5">
        <v>0</v>
      </c>
      <c r="EM251" s="5">
        <v>0</v>
      </c>
      <c r="EN251" s="5">
        <v>0</v>
      </c>
      <c r="EO251" s="5">
        <v>0</v>
      </c>
      <c r="EP251" s="5">
        <v>0</v>
      </c>
      <c r="EQ251" s="5">
        <v>0</v>
      </c>
      <c r="ER251" s="5">
        <v>0</v>
      </c>
      <c r="ES251" s="5">
        <v>0</v>
      </c>
      <c r="ET251" s="5">
        <v>0</v>
      </c>
      <c r="EU251" s="5">
        <v>0</v>
      </c>
      <c r="EV251" s="5">
        <v>0</v>
      </c>
      <c r="EW251" s="5">
        <v>0</v>
      </c>
      <c r="EX251" s="5">
        <v>0</v>
      </c>
      <c r="EY251" s="5">
        <v>0</v>
      </c>
      <c r="EZ251" s="5">
        <v>0</v>
      </c>
      <c r="FA251" s="5">
        <v>0</v>
      </c>
      <c r="FB251" s="5">
        <v>0</v>
      </c>
      <c r="FC251" s="5">
        <v>0</v>
      </c>
      <c r="FD251" s="5">
        <v>0</v>
      </c>
      <c r="FE251" s="5">
        <v>0</v>
      </c>
      <c r="FF251" s="5">
        <v>0</v>
      </c>
      <c r="FG251" s="5">
        <v>0</v>
      </c>
      <c r="FH251" s="5">
        <v>0</v>
      </c>
      <c r="FI251" s="5">
        <v>0</v>
      </c>
      <c r="FJ251" s="5">
        <v>0</v>
      </c>
      <c r="FK251" s="5">
        <v>0</v>
      </c>
      <c r="FL251" s="5">
        <v>0</v>
      </c>
      <c r="FM251" s="5">
        <v>0</v>
      </c>
      <c r="FN251" s="5">
        <v>0</v>
      </c>
      <c r="FO251" s="5">
        <v>0</v>
      </c>
      <c r="FP251" s="5">
        <v>0</v>
      </c>
      <c r="FQ251" s="5">
        <v>0</v>
      </c>
      <c r="FR251" s="5">
        <v>0</v>
      </c>
      <c r="FS251" s="5">
        <v>0</v>
      </c>
      <c r="FT251" s="5">
        <v>0</v>
      </c>
      <c r="FU251" s="5">
        <v>0</v>
      </c>
      <c r="FV251" s="5">
        <v>0</v>
      </c>
      <c r="FW251" s="5">
        <v>0</v>
      </c>
      <c r="FX251" s="5">
        <v>0</v>
      </c>
      <c r="FY251" s="5">
        <v>0</v>
      </c>
    </row>
    <row r="252" spans="1:181" x14ac:dyDescent="0.3">
      <c r="A252" s="26" t="s">
        <v>614</v>
      </c>
      <c r="B252" s="5">
        <v>0</v>
      </c>
      <c r="C252" s="5">
        <v>0</v>
      </c>
      <c r="D252" s="5">
        <v>0</v>
      </c>
      <c r="E252" s="5">
        <v>0</v>
      </c>
      <c r="F252" s="5">
        <v>0</v>
      </c>
      <c r="G252" s="5">
        <v>0</v>
      </c>
      <c r="H252" s="5">
        <v>0</v>
      </c>
      <c r="I252" s="5">
        <v>0</v>
      </c>
      <c r="J252" s="5">
        <v>0</v>
      </c>
      <c r="K252" s="5">
        <v>0</v>
      </c>
      <c r="L252" s="5">
        <v>0</v>
      </c>
      <c r="M252" s="5">
        <v>0</v>
      </c>
      <c r="N252" s="5">
        <v>0</v>
      </c>
      <c r="O252" s="5">
        <v>0</v>
      </c>
      <c r="P252" s="5">
        <v>0</v>
      </c>
      <c r="Q252" s="5">
        <v>0</v>
      </c>
      <c r="R252" s="5">
        <v>0</v>
      </c>
      <c r="S252" s="5">
        <v>0</v>
      </c>
      <c r="T252" s="5">
        <v>0</v>
      </c>
      <c r="U252" s="5">
        <v>0</v>
      </c>
      <c r="V252" s="5">
        <v>0</v>
      </c>
      <c r="W252" s="5">
        <v>0</v>
      </c>
      <c r="X252" s="5">
        <v>0</v>
      </c>
      <c r="Y252" s="5">
        <v>0</v>
      </c>
      <c r="Z252" s="5">
        <v>0</v>
      </c>
      <c r="AA252" s="5">
        <v>0</v>
      </c>
      <c r="AB252" s="5">
        <v>0</v>
      </c>
      <c r="AC252" s="5">
        <v>0</v>
      </c>
      <c r="AD252" s="5">
        <v>0</v>
      </c>
      <c r="AE252" s="5">
        <v>0</v>
      </c>
      <c r="AF252" s="5">
        <v>0</v>
      </c>
      <c r="AG252" s="5">
        <v>0</v>
      </c>
      <c r="AH252" s="5">
        <v>0</v>
      </c>
      <c r="AI252" s="5">
        <v>0</v>
      </c>
      <c r="AJ252" s="5">
        <v>0</v>
      </c>
      <c r="AK252" s="5">
        <v>0</v>
      </c>
      <c r="AL252" s="5">
        <v>0</v>
      </c>
      <c r="AM252" s="5">
        <v>0</v>
      </c>
      <c r="AN252" s="5">
        <v>0</v>
      </c>
      <c r="AO252" s="5">
        <v>0</v>
      </c>
      <c r="AP252" s="5">
        <v>0</v>
      </c>
      <c r="AQ252" s="5">
        <v>0</v>
      </c>
      <c r="AR252" s="5">
        <v>0</v>
      </c>
      <c r="AS252" s="5">
        <v>0</v>
      </c>
      <c r="AT252" s="5">
        <v>0</v>
      </c>
      <c r="AU252" s="5">
        <v>0</v>
      </c>
      <c r="AV252" s="5">
        <v>0</v>
      </c>
      <c r="AW252" s="5">
        <v>0</v>
      </c>
      <c r="AX252" s="5">
        <v>0</v>
      </c>
      <c r="AY252" s="5">
        <v>0</v>
      </c>
      <c r="AZ252" s="5">
        <v>0</v>
      </c>
      <c r="BA252" s="5">
        <v>0</v>
      </c>
      <c r="BB252" s="5">
        <v>0</v>
      </c>
      <c r="BC252" s="5">
        <v>0</v>
      </c>
      <c r="BD252" s="5">
        <v>0</v>
      </c>
      <c r="BE252" s="5">
        <v>0</v>
      </c>
      <c r="BF252" s="5">
        <v>0</v>
      </c>
      <c r="BG252" s="5">
        <v>0</v>
      </c>
      <c r="BH252" s="5">
        <v>0</v>
      </c>
      <c r="BI252" s="5">
        <v>0</v>
      </c>
      <c r="BJ252" s="5">
        <v>0</v>
      </c>
      <c r="BK252" s="5">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0</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5">
        <v>0</v>
      </c>
      <c r="DS252" s="5">
        <v>0</v>
      </c>
      <c r="DT252" s="5">
        <v>0</v>
      </c>
      <c r="DU252" s="5">
        <v>0</v>
      </c>
      <c r="DV252" s="5">
        <v>0</v>
      </c>
      <c r="DW252" s="5">
        <v>0</v>
      </c>
      <c r="DX252" s="5">
        <v>0</v>
      </c>
      <c r="DY252" s="5">
        <v>0</v>
      </c>
      <c r="DZ252" s="5">
        <v>0</v>
      </c>
      <c r="EA252" s="5">
        <v>0</v>
      </c>
      <c r="EB252" s="5">
        <v>0</v>
      </c>
      <c r="EC252" s="5">
        <v>0</v>
      </c>
      <c r="ED252" s="5">
        <v>0</v>
      </c>
      <c r="EE252" s="5">
        <v>0</v>
      </c>
      <c r="EF252" s="5">
        <v>0</v>
      </c>
      <c r="EG252" s="5">
        <v>0</v>
      </c>
      <c r="EH252" s="5">
        <v>0</v>
      </c>
      <c r="EI252" s="5">
        <v>0</v>
      </c>
      <c r="EJ252" s="5">
        <v>0</v>
      </c>
      <c r="EK252" s="5">
        <v>0</v>
      </c>
      <c r="EL252" s="5">
        <v>0</v>
      </c>
      <c r="EM252" s="5">
        <v>0</v>
      </c>
      <c r="EN252" s="5">
        <v>0</v>
      </c>
      <c r="EO252" s="5">
        <v>0</v>
      </c>
      <c r="EP252" s="5">
        <v>0</v>
      </c>
      <c r="EQ252" s="5">
        <v>0</v>
      </c>
      <c r="ER252" s="5">
        <v>0</v>
      </c>
      <c r="ES252" s="5">
        <v>0</v>
      </c>
      <c r="ET252" s="5">
        <v>0</v>
      </c>
      <c r="EU252" s="5">
        <v>0</v>
      </c>
      <c r="EV252" s="5">
        <v>0</v>
      </c>
      <c r="EW252" s="5">
        <v>0</v>
      </c>
      <c r="EX252" s="5">
        <v>0</v>
      </c>
      <c r="EY252" s="5">
        <v>0</v>
      </c>
      <c r="EZ252" s="5">
        <v>0</v>
      </c>
      <c r="FA252" s="5">
        <v>0</v>
      </c>
      <c r="FB252" s="5">
        <v>0</v>
      </c>
      <c r="FC252" s="5">
        <v>0</v>
      </c>
      <c r="FD252" s="5">
        <v>0</v>
      </c>
      <c r="FE252" s="5">
        <v>0</v>
      </c>
      <c r="FF252" s="5">
        <v>0</v>
      </c>
      <c r="FG252" s="5">
        <v>0</v>
      </c>
      <c r="FH252" s="5">
        <v>0</v>
      </c>
      <c r="FI252" s="5">
        <v>0</v>
      </c>
      <c r="FJ252" s="5">
        <v>0</v>
      </c>
      <c r="FK252" s="5">
        <v>0</v>
      </c>
      <c r="FL252" s="5">
        <v>0</v>
      </c>
      <c r="FM252" s="5">
        <v>0</v>
      </c>
      <c r="FN252" s="5">
        <v>0</v>
      </c>
      <c r="FO252" s="5">
        <v>0</v>
      </c>
      <c r="FP252" s="5">
        <v>0</v>
      </c>
      <c r="FQ252" s="5">
        <v>0</v>
      </c>
      <c r="FR252" s="5">
        <v>0</v>
      </c>
      <c r="FS252" s="5">
        <v>0</v>
      </c>
      <c r="FT252" s="5">
        <v>0</v>
      </c>
      <c r="FU252" s="5">
        <v>0</v>
      </c>
      <c r="FV252" s="5">
        <v>0</v>
      </c>
      <c r="FW252" s="5">
        <v>0</v>
      </c>
      <c r="FX252" s="5">
        <v>0</v>
      </c>
      <c r="FY252" s="5">
        <v>0</v>
      </c>
    </row>
    <row r="253" spans="1:181" x14ac:dyDescent="0.3">
      <c r="A253" s="26" t="s">
        <v>615</v>
      </c>
      <c r="B253" s="5">
        <v>0.05</v>
      </c>
      <c r="C253" s="5">
        <v>0.05</v>
      </c>
      <c r="D253" s="5">
        <v>0.05</v>
      </c>
      <c r="E253" s="5">
        <v>0.05</v>
      </c>
      <c r="F253" s="5">
        <v>0.05</v>
      </c>
      <c r="G253" s="5">
        <v>0.05</v>
      </c>
      <c r="H253" s="5">
        <v>0.05</v>
      </c>
      <c r="I253" s="5">
        <v>0.05</v>
      </c>
      <c r="J253" s="5">
        <v>0.05</v>
      </c>
      <c r="K253" s="5">
        <v>0.05</v>
      </c>
      <c r="L253" s="5">
        <v>0.05</v>
      </c>
      <c r="M253" s="5">
        <v>0.05</v>
      </c>
      <c r="N253" s="5">
        <v>0.05</v>
      </c>
      <c r="O253" s="5">
        <v>0.05</v>
      </c>
      <c r="P253" s="5">
        <v>0.05</v>
      </c>
      <c r="Q253" s="5">
        <v>0.05</v>
      </c>
      <c r="R253" s="5">
        <v>0.05</v>
      </c>
      <c r="S253" s="5">
        <v>0.05</v>
      </c>
      <c r="T253" s="5">
        <v>0.05</v>
      </c>
      <c r="U253" s="5">
        <v>0.05</v>
      </c>
      <c r="V253" s="5">
        <v>0.05</v>
      </c>
      <c r="W253" s="5">
        <v>0.05</v>
      </c>
      <c r="X253" s="5">
        <v>0.05</v>
      </c>
      <c r="Y253" s="5">
        <v>0.05</v>
      </c>
      <c r="Z253" s="5">
        <v>0.05</v>
      </c>
      <c r="AA253" s="5">
        <v>0.05</v>
      </c>
      <c r="AB253" s="5">
        <v>0.05</v>
      </c>
      <c r="AC253" s="5">
        <v>0.05</v>
      </c>
      <c r="AD253" s="5">
        <v>0.05</v>
      </c>
      <c r="AE253" s="5">
        <v>0.05</v>
      </c>
      <c r="AF253" s="5">
        <v>0.05</v>
      </c>
      <c r="AG253" s="5">
        <v>0.05</v>
      </c>
      <c r="AH253" s="5">
        <v>0.05</v>
      </c>
      <c r="AI253" s="5">
        <v>0.05</v>
      </c>
      <c r="AJ253" s="5">
        <v>0.05</v>
      </c>
      <c r="AK253" s="5">
        <v>0.05</v>
      </c>
      <c r="AL253" s="5">
        <v>0.05</v>
      </c>
      <c r="AM253" s="5">
        <v>0.05</v>
      </c>
      <c r="AN253" s="5">
        <v>0.05</v>
      </c>
      <c r="AO253" s="5">
        <v>0.05</v>
      </c>
      <c r="AP253" s="5">
        <v>0.05</v>
      </c>
      <c r="AQ253" s="5">
        <v>0.05</v>
      </c>
      <c r="AR253" s="5">
        <v>0.05</v>
      </c>
      <c r="AS253" s="5">
        <v>0.05</v>
      </c>
      <c r="AT253" s="5">
        <v>0.05</v>
      </c>
      <c r="AU253" s="5">
        <v>0.05</v>
      </c>
      <c r="AV253" s="5">
        <v>0.05</v>
      </c>
      <c r="AW253" s="5">
        <v>0.05</v>
      </c>
      <c r="AX253" s="5">
        <v>0.05</v>
      </c>
      <c r="AY253" s="5">
        <v>0.05</v>
      </c>
      <c r="AZ253" s="5">
        <v>0.05</v>
      </c>
      <c r="BA253" s="5">
        <v>0.05</v>
      </c>
      <c r="BB253" s="5">
        <v>0.05</v>
      </c>
      <c r="BC253" s="5">
        <v>0.05</v>
      </c>
      <c r="BD253" s="5">
        <v>0.05</v>
      </c>
      <c r="BE253" s="5">
        <v>0.05</v>
      </c>
      <c r="BF253" s="5">
        <v>0.05</v>
      </c>
      <c r="BG253" s="5">
        <v>0.05</v>
      </c>
      <c r="BH253" s="5">
        <v>0.05</v>
      </c>
      <c r="BI253" s="5">
        <v>0.05</v>
      </c>
      <c r="BJ253" s="5">
        <v>0.05</v>
      </c>
      <c r="BK253" s="5">
        <v>0.05</v>
      </c>
      <c r="BL253" s="5">
        <v>0.05</v>
      </c>
      <c r="BM253" s="5">
        <v>0.05</v>
      </c>
      <c r="BN253" s="5">
        <v>0.05</v>
      </c>
      <c r="BO253" s="5">
        <v>0.05</v>
      </c>
      <c r="BP253" s="5">
        <v>0.05</v>
      </c>
      <c r="BQ253" s="5">
        <v>0.05</v>
      </c>
      <c r="BR253" s="5">
        <v>0.05</v>
      </c>
      <c r="BS253" s="5">
        <v>0.05</v>
      </c>
      <c r="BT253" s="5">
        <v>0.05</v>
      </c>
      <c r="BU253" s="5">
        <v>0.05</v>
      </c>
      <c r="BV253" s="5">
        <v>0.05</v>
      </c>
      <c r="BW253" s="5">
        <v>0.05</v>
      </c>
      <c r="BX253" s="5">
        <v>0.05</v>
      </c>
      <c r="BY253" s="5">
        <v>0.05</v>
      </c>
      <c r="BZ253" s="5">
        <v>0.05</v>
      </c>
      <c r="CA253" s="5">
        <v>0.05</v>
      </c>
      <c r="CB253" s="5">
        <v>0.05</v>
      </c>
      <c r="CC253" s="5">
        <v>0.05</v>
      </c>
      <c r="CD253" s="5">
        <v>0.05</v>
      </c>
      <c r="CE253" s="5">
        <v>0.05</v>
      </c>
      <c r="CF253" s="5">
        <v>0.05</v>
      </c>
      <c r="CG253" s="5">
        <v>0.05</v>
      </c>
      <c r="CH253" s="5">
        <v>0.05</v>
      </c>
      <c r="CI253" s="5">
        <v>0.05</v>
      </c>
      <c r="CJ253" s="5">
        <v>0.05</v>
      </c>
      <c r="CK253" s="5">
        <v>0.05</v>
      </c>
      <c r="CL253" s="5">
        <v>0.05</v>
      </c>
      <c r="CM253" s="5">
        <v>0.05</v>
      </c>
      <c r="CN253" s="5">
        <v>0.05</v>
      </c>
      <c r="CO253" s="5">
        <v>0.05</v>
      </c>
      <c r="CP253" s="5">
        <v>0.05</v>
      </c>
      <c r="CQ253" s="5">
        <v>0.05</v>
      </c>
      <c r="CR253" s="5">
        <v>0.05</v>
      </c>
      <c r="CS253" s="5">
        <v>0.05</v>
      </c>
      <c r="CT253" s="5">
        <v>0.05</v>
      </c>
      <c r="CU253" s="5">
        <v>0.05</v>
      </c>
      <c r="CV253" s="5">
        <v>0.05</v>
      </c>
      <c r="CW253" s="5">
        <v>0.05</v>
      </c>
      <c r="CX253" s="5">
        <v>0.05</v>
      </c>
      <c r="CY253" s="5">
        <v>0.05</v>
      </c>
      <c r="CZ253" s="5">
        <v>0.05</v>
      </c>
      <c r="DA253" s="5">
        <v>0.05</v>
      </c>
      <c r="DB253" s="5">
        <v>0.05</v>
      </c>
      <c r="DC253" s="5">
        <v>0.05</v>
      </c>
      <c r="DD253" s="5">
        <v>0.05</v>
      </c>
      <c r="DE253" s="5">
        <v>0.05</v>
      </c>
      <c r="DF253" s="5">
        <v>0.05</v>
      </c>
      <c r="DG253" s="5">
        <v>0.05</v>
      </c>
      <c r="DH253" s="5">
        <v>0.05</v>
      </c>
      <c r="DI253" s="5">
        <v>0.05</v>
      </c>
      <c r="DJ253" s="5">
        <v>0.05</v>
      </c>
      <c r="DK253" s="5">
        <v>0.05</v>
      </c>
      <c r="DL253" s="5">
        <v>0.05</v>
      </c>
      <c r="DM253" s="5">
        <v>0.05</v>
      </c>
      <c r="DN253" s="5">
        <v>0.05</v>
      </c>
      <c r="DO253" s="5">
        <v>0.05</v>
      </c>
      <c r="DP253" s="5">
        <v>0.05</v>
      </c>
      <c r="DQ253" s="5">
        <v>0.05</v>
      </c>
      <c r="DR253" s="5">
        <v>0.05</v>
      </c>
      <c r="DS253" s="5">
        <v>0.05</v>
      </c>
      <c r="DT253" s="5">
        <v>0.05</v>
      </c>
      <c r="DU253" s="5">
        <v>0.05</v>
      </c>
      <c r="DV253" s="5">
        <v>0.05</v>
      </c>
      <c r="DW253" s="5">
        <v>0.05</v>
      </c>
      <c r="DX253" s="5">
        <v>0.05</v>
      </c>
      <c r="DY253" s="5">
        <v>0.05</v>
      </c>
      <c r="DZ253" s="5">
        <v>0.05</v>
      </c>
      <c r="EA253" s="5">
        <v>0.05</v>
      </c>
      <c r="EB253" s="5">
        <v>0.05</v>
      </c>
      <c r="EC253" s="5">
        <v>0.05</v>
      </c>
      <c r="ED253" s="5">
        <v>0.05</v>
      </c>
      <c r="EE253" s="5">
        <v>0.05</v>
      </c>
      <c r="EF253" s="5">
        <v>0.05</v>
      </c>
      <c r="EG253" s="5">
        <v>0.05</v>
      </c>
      <c r="EH253" s="5">
        <v>0.05</v>
      </c>
      <c r="EI253" s="5">
        <v>0.05</v>
      </c>
      <c r="EJ253" s="5">
        <v>0.05</v>
      </c>
      <c r="EK253" s="5">
        <v>0.05</v>
      </c>
      <c r="EL253" s="5">
        <v>0.05</v>
      </c>
      <c r="EM253" s="5">
        <v>0.05</v>
      </c>
      <c r="EN253" s="5">
        <v>0.05</v>
      </c>
      <c r="EO253" s="5">
        <v>0.05</v>
      </c>
      <c r="EP253" s="5">
        <v>0.05</v>
      </c>
      <c r="EQ253" s="5">
        <v>0.05</v>
      </c>
      <c r="ER253" s="5">
        <v>0.05</v>
      </c>
      <c r="ES253" s="5">
        <v>0.05</v>
      </c>
      <c r="ET253" s="5">
        <v>0.05</v>
      </c>
      <c r="EU253" s="5">
        <v>0.05</v>
      </c>
      <c r="EV253" s="5">
        <v>0.05</v>
      </c>
      <c r="EW253" s="5">
        <v>0.05</v>
      </c>
      <c r="EX253" s="5">
        <v>0.05</v>
      </c>
      <c r="EY253" s="5">
        <v>0.05</v>
      </c>
      <c r="EZ253" s="5">
        <v>0.05</v>
      </c>
      <c r="FA253" s="5">
        <v>0.05</v>
      </c>
      <c r="FB253" s="5">
        <v>0.05</v>
      </c>
      <c r="FC253" s="5">
        <v>0.05</v>
      </c>
      <c r="FD253" s="5">
        <v>0.05</v>
      </c>
      <c r="FE253" s="5">
        <v>0.05</v>
      </c>
      <c r="FF253" s="5">
        <v>0.05</v>
      </c>
      <c r="FG253" s="5">
        <v>0.05</v>
      </c>
      <c r="FH253" s="5">
        <v>0.05</v>
      </c>
      <c r="FI253" s="5">
        <v>0.05</v>
      </c>
      <c r="FJ253" s="5">
        <v>0.05</v>
      </c>
      <c r="FK253" s="5">
        <v>0.05</v>
      </c>
      <c r="FL253" s="5">
        <v>0.05</v>
      </c>
      <c r="FM253" s="5">
        <v>0.05</v>
      </c>
      <c r="FN253" s="5">
        <v>0.05</v>
      </c>
      <c r="FO253" s="5">
        <v>0.05</v>
      </c>
      <c r="FP253" s="5">
        <v>0.05</v>
      </c>
      <c r="FQ253" s="5">
        <v>0.05</v>
      </c>
      <c r="FR253" s="5">
        <v>0.05</v>
      </c>
      <c r="FS253" s="5">
        <v>0.05</v>
      </c>
      <c r="FT253" s="5">
        <v>0.05</v>
      </c>
      <c r="FU253" s="5">
        <v>0.05</v>
      </c>
      <c r="FV253" s="5">
        <v>0.05</v>
      </c>
      <c r="FW253" s="5">
        <v>0.05</v>
      </c>
      <c r="FX253" s="5">
        <v>0.05</v>
      </c>
      <c r="FY253" s="5">
        <v>0.05</v>
      </c>
    </row>
    <row r="254" spans="1:181" x14ac:dyDescent="0.3">
      <c r="A254" s="266" t="s">
        <v>616</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c r="DM254" s="266"/>
      <c r="DN254" s="266"/>
      <c r="DO254" s="266"/>
      <c r="DP254" s="266"/>
      <c r="DQ254" s="266"/>
      <c r="DR254" s="266"/>
      <c r="DS254" s="266"/>
      <c r="DT254" s="266"/>
      <c r="DU254" s="266"/>
      <c r="DV254" s="266"/>
      <c r="DW254" s="266"/>
      <c r="DX254" s="266"/>
      <c r="DY254" s="266"/>
      <c r="DZ254" s="266"/>
      <c r="EA254" s="266"/>
      <c r="EB254" s="266"/>
      <c r="EC254" s="266"/>
      <c r="ED254" s="266"/>
      <c r="EE254" s="266"/>
      <c r="EF254" s="266"/>
      <c r="EG254" s="266"/>
      <c r="EH254" s="266"/>
      <c r="EI254" s="266"/>
      <c r="EJ254" s="266"/>
      <c r="EK254" s="266"/>
      <c r="EL254" s="266"/>
      <c r="EM254" s="266"/>
      <c r="EN254" s="266"/>
      <c r="EO254" s="266"/>
      <c r="EP254" s="266"/>
      <c r="EQ254" s="266"/>
      <c r="ER254" s="266"/>
      <c r="ES254" s="266"/>
      <c r="ET254" s="266"/>
      <c r="EU254" s="266"/>
      <c r="EV254" s="266"/>
      <c r="EW254" s="266"/>
      <c r="EX254" s="266"/>
      <c r="EY254" s="266"/>
      <c r="EZ254" s="266"/>
      <c r="FA254" s="266"/>
      <c r="FB254" s="266"/>
      <c r="FC254" s="266"/>
      <c r="FD254" s="266"/>
      <c r="FE254" s="266"/>
      <c r="FF254" s="266"/>
      <c r="FG254" s="266"/>
      <c r="FH254" s="266"/>
      <c r="FI254" s="266"/>
      <c r="FJ254" s="266"/>
      <c r="FK254" s="266"/>
      <c r="FL254" s="266"/>
      <c r="FM254" s="266"/>
      <c r="FN254" s="266"/>
      <c r="FO254" s="266"/>
      <c r="FP254" s="266"/>
      <c r="FQ254" s="266"/>
      <c r="FR254" s="266"/>
      <c r="FS254" s="266"/>
      <c r="FT254" s="266"/>
      <c r="FU254" s="266"/>
      <c r="FV254" s="266"/>
      <c r="FW254" s="266"/>
      <c r="FX254" s="266"/>
      <c r="FY254" s="266"/>
    </row>
    <row r="255" spans="1:181" x14ac:dyDescent="0.3">
      <c r="A255" s="269" t="s">
        <v>600</v>
      </c>
      <c r="B255" s="268">
        <v>0</v>
      </c>
      <c r="C255" s="269">
        <v>0</v>
      </c>
      <c r="D255" s="269">
        <v>0</v>
      </c>
      <c r="E255" s="269">
        <v>0</v>
      </c>
      <c r="F255" s="269">
        <v>0</v>
      </c>
      <c r="G255" s="268">
        <v>0</v>
      </c>
      <c r="H255" s="269">
        <v>0</v>
      </c>
      <c r="I255" s="269">
        <v>0</v>
      </c>
      <c r="J255" s="269">
        <v>0</v>
      </c>
      <c r="K255" s="269">
        <v>0</v>
      </c>
      <c r="L255" s="268">
        <v>0</v>
      </c>
      <c r="M255" s="269">
        <v>0</v>
      </c>
      <c r="N255" s="269">
        <v>0</v>
      </c>
      <c r="O255" s="269">
        <v>0</v>
      </c>
      <c r="P255" s="269">
        <v>0</v>
      </c>
      <c r="Q255" s="268">
        <v>0</v>
      </c>
      <c r="R255" s="269">
        <v>0</v>
      </c>
      <c r="S255" s="269">
        <v>0</v>
      </c>
      <c r="T255" s="269">
        <v>0</v>
      </c>
      <c r="U255" s="269">
        <v>0</v>
      </c>
      <c r="V255" s="268">
        <v>0</v>
      </c>
      <c r="W255" s="269">
        <v>0</v>
      </c>
      <c r="X255" s="269">
        <v>0</v>
      </c>
      <c r="Y255" s="269">
        <v>0</v>
      </c>
      <c r="Z255" s="269">
        <v>0</v>
      </c>
      <c r="AA255" s="268">
        <v>0</v>
      </c>
      <c r="AB255" s="269">
        <v>0</v>
      </c>
      <c r="AC255" s="269">
        <v>0</v>
      </c>
      <c r="AD255" s="269">
        <v>0</v>
      </c>
      <c r="AE255" s="269">
        <v>0</v>
      </c>
      <c r="AF255" s="268">
        <v>0</v>
      </c>
      <c r="AG255" s="269">
        <v>0</v>
      </c>
      <c r="AH255" s="269">
        <v>0</v>
      </c>
      <c r="AI255" s="269">
        <v>0</v>
      </c>
      <c r="AJ255" s="269">
        <v>0</v>
      </c>
      <c r="AK255" s="268">
        <v>0</v>
      </c>
      <c r="AL255" s="269">
        <v>0</v>
      </c>
      <c r="AM255" s="269">
        <v>0</v>
      </c>
      <c r="AN255" s="269">
        <v>0</v>
      </c>
      <c r="AO255" s="269">
        <v>0</v>
      </c>
      <c r="AP255" s="268">
        <v>0</v>
      </c>
      <c r="AQ255" s="269">
        <v>0</v>
      </c>
      <c r="AR255" s="269">
        <v>0</v>
      </c>
      <c r="AS255" s="269">
        <v>0</v>
      </c>
      <c r="AT255" s="269">
        <v>0</v>
      </c>
      <c r="AU255" s="268">
        <v>0</v>
      </c>
      <c r="AV255" s="269">
        <v>0</v>
      </c>
      <c r="AW255" s="269">
        <v>0</v>
      </c>
      <c r="AX255" s="269">
        <v>0</v>
      </c>
      <c r="AY255" s="269">
        <v>0</v>
      </c>
      <c r="AZ255" s="268">
        <v>0</v>
      </c>
      <c r="BA255" s="269">
        <v>0</v>
      </c>
      <c r="BB255" s="269">
        <v>0</v>
      </c>
      <c r="BC255" s="269">
        <v>0</v>
      </c>
      <c r="BD255" s="269">
        <v>0</v>
      </c>
      <c r="BE255" s="268">
        <v>0</v>
      </c>
      <c r="BF255" s="269">
        <v>0</v>
      </c>
      <c r="BG255" s="269">
        <v>0</v>
      </c>
      <c r="BH255" s="269">
        <v>0</v>
      </c>
      <c r="BI255" s="269">
        <v>0</v>
      </c>
      <c r="BJ255" s="268">
        <v>0</v>
      </c>
      <c r="BK255" s="269">
        <v>0</v>
      </c>
      <c r="BL255" s="269">
        <v>0</v>
      </c>
      <c r="BM255" s="269">
        <v>0</v>
      </c>
      <c r="BN255" s="269">
        <v>0</v>
      </c>
      <c r="BO255" s="268">
        <v>0</v>
      </c>
      <c r="BP255" s="269">
        <v>0</v>
      </c>
      <c r="BQ255" s="269">
        <v>0</v>
      </c>
      <c r="BR255" s="269">
        <v>0</v>
      </c>
      <c r="BS255" s="269">
        <v>0</v>
      </c>
      <c r="BT255" s="268">
        <v>0</v>
      </c>
      <c r="BU255" s="269">
        <v>0</v>
      </c>
      <c r="BV255" s="269">
        <v>0</v>
      </c>
      <c r="BW255" s="269">
        <v>0</v>
      </c>
      <c r="BX255" s="269">
        <v>0</v>
      </c>
      <c r="BY255" s="268">
        <v>0</v>
      </c>
      <c r="BZ255" s="269">
        <v>0</v>
      </c>
      <c r="CA255" s="269">
        <v>0</v>
      </c>
      <c r="CB255" s="269">
        <v>0</v>
      </c>
      <c r="CC255" s="269">
        <v>0</v>
      </c>
      <c r="CD255" s="268">
        <v>0</v>
      </c>
      <c r="CE255" s="269">
        <v>0</v>
      </c>
      <c r="CF255" s="269">
        <v>0</v>
      </c>
      <c r="CG255" s="269">
        <v>0</v>
      </c>
      <c r="CH255" s="269">
        <v>0</v>
      </c>
      <c r="CI255" s="268">
        <v>0</v>
      </c>
      <c r="CJ255" s="269">
        <v>0</v>
      </c>
      <c r="CK255" s="269">
        <v>0</v>
      </c>
      <c r="CL255" s="269">
        <v>0</v>
      </c>
      <c r="CM255" s="269">
        <v>0</v>
      </c>
      <c r="CN255" s="268">
        <v>0</v>
      </c>
      <c r="CO255" s="269">
        <v>0</v>
      </c>
      <c r="CP255" s="269">
        <v>0</v>
      </c>
      <c r="CQ255" s="269">
        <v>0</v>
      </c>
      <c r="CR255" s="269">
        <v>0</v>
      </c>
      <c r="CS255" s="268">
        <v>0</v>
      </c>
      <c r="CT255" s="269">
        <v>0</v>
      </c>
      <c r="CU255" s="269">
        <v>0</v>
      </c>
      <c r="CV255" s="269">
        <v>0</v>
      </c>
      <c r="CW255" s="269">
        <v>0</v>
      </c>
      <c r="CX255" s="268">
        <v>0</v>
      </c>
      <c r="CY255" s="269">
        <v>0</v>
      </c>
      <c r="CZ255" s="269">
        <v>0</v>
      </c>
      <c r="DA255" s="269">
        <v>0</v>
      </c>
      <c r="DB255" s="269">
        <v>0</v>
      </c>
      <c r="DC255" s="268">
        <v>0</v>
      </c>
      <c r="DD255" s="269">
        <v>0</v>
      </c>
      <c r="DE255" s="269">
        <v>0</v>
      </c>
      <c r="DF255" s="269">
        <v>0</v>
      </c>
      <c r="DG255" s="269">
        <v>0</v>
      </c>
      <c r="DH255" s="268">
        <v>0</v>
      </c>
      <c r="DI255" s="269">
        <v>0</v>
      </c>
      <c r="DJ255" s="269">
        <v>0</v>
      </c>
      <c r="DK255" s="269">
        <v>0</v>
      </c>
      <c r="DL255" s="269">
        <v>0</v>
      </c>
      <c r="DM255" s="268">
        <v>0</v>
      </c>
      <c r="DN255" s="269">
        <v>0</v>
      </c>
      <c r="DO255" s="269">
        <v>0</v>
      </c>
      <c r="DP255" s="269">
        <v>0</v>
      </c>
      <c r="DQ255" s="269">
        <v>0</v>
      </c>
      <c r="DR255" s="268">
        <v>0</v>
      </c>
      <c r="DS255" s="269">
        <v>0</v>
      </c>
      <c r="DT255" s="269">
        <v>0</v>
      </c>
      <c r="DU255" s="269">
        <v>0</v>
      </c>
      <c r="DV255" s="269">
        <v>0</v>
      </c>
      <c r="DW255" s="268">
        <v>0</v>
      </c>
      <c r="DX255" s="269">
        <v>0</v>
      </c>
      <c r="DY255" s="269">
        <v>0</v>
      </c>
      <c r="DZ255" s="269">
        <v>0</v>
      </c>
      <c r="EA255" s="269">
        <v>0</v>
      </c>
      <c r="EB255" s="268">
        <v>0</v>
      </c>
      <c r="EC255" s="269">
        <v>0</v>
      </c>
      <c r="ED255" s="269">
        <v>0</v>
      </c>
      <c r="EE255" s="269">
        <v>0</v>
      </c>
      <c r="EF255" s="269">
        <v>0</v>
      </c>
      <c r="EG255" s="268">
        <v>0</v>
      </c>
      <c r="EH255" s="269">
        <v>0</v>
      </c>
      <c r="EI255" s="269">
        <v>0</v>
      </c>
      <c r="EJ255" s="269">
        <v>0</v>
      </c>
      <c r="EK255" s="269">
        <v>0</v>
      </c>
      <c r="EL255" s="268">
        <v>0</v>
      </c>
      <c r="EM255" s="269">
        <v>0</v>
      </c>
      <c r="EN255" s="269">
        <v>0</v>
      </c>
      <c r="EO255" s="269">
        <v>0</v>
      </c>
      <c r="EP255" s="269">
        <v>0</v>
      </c>
      <c r="EQ255" s="268">
        <v>0</v>
      </c>
      <c r="ER255" s="269">
        <v>0</v>
      </c>
      <c r="ES255" s="269">
        <v>0</v>
      </c>
      <c r="ET255" s="269">
        <v>0</v>
      </c>
      <c r="EU255" s="269">
        <v>0</v>
      </c>
      <c r="EV255" s="268">
        <v>0</v>
      </c>
      <c r="EW255" s="269">
        <v>0</v>
      </c>
      <c r="EX255" s="269">
        <v>0</v>
      </c>
      <c r="EY255" s="269">
        <v>0</v>
      </c>
      <c r="EZ255" s="269">
        <v>0</v>
      </c>
      <c r="FA255" s="268">
        <v>0</v>
      </c>
      <c r="FB255" s="269">
        <v>0</v>
      </c>
      <c r="FC255" s="269">
        <v>0</v>
      </c>
      <c r="FD255" s="269">
        <v>0</v>
      </c>
      <c r="FE255" s="269">
        <v>0</v>
      </c>
      <c r="FF255" s="268">
        <v>0</v>
      </c>
      <c r="FG255" s="269">
        <v>0</v>
      </c>
      <c r="FH255" s="269">
        <v>0</v>
      </c>
      <c r="FI255" s="269">
        <v>0</v>
      </c>
      <c r="FJ255" s="269">
        <v>0</v>
      </c>
      <c r="FK255" s="268">
        <v>0</v>
      </c>
      <c r="FL255" s="269">
        <v>0</v>
      </c>
      <c r="FM255" s="269">
        <v>0</v>
      </c>
      <c r="FN255" s="269">
        <v>0</v>
      </c>
      <c r="FO255" s="269">
        <v>0</v>
      </c>
      <c r="FP255" s="268">
        <v>0</v>
      </c>
      <c r="FQ255" s="269">
        <v>0</v>
      </c>
      <c r="FR255" s="269">
        <v>0</v>
      </c>
      <c r="FS255" s="269">
        <v>0</v>
      </c>
      <c r="FT255" s="269">
        <v>0</v>
      </c>
      <c r="FU255" s="268">
        <v>0</v>
      </c>
      <c r="FV255" s="269">
        <v>0</v>
      </c>
      <c r="FW255" s="269">
        <v>0</v>
      </c>
      <c r="FX255" s="269">
        <v>0</v>
      </c>
      <c r="FY255" s="269">
        <v>0</v>
      </c>
    </row>
    <row r="256" spans="1:181" x14ac:dyDescent="0.3">
      <c r="A256" s="269" t="s">
        <v>601</v>
      </c>
      <c r="B256" s="269">
        <v>0</v>
      </c>
      <c r="C256" s="268">
        <v>0</v>
      </c>
      <c r="D256" s="269">
        <v>0</v>
      </c>
      <c r="E256" s="269">
        <v>0</v>
      </c>
      <c r="F256" s="269">
        <v>0</v>
      </c>
      <c r="G256" s="269">
        <v>0</v>
      </c>
      <c r="H256" s="268">
        <v>0</v>
      </c>
      <c r="I256" s="269">
        <v>0</v>
      </c>
      <c r="J256" s="269">
        <v>0</v>
      </c>
      <c r="K256" s="269">
        <v>0</v>
      </c>
      <c r="L256" s="269">
        <v>0</v>
      </c>
      <c r="M256" s="268">
        <v>0</v>
      </c>
      <c r="N256" s="269">
        <v>0</v>
      </c>
      <c r="O256" s="269">
        <v>0</v>
      </c>
      <c r="P256" s="269">
        <v>0</v>
      </c>
      <c r="Q256" s="269">
        <v>0</v>
      </c>
      <c r="R256" s="268">
        <v>0</v>
      </c>
      <c r="S256" s="269">
        <v>0</v>
      </c>
      <c r="T256" s="269">
        <v>0</v>
      </c>
      <c r="U256" s="269">
        <v>0</v>
      </c>
      <c r="V256" s="269">
        <v>0</v>
      </c>
      <c r="W256" s="268">
        <v>0</v>
      </c>
      <c r="X256" s="269">
        <v>0</v>
      </c>
      <c r="Y256" s="269">
        <v>0</v>
      </c>
      <c r="Z256" s="269">
        <v>0</v>
      </c>
      <c r="AA256" s="269">
        <v>0</v>
      </c>
      <c r="AB256" s="268">
        <v>0</v>
      </c>
      <c r="AC256" s="269">
        <v>0</v>
      </c>
      <c r="AD256" s="269">
        <v>0</v>
      </c>
      <c r="AE256" s="269">
        <v>0</v>
      </c>
      <c r="AF256" s="269">
        <v>0</v>
      </c>
      <c r="AG256" s="268">
        <v>0</v>
      </c>
      <c r="AH256" s="269">
        <v>0</v>
      </c>
      <c r="AI256" s="269">
        <v>0</v>
      </c>
      <c r="AJ256" s="269">
        <v>0</v>
      </c>
      <c r="AK256" s="269">
        <v>0</v>
      </c>
      <c r="AL256" s="268">
        <v>0</v>
      </c>
      <c r="AM256" s="269">
        <v>0</v>
      </c>
      <c r="AN256" s="269">
        <v>0</v>
      </c>
      <c r="AO256" s="269">
        <v>0</v>
      </c>
      <c r="AP256" s="269">
        <v>0</v>
      </c>
      <c r="AQ256" s="268">
        <v>0</v>
      </c>
      <c r="AR256" s="269">
        <v>0</v>
      </c>
      <c r="AS256" s="269">
        <v>0</v>
      </c>
      <c r="AT256" s="269">
        <v>0</v>
      </c>
      <c r="AU256" s="269">
        <v>0</v>
      </c>
      <c r="AV256" s="268">
        <v>0</v>
      </c>
      <c r="AW256" s="269">
        <v>0</v>
      </c>
      <c r="AX256" s="269">
        <v>0</v>
      </c>
      <c r="AY256" s="269">
        <v>0</v>
      </c>
      <c r="AZ256" s="269">
        <v>0</v>
      </c>
      <c r="BA256" s="268">
        <v>0</v>
      </c>
      <c r="BB256" s="269">
        <v>0</v>
      </c>
      <c r="BC256" s="269">
        <v>0</v>
      </c>
      <c r="BD256" s="269">
        <v>0</v>
      </c>
      <c r="BE256" s="269">
        <v>0</v>
      </c>
      <c r="BF256" s="268">
        <v>0</v>
      </c>
      <c r="BG256" s="269">
        <v>0</v>
      </c>
      <c r="BH256" s="269">
        <v>0</v>
      </c>
      <c r="BI256" s="269">
        <v>0</v>
      </c>
      <c r="BJ256" s="269">
        <v>0</v>
      </c>
      <c r="BK256" s="268">
        <v>0</v>
      </c>
      <c r="BL256" s="269">
        <v>0</v>
      </c>
      <c r="BM256" s="269">
        <v>0</v>
      </c>
      <c r="BN256" s="269">
        <v>0</v>
      </c>
      <c r="BO256" s="269">
        <v>0</v>
      </c>
      <c r="BP256" s="268">
        <v>0</v>
      </c>
      <c r="BQ256" s="269">
        <v>0</v>
      </c>
      <c r="BR256" s="269">
        <v>0</v>
      </c>
      <c r="BS256" s="269">
        <v>0</v>
      </c>
      <c r="BT256" s="269">
        <v>0</v>
      </c>
      <c r="BU256" s="268">
        <v>0</v>
      </c>
      <c r="BV256" s="269">
        <v>0</v>
      </c>
      <c r="BW256" s="269">
        <v>0</v>
      </c>
      <c r="BX256" s="269">
        <v>0</v>
      </c>
      <c r="BY256" s="269">
        <v>0</v>
      </c>
      <c r="BZ256" s="268">
        <v>0</v>
      </c>
      <c r="CA256" s="269">
        <v>0</v>
      </c>
      <c r="CB256" s="269">
        <v>0</v>
      </c>
      <c r="CC256" s="269">
        <v>0</v>
      </c>
      <c r="CD256" s="269">
        <v>0</v>
      </c>
      <c r="CE256" s="268">
        <v>0</v>
      </c>
      <c r="CF256" s="269">
        <v>0</v>
      </c>
      <c r="CG256" s="269">
        <v>0</v>
      </c>
      <c r="CH256" s="269">
        <v>0</v>
      </c>
      <c r="CI256" s="269">
        <v>0</v>
      </c>
      <c r="CJ256" s="268">
        <v>0</v>
      </c>
      <c r="CK256" s="269">
        <v>0</v>
      </c>
      <c r="CL256" s="269">
        <v>0</v>
      </c>
      <c r="CM256" s="269">
        <v>0</v>
      </c>
      <c r="CN256" s="269">
        <v>0</v>
      </c>
      <c r="CO256" s="268">
        <v>0</v>
      </c>
      <c r="CP256" s="269">
        <v>0</v>
      </c>
      <c r="CQ256" s="269">
        <v>0</v>
      </c>
      <c r="CR256" s="269">
        <v>0</v>
      </c>
      <c r="CS256" s="269">
        <v>0</v>
      </c>
      <c r="CT256" s="268">
        <v>0</v>
      </c>
      <c r="CU256" s="269">
        <v>0</v>
      </c>
      <c r="CV256" s="269">
        <v>0</v>
      </c>
      <c r="CW256" s="269">
        <v>0</v>
      </c>
      <c r="CX256" s="269">
        <v>0</v>
      </c>
      <c r="CY256" s="268">
        <v>0</v>
      </c>
      <c r="CZ256" s="269">
        <v>0</v>
      </c>
      <c r="DA256" s="269">
        <v>0</v>
      </c>
      <c r="DB256" s="269">
        <v>0</v>
      </c>
      <c r="DC256" s="269">
        <v>0</v>
      </c>
      <c r="DD256" s="268">
        <v>0</v>
      </c>
      <c r="DE256" s="269">
        <v>0</v>
      </c>
      <c r="DF256" s="269">
        <v>0</v>
      </c>
      <c r="DG256" s="269">
        <v>0</v>
      </c>
      <c r="DH256" s="269">
        <v>0</v>
      </c>
      <c r="DI256" s="268">
        <v>0</v>
      </c>
      <c r="DJ256" s="269">
        <v>0</v>
      </c>
      <c r="DK256" s="269">
        <v>0</v>
      </c>
      <c r="DL256" s="269">
        <v>0</v>
      </c>
      <c r="DM256" s="269">
        <v>0</v>
      </c>
      <c r="DN256" s="268">
        <v>0</v>
      </c>
      <c r="DO256" s="269">
        <v>0</v>
      </c>
      <c r="DP256" s="269">
        <v>0</v>
      </c>
      <c r="DQ256" s="269">
        <v>0</v>
      </c>
      <c r="DR256" s="269">
        <v>0</v>
      </c>
      <c r="DS256" s="268">
        <v>0</v>
      </c>
      <c r="DT256" s="269">
        <v>0</v>
      </c>
      <c r="DU256" s="269">
        <v>0</v>
      </c>
      <c r="DV256" s="269">
        <v>0</v>
      </c>
      <c r="DW256" s="269">
        <v>0</v>
      </c>
      <c r="DX256" s="268">
        <v>0</v>
      </c>
      <c r="DY256" s="269">
        <v>0</v>
      </c>
      <c r="DZ256" s="269">
        <v>0</v>
      </c>
      <c r="EA256" s="269">
        <v>0</v>
      </c>
      <c r="EB256" s="269">
        <v>0</v>
      </c>
      <c r="EC256" s="268">
        <v>0</v>
      </c>
      <c r="ED256" s="269">
        <v>0</v>
      </c>
      <c r="EE256" s="269">
        <v>0</v>
      </c>
      <c r="EF256" s="269">
        <v>0</v>
      </c>
      <c r="EG256" s="269">
        <v>0</v>
      </c>
      <c r="EH256" s="268">
        <v>0</v>
      </c>
      <c r="EI256" s="269">
        <v>0</v>
      </c>
      <c r="EJ256" s="269">
        <v>0</v>
      </c>
      <c r="EK256" s="269">
        <v>0</v>
      </c>
      <c r="EL256" s="269">
        <v>0</v>
      </c>
      <c r="EM256" s="268">
        <v>0</v>
      </c>
      <c r="EN256" s="269">
        <v>0</v>
      </c>
      <c r="EO256" s="269">
        <v>0</v>
      </c>
      <c r="EP256" s="269">
        <v>0</v>
      </c>
      <c r="EQ256" s="269">
        <v>0</v>
      </c>
      <c r="ER256" s="268">
        <v>0</v>
      </c>
      <c r="ES256" s="269">
        <v>0</v>
      </c>
      <c r="ET256" s="269">
        <v>0</v>
      </c>
      <c r="EU256" s="269">
        <v>0</v>
      </c>
      <c r="EV256" s="269">
        <v>0</v>
      </c>
      <c r="EW256" s="268">
        <v>0</v>
      </c>
      <c r="EX256" s="269">
        <v>0</v>
      </c>
      <c r="EY256" s="269">
        <v>0</v>
      </c>
      <c r="EZ256" s="269">
        <v>0</v>
      </c>
      <c r="FA256" s="269">
        <v>0</v>
      </c>
      <c r="FB256" s="268">
        <v>0</v>
      </c>
      <c r="FC256" s="269">
        <v>0</v>
      </c>
      <c r="FD256" s="269">
        <v>0</v>
      </c>
      <c r="FE256" s="269">
        <v>0</v>
      </c>
      <c r="FF256" s="269">
        <v>0</v>
      </c>
      <c r="FG256" s="268">
        <v>0</v>
      </c>
      <c r="FH256" s="269">
        <v>0</v>
      </c>
      <c r="FI256" s="269">
        <v>0</v>
      </c>
      <c r="FJ256" s="269">
        <v>0</v>
      </c>
      <c r="FK256" s="269">
        <v>0</v>
      </c>
      <c r="FL256" s="268">
        <v>0</v>
      </c>
      <c r="FM256" s="269">
        <v>0</v>
      </c>
      <c r="FN256" s="269">
        <v>0</v>
      </c>
      <c r="FO256" s="269">
        <v>0</v>
      </c>
      <c r="FP256" s="269">
        <v>0</v>
      </c>
      <c r="FQ256" s="268">
        <v>0</v>
      </c>
      <c r="FR256" s="269">
        <v>0</v>
      </c>
      <c r="FS256" s="269">
        <v>0</v>
      </c>
      <c r="FT256" s="269">
        <v>0</v>
      </c>
      <c r="FU256" s="269">
        <v>0</v>
      </c>
      <c r="FV256" s="268">
        <v>0</v>
      </c>
      <c r="FW256" s="269">
        <v>0</v>
      </c>
      <c r="FX256" s="269">
        <v>0</v>
      </c>
      <c r="FY256" s="269">
        <v>0</v>
      </c>
    </row>
    <row r="257" spans="1:181" x14ac:dyDescent="0.3">
      <c r="A257" s="269" t="s">
        <v>374</v>
      </c>
      <c r="B257" s="269">
        <v>0</v>
      </c>
      <c r="C257" s="269">
        <v>0</v>
      </c>
      <c r="D257" s="268">
        <v>0</v>
      </c>
      <c r="E257" s="269">
        <v>0</v>
      </c>
      <c r="F257" s="269">
        <v>0</v>
      </c>
      <c r="G257" s="269">
        <v>0</v>
      </c>
      <c r="H257" s="269">
        <v>0</v>
      </c>
      <c r="I257" s="268">
        <v>0</v>
      </c>
      <c r="J257" s="269">
        <v>0</v>
      </c>
      <c r="K257" s="269">
        <v>0</v>
      </c>
      <c r="L257" s="269">
        <v>0</v>
      </c>
      <c r="M257" s="269">
        <v>0</v>
      </c>
      <c r="N257" s="268">
        <v>0</v>
      </c>
      <c r="O257" s="269">
        <v>0</v>
      </c>
      <c r="P257" s="269">
        <v>0</v>
      </c>
      <c r="Q257" s="269">
        <v>0</v>
      </c>
      <c r="R257" s="269">
        <v>0</v>
      </c>
      <c r="S257" s="268">
        <v>0</v>
      </c>
      <c r="T257" s="269">
        <v>0</v>
      </c>
      <c r="U257" s="269">
        <v>0</v>
      </c>
      <c r="V257" s="269">
        <v>0</v>
      </c>
      <c r="W257" s="269">
        <v>0</v>
      </c>
      <c r="X257" s="268">
        <v>0</v>
      </c>
      <c r="Y257" s="269">
        <v>0</v>
      </c>
      <c r="Z257" s="269">
        <v>0</v>
      </c>
      <c r="AA257" s="269">
        <v>0</v>
      </c>
      <c r="AB257" s="269">
        <v>0</v>
      </c>
      <c r="AC257" s="268">
        <v>0</v>
      </c>
      <c r="AD257" s="269">
        <v>0</v>
      </c>
      <c r="AE257" s="269">
        <v>0</v>
      </c>
      <c r="AF257" s="269">
        <v>0</v>
      </c>
      <c r="AG257" s="269">
        <v>0</v>
      </c>
      <c r="AH257" s="268">
        <v>0</v>
      </c>
      <c r="AI257" s="269">
        <v>0</v>
      </c>
      <c r="AJ257" s="269">
        <v>0</v>
      </c>
      <c r="AK257" s="269">
        <v>0</v>
      </c>
      <c r="AL257" s="269">
        <v>0</v>
      </c>
      <c r="AM257" s="268">
        <v>0</v>
      </c>
      <c r="AN257" s="269">
        <v>0</v>
      </c>
      <c r="AO257" s="269">
        <v>0</v>
      </c>
      <c r="AP257" s="269">
        <v>0</v>
      </c>
      <c r="AQ257" s="269">
        <v>0</v>
      </c>
      <c r="AR257" s="268">
        <v>0</v>
      </c>
      <c r="AS257" s="269">
        <v>0</v>
      </c>
      <c r="AT257" s="269">
        <v>0</v>
      </c>
      <c r="AU257" s="269">
        <v>0</v>
      </c>
      <c r="AV257" s="269">
        <v>0</v>
      </c>
      <c r="AW257" s="268">
        <v>0</v>
      </c>
      <c r="AX257" s="269">
        <v>0</v>
      </c>
      <c r="AY257" s="269">
        <v>0</v>
      </c>
      <c r="AZ257" s="269">
        <v>0</v>
      </c>
      <c r="BA257" s="269">
        <v>0</v>
      </c>
      <c r="BB257" s="268">
        <v>0</v>
      </c>
      <c r="BC257" s="269">
        <v>0</v>
      </c>
      <c r="BD257" s="269">
        <v>0</v>
      </c>
      <c r="BE257" s="269">
        <v>0</v>
      </c>
      <c r="BF257" s="269">
        <v>0</v>
      </c>
      <c r="BG257" s="268">
        <v>0</v>
      </c>
      <c r="BH257" s="269">
        <v>0</v>
      </c>
      <c r="BI257" s="269">
        <v>0</v>
      </c>
      <c r="BJ257" s="269">
        <v>0</v>
      </c>
      <c r="BK257" s="269">
        <v>0</v>
      </c>
      <c r="BL257" s="268">
        <v>0</v>
      </c>
      <c r="BM257" s="269">
        <v>0</v>
      </c>
      <c r="BN257" s="269">
        <v>0</v>
      </c>
      <c r="BO257" s="269">
        <v>0</v>
      </c>
      <c r="BP257" s="269">
        <v>0</v>
      </c>
      <c r="BQ257" s="268">
        <v>0</v>
      </c>
      <c r="BR257" s="269">
        <v>0</v>
      </c>
      <c r="BS257" s="269">
        <v>0</v>
      </c>
      <c r="BT257" s="269">
        <v>0</v>
      </c>
      <c r="BU257" s="269">
        <v>0</v>
      </c>
      <c r="BV257" s="268">
        <v>0</v>
      </c>
      <c r="BW257" s="269">
        <v>0</v>
      </c>
      <c r="BX257" s="269">
        <v>0</v>
      </c>
      <c r="BY257" s="269">
        <v>0</v>
      </c>
      <c r="BZ257" s="269">
        <v>0</v>
      </c>
      <c r="CA257" s="268">
        <v>0</v>
      </c>
      <c r="CB257" s="269">
        <v>0</v>
      </c>
      <c r="CC257" s="269">
        <v>0</v>
      </c>
      <c r="CD257" s="269">
        <v>0</v>
      </c>
      <c r="CE257" s="269">
        <v>0</v>
      </c>
      <c r="CF257" s="268">
        <v>0</v>
      </c>
      <c r="CG257" s="269">
        <v>0</v>
      </c>
      <c r="CH257" s="269">
        <v>0</v>
      </c>
      <c r="CI257" s="269">
        <v>0</v>
      </c>
      <c r="CJ257" s="269">
        <v>0</v>
      </c>
      <c r="CK257" s="268">
        <v>0</v>
      </c>
      <c r="CL257" s="269">
        <v>0</v>
      </c>
      <c r="CM257" s="269">
        <v>0</v>
      </c>
      <c r="CN257" s="269">
        <v>0</v>
      </c>
      <c r="CO257" s="269">
        <v>0</v>
      </c>
      <c r="CP257" s="268">
        <v>0</v>
      </c>
      <c r="CQ257" s="269">
        <v>0</v>
      </c>
      <c r="CR257" s="269">
        <v>0</v>
      </c>
      <c r="CS257" s="269">
        <v>0</v>
      </c>
      <c r="CT257" s="269">
        <v>0</v>
      </c>
      <c r="CU257" s="268">
        <v>0</v>
      </c>
      <c r="CV257" s="269">
        <v>0</v>
      </c>
      <c r="CW257" s="269">
        <v>0</v>
      </c>
      <c r="CX257" s="269">
        <v>0</v>
      </c>
      <c r="CY257" s="269">
        <v>0</v>
      </c>
      <c r="CZ257" s="268">
        <v>0</v>
      </c>
      <c r="DA257" s="269">
        <v>0</v>
      </c>
      <c r="DB257" s="269">
        <v>0</v>
      </c>
      <c r="DC257" s="269">
        <v>0</v>
      </c>
      <c r="DD257" s="269">
        <v>0</v>
      </c>
      <c r="DE257" s="268">
        <v>0</v>
      </c>
      <c r="DF257" s="269">
        <v>0</v>
      </c>
      <c r="DG257" s="269">
        <v>0</v>
      </c>
      <c r="DH257" s="269">
        <v>0</v>
      </c>
      <c r="DI257" s="269">
        <v>0</v>
      </c>
      <c r="DJ257" s="268">
        <v>0</v>
      </c>
      <c r="DK257" s="269">
        <v>0</v>
      </c>
      <c r="DL257" s="269">
        <v>0</v>
      </c>
      <c r="DM257" s="269">
        <v>0</v>
      </c>
      <c r="DN257" s="269">
        <v>0</v>
      </c>
      <c r="DO257" s="268">
        <v>0</v>
      </c>
      <c r="DP257" s="269">
        <v>0</v>
      </c>
      <c r="DQ257" s="269">
        <v>0</v>
      </c>
      <c r="DR257" s="269">
        <v>0</v>
      </c>
      <c r="DS257" s="269">
        <v>0</v>
      </c>
      <c r="DT257" s="268">
        <v>0</v>
      </c>
      <c r="DU257" s="269">
        <v>0</v>
      </c>
      <c r="DV257" s="269">
        <v>0</v>
      </c>
      <c r="DW257" s="269">
        <v>0</v>
      </c>
      <c r="DX257" s="269">
        <v>0</v>
      </c>
      <c r="DY257" s="268">
        <v>0</v>
      </c>
      <c r="DZ257" s="269">
        <v>0</v>
      </c>
      <c r="EA257" s="269">
        <v>0</v>
      </c>
      <c r="EB257" s="269">
        <v>0</v>
      </c>
      <c r="EC257" s="269">
        <v>0</v>
      </c>
      <c r="ED257" s="268">
        <v>0</v>
      </c>
      <c r="EE257" s="269">
        <v>0</v>
      </c>
      <c r="EF257" s="269">
        <v>0</v>
      </c>
      <c r="EG257" s="269">
        <v>0</v>
      </c>
      <c r="EH257" s="269">
        <v>0</v>
      </c>
      <c r="EI257" s="268">
        <v>0</v>
      </c>
      <c r="EJ257" s="269">
        <v>0</v>
      </c>
      <c r="EK257" s="269">
        <v>0</v>
      </c>
      <c r="EL257" s="269">
        <v>0</v>
      </c>
      <c r="EM257" s="269">
        <v>0</v>
      </c>
      <c r="EN257" s="268">
        <v>0</v>
      </c>
      <c r="EO257" s="269">
        <v>0</v>
      </c>
      <c r="EP257" s="269">
        <v>0</v>
      </c>
      <c r="EQ257" s="269">
        <v>0</v>
      </c>
      <c r="ER257" s="269">
        <v>0</v>
      </c>
      <c r="ES257" s="268">
        <v>0</v>
      </c>
      <c r="ET257" s="269">
        <v>0</v>
      </c>
      <c r="EU257" s="269">
        <v>0</v>
      </c>
      <c r="EV257" s="269">
        <v>0</v>
      </c>
      <c r="EW257" s="269">
        <v>0</v>
      </c>
      <c r="EX257" s="268">
        <v>0</v>
      </c>
      <c r="EY257" s="269">
        <v>0</v>
      </c>
      <c r="EZ257" s="269">
        <v>0</v>
      </c>
      <c r="FA257" s="269">
        <v>0</v>
      </c>
      <c r="FB257" s="269">
        <v>0</v>
      </c>
      <c r="FC257" s="268">
        <v>0</v>
      </c>
      <c r="FD257" s="269">
        <v>0</v>
      </c>
      <c r="FE257" s="269">
        <v>0</v>
      </c>
      <c r="FF257" s="269">
        <v>0</v>
      </c>
      <c r="FG257" s="269">
        <v>0</v>
      </c>
      <c r="FH257" s="268">
        <v>0</v>
      </c>
      <c r="FI257" s="269">
        <v>0</v>
      </c>
      <c r="FJ257" s="269">
        <v>0</v>
      </c>
      <c r="FK257" s="269">
        <v>0</v>
      </c>
      <c r="FL257" s="269">
        <v>0</v>
      </c>
      <c r="FM257" s="268">
        <v>0</v>
      </c>
      <c r="FN257" s="269">
        <v>0</v>
      </c>
      <c r="FO257" s="269">
        <v>0</v>
      </c>
      <c r="FP257" s="269">
        <v>0</v>
      </c>
      <c r="FQ257" s="269">
        <v>0</v>
      </c>
      <c r="FR257" s="268">
        <v>0</v>
      </c>
      <c r="FS257" s="269">
        <v>0</v>
      </c>
      <c r="FT257" s="269">
        <v>0</v>
      </c>
      <c r="FU257" s="269">
        <v>0</v>
      </c>
      <c r="FV257" s="269">
        <v>0</v>
      </c>
      <c r="FW257" s="268">
        <v>0</v>
      </c>
      <c r="FX257" s="269">
        <v>0</v>
      </c>
      <c r="FY257" s="269">
        <v>0</v>
      </c>
    </row>
    <row r="258" spans="1:181" x14ac:dyDescent="0.3">
      <c r="A258" s="269" t="s">
        <v>375</v>
      </c>
      <c r="B258" s="269">
        <v>0</v>
      </c>
      <c r="C258" s="269">
        <v>0</v>
      </c>
      <c r="D258" s="269">
        <v>0</v>
      </c>
      <c r="E258" s="268">
        <v>0</v>
      </c>
      <c r="F258" s="269">
        <v>0</v>
      </c>
      <c r="G258" s="269">
        <v>0</v>
      </c>
      <c r="H258" s="269">
        <v>0</v>
      </c>
      <c r="I258" s="269">
        <v>0</v>
      </c>
      <c r="J258" s="268">
        <v>0</v>
      </c>
      <c r="K258" s="269">
        <v>0</v>
      </c>
      <c r="L258" s="269">
        <v>0</v>
      </c>
      <c r="M258" s="269">
        <v>0</v>
      </c>
      <c r="N258" s="269">
        <v>0</v>
      </c>
      <c r="O258" s="268">
        <v>0</v>
      </c>
      <c r="P258" s="269">
        <v>0</v>
      </c>
      <c r="Q258" s="269">
        <v>0</v>
      </c>
      <c r="R258" s="269">
        <v>0</v>
      </c>
      <c r="S258" s="269">
        <v>0</v>
      </c>
      <c r="T258" s="268">
        <v>0</v>
      </c>
      <c r="U258" s="269">
        <v>0</v>
      </c>
      <c r="V258" s="269">
        <v>0</v>
      </c>
      <c r="W258" s="269">
        <v>0</v>
      </c>
      <c r="X258" s="269">
        <v>0</v>
      </c>
      <c r="Y258" s="268">
        <v>0</v>
      </c>
      <c r="Z258" s="269">
        <v>0</v>
      </c>
      <c r="AA258" s="269">
        <v>0</v>
      </c>
      <c r="AB258" s="269">
        <v>0</v>
      </c>
      <c r="AC258" s="269">
        <v>0</v>
      </c>
      <c r="AD258" s="268">
        <v>0</v>
      </c>
      <c r="AE258" s="269">
        <v>0</v>
      </c>
      <c r="AF258" s="269">
        <v>0</v>
      </c>
      <c r="AG258" s="269">
        <v>0</v>
      </c>
      <c r="AH258" s="269">
        <v>0</v>
      </c>
      <c r="AI258" s="268">
        <v>0</v>
      </c>
      <c r="AJ258" s="269">
        <v>0</v>
      </c>
      <c r="AK258" s="269">
        <v>0</v>
      </c>
      <c r="AL258" s="269">
        <v>0</v>
      </c>
      <c r="AM258" s="269">
        <v>0</v>
      </c>
      <c r="AN258" s="268">
        <v>0</v>
      </c>
      <c r="AO258" s="269">
        <v>0</v>
      </c>
      <c r="AP258" s="269">
        <v>0</v>
      </c>
      <c r="AQ258" s="269">
        <v>0</v>
      </c>
      <c r="AR258" s="269">
        <v>0</v>
      </c>
      <c r="AS258" s="268">
        <v>0</v>
      </c>
      <c r="AT258" s="269">
        <v>0</v>
      </c>
      <c r="AU258" s="269">
        <v>0</v>
      </c>
      <c r="AV258" s="269">
        <v>0</v>
      </c>
      <c r="AW258" s="269">
        <v>0</v>
      </c>
      <c r="AX258" s="268">
        <v>0</v>
      </c>
      <c r="AY258" s="269">
        <v>0</v>
      </c>
      <c r="AZ258" s="269">
        <v>0</v>
      </c>
      <c r="BA258" s="269">
        <v>0</v>
      </c>
      <c r="BB258" s="269">
        <v>0</v>
      </c>
      <c r="BC258" s="268">
        <v>0</v>
      </c>
      <c r="BD258" s="269">
        <v>0</v>
      </c>
      <c r="BE258" s="269">
        <v>0</v>
      </c>
      <c r="BF258" s="269">
        <v>0</v>
      </c>
      <c r="BG258" s="269">
        <v>0</v>
      </c>
      <c r="BH258" s="268">
        <v>0</v>
      </c>
      <c r="BI258" s="269">
        <v>0</v>
      </c>
      <c r="BJ258" s="269">
        <v>0</v>
      </c>
      <c r="BK258" s="269">
        <v>0</v>
      </c>
      <c r="BL258" s="269">
        <v>0</v>
      </c>
      <c r="BM258" s="268">
        <v>0</v>
      </c>
      <c r="BN258" s="269">
        <v>0</v>
      </c>
      <c r="BO258" s="269">
        <v>0</v>
      </c>
      <c r="BP258" s="269">
        <v>0</v>
      </c>
      <c r="BQ258" s="269">
        <v>0</v>
      </c>
      <c r="BR258" s="268">
        <v>0</v>
      </c>
      <c r="BS258" s="269">
        <v>0</v>
      </c>
      <c r="BT258" s="269">
        <v>0</v>
      </c>
      <c r="BU258" s="269">
        <v>0</v>
      </c>
      <c r="BV258" s="269">
        <v>0</v>
      </c>
      <c r="BW258" s="268">
        <v>0</v>
      </c>
      <c r="BX258" s="269">
        <v>0</v>
      </c>
      <c r="BY258" s="269">
        <v>0</v>
      </c>
      <c r="BZ258" s="269">
        <v>0</v>
      </c>
      <c r="CA258" s="269">
        <v>0</v>
      </c>
      <c r="CB258" s="268">
        <v>0</v>
      </c>
      <c r="CC258" s="269">
        <v>0</v>
      </c>
      <c r="CD258" s="269">
        <v>0</v>
      </c>
      <c r="CE258" s="269">
        <v>0</v>
      </c>
      <c r="CF258" s="269">
        <v>0</v>
      </c>
      <c r="CG258" s="268">
        <v>0</v>
      </c>
      <c r="CH258" s="269">
        <v>0</v>
      </c>
      <c r="CI258" s="269">
        <v>0</v>
      </c>
      <c r="CJ258" s="269">
        <v>0</v>
      </c>
      <c r="CK258" s="269">
        <v>0</v>
      </c>
      <c r="CL258" s="268">
        <v>0</v>
      </c>
      <c r="CM258" s="269">
        <v>0</v>
      </c>
      <c r="CN258" s="269">
        <v>0</v>
      </c>
      <c r="CO258" s="269">
        <v>0</v>
      </c>
      <c r="CP258" s="269">
        <v>0</v>
      </c>
      <c r="CQ258" s="268">
        <v>0</v>
      </c>
      <c r="CR258" s="269">
        <v>0</v>
      </c>
      <c r="CS258" s="269">
        <v>0</v>
      </c>
      <c r="CT258" s="269">
        <v>0</v>
      </c>
      <c r="CU258" s="269">
        <v>0</v>
      </c>
      <c r="CV258" s="268">
        <v>0</v>
      </c>
      <c r="CW258" s="269">
        <v>0</v>
      </c>
      <c r="CX258" s="269">
        <v>0</v>
      </c>
      <c r="CY258" s="269">
        <v>0</v>
      </c>
      <c r="CZ258" s="269">
        <v>0</v>
      </c>
      <c r="DA258" s="268">
        <v>0</v>
      </c>
      <c r="DB258" s="269">
        <v>0</v>
      </c>
      <c r="DC258" s="269">
        <v>0</v>
      </c>
      <c r="DD258" s="269">
        <v>0</v>
      </c>
      <c r="DE258" s="269">
        <v>0</v>
      </c>
      <c r="DF258" s="268">
        <v>0</v>
      </c>
      <c r="DG258" s="269">
        <v>0</v>
      </c>
      <c r="DH258" s="269">
        <v>0</v>
      </c>
      <c r="DI258" s="269">
        <v>0</v>
      </c>
      <c r="DJ258" s="269">
        <v>0</v>
      </c>
      <c r="DK258" s="268">
        <v>0</v>
      </c>
      <c r="DL258" s="269">
        <v>0</v>
      </c>
      <c r="DM258" s="269">
        <v>0</v>
      </c>
      <c r="DN258" s="269">
        <v>0</v>
      </c>
      <c r="DO258" s="269">
        <v>0</v>
      </c>
      <c r="DP258" s="268">
        <v>0</v>
      </c>
      <c r="DQ258" s="269">
        <v>0</v>
      </c>
      <c r="DR258" s="269">
        <v>0</v>
      </c>
      <c r="DS258" s="269">
        <v>0</v>
      </c>
      <c r="DT258" s="269">
        <v>0</v>
      </c>
      <c r="DU258" s="268">
        <v>0</v>
      </c>
      <c r="DV258" s="269">
        <v>0</v>
      </c>
      <c r="DW258" s="269">
        <v>0</v>
      </c>
      <c r="DX258" s="269">
        <v>0</v>
      </c>
      <c r="DY258" s="269">
        <v>0</v>
      </c>
      <c r="DZ258" s="268">
        <v>0</v>
      </c>
      <c r="EA258" s="269">
        <v>0</v>
      </c>
      <c r="EB258" s="269">
        <v>0</v>
      </c>
      <c r="EC258" s="269">
        <v>0</v>
      </c>
      <c r="ED258" s="269">
        <v>0</v>
      </c>
      <c r="EE258" s="268">
        <v>0</v>
      </c>
      <c r="EF258" s="269">
        <v>0</v>
      </c>
      <c r="EG258" s="269">
        <v>0</v>
      </c>
      <c r="EH258" s="269">
        <v>0</v>
      </c>
      <c r="EI258" s="269">
        <v>0</v>
      </c>
      <c r="EJ258" s="268">
        <v>0</v>
      </c>
      <c r="EK258" s="269">
        <v>0</v>
      </c>
      <c r="EL258" s="269">
        <v>0</v>
      </c>
      <c r="EM258" s="269">
        <v>0</v>
      </c>
      <c r="EN258" s="269">
        <v>0</v>
      </c>
      <c r="EO258" s="268">
        <v>0</v>
      </c>
      <c r="EP258" s="269">
        <v>0</v>
      </c>
      <c r="EQ258" s="269">
        <v>0</v>
      </c>
      <c r="ER258" s="269">
        <v>0</v>
      </c>
      <c r="ES258" s="269">
        <v>0</v>
      </c>
      <c r="ET258" s="268">
        <v>0</v>
      </c>
      <c r="EU258" s="269">
        <v>0</v>
      </c>
      <c r="EV258" s="269">
        <v>0</v>
      </c>
      <c r="EW258" s="269">
        <v>0</v>
      </c>
      <c r="EX258" s="269">
        <v>0</v>
      </c>
      <c r="EY258" s="268">
        <v>0</v>
      </c>
      <c r="EZ258" s="269">
        <v>0</v>
      </c>
      <c r="FA258" s="269">
        <v>0</v>
      </c>
      <c r="FB258" s="269">
        <v>0</v>
      </c>
      <c r="FC258" s="269">
        <v>0</v>
      </c>
      <c r="FD258" s="268">
        <v>0</v>
      </c>
      <c r="FE258" s="269">
        <v>0</v>
      </c>
      <c r="FF258" s="269">
        <v>0</v>
      </c>
      <c r="FG258" s="269">
        <v>0</v>
      </c>
      <c r="FH258" s="269">
        <v>0</v>
      </c>
      <c r="FI258" s="268">
        <v>0</v>
      </c>
      <c r="FJ258" s="269">
        <v>0</v>
      </c>
      <c r="FK258" s="269">
        <v>0</v>
      </c>
      <c r="FL258" s="269">
        <v>0</v>
      </c>
      <c r="FM258" s="269">
        <v>0</v>
      </c>
      <c r="FN258" s="268">
        <v>0</v>
      </c>
      <c r="FO258" s="269">
        <v>0</v>
      </c>
      <c r="FP258" s="269">
        <v>0</v>
      </c>
      <c r="FQ258" s="269">
        <v>0</v>
      </c>
      <c r="FR258" s="269">
        <v>0</v>
      </c>
      <c r="FS258" s="268">
        <v>0</v>
      </c>
      <c r="FT258" s="269">
        <v>0</v>
      </c>
      <c r="FU258" s="269">
        <v>0</v>
      </c>
      <c r="FV258" s="269">
        <v>0</v>
      </c>
      <c r="FW258" s="269">
        <v>0</v>
      </c>
      <c r="FX258" s="268">
        <v>0</v>
      </c>
      <c r="FY258" s="269">
        <v>0</v>
      </c>
    </row>
    <row r="259" spans="1:181" x14ac:dyDescent="0.3">
      <c r="A259" s="269" t="s">
        <v>599</v>
      </c>
      <c r="B259" s="269">
        <v>0</v>
      </c>
      <c r="C259" s="269">
        <v>0</v>
      </c>
      <c r="D259" s="269">
        <v>0</v>
      </c>
      <c r="E259" s="269">
        <v>0</v>
      </c>
      <c r="F259" s="268">
        <v>0</v>
      </c>
      <c r="G259" s="269">
        <v>0</v>
      </c>
      <c r="H259" s="269">
        <v>0</v>
      </c>
      <c r="I259" s="269">
        <v>0</v>
      </c>
      <c r="J259" s="269">
        <v>0</v>
      </c>
      <c r="K259" s="268">
        <v>0</v>
      </c>
      <c r="L259" s="269">
        <v>0</v>
      </c>
      <c r="M259" s="269">
        <v>0</v>
      </c>
      <c r="N259" s="269">
        <v>0</v>
      </c>
      <c r="O259" s="269">
        <v>0</v>
      </c>
      <c r="P259" s="268">
        <v>0</v>
      </c>
      <c r="Q259" s="269">
        <v>0</v>
      </c>
      <c r="R259" s="269">
        <v>0</v>
      </c>
      <c r="S259" s="269">
        <v>0</v>
      </c>
      <c r="T259" s="269">
        <v>0</v>
      </c>
      <c r="U259" s="268">
        <v>0</v>
      </c>
      <c r="V259" s="269">
        <v>0</v>
      </c>
      <c r="W259" s="269">
        <v>0</v>
      </c>
      <c r="X259" s="269">
        <v>0</v>
      </c>
      <c r="Y259" s="269">
        <v>0</v>
      </c>
      <c r="Z259" s="268">
        <v>0</v>
      </c>
      <c r="AA259" s="269">
        <v>0</v>
      </c>
      <c r="AB259" s="269">
        <v>0</v>
      </c>
      <c r="AC259" s="269">
        <v>0</v>
      </c>
      <c r="AD259" s="269">
        <v>0</v>
      </c>
      <c r="AE259" s="268">
        <v>0</v>
      </c>
      <c r="AF259" s="269">
        <v>0</v>
      </c>
      <c r="AG259" s="269">
        <v>0</v>
      </c>
      <c r="AH259" s="269">
        <v>0</v>
      </c>
      <c r="AI259" s="269">
        <v>0</v>
      </c>
      <c r="AJ259" s="268">
        <v>0</v>
      </c>
      <c r="AK259" s="269">
        <v>0</v>
      </c>
      <c r="AL259" s="269">
        <v>0</v>
      </c>
      <c r="AM259" s="269">
        <v>0</v>
      </c>
      <c r="AN259" s="269">
        <v>0</v>
      </c>
      <c r="AO259" s="268">
        <v>0</v>
      </c>
      <c r="AP259" s="269">
        <v>0</v>
      </c>
      <c r="AQ259" s="269">
        <v>0</v>
      </c>
      <c r="AR259" s="269">
        <v>0</v>
      </c>
      <c r="AS259" s="269">
        <v>0</v>
      </c>
      <c r="AT259" s="268">
        <v>0</v>
      </c>
      <c r="AU259" s="269">
        <v>0</v>
      </c>
      <c r="AV259" s="269">
        <v>0</v>
      </c>
      <c r="AW259" s="269">
        <v>0</v>
      </c>
      <c r="AX259" s="269">
        <v>0</v>
      </c>
      <c r="AY259" s="268">
        <v>0</v>
      </c>
      <c r="AZ259" s="269">
        <v>0</v>
      </c>
      <c r="BA259" s="269">
        <v>0</v>
      </c>
      <c r="BB259" s="269">
        <v>0</v>
      </c>
      <c r="BC259" s="269">
        <v>0</v>
      </c>
      <c r="BD259" s="268">
        <v>0</v>
      </c>
      <c r="BE259" s="269">
        <v>0</v>
      </c>
      <c r="BF259" s="269">
        <v>0</v>
      </c>
      <c r="BG259" s="269">
        <v>0</v>
      </c>
      <c r="BH259" s="269">
        <v>0</v>
      </c>
      <c r="BI259" s="268">
        <v>0</v>
      </c>
      <c r="BJ259" s="269">
        <v>0</v>
      </c>
      <c r="BK259" s="269">
        <v>0</v>
      </c>
      <c r="BL259" s="269">
        <v>0</v>
      </c>
      <c r="BM259" s="269">
        <v>0</v>
      </c>
      <c r="BN259" s="268">
        <v>0</v>
      </c>
      <c r="BO259" s="269">
        <v>0</v>
      </c>
      <c r="BP259" s="269">
        <v>0</v>
      </c>
      <c r="BQ259" s="269">
        <v>0</v>
      </c>
      <c r="BR259" s="269">
        <v>0</v>
      </c>
      <c r="BS259" s="268">
        <v>0</v>
      </c>
      <c r="BT259" s="269">
        <v>0</v>
      </c>
      <c r="BU259" s="269">
        <v>0</v>
      </c>
      <c r="BV259" s="269">
        <v>0</v>
      </c>
      <c r="BW259" s="269">
        <v>0</v>
      </c>
      <c r="BX259" s="268">
        <v>0</v>
      </c>
      <c r="BY259" s="269">
        <v>0</v>
      </c>
      <c r="BZ259" s="269">
        <v>0</v>
      </c>
      <c r="CA259" s="269">
        <v>0</v>
      </c>
      <c r="CB259" s="269">
        <v>0</v>
      </c>
      <c r="CC259" s="268">
        <v>0</v>
      </c>
      <c r="CD259" s="269">
        <v>0</v>
      </c>
      <c r="CE259" s="269">
        <v>0</v>
      </c>
      <c r="CF259" s="269">
        <v>0</v>
      </c>
      <c r="CG259" s="269">
        <v>0</v>
      </c>
      <c r="CH259" s="268">
        <v>0</v>
      </c>
      <c r="CI259" s="269">
        <v>0</v>
      </c>
      <c r="CJ259" s="269">
        <v>0</v>
      </c>
      <c r="CK259" s="269">
        <v>0</v>
      </c>
      <c r="CL259" s="269">
        <v>0</v>
      </c>
      <c r="CM259" s="268">
        <v>0</v>
      </c>
      <c r="CN259" s="269">
        <v>0</v>
      </c>
      <c r="CO259" s="269">
        <v>0</v>
      </c>
      <c r="CP259" s="269">
        <v>0</v>
      </c>
      <c r="CQ259" s="269">
        <v>0</v>
      </c>
      <c r="CR259" s="268">
        <v>0</v>
      </c>
      <c r="CS259" s="269">
        <v>0</v>
      </c>
      <c r="CT259" s="269">
        <v>0</v>
      </c>
      <c r="CU259" s="269">
        <v>0</v>
      </c>
      <c r="CV259" s="269">
        <v>0</v>
      </c>
      <c r="CW259" s="268">
        <v>0</v>
      </c>
      <c r="CX259" s="269">
        <v>0</v>
      </c>
      <c r="CY259" s="269">
        <v>0</v>
      </c>
      <c r="CZ259" s="269">
        <v>0</v>
      </c>
      <c r="DA259" s="269">
        <v>0</v>
      </c>
      <c r="DB259" s="268">
        <v>0</v>
      </c>
      <c r="DC259" s="269">
        <v>0</v>
      </c>
      <c r="DD259" s="269">
        <v>0</v>
      </c>
      <c r="DE259" s="269">
        <v>0</v>
      </c>
      <c r="DF259" s="269">
        <v>0</v>
      </c>
      <c r="DG259" s="268">
        <v>0</v>
      </c>
      <c r="DH259" s="269">
        <v>0</v>
      </c>
      <c r="DI259" s="269">
        <v>0</v>
      </c>
      <c r="DJ259" s="269">
        <v>0</v>
      </c>
      <c r="DK259" s="269">
        <v>0</v>
      </c>
      <c r="DL259" s="268">
        <v>0</v>
      </c>
      <c r="DM259" s="269">
        <v>0</v>
      </c>
      <c r="DN259" s="269">
        <v>0</v>
      </c>
      <c r="DO259" s="269">
        <v>0</v>
      </c>
      <c r="DP259" s="269">
        <v>0</v>
      </c>
      <c r="DQ259" s="268">
        <v>0</v>
      </c>
      <c r="DR259" s="269">
        <v>0</v>
      </c>
      <c r="DS259" s="269">
        <v>0</v>
      </c>
      <c r="DT259" s="269">
        <v>0</v>
      </c>
      <c r="DU259" s="269">
        <v>0</v>
      </c>
      <c r="DV259" s="268">
        <v>0</v>
      </c>
      <c r="DW259" s="269">
        <v>0</v>
      </c>
      <c r="DX259" s="269">
        <v>0</v>
      </c>
      <c r="DY259" s="269">
        <v>0</v>
      </c>
      <c r="DZ259" s="269">
        <v>0</v>
      </c>
      <c r="EA259" s="268">
        <v>0</v>
      </c>
      <c r="EB259" s="269">
        <v>0</v>
      </c>
      <c r="EC259" s="269">
        <v>0</v>
      </c>
      <c r="ED259" s="269">
        <v>0</v>
      </c>
      <c r="EE259" s="269">
        <v>0</v>
      </c>
      <c r="EF259" s="268">
        <v>0</v>
      </c>
      <c r="EG259" s="269">
        <v>0</v>
      </c>
      <c r="EH259" s="269">
        <v>0</v>
      </c>
      <c r="EI259" s="269">
        <v>0</v>
      </c>
      <c r="EJ259" s="269">
        <v>0</v>
      </c>
      <c r="EK259" s="268">
        <v>0</v>
      </c>
      <c r="EL259" s="269">
        <v>0</v>
      </c>
      <c r="EM259" s="269">
        <v>0</v>
      </c>
      <c r="EN259" s="269">
        <v>0</v>
      </c>
      <c r="EO259" s="269">
        <v>0</v>
      </c>
      <c r="EP259" s="268">
        <v>0</v>
      </c>
      <c r="EQ259" s="269">
        <v>0</v>
      </c>
      <c r="ER259" s="269">
        <v>0</v>
      </c>
      <c r="ES259" s="269">
        <v>0</v>
      </c>
      <c r="ET259" s="269">
        <v>0</v>
      </c>
      <c r="EU259" s="268">
        <v>0</v>
      </c>
      <c r="EV259" s="269">
        <v>0</v>
      </c>
      <c r="EW259" s="269">
        <v>0</v>
      </c>
      <c r="EX259" s="269">
        <v>0</v>
      </c>
      <c r="EY259" s="269">
        <v>0</v>
      </c>
      <c r="EZ259" s="268">
        <v>0</v>
      </c>
      <c r="FA259" s="269">
        <v>0</v>
      </c>
      <c r="FB259" s="269">
        <v>0</v>
      </c>
      <c r="FC259" s="269">
        <v>0</v>
      </c>
      <c r="FD259" s="269">
        <v>0</v>
      </c>
      <c r="FE259" s="268">
        <v>0</v>
      </c>
      <c r="FF259" s="269">
        <v>0</v>
      </c>
      <c r="FG259" s="269">
        <v>0</v>
      </c>
      <c r="FH259" s="269">
        <v>0</v>
      </c>
      <c r="FI259" s="269">
        <v>0</v>
      </c>
      <c r="FJ259" s="268">
        <v>0</v>
      </c>
      <c r="FK259" s="269">
        <v>0</v>
      </c>
      <c r="FL259" s="269">
        <v>0</v>
      </c>
      <c r="FM259" s="269">
        <v>0</v>
      </c>
      <c r="FN259" s="269">
        <v>0</v>
      </c>
      <c r="FO259" s="268">
        <v>0</v>
      </c>
      <c r="FP259" s="269">
        <v>0</v>
      </c>
      <c r="FQ259" s="269">
        <v>0</v>
      </c>
      <c r="FR259" s="269">
        <v>0</v>
      </c>
      <c r="FS259" s="269">
        <v>0</v>
      </c>
      <c r="FT259" s="268">
        <v>0</v>
      </c>
      <c r="FU259" s="269">
        <v>0</v>
      </c>
      <c r="FV259" s="269">
        <v>0</v>
      </c>
      <c r="FW259" s="269">
        <v>0</v>
      </c>
      <c r="FX259" s="269">
        <v>0</v>
      </c>
      <c r="FY259" s="268">
        <v>0</v>
      </c>
    </row>
    <row r="264" spans="1:181" x14ac:dyDescent="0.3">
      <c r="A264" s="293"/>
      <c r="B264" s="293"/>
      <c r="C264" s="293"/>
      <c r="D264" s="293"/>
    </row>
    <row r="265" spans="1:181" x14ac:dyDescent="0.3">
      <c r="A265" s="293"/>
      <c r="B265" s="293"/>
      <c r="C265" s="293"/>
      <c r="D265" s="293"/>
    </row>
    <row r="266" spans="1:181" x14ac:dyDescent="0.3">
      <c r="A266" s="293"/>
      <c r="B266" s="293"/>
      <c r="C266" s="293"/>
      <c r="D266" s="293"/>
    </row>
    <row r="267" spans="1:181" x14ac:dyDescent="0.3">
      <c r="A267" s="293"/>
      <c r="B267" s="293"/>
      <c r="C267" s="293"/>
      <c r="D267" s="293"/>
    </row>
    <row r="268" spans="1:181" x14ac:dyDescent="0.3">
      <c r="A268" s="293"/>
      <c r="B268" s="293"/>
      <c r="C268" s="293"/>
      <c r="D268" s="293"/>
    </row>
    <row r="269" spans="1:181" x14ac:dyDescent="0.3">
      <c r="A269" s="293"/>
      <c r="B269" s="293"/>
      <c r="C269" s="293"/>
      <c r="D269" s="293"/>
    </row>
    <row r="270" spans="1:181" x14ac:dyDescent="0.3">
      <c r="A270" s="293"/>
      <c r="B270" s="293"/>
      <c r="C270" s="293"/>
      <c r="D270" s="293"/>
    </row>
    <row r="271" spans="1:181" x14ac:dyDescent="0.3">
      <c r="A271" s="293"/>
      <c r="B271" s="293"/>
      <c r="C271" s="293"/>
      <c r="D271" s="293"/>
    </row>
    <row r="272" spans="1:181" x14ac:dyDescent="0.3">
      <c r="A272" s="293"/>
      <c r="B272" s="293"/>
      <c r="C272" s="293"/>
      <c r="D272" s="293"/>
    </row>
    <row r="273" spans="1:5" x14ac:dyDescent="0.3">
      <c r="A273" s="293"/>
      <c r="B273" s="293"/>
      <c r="C273" s="293"/>
      <c r="D273" s="293"/>
    </row>
    <row r="274" spans="1:5" x14ac:dyDescent="0.3">
      <c r="A274" s="293"/>
      <c r="B274" s="293"/>
      <c r="C274" s="293"/>
      <c r="D274" s="293"/>
    </row>
    <row r="275" spans="1:5" x14ac:dyDescent="0.3">
      <c r="A275" s="293"/>
      <c r="B275" s="293"/>
      <c r="C275" s="293"/>
      <c r="D275" s="293"/>
    </row>
    <row r="276" spans="1:5" x14ac:dyDescent="0.3">
      <c r="A276" s="293"/>
      <c r="B276" s="293"/>
      <c r="C276" s="293"/>
      <c r="D276" s="293"/>
    </row>
    <row r="277" spans="1:5" x14ac:dyDescent="0.3">
      <c r="A277" s="293"/>
      <c r="B277" s="293"/>
      <c r="C277" s="293"/>
      <c r="D277" s="293"/>
    </row>
    <row r="278" spans="1:5" x14ac:dyDescent="0.3">
      <c r="A278" s="293"/>
      <c r="B278" s="293"/>
      <c r="C278" s="293"/>
      <c r="D278" s="293"/>
    </row>
    <row r="281" spans="1:5" s="72" customFormat="1" x14ac:dyDescent="0.3">
      <c r="A281" s="430" t="s">
        <v>609</v>
      </c>
    </row>
    <row r="282" spans="1:5" s="293" customFormat="1" x14ac:dyDescent="0.3">
      <c r="A282" s="431" t="s">
        <v>953</v>
      </c>
      <c r="B282" s="72"/>
      <c r="C282" s="72"/>
      <c r="D282" s="72"/>
    </row>
    <row r="283" spans="1:5" s="293" customFormat="1" x14ac:dyDescent="0.3">
      <c r="A283" s="705" t="s">
        <v>955</v>
      </c>
      <c r="B283" s="706"/>
      <c r="C283" s="707"/>
      <c r="D283" s="426">
        <v>2</v>
      </c>
    </row>
    <row r="284" spans="1:5" s="293" customFormat="1" x14ac:dyDescent="0.3">
      <c r="A284" s="432" t="s">
        <v>954</v>
      </c>
      <c r="B284" s="433"/>
      <c r="C284" s="434"/>
      <c r="D284" s="72"/>
    </row>
    <row r="285" spans="1:5" s="293" customFormat="1" x14ac:dyDescent="0.3">
      <c r="A285" s="26" t="s">
        <v>951</v>
      </c>
      <c r="B285" s="426">
        <v>2050</v>
      </c>
    </row>
    <row r="286" spans="1:5" s="293" customFormat="1" x14ac:dyDescent="0.3">
      <c r="A286" s="427" t="s">
        <v>949</v>
      </c>
      <c r="B286" s="428">
        <v>2020</v>
      </c>
      <c r="D286" s="437" t="s">
        <v>957</v>
      </c>
      <c r="E286" s="437" t="s">
        <v>958</v>
      </c>
    </row>
    <row r="287" spans="1:5" s="293" customFormat="1" x14ac:dyDescent="0.3">
      <c r="A287" s="708" t="s">
        <v>950</v>
      </c>
      <c r="B287" s="5" t="s">
        <v>483</v>
      </c>
      <c r="C287" s="5" t="s">
        <v>952</v>
      </c>
      <c r="D287" s="429">
        <f>E287*Parameters!$G$57</f>
        <v>0.18666666666666665</v>
      </c>
      <c r="E287" s="429">
        <v>0.55999999999999994</v>
      </c>
    </row>
    <row r="288" spans="1:5" s="293" customFormat="1" x14ac:dyDescent="0.3">
      <c r="A288" s="709"/>
      <c r="B288" s="5" t="s">
        <v>484</v>
      </c>
      <c r="C288" s="5" t="s">
        <v>952</v>
      </c>
      <c r="D288" s="429">
        <f>E288*Parameters!$G$57</f>
        <v>4.9999999999999996E-2</v>
      </c>
      <c r="E288" s="429">
        <v>0.15</v>
      </c>
    </row>
    <row r="289" spans="1:5" s="293" customFormat="1" x14ac:dyDescent="0.3">
      <c r="A289" s="709"/>
      <c r="B289" s="5" t="s">
        <v>485</v>
      </c>
      <c r="C289" s="5" t="s">
        <v>952</v>
      </c>
      <c r="D289" s="429">
        <f>E289*Parameters!$G$57</f>
        <v>0.3</v>
      </c>
      <c r="E289" s="429">
        <v>0.9</v>
      </c>
    </row>
    <row r="290" spans="1:5" s="293" customFormat="1" x14ac:dyDescent="0.3">
      <c r="A290" s="709"/>
      <c r="B290" s="5" t="s">
        <v>486</v>
      </c>
      <c r="C290" s="5" t="s">
        <v>952</v>
      </c>
      <c r="D290" s="429">
        <f>E290*Parameters!$G$57</f>
        <v>0.15999999999999998</v>
      </c>
      <c r="E290" s="429">
        <v>0.48</v>
      </c>
    </row>
    <row r="291" spans="1:5" s="293" customFormat="1" x14ac:dyDescent="0.3">
      <c r="A291" s="709"/>
      <c r="B291" s="5" t="s">
        <v>477</v>
      </c>
      <c r="C291" s="5" t="s">
        <v>952</v>
      </c>
      <c r="D291" s="429">
        <f>E291*Parameters!$G$57</f>
        <v>1.6666666666666666E-3</v>
      </c>
      <c r="E291" s="429">
        <v>5.0000000000000001E-3</v>
      </c>
    </row>
    <row r="292" spans="1:5" s="293" customFormat="1" x14ac:dyDescent="0.3">
      <c r="A292" s="709"/>
      <c r="B292" s="5" t="s">
        <v>480</v>
      </c>
      <c r="C292" s="5" t="s">
        <v>952</v>
      </c>
      <c r="D292" s="429">
        <f>E292*Parameters!$G$57</f>
        <v>1.6666666666666666E-3</v>
      </c>
      <c r="E292" s="429">
        <v>5.0000000000000001E-3</v>
      </c>
    </row>
    <row r="293" spans="1:5" s="293" customFormat="1" x14ac:dyDescent="0.3">
      <c r="A293" s="709"/>
      <c r="B293" s="5" t="s">
        <v>597</v>
      </c>
      <c r="C293" s="5" t="s">
        <v>952</v>
      </c>
      <c r="D293" s="429">
        <f>E293*Parameters!$G$57</f>
        <v>0.23666666666666664</v>
      </c>
      <c r="E293" s="429">
        <v>0.71</v>
      </c>
    </row>
    <row r="294" spans="1:5" s="293" customFormat="1" x14ac:dyDescent="0.3">
      <c r="A294" s="709"/>
      <c r="B294" s="5" t="s">
        <v>487</v>
      </c>
      <c r="C294" s="5" t="s">
        <v>952</v>
      </c>
      <c r="D294" s="429">
        <f>E294*Parameters!$G$57</f>
        <v>1.6666666666666666E-3</v>
      </c>
      <c r="E294" s="429">
        <v>5.0000000000000001E-3</v>
      </c>
    </row>
    <row r="295" spans="1:5" s="293" customFormat="1" x14ac:dyDescent="0.3">
      <c r="A295" s="709"/>
      <c r="B295" s="5" t="s">
        <v>488</v>
      </c>
      <c r="C295" s="5" t="s">
        <v>952</v>
      </c>
      <c r="D295" s="429">
        <f>E295*Parameters!$G$57</f>
        <v>0.13</v>
      </c>
      <c r="E295" s="429">
        <v>0.39</v>
      </c>
    </row>
    <row r="296" spans="1:5" s="293" customFormat="1" x14ac:dyDescent="0.3">
      <c r="A296" s="709"/>
      <c r="B296" s="5" t="s">
        <v>489</v>
      </c>
      <c r="C296" s="5" t="s">
        <v>952</v>
      </c>
      <c r="D296" s="429">
        <f>E296*Parameters!$G$57</f>
        <v>0.17666666666666667</v>
      </c>
      <c r="E296" s="429">
        <v>0.53</v>
      </c>
    </row>
    <row r="297" spans="1:5" s="293" customFormat="1" x14ac:dyDescent="0.3">
      <c r="A297" s="709"/>
      <c r="B297" s="5" t="s">
        <v>490</v>
      </c>
      <c r="C297" s="5" t="s">
        <v>952</v>
      </c>
      <c r="D297" s="429">
        <f>E297*Parameters!$G$57</f>
        <v>9.9999999999999992E-2</v>
      </c>
      <c r="E297" s="429">
        <v>0.3</v>
      </c>
    </row>
    <row r="298" spans="1:5" s="293" customFormat="1" x14ac:dyDescent="0.3">
      <c r="A298" s="709"/>
      <c r="B298" s="5" t="s">
        <v>475</v>
      </c>
      <c r="C298" s="5" t="s">
        <v>952</v>
      </c>
      <c r="D298" s="429">
        <f>E298*Parameters!$G$57</f>
        <v>0.19999999999999998</v>
      </c>
      <c r="E298" s="429">
        <v>0.6</v>
      </c>
    </row>
    <row r="299" spans="1:5" s="293" customFormat="1" x14ac:dyDescent="0.3">
      <c r="A299" s="709"/>
      <c r="B299" s="5" t="s">
        <v>473</v>
      </c>
      <c r="C299" s="5" t="s">
        <v>952</v>
      </c>
      <c r="D299" s="429">
        <f>E299*Parameters!$G$57</f>
        <v>0.245</v>
      </c>
      <c r="E299" s="429">
        <v>0.73499999999999999</v>
      </c>
    </row>
    <row r="300" spans="1:5" s="293" customFormat="1" x14ac:dyDescent="0.3">
      <c r="A300" s="709"/>
      <c r="B300" s="5" t="s">
        <v>478</v>
      </c>
      <c r="C300" s="5" t="s">
        <v>952</v>
      </c>
      <c r="D300" s="429">
        <f>E300*Parameters!$G$57</f>
        <v>0.21166666666666667</v>
      </c>
      <c r="E300" s="429">
        <v>0.63500000000000001</v>
      </c>
    </row>
    <row r="301" spans="1:5" s="293" customFormat="1" x14ac:dyDescent="0.3">
      <c r="A301" s="709"/>
      <c r="B301" s="5" t="s">
        <v>472</v>
      </c>
      <c r="C301" s="5" t="s">
        <v>952</v>
      </c>
      <c r="D301" s="429">
        <f>E301*Parameters!$G$57</f>
        <v>0.25</v>
      </c>
      <c r="E301" s="429">
        <v>0.75</v>
      </c>
    </row>
    <row r="302" spans="1:5" s="293" customFormat="1" x14ac:dyDescent="0.3">
      <c r="A302" s="709"/>
      <c r="B302" s="5" t="s">
        <v>476</v>
      </c>
      <c r="C302" s="5" t="s">
        <v>952</v>
      </c>
      <c r="D302" s="429">
        <f>E302*Parameters!$G$57</f>
        <v>1.6666666666666666E-3</v>
      </c>
      <c r="E302" s="429">
        <v>5.0000000000000001E-3</v>
      </c>
    </row>
    <row r="303" spans="1:5" s="293" customFormat="1" x14ac:dyDescent="0.3">
      <c r="A303" s="709"/>
      <c r="B303" s="5" t="s">
        <v>479</v>
      </c>
      <c r="C303" s="5" t="s">
        <v>952</v>
      </c>
      <c r="D303" s="429">
        <f>E303*Parameters!$G$57</f>
        <v>0.30333333333333334</v>
      </c>
      <c r="E303" s="429">
        <v>0.91</v>
      </c>
    </row>
    <row r="304" spans="1:5" s="293" customFormat="1" x14ac:dyDescent="0.3">
      <c r="A304" s="709"/>
      <c r="B304" s="5" t="s">
        <v>491</v>
      </c>
      <c r="C304" s="5" t="s">
        <v>952</v>
      </c>
      <c r="D304" s="429">
        <f>E304*Parameters!$G$57</f>
        <v>1.6666666666666666E-3</v>
      </c>
      <c r="E304" s="429">
        <v>5.0000000000000001E-3</v>
      </c>
    </row>
    <row r="305" spans="1:90" s="293" customFormat="1" x14ac:dyDescent="0.3">
      <c r="A305" s="709"/>
      <c r="B305" s="5" t="s">
        <v>492</v>
      </c>
      <c r="C305" s="5" t="s">
        <v>952</v>
      </c>
      <c r="D305" s="429">
        <f>E305*Parameters!$G$57</f>
        <v>0.13166666666666665</v>
      </c>
      <c r="E305" s="429">
        <v>0.39500000000000002</v>
      </c>
    </row>
    <row r="306" spans="1:90" s="293" customFormat="1" x14ac:dyDescent="0.3">
      <c r="A306" s="432" t="s">
        <v>956</v>
      </c>
      <c r="B306" s="433"/>
      <c r="C306" s="434"/>
      <c r="D306" s="72"/>
    </row>
    <row r="307" spans="1:90" s="281" customFormat="1" x14ac:dyDescent="0.3">
      <c r="A307" s="142" t="s">
        <v>715</v>
      </c>
      <c r="B307" s="150" t="s">
        <v>844</v>
      </c>
      <c r="C307" s="267">
        <v>0</v>
      </c>
      <c r="D307" s="142" t="s">
        <v>842</v>
      </c>
      <c r="E307" s="30" t="s">
        <v>948</v>
      </c>
      <c r="F307" s="77">
        <v>2020</v>
      </c>
    </row>
    <row r="308" spans="1:90" s="293" customFormat="1" x14ac:dyDescent="0.3">
      <c r="A308" s="142" t="s">
        <v>716</v>
      </c>
      <c r="B308" s="150" t="s">
        <v>844</v>
      </c>
      <c r="C308" s="218">
        <v>0</v>
      </c>
      <c r="D308" s="142" t="s">
        <v>843</v>
      </c>
      <c r="E308" s="30" t="s">
        <v>948</v>
      </c>
      <c r="F308" s="77">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sheetData>
  <mergeCells count="130">
    <mergeCell ref="EQ204:EU204"/>
    <mergeCell ref="EV204:EZ204"/>
    <mergeCell ref="FA204:FE204"/>
    <mergeCell ref="FF204:FJ204"/>
    <mergeCell ref="FK204:FO204"/>
    <mergeCell ref="FP204:FT204"/>
    <mergeCell ref="FU204:FY204"/>
    <mergeCell ref="CX204:DB204"/>
    <mergeCell ref="DC204:DG204"/>
    <mergeCell ref="DH204:DJ204"/>
    <mergeCell ref="DM204:DQ204"/>
    <mergeCell ref="DR204:DV204"/>
    <mergeCell ref="DW204:EA204"/>
    <mergeCell ref="EB204:EF204"/>
    <mergeCell ref="EG204:EK204"/>
    <mergeCell ref="EL204:EP204"/>
    <mergeCell ref="BE204:BI204"/>
    <mergeCell ref="BJ204:BN204"/>
    <mergeCell ref="BO204:BS204"/>
    <mergeCell ref="BT204:BX204"/>
    <mergeCell ref="BY204:CC204"/>
    <mergeCell ref="CD204:CH204"/>
    <mergeCell ref="CI204:CM204"/>
    <mergeCell ref="CN204:CR204"/>
    <mergeCell ref="CS204:CW204"/>
    <mergeCell ref="L204:P204"/>
    <mergeCell ref="Q204:U204"/>
    <mergeCell ref="V204:Z204"/>
    <mergeCell ref="AA204:AE204"/>
    <mergeCell ref="AF204:AJ204"/>
    <mergeCell ref="AK204:AO204"/>
    <mergeCell ref="AP204:AT204"/>
    <mergeCell ref="AU204:AY204"/>
    <mergeCell ref="AZ204:BD204"/>
    <mergeCell ref="A68:A71"/>
    <mergeCell ref="A72:A75"/>
    <mergeCell ref="D68:D71"/>
    <mergeCell ref="D72:D75"/>
    <mergeCell ref="D80:D82"/>
    <mergeCell ref="D84:D87"/>
    <mergeCell ref="D88:D91"/>
    <mergeCell ref="A105:A108"/>
    <mergeCell ref="A92:A95"/>
    <mergeCell ref="A96:A98"/>
    <mergeCell ref="D92:D95"/>
    <mergeCell ref="D100:D103"/>
    <mergeCell ref="D105:D108"/>
    <mergeCell ref="D96:D98"/>
    <mergeCell ref="A100:A103"/>
    <mergeCell ref="E126:E127"/>
    <mergeCell ref="F126:F127"/>
    <mergeCell ref="E128:E129"/>
    <mergeCell ref="F128:F129"/>
    <mergeCell ref="D122:D125"/>
    <mergeCell ref="E122:E123"/>
    <mergeCell ref="F122:F123"/>
    <mergeCell ref="E124:E125"/>
    <mergeCell ref="E116:E119"/>
    <mergeCell ref="FP243:FT243"/>
    <mergeCell ref="FU243:FY243"/>
    <mergeCell ref="A194:E194"/>
    <mergeCell ref="EL243:EP243"/>
    <mergeCell ref="EQ243:EU243"/>
    <mergeCell ref="EV243:EZ243"/>
    <mergeCell ref="FA243:FE243"/>
    <mergeCell ref="FF243:FJ243"/>
    <mergeCell ref="DM243:DQ243"/>
    <mergeCell ref="DR243:DV243"/>
    <mergeCell ref="DW243:EA243"/>
    <mergeCell ref="EB243:EF243"/>
    <mergeCell ref="EG243:EK243"/>
    <mergeCell ref="CN243:CR243"/>
    <mergeCell ref="CS243:CW243"/>
    <mergeCell ref="CX243:DB243"/>
    <mergeCell ref="DC243:DG243"/>
    <mergeCell ref="DH243:DJ243"/>
    <mergeCell ref="BO243:BS243"/>
    <mergeCell ref="BT243:BX243"/>
    <mergeCell ref="BY243:CC243"/>
    <mergeCell ref="A196:N196"/>
    <mergeCell ref="B204:F204"/>
    <mergeCell ref="G204:K204"/>
    <mergeCell ref="A287:A305"/>
    <mergeCell ref="A283:C283"/>
    <mergeCell ref="C10:C11"/>
    <mergeCell ref="A4:A7"/>
    <mergeCell ref="B4:B7"/>
    <mergeCell ref="C5:C6"/>
    <mergeCell ref="A197:N197"/>
    <mergeCell ref="A198:N198"/>
    <mergeCell ref="G224:K224"/>
    <mergeCell ref="A126:A127"/>
    <mergeCell ref="A128:A129"/>
    <mergeCell ref="A130:A131"/>
    <mergeCell ref="A80:A82"/>
    <mergeCell ref="D76:D79"/>
    <mergeCell ref="A84:A87"/>
    <mergeCell ref="A88:A91"/>
    <mergeCell ref="A19:A22"/>
    <mergeCell ref="A76:A79"/>
    <mergeCell ref="B19:C19"/>
    <mergeCell ref="D19:D22"/>
    <mergeCell ref="B20:C20"/>
    <mergeCell ref="B21:C21"/>
    <mergeCell ref="B22:C22"/>
    <mergeCell ref="D126:D129"/>
    <mergeCell ref="A195:G195"/>
    <mergeCell ref="FK243:FO243"/>
    <mergeCell ref="A9:A12"/>
    <mergeCell ref="B9:B12"/>
    <mergeCell ref="AU243:AY243"/>
    <mergeCell ref="AZ243:BD243"/>
    <mergeCell ref="BE243:BI243"/>
    <mergeCell ref="BJ243:BN243"/>
    <mergeCell ref="Q243:U243"/>
    <mergeCell ref="V243:Z243"/>
    <mergeCell ref="AA243:AE243"/>
    <mergeCell ref="AF243:AJ243"/>
    <mergeCell ref="AK243:AO243"/>
    <mergeCell ref="B224:F224"/>
    <mergeCell ref="B243:F243"/>
    <mergeCell ref="G243:K243"/>
    <mergeCell ref="L243:P243"/>
    <mergeCell ref="CD243:CH243"/>
    <mergeCell ref="CI243:CM243"/>
    <mergeCell ref="AP243:AT243"/>
    <mergeCell ref="G116:G119"/>
    <mergeCell ref="A122:A123"/>
    <mergeCell ref="A124:A125"/>
    <mergeCell ref="F124:F125"/>
  </mergeCells>
  <dataValidations count="3">
    <dataValidation type="custom" allowBlank="1" showInputMessage="1" showErrorMessage="1" errorTitle="Error" error="Energy intensity for all sectors is selected" sqref="B246:FY259">
      <formula1>$B$201=1</formula1>
    </dataValidation>
    <dataValidation type="custom" allowBlank="1" showInputMessage="1" showErrorMessage="1" errorTitle="Error" error="Energy intensity per sector is selected" sqref="B227:K240">
      <formula1>$B$201=0</formula1>
    </dataValidation>
    <dataValidation type="custom" allowBlank="1" showInputMessage="1" showErrorMessage="1" sqref="B207:FY220">
      <formula1>$B$201=99</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308"/>
  <sheetViews>
    <sheetView zoomScale="60" zoomScaleNormal="60" workbookViewId="0">
      <selection activeCell="B13" sqref="B13"/>
    </sheetView>
  </sheetViews>
  <sheetFormatPr baseColWidth="10" defaultRowHeight="14.4" x14ac:dyDescent="0.3"/>
  <cols>
    <col min="1" max="1" width="48.6640625" style="293" customWidth="1"/>
    <col min="2" max="2" width="37.44140625" style="293" bestFit="1" customWidth="1"/>
    <col min="3" max="3" width="18.33203125" style="293" customWidth="1"/>
    <col min="4" max="4" width="55.88671875" style="293" bestFit="1" customWidth="1"/>
    <col min="5" max="5" width="49.33203125" style="293" bestFit="1" customWidth="1"/>
    <col min="6" max="6" width="30.88671875" style="293" customWidth="1"/>
    <col min="7" max="7" width="34.33203125" style="293" customWidth="1"/>
    <col min="8" max="8" width="32.44140625" style="293" customWidth="1"/>
    <col min="9" max="9" width="20.33203125" style="293" customWidth="1"/>
    <col min="10" max="10" width="29" style="293" bestFit="1" customWidth="1"/>
    <col min="11" max="16384" width="11.5546875" style="293"/>
  </cols>
  <sheetData>
    <row r="1" spans="1:16384" ht="31.8" thickBot="1" x14ac:dyDescent="0.65">
      <c r="A1" s="1" t="s">
        <v>1218</v>
      </c>
      <c r="B1" s="110"/>
    </row>
    <row r="2" spans="1:16384" x14ac:dyDescent="0.3">
      <c r="A2" s="67" t="s">
        <v>397</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x14ac:dyDescent="0.3">
      <c r="A3" s="206" t="s">
        <v>819</v>
      </c>
      <c r="B3" s="281" t="s">
        <v>79</v>
      </c>
      <c r="C3" s="304">
        <v>0.52</v>
      </c>
    </row>
    <row r="4" spans="1:16384" s="32" customFormat="1" x14ac:dyDescent="0.3">
      <c r="A4" s="716" t="s">
        <v>836</v>
      </c>
      <c r="B4" s="719">
        <v>0</v>
      </c>
      <c r="C4" s="401" t="s">
        <v>853</v>
      </c>
      <c r="D4" s="77">
        <v>2</v>
      </c>
    </row>
    <row r="5" spans="1:16384" x14ac:dyDescent="0.3">
      <c r="A5" s="717"/>
      <c r="B5" s="717"/>
      <c r="C5" s="721" t="s">
        <v>833</v>
      </c>
      <c r="D5" s="4" t="s">
        <v>161</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x14ac:dyDescent="0.3">
      <c r="A6" s="717"/>
      <c r="B6" s="717"/>
      <c r="C6" s="722"/>
      <c r="D6" s="4" t="s">
        <v>168</v>
      </c>
      <c r="E6" s="5">
        <v>1.9E-2</v>
      </c>
      <c r="F6" s="5">
        <v>1.9E-2</v>
      </c>
      <c r="G6" s="5">
        <v>1.9E-2</v>
      </c>
      <c r="H6" s="5">
        <v>1.9E-2</v>
      </c>
      <c r="I6" s="5">
        <v>1.9E-2</v>
      </c>
      <c r="J6" s="5">
        <v>1.9E-2</v>
      </c>
      <c r="K6" s="5">
        <v>1.9E-2</v>
      </c>
      <c r="L6" s="5">
        <v>1.9E-2</v>
      </c>
      <c r="M6" s="5">
        <v>1.9E-2</v>
      </c>
      <c r="N6" s="5">
        <v>1.9E-2</v>
      </c>
      <c r="O6" s="5">
        <v>1.9E-2</v>
      </c>
      <c r="P6" s="5">
        <v>1.9E-2</v>
      </c>
      <c r="Q6" s="5">
        <v>1.9E-2</v>
      </c>
      <c r="R6" s="5">
        <v>1.9E-2</v>
      </c>
      <c r="S6" s="5">
        <v>1.9E-2</v>
      </c>
      <c r="T6" s="5">
        <v>1.9E-2</v>
      </c>
      <c r="U6" s="5">
        <v>1.9E-2</v>
      </c>
      <c r="V6" s="5">
        <v>1.9E-2</v>
      </c>
      <c r="W6" s="5">
        <v>1.9E-2</v>
      </c>
      <c r="X6" s="5">
        <v>1.9E-2</v>
      </c>
      <c r="Y6" s="5">
        <v>1.9E-2</v>
      </c>
      <c r="Z6" s="5">
        <v>1.9E-2</v>
      </c>
      <c r="AA6" s="5">
        <v>1.9E-2</v>
      </c>
      <c r="AB6" s="5">
        <v>1.9E-2</v>
      </c>
      <c r="AC6" s="5">
        <v>1.9E-2</v>
      </c>
      <c r="AD6" s="5">
        <v>1.9E-2</v>
      </c>
      <c r="AE6" s="5">
        <v>1.9E-2</v>
      </c>
      <c r="AF6" s="5">
        <v>1.9E-2</v>
      </c>
      <c r="AG6" s="5">
        <v>1.9E-2</v>
      </c>
      <c r="AH6" s="5">
        <v>1.9E-2</v>
      </c>
      <c r="AI6" s="5">
        <v>1.9E-2</v>
      </c>
      <c r="AJ6" s="5">
        <v>1.9E-2</v>
      </c>
      <c r="AK6" s="5">
        <v>1.9E-2</v>
      </c>
      <c r="AL6" s="5">
        <v>1.9E-2</v>
      </c>
      <c r="AM6" s="5">
        <v>1.9E-2</v>
      </c>
      <c r="AN6" s="5">
        <v>1.9E-2</v>
      </c>
      <c r="AO6" s="5">
        <v>1.9E-2</v>
      </c>
      <c r="AP6" s="5">
        <v>1.9E-2</v>
      </c>
      <c r="AQ6" s="5">
        <v>1.9E-2</v>
      </c>
      <c r="AR6" s="5">
        <v>1.9E-2</v>
      </c>
      <c r="AS6" s="5">
        <v>1.9E-2</v>
      </c>
      <c r="AT6" s="5">
        <v>1.9E-2</v>
      </c>
      <c r="AU6" s="5">
        <v>1.9E-2</v>
      </c>
      <c r="AV6" s="5">
        <v>1.9E-2</v>
      </c>
      <c r="AW6" s="5">
        <v>1.9E-2</v>
      </c>
      <c r="AX6" s="5">
        <v>1.9E-2</v>
      </c>
      <c r="AY6" s="5">
        <v>1.9E-2</v>
      </c>
      <c r="AZ6" s="5">
        <v>1.9E-2</v>
      </c>
      <c r="BA6" s="5">
        <v>1.9E-2</v>
      </c>
      <c r="BB6" s="5">
        <v>1.9E-2</v>
      </c>
      <c r="BC6" s="5">
        <v>1.9E-2</v>
      </c>
      <c r="BD6" s="5">
        <v>1.9E-2</v>
      </c>
      <c r="BE6" s="5">
        <v>1.9E-2</v>
      </c>
      <c r="BF6" s="5">
        <v>1.9E-2</v>
      </c>
      <c r="BG6" s="5">
        <v>1.9E-2</v>
      </c>
      <c r="BH6" s="5">
        <v>1.9E-2</v>
      </c>
      <c r="BI6" s="5">
        <v>1.9E-2</v>
      </c>
      <c r="BJ6" s="5">
        <v>1.9E-2</v>
      </c>
      <c r="BK6" s="5">
        <v>1.9E-2</v>
      </c>
      <c r="BL6" s="5">
        <v>1.9E-2</v>
      </c>
      <c r="BM6" s="5">
        <v>1.9E-2</v>
      </c>
      <c r="BN6" s="5">
        <v>1.9E-2</v>
      </c>
      <c r="BO6" s="5">
        <v>1.9E-2</v>
      </c>
      <c r="BP6" s="5">
        <v>1.9E-2</v>
      </c>
      <c r="BQ6" s="5">
        <v>1.9E-2</v>
      </c>
      <c r="BR6" s="5">
        <v>1.9E-2</v>
      </c>
      <c r="BS6" s="5">
        <v>1.9E-2</v>
      </c>
      <c r="BT6" s="5">
        <v>1.9E-2</v>
      </c>
      <c r="BU6" s="5">
        <v>1.9E-2</v>
      </c>
      <c r="BV6" s="5">
        <v>1.9E-2</v>
      </c>
      <c r="BW6" s="5">
        <v>1.9E-2</v>
      </c>
      <c r="BX6" s="5">
        <v>1.9E-2</v>
      </c>
      <c r="BY6" s="5">
        <v>1.9E-2</v>
      </c>
      <c r="BZ6" s="5">
        <v>1.9E-2</v>
      </c>
      <c r="CA6" s="5">
        <v>1.9E-2</v>
      </c>
      <c r="CB6" s="5">
        <v>1.9E-2</v>
      </c>
      <c r="CC6" s="5">
        <v>1.9E-2</v>
      </c>
      <c r="CD6" s="5">
        <v>1.9E-2</v>
      </c>
      <c r="CE6" s="5">
        <v>1.9E-2</v>
      </c>
      <c r="CF6" s="5">
        <v>1.9E-2</v>
      </c>
      <c r="CG6" s="5">
        <v>1.9E-2</v>
      </c>
      <c r="CH6" s="5">
        <v>1.9E-2</v>
      </c>
      <c r="CI6" s="5">
        <v>1.9E-2</v>
      </c>
      <c r="CJ6" s="5">
        <v>1.9E-2</v>
      </c>
      <c r="CK6" s="5">
        <v>1.9E-2</v>
      </c>
      <c r="CL6" s="5">
        <v>1.9E-2</v>
      </c>
    </row>
    <row r="7" spans="1:16384" ht="15" thickBot="1" x14ac:dyDescent="0.35">
      <c r="A7" s="718"/>
      <c r="B7" s="720"/>
      <c r="C7" s="393" t="s">
        <v>838</v>
      </c>
      <c r="D7" s="142" t="s">
        <v>834</v>
      </c>
      <c r="E7" s="77">
        <v>2020</v>
      </c>
      <c r="F7" s="142" t="s">
        <v>835</v>
      </c>
      <c r="G7" s="77">
        <v>0.02</v>
      </c>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row>
    <row r="8" spans="1:16384" s="32" customFormat="1" ht="15" thickBot="1" x14ac:dyDescent="0.35">
      <c r="A8" s="394" t="s">
        <v>396</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c r="ACC8" s="293"/>
      <c r="ACD8" s="293"/>
      <c r="ACE8" s="293"/>
      <c r="ACF8" s="293"/>
      <c r="ACG8" s="293"/>
      <c r="ACH8" s="293"/>
      <c r="ACI8" s="293"/>
      <c r="ACJ8" s="293"/>
      <c r="ACK8" s="293"/>
      <c r="ACL8" s="293"/>
      <c r="ACM8" s="293"/>
      <c r="ACN8" s="293"/>
      <c r="ACO8" s="293"/>
      <c r="ACP8" s="293"/>
      <c r="ACQ8" s="293"/>
      <c r="ACR8" s="293"/>
      <c r="ACS8" s="293"/>
      <c r="ACT8" s="293"/>
      <c r="ACU8" s="293"/>
      <c r="ACV8" s="293"/>
      <c r="ACW8" s="293"/>
      <c r="ACX8" s="293"/>
      <c r="ACY8" s="293"/>
      <c r="ACZ8" s="293"/>
      <c r="ADA8" s="293"/>
      <c r="ADB8" s="293"/>
      <c r="ADC8" s="293"/>
      <c r="ADD8" s="293"/>
      <c r="ADE8" s="293"/>
      <c r="ADF8" s="293"/>
      <c r="ADG8" s="293"/>
      <c r="ADH8" s="293"/>
      <c r="ADI8" s="293"/>
      <c r="ADJ8" s="293"/>
      <c r="ADK8" s="293"/>
      <c r="ADL8" s="293"/>
      <c r="ADM8" s="293"/>
      <c r="ADN8" s="293"/>
      <c r="ADO8" s="293"/>
      <c r="ADP8" s="293"/>
      <c r="ADQ8" s="293"/>
      <c r="ADR8" s="293"/>
      <c r="ADS8" s="293"/>
      <c r="ADT8" s="293"/>
      <c r="ADU8" s="293"/>
      <c r="ADV8" s="293"/>
      <c r="ADW8" s="293"/>
      <c r="ADX8" s="293"/>
      <c r="ADY8" s="293"/>
      <c r="ADZ8" s="293"/>
      <c r="AEA8" s="293"/>
      <c r="AEB8" s="293"/>
      <c r="AEC8" s="293"/>
      <c r="AED8" s="293"/>
      <c r="AEE8" s="293"/>
      <c r="AEF8" s="293"/>
      <c r="AEG8" s="293"/>
      <c r="AEH8" s="293"/>
      <c r="AEI8" s="293"/>
      <c r="AEJ8" s="293"/>
      <c r="AEK8" s="293"/>
      <c r="AEL8" s="293"/>
      <c r="AEM8" s="293"/>
      <c r="AEN8" s="293"/>
      <c r="AEO8" s="293"/>
      <c r="AEP8" s="293"/>
      <c r="AEQ8" s="293"/>
      <c r="AER8" s="293"/>
      <c r="AES8" s="293"/>
      <c r="AET8" s="293"/>
      <c r="AEU8" s="293"/>
      <c r="AEV8" s="293"/>
      <c r="AEW8" s="293"/>
      <c r="AEX8" s="293"/>
      <c r="AEY8" s="293"/>
      <c r="AEZ8" s="293"/>
      <c r="AFA8" s="293"/>
      <c r="AFB8" s="293"/>
      <c r="AFC8" s="293"/>
      <c r="AFD8" s="293"/>
      <c r="AFE8" s="293"/>
      <c r="AFF8" s="293"/>
      <c r="AFG8" s="293"/>
      <c r="AFH8" s="293"/>
      <c r="AFI8" s="293"/>
      <c r="AFJ8" s="293"/>
      <c r="AFK8" s="293"/>
      <c r="AFL8" s="293"/>
      <c r="AFM8" s="293"/>
      <c r="AFN8" s="293"/>
      <c r="AFO8" s="293"/>
      <c r="AFP8" s="293"/>
      <c r="AFQ8" s="293"/>
      <c r="AFR8" s="293"/>
      <c r="AFS8" s="293"/>
      <c r="AFT8" s="293"/>
      <c r="AFU8" s="293"/>
      <c r="AFV8" s="293"/>
      <c r="AFW8" s="293"/>
      <c r="AFX8" s="293"/>
      <c r="AFY8" s="293"/>
      <c r="AFZ8" s="293"/>
      <c r="AGA8" s="293"/>
      <c r="AGB8" s="293"/>
      <c r="AGC8" s="293"/>
      <c r="AGD8" s="293"/>
      <c r="AGE8" s="293"/>
      <c r="AGF8" s="293"/>
      <c r="AGG8" s="293"/>
      <c r="AGH8" s="293"/>
      <c r="AGI8" s="293"/>
      <c r="AGJ8" s="293"/>
      <c r="AGK8" s="293"/>
      <c r="AGL8" s="293"/>
      <c r="AGM8" s="293"/>
      <c r="AGN8" s="293"/>
      <c r="AGO8" s="293"/>
      <c r="AGP8" s="293"/>
      <c r="AGQ8" s="293"/>
      <c r="AGR8" s="293"/>
      <c r="AGS8" s="293"/>
      <c r="AGT8" s="293"/>
      <c r="AGU8" s="293"/>
      <c r="AGV8" s="293"/>
      <c r="AGW8" s="293"/>
      <c r="AGX8" s="293"/>
      <c r="AGY8" s="293"/>
      <c r="AGZ8" s="293"/>
      <c r="AHA8" s="293"/>
      <c r="AHB8" s="293"/>
      <c r="AHC8" s="293"/>
      <c r="AHD8" s="293"/>
      <c r="AHE8" s="293"/>
      <c r="AHF8" s="293"/>
      <c r="AHG8" s="293"/>
      <c r="AHH8" s="293"/>
      <c r="AHI8" s="293"/>
      <c r="AHJ8" s="293"/>
      <c r="AHK8" s="293"/>
      <c r="AHL8" s="293"/>
      <c r="AHM8" s="293"/>
      <c r="AHN8" s="293"/>
      <c r="AHO8" s="293"/>
      <c r="AHP8" s="293"/>
      <c r="AHQ8" s="293"/>
      <c r="AHR8" s="293"/>
      <c r="AHS8" s="293"/>
      <c r="AHT8" s="293"/>
      <c r="AHU8" s="293"/>
      <c r="AHV8" s="293"/>
      <c r="AHW8" s="293"/>
      <c r="AHX8" s="293"/>
      <c r="AHY8" s="293"/>
      <c r="AHZ8" s="293"/>
      <c r="AIA8" s="293"/>
      <c r="AIB8" s="293"/>
      <c r="AIC8" s="293"/>
      <c r="AID8" s="293"/>
      <c r="AIE8" s="293"/>
      <c r="AIF8" s="293"/>
      <c r="AIG8" s="293"/>
      <c r="AIH8" s="293"/>
      <c r="AII8" s="293"/>
      <c r="AIJ8" s="293"/>
      <c r="AIK8" s="293"/>
      <c r="AIL8" s="293"/>
      <c r="AIM8" s="293"/>
      <c r="AIN8" s="293"/>
      <c r="AIO8" s="293"/>
      <c r="AIP8" s="293"/>
      <c r="AIQ8" s="293"/>
      <c r="AIR8" s="293"/>
      <c r="AIS8" s="293"/>
      <c r="AIT8" s="293"/>
      <c r="AIU8" s="293"/>
      <c r="AIV8" s="293"/>
      <c r="AIW8" s="293"/>
      <c r="AIX8" s="293"/>
      <c r="AIY8" s="293"/>
      <c r="AIZ8" s="293"/>
      <c r="AJA8" s="293"/>
      <c r="AJB8" s="293"/>
      <c r="AJC8" s="293"/>
      <c r="AJD8" s="293"/>
      <c r="AJE8" s="293"/>
      <c r="AJF8" s="293"/>
      <c r="AJG8" s="293"/>
      <c r="AJH8" s="293"/>
      <c r="AJI8" s="293"/>
      <c r="AJJ8" s="293"/>
      <c r="AJK8" s="293"/>
      <c r="AJL8" s="293"/>
      <c r="AJM8" s="293"/>
      <c r="AJN8" s="293"/>
      <c r="AJO8" s="293"/>
      <c r="AJP8" s="293"/>
      <c r="AJQ8" s="293"/>
      <c r="AJR8" s="293"/>
      <c r="AJS8" s="293"/>
      <c r="AJT8" s="293"/>
      <c r="AJU8" s="293"/>
      <c r="AJV8" s="293"/>
      <c r="AJW8" s="293"/>
      <c r="AJX8" s="293"/>
      <c r="AJY8" s="293"/>
      <c r="AJZ8" s="293"/>
      <c r="AKA8" s="293"/>
      <c r="AKB8" s="293"/>
      <c r="AKC8" s="293"/>
      <c r="AKD8" s="293"/>
      <c r="AKE8" s="293"/>
      <c r="AKF8" s="293"/>
      <c r="AKG8" s="293"/>
      <c r="AKH8" s="293"/>
      <c r="AKI8" s="293"/>
      <c r="AKJ8" s="293"/>
      <c r="AKK8" s="293"/>
      <c r="AKL8" s="293"/>
      <c r="AKM8" s="293"/>
      <c r="AKN8" s="293"/>
      <c r="AKO8" s="293"/>
      <c r="AKP8" s="293"/>
      <c r="AKQ8" s="293"/>
      <c r="AKR8" s="293"/>
      <c r="AKS8" s="293"/>
      <c r="AKT8" s="293"/>
      <c r="AKU8" s="293"/>
      <c r="AKV8" s="293"/>
      <c r="AKW8" s="293"/>
      <c r="AKX8" s="293"/>
      <c r="AKY8" s="293"/>
      <c r="AKZ8" s="293"/>
      <c r="ALA8" s="293"/>
      <c r="ALB8" s="293"/>
      <c r="ALC8" s="293"/>
      <c r="ALD8" s="293"/>
      <c r="ALE8" s="293"/>
      <c r="ALF8" s="293"/>
      <c r="ALG8" s="293"/>
      <c r="ALH8" s="293"/>
      <c r="ALI8" s="293"/>
      <c r="ALJ8" s="293"/>
      <c r="ALK8" s="293"/>
      <c r="ALL8" s="293"/>
      <c r="ALM8" s="293"/>
      <c r="ALN8" s="293"/>
      <c r="ALO8" s="293"/>
      <c r="ALP8" s="293"/>
      <c r="ALQ8" s="293"/>
      <c r="ALR8" s="293"/>
      <c r="ALS8" s="293"/>
      <c r="ALT8" s="293"/>
      <c r="ALU8" s="293"/>
      <c r="ALV8" s="293"/>
      <c r="ALW8" s="293"/>
      <c r="ALX8" s="293"/>
      <c r="ALY8" s="293"/>
      <c r="ALZ8" s="293"/>
      <c r="AMA8" s="293"/>
      <c r="AMB8" s="293"/>
      <c r="AMC8" s="293"/>
      <c r="AMD8" s="293"/>
      <c r="AME8" s="293"/>
      <c r="AMF8" s="293"/>
      <c r="AMG8" s="293"/>
      <c r="AMH8" s="293"/>
      <c r="AMI8" s="293"/>
      <c r="AMJ8" s="293"/>
      <c r="AMK8" s="293"/>
      <c r="AML8" s="293"/>
      <c r="AMM8" s="293"/>
      <c r="AMN8" s="293"/>
      <c r="AMO8" s="293"/>
      <c r="AMP8" s="293"/>
      <c r="AMQ8" s="293"/>
      <c r="AMR8" s="293"/>
      <c r="AMS8" s="293"/>
      <c r="AMT8" s="293"/>
      <c r="AMU8" s="293"/>
      <c r="AMV8" s="293"/>
      <c r="AMW8" s="293"/>
      <c r="AMX8" s="293"/>
      <c r="AMY8" s="293"/>
      <c r="AMZ8" s="293"/>
      <c r="ANA8" s="293"/>
      <c r="ANB8" s="293"/>
      <c r="ANC8" s="293"/>
      <c r="AND8" s="293"/>
      <c r="ANE8" s="293"/>
      <c r="ANF8" s="293"/>
      <c r="ANG8" s="293"/>
      <c r="ANH8" s="293"/>
      <c r="ANI8" s="293"/>
      <c r="ANJ8" s="293"/>
      <c r="ANK8" s="293"/>
      <c r="ANL8" s="293"/>
      <c r="ANM8" s="293"/>
      <c r="ANN8" s="293"/>
      <c r="ANO8" s="293"/>
      <c r="ANP8" s="293"/>
      <c r="ANQ8" s="293"/>
      <c r="ANR8" s="293"/>
      <c r="ANS8" s="293"/>
      <c r="ANT8" s="293"/>
      <c r="ANU8" s="293"/>
      <c r="ANV8" s="293"/>
      <c r="ANW8" s="293"/>
      <c r="ANX8" s="293"/>
      <c r="ANY8" s="293"/>
      <c r="ANZ8" s="293"/>
      <c r="AOA8" s="293"/>
      <c r="AOB8" s="293"/>
      <c r="AOC8" s="293"/>
      <c r="AOD8" s="293"/>
      <c r="AOE8" s="293"/>
      <c r="AOF8" s="293"/>
      <c r="AOG8" s="293"/>
      <c r="AOH8" s="293"/>
      <c r="AOI8" s="293"/>
      <c r="AOJ8" s="293"/>
      <c r="AOK8" s="293"/>
      <c r="AOL8" s="293"/>
      <c r="AOM8" s="293"/>
      <c r="AON8" s="293"/>
      <c r="AOO8" s="293"/>
      <c r="AOP8" s="293"/>
      <c r="AOQ8" s="293"/>
      <c r="AOR8" s="293"/>
      <c r="AOS8" s="293"/>
      <c r="AOT8" s="293"/>
      <c r="AOU8" s="293"/>
      <c r="AOV8" s="293"/>
      <c r="AOW8" s="293"/>
      <c r="AOX8" s="293"/>
      <c r="AOY8" s="293"/>
      <c r="AOZ8" s="293"/>
      <c r="APA8" s="293"/>
      <c r="APB8" s="293"/>
      <c r="APC8" s="293"/>
      <c r="APD8" s="293"/>
      <c r="APE8" s="293"/>
      <c r="APF8" s="293"/>
      <c r="APG8" s="293"/>
      <c r="APH8" s="293"/>
      <c r="API8" s="293"/>
      <c r="APJ8" s="293"/>
      <c r="APK8" s="293"/>
      <c r="APL8" s="293"/>
      <c r="APM8" s="293"/>
      <c r="APN8" s="293"/>
      <c r="APO8" s="293"/>
      <c r="APP8" s="293"/>
      <c r="APQ8" s="293"/>
      <c r="APR8" s="293"/>
      <c r="APS8" s="293"/>
      <c r="APT8" s="293"/>
      <c r="APU8" s="293"/>
      <c r="APV8" s="293"/>
      <c r="APW8" s="293"/>
      <c r="APX8" s="293"/>
      <c r="APY8" s="293"/>
      <c r="APZ8" s="293"/>
      <c r="AQA8" s="293"/>
      <c r="AQB8" s="293"/>
      <c r="AQC8" s="293"/>
      <c r="AQD8" s="293"/>
      <c r="AQE8" s="293"/>
      <c r="AQF8" s="293"/>
      <c r="AQG8" s="293"/>
      <c r="AQH8" s="293"/>
      <c r="AQI8" s="293"/>
      <c r="AQJ8" s="293"/>
      <c r="AQK8" s="293"/>
      <c r="AQL8" s="293"/>
      <c r="AQM8" s="293"/>
      <c r="AQN8" s="293"/>
      <c r="AQO8" s="293"/>
      <c r="AQP8" s="293"/>
      <c r="AQQ8" s="293"/>
      <c r="AQR8" s="293"/>
      <c r="AQS8" s="293"/>
      <c r="AQT8" s="293"/>
      <c r="AQU8" s="293"/>
      <c r="AQV8" s="293"/>
      <c r="AQW8" s="293"/>
      <c r="AQX8" s="293"/>
      <c r="AQY8" s="293"/>
      <c r="AQZ8" s="293"/>
      <c r="ARA8" s="293"/>
      <c r="ARB8" s="293"/>
      <c r="ARC8" s="293"/>
      <c r="ARD8" s="293"/>
      <c r="ARE8" s="293"/>
      <c r="ARF8" s="293"/>
      <c r="ARG8" s="293"/>
      <c r="ARH8" s="293"/>
      <c r="ARI8" s="293"/>
      <c r="ARJ8" s="293"/>
      <c r="ARK8" s="293"/>
      <c r="ARL8" s="293"/>
      <c r="ARM8" s="293"/>
      <c r="ARN8" s="293"/>
      <c r="ARO8" s="293"/>
      <c r="ARP8" s="293"/>
      <c r="ARQ8" s="293"/>
      <c r="ARR8" s="293"/>
      <c r="ARS8" s="293"/>
      <c r="ART8" s="293"/>
      <c r="ARU8" s="293"/>
      <c r="ARV8" s="293"/>
      <c r="ARW8" s="293"/>
      <c r="ARX8" s="293"/>
      <c r="ARY8" s="293"/>
      <c r="ARZ8" s="293"/>
      <c r="ASA8" s="293"/>
      <c r="ASB8" s="293"/>
      <c r="ASC8" s="293"/>
      <c r="ASD8" s="293"/>
      <c r="ASE8" s="293"/>
      <c r="ASF8" s="293"/>
      <c r="ASG8" s="293"/>
      <c r="ASH8" s="293"/>
      <c r="ASI8" s="293"/>
      <c r="ASJ8" s="293"/>
      <c r="ASK8" s="293"/>
      <c r="ASL8" s="293"/>
      <c r="ASM8" s="293"/>
      <c r="ASN8" s="293"/>
      <c r="ASO8" s="293"/>
      <c r="ASP8" s="293"/>
      <c r="ASQ8" s="293"/>
      <c r="ASR8" s="293"/>
      <c r="ASS8" s="293"/>
      <c r="AST8" s="293"/>
      <c r="ASU8" s="293"/>
      <c r="ASV8" s="293"/>
      <c r="ASW8" s="293"/>
      <c r="ASX8" s="293"/>
      <c r="ASY8" s="293"/>
      <c r="ASZ8" s="293"/>
      <c r="ATA8" s="293"/>
      <c r="ATB8" s="293"/>
      <c r="ATC8" s="293"/>
      <c r="ATD8" s="293"/>
      <c r="ATE8" s="293"/>
      <c r="ATF8" s="293"/>
      <c r="ATG8" s="293"/>
      <c r="ATH8" s="293"/>
      <c r="ATI8" s="293"/>
      <c r="ATJ8" s="293"/>
      <c r="ATK8" s="293"/>
      <c r="ATL8" s="293"/>
      <c r="ATM8" s="293"/>
      <c r="ATN8" s="293"/>
      <c r="ATO8" s="293"/>
      <c r="ATP8" s="293"/>
      <c r="ATQ8" s="293"/>
      <c r="ATR8" s="293"/>
      <c r="ATS8" s="293"/>
      <c r="ATT8" s="293"/>
      <c r="ATU8" s="293"/>
      <c r="ATV8" s="293"/>
      <c r="ATW8" s="293"/>
      <c r="ATX8" s="293"/>
      <c r="ATY8" s="293"/>
      <c r="ATZ8" s="293"/>
      <c r="AUA8" s="293"/>
      <c r="AUB8" s="293"/>
      <c r="AUC8" s="293"/>
      <c r="AUD8" s="293"/>
      <c r="AUE8" s="293"/>
      <c r="AUF8" s="293"/>
      <c r="AUG8" s="293"/>
      <c r="AUH8" s="293"/>
      <c r="AUI8" s="293"/>
      <c r="AUJ8" s="293"/>
      <c r="AUK8" s="293"/>
      <c r="AUL8" s="293"/>
      <c r="AUM8" s="293"/>
      <c r="AUN8" s="293"/>
      <c r="AUO8" s="293"/>
      <c r="AUP8" s="293"/>
      <c r="AUQ8" s="293"/>
      <c r="AUR8" s="293"/>
      <c r="AUS8" s="293"/>
      <c r="AUT8" s="293"/>
      <c r="AUU8" s="293"/>
      <c r="AUV8" s="293"/>
      <c r="AUW8" s="293"/>
      <c r="AUX8" s="293"/>
      <c r="AUY8" s="293"/>
      <c r="AUZ8" s="293"/>
      <c r="AVA8" s="293"/>
      <c r="AVB8" s="293"/>
      <c r="AVC8" s="293"/>
      <c r="AVD8" s="293"/>
      <c r="AVE8" s="293"/>
      <c r="AVF8" s="293"/>
      <c r="AVG8" s="293"/>
      <c r="AVH8" s="293"/>
      <c r="AVI8" s="293"/>
      <c r="AVJ8" s="293"/>
      <c r="AVK8" s="293"/>
      <c r="AVL8" s="293"/>
      <c r="AVM8" s="293"/>
      <c r="AVN8" s="293"/>
      <c r="AVO8" s="293"/>
      <c r="AVP8" s="293"/>
      <c r="AVQ8" s="293"/>
      <c r="AVR8" s="293"/>
      <c r="AVS8" s="293"/>
      <c r="AVT8" s="293"/>
      <c r="AVU8" s="293"/>
      <c r="AVV8" s="293"/>
      <c r="AVW8" s="293"/>
      <c r="AVX8" s="293"/>
      <c r="AVY8" s="293"/>
      <c r="AVZ8" s="293"/>
      <c r="AWA8" s="293"/>
      <c r="AWB8" s="293"/>
      <c r="AWC8" s="293"/>
      <c r="AWD8" s="293"/>
      <c r="AWE8" s="293"/>
      <c r="AWF8" s="293"/>
      <c r="AWG8" s="293"/>
      <c r="AWH8" s="293"/>
      <c r="AWI8" s="293"/>
      <c r="AWJ8" s="293"/>
      <c r="AWK8" s="293"/>
      <c r="AWL8" s="293"/>
      <c r="AWM8" s="293"/>
      <c r="AWN8" s="293"/>
      <c r="AWO8" s="293"/>
      <c r="AWP8" s="293"/>
      <c r="AWQ8" s="293"/>
      <c r="AWR8" s="293"/>
      <c r="AWS8" s="293"/>
      <c r="AWT8" s="293"/>
      <c r="AWU8" s="293"/>
      <c r="AWV8" s="293"/>
      <c r="AWW8" s="293"/>
      <c r="AWX8" s="293"/>
      <c r="AWY8" s="293"/>
      <c r="AWZ8" s="293"/>
      <c r="AXA8" s="293"/>
      <c r="AXB8" s="293"/>
      <c r="AXC8" s="293"/>
      <c r="AXD8" s="293"/>
      <c r="AXE8" s="293"/>
      <c r="AXF8" s="293"/>
      <c r="AXG8" s="293"/>
      <c r="AXH8" s="293"/>
      <c r="AXI8" s="293"/>
      <c r="AXJ8" s="293"/>
      <c r="AXK8" s="293"/>
      <c r="AXL8" s="293"/>
      <c r="AXM8" s="293"/>
      <c r="AXN8" s="293"/>
      <c r="AXO8" s="293"/>
      <c r="AXP8" s="293"/>
      <c r="AXQ8" s="293"/>
      <c r="AXR8" s="293"/>
      <c r="AXS8" s="293"/>
      <c r="AXT8" s="293"/>
      <c r="AXU8" s="293"/>
      <c r="AXV8" s="293"/>
      <c r="AXW8" s="293"/>
      <c r="AXX8" s="293"/>
      <c r="AXY8" s="293"/>
      <c r="AXZ8" s="293"/>
      <c r="AYA8" s="293"/>
      <c r="AYB8" s="293"/>
      <c r="AYC8" s="293"/>
      <c r="AYD8" s="293"/>
      <c r="AYE8" s="293"/>
      <c r="AYF8" s="293"/>
      <c r="AYG8" s="293"/>
      <c r="AYH8" s="293"/>
      <c r="AYI8" s="293"/>
      <c r="AYJ8" s="293"/>
      <c r="AYK8" s="293"/>
      <c r="AYL8" s="293"/>
      <c r="AYM8" s="293"/>
      <c r="AYN8" s="293"/>
      <c r="AYO8" s="293"/>
      <c r="AYP8" s="293"/>
      <c r="AYQ8" s="293"/>
      <c r="AYR8" s="293"/>
      <c r="AYS8" s="293"/>
      <c r="AYT8" s="293"/>
      <c r="AYU8" s="293"/>
      <c r="AYV8" s="293"/>
      <c r="AYW8" s="293"/>
      <c r="AYX8" s="293"/>
      <c r="AYY8" s="293"/>
      <c r="AYZ8" s="293"/>
      <c r="AZA8" s="293"/>
      <c r="AZB8" s="293"/>
      <c r="AZC8" s="293"/>
      <c r="AZD8" s="293"/>
      <c r="AZE8" s="293"/>
      <c r="AZF8" s="293"/>
      <c r="AZG8" s="293"/>
      <c r="AZH8" s="293"/>
      <c r="AZI8" s="293"/>
      <c r="AZJ8" s="293"/>
      <c r="AZK8" s="293"/>
      <c r="AZL8" s="293"/>
      <c r="AZM8" s="293"/>
      <c r="AZN8" s="293"/>
      <c r="AZO8" s="293"/>
      <c r="AZP8" s="293"/>
      <c r="AZQ8" s="293"/>
      <c r="AZR8" s="293"/>
      <c r="AZS8" s="293"/>
      <c r="AZT8" s="293"/>
      <c r="AZU8" s="293"/>
      <c r="AZV8" s="293"/>
      <c r="AZW8" s="293"/>
      <c r="AZX8" s="293"/>
      <c r="AZY8" s="293"/>
      <c r="AZZ8" s="293"/>
      <c r="BAA8" s="293"/>
      <c r="BAB8" s="293"/>
      <c r="BAC8" s="293"/>
      <c r="BAD8" s="293"/>
      <c r="BAE8" s="293"/>
      <c r="BAF8" s="293"/>
      <c r="BAG8" s="293"/>
      <c r="BAH8" s="293"/>
      <c r="BAI8" s="293"/>
      <c r="BAJ8" s="293"/>
      <c r="BAK8" s="293"/>
      <c r="BAL8" s="293"/>
      <c r="BAM8" s="293"/>
      <c r="BAN8" s="293"/>
      <c r="BAO8" s="293"/>
      <c r="BAP8" s="293"/>
      <c r="BAQ8" s="293"/>
      <c r="BAR8" s="293"/>
      <c r="BAS8" s="293"/>
      <c r="BAT8" s="293"/>
      <c r="BAU8" s="293"/>
      <c r="BAV8" s="293"/>
      <c r="BAW8" s="293"/>
      <c r="BAX8" s="293"/>
      <c r="BAY8" s="293"/>
      <c r="BAZ8" s="293"/>
      <c r="BBA8" s="293"/>
      <c r="BBB8" s="293"/>
      <c r="BBC8" s="293"/>
      <c r="BBD8" s="293"/>
      <c r="BBE8" s="293"/>
      <c r="BBF8" s="293"/>
      <c r="BBG8" s="293"/>
      <c r="BBH8" s="293"/>
      <c r="BBI8" s="293"/>
      <c r="BBJ8" s="293"/>
      <c r="BBK8" s="293"/>
      <c r="BBL8" s="293"/>
      <c r="BBM8" s="293"/>
      <c r="BBN8" s="293"/>
      <c r="BBO8" s="293"/>
      <c r="BBP8" s="293"/>
      <c r="BBQ8" s="293"/>
      <c r="BBR8" s="293"/>
      <c r="BBS8" s="293"/>
      <c r="BBT8" s="293"/>
      <c r="BBU8" s="293"/>
      <c r="BBV8" s="293"/>
      <c r="BBW8" s="293"/>
      <c r="BBX8" s="293"/>
      <c r="BBY8" s="293"/>
      <c r="BBZ8" s="293"/>
      <c r="BCA8" s="293"/>
      <c r="BCB8" s="293"/>
      <c r="BCC8" s="293"/>
      <c r="BCD8" s="293"/>
      <c r="BCE8" s="293"/>
      <c r="BCF8" s="293"/>
      <c r="BCG8" s="293"/>
      <c r="BCH8" s="293"/>
      <c r="BCI8" s="293"/>
      <c r="BCJ8" s="293"/>
      <c r="BCK8" s="293"/>
      <c r="BCL8" s="293"/>
      <c r="BCM8" s="293"/>
      <c r="BCN8" s="293"/>
      <c r="BCO8" s="293"/>
      <c r="BCP8" s="293"/>
      <c r="BCQ8" s="293"/>
      <c r="BCR8" s="293"/>
      <c r="BCS8" s="293"/>
      <c r="BCT8" s="293"/>
      <c r="BCU8" s="293"/>
      <c r="BCV8" s="293"/>
      <c r="BCW8" s="293"/>
      <c r="BCX8" s="293"/>
      <c r="BCY8" s="293"/>
      <c r="BCZ8" s="293"/>
      <c r="BDA8" s="293"/>
      <c r="BDB8" s="293"/>
      <c r="BDC8" s="293"/>
      <c r="BDD8" s="293"/>
      <c r="BDE8" s="293"/>
      <c r="BDF8" s="293"/>
      <c r="BDG8" s="293"/>
      <c r="BDH8" s="293"/>
      <c r="BDI8" s="293"/>
      <c r="BDJ8" s="293"/>
      <c r="BDK8" s="293"/>
      <c r="BDL8" s="293"/>
      <c r="BDM8" s="293"/>
      <c r="BDN8" s="293"/>
      <c r="BDO8" s="293"/>
      <c r="BDP8" s="293"/>
      <c r="BDQ8" s="293"/>
      <c r="BDR8" s="293"/>
      <c r="BDS8" s="293"/>
      <c r="BDT8" s="293"/>
      <c r="BDU8" s="293"/>
      <c r="BDV8" s="293"/>
      <c r="BDW8" s="293"/>
      <c r="BDX8" s="293"/>
      <c r="BDY8" s="293"/>
      <c r="BDZ8" s="293"/>
      <c r="BEA8" s="293"/>
      <c r="BEB8" s="293"/>
      <c r="BEC8" s="293"/>
      <c r="BED8" s="293"/>
      <c r="BEE8" s="293"/>
      <c r="BEF8" s="293"/>
      <c r="BEG8" s="293"/>
      <c r="BEH8" s="293"/>
      <c r="BEI8" s="293"/>
      <c r="BEJ8" s="293"/>
      <c r="BEK8" s="293"/>
      <c r="BEL8" s="293"/>
      <c r="BEM8" s="293"/>
      <c r="BEN8" s="293"/>
      <c r="BEO8" s="293"/>
      <c r="BEP8" s="293"/>
      <c r="BEQ8" s="293"/>
      <c r="BER8" s="293"/>
      <c r="BES8" s="293"/>
      <c r="BET8" s="293"/>
      <c r="BEU8" s="293"/>
      <c r="BEV8" s="293"/>
      <c r="BEW8" s="293"/>
      <c r="BEX8" s="293"/>
      <c r="BEY8" s="293"/>
      <c r="BEZ8" s="293"/>
      <c r="BFA8" s="293"/>
      <c r="BFB8" s="293"/>
      <c r="BFC8" s="293"/>
      <c r="BFD8" s="293"/>
      <c r="BFE8" s="293"/>
      <c r="BFF8" s="293"/>
      <c r="BFG8" s="293"/>
      <c r="BFH8" s="293"/>
      <c r="BFI8" s="293"/>
      <c r="BFJ8" s="293"/>
      <c r="BFK8" s="293"/>
      <c r="BFL8" s="293"/>
      <c r="BFM8" s="293"/>
      <c r="BFN8" s="293"/>
      <c r="BFO8" s="293"/>
      <c r="BFP8" s="293"/>
      <c r="BFQ8" s="293"/>
      <c r="BFR8" s="293"/>
      <c r="BFS8" s="293"/>
      <c r="BFT8" s="293"/>
      <c r="BFU8" s="293"/>
      <c r="BFV8" s="293"/>
      <c r="BFW8" s="293"/>
      <c r="BFX8" s="293"/>
      <c r="BFY8" s="293"/>
      <c r="BFZ8" s="293"/>
      <c r="BGA8" s="293"/>
      <c r="BGB8" s="293"/>
      <c r="BGC8" s="293"/>
      <c r="BGD8" s="293"/>
      <c r="BGE8" s="293"/>
      <c r="BGF8" s="293"/>
      <c r="BGG8" s="293"/>
      <c r="BGH8" s="293"/>
      <c r="BGI8" s="293"/>
      <c r="BGJ8" s="293"/>
      <c r="BGK8" s="293"/>
      <c r="BGL8" s="293"/>
      <c r="BGM8" s="293"/>
      <c r="BGN8" s="293"/>
      <c r="BGO8" s="293"/>
      <c r="BGP8" s="293"/>
      <c r="BGQ8" s="293"/>
      <c r="BGR8" s="293"/>
      <c r="BGS8" s="293"/>
      <c r="BGT8" s="293"/>
      <c r="BGU8" s="293"/>
      <c r="BGV8" s="293"/>
      <c r="BGW8" s="293"/>
      <c r="BGX8" s="293"/>
      <c r="BGY8" s="293"/>
      <c r="BGZ8" s="293"/>
      <c r="BHA8" s="293"/>
      <c r="BHB8" s="293"/>
      <c r="BHC8" s="293"/>
      <c r="BHD8" s="293"/>
      <c r="BHE8" s="293"/>
      <c r="BHF8" s="293"/>
      <c r="BHG8" s="293"/>
      <c r="BHH8" s="293"/>
      <c r="BHI8" s="293"/>
      <c r="BHJ8" s="293"/>
      <c r="BHK8" s="293"/>
      <c r="BHL8" s="293"/>
      <c r="BHM8" s="293"/>
      <c r="BHN8" s="293"/>
      <c r="BHO8" s="293"/>
      <c r="BHP8" s="293"/>
      <c r="BHQ8" s="293"/>
      <c r="BHR8" s="293"/>
      <c r="BHS8" s="293"/>
      <c r="BHT8" s="293"/>
      <c r="BHU8" s="293"/>
      <c r="BHV8" s="293"/>
      <c r="BHW8" s="293"/>
      <c r="BHX8" s="293"/>
      <c r="BHY8" s="293"/>
      <c r="BHZ8" s="293"/>
      <c r="BIA8" s="293"/>
      <c r="BIB8" s="293"/>
      <c r="BIC8" s="293"/>
      <c r="BID8" s="293"/>
      <c r="BIE8" s="293"/>
      <c r="BIF8" s="293"/>
      <c r="BIG8" s="293"/>
      <c r="BIH8" s="293"/>
      <c r="BII8" s="293"/>
      <c r="BIJ8" s="293"/>
      <c r="BIK8" s="293"/>
      <c r="BIL8" s="293"/>
      <c r="BIM8" s="293"/>
      <c r="BIN8" s="293"/>
      <c r="BIO8" s="293"/>
      <c r="BIP8" s="293"/>
      <c r="BIQ8" s="293"/>
      <c r="BIR8" s="293"/>
      <c r="BIS8" s="293"/>
      <c r="BIT8" s="293"/>
      <c r="BIU8" s="293"/>
      <c r="BIV8" s="293"/>
      <c r="BIW8" s="293"/>
      <c r="BIX8" s="293"/>
      <c r="BIY8" s="293"/>
      <c r="BIZ8" s="293"/>
      <c r="BJA8" s="293"/>
      <c r="BJB8" s="293"/>
      <c r="BJC8" s="293"/>
      <c r="BJD8" s="293"/>
      <c r="BJE8" s="293"/>
      <c r="BJF8" s="293"/>
      <c r="BJG8" s="293"/>
      <c r="BJH8" s="293"/>
      <c r="BJI8" s="293"/>
      <c r="BJJ8" s="293"/>
      <c r="BJK8" s="293"/>
      <c r="BJL8" s="293"/>
      <c r="BJM8" s="293"/>
      <c r="BJN8" s="293"/>
      <c r="BJO8" s="293"/>
      <c r="BJP8" s="293"/>
      <c r="BJQ8" s="293"/>
      <c r="BJR8" s="293"/>
      <c r="BJS8" s="293"/>
      <c r="BJT8" s="293"/>
      <c r="BJU8" s="293"/>
      <c r="BJV8" s="293"/>
      <c r="BJW8" s="293"/>
      <c r="BJX8" s="293"/>
      <c r="BJY8" s="293"/>
      <c r="BJZ8" s="293"/>
      <c r="BKA8" s="293"/>
      <c r="BKB8" s="293"/>
      <c r="BKC8" s="293"/>
      <c r="BKD8" s="293"/>
      <c r="BKE8" s="293"/>
      <c r="BKF8" s="293"/>
      <c r="BKG8" s="293"/>
      <c r="BKH8" s="293"/>
      <c r="BKI8" s="293"/>
      <c r="BKJ8" s="293"/>
      <c r="BKK8" s="293"/>
      <c r="BKL8" s="293"/>
      <c r="BKM8" s="293"/>
      <c r="BKN8" s="293"/>
      <c r="BKO8" s="293"/>
      <c r="BKP8" s="293"/>
      <c r="BKQ8" s="293"/>
      <c r="BKR8" s="293"/>
      <c r="BKS8" s="293"/>
      <c r="BKT8" s="293"/>
      <c r="BKU8" s="293"/>
      <c r="BKV8" s="293"/>
      <c r="BKW8" s="293"/>
      <c r="BKX8" s="293"/>
      <c r="BKY8" s="293"/>
      <c r="BKZ8" s="293"/>
      <c r="BLA8" s="293"/>
      <c r="BLB8" s="293"/>
      <c r="BLC8" s="293"/>
      <c r="BLD8" s="293"/>
      <c r="BLE8" s="293"/>
      <c r="BLF8" s="293"/>
      <c r="BLG8" s="293"/>
      <c r="BLH8" s="293"/>
      <c r="BLI8" s="293"/>
      <c r="BLJ8" s="293"/>
      <c r="BLK8" s="293"/>
      <c r="BLL8" s="293"/>
      <c r="BLM8" s="293"/>
      <c r="BLN8" s="293"/>
      <c r="BLO8" s="293"/>
      <c r="BLP8" s="293"/>
      <c r="BLQ8" s="293"/>
      <c r="BLR8" s="293"/>
      <c r="BLS8" s="293"/>
      <c r="BLT8" s="293"/>
      <c r="BLU8" s="293"/>
      <c r="BLV8" s="293"/>
      <c r="BLW8" s="293"/>
      <c r="BLX8" s="293"/>
      <c r="BLY8" s="293"/>
      <c r="BLZ8" s="293"/>
      <c r="BMA8" s="293"/>
      <c r="BMB8" s="293"/>
      <c r="BMC8" s="293"/>
      <c r="BMD8" s="293"/>
      <c r="BME8" s="293"/>
      <c r="BMF8" s="293"/>
      <c r="BMG8" s="293"/>
      <c r="BMH8" s="293"/>
      <c r="BMI8" s="293"/>
      <c r="BMJ8" s="293"/>
      <c r="BMK8" s="293"/>
      <c r="BML8" s="293"/>
      <c r="BMM8" s="293"/>
      <c r="BMN8" s="293"/>
      <c r="BMO8" s="293"/>
      <c r="BMP8" s="293"/>
      <c r="BMQ8" s="293"/>
      <c r="BMR8" s="293"/>
      <c r="BMS8" s="293"/>
      <c r="BMT8" s="293"/>
      <c r="BMU8" s="293"/>
      <c r="BMV8" s="293"/>
      <c r="BMW8" s="293"/>
      <c r="BMX8" s="293"/>
      <c r="BMY8" s="293"/>
      <c r="BMZ8" s="293"/>
      <c r="BNA8" s="293"/>
      <c r="BNB8" s="293"/>
      <c r="BNC8" s="293"/>
      <c r="BND8" s="293"/>
      <c r="BNE8" s="293"/>
      <c r="BNF8" s="293"/>
      <c r="BNG8" s="293"/>
      <c r="BNH8" s="293"/>
      <c r="BNI8" s="293"/>
      <c r="BNJ8" s="293"/>
      <c r="BNK8" s="293"/>
      <c r="BNL8" s="293"/>
      <c r="BNM8" s="293"/>
      <c r="BNN8" s="293"/>
      <c r="BNO8" s="293"/>
      <c r="BNP8" s="293"/>
      <c r="BNQ8" s="293"/>
      <c r="BNR8" s="293"/>
      <c r="BNS8" s="293"/>
      <c r="BNT8" s="293"/>
      <c r="BNU8" s="293"/>
      <c r="BNV8" s="293"/>
      <c r="BNW8" s="293"/>
      <c r="BNX8" s="293"/>
      <c r="BNY8" s="293"/>
      <c r="BNZ8" s="293"/>
      <c r="BOA8" s="293"/>
      <c r="BOB8" s="293"/>
      <c r="BOC8" s="293"/>
      <c r="BOD8" s="293"/>
      <c r="BOE8" s="293"/>
      <c r="BOF8" s="293"/>
      <c r="BOG8" s="293"/>
      <c r="BOH8" s="293"/>
      <c r="BOI8" s="293"/>
      <c r="BOJ8" s="293"/>
      <c r="BOK8" s="293"/>
      <c r="BOL8" s="293"/>
      <c r="BOM8" s="293"/>
      <c r="BON8" s="293"/>
      <c r="BOO8" s="293"/>
      <c r="BOP8" s="293"/>
      <c r="BOQ8" s="293"/>
      <c r="BOR8" s="293"/>
      <c r="BOS8" s="293"/>
      <c r="BOT8" s="293"/>
      <c r="BOU8" s="293"/>
      <c r="BOV8" s="293"/>
      <c r="BOW8" s="293"/>
      <c r="BOX8" s="293"/>
      <c r="BOY8" s="293"/>
      <c r="BOZ8" s="293"/>
      <c r="BPA8" s="293"/>
      <c r="BPB8" s="293"/>
      <c r="BPC8" s="293"/>
      <c r="BPD8" s="293"/>
      <c r="BPE8" s="293"/>
      <c r="BPF8" s="293"/>
      <c r="BPG8" s="293"/>
      <c r="BPH8" s="293"/>
      <c r="BPI8" s="293"/>
      <c r="BPJ8" s="293"/>
      <c r="BPK8" s="293"/>
      <c r="BPL8" s="293"/>
      <c r="BPM8" s="293"/>
      <c r="BPN8" s="293"/>
      <c r="BPO8" s="293"/>
      <c r="BPP8" s="293"/>
      <c r="BPQ8" s="293"/>
      <c r="BPR8" s="293"/>
      <c r="BPS8" s="293"/>
      <c r="BPT8" s="293"/>
      <c r="BPU8" s="293"/>
      <c r="BPV8" s="293"/>
      <c r="BPW8" s="293"/>
      <c r="BPX8" s="293"/>
      <c r="BPY8" s="293"/>
      <c r="BPZ8" s="293"/>
      <c r="BQA8" s="293"/>
      <c r="BQB8" s="293"/>
      <c r="BQC8" s="293"/>
      <c r="BQD8" s="293"/>
      <c r="BQE8" s="293"/>
      <c r="BQF8" s="293"/>
      <c r="BQG8" s="293"/>
      <c r="BQH8" s="293"/>
      <c r="BQI8" s="293"/>
      <c r="BQJ8" s="293"/>
      <c r="BQK8" s="293"/>
      <c r="BQL8" s="293"/>
      <c r="BQM8" s="293"/>
      <c r="BQN8" s="293"/>
      <c r="BQO8" s="293"/>
      <c r="BQP8" s="293"/>
      <c r="BQQ8" s="293"/>
      <c r="BQR8" s="293"/>
      <c r="BQS8" s="293"/>
      <c r="BQT8" s="293"/>
      <c r="BQU8" s="293"/>
      <c r="BQV8" s="293"/>
      <c r="BQW8" s="293"/>
      <c r="BQX8" s="293"/>
      <c r="BQY8" s="293"/>
      <c r="BQZ8" s="293"/>
      <c r="BRA8" s="293"/>
      <c r="BRB8" s="293"/>
      <c r="BRC8" s="293"/>
      <c r="BRD8" s="293"/>
      <c r="BRE8" s="293"/>
      <c r="BRF8" s="293"/>
      <c r="BRG8" s="293"/>
      <c r="BRH8" s="293"/>
      <c r="BRI8" s="293"/>
      <c r="BRJ8" s="293"/>
      <c r="BRK8" s="293"/>
      <c r="BRL8" s="293"/>
      <c r="BRM8" s="293"/>
      <c r="BRN8" s="293"/>
      <c r="BRO8" s="293"/>
      <c r="BRP8" s="293"/>
      <c r="BRQ8" s="293"/>
      <c r="BRR8" s="293"/>
      <c r="BRS8" s="293"/>
      <c r="BRT8" s="293"/>
      <c r="BRU8" s="293"/>
      <c r="BRV8" s="293"/>
      <c r="BRW8" s="293"/>
      <c r="BRX8" s="293"/>
      <c r="BRY8" s="293"/>
      <c r="BRZ8" s="293"/>
      <c r="BSA8" s="293"/>
      <c r="BSB8" s="293"/>
      <c r="BSC8" s="293"/>
      <c r="BSD8" s="293"/>
      <c r="BSE8" s="293"/>
      <c r="BSF8" s="293"/>
      <c r="BSG8" s="293"/>
      <c r="BSH8" s="293"/>
      <c r="BSI8" s="293"/>
      <c r="BSJ8" s="293"/>
      <c r="BSK8" s="293"/>
      <c r="BSL8" s="293"/>
      <c r="BSM8" s="293"/>
      <c r="BSN8" s="293"/>
      <c r="BSO8" s="293"/>
      <c r="BSP8" s="293"/>
      <c r="BSQ8" s="293"/>
      <c r="BSR8" s="293"/>
      <c r="BSS8" s="293"/>
      <c r="BST8" s="293"/>
      <c r="BSU8" s="293"/>
      <c r="BSV8" s="293"/>
      <c r="BSW8" s="293"/>
      <c r="BSX8" s="293"/>
      <c r="BSY8" s="293"/>
      <c r="BSZ8" s="293"/>
      <c r="BTA8" s="293"/>
      <c r="BTB8" s="293"/>
      <c r="BTC8" s="293"/>
      <c r="BTD8" s="293"/>
      <c r="BTE8" s="293"/>
      <c r="BTF8" s="293"/>
      <c r="BTG8" s="293"/>
      <c r="BTH8" s="293"/>
      <c r="BTI8" s="293"/>
      <c r="BTJ8" s="293"/>
      <c r="BTK8" s="293"/>
      <c r="BTL8" s="293"/>
      <c r="BTM8" s="293"/>
      <c r="BTN8" s="293"/>
      <c r="BTO8" s="293"/>
      <c r="BTP8" s="293"/>
      <c r="BTQ8" s="293"/>
      <c r="BTR8" s="293"/>
      <c r="BTS8" s="293"/>
      <c r="BTT8" s="293"/>
      <c r="BTU8" s="293"/>
      <c r="BTV8" s="293"/>
      <c r="BTW8" s="293"/>
      <c r="BTX8" s="293"/>
      <c r="BTY8" s="293"/>
      <c r="BTZ8" s="293"/>
      <c r="BUA8" s="293"/>
      <c r="BUB8" s="293"/>
      <c r="BUC8" s="293"/>
      <c r="BUD8" s="293"/>
      <c r="BUE8" s="293"/>
      <c r="BUF8" s="293"/>
      <c r="BUG8" s="293"/>
      <c r="BUH8" s="293"/>
      <c r="BUI8" s="293"/>
      <c r="BUJ8" s="293"/>
      <c r="BUK8" s="293"/>
      <c r="BUL8" s="293"/>
      <c r="BUM8" s="293"/>
      <c r="BUN8" s="293"/>
      <c r="BUO8" s="293"/>
      <c r="BUP8" s="293"/>
      <c r="BUQ8" s="293"/>
      <c r="BUR8" s="293"/>
      <c r="BUS8" s="293"/>
      <c r="BUT8" s="293"/>
      <c r="BUU8" s="293"/>
      <c r="BUV8" s="293"/>
      <c r="BUW8" s="293"/>
      <c r="BUX8" s="293"/>
      <c r="BUY8" s="293"/>
      <c r="BUZ8" s="293"/>
      <c r="BVA8" s="293"/>
      <c r="BVB8" s="293"/>
      <c r="BVC8" s="293"/>
      <c r="BVD8" s="293"/>
      <c r="BVE8" s="293"/>
      <c r="BVF8" s="293"/>
      <c r="BVG8" s="293"/>
      <c r="BVH8" s="293"/>
      <c r="BVI8" s="293"/>
      <c r="BVJ8" s="293"/>
      <c r="BVK8" s="293"/>
      <c r="BVL8" s="293"/>
      <c r="BVM8" s="293"/>
      <c r="BVN8" s="293"/>
      <c r="BVO8" s="293"/>
      <c r="BVP8" s="293"/>
      <c r="BVQ8" s="293"/>
      <c r="BVR8" s="293"/>
      <c r="BVS8" s="293"/>
      <c r="BVT8" s="293"/>
      <c r="BVU8" s="293"/>
      <c r="BVV8" s="293"/>
      <c r="BVW8" s="293"/>
      <c r="BVX8" s="293"/>
      <c r="BVY8" s="293"/>
      <c r="BVZ8" s="293"/>
      <c r="BWA8" s="293"/>
      <c r="BWB8" s="293"/>
      <c r="BWC8" s="293"/>
      <c r="BWD8" s="293"/>
      <c r="BWE8" s="293"/>
      <c r="BWF8" s="293"/>
      <c r="BWG8" s="293"/>
      <c r="BWH8" s="293"/>
      <c r="BWI8" s="293"/>
      <c r="BWJ8" s="293"/>
      <c r="BWK8" s="293"/>
      <c r="BWL8" s="293"/>
      <c r="BWM8" s="293"/>
      <c r="BWN8" s="293"/>
      <c r="BWO8" s="293"/>
      <c r="BWP8" s="293"/>
      <c r="BWQ8" s="293"/>
      <c r="BWR8" s="293"/>
      <c r="BWS8" s="293"/>
      <c r="BWT8" s="293"/>
      <c r="BWU8" s="293"/>
      <c r="BWV8" s="293"/>
      <c r="BWW8" s="293"/>
      <c r="BWX8" s="293"/>
      <c r="BWY8" s="293"/>
      <c r="BWZ8" s="293"/>
      <c r="BXA8" s="293"/>
      <c r="BXB8" s="293"/>
      <c r="BXC8" s="293"/>
      <c r="BXD8" s="293"/>
      <c r="BXE8" s="293"/>
      <c r="BXF8" s="293"/>
      <c r="BXG8" s="293"/>
      <c r="BXH8" s="293"/>
      <c r="BXI8" s="293"/>
      <c r="BXJ8" s="293"/>
      <c r="BXK8" s="293"/>
      <c r="BXL8" s="293"/>
      <c r="BXM8" s="293"/>
      <c r="BXN8" s="293"/>
      <c r="BXO8" s="293"/>
      <c r="BXP8" s="293"/>
      <c r="BXQ8" s="293"/>
      <c r="BXR8" s="293"/>
      <c r="BXS8" s="293"/>
      <c r="BXT8" s="293"/>
      <c r="BXU8" s="293"/>
      <c r="BXV8" s="293"/>
      <c r="BXW8" s="293"/>
      <c r="BXX8" s="293"/>
      <c r="BXY8" s="293"/>
      <c r="BXZ8" s="293"/>
      <c r="BYA8" s="293"/>
      <c r="BYB8" s="293"/>
      <c r="BYC8" s="293"/>
      <c r="BYD8" s="293"/>
      <c r="BYE8" s="293"/>
      <c r="BYF8" s="293"/>
      <c r="BYG8" s="293"/>
      <c r="BYH8" s="293"/>
      <c r="BYI8" s="293"/>
      <c r="BYJ8" s="293"/>
      <c r="BYK8" s="293"/>
      <c r="BYL8" s="293"/>
      <c r="BYM8" s="293"/>
      <c r="BYN8" s="293"/>
      <c r="BYO8" s="293"/>
      <c r="BYP8" s="293"/>
      <c r="BYQ8" s="293"/>
      <c r="BYR8" s="293"/>
      <c r="BYS8" s="293"/>
      <c r="BYT8" s="293"/>
      <c r="BYU8" s="293"/>
      <c r="BYV8" s="293"/>
      <c r="BYW8" s="293"/>
      <c r="BYX8" s="293"/>
      <c r="BYY8" s="293"/>
      <c r="BYZ8" s="293"/>
      <c r="BZA8" s="293"/>
      <c r="BZB8" s="293"/>
      <c r="BZC8" s="293"/>
      <c r="BZD8" s="293"/>
      <c r="BZE8" s="293"/>
      <c r="BZF8" s="293"/>
      <c r="BZG8" s="293"/>
      <c r="BZH8" s="293"/>
      <c r="BZI8" s="293"/>
      <c r="BZJ8" s="293"/>
      <c r="BZK8" s="293"/>
      <c r="BZL8" s="293"/>
      <c r="BZM8" s="293"/>
      <c r="BZN8" s="293"/>
      <c r="BZO8" s="293"/>
      <c r="BZP8" s="293"/>
      <c r="BZQ8" s="293"/>
      <c r="BZR8" s="293"/>
      <c r="BZS8" s="293"/>
      <c r="BZT8" s="293"/>
      <c r="BZU8" s="293"/>
      <c r="BZV8" s="293"/>
      <c r="BZW8" s="293"/>
      <c r="BZX8" s="293"/>
      <c r="BZY8" s="293"/>
      <c r="BZZ8" s="293"/>
      <c r="CAA8" s="293"/>
      <c r="CAB8" s="293"/>
      <c r="CAC8" s="293"/>
      <c r="CAD8" s="293"/>
      <c r="CAE8" s="293"/>
      <c r="CAF8" s="293"/>
      <c r="CAG8" s="293"/>
      <c r="CAH8" s="293"/>
      <c r="CAI8" s="293"/>
      <c r="CAJ8" s="293"/>
      <c r="CAK8" s="293"/>
      <c r="CAL8" s="293"/>
      <c r="CAM8" s="293"/>
      <c r="CAN8" s="293"/>
      <c r="CAO8" s="293"/>
      <c r="CAP8" s="293"/>
      <c r="CAQ8" s="293"/>
      <c r="CAR8" s="293"/>
      <c r="CAS8" s="293"/>
      <c r="CAT8" s="293"/>
      <c r="CAU8" s="293"/>
      <c r="CAV8" s="293"/>
      <c r="CAW8" s="293"/>
      <c r="CAX8" s="293"/>
      <c r="CAY8" s="293"/>
      <c r="CAZ8" s="293"/>
      <c r="CBA8" s="293"/>
      <c r="CBB8" s="293"/>
      <c r="CBC8" s="293"/>
      <c r="CBD8" s="293"/>
      <c r="CBE8" s="293"/>
      <c r="CBF8" s="293"/>
      <c r="CBG8" s="293"/>
      <c r="CBH8" s="293"/>
      <c r="CBI8" s="293"/>
      <c r="CBJ8" s="293"/>
      <c r="CBK8" s="293"/>
      <c r="CBL8" s="293"/>
      <c r="CBM8" s="293"/>
      <c r="CBN8" s="293"/>
      <c r="CBO8" s="293"/>
      <c r="CBP8" s="293"/>
      <c r="CBQ8" s="293"/>
      <c r="CBR8" s="293"/>
      <c r="CBS8" s="293"/>
      <c r="CBT8" s="293"/>
      <c r="CBU8" s="293"/>
      <c r="CBV8" s="293"/>
      <c r="CBW8" s="293"/>
      <c r="CBX8" s="293"/>
      <c r="CBY8" s="293"/>
      <c r="CBZ8" s="293"/>
      <c r="CCA8" s="293"/>
      <c r="CCB8" s="293"/>
      <c r="CCC8" s="293"/>
      <c r="CCD8" s="293"/>
      <c r="CCE8" s="293"/>
      <c r="CCF8" s="293"/>
      <c r="CCG8" s="293"/>
      <c r="CCH8" s="293"/>
      <c r="CCI8" s="293"/>
      <c r="CCJ8" s="293"/>
      <c r="CCK8" s="293"/>
      <c r="CCL8" s="293"/>
      <c r="CCM8" s="293"/>
      <c r="CCN8" s="293"/>
      <c r="CCO8" s="293"/>
      <c r="CCP8" s="293"/>
      <c r="CCQ8" s="293"/>
      <c r="CCR8" s="293"/>
      <c r="CCS8" s="293"/>
      <c r="CCT8" s="293"/>
      <c r="CCU8" s="293"/>
      <c r="CCV8" s="293"/>
      <c r="CCW8" s="293"/>
      <c r="CCX8" s="293"/>
      <c r="CCY8" s="293"/>
      <c r="CCZ8" s="293"/>
      <c r="CDA8" s="293"/>
      <c r="CDB8" s="293"/>
      <c r="CDC8" s="293"/>
      <c r="CDD8" s="293"/>
      <c r="CDE8" s="293"/>
      <c r="CDF8" s="293"/>
      <c r="CDG8" s="293"/>
      <c r="CDH8" s="293"/>
      <c r="CDI8" s="293"/>
      <c r="CDJ8" s="293"/>
      <c r="CDK8" s="293"/>
      <c r="CDL8" s="293"/>
      <c r="CDM8" s="293"/>
      <c r="CDN8" s="293"/>
      <c r="CDO8" s="293"/>
      <c r="CDP8" s="293"/>
      <c r="CDQ8" s="293"/>
      <c r="CDR8" s="293"/>
      <c r="CDS8" s="293"/>
      <c r="CDT8" s="293"/>
      <c r="CDU8" s="293"/>
      <c r="CDV8" s="293"/>
      <c r="CDW8" s="293"/>
      <c r="CDX8" s="293"/>
      <c r="CDY8" s="293"/>
      <c r="CDZ8" s="293"/>
      <c r="CEA8" s="293"/>
      <c r="CEB8" s="293"/>
      <c r="CEC8" s="293"/>
      <c r="CED8" s="293"/>
      <c r="CEE8" s="293"/>
      <c r="CEF8" s="293"/>
      <c r="CEG8" s="293"/>
      <c r="CEH8" s="293"/>
      <c r="CEI8" s="293"/>
      <c r="CEJ8" s="293"/>
      <c r="CEK8" s="293"/>
      <c r="CEL8" s="293"/>
      <c r="CEM8" s="293"/>
      <c r="CEN8" s="293"/>
      <c r="CEO8" s="293"/>
      <c r="CEP8" s="293"/>
      <c r="CEQ8" s="293"/>
      <c r="CER8" s="293"/>
      <c r="CES8" s="293"/>
      <c r="CET8" s="293"/>
      <c r="CEU8" s="293"/>
      <c r="CEV8" s="293"/>
      <c r="CEW8" s="293"/>
      <c r="CEX8" s="293"/>
      <c r="CEY8" s="293"/>
      <c r="CEZ8" s="293"/>
      <c r="CFA8" s="293"/>
      <c r="CFB8" s="293"/>
      <c r="CFC8" s="293"/>
      <c r="CFD8" s="293"/>
      <c r="CFE8" s="293"/>
      <c r="CFF8" s="293"/>
      <c r="CFG8" s="293"/>
      <c r="CFH8" s="293"/>
      <c r="CFI8" s="293"/>
      <c r="CFJ8" s="293"/>
      <c r="CFK8" s="293"/>
      <c r="CFL8" s="293"/>
      <c r="CFM8" s="293"/>
      <c r="CFN8" s="293"/>
      <c r="CFO8" s="293"/>
      <c r="CFP8" s="293"/>
      <c r="CFQ8" s="293"/>
      <c r="CFR8" s="293"/>
      <c r="CFS8" s="293"/>
      <c r="CFT8" s="293"/>
      <c r="CFU8" s="293"/>
      <c r="CFV8" s="293"/>
      <c r="CFW8" s="293"/>
      <c r="CFX8" s="293"/>
      <c r="CFY8" s="293"/>
      <c r="CFZ8" s="293"/>
      <c r="CGA8" s="293"/>
      <c r="CGB8" s="293"/>
      <c r="CGC8" s="293"/>
      <c r="CGD8" s="293"/>
      <c r="CGE8" s="293"/>
      <c r="CGF8" s="293"/>
      <c r="CGG8" s="293"/>
      <c r="CGH8" s="293"/>
      <c r="CGI8" s="293"/>
      <c r="CGJ8" s="293"/>
      <c r="CGK8" s="293"/>
      <c r="CGL8" s="293"/>
      <c r="CGM8" s="293"/>
      <c r="CGN8" s="293"/>
      <c r="CGO8" s="293"/>
      <c r="CGP8" s="293"/>
      <c r="CGQ8" s="293"/>
      <c r="CGR8" s="293"/>
      <c r="CGS8" s="293"/>
      <c r="CGT8" s="293"/>
      <c r="CGU8" s="293"/>
      <c r="CGV8" s="293"/>
      <c r="CGW8" s="293"/>
      <c r="CGX8" s="293"/>
      <c r="CGY8" s="293"/>
      <c r="CGZ8" s="293"/>
      <c r="CHA8" s="293"/>
      <c r="CHB8" s="293"/>
      <c r="CHC8" s="293"/>
      <c r="CHD8" s="293"/>
      <c r="CHE8" s="293"/>
      <c r="CHF8" s="293"/>
      <c r="CHG8" s="293"/>
      <c r="CHH8" s="293"/>
      <c r="CHI8" s="293"/>
      <c r="CHJ8" s="293"/>
      <c r="CHK8" s="293"/>
      <c r="CHL8" s="293"/>
      <c r="CHM8" s="293"/>
      <c r="CHN8" s="293"/>
      <c r="CHO8" s="293"/>
      <c r="CHP8" s="293"/>
      <c r="CHQ8" s="293"/>
      <c r="CHR8" s="293"/>
      <c r="CHS8" s="293"/>
      <c r="CHT8" s="293"/>
      <c r="CHU8" s="293"/>
      <c r="CHV8" s="293"/>
      <c r="CHW8" s="293"/>
      <c r="CHX8" s="293"/>
      <c r="CHY8" s="293"/>
      <c r="CHZ8" s="293"/>
      <c r="CIA8" s="293"/>
      <c r="CIB8" s="293"/>
      <c r="CIC8" s="293"/>
      <c r="CID8" s="293"/>
      <c r="CIE8" s="293"/>
      <c r="CIF8" s="293"/>
      <c r="CIG8" s="293"/>
      <c r="CIH8" s="293"/>
      <c r="CII8" s="293"/>
      <c r="CIJ8" s="293"/>
      <c r="CIK8" s="293"/>
      <c r="CIL8" s="293"/>
      <c r="CIM8" s="293"/>
      <c r="CIN8" s="293"/>
      <c r="CIO8" s="293"/>
      <c r="CIP8" s="293"/>
      <c r="CIQ8" s="293"/>
      <c r="CIR8" s="293"/>
      <c r="CIS8" s="293"/>
      <c r="CIT8" s="293"/>
      <c r="CIU8" s="293"/>
      <c r="CIV8" s="293"/>
      <c r="CIW8" s="293"/>
      <c r="CIX8" s="293"/>
      <c r="CIY8" s="293"/>
      <c r="CIZ8" s="293"/>
      <c r="CJA8" s="293"/>
      <c r="CJB8" s="293"/>
      <c r="CJC8" s="293"/>
      <c r="CJD8" s="293"/>
      <c r="CJE8" s="293"/>
      <c r="CJF8" s="293"/>
      <c r="CJG8" s="293"/>
      <c r="CJH8" s="293"/>
      <c r="CJI8" s="293"/>
      <c r="CJJ8" s="293"/>
      <c r="CJK8" s="293"/>
      <c r="CJL8" s="293"/>
      <c r="CJM8" s="293"/>
      <c r="CJN8" s="293"/>
      <c r="CJO8" s="293"/>
      <c r="CJP8" s="293"/>
      <c r="CJQ8" s="293"/>
      <c r="CJR8" s="293"/>
      <c r="CJS8" s="293"/>
      <c r="CJT8" s="293"/>
      <c r="CJU8" s="293"/>
      <c r="CJV8" s="293"/>
      <c r="CJW8" s="293"/>
      <c r="CJX8" s="293"/>
      <c r="CJY8" s="293"/>
      <c r="CJZ8" s="293"/>
      <c r="CKA8" s="293"/>
      <c r="CKB8" s="293"/>
      <c r="CKC8" s="293"/>
      <c r="CKD8" s="293"/>
      <c r="CKE8" s="293"/>
      <c r="CKF8" s="293"/>
      <c r="CKG8" s="293"/>
      <c r="CKH8" s="293"/>
      <c r="CKI8" s="293"/>
      <c r="CKJ8" s="293"/>
      <c r="CKK8" s="293"/>
      <c r="CKL8" s="293"/>
      <c r="CKM8" s="293"/>
      <c r="CKN8" s="293"/>
      <c r="CKO8" s="293"/>
      <c r="CKP8" s="293"/>
      <c r="CKQ8" s="293"/>
      <c r="CKR8" s="293"/>
      <c r="CKS8" s="293"/>
      <c r="CKT8" s="293"/>
      <c r="CKU8" s="293"/>
      <c r="CKV8" s="293"/>
      <c r="CKW8" s="293"/>
      <c r="CKX8" s="293"/>
      <c r="CKY8" s="293"/>
      <c r="CKZ8" s="293"/>
      <c r="CLA8" s="293"/>
      <c r="CLB8" s="293"/>
      <c r="CLC8" s="293"/>
      <c r="CLD8" s="293"/>
      <c r="CLE8" s="293"/>
      <c r="CLF8" s="293"/>
      <c r="CLG8" s="293"/>
      <c r="CLH8" s="293"/>
      <c r="CLI8" s="293"/>
      <c r="CLJ8" s="293"/>
      <c r="CLK8" s="293"/>
      <c r="CLL8" s="293"/>
      <c r="CLM8" s="293"/>
      <c r="CLN8" s="293"/>
      <c r="CLO8" s="293"/>
      <c r="CLP8" s="293"/>
      <c r="CLQ8" s="293"/>
      <c r="CLR8" s="293"/>
      <c r="CLS8" s="293"/>
      <c r="CLT8" s="293"/>
      <c r="CLU8" s="293"/>
      <c r="CLV8" s="293"/>
      <c r="CLW8" s="293"/>
      <c r="CLX8" s="293"/>
      <c r="CLY8" s="293"/>
      <c r="CLZ8" s="293"/>
      <c r="CMA8" s="293"/>
      <c r="CMB8" s="293"/>
      <c r="CMC8" s="293"/>
      <c r="CMD8" s="293"/>
      <c r="CME8" s="293"/>
      <c r="CMF8" s="293"/>
      <c r="CMG8" s="293"/>
      <c r="CMH8" s="293"/>
      <c r="CMI8" s="293"/>
      <c r="CMJ8" s="293"/>
      <c r="CMK8" s="293"/>
      <c r="CML8" s="293"/>
      <c r="CMM8" s="293"/>
      <c r="CMN8" s="293"/>
      <c r="CMO8" s="293"/>
      <c r="CMP8" s="293"/>
      <c r="CMQ8" s="293"/>
      <c r="CMR8" s="293"/>
      <c r="CMS8" s="293"/>
      <c r="CMT8" s="293"/>
      <c r="CMU8" s="293"/>
      <c r="CMV8" s="293"/>
      <c r="CMW8" s="293"/>
      <c r="CMX8" s="293"/>
      <c r="CMY8" s="293"/>
      <c r="CMZ8" s="293"/>
      <c r="CNA8" s="293"/>
      <c r="CNB8" s="293"/>
      <c r="CNC8" s="293"/>
      <c r="CND8" s="293"/>
      <c r="CNE8" s="293"/>
      <c r="CNF8" s="293"/>
      <c r="CNG8" s="293"/>
      <c r="CNH8" s="293"/>
      <c r="CNI8" s="293"/>
      <c r="CNJ8" s="293"/>
      <c r="CNK8" s="293"/>
      <c r="CNL8" s="293"/>
      <c r="CNM8" s="293"/>
      <c r="CNN8" s="293"/>
      <c r="CNO8" s="293"/>
      <c r="CNP8" s="293"/>
      <c r="CNQ8" s="293"/>
      <c r="CNR8" s="293"/>
      <c r="CNS8" s="293"/>
      <c r="CNT8" s="293"/>
      <c r="CNU8" s="293"/>
      <c r="CNV8" s="293"/>
      <c r="CNW8" s="293"/>
      <c r="CNX8" s="293"/>
      <c r="CNY8" s="293"/>
      <c r="CNZ8" s="293"/>
      <c r="COA8" s="293"/>
      <c r="COB8" s="293"/>
      <c r="COC8" s="293"/>
      <c r="COD8" s="293"/>
      <c r="COE8" s="293"/>
      <c r="COF8" s="293"/>
      <c r="COG8" s="293"/>
      <c r="COH8" s="293"/>
      <c r="COI8" s="293"/>
      <c r="COJ8" s="293"/>
      <c r="COK8" s="293"/>
      <c r="COL8" s="293"/>
      <c r="COM8" s="293"/>
      <c r="CON8" s="293"/>
      <c r="COO8" s="293"/>
      <c r="COP8" s="293"/>
      <c r="COQ8" s="293"/>
      <c r="COR8" s="293"/>
      <c r="COS8" s="293"/>
      <c r="COT8" s="293"/>
      <c r="COU8" s="293"/>
      <c r="COV8" s="293"/>
      <c r="COW8" s="293"/>
      <c r="COX8" s="293"/>
      <c r="COY8" s="293"/>
      <c r="COZ8" s="293"/>
      <c r="CPA8" s="293"/>
      <c r="CPB8" s="293"/>
      <c r="CPC8" s="293"/>
      <c r="CPD8" s="293"/>
      <c r="CPE8" s="293"/>
      <c r="CPF8" s="293"/>
      <c r="CPG8" s="293"/>
      <c r="CPH8" s="293"/>
      <c r="CPI8" s="293"/>
      <c r="CPJ8" s="293"/>
      <c r="CPK8" s="293"/>
      <c r="CPL8" s="293"/>
      <c r="CPM8" s="293"/>
      <c r="CPN8" s="293"/>
      <c r="CPO8" s="293"/>
      <c r="CPP8" s="293"/>
      <c r="CPQ8" s="293"/>
      <c r="CPR8" s="293"/>
      <c r="CPS8" s="293"/>
      <c r="CPT8" s="293"/>
      <c r="CPU8" s="293"/>
      <c r="CPV8" s="293"/>
      <c r="CPW8" s="293"/>
      <c r="CPX8" s="293"/>
      <c r="CPY8" s="293"/>
      <c r="CPZ8" s="293"/>
      <c r="CQA8" s="293"/>
      <c r="CQB8" s="293"/>
      <c r="CQC8" s="293"/>
      <c r="CQD8" s="293"/>
      <c r="CQE8" s="293"/>
      <c r="CQF8" s="293"/>
      <c r="CQG8" s="293"/>
      <c r="CQH8" s="293"/>
      <c r="CQI8" s="293"/>
      <c r="CQJ8" s="293"/>
      <c r="CQK8" s="293"/>
      <c r="CQL8" s="293"/>
      <c r="CQM8" s="293"/>
      <c r="CQN8" s="293"/>
      <c r="CQO8" s="293"/>
      <c r="CQP8" s="293"/>
      <c r="CQQ8" s="293"/>
      <c r="CQR8" s="293"/>
      <c r="CQS8" s="293"/>
      <c r="CQT8" s="293"/>
      <c r="CQU8" s="293"/>
      <c r="CQV8" s="293"/>
      <c r="CQW8" s="293"/>
      <c r="CQX8" s="293"/>
      <c r="CQY8" s="293"/>
      <c r="CQZ8" s="293"/>
      <c r="CRA8" s="293"/>
      <c r="CRB8" s="293"/>
      <c r="CRC8" s="293"/>
      <c r="CRD8" s="293"/>
      <c r="CRE8" s="293"/>
      <c r="CRF8" s="293"/>
      <c r="CRG8" s="293"/>
      <c r="CRH8" s="293"/>
      <c r="CRI8" s="293"/>
      <c r="CRJ8" s="293"/>
      <c r="CRK8" s="293"/>
      <c r="CRL8" s="293"/>
      <c r="CRM8" s="293"/>
      <c r="CRN8" s="293"/>
      <c r="CRO8" s="293"/>
      <c r="CRP8" s="293"/>
      <c r="CRQ8" s="293"/>
      <c r="CRR8" s="293"/>
      <c r="CRS8" s="293"/>
      <c r="CRT8" s="293"/>
      <c r="CRU8" s="293"/>
      <c r="CRV8" s="293"/>
      <c r="CRW8" s="293"/>
      <c r="CRX8" s="293"/>
      <c r="CRY8" s="293"/>
      <c r="CRZ8" s="293"/>
      <c r="CSA8" s="293"/>
      <c r="CSB8" s="293"/>
      <c r="CSC8" s="293"/>
      <c r="CSD8" s="293"/>
      <c r="CSE8" s="293"/>
      <c r="CSF8" s="293"/>
      <c r="CSG8" s="293"/>
      <c r="CSH8" s="293"/>
      <c r="CSI8" s="293"/>
      <c r="CSJ8" s="293"/>
      <c r="CSK8" s="293"/>
      <c r="CSL8" s="293"/>
      <c r="CSM8" s="293"/>
      <c r="CSN8" s="293"/>
      <c r="CSO8" s="293"/>
      <c r="CSP8" s="293"/>
      <c r="CSQ8" s="293"/>
      <c r="CSR8" s="293"/>
      <c r="CSS8" s="293"/>
      <c r="CST8" s="293"/>
      <c r="CSU8" s="293"/>
      <c r="CSV8" s="293"/>
      <c r="CSW8" s="293"/>
      <c r="CSX8" s="293"/>
      <c r="CSY8" s="293"/>
      <c r="CSZ8" s="293"/>
      <c r="CTA8" s="293"/>
      <c r="CTB8" s="293"/>
      <c r="CTC8" s="293"/>
      <c r="CTD8" s="293"/>
      <c r="CTE8" s="293"/>
      <c r="CTF8" s="293"/>
      <c r="CTG8" s="293"/>
      <c r="CTH8" s="293"/>
      <c r="CTI8" s="293"/>
      <c r="CTJ8" s="293"/>
      <c r="CTK8" s="293"/>
      <c r="CTL8" s="293"/>
      <c r="CTM8" s="293"/>
      <c r="CTN8" s="293"/>
      <c r="CTO8" s="293"/>
      <c r="CTP8" s="293"/>
      <c r="CTQ8" s="293"/>
      <c r="CTR8" s="293"/>
      <c r="CTS8" s="293"/>
      <c r="CTT8" s="293"/>
      <c r="CTU8" s="293"/>
      <c r="CTV8" s="293"/>
      <c r="CTW8" s="293"/>
      <c r="CTX8" s="293"/>
      <c r="CTY8" s="293"/>
      <c r="CTZ8" s="293"/>
      <c r="CUA8" s="293"/>
      <c r="CUB8" s="293"/>
      <c r="CUC8" s="293"/>
      <c r="CUD8" s="293"/>
      <c r="CUE8" s="293"/>
      <c r="CUF8" s="293"/>
      <c r="CUG8" s="293"/>
      <c r="CUH8" s="293"/>
      <c r="CUI8" s="293"/>
      <c r="CUJ8" s="293"/>
      <c r="CUK8" s="293"/>
      <c r="CUL8" s="293"/>
      <c r="CUM8" s="293"/>
      <c r="CUN8" s="293"/>
      <c r="CUO8" s="293"/>
      <c r="CUP8" s="293"/>
      <c r="CUQ8" s="293"/>
      <c r="CUR8" s="293"/>
      <c r="CUS8" s="293"/>
      <c r="CUT8" s="293"/>
      <c r="CUU8" s="293"/>
      <c r="CUV8" s="293"/>
      <c r="CUW8" s="293"/>
      <c r="CUX8" s="293"/>
      <c r="CUY8" s="293"/>
      <c r="CUZ8" s="293"/>
      <c r="CVA8" s="293"/>
      <c r="CVB8" s="293"/>
      <c r="CVC8" s="293"/>
      <c r="CVD8" s="293"/>
      <c r="CVE8" s="293"/>
      <c r="CVF8" s="293"/>
      <c r="CVG8" s="293"/>
      <c r="CVH8" s="293"/>
      <c r="CVI8" s="293"/>
      <c r="CVJ8" s="293"/>
      <c r="CVK8" s="293"/>
      <c r="CVL8" s="293"/>
      <c r="CVM8" s="293"/>
      <c r="CVN8" s="293"/>
      <c r="CVO8" s="293"/>
      <c r="CVP8" s="293"/>
      <c r="CVQ8" s="293"/>
      <c r="CVR8" s="293"/>
      <c r="CVS8" s="293"/>
      <c r="CVT8" s="293"/>
      <c r="CVU8" s="293"/>
      <c r="CVV8" s="293"/>
      <c r="CVW8" s="293"/>
      <c r="CVX8" s="293"/>
      <c r="CVY8" s="293"/>
      <c r="CVZ8" s="293"/>
      <c r="CWA8" s="293"/>
      <c r="CWB8" s="293"/>
      <c r="CWC8" s="293"/>
      <c r="CWD8" s="293"/>
      <c r="CWE8" s="293"/>
      <c r="CWF8" s="293"/>
      <c r="CWG8" s="293"/>
      <c r="CWH8" s="293"/>
      <c r="CWI8" s="293"/>
      <c r="CWJ8" s="293"/>
      <c r="CWK8" s="293"/>
      <c r="CWL8" s="293"/>
      <c r="CWM8" s="293"/>
      <c r="CWN8" s="293"/>
      <c r="CWO8" s="293"/>
      <c r="CWP8" s="293"/>
      <c r="CWQ8" s="293"/>
      <c r="CWR8" s="293"/>
      <c r="CWS8" s="293"/>
      <c r="CWT8" s="293"/>
      <c r="CWU8" s="293"/>
      <c r="CWV8" s="293"/>
      <c r="CWW8" s="293"/>
      <c r="CWX8" s="293"/>
      <c r="CWY8" s="293"/>
      <c r="CWZ8" s="293"/>
      <c r="CXA8" s="293"/>
      <c r="CXB8" s="293"/>
      <c r="CXC8" s="293"/>
      <c r="CXD8" s="293"/>
      <c r="CXE8" s="293"/>
      <c r="CXF8" s="293"/>
      <c r="CXG8" s="293"/>
      <c r="CXH8" s="293"/>
      <c r="CXI8" s="293"/>
      <c r="CXJ8" s="293"/>
      <c r="CXK8" s="293"/>
      <c r="CXL8" s="293"/>
      <c r="CXM8" s="293"/>
      <c r="CXN8" s="293"/>
      <c r="CXO8" s="293"/>
      <c r="CXP8" s="293"/>
      <c r="CXQ8" s="293"/>
      <c r="CXR8" s="293"/>
      <c r="CXS8" s="293"/>
      <c r="CXT8" s="293"/>
      <c r="CXU8" s="293"/>
      <c r="CXV8" s="293"/>
      <c r="CXW8" s="293"/>
      <c r="CXX8" s="293"/>
      <c r="CXY8" s="293"/>
      <c r="CXZ8" s="293"/>
      <c r="CYA8" s="293"/>
      <c r="CYB8" s="293"/>
      <c r="CYC8" s="293"/>
      <c r="CYD8" s="293"/>
      <c r="CYE8" s="293"/>
      <c r="CYF8" s="293"/>
      <c r="CYG8" s="293"/>
      <c r="CYH8" s="293"/>
      <c r="CYI8" s="293"/>
      <c r="CYJ8" s="293"/>
      <c r="CYK8" s="293"/>
      <c r="CYL8" s="293"/>
      <c r="CYM8" s="293"/>
      <c r="CYN8" s="293"/>
      <c r="CYO8" s="293"/>
      <c r="CYP8" s="293"/>
      <c r="CYQ8" s="293"/>
      <c r="CYR8" s="293"/>
      <c r="CYS8" s="293"/>
      <c r="CYT8" s="293"/>
      <c r="CYU8" s="293"/>
      <c r="CYV8" s="293"/>
      <c r="CYW8" s="293"/>
      <c r="CYX8" s="293"/>
      <c r="CYY8" s="293"/>
      <c r="CYZ8" s="293"/>
      <c r="CZA8" s="293"/>
      <c r="CZB8" s="293"/>
      <c r="CZC8" s="293"/>
      <c r="CZD8" s="293"/>
      <c r="CZE8" s="293"/>
      <c r="CZF8" s="293"/>
      <c r="CZG8" s="293"/>
      <c r="CZH8" s="293"/>
      <c r="CZI8" s="293"/>
      <c r="CZJ8" s="293"/>
      <c r="CZK8" s="293"/>
      <c r="CZL8" s="293"/>
      <c r="CZM8" s="293"/>
      <c r="CZN8" s="293"/>
      <c r="CZO8" s="293"/>
      <c r="CZP8" s="293"/>
      <c r="CZQ8" s="293"/>
      <c r="CZR8" s="293"/>
      <c r="CZS8" s="293"/>
      <c r="CZT8" s="293"/>
      <c r="CZU8" s="293"/>
      <c r="CZV8" s="293"/>
      <c r="CZW8" s="293"/>
      <c r="CZX8" s="293"/>
      <c r="CZY8" s="293"/>
      <c r="CZZ8" s="293"/>
      <c r="DAA8" s="293"/>
      <c r="DAB8" s="293"/>
      <c r="DAC8" s="293"/>
      <c r="DAD8" s="293"/>
      <c r="DAE8" s="293"/>
      <c r="DAF8" s="293"/>
      <c r="DAG8" s="293"/>
      <c r="DAH8" s="293"/>
      <c r="DAI8" s="293"/>
      <c r="DAJ8" s="293"/>
      <c r="DAK8" s="293"/>
      <c r="DAL8" s="293"/>
      <c r="DAM8" s="293"/>
      <c r="DAN8" s="293"/>
      <c r="DAO8" s="293"/>
      <c r="DAP8" s="293"/>
      <c r="DAQ8" s="293"/>
      <c r="DAR8" s="293"/>
      <c r="DAS8" s="293"/>
      <c r="DAT8" s="293"/>
      <c r="DAU8" s="293"/>
      <c r="DAV8" s="293"/>
      <c r="DAW8" s="293"/>
      <c r="DAX8" s="293"/>
      <c r="DAY8" s="293"/>
      <c r="DAZ8" s="293"/>
      <c r="DBA8" s="293"/>
      <c r="DBB8" s="293"/>
      <c r="DBC8" s="293"/>
      <c r="DBD8" s="293"/>
      <c r="DBE8" s="293"/>
      <c r="DBF8" s="293"/>
      <c r="DBG8" s="293"/>
      <c r="DBH8" s="293"/>
      <c r="DBI8" s="293"/>
      <c r="DBJ8" s="293"/>
      <c r="DBK8" s="293"/>
      <c r="DBL8" s="293"/>
      <c r="DBM8" s="293"/>
      <c r="DBN8" s="293"/>
      <c r="DBO8" s="293"/>
      <c r="DBP8" s="293"/>
      <c r="DBQ8" s="293"/>
      <c r="DBR8" s="293"/>
      <c r="DBS8" s="293"/>
      <c r="DBT8" s="293"/>
      <c r="DBU8" s="293"/>
      <c r="DBV8" s="293"/>
      <c r="DBW8" s="293"/>
      <c r="DBX8" s="293"/>
      <c r="DBY8" s="293"/>
      <c r="DBZ8" s="293"/>
      <c r="DCA8" s="293"/>
      <c r="DCB8" s="293"/>
      <c r="DCC8" s="293"/>
      <c r="DCD8" s="293"/>
      <c r="DCE8" s="293"/>
      <c r="DCF8" s="293"/>
      <c r="DCG8" s="293"/>
      <c r="DCH8" s="293"/>
      <c r="DCI8" s="293"/>
      <c r="DCJ8" s="293"/>
      <c r="DCK8" s="293"/>
      <c r="DCL8" s="293"/>
      <c r="DCM8" s="293"/>
      <c r="DCN8" s="293"/>
      <c r="DCO8" s="293"/>
      <c r="DCP8" s="293"/>
      <c r="DCQ8" s="293"/>
      <c r="DCR8" s="293"/>
      <c r="DCS8" s="293"/>
      <c r="DCT8" s="293"/>
      <c r="DCU8" s="293"/>
      <c r="DCV8" s="293"/>
      <c r="DCW8" s="293"/>
      <c r="DCX8" s="293"/>
      <c r="DCY8" s="293"/>
      <c r="DCZ8" s="293"/>
      <c r="DDA8" s="293"/>
      <c r="DDB8" s="293"/>
      <c r="DDC8" s="293"/>
      <c r="DDD8" s="293"/>
      <c r="DDE8" s="293"/>
      <c r="DDF8" s="293"/>
      <c r="DDG8" s="293"/>
      <c r="DDH8" s="293"/>
      <c r="DDI8" s="293"/>
      <c r="DDJ8" s="293"/>
      <c r="DDK8" s="293"/>
      <c r="DDL8" s="293"/>
      <c r="DDM8" s="293"/>
      <c r="DDN8" s="293"/>
      <c r="DDO8" s="293"/>
      <c r="DDP8" s="293"/>
      <c r="DDQ8" s="293"/>
      <c r="DDR8" s="293"/>
      <c r="DDS8" s="293"/>
      <c r="DDT8" s="293"/>
      <c r="DDU8" s="293"/>
      <c r="DDV8" s="293"/>
      <c r="DDW8" s="293"/>
      <c r="DDX8" s="293"/>
      <c r="DDY8" s="293"/>
      <c r="DDZ8" s="293"/>
      <c r="DEA8" s="293"/>
      <c r="DEB8" s="293"/>
      <c r="DEC8" s="293"/>
      <c r="DED8" s="293"/>
      <c r="DEE8" s="293"/>
      <c r="DEF8" s="293"/>
      <c r="DEG8" s="293"/>
      <c r="DEH8" s="293"/>
      <c r="DEI8" s="293"/>
      <c r="DEJ8" s="293"/>
      <c r="DEK8" s="293"/>
      <c r="DEL8" s="293"/>
      <c r="DEM8" s="293"/>
      <c r="DEN8" s="293"/>
      <c r="DEO8" s="293"/>
      <c r="DEP8" s="293"/>
      <c r="DEQ8" s="293"/>
      <c r="DER8" s="293"/>
      <c r="DES8" s="293"/>
      <c r="DET8" s="293"/>
      <c r="DEU8" s="293"/>
      <c r="DEV8" s="293"/>
      <c r="DEW8" s="293"/>
      <c r="DEX8" s="293"/>
      <c r="DEY8" s="293"/>
      <c r="DEZ8" s="293"/>
      <c r="DFA8" s="293"/>
      <c r="DFB8" s="293"/>
      <c r="DFC8" s="293"/>
      <c r="DFD8" s="293"/>
      <c r="DFE8" s="293"/>
      <c r="DFF8" s="293"/>
      <c r="DFG8" s="293"/>
      <c r="DFH8" s="293"/>
      <c r="DFI8" s="293"/>
      <c r="DFJ8" s="293"/>
      <c r="DFK8" s="293"/>
      <c r="DFL8" s="293"/>
      <c r="DFM8" s="293"/>
      <c r="DFN8" s="293"/>
      <c r="DFO8" s="293"/>
      <c r="DFP8" s="293"/>
      <c r="DFQ8" s="293"/>
      <c r="DFR8" s="293"/>
      <c r="DFS8" s="293"/>
      <c r="DFT8" s="293"/>
      <c r="DFU8" s="293"/>
      <c r="DFV8" s="293"/>
      <c r="DFW8" s="293"/>
      <c r="DFX8" s="293"/>
      <c r="DFY8" s="293"/>
      <c r="DFZ8" s="293"/>
      <c r="DGA8" s="293"/>
      <c r="DGB8" s="293"/>
      <c r="DGC8" s="293"/>
      <c r="DGD8" s="293"/>
      <c r="DGE8" s="293"/>
      <c r="DGF8" s="293"/>
      <c r="DGG8" s="293"/>
      <c r="DGH8" s="293"/>
      <c r="DGI8" s="293"/>
      <c r="DGJ8" s="293"/>
      <c r="DGK8" s="293"/>
      <c r="DGL8" s="293"/>
      <c r="DGM8" s="293"/>
      <c r="DGN8" s="293"/>
      <c r="DGO8" s="293"/>
      <c r="DGP8" s="293"/>
      <c r="DGQ8" s="293"/>
      <c r="DGR8" s="293"/>
      <c r="DGS8" s="293"/>
      <c r="DGT8" s="293"/>
      <c r="DGU8" s="293"/>
      <c r="DGV8" s="293"/>
      <c r="DGW8" s="293"/>
      <c r="DGX8" s="293"/>
      <c r="DGY8" s="293"/>
      <c r="DGZ8" s="293"/>
      <c r="DHA8" s="293"/>
      <c r="DHB8" s="293"/>
      <c r="DHC8" s="293"/>
      <c r="DHD8" s="293"/>
      <c r="DHE8" s="293"/>
      <c r="DHF8" s="293"/>
      <c r="DHG8" s="293"/>
      <c r="DHH8" s="293"/>
      <c r="DHI8" s="293"/>
      <c r="DHJ8" s="293"/>
      <c r="DHK8" s="293"/>
      <c r="DHL8" s="293"/>
      <c r="DHM8" s="293"/>
      <c r="DHN8" s="293"/>
      <c r="DHO8" s="293"/>
      <c r="DHP8" s="293"/>
      <c r="DHQ8" s="293"/>
      <c r="DHR8" s="293"/>
      <c r="DHS8" s="293"/>
      <c r="DHT8" s="293"/>
      <c r="DHU8" s="293"/>
      <c r="DHV8" s="293"/>
      <c r="DHW8" s="293"/>
      <c r="DHX8" s="293"/>
      <c r="DHY8" s="293"/>
      <c r="DHZ8" s="293"/>
      <c r="DIA8" s="293"/>
      <c r="DIB8" s="293"/>
      <c r="DIC8" s="293"/>
      <c r="DID8" s="293"/>
      <c r="DIE8" s="293"/>
      <c r="DIF8" s="293"/>
      <c r="DIG8" s="293"/>
      <c r="DIH8" s="293"/>
      <c r="DII8" s="293"/>
      <c r="DIJ8" s="293"/>
      <c r="DIK8" s="293"/>
      <c r="DIL8" s="293"/>
      <c r="DIM8" s="293"/>
      <c r="DIN8" s="293"/>
      <c r="DIO8" s="293"/>
      <c r="DIP8" s="293"/>
      <c r="DIQ8" s="293"/>
      <c r="DIR8" s="293"/>
      <c r="DIS8" s="293"/>
      <c r="DIT8" s="293"/>
      <c r="DIU8" s="293"/>
      <c r="DIV8" s="293"/>
      <c r="DIW8" s="293"/>
      <c r="DIX8" s="293"/>
      <c r="DIY8" s="293"/>
      <c r="DIZ8" s="293"/>
      <c r="DJA8" s="293"/>
      <c r="DJB8" s="293"/>
      <c r="DJC8" s="293"/>
      <c r="DJD8" s="293"/>
      <c r="DJE8" s="293"/>
      <c r="DJF8" s="293"/>
      <c r="DJG8" s="293"/>
      <c r="DJH8" s="293"/>
      <c r="DJI8" s="293"/>
      <c r="DJJ8" s="293"/>
      <c r="DJK8" s="293"/>
      <c r="DJL8" s="293"/>
      <c r="DJM8" s="293"/>
      <c r="DJN8" s="293"/>
      <c r="DJO8" s="293"/>
      <c r="DJP8" s="293"/>
      <c r="DJQ8" s="293"/>
      <c r="DJR8" s="293"/>
      <c r="DJS8" s="293"/>
      <c r="DJT8" s="293"/>
      <c r="DJU8" s="293"/>
      <c r="DJV8" s="293"/>
      <c r="DJW8" s="293"/>
      <c r="DJX8" s="293"/>
      <c r="DJY8" s="293"/>
      <c r="DJZ8" s="293"/>
      <c r="DKA8" s="293"/>
      <c r="DKB8" s="293"/>
      <c r="DKC8" s="293"/>
      <c r="DKD8" s="293"/>
      <c r="DKE8" s="293"/>
      <c r="DKF8" s="293"/>
      <c r="DKG8" s="293"/>
      <c r="DKH8" s="293"/>
      <c r="DKI8" s="293"/>
      <c r="DKJ8" s="293"/>
      <c r="DKK8" s="293"/>
      <c r="DKL8" s="293"/>
      <c r="DKM8" s="293"/>
      <c r="DKN8" s="293"/>
      <c r="DKO8" s="293"/>
      <c r="DKP8" s="293"/>
      <c r="DKQ8" s="293"/>
      <c r="DKR8" s="293"/>
      <c r="DKS8" s="293"/>
      <c r="DKT8" s="293"/>
      <c r="DKU8" s="293"/>
      <c r="DKV8" s="293"/>
      <c r="DKW8" s="293"/>
      <c r="DKX8" s="293"/>
      <c r="DKY8" s="293"/>
      <c r="DKZ8" s="293"/>
      <c r="DLA8" s="293"/>
      <c r="DLB8" s="293"/>
      <c r="DLC8" s="293"/>
      <c r="DLD8" s="293"/>
      <c r="DLE8" s="293"/>
      <c r="DLF8" s="293"/>
      <c r="DLG8" s="293"/>
      <c r="DLH8" s="293"/>
      <c r="DLI8" s="293"/>
      <c r="DLJ8" s="293"/>
      <c r="DLK8" s="293"/>
      <c r="DLL8" s="293"/>
      <c r="DLM8" s="293"/>
      <c r="DLN8" s="293"/>
      <c r="DLO8" s="293"/>
      <c r="DLP8" s="293"/>
      <c r="DLQ8" s="293"/>
      <c r="DLR8" s="293"/>
      <c r="DLS8" s="293"/>
      <c r="DLT8" s="293"/>
      <c r="DLU8" s="293"/>
      <c r="DLV8" s="293"/>
      <c r="DLW8" s="293"/>
      <c r="DLX8" s="293"/>
      <c r="DLY8" s="293"/>
      <c r="DLZ8" s="293"/>
      <c r="DMA8" s="293"/>
      <c r="DMB8" s="293"/>
      <c r="DMC8" s="293"/>
      <c r="DMD8" s="293"/>
      <c r="DME8" s="293"/>
      <c r="DMF8" s="293"/>
      <c r="DMG8" s="293"/>
      <c r="DMH8" s="293"/>
      <c r="DMI8" s="293"/>
      <c r="DMJ8" s="293"/>
      <c r="DMK8" s="293"/>
      <c r="DML8" s="293"/>
      <c r="DMM8" s="293"/>
      <c r="DMN8" s="293"/>
      <c r="DMO8" s="293"/>
      <c r="DMP8" s="293"/>
      <c r="DMQ8" s="293"/>
      <c r="DMR8" s="293"/>
      <c r="DMS8" s="293"/>
      <c r="DMT8" s="293"/>
      <c r="DMU8" s="293"/>
      <c r="DMV8" s="293"/>
      <c r="DMW8" s="293"/>
      <c r="DMX8" s="293"/>
      <c r="DMY8" s="293"/>
      <c r="DMZ8" s="293"/>
      <c r="DNA8" s="293"/>
      <c r="DNB8" s="293"/>
      <c r="DNC8" s="293"/>
      <c r="DND8" s="293"/>
      <c r="DNE8" s="293"/>
      <c r="DNF8" s="293"/>
      <c r="DNG8" s="293"/>
      <c r="DNH8" s="293"/>
      <c r="DNI8" s="293"/>
      <c r="DNJ8" s="293"/>
      <c r="DNK8" s="293"/>
      <c r="DNL8" s="293"/>
      <c r="DNM8" s="293"/>
      <c r="DNN8" s="293"/>
      <c r="DNO8" s="293"/>
      <c r="DNP8" s="293"/>
      <c r="DNQ8" s="293"/>
      <c r="DNR8" s="293"/>
      <c r="DNS8" s="293"/>
      <c r="DNT8" s="293"/>
      <c r="DNU8" s="293"/>
      <c r="DNV8" s="293"/>
      <c r="DNW8" s="293"/>
      <c r="DNX8" s="293"/>
      <c r="DNY8" s="293"/>
      <c r="DNZ8" s="293"/>
      <c r="DOA8" s="293"/>
      <c r="DOB8" s="293"/>
      <c r="DOC8" s="293"/>
      <c r="DOD8" s="293"/>
      <c r="DOE8" s="293"/>
      <c r="DOF8" s="293"/>
      <c r="DOG8" s="293"/>
      <c r="DOH8" s="293"/>
      <c r="DOI8" s="293"/>
      <c r="DOJ8" s="293"/>
      <c r="DOK8" s="293"/>
      <c r="DOL8" s="293"/>
      <c r="DOM8" s="293"/>
      <c r="DON8" s="293"/>
      <c r="DOO8" s="293"/>
      <c r="DOP8" s="293"/>
      <c r="DOQ8" s="293"/>
      <c r="DOR8" s="293"/>
      <c r="DOS8" s="293"/>
      <c r="DOT8" s="293"/>
      <c r="DOU8" s="293"/>
      <c r="DOV8" s="293"/>
      <c r="DOW8" s="293"/>
      <c r="DOX8" s="293"/>
      <c r="DOY8" s="293"/>
      <c r="DOZ8" s="293"/>
      <c r="DPA8" s="293"/>
      <c r="DPB8" s="293"/>
      <c r="DPC8" s="293"/>
      <c r="DPD8" s="293"/>
      <c r="DPE8" s="293"/>
      <c r="DPF8" s="293"/>
      <c r="DPG8" s="293"/>
      <c r="DPH8" s="293"/>
      <c r="DPI8" s="293"/>
      <c r="DPJ8" s="293"/>
      <c r="DPK8" s="293"/>
      <c r="DPL8" s="293"/>
      <c r="DPM8" s="293"/>
      <c r="DPN8" s="293"/>
      <c r="DPO8" s="293"/>
      <c r="DPP8" s="293"/>
      <c r="DPQ8" s="293"/>
      <c r="DPR8" s="293"/>
      <c r="DPS8" s="293"/>
      <c r="DPT8" s="293"/>
      <c r="DPU8" s="293"/>
      <c r="DPV8" s="293"/>
      <c r="DPW8" s="293"/>
      <c r="DPX8" s="293"/>
      <c r="DPY8" s="293"/>
      <c r="DPZ8" s="293"/>
      <c r="DQA8" s="293"/>
      <c r="DQB8" s="293"/>
      <c r="DQC8" s="293"/>
      <c r="DQD8" s="293"/>
      <c r="DQE8" s="293"/>
      <c r="DQF8" s="293"/>
      <c r="DQG8" s="293"/>
      <c r="DQH8" s="293"/>
      <c r="DQI8" s="293"/>
      <c r="DQJ8" s="293"/>
      <c r="DQK8" s="293"/>
      <c r="DQL8" s="293"/>
      <c r="DQM8" s="293"/>
      <c r="DQN8" s="293"/>
      <c r="DQO8" s="293"/>
      <c r="DQP8" s="293"/>
      <c r="DQQ8" s="293"/>
      <c r="DQR8" s="293"/>
      <c r="DQS8" s="293"/>
      <c r="DQT8" s="293"/>
      <c r="DQU8" s="293"/>
      <c r="DQV8" s="293"/>
      <c r="DQW8" s="293"/>
      <c r="DQX8" s="293"/>
      <c r="DQY8" s="293"/>
      <c r="DQZ8" s="293"/>
      <c r="DRA8" s="293"/>
      <c r="DRB8" s="293"/>
      <c r="DRC8" s="293"/>
      <c r="DRD8" s="293"/>
      <c r="DRE8" s="293"/>
      <c r="DRF8" s="293"/>
      <c r="DRG8" s="293"/>
      <c r="DRH8" s="293"/>
      <c r="DRI8" s="293"/>
      <c r="DRJ8" s="293"/>
      <c r="DRK8" s="293"/>
      <c r="DRL8" s="293"/>
      <c r="DRM8" s="293"/>
      <c r="DRN8" s="293"/>
      <c r="DRO8" s="293"/>
      <c r="DRP8" s="293"/>
      <c r="DRQ8" s="293"/>
      <c r="DRR8" s="293"/>
      <c r="DRS8" s="293"/>
      <c r="DRT8" s="293"/>
      <c r="DRU8" s="293"/>
      <c r="DRV8" s="293"/>
      <c r="DRW8" s="293"/>
      <c r="DRX8" s="293"/>
      <c r="DRY8" s="293"/>
      <c r="DRZ8" s="293"/>
      <c r="DSA8" s="293"/>
      <c r="DSB8" s="293"/>
      <c r="DSC8" s="293"/>
      <c r="DSD8" s="293"/>
      <c r="DSE8" s="293"/>
      <c r="DSF8" s="293"/>
      <c r="DSG8" s="293"/>
      <c r="DSH8" s="293"/>
      <c r="DSI8" s="293"/>
      <c r="DSJ8" s="293"/>
      <c r="DSK8" s="293"/>
      <c r="DSL8" s="293"/>
      <c r="DSM8" s="293"/>
      <c r="DSN8" s="293"/>
      <c r="DSO8" s="293"/>
      <c r="DSP8" s="293"/>
      <c r="DSQ8" s="293"/>
      <c r="DSR8" s="293"/>
      <c r="DSS8" s="293"/>
      <c r="DST8" s="293"/>
      <c r="DSU8" s="293"/>
      <c r="DSV8" s="293"/>
      <c r="DSW8" s="293"/>
      <c r="DSX8" s="293"/>
      <c r="DSY8" s="293"/>
      <c r="DSZ8" s="293"/>
      <c r="DTA8" s="293"/>
      <c r="DTB8" s="293"/>
      <c r="DTC8" s="293"/>
      <c r="DTD8" s="293"/>
      <c r="DTE8" s="293"/>
      <c r="DTF8" s="293"/>
      <c r="DTG8" s="293"/>
      <c r="DTH8" s="293"/>
      <c r="DTI8" s="293"/>
      <c r="DTJ8" s="293"/>
      <c r="DTK8" s="293"/>
      <c r="DTL8" s="293"/>
      <c r="DTM8" s="293"/>
      <c r="DTN8" s="293"/>
      <c r="DTO8" s="293"/>
      <c r="DTP8" s="293"/>
      <c r="DTQ8" s="293"/>
      <c r="DTR8" s="293"/>
      <c r="DTS8" s="293"/>
      <c r="DTT8" s="293"/>
      <c r="DTU8" s="293"/>
      <c r="DTV8" s="293"/>
      <c r="DTW8" s="293"/>
      <c r="DTX8" s="293"/>
      <c r="DTY8" s="293"/>
      <c r="DTZ8" s="293"/>
      <c r="DUA8" s="293"/>
      <c r="DUB8" s="293"/>
      <c r="DUC8" s="293"/>
      <c r="DUD8" s="293"/>
      <c r="DUE8" s="293"/>
      <c r="DUF8" s="293"/>
      <c r="DUG8" s="293"/>
      <c r="DUH8" s="293"/>
      <c r="DUI8" s="293"/>
      <c r="DUJ8" s="293"/>
      <c r="DUK8" s="293"/>
      <c r="DUL8" s="293"/>
      <c r="DUM8" s="293"/>
      <c r="DUN8" s="293"/>
      <c r="DUO8" s="293"/>
      <c r="DUP8" s="293"/>
      <c r="DUQ8" s="293"/>
      <c r="DUR8" s="293"/>
      <c r="DUS8" s="293"/>
      <c r="DUT8" s="293"/>
      <c r="DUU8" s="293"/>
      <c r="DUV8" s="293"/>
      <c r="DUW8" s="293"/>
      <c r="DUX8" s="293"/>
      <c r="DUY8" s="293"/>
      <c r="DUZ8" s="293"/>
      <c r="DVA8" s="293"/>
      <c r="DVB8" s="293"/>
      <c r="DVC8" s="293"/>
      <c r="DVD8" s="293"/>
      <c r="DVE8" s="293"/>
      <c r="DVF8" s="293"/>
      <c r="DVG8" s="293"/>
      <c r="DVH8" s="293"/>
      <c r="DVI8" s="293"/>
      <c r="DVJ8" s="293"/>
      <c r="DVK8" s="293"/>
      <c r="DVL8" s="293"/>
      <c r="DVM8" s="293"/>
      <c r="DVN8" s="293"/>
      <c r="DVO8" s="293"/>
      <c r="DVP8" s="293"/>
      <c r="DVQ8" s="293"/>
      <c r="DVR8" s="293"/>
      <c r="DVS8" s="293"/>
      <c r="DVT8" s="293"/>
      <c r="DVU8" s="293"/>
      <c r="DVV8" s="293"/>
      <c r="DVW8" s="293"/>
      <c r="DVX8" s="293"/>
      <c r="DVY8" s="293"/>
      <c r="DVZ8" s="293"/>
      <c r="DWA8" s="293"/>
      <c r="DWB8" s="293"/>
      <c r="DWC8" s="293"/>
      <c r="DWD8" s="293"/>
      <c r="DWE8" s="293"/>
      <c r="DWF8" s="293"/>
      <c r="DWG8" s="293"/>
      <c r="DWH8" s="293"/>
      <c r="DWI8" s="293"/>
      <c r="DWJ8" s="293"/>
      <c r="DWK8" s="293"/>
      <c r="DWL8" s="293"/>
      <c r="DWM8" s="293"/>
      <c r="DWN8" s="293"/>
      <c r="DWO8" s="293"/>
      <c r="DWP8" s="293"/>
      <c r="DWQ8" s="293"/>
      <c r="DWR8" s="293"/>
      <c r="DWS8" s="293"/>
      <c r="DWT8" s="293"/>
      <c r="DWU8" s="293"/>
      <c r="DWV8" s="293"/>
      <c r="DWW8" s="293"/>
      <c r="DWX8" s="293"/>
      <c r="DWY8" s="293"/>
      <c r="DWZ8" s="293"/>
      <c r="DXA8" s="293"/>
      <c r="DXB8" s="293"/>
      <c r="DXC8" s="293"/>
      <c r="DXD8" s="293"/>
      <c r="DXE8" s="293"/>
      <c r="DXF8" s="293"/>
      <c r="DXG8" s="293"/>
      <c r="DXH8" s="293"/>
      <c r="DXI8" s="293"/>
      <c r="DXJ8" s="293"/>
      <c r="DXK8" s="293"/>
      <c r="DXL8" s="293"/>
      <c r="DXM8" s="293"/>
      <c r="DXN8" s="293"/>
      <c r="DXO8" s="293"/>
      <c r="DXP8" s="293"/>
      <c r="DXQ8" s="293"/>
      <c r="DXR8" s="293"/>
      <c r="DXS8" s="293"/>
      <c r="DXT8" s="293"/>
      <c r="DXU8" s="293"/>
      <c r="DXV8" s="293"/>
      <c r="DXW8" s="293"/>
      <c r="DXX8" s="293"/>
      <c r="DXY8" s="293"/>
      <c r="DXZ8" s="293"/>
      <c r="DYA8" s="293"/>
      <c r="DYB8" s="293"/>
      <c r="DYC8" s="293"/>
      <c r="DYD8" s="293"/>
      <c r="DYE8" s="293"/>
      <c r="DYF8" s="293"/>
      <c r="DYG8" s="293"/>
      <c r="DYH8" s="293"/>
      <c r="DYI8" s="293"/>
      <c r="DYJ8" s="293"/>
      <c r="DYK8" s="293"/>
      <c r="DYL8" s="293"/>
      <c r="DYM8" s="293"/>
      <c r="DYN8" s="293"/>
      <c r="DYO8" s="293"/>
      <c r="DYP8" s="293"/>
      <c r="DYQ8" s="293"/>
      <c r="DYR8" s="293"/>
      <c r="DYS8" s="293"/>
      <c r="DYT8" s="293"/>
      <c r="DYU8" s="293"/>
      <c r="DYV8" s="293"/>
      <c r="DYW8" s="293"/>
      <c r="DYX8" s="293"/>
      <c r="DYY8" s="293"/>
      <c r="DYZ8" s="293"/>
      <c r="DZA8" s="293"/>
      <c r="DZB8" s="293"/>
      <c r="DZC8" s="293"/>
      <c r="DZD8" s="293"/>
      <c r="DZE8" s="293"/>
      <c r="DZF8" s="293"/>
      <c r="DZG8" s="293"/>
      <c r="DZH8" s="293"/>
      <c r="DZI8" s="293"/>
      <c r="DZJ8" s="293"/>
      <c r="DZK8" s="293"/>
      <c r="DZL8" s="293"/>
      <c r="DZM8" s="293"/>
      <c r="DZN8" s="293"/>
      <c r="DZO8" s="293"/>
      <c r="DZP8" s="293"/>
      <c r="DZQ8" s="293"/>
      <c r="DZR8" s="293"/>
      <c r="DZS8" s="293"/>
      <c r="DZT8" s="293"/>
      <c r="DZU8" s="293"/>
      <c r="DZV8" s="293"/>
      <c r="DZW8" s="293"/>
      <c r="DZX8" s="293"/>
      <c r="DZY8" s="293"/>
      <c r="DZZ8" s="293"/>
      <c r="EAA8" s="293"/>
      <c r="EAB8" s="293"/>
      <c r="EAC8" s="293"/>
      <c r="EAD8" s="293"/>
      <c r="EAE8" s="293"/>
      <c r="EAF8" s="293"/>
      <c r="EAG8" s="293"/>
      <c r="EAH8" s="293"/>
      <c r="EAI8" s="293"/>
      <c r="EAJ8" s="293"/>
      <c r="EAK8" s="293"/>
      <c r="EAL8" s="293"/>
      <c r="EAM8" s="293"/>
      <c r="EAN8" s="293"/>
      <c r="EAO8" s="293"/>
      <c r="EAP8" s="293"/>
      <c r="EAQ8" s="293"/>
      <c r="EAR8" s="293"/>
      <c r="EAS8" s="293"/>
      <c r="EAT8" s="293"/>
      <c r="EAU8" s="293"/>
      <c r="EAV8" s="293"/>
      <c r="EAW8" s="293"/>
      <c r="EAX8" s="293"/>
      <c r="EAY8" s="293"/>
      <c r="EAZ8" s="293"/>
      <c r="EBA8" s="293"/>
      <c r="EBB8" s="293"/>
      <c r="EBC8" s="293"/>
      <c r="EBD8" s="293"/>
      <c r="EBE8" s="293"/>
      <c r="EBF8" s="293"/>
      <c r="EBG8" s="293"/>
      <c r="EBH8" s="293"/>
      <c r="EBI8" s="293"/>
      <c r="EBJ8" s="293"/>
      <c r="EBK8" s="293"/>
      <c r="EBL8" s="293"/>
      <c r="EBM8" s="293"/>
      <c r="EBN8" s="293"/>
      <c r="EBO8" s="293"/>
      <c r="EBP8" s="293"/>
      <c r="EBQ8" s="293"/>
      <c r="EBR8" s="293"/>
      <c r="EBS8" s="293"/>
      <c r="EBT8" s="293"/>
      <c r="EBU8" s="293"/>
      <c r="EBV8" s="293"/>
      <c r="EBW8" s="293"/>
      <c r="EBX8" s="293"/>
      <c r="EBY8" s="293"/>
      <c r="EBZ8" s="293"/>
      <c r="ECA8" s="293"/>
      <c r="ECB8" s="293"/>
      <c r="ECC8" s="293"/>
      <c r="ECD8" s="293"/>
      <c r="ECE8" s="293"/>
      <c r="ECF8" s="293"/>
      <c r="ECG8" s="293"/>
      <c r="ECH8" s="293"/>
      <c r="ECI8" s="293"/>
      <c r="ECJ8" s="293"/>
      <c r="ECK8" s="293"/>
      <c r="ECL8" s="293"/>
      <c r="ECM8" s="293"/>
      <c r="ECN8" s="293"/>
      <c r="ECO8" s="293"/>
      <c r="ECP8" s="293"/>
      <c r="ECQ8" s="293"/>
      <c r="ECR8" s="293"/>
      <c r="ECS8" s="293"/>
      <c r="ECT8" s="293"/>
      <c r="ECU8" s="293"/>
      <c r="ECV8" s="293"/>
      <c r="ECW8" s="293"/>
      <c r="ECX8" s="293"/>
      <c r="ECY8" s="293"/>
      <c r="ECZ8" s="293"/>
      <c r="EDA8" s="293"/>
      <c r="EDB8" s="293"/>
      <c r="EDC8" s="293"/>
      <c r="EDD8" s="293"/>
      <c r="EDE8" s="293"/>
      <c r="EDF8" s="293"/>
      <c r="EDG8" s="293"/>
      <c r="EDH8" s="293"/>
      <c r="EDI8" s="293"/>
      <c r="EDJ8" s="293"/>
      <c r="EDK8" s="293"/>
      <c r="EDL8" s="293"/>
      <c r="EDM8" s="293"/>
      <c r="EDN8" s="293"/>
      <c r="EDO8" s="293"/>
      <c r="EDP8" s="293"/>
      <c r="EDQ8" s="293"/>
      <c r="EDR8" s="293"/>
      <c r="EDS8" s="293"/>
      <c r="EDT8" s="293"/>
      <c r="EDU8" s="293"/>
      <c r="EDV8" s="293"/>
      <c r="EDW8" s="293"/>
      <c r="EDX8" s="293"/>
      <c r="EDY8" s="293"/>
      <c r="EDZ8" s="293"/>
      <c r="EEA8" s="293"/>
      <c r="EEB8" s="293"/>
      <c r="EEC8" s="293"/>
      <c r="EED8" s="293"/>
      <c r="EEE8" s="293"/>
      <c r="EEF8" s="293"/>
      <c r="EEG8" s="293"/>
      <c r="EEH8" s="293"/>
      <c r="EEI8" s="293"/>
      <c r="EEJ8" s="293"/>
      <c r="EEK8" s="293"/>
      <c r="EEL8" s="293"/>
      <c r="EEM8" s="293"/>
      <c r="EEN8" s="293"/>
      <c r="EEO8" s="293"/>
      <c r="EEP8" s="293"/>
      <c r="EEQ8" s="293"/>
      <c r="EER8" s="293"/>
      <c r="EES8" s="293"/>
      <c r="EET8" s="293"/>
      <c r="EEU8" s="293"/>
      <c r="EEV8" s="293"/>
      <c r="EEW8" s="293"/>
      <c r="EEX8" s="293"/>
      <c r="EEY8" s="293"/>
      <c r="EEZ8" s="293"/>
      <c r="EFA8" s="293"/>
      <c r="EFB8" s="293"/>
      <c r="EFC8" s="293"/>
      <c r="EFD8" s="293"/>
      <c r="EFE8" s="293"/>
      <c r="EFF8" s="293"/>
      <c r="EFG8" s="293"/>
      <c r="EFH8" s="293"/>
      <c r="EFI8" s="293"/>
      <c r="EFJ8" s="293"/>
      <c r="EFK8" s="293"/>
      <c r="EFL8" s="293"/>
      <c r="EFM8" s="293"/>
      <c r="EFN8" s="293"/>
      <c r="EFO8" s="293"/>
      <c r="EFP8" s="293"/>
      <c r="EFQ8" s="293"/>
      <c r="EFR8" s="293"/>
      <c r="EFS8" s="293"/>
      <c r="EFT8" s="293"/>
      <c r="EFU8" s="293"/>
      <c r="EFV8" s="293"/>
      <c r="EFW8" s="293"/>
      <c r="EFX8" s="293"/>
      <c r="EFY8" s="293"/>
      <c r="EFZ8" s="293"/>
      <c r="EGA8" s="293"/>
      <c r="EGB8" s="293"/>
      <c r="EGC8" s="293"/>
      <c r="EGD8" s="293"/>
      <c r="EGE8" s="293"/>
      <c r="EGF8" s="293"/>
      <c r="EGG8" s="293"/>
      <c r="EGH8" s="293"/>
      <c r="EGI8" s="293"/>
      <c r="EGJ8" s="293"/>
      <c r="EGK8" s="293"/>
      <c r="EGL8" s="293"/>
      <c r="EGM8" s="293"/>
      <c r="EGN8" s="293"/>
      <c r="EGO8" s="293"/>
      <c r="EGP8" s="293"/>
      <c r="EGQ8" s="293"/>
      <c r="EGR8" s="293"/>
      <c r="EGS8" s="293"/>
      <c r="EGT8" s="293"/>
      <c r="EGU8" s="293"/>
      <c r="EGV8" s="293"/>
      <c r="EGW8" s="293"/>
      <c r="EGX8" s="293"/>
      <c r="EGY8" s="293"/>
      <c r="EGZ8" s="293"/>
      <c r="EHA8" s="293"/>
      <c r="EHB8" s="293"/>
      <c r="EHC8" s="293"/>
      <c r="EHD8" s="293"/>
      <c r="EHE8" s="293"/>
      <c r="EHF8" s="293"/>
      <c r="EHG8" s="293"/>
      <c r="EHH8" s="293"/>
      <c r="EHI8" s="293"/>
      <c r="EHJ8" s="293"/>
      <c r="EHK8" s="293"/>
      <c r="EHL8" s="293"/>
      <c r="EHM8" s="293"/>
      <c r="EHN8" s="293"/>
      <c r="EHO8" s="293"/>
      <c r="EHP8" s="293"/>
      <c r="EHQ8" s="293"/>
      <c r="EHR8" s="293"/>
      <c r="EHS8" s="293"/>
      <c r="EHT8" s="293"/>
      <c r="EHU8" s="293"/>
      <c r="EHV8" s="293"/>
      <c r="EHW8" s="293"/>
      <c r="EHX8" s="293"/>
      <c r="EHY8" s="293"/>
      <c r="EHZ8" s="293"/>
      <c r="EIA8" s="293"/>
      <c r="EIB8" s="293"/>
      <c r="EIC8" s="293"/>
      <c r="EID8" s="293"/>
      <c r="EIE8" s="293"/>
      <c r="EIF8" s="293"/>
      <c r="EIG8" s="293"/>
      <c r="EIH8" s="293"/>
      <c r="EII8" s="293"/>
      <c r="EIJ8" s="293"/>
      <c r="EIK8" s="293"/>
      <c r="EIL8" s="293"/>
      <c r="EIM8" s="293"/>
      <c r="EIN8" s="293"/>
      <c r="EIO8" s="293"/>
      <c r="EIP8" s="293"/>
      <c r="EIQ8" s="293"/>
      <c r="EIR8" s="293"/>
      <c r="EIS8" s="293"/>
      <c r="EIT8" s="293"/>
      <c r="EIU8" s="293"/>
      <c r="EIV8" s="293"/>
      <c r="EIW8" s="293"/>
      <c r="EIX8" s="293"/>
      <c r="EIY8" s="293"/>
      <c r="EIZ8" s="293"/>
      <c r="EJA8" s="293"/>
      <c r="EJB8" s="293"/>
      <c r="EJC8" s="293"/>
      <c r="EJD8" s="293"/>
      <c r="EJE8" s="293"/>
      <c r="EJF8" s="293"/>
      <c r="EJG8" s="293"/>
      <c r="EJH8" s="293"/>
      <c r="EJI8" s="293"/>
      <c r="EJJ8" s="293"/>
      <c r="EJK8" s="293"/>
      <c r="EJL8" s="293"/>
      <c r="EJM8" s="293"/>
      <c r="EJN8" s="293"/>
      <c r="EJO8" s="293"/>
      <c r="EJP8" s="293"/>
      <c r="EJQ8" s="293"/>
      <c r="EJR8" s="293"/>
      <c r="EJS8" s="293"/>
      <c r="EJT8" s="293"/>
      <c r="EJU8" s="293"/>
      <c r="EJV8" s="293"/>
      <c r="EJW8" s="293"/>
      <c r="EJX8" s="293"/>
      <c r="EJY8" s="293"/>
      <c r="EJZ8" s="293"/>
      <c r="EKA8" s="293"/>
      <c r="EKB8" s="293"/>
      <c r="EKC8" s="293"/>
      <c r="EKD8" s="293"/>
      <c r="EKE8" s="293"/>
      <c r="EKF8" s="293"/>
      <c r="EKG8" s="293"/>
      <c r="EKH8" s="293"/>
      <c r="EKI8" s="293"/>
      <c r="EKJ8" s="293"/>
      <c r="EKK8" s="293"/>
      <c r="EKL8" s="293"/>
      <c r="EKM8" s="293"/>
      <c r="EKN8" s="293"/>
      <c r="EKO8" s="293"/>
      <c r="EKP8" s="293"/>
      <c r="EKQ8" s="293"/>
      <c r="EKR8" s="293"/>
      <c r="EKS8" s="293"/>
      <c r="EKT8" s="293"/>
      <c r="EKU8" s="293"/>
      <c r="EKV8" s="293"/>
      <c r="EKW8" s="293"/>
      <c r="EKX8" s="293"/>
      <c r="EKY8" s="293"/>
      <c r="EKZ8" s="293"/>
      <c r="ELA8" s="293"/>
      <c r="ELB8" s="293"/>
      <c r="ELC8" s="293"/>
      <c r="ELD8" s="293"/>
      <c r="ELE8" s="293"/>
      <c r="ELF8" s="293"/>
      <c r="ELG8" s="293"/>
      <c r="ELH8" s="293"/>
      <c r="ELI8" s="293"/>
      <c r="ELJ8" s="293"/>
      <c r="ELK8" s="293"/>
      <c r="ELL8" s="293"/>
      <c r="ELM8" s="293"/>
      <c r="ELN8" s="293"/>
      <c r="ELO8" s="293"/>
      <c r="ELP8" s="293"/>
      <c r="ELQ8" s="293"/>
      <c r="ELR8" s="293"/>
      <c r="ELS8" s="293"/>
      <c r="ELT8" s="293"/>
      <c r="ELU8" s="293"/>
      <c r="ELV8" s="293"/>
      <c r="ELW8" s="293"/>
      <c r="ELX8" s="293"/>
      <c r="ELY8" s="293"/>
      <c r="ELZ8" s="293"/>
      <c r="EMA8" s="293"/>
      <c r="EMB8" s="293"/>
      <c r="EMC8" s="293"/>
      <c r="EMD8" s="293"/>
      <c r="EME8" s="293"/>
      <c r="EMF8" s="293"/>
      <c r="EMG8" s="293"/>
      <c r="EMH8" s="293"/>
      <c r="EMI8" s="293"/>
      <c r="EMJ8" s="293"/>
      <c r="EMK8" s="293"/>
      <c r="EML8" s="293"/>
      <c r="EMM8" s="293"/>
      <c r="EMN8" s="293"/>
      <c r="EMO8" s="293"/>
      <c r="EMP8" s="293"/>
      <c r="EMQ8" s="293"/>
      <c r="EMR8" s="293"/>
      <c r="EMS8" s="293"/>
      <c r="EMT8" s="293"/>
      <c r="EMU8" s="293"/>
      <c r="EMV8" s="293"/>
      <c r="EMW8" s="293"/>
      <c r="EMX8" s="293"/>
      <c r="EMY8" s="293"/>
      <c r="EMZ8" s="293"/>
      <c r="ENA8" s="293"/>
      <c r="ENB8" s="293"/>
      <c r="ENC8" s="293"/>
      <c r="END8" s="293"/>
      <c r="ENE8" s="293"/>
      <c r="ENF8" s="293"/>
      <c r="ENG8" s="293"/>
      <c r="ENH8" s="293"/>
      <c r="ENI8" s="293"/>
      <c r="ENJ8" s="293"/>
      <c r="ENK8" s="293"/>
      <c r="ENL8" s="293"/>
      <c r="ENM8" s="293"/>
      <c r="ENN8" s="293"/>
      <c r="ENO8" s="293"/>
      <c r="ENP8" s="293"/>
      <c r="ENQ8" s="293"/>
      <c r="ENR8" s="293"/>
      <c r="ENS8" s="293"/>
      <c r="ENT8" s="293"/>
      <c r="ENU8" s="293"/>
      <c r="ENV8" s="293"/>
      <c r="ENW8" s="293"/>
      <c r="ENX8" s="293"/>
      <c r="ENY8" s="293"/>
      <c r="ENZ8" s="293"/>
      <c r="EOA8" s="293"/>
      <c r="EOB8" s="293"/>
      <c r="EOC8" s="293"/>
      <c r="EOD8" s="293"/>
      <c r="EOE8" s="293"/>
      <c r="EOF8" s="293"/>
      <c r="EOG8" s="293"/>
      <c r="EOH8" s="293"/>
      <c r="EOI8" s="293"/>
      <c r="EOJ8" s="293"/>
      <c r="EOK8" s="293"/>
      <c r="EOL8" s="293"/>
      <c r="EOM8" s="293"/>
      <c r="EON8" s="293"/>
      <c r="EOO8" s="293"/>
      <c r="EOP8" s="293"/>
      <c r="EOQ8" s="293"/>
      <c r="EOR8" s="293"/>
      <c r="EOS8" s="293"/>
      <c r="EOT8" s="293"/>
      <c r="EOU8" s="293"/>
      <c r="EOV8" s="293"/>
      <c r="EOW8" s="293"/>
      <c r="EOX8" s="293"/>
      <c r="EOY8" s="293"/>
      <c r="EOZ8" s="293"/>
      <c r="EPA8" s="293"/>
      <c r="EPB8" s="293"/>
      <c r="EPC8" s="293"/>
      <c r="EPD8" s="293"/>
      <c r="EPE8" s="293"/>
      <c r="EPF8" s="293"/>
      <c r="EPG8" s="293"/>
      <c r="EPH8" s="293"/>
      <c r="EPI8" s="293"/>
      <c r="EPJ8" s="293"/>
      <c r="EPK8" s="293"/>
      <c r="EPL8" s="293"/>
      <c r="EPM8" s="293"/>
      <c r="EPN8" s="293"/>
      <c r="EPO8" s="293"/>
      <c r="EPP8" s="293"/>
      <c r="EPQ8" s="293"/>
      <c r="EPR8" s="293"/>
      <c r="EPS8" s="293"/>
      <c r="EPT8" s="293"/>
      <c r="EPU8" s="293"/>
      <c r="EPV8" s="293"/>
      <c r="EPW8" s="293"/>
      <c r="EPX8" s="293"/>
      <c r="EPY8" s="293"/>
      <c r="EPZ8" s="293"/>
      <c r="EQA8" s="293"/>
      <c r="EQB8" s="293"/>
      <c r="EQC8" s="293"/>
      <c r="EQD8" s="293"/>
      <c r="EQE8" s="293"/>
      <c r="EQF8" s="293"/>
      <c r="EQG8" s="293"/>
      <c r="EQH8" s="293"/>
      <c r="EQI8" s="293"/>
      <c r="EQJ8" s="293"/>
      <c r="EQK8" s="293"/>
      <c r="EQL8" s="293"/>
      <c r="EQM8" s="293"/>
      <c r="EQN8" s="293"/>
      <c r="EQO8" s="293"/>
      <c r="EQP8" s="293"/>
      <c r="EQQ8" s="293"/>
      <c r="EQR8" s="293"/>
      <c r="EQS8" s="293"/>
      <c r="EQT8" s="293"/>
      <c r="EQU8" s="293"/>
      <c r="EQV8" s="293"/>
      <c r="EQW8" s="293"/>
      <c r="EQX8" s="293"/>
      <c r="EQY8" s="293"/>
      <c r="EQZ8" s="293"/>
      <c r="ERA8" s="293"/>
      <c r="ERB8" s="293"/>
      <c r="ERC8" s="293"/>
      <c r="ERD8" s="293"/>
      <c r="ERE8" s="293"/>
      <c r="ERF8" s="293"/>
      <c r="ERG8" s="293"/>
      <c r="ERH8" s="293"/>
      <c r="ERI8" s="293"/>
      <c r="ERJ8" s="293"/>
      <c r="ERK8" s="293"/>
      <c r="ERL8" s="293"/>
      <c r="ERM8" s="293"/>
      <c r="ERN8" s="293"/>
      <c r="ERO8" s="293"/>
      <c r="ERP8" s="293"/>
      <c r="ERQ8" s="293"/>
      <c r="ERR8" s="293"/>
      <c r="ERS8" s="293"/>
      <c r="ERT8" s="293"/>
      <c r="ERU8" s="293"/>
      <c r="ERV8" s="293"/>
      <c r="ERW8" s="293"/>
      <c r="ERX8" s="293"/>
      <c r="ERY8" s="293"/>
      <c r="ERZ8" s="293"/>
      <c r="ESA8" s="293"/>
      <c r="ESB8" s="293"/>
      <c r="ESC8" s="293"/>
      <c r="ESD8" s="293"/>
      <c r="ESE8" s="293"/>
      <c r="ESF8" s="293"/>
      <c r="ESG8" s="293"/>
      <c r="ESH8" s="293"/>
      <c r="ESI8" s="293"/>
      <c r="ESJ8" s="293"/>
      <c r="ESK8" s="293"/>
      <c r="ESL8" s="293"/>
      <c r="ESM8" s="293"/>
      <c r="ESN8" s="293"/>
      <c r="ESO8" s="293"/>
      <c r="ESP8" s="293"/>
      <c r="ESQ8" s="293"/>
      <c r="ESR8" s="293"/>
      <c r="ESS8" s="293"/>
      <c r="EST8" s="293"/>
      <c r="ESU8" s="293"/>
      <c r="ESV8" s="293"/>
      <c r="ESW8" s="293"/>
      <c r="ESX8" s="293"/>
      <c r="ESY8" s="293"/>
      <c r="ESZ8" s="293"/>
      <c r="ETA8" s="293"/>
      <c r="ETB8" s="293"/>
      <c r="ETC8" s="293"/>
      <c r="ETD8" s="293"/>
      <c r="ETE8" s="293"/>
      <c r="ETF8" s="293"/>
      <c r="ETG8" s="293"/>
      <c r="ETH8" s="293"/>
      <c r="ETI8" s="293"/>
      <c r="ETJ8" s="293"/>
      <c r="ETK8" s="293"/>
      <c r="ETL8" s="293"/>
      <c r="ETM8" s="293"/>
      <c r="ETN8" s="293"/>
      <c r="ETO8" s="293"/>
      <c r="ETP8" s="293"/>
      <c r="ETQ8" s="293"/>
      <c r="ETR8" s="293"/>
      <c r="ETS8" s="293"/>
      <c r="ETT8" s="293"/>
      <c r="ETU8" s="293"/>
      <c r="ETV8" s="293"/>
      <c r="ETW8" s="293"/>
      <c r="ETX8" s="293"/>
      <c r="ETY8" s="293"/>
      <c r="ETZ8" s="293"/>
      <c r="EUA8" s="293"/>
      <c r="EUB8" s="293"/>
      <c r="EUC8" s="293"/>
      <c r="EUD8" s="293"/>
      <c r="EUE8" s="293"/>
      <c r="EUF8" s="293"/>
      <c r="EUG8" s="293"/>
      <c r="EUH8" s="293"/>
      <c r="EUI8" s="293"/>
      <c r="EUJ8" s="293"/>
      <c r="EUK8" s="293"/>
      <c r="EUL8" s="293"/>
      <c r="EUM8" s="293"/>
      <c r="EUN8" s="293"/>
      <c r="EUO8" s="293"/>
      <c r="EUP8" s="293"/>
      <c r="EUQ8" s="293"/>
      <c r="EUR8" s="293"/>
      <c r="EUS8" s="293"/>
      <c r="EUT8" s="293"/>
      <c r="EUU8" s="293"/>
      <c r="EUV8" s="293"/>
      <c r="EUW8" s="293"/>
      <c r="EUX8" s="293"/>
      <c r="EUY8" s="293"/>
      <c r="EUZ8" s="293"/>
      <c r="EVA8" s="293"/>
      <c r="EVB8" s="293"/>
      <c r="EVC8" s="293"/>
      <c r="EVD8" s="293"/>
      <c r="EVE8" s="293"/>
      <c r="EVF8" s="293"/>
      <c r="EVG8" s="293"/>
      <c r="EVH8" s="293"/>
      <c r="EVI8" s="293"/>
      <c r="EVJ8" s="293"/>
      <c r="EVK8" s="293"/>
      <c r="EVL8" s="293"/>
      <c r="EVM8" s="293"/>
      <c r="EVN8" s="293"/>
      <c r="EVO8" s="293"/>
      <c r="EVP8" s="293"/>
      <c r="EVQ8" s="293"/>
      <c r="EVR8" s="293"/>
      <c r="EVS8" s="293"/>
      <c r="EVT8" s="293"/>
      <c r="EVU8" s="293"/>
      <c r="EVV8" s="293"/>
      <c r="EVW8" s="293"/>
      <c r="EVX8" s="293"/>
      <c r="EVY8" s="293"/>
      <c r="EVZ8" s="293"/>
      <c r="EWA8" s="293"/>
      <c r="EWB8" s="293"/>
      <c r="EWC8" s="293"/>
      <c r="EWD8" s="293"/>
      <c r="EWE8" s="293"/>
      <c r="EWF8" s="293"/>
      <c r="EWG8" s="293"/>
      <c r="EWH8" s="293"/>
      <c r="EWI8" s="293"/>
      <c r="EWJ8" s="293"/>
      <c r="EWK8" s="293"/>
      <c r="EWL8" s="293"/>
      <c r="EWM8" s="293"/>
      <c r="EWN8" s="293"/>
      <c r="EWO8" s="293"/>
      <c r="EWP8" s="293"/>
      <c r="EWQ8" s="293"/>
      <c r="EWR8" s="293"/>
      <c r="EWS8" s="293"/>
      <c r="EWT8" s="293"/>
      <c r="EWU8" s="293"/>
      <c r="EWV8" s="293"/>
      <c r="EWW8" s="293"/>
      <c r="EWX8" s="293"/>
      <c r="EWY8" s="293"/>
      <c r="EWZ8" s="293"/>
      <c r="EXA8" s="293"/>
      <c r="EXB8" s="293"/>
      <c r="EXC8" s="293"/>
      <c r="EXD8" s="293"/>
      <c r="EXE8" s="293"/>
      <c r="EXF8" s="293"/>
      <c r="EXG8" s="293"/>
      <c r="EXH8" s="293"/>
      <c r="EXI8" s="293"/>
      <c r="EXJ8" s="293"/>
      <c r="EXK8" s="293"/>
      <c r="EXL8" s="293"/>
      <c r="EXM8" s="293"/>
      <c r="EXN8" s="293"/>
      <c r="EXO8" s="293"/>
      <c r="EXP8" s="293"/>
      <c r="EXQ8" s="293"/>
      <c r="EXR8" s="293"/>
      <c r="EXS8" s="293"/>
      <c r="EXT8" s="293"/>
      <c r="EXU8" s="293"/>
      <c r="EXV8" s="293"/>
      <c r="EXW8" s="293"/>
      <c r="EXX8" s="293"/>
      <c r="EXY8" s="293"/>
      <c r="EXZ8" s="293"/>
      <c r="EYA8" s="293"/>
      <c r="EYB8" s="293"/>
      <c r="EYC8" s="293"/>
      <c r="EYD8" s="293"/>
      <c r="EYE8" s="293"/>
      <c r="EYF8" s="293"/>
      <c r="EYG8" s="293"/>
      <c r="EYH8" s="293"/>
      <c r="EYI8" s="293"/>
      <c r="EYJ8" s="293"/>
      <c r="EYK8" s="293"/>
      <c r="EYL8" s="293"/>
      <c r="EYM8" s="293"/>
      <c r="EYN8" s="293"/>
      <c r="EYO8" s="293"/>
      <c r="EYP8" s="293"/>
      <c r="EYQ8" s="293"/>
      <c r="EYR8" s="293"/>
      <c r="EYS8" s="293"/>
      <c r="EYT8" s="293"/>
      <c r="EYU8" s="293"/>
      <c r="EYV8" s="293"/>
      <c r="EYW8" s="293"/>
      <c r="EYX8" s="293"/>
      <c r="EYY8" s="293"/>
      <c r="EYZ8" s="293"/>
      <c r="EZA8" s="293"/>
      <c r="EZB8" s="293"/>
      <c r="EZC8" s="293"/>
      <c r="EZD8" s="293"/>
      <c r="EZE8" s="293"/>
      <c r="EZF8" s="293"/>
      <c r="EZG8" s="293"/>
      <c r="EZH8" s="293"/>
      <c r="EZI8" s="293"/>
      <c r="EZJ8" s="293"/>
      <c r="EZK8" s="293"/>
      <c r="EZL8" s="293"/>
      <c r="EZM8" s="293"/>
      <c r="EZN8" s="293"/>
      <c r="EZO8" s="293"/>
      <c r="EZP8" s="293"/>
      <c r="EZQ8" s="293"/>
      <c r="EZR8" s="293"/>
      <c r="EZS8" s="293"/>
      <c r="EZT8" s="293"/>
      <c r="EZU8" s="293"/>
      <c r="EZV8" s="293"/>
      <c r="EZW8" s="293"/>
      <c r="EZX8" s="293"/>
      <c r="EZY8" s="293"/>
      <c r="EZZ8" s="293"/>
      <c r="FAA8" s="293"/>
      <c r="FAB8" s="293"/>
      <c r="FAC8" s="293"/>
      <c r="FAD8" s="293"/>
      <c r="FAE8" s="293"/>
      <c r="FAF8" s="293"/>
      <c r="FAG8" s="293"/>
      <c r="FAH8" s="293"/>
      <c r="FAI8" s="293"/>
      <c r="FAJ8" s="293"/>
      <c r="FAK8" s="293"/>
      <c r="FAL8" s="293"/>
      <c r="FAM8" s="293"/>
      <c r="FAN8" s="293"/>
      <c r="FAO8" s="293"/>
      <c r="FAP8" s="293"/>
      <c r="FAQ8" s="293"/>
      <c r="FAR8" s="293"/>
      <c r="FAS8" s="293"/>
      <c r="FAT8" s="293"/>
      <c r="FAU8" s="293"/>
      <c r="FAV8" s="293"/>
      <c r="FAW8" s="293"/>
      <c r="FAX8" s="293"/>
      <c r="FAY8" s="293"/>
      <c r="FAZ8" s="293"/>
      <c r="FBA8" s="293"/>
      <c r="FBB8" s="293"/>
      <c r="FBC8" s="293"/>
      <c r="FBD8" s="293"/>
      <c r="FBE8" s="293"/>
      <c r="FBF8" s="293"/>
      <c r="FBG8" s="293"/>
      <c r="FBH8" s="293"/>
      <c r="FBI8" s="293"/>
      <c r="FBJ8" s="293"/>
      <c r="FBK8" s="293"/>
      <c r="FBL8" s="293"/>
      <c r="FBM8" s="293"/>
      <c r="FBN8" s="293"/>
      <c r="FBO8" s="293"/>
      <c r="FBP8" s="293"/>
      <c r="FBQ8" s="293"/>
      <c r="FBR8" s="293"/>
      <c r="FBS8" s="293"/>
      <c r="FBT8" s="293"/>
      <c r="FBU8" s="293"/>
      <c r="FBV8" s="293"/>
      <c r="FBW8" s="293"/>
      <c r="FBX8" s="293"/>
      <c r="FBY8" s="293"/>
      <c r="FBZ8" s="293"/>
      <c r="FCA8" s="293"/>
      <c r="FCB8" s="293"/>
      <c r="FCC8" s="293"/>
      <c r="FCD8" s="293"/>
      <c r="FCE8" s="293"/>
      <c r="FCF8" s="293"/>
      <c r="FCG8" s="293"/>
      <c r="FCH8" s="293"/>
      <c r="FCI8" s="293"/>
      <c r="FCJ8" s="293"/>
      <c r="FCK8" s="293"/>
      <c r="FCL8" s="293"/>
      <c r="FCM8" s="293"/>
      <c r="FCN8" s="293"/>
      <c r="FCO8" s="293"/>
      <c r="FCP8" s="293"/>
      <c r="FCQ8" s="293"/>
      <c r="FCR8" s="293"/>
      <c r="FCS8" s="293"/>
      <c r="FCT8" s="293"/>
      <c r="FCU8" s="293"/>
      <c r="FCV8" s="293"/>
      <c r="FCW8" s="293"/>
      <c r="FCX8" s="293"/>
      <c r="FCY8" s="293"/>
      <c r="FCZ8" s="293"/>
      <c r="FDA8" s="293"/>
      <c r="FDB8" s="293"/>
      <c r="FDC8" s="293"/>
      <c r="FDD8" s="293"/>
      <c r="FDE8" s="293"/>
      <c r="FDF8" s="293"/>
      <c r="FDG8" s="293"/>
      <c r="FDH8" s="293"/>
      <c r="FDI8" s="293"/>
      <c r="FDJ8" s="293"/>
      <c r="FDK8" s="293"/>
      <c r="FDL8" s="293"/>
      <c r="FDM8" s="293"/>
      <c r="FDN8" s="293"/>
      <c r="FDO8" s="293"/>
      <c r="FDP8" s="293"/>
      <c r="FDQ8" s="293"/>
      <c r="FDR8" s="293"/>
      <c r="FDS8" s="293"/>
      <c r="FDT8" s="293"/>
      <c r="FDU8" s="293"/>
      <c r="FDV8" s="293"/>
      <c r="FDW8" s="293"/>
      <c r="FDX8" s="293"/>
      <c r="FDY8" s="293"/>
      <c r="FDZ8" s="293"/>
      <c r="FEA8" s="293"/>
      <c r="FEB8" s="293"/>
      <c r="FEC8" s="293"/>
      <c r="FED8" s="293"/>
      <c r="FEE8" s="293"/>
      <c r="FEF8" s="293"/>
      <c r="FEG8" s="293"/>
      <c r="FEH8" s="293"/>
      <c r="FEI8" s="293"/>
      <c r="FEJ8" s="293"/>
      <c r="FEK8" s="293"/>
      <c r="FEL8" s="293"/>
      <c r="FEM8" s="293"/>
      <c r="FEN8" s="293"/>
      <c r="FEO8" s="293"/>
      <c r="FEP8" s="293"/>
      <c r="FEQ8" s="293"/>
      <c r="FER8" s="293"/>
      <c r="FES8" s="293"/>
      <c r="FET8" s="293"/>
      <c r="FEU8" s="293"/>
      <c r="FEV8" s="293"/>
      <c r="FEW8" s="293"/>
      <c r="FEX8" s="293"/>
      <c r="FEY8" s="293"/>
      <c r="FEZ8" s="293"/>
      <c r="FFA8" s="293"/>
      <c r="FFB8" s="293"/>
      <c r="FFC8" s="293"/>
      <c r="FFD8" s="293"/>
      <c r="FFE8" s="293"/>
      <c r="FFF8" s="293"/>
      <c r="FFG8" s="293"/>
      <c r="FFH8" s="293"/>
      <c r="FFI8" s="293"/>
      <c r="FFJ8" s="293"/>
      <c r="FFK8" s="293"/>
      <c r="FFL8" s="293"/>
      <c r="FFM8" s="293"/>
      <c r="FFN8" s="293"/>
      <c r="FFO8" s="293"/>
      <c r="FFP8" s="293"/>
      <c r="FFQ8" s="293"/>
      <c r="FFR8" s="293"/>
      <c r="FFS8" s="293"/>
      <c r="FFT8" s="293"/>
      <c r="FFU8" s="293"/>
      <c r="FFV8" s="293"/>
      <c r="FFW8" s="293"/>
      <c r="FFX8" s="293"/>
      <c r="FFY8" s="293"/>
      <c r="FFZ8" s="293"/>
      <c r="FGA8" s="293"/>
      <c r="FGB8" s="293"/>
      <c r="FGC8" s="293"/>
      <c r="FGD8" s="293"/>
      <c r="FGE8" s="293"/>
      <c r="FGF8" s="293"/>
      <c r="FGG8" s="293"/>
      <c r="FGH8" s="293"/>
      <c r="FGI8" s="293"/>
      <c r="FGJ8" s="293"/>
      <c r="FGK8" s="293"/>
      <c r="FGL8" s="293"/>
      <c r="FGM8" s="293"/>
      <c r="FGN8" s="293"/>
      <c r="FGO8" s="293"/>
      <c r="FGP8" s="293"/>
      <c r="FGQ8" s="293"/>
      <c r="FGR8" s="293"/>
      <c r="FGS8" s="293"/>
      <c r="FGT8" s="293"/>
      <c r="FGU8" s="293"/>
      <c r="FGV8" s="293"/>
      <c r="FGW8" s="293"/>
      <c r="FGX8" s="293"/>
      <c r="FGY8" s="293"/>
      <c r="FGZ8" s="293"/>
      <c r="FHA8" s="293"/>
      <c r="FHB8" s="293"/>
      <c r="FHC8" s="293"/>
      <c r="FHD8" s="293"/>
      <c r="FHE8" s="293"/>
      <c r="FHF8" s="293"/>
      <c r="FHG8" s="293"/>
      <c r="FHH8" s="293"/>
      <c r="FHI8" s="293"/>
      <c r="FHJ8" s="293"/>
      <c r="FHK8" s="293"/>
      <c r="FHL8" s="293"/>
      <c r="FHM8" s="293"/>
      <c r="FHN8" s="293"/>
      <c r="FHO8" s="293"/>
      <c r="FHP8" s="293"/>
      <c r="FHQ8" s="293"/>
      <c r="FHR8" s="293"/>
      <c r="FHS8" s="293"/>
      <c r="FHT8" s="293"/>
      <c r="FHU8" s="293"/>
      <c r="FHV8" s="293"/>
      <c r="FHW8" s="293"/>
      <c r="FHX8" s="293"/>
      <c r="FHY8" s="293"/>
      <c r="FHZ8" s="293"/>
      <c r="FIA8" s="293"/>
      <c r="FIB8" s="293"/>
      <c r="FIC8" s="293"/>
      <c r="FID8" s="293"/>
      <c r="FIE8" s="293"/>
      <c r="FIF8" s="293"/>
      <c r="FIG8" s="293"/>
      <c r="FIH8" s="293"/>
      <c r="FII8" s="293"/>
      <c r="FIJ8" s="293"/>
      <c r="FIK8" s="293"/>
      <c r="FIL8" s="293"/>
      <c r="FIM8" s="293"/>
      <c r="FIN8" s="293"/>
      <c r="FIO8" s="293"/>
      <c r="FIP8" s="293"/>
      <c r="FIQ8" s="293"/>
      <c r="FIR8" s="293"/>
      <c r="FIS8" s="293"/>
      <c r="FIT8" s="293"/>
      <c r="FIU8" s="293"/>
      <c r="FIV8" s="293"/>
      <c r="FIW8" s="293"/>
      <c r="FIX8" s="293"/>
      <c r="FIY8" s="293"/>
      <c r="FIZ8" s="293"/>
      <c r="FJA8" s="293"/>
      <c r="FJB8" s="293"/>
      <c r="FJC8" s="293"/>
      <c r="FJD8" s="293"/>
      <c r="FJE8" s="293"/>
      <c r="FJF8" s="293"/>
      <c r="FJG8" s="293"/>
      <c r="FJH8" s="293"/>
      <c r="FJI8" s="293"/>
      <c r="FJJ8" s="293"/>
      <c r="FJK8" s="293"/>
      <c r="FJL8" s="293"/>
      <c r="FJM8" s="293"/>
      <c r="FJN8" s="293"/>
      <c r="FJO8" s="293"/>
      <c r="FJP8" s="293"/>
      <c r="FJQ8" s="293"/>
      <c r="FJR8" s="293"/>
      <c r="FJS8" s="293"/>
      <c r="FJT8" s="293"/>
      <c r="FJU8" s="293"/>
      <c r="FJV8" s="293"/>
      <c r="FJW8" s="293"/>
      <c r="FJX8" s="293"/>
      <c r="FJY8" s="293"/>
      <c r="FJZ8" s="293"/>
      <c r="FKA8" s="293"/>
      <c r="FKB8" s="293"/>
      <c r="FKC8" s="293"/>
      <c r="FKD8" s="293"/>
      <c r="FKE8" s="293"/>
      <c r="FKF8" s="293"/>
      <c r="FKG8" s="293"/>
      <c r="FKH8" s="293"/>
      <c r="FKI8" s="293"/>
      <c r="FKJ8" s="293"/>
      <c r="FKK8" s="293"/>
      <c r="FKL8" s="293"/>
      <c r="FKM8" s="293"/>
      <c r="FKN8" s="293"/>
      <c r="FKO8" s="293"/>
      <c r="FKP8" s="293"/>
      <c r="FKQ8" s="293"/>
      <c r="FKR8" s="293"/>
      <c r="FKS8" s="293"/>
      <c r="FKT8" s="293"/>
      <c r="FKU8" s="293"/>
      <c r="FKV8" s="293"/>
      <c r="FKW8" s="293"/>
      <c r="FKX8" s="293"/>
      <c r="FKY8" s="293"/>
      <c r="FKZ8" s="293"/>
      <c r="FLA8" s="293"/>
      <c r="FLB8" s="293"/>
      <c r="FLC8" s="293"/>
      <c r="FLD8" s="293"/>
      <c r="FLE8" s="293"/>
      <c r="FLF8" s="293"/>
      <c r="FLG8" s="293"/>
      <c r="FLH8" s="293"/>
      <c r="FLI8" s="293"/>
      <c r="FLJ8" s="293"/>
      <c r="FLK8" s="293"/>
      <c r="FLL8" s="293"/>
      <c r="FLM8" s="293"/>
      <c r="FLN8" s="293"/>
      <c r="FLO8" s="293"/>
      <c r="FLP8" s="293"/>
      <c r="FLQ8" s="293"/>
      <c r="FLR8" s="293"/>
      <c r="FLS8" s="293"/>
      <c r="FLT8" s="293"/>
      <c r="FLU8" s="293"/>
      <c r="FLV8" s="293"/>
      <c r="FLW8" s="293"/>
      <c r="FLX8" s="293"/>
      <c r="FLY8" s="293"/>
      <c r="FLZ8" s="293"/>
      <c r="FMA8" s="293"/>
      <c r="FMB8" s="293"/>
      <c r="FMC8" s="293"/>
      <c r="FMD8" s="293"/>
      <c r="FME8" s="293"/>
      <c r="FMF8" s="293"/>
      <c r="FMG8" s="293"/>
      <c r="FMH8" s="293"/>
      <c r="FMI8" s="293"/>
      <c r="FMJ8" s="293"/>
      <c r="FMK8" s="293"/>
      <c r="FML8" s="293"/>
      <c r="FMM8" s="293"/>
      <c r="FMN8" s="293"/>
      <c r="FMO8" s="293"/>
      <c r="FMP8" s="293"/>
      <c r="FMQ8" s="293"/>
      <c r="FMR8" s="293"/>
      <c r="FMS8" s="293"/>
      <c r="FMT8" s="293"/>
      <c r="FMU8" s="293"/>
      <c r="FMV8" s="293"/>
      <c r="FMW8" s="293"/>
      <c r="FMX8" s="293"/>
      <c r="FMY8" s="293"/>
      <c r="FMZ8" s="293"/>
      <c r="FNA8" s="293"/>
      <c r="FNB8" s="293"/>
      <c r="FNC8" s="293"/>
      <c r="FND8" s="293"/>
      <c r="FNE8" s="293"/>
      <c r="FNF8" s="293"/>
      <c r="FNG8" s="293"/>
      <c r="FNH8" s="293"/>
      <c r="FNI8" s="293"/>
      <c r="FNJ8" s="293"/>
      <c r="FNK8" s="293"/>
      <c r="FNL8" s="293"/>
      <c r="FNM8" s="293"/>
      <c r="FNN8" s="293"/>
      <c r="FNO8" s="293"/>
      <c r="FNP8" s="293"/>
      <c r="FNQ8" s="293"/>
      <c r="FNR8" s="293"/>
      <c r="FNS8" s="293"/>
      <c r="FNT8" s="293"/>
      <c r="FNU8" s="293"/>
      <c r="FNV8" s="293"/>
      <c r="FNW8" s="293"/>
      <c r="FNX8" s="293"/>
      <c r="FNY8" s="293"/>
      <c r="FNZ8" s="293"/>
      <c r="FOA8" s="293"/>
      <c r="FOB8" s="293"/>
      <c r="FOC8" s="293"/>
      <c r="FOD8" s="293"/>
      <c r="FOE8" s="293"/>
      <c r="FOF8" s="293"/>
      <c r="FOG8" s="293"/>
      <c r="FOH8" s="293"/>
      <c r="FOI8" s="293"/>
      <c r="FOJ8" s="293"/>
      <c r="FOK8" s="293"/>
      <c r="FOL8" s="293"/>
      <c r="FOM8" s="293"/>
      <c r="FON8" s="293"/>
      <c r="FOO8" s="293"/>
      <c r="FOP8" s="293"/>
      <c r="FOQ8" s="293"/>
      <c r="FOR8" s="293"/>
      <c r="FOS8" s="293"/>
      <c r="FOT8" s="293"/>
      <c r="FOU8" s="293"/>
      <c r="FOV8" s="293"/>
      <c r="FOW8" s="293"/>
      <c r="FOX8" s="293"/>
      <c r="FOY8" s="293"/>
      <c r="FOZ8" s="293"/>
      <c r="FPA8" s="293"/>
      <c r="FPB8" s="293"/>
      <c r="FPC8" s="293"/>
      <c r="FPD8" s="293"/>
      <c r="FPE8" s="293"/>
      <c r="FPF8" s="293"/>
      <c r="FPG8" s="293"/>
      <c r="FPH8" s="293"/>
      <c r="FPI8" s="293"/>
      <c r="FPJ8" s="293"/>
      <c r="FPK8" s="293"/>
      <c r="FPL8" s="293"/>
      <c r="FPM8" s="293"/>
      <c r="FPN8" s="293"/>
      <c r="FPO8" s="293"/>
      <c r="FPP8" s="293"/>
      <c r="FPQ8" s="293"/>
      <c r="FPR8" s="293"/>
      <c r="FPS8" s="293"/>
      <c r="FPT8" s="293"/>
      <c r="FPU8" s="293"/>
      <c r="FPV8" s="293"/>
      <c r="FPW8" s="293"/>
      <c r="FPX8" s="293"/>
      <c r="FPY8" s="293"/>
      <c r="FPZ8" s="293"/>
      <c r="FQA8" s="293"/>
      <c r="FQB8" s="293"/>
      <c r="FQC8" s="293"/>
      <c r="FQD8" s="293"/>
      <c r="FQE8" s="293"/>
      <c r="FQF8" s="293"/>
      <c r="FQG8" s="293"/>
      <c r="FQH8" s="293"/>
      <c r="FQI8" s="293"/>
      <c r="FQJ8" s="293"/>
      <c r="FQK8" s="293"/>
      <c r="FQL8" s="293"/>
      <c r="FQM8" s="293"/>
      <c r="FQN8" s="293"/>
      <c r="FQO8" s="293"/>
      <c r="FQP8" s="293"/>
      <c r="FQQ8" s="293"/>
      <c r="FQR8" s="293"/>
      <c r="FQS8" s="293"/>
      <c r="FQT8" s="293"/>
      <c r="FQU8" s="293"/>
      <c r="FQV8" s="293"/>
      <c r="FQW8" s="293"/>
      <c r="FQX8" s="293"/>
      <c r="FQY8" s="293"/>
      <c r="FQZ8" s="293"/>
      <c r="FRA8" s="293"/>
      <c r="FRB8" s="293"/>
      <c r="FRC8" s="293"/>
      <c r="FRD8" s="293"/>
      <c r="FRE8" s="293"/>
      <c r="FRF8" s="293"/>
      <c r="FRG8" s="293"/>
      <c r="FRH8" s="293"/>
      <c r="FRI8" s="293"/>
      <c r="FRJ8" s="293"/>
      <c r="FRK8" s="293"/>
      <c r="FRL8" s="293"/>
      <c r="FRM8" s="293"/>
      <c r="FRN8" s="293"/>
      <c r="FRO8" s="293"/>
      <c r="FRP8" s="293"/>
      <c r="FRQ8" s="293"/>
      <c r="FRR8" s="293"/>
      <c r="FRS8" s="293"/>
      <c r="FRT8" s="293"/>
      <c r="FRU8" s="293"/>
      <c r="FRV8" s="293"/>
      <c r="FRW8" s="293"/>
      <c r="FRX8" s="293"/>
      <c r="FRY8" s="293"/>
      <c r="FRZ8" s="293"/>
      <c r="FSA8" s="293"/>
      <c r="FSB8" s="293"/>
      <c r="FSC8" s="293"/>
      <c r="FSD8" s="293"/>
      <c r="FSE8" s="293"/>
      <c r="FSF8" s="293"/>
      <c r="FSG8" s="293"/>
      <c r="FSH8" s="293"/>
      <c r="FSI8" s="293"/>
      <c r="FSJ8" s="293"/>
      <c r="FSK8" s="293"/>
      <c r="FSL8" s="293"/>
      <c r="FSM8" s="293"/>
      <c r="FSN8" s="293"/>
      <c r="FSO8" s="293"/>
      <c r="FSP8" s="293"/>
      <c r="FSQ8" s="293"/>
      <c r="FSR8" s="293"/>
      <c r="FSS8" s="293"/>
      <c r="FST8" s="293"/>
      <c r="FSU8" s="293"/>
      <c r="FSV8" s="293"/>
      <c r="FSW8" s="293"/>
      <c r="FSX8" s="293"/>
      <c r="FSY8" s="293"/>
      <c r="FSZ8" s="293"/>
      <c r="FTA8" s="293"/>
      <c r="FTB8" s="293"/>
      <c r="FTC8" s="293"/>
      <c r="FTD8" s="293"/>
      <c r="FTE8" s="293"/>
      <c r="FTF8" s="293"/>
      <c r="FTG8" s="293"/>
      <c r="FTH8" s="293"/>
      <c r="FTI8" s="293"/>
      <c r="FTJ8" s="293"/>
      <c r="FTK8" s="293"/>
      <c r="FTL8" s="293"/>
      <c r="FTM8" s="293"/>
      <c r="FTN8" s="293"/>
      <c r="FTO8" s="293"/>
      <c r="FTP8" s="293"/>
      <c r="FTQ8" s="293"/>
      <c r="FTR8" s="293"/>
      <c r="FTS8" s="293"/>
      <c r="FTT8" s="293"/>
      <c r="FTU8" s="293"/>
      <c r="FTV8" s="293"/>
      <c r="FTW8" s="293"/>
      <c r="FTX8" s="293"/>
      <c r="FTY8" s="293"/>
      <c r="FTZ8" s="293"/>
      <c r="FUA8" s="293"/>
      <c r="FUB8" s="293"/>
      <c r="FUC8" s="293"/>
      <c r="FUD8" s="293"/>
      <c r="FUE8" s="293"/>
      <c r="FUF8" s="293"/>
      <c r="FUG8" s="293"/>
      <c r="FUH8" s="293"/>
      <c r="FUI8" s="293"/>
      <c r="FUJ8" s="293"/>
      <c r="FUK8" s="293"/>
      <c r="FUL8" s="293"/>
      <c r="FUM8" s="293"/>
      <c r="FUN8" s="293"/>
      <c r="FUO8" s="293"/>
      <c r="FUP8" s="293"/>
      <c r="FUQ8" s="293"/>
      <c r="FUR8" s="293"/>
      <c r="FUS8" s="293"/>
      <c r="FUT8" s="293"/>
      <c r="FUU8" s="293"/>
      <c r="FUV8" s="293"/>
      <c r="FUW8" s="293"/>
      <c r="FUX8" s="293"/>
      <c r="FUY8" s="293"/>
      <c r="FUZ8" s="293"/>
      <c r="FVA8" s="293"/>
      <c r="FVB8" s="293"/>
      <c r="FVC8" s="293"/>
      <c r="FVD8" s="293"/>
      <c r="FVE8" s="293"/>
      <c r="FVF8" s="293"/>
      <c r="FVG8" s="293"/>
      <c r="FVH8" s="293"/>
      <c r="FVI8" s="293"/>
      <c r="FVJ8" s="293"/>
      <c r="FVK8" s="293"/>
      <c r="FVL8" s="293"/>
      <c r="FVM8" s="293"/>
      <c r="FVN8" s="293"/>
      <c r="FVO8" s="293"/>
      <c r="FVP8" s="293"/>
      <c r="FVQ8" s="293"/>
      <c r="FVR8" s="293"/>
      <c r="FVS8" s="293"/>
      <c r="FVT8" s="293"/>
      <c r="FVU8" s="293"/>
      <c r="FVV8" s="293"/>
      <c r="FVW8" s="293"/>
      <c r="FVX8" s="293"/>
      <c r="FVY8" s="293"/>
      <c r="FVZ8" s="293"/>
      <c r="FWA8" s="293"/>
      <c r="FWB8" s="293"/>
      <c r="FWC8" s="293"/>
      <c r="FWD8" s="293"/>
      <c r="FWE8" s="293"/>
      <c r="FWF8" s="293"/>
      <c r="FWG8" s="293"/>
      <c r="FWH8" s="293"/>
      <c r="FWI8" s="293"/>
      <c r="FWJ8" s="293"/>
      <c r="FWK8" s="293"/>
      <c r="FWL8" s="293"/>
      <c r="FWM8" s="293"/>
      <c r="FWN8" s="293"/>
      <c r="FWO8" s="293"/>
      <c r="FWP8" s="293"/>
      <c r="FWQ8" s="293"/>
      <c r="FWR8" s="293"/>
      <c r="FWS8" s="293"/>
      <c r="FWT8" s="293"/>
      <c r="FWU8" s="293"/>
      <c r="FWV8" s="293"/>
      <c r="FWW8" s="293"/>
      <c r="FWX8" s="293"/>
      <c r="FWY8" s="293"/>
      <c r="FWZ8" s="293"/>
      <c r="FXA8" s="293"/>
      <c r="FXB8" s="293"/>
      <c r="FXC8" s="293"/>
      <c r="FXD8" s="293"/>
      <c r="FXE8" s="293"/>
      <c r="FXF8" s="293"/>
      <c r="FXG8" s="293"/>
      <c r="FXH8" s="293"/>
      <c r="FXI8" s="293"/>
      <c r="FXJ8" s="293"/>
      <c r="FXK8" s="293"/>
      <c r="FXL8" s="293"/>
      <c r="FXM8" s="293"/>
      <c r="FXN8" s="293"/>
      <c r="FXO8" s="293"/>
      <c r="FXP8" s="293"/>
      <c r="FXQ8" s="293"/>
      <c r="FXR8" s="293"/>
      <c r="FXS8" s="293"/>
      <c r="FXT8" s="293"/>
      <c r="FXU8" s="293"/>
      <c r="FXV8" s="293"/>
      <c r="FXW8" s="293"/>
      <c r="FXX8" s="293"/>
      <c r="FXY8" s="293"/>
      <c r="FXZ8" s="293"/>
      <c r="FYA8" s="293"/>
      <c r="FYB8" s="293"/>
      <c r="FYC8" s="293"/>
      <c r="FYD8" s="293"/>
      <c r="FYE8" s="293"/>
      <c r="FYF8" s="293"/>
      <c r="FYG8" s="293"/>
      <c r="FYH8" s="293"/>
      <c r="FYI8" s="293"/>
      <c r="FYJ8" s="293"/>
      <c r="FYK8" s="293"/>
      <c r="FYL8" s="293"/>
      <c r="FYM8" s="293"/>
      <c r="FYN8" s="293"/>
      <c r="FYO8" s="293"/>
      <c r="FYP8" s="293"/>
      <c r="FYQ8" s="293"/>
      <c r="FYR8" s="293"/>
      <c r="FYS8" s="293"/>
      <c r="FYT8" s="293"/>
      <c r="FYU8" s="293"/>
      <c r="FYV8" s="293"/>
      <c r="FYW8" s="293"/>
      <c r="FYX8" s="293"/>
      <c r="FYY8" s="293"/>
      <c r="FYZ8" s="293"/>
      <c r="FZA8" s="293"/>
      <c r="FZB8" s="293"/>
      <c r="FZC8" s="293"/>
      <c r="FZD8" s="293"/>
      <c r="FZE8" s="293"/>
      <c r="FZF8" s="293"/>
      <c r="FZG8" s="293"/>
      <c r="FZH8" s="293"/>
      <c r="FZI8" s="293"/>
      <c r="FZJ8" s="293"/>
      <c r="FZK8" s="293"/>
      <c r="FZL8" s="293"/>
      <c r="FZM8" s="293"/>
      <c r="FZN8" s="293"/>
      <c r="FZO8" s="293"/>
      <c r="FZP8" s="293"/>
      <c r="FZQ8" s="293"/>
      <c r="FZR8" s="293"/>
      <c r="FZS8" s="293"/>
      <c r="FZT8" s="293"/>
      <c r="FZU8" s="293"/>
      <c r="FZV8" s="293"/>
      <c r="FZW8" s="293"/>
      <c r="FZX8" s="293"/>
      <c r="FZY8" s="293"/>
      <c r="FZZ8" s="293"/>
      <c r="GAA8" s="293"/>
      <c r="GAB8" s="293"/>
      <c r="GAC8" s="293"/>
      <c r="GAD8" s="293"/>
      <c r="GAE8" s="293"/>
      <c r="GAF8" s="293"/>
      <c r="GAG8" s="293"/>
      <c r="GAH8" s="293"/>
      <c r="GAI8" s="293"/>
      <c r="GAJ8" s="293"/>
      <c r="GAK8" s="293"/>
      <c r="GAL8" s="293"/>
      <c r="GAM8" s="293"/>
      <c r="GAN8" s="293"/>
      <c r="GAO8" s="293"/>
      <c r="GAP8" s="293"/>
      <c r="GAQ8" s="293"/>
      <c r="GAR8" s="293"/>
      <c r="GAS8" s="293"/>
      <c r="GAT8" s="293"/>
      <c r="GAU8" s="293"/>
      <c r="GAV8" s="293"/>
      <c r="GAW8" s="293"/>
      <c r="GAX8" s="293"/>
      <c r="GAY8" s="293"/>
      <c r="GAZ8" s="293"/>
      <c r="GBA8" s="293"/>
      <c r="GBB8" s="293"/>
      <c r="GBC8" s="293"/>
      <c r="GBD8" s="293"/>
      <c r="GBE8" s="293"/>
      <c r="GBF8" s="293"/>
      <c r="GBG8" s="293"/>
      <c r="GBH8" s="293"/>
      <c r="GBI8" s="293"/>
      <c r="GBJ8" s="293"/>
      <c r="GBK8" s="293"/>
      <c r="GBL8" s="293"/>
      <c r="GBM8" s="293"/>
      <c r="GBN8" s="293"/>
      <c r="GBO8" s="293"/>
      <c r="GBP8" s="293"/>
      <c r="GBQ8" s="293"/>
      <c r="GBR8" s="293"/>
      <c r="GBS8" s="293"/>
      <c r="GBT8" s="293"/>
      <c r="GBU8" s="293"/>
      <c r="GBV8" s="293"/>
      <c r="GBW8" s="293"/>
      <c r="GBX8" s="293"/>
      <c r="GBY8" s="293"/>
      <c r="GBZ8" s="293"/>
      <c r="GCA8" s="293"/>
      <c r="GCB8" s="293"/>
      <c r="GCC8" s="293"/>
      <c r="GCD8" s="293"/>
      <c r="GCE8" s="293"/>
      <c r="GCF8" s="293"/>
      <c r="GCG8" s="293"/>
      <c r="GCH8" s="293"/>
      <c r="GCI8" s="293"/>
      <c r="GCJ8" s="293"/>
      <c r="GCK8" s="293"/>
      <c r="GCL8" s="293"/>
      <c r="GCM8" s="293"/>
      <c r="GCN8" s="293"/>
      <c r="GCO8" s="293"/>
      <c r="GCP8" s="293"/>
      <c r="GCQ8" s="293"/>
      <c r="GCR8" s="293"/>
      <c r="GCS8" s="293"/>
      <c r="GCT8" s="293"/>
      <c r="GCU8" s="293"/>
      <c r="GCV8" s="293"/>
      <c r="GCW8" s="293"/>
      <c r="GCX8" s="293"/>
      <c r="GCY8" s="293"/>
      <c r="GCZ8" s="293"/>
      <c r="GDA8" s="293"/>
      <c r="GDB8" s="293"/>
      <c r="GDC8" s="293"/>
      <c r="GDD8" s="293"/>
      <c r="GDE8" s="293"/>
      <c r="GDF8" s="293"/>
      <c r="GDG8" s="293"/>
      <c r="GDH8" s="293"/>
      <c r="GDI8" s="293"/>
      <c r="GDJ8" s="293"/>
      <c r="GDK8" s="293"/>
      <c r="GDL8" s="293"/>
      <c r="GDM8" s="293"/>
      <c r="GDN8" s="293"/>
      <c r="GDO8" s="293"/>
      <c r="GDP8" s="293"/>
      <c r="GDQ8" s="293"/>
      <c r="GDR8" s="293"/>
      <c r="GDS8" s="293"/>
      <c r="GDT8" s="293"/>
      <c r="GDU8" s="293"/>
      <c r="GDV8" s="293"/>
      <c r="GDW8" s="293"/>
      <c r="GDX8" s="293"/>
      <c r="GDY8" s="293"/>
      <c r="GDZ8" s="293"/>
      <c r="GEA8" s="293"/>
      <c r="GEB8" s="293"/>
      <c r="GEC8" s="293"/>
      <c r="GED8" s="293"/>
      <c r="GEE8" s="293"/>
      <c r="GEF8" s="293"/>
      <c r="GEG8" s="293"/>
      <c r="GEH8" s="293"/>
      <c r="GEI8" s="293"/>
      <c r="GEJ8" s="293"/>
      <c r="GEK8" s="293"/>
      <c r="GEL8" s="293"/>
      <c r="GEM8" s="293"/>
      <c r="GEN8" s="293"/>
      <c r="GEO8" s="293"/>
      <c r="GEP8" s="293"/>
      <c r="GEQ8" s="293"/>
      <c r="GER8" s="293"/>
      <c r="GES8" s="293"/>
      <c r="GET8" s="293"/>
      <c r="GEU8" s="293"/>
      <c r="GEV8" s="293"/>
      <c r="GEW8" s="293"/>
      <c r="GEX8" s="293"/>
      <c r="GEY8" s="293"/>
      <c r="GEZ8" s="293"/>
      <c r="GFA8" s="293"/>
      <c r="GFB8" s="293"/>
      <c r="GFC8" s="293"/>
      <c r="GFD8" s="293"/>
      <c r="GFE8" s="293"/>
      <c r="GFF8" s="293"/>
      <c r="GFG8" s="293"/>
      <c r="GFH8" s="293"/>
      <c r="GFI8" s="293"/>
      <c r="GFJ8" s="293"/>
      <c r="GFK8" s="293"/>
      <c r="GFL8" s="293"/>
      <c r="GFM8" s="293"/>
      <c r="GFN8" s="293"/>
      <c r="GFO8" s="293"/>
      <c r="GFP8" s="293"/>
      <c r="GFQ8" s="293"/>
      <c r="GFR8" s="293"/>
      <c r="GFS8" s="293"/>
      <c r="GFT8" s="293"/>
      <c r="GFU8" s="293"/>
      <c r="GFV8" s="293"/>
      <c r="GFW8" s="293"/>
      <c r="GFX8" s="293"/>
      <c r="GFY8" s="293"/>
      <c r="GFZ8" s="293"/>
      <c r="GGA8" s="293"/>
      <c r="GGB8" s="293"/>
      <c r="GGC8" s="293"/>
      <c r="GGD8" s="293"/>
      <c r="GGE8" s="293"/>
      <c r="GGF8" s="293"/>
      <c r="GGG8" s="293"/>
      <c r="GGH8" s="293"/>
      <c r="GGI8" s="293"/>
      <c r="GGJ8" s="293"/>
      <c r="GGK8" s="293"/>
      <c r="GGL8" s="293"/>
      <c r="GGM8" s="293"/>
      <c r="GGN8" s="293"/>
      <c r="GGO8" s="293"/>
      <c r="GGP8" s="293"/>
      <c r="GGQ8" s="293"/>
      <c r="GGR8" s="293"/>
      <c r="GGS8" s="293"/>
      <c r="GGT8" s="293"/>
      <c r="GGU8" s="293"/>
      <c r="GGV8" s="293"/>
      <c r="GGW8" s="293"/>
      <c r="GGX8" s="293"/>
      <c r="GGY8" s="293"/>
      <c r="GGZ8" s="293"/>
      <c r="GHA8" s="293"/>
      <c r="GHB8" s="293"/>
      <c r="GHC8" s="293"/>
      <c r="GHD8" s="293"/>
      <c r="GHE8" s="293"/>
      <c r="GHF8" s="293"/>
      <c r="GHG8" s="293"/>
      <c r="GHH8" s="293"/>
      <c r="GHI8" s="293"/>
      <c r="GHJ8" s="293"/>
      <c r="GHK8" s="293"/>
      <c r="GHL8" s="293"/>
      <c r="GHM8" s="293"/>
      <c r="GHN8" s="293"/>
      <c r="GHO8" s="293"/>
      <c r="GHP8" s="293"/>
      <c r="GHQ8" s="293"/>
      <c r="GHR8" s="293"/>
      <c r="GHS8" s="293"/>
      <c r="GHT8" s="293"/>
      <c r="GHU8" s="293"/>
      <c r="GHV8" s="293"/>
      <c r="GHW8" s="293"/>
      <c r="GHX8" s="293"/>
      <c r="GHY8" s="293"/>
      <c r="GHZ8" s="293"/>
      <c r="GIA8" s="293"/>
      <c r="GIB8" s="293"/>
      <c r="GIC8" s="293"/>
      <c r="GID8" s="293"/>
      <c r="GIE8" s="293"/>
      <c r="GIF8" s="293"/>
      <c r="GIG8" s="293"/>
      <c r="GIH8" s="293"/>
      <c r="GII8" s="293"/>
      <c r="GIJ8" s="293"/>
      <c r="GIK8" s="293"/>
      <c r="GIL8" s="293"/>
      <c r="GIM8" s="293"/>
      <c r="GIN8" s="293"/>
      <c r="GIO8" s="293"/>
      <c r="GIP8" s="293"/>
      <c r="GIQ8" s="293"/>
      <c r="GIR8" s="293"/>
      <c r="GIS8" s="293"/>
      <c r="GIT8" s="293"/>
      <c r="GIU8" s="293"/>
      <c r="GIV8" s="293"/>
      <c r="GIW8" s="293"/>
      <c r="GIX8" s="293"/>
      <c r="GIY8" s="293"/>
      <c r="GIZ8" s="293"/>
      <c r="GJA8" s="293"/>
      <c r="GJB8" s="293"/>
      <c r="GJC8" s="293"/>
      <c r="GJD8" s="293"/>
      <c r="GJE8" s="293"/>
      <c r="GJF8" s="293"/>
      <c r="GJG8" s="293"/>
      <c r="GJH8" s="293"/>
      <c r="GJI8" s="293"/>
      <c r="GJJ8" s="293"/>
      <c r="GJK8" s="293"/>
      <c r="GJL8" s="293"/>
      <c r="GJM8" s="293"/>
      <c r="GJN8" s="293"/>
      <c r="GJO8" s="293"/>
      <c r="GJP8" s="293"/>
      <c r="GJQ8" s="293"/>
      <c r="GJR8" s="293"/>
      <c r="GJS8" s="293"/>
      <c r="GJT8" s="293"/>
      <c r="GJU8" s="293"/>
      <c r="GJV8" s="293"/>
      <c r="GJW8" s="293"/>
      <c r="GJX8" s="293"/>
      <c r="GJY8" s="293"/>
      <c r="GJZ8" s="293"/>
      <c r="GKA8" s="293"/>
      <c r="GKB8" s="293"/>
      <c r="GKC8" s="293"/>
      <c r="GKD8" s="293"/>
      <c r="GKE8" s="293"/>
      <c r="GKF8" s="293"/>
      <c r="GKG8" s="293"/>
      <c r="GKH8" s="293"/>
      <c r="GKI8" s="293"/>
      <c r="GKJ8" s="293"/>
      <c r="GKK8" s="293"/>
      <c r="GKL8" s="293"/>
      <c r="GKM8" s="293"/>
      <c r="GKN8" s="293"/>
      <c r="GKO8" s="293"/>
      <c r="GKP8" s="293"/>
      <c r="GKQ8" s="293"/>
      <c r="GKR8" s="293"/>
      <c r="GKS8" s="293"/>
      <c r="GKT8" s="293"/>
      <c r="GKU8" s="293"/>
      <c r="GKV8" s="293"/>
      <c r="GKW8" s="293"/>
      <c r="GKX8" s="293"/>
      <c r="GKY8" s="293"/>
      <c r="GKZ8" s="293"/>
      <c r="GLA8" s="293"/>
      <c r="GLB8" s="293"/>
      <c r="GLC8" s="293"/>
      <c r="GLD8" s="293"/>
      <c r="GLE8" s="293"/>
      <c r="GLF8" s="293"/>
      <c r="GLG8" s="293"/>
      <c r="GLH8" s="293"/>
      <c r="GLI8" s="293"/>
      <c r="GLJ8" s="293"/>
      <c r="GLK8" s="293"/>
      <c r="GLL8" s="293"/>
      <c r="GLM8" s="293"/>
      <c r="GLN8" s="293"/>
      <c r="GLO8" s="293"/>
      <c r="GLP8" s="293"/>
      <c r="GLQ8" s="293"/>
      <c r="GLR8" s="293"/>
      <c r="GLS8" s="293"/>
      <c r="GLT8" s="293"/>
      <c r="GLU8" s="293"/>
      <c r="GLV8" s="293"/>
      <c r="GLW8" s="293"/>
      <c r="GLX8" s="293"/>
      <c r="GLY8" s="293"/>
      <c r="GLZ8" s="293"/>
      <c r="GMA8" s="293"/>
      <c r="GMB8" s="293"/>
      <c r="GMC8" s="293"/>
      <c r="GMD8" s="293"/>
      <c r="GME8" s="293"/>
      <c r="GMF8" s="293"/>
      <c r="GMG8" s="293"/>
      <c r="GMH8" s="293"/>
      <c r="GMI8" s="293"/>
      <c r="GMJ8" s="293"/>
      <c r="GMK8" s="293"/>
      <c r="GML8" s="293"/>
      <c r="GMM8" s="293"/>
      <c r="GMN8" s="293"/>
      <c r="GMO8" s="293"/>
      <c r="GMP8" s="293"/>
      <c r="GMQ8" s="293"/>
      <c r="GMR8" s="293"/>
      <c r="GMS8" s="293"/>
      <c r="GMT8" s="293"/>
      <c r="GMU8" s="293"/>
      <c r="GMV8" s="293"/>
      <c r="GMW8" s="293"/>
      <c r="GMX8" s="293"/>
      <c r="GMY8" s="293"/>
      <c r="GMZ8" s="293"/>
      <c r="GNA8" s="293"/>
      <c r="GNB8" s="293"/>
      <c r="GNC8" s="293"/>
      <c r="GND8" s="293"/>
      <c r="GNE8" s="293"/>
      <c r="GNF8" s="293"/>
      <c r="GNG8" s="293"/>
      <c r="GNH8" s="293"/>
      <c r="GNI8" s="293"/>
      <c r="GNJ8" s="293"/>
      <c r="GNK8" s="293"/>
      <c r="GNL8" s="293"/>
      <c r="GNM8" s="293"/>
      <c r="GNN8" s="293"/>
      <c r="GNO8" s="293"/>
      <c r="GNP8" s="293"/>
      <c r="GNQ8" s="293"/>
      <c r="GNR8" s="293"/>
      <c r="GNS8" s="293"/>
      <c r="GNT8" s="293"/>
      <c r="GNU8" s="293"/>
      <c r="GNV8" s="293"/>
      <c r="GNW8" s="293"/>
      <c r="GNX8" s="293"/>
      <c r="GNY8" s="293"/>
      <c r="GNZ8" s="293"/>
      <c r="GOA8" s="293"/>
      <c r="GOB8" s="293"/>
      <c r="GOC8" s="293"/>
      <c r="GOD8" s="293"/>
      <c r="GOE8" s="293"/>
      <c r="GOF8" s="293"/>
      <c r="GOG8" s="293"/>
      <c r="GOH8" s="293"/>
      <c r="GOI8" s="293"/>
      <c r="GOJ8" s="293"/>
      <c r="GOK8" s="293"/>
      <c r="GOL8" s="293"/>
      <c r="GOM8" s="293"/>
      <c r="GON8" s="293"/>
      <c r="GOO8" s="293"/>
      <c r="GOP8" s="293"/>
      <c r="GOQ8" s="293"/>
      <c r="GOR8" s="293"/>
      <c r="GOS8" s="293"/>
      <c r="GOT8" s="293"/>
      <c r="GOU8" s="293"/>
      <c r="GOV8" s="293"/>
      <c r="GOW8" s="293"/>
      <c r="GOX8" s="293"/>
      <c r="GOY8" s="293"/>
      <c r="GOZ8" s="293"/>
      <c r="GPA8" s="293"/>
      <c r="GPB8" s="293"/>
      <c r="GPC8" s="293"/>
      <c r="GPD8" s="293"/>
      <c r="GPE8" s="293"/>
      <c r="GPF8" s="293"/>
      <c r="GPG8" s="293"/>
      <c r="GPH8" s="293"/>
      <c r="GPI8" s="293"/>
      <c r="GPJ8" s="293"/>
      <c r="GPK8" s="293"/>
      <c r="GPL8" s="293"/>
      <c r="GPM8" s="293"/>
      <c r="GPN8" s="293"/>
      <c r="GPO8" s="293"/>
      <c r="GPP8" s="293"/>
      <c r="GPQ8" s="293"/>
      <c r="GPR8" s="293"/>
      <c r="GPS8" s="293"/>
      <c r="GPT8" s="293"/>
      <c r="GPU8" s="293"/>
      <c r="GPV8" s="293"/>
      <c r="GPW8" s="293"/>
      <c r="GPX8" s="293"/>
      <c r="GPY8" s="293"/>
      <c r="GPZ8" s="293"/>
      <c r="GQA8" s="293"/>
      <c r="GQB8" s="293"/>
      <c r="GQC8" s="293"/>
      <c r="GQD8" s="293"/>
      <c r="GQE8" s="293"/>
      <c r="GQF8" s="293"/>
      <c r="GQG8" s="293"/>
      <c r="GQH8" s="293"/>
      <c r="GQI8" s="293"/>
      <c r="GQJ8" s="293"/>
      <c r="GQK8" s="293"/>
      <c r="GQL8" s="293"/>
      <c r="GQM8" s="293"/>
      <c r="GQN8" s="293"/>
      <c r="GQO8" s="293"/>
      <c r="GQP8" s="293"/>
      <c r="GQQ8" s="293"/>
      <c r="GQR8" s="293"/>
      <c r="GQS8" s="293"/>
      <c r="GQT8" s="293"/>
      <c r="GQU8" s="293"/>
      <c r="GQV8" s="293"/>
      <c r="GQW8" s="293"/>
      <c r="GQX8" s="293"/>
      <c r="GQY8" s="293"/>
      <c r="GQZ8" s="293"/>
      <c r="GRA8" s="293"/>
      <c r="GRB8" s="293"/>
      <c r="GRC8" s="293"/>
      <c r="GRD8" s="293"/>
      <c r="GRE8" s="293"/>
      <c r="GRF8" s="293"/>
      <c r="GRG8" s="293"/>
      <c r="GRH8" s="293"/>
      <c r="GRI8" s="293"/>
      <c r="GRJ8" s="293"/>
      <c r="GRK8" s="293"/>
      <c r="GRL8" s="293"/>
      <c r="GRM8" s="293"/>
      <c r="GRN8" s="293"/>
      <c r="GRO8" s="293"/>
      <c r="GRP8" s="293"/>
      <c r="GRQ8" s="293"/>
      <c r="GRR8" s="293"/>
      <c r="GRS8" s="293"/>
      <c r="GRT8" s="293"/>
      <c r="GRU8" s="293"/>
      <c r="GRV8" s="293"/>
      <c r="GRW8" s="293"/>
      <c r="GRX8" s="293"/>
      <c r="GRY8" s="293"/>
      <c r="GRZ8" s="293"/>
      <c r="GSA8" s="293"/>
      <c r="GSB8" s="293"/>
      <c r="GSC8" s="293"/>
      <c r="GSD8" s="293"/>
      <c r="GSE8" s="293"/>
      <c r="GSF8" s="293"/>
      <c r="GSG8" s="293"/>
      <c r="GSH8" s="293"/>
      <c r="GSI8" s="293"/>
      <c r="GSJ8" s="293"/>
      <c r="GSK8" s="293"/>
      <c r="GSL8" s="293"/>
      <c r="GSM8" s="293"/>
      <c r="GSN8" s="293"/>
      <c r="GSO8" s="293"/>
      <c r="GSP8" s="293"/>
      <c r="GSQ8" s="293"/>
      <c r="GSR8" s="293"/>
      <c r="GSS8" s="293"/>
      <c r="GST8" s="293"/>
      <c r="GSU8" s="293"/>
      <c r="GSV8" s="293"/>
      <c r="GSW8" s="293"/>
      <c r="GSX8" s="293"/>
      <c r="GSY8" s="293"/>
      <c r="GSZ8" s="293"/>
      <c r="GTA8" s="293"/>
      <c r="GTB8" s="293"/>
      <c r="GTC8" s="293"/>
      <c r="GTD8" s="293"/>
      <c r="GTE8" s="293"/>
      <c r="GTF8" s="293"/>
      <c r="GTG8" s="293"/>
      <c r="GTH8" s="293"/>
      <c r="GTI8" s="293"/>
      <c r="GTJ8" s="293"/>
      <c r="GTK8" s="293"/>
      <c r="GTL8" s="293"/>
      <c r="GTM8" s="293"/>
      <c r="GTN8" s="293"/>
      <c r="GTO8" s="293"/>
      <c r="GTP8" s="293"/>
      <c r="GTQ8" s="293"/>
      <c r="GTR8" s="293"/>
      <c r="GTS8" s="293"/>
      <c r="GTT8" s="293"/>
      <c r="GTU8" s="293"/>
      <c r="GTV8" s="293"/>
      <c r="GTW8" s="293"/>
      <c r="GTX8" s="293"/>
      <c r="GTY8" s="293"/>
      <c r="GTZ8" s="293"/>
      <c r="GUA8" s="293"/>
      <c r="GUB8" s="293"/>
      <c r="GUC8" s="293"/>
      <c r="GUD8" s="293"/>
      <c r="GUE8" s="293"/>
      <c r="GUF8" s="293"/>
      <c r="GUG8" s="293"/>
      <c r="GUH8" s="293"/>
      <c r="GUI8" s="293"/>
      <c r="GUJ8" s="293"/>
      <c r="GUK8" s="293"/>
      <c r="GUL8" s="293"/>
      <c r="GUM8" s="293"/>
      <c r="GUN8" s="293"/>
      <c r="GUO8" s="293"/>
      <c r="GUP8" s="293"/>
      <c r="GUQ8" s="293"/>
      <c r="GUR8" s="293"/>
      <c r="GUS8" s="293"/>
      <c r="GUT8" s="293"/>
      <c r="GUU8" s="293"/>
      <c r="GUV8" s="293"/>
      <c r="GUW8" s="293"/>
      <c r="GUX8" s="293"/>
      <c r="GUY8" s="293"/>
      <c r="GUZ8" s="293"/>
      <c r="GVA8" s="293"/>
      <c r="GVB8" s="293"/>
      <c r="GVC8" s="293"/>
      <c r="GVD8" s="293"/>
      <c r="GVE8" s="293"/>
      <c r="GVF8" s="293"/>
      <c r="GVG8" s="293"/>
      <c r="GVH8" s="293"/>
      <c r="GVI8" s="293"/>
      <c r="GVJ8" s="293"/>
      <c r="GVK8" s="293"/>
      <c r="GVL8" s="293"/>
      <c r="GVM8" s="293"/>
      <c r="GVN8" s="293"/>
      <c r="GVO8" s="293"/>
      <c r="GVP8" s="293"/>
      <c r="GVQ8" s="293"/>
      <c r="GVR8" s="293"/>
      <c r="GVS8" s="293"/>
      <c r="GVT8" s="293"/>
      <c r="GVU8" s="293"/>
      <c r="GVV8" s="293"/>
      <c r="GVW8" s="293"/>
      <c r="GVX8" s="293"/>
      <c r="GVY8" s="293"/>
      <c r="GVZ8" s="293"/>
      <c r="GWA8" s="293"/>
      <c r="GWB8" s="293"/>
      <c r="GWC8" s="293"/>
      <c r="GWD8" s="293"/>
      <c r="GWE8" s="293"/>
      <c r="GWF8" s="293"/>
      <c r="GWG8" s="293"/>
      <c r="GWH8" s="293"/>
      <c r="GWI8" s="293"/>
      <c r="GWJ8" s="293"/>
      <c r="GWK8" s="293"/>
      <c r="GWL8" s="293"/>
      <c r="GWM8" s="293"/>
      <c r="GWN8" s="293"/>
      <c r="GWO8" s="293"/>
      <c r="GWP8" s="293"/>
      <c r="GWQ8" s="293"/>
      <c r="GWR8" s="293"/>
      <c r="GWS8" s="293"/>
      <c r="GWT8" s="293"/>
      <c r="GWU8" s="293"/>
      <c r="GWV8" s="293"/>
      <c r="GWW8" s="293"/>
      <c r="GWX8" s="293"/>
      <c r="GWY8" s="293"/>
      <c r="GWZ8" s="293"/>
      <c r="GXA8" s="293"/>
      <c r="GXB8" s="293"/>
      <c r="GXC8" s="293"/>
      <c r="GXD8" s="293"/>
      <c r="GXE8" s="293"/>
      <c r="GXF8" s="293"/>
      <c r="GXG8" s="293"/>
      <c r="GXH8" s="293"/>
      <c r="GXI8" s="293"/>
      <c r="GXJ8" s="293"/>
      <c r="GXK8" s="293"/>
      <c r="GXL8" s="293"/>
      <c r="GXM8" s="293"/>
      <c r="GXN8" s="293"/>
      <c r="GXO8" s="293"/>
      <c r="GXP8" s="293"/>
      <c r="GXQ8" s="293"/>
      <c r="GXR8" s="293"/>
      <c r="GXS8" s="293"/>
      <c r="GXT8" s="293"/>
      <c r="GXU8" s="293"/>
      <c r="GXV8" s="293"/>
      <c r="GXW8" s="293"/>
      <c r="GXX8" s="293"/>
      <c r="GXY8" s="293"/>
      <c r="GXZ8" s="293"/>
      <c r="GYA8" s="293"/>
      <c r="GYB8" s="293"/>
      <c r="GYC8" s="293"/>
      <c r="GYD8" s="293"/>
      <c r="GYE8" s="293"/>
      <c r="GYF8" s="293"/>
      <c r="GYG8" s="293"/>
      <c r="GYH8" s="293"/>
      <c r="GYI8" s="293"/>
      <c r="GYJ8" s="293"/>
      <c r="GYK8" s="293"/>
      <c r="GYL8" s="293"/>
      <c r="GYM8" s="293"/>
      <c r="GYN8" s="293"/>
      <c r="GYO8" s="293"/>
      <c r="GYP8" s="293"/>
      <c r="GYQ8" s="293"/>
      <c r="GYR8" s="293"/>
      <c r="GYS8" s="293"/>
      <c r="GYT8" s="293"/>
      <c r="GYU8" s="293"/>
      <c r="GYV8" s="293"/>
      <c r="GYW8" s="293"/>
      <c r="GYX8" s="293"/>
      <c r="GYY8" s="293"/>
      <c r="GYZ8" s="293"/>
      <c r="GZA8" s="293"/>
      <c r="GZB8" s="293"/>
      <c r="GZC8" s="293"/>
      <c r="GZD8" s="293"/>
      <c r="GZE8" s="293"/>
      <c r="GZF8" s="293"/>
      <c r="GZG8" s="293"/>
      <c r="GZH8" s="293"/>
      <c r="GZI8" s="293"/>
      <c r="GZJ8" s="293"/>
      <c r="GZK8" s="293"/>
      <c r="GZL8" s="293"/>
      <c r="GZM8" s="293"/>
      <c r="GZN8" s="293"/>
      <c r="GZO8" s="293"/>
      <c r="GZP8" s="293"/>
      <c r="GZQ8" s="293"/>
      <c r="GZR8" s="293"/>
      <c r="GZS8" s="293"/>
      <c r="GZT8" s="293"/>
      <c r="GZU8" s="293"/>
      <c r="GZV8" s="293"/>
      <c r="GZW8" s="293"/>
      <c r="GZX8" s="293"/>
      <c r="GZY8" s="293"/>
      <c r="GZZ8" s="293"/>
      <c r="HAA8" s="293"/>
      <c r="HAB8" s="293"/>
      <c r="HAC8" s="293"/>
      <c r="HAD8" s="293"/>
      <c r="HAE8" s="293"/>
      <c r="HAF8" s="293"/>
      <c r="HAG8" s="293"/>
      <c r="HAH8" s="293"/>
      <c r="HAI8" s="293"/>
      <c r="HAJ8" s="293"/>
      <c r="HAK8" s="293"/>
      <c r="HAL8" s="293"/>
      <c r="HAM8" s="293"/>
      <c r="HAN8" s="293"/>
      <c r="HAO8" s="293"/>
      <c r="HAP8" s="293"/>
      <c r="HAQ8" s="293"/>
      <c r="HAR8" s="293"/>
      <c r="HAS8" s="293"/>
      <c r="HAT8" s="293"/>
      <c r="HAU8" s="293"/>
      <c r="HAV8" s="293"/>
      <c r="HAW8" s="293"/>
      <c r="HAX8" s="293"/>
      <c r="HAY8" s="293"/>
      <c r="HAZ8" s="293"/>
      <c r="HBA8" s="293"/>
      <c r="HBB8" s="293"/>
      <c r="HBC8" s="293"/>
      <c r="HBD8" s="293"/>
      <c r="HBE8" s="293"/>
      <c r="HBF8" s="293"/>
      <c r="HBG8" s="293"/>
      <c r="HBH8" s="293"/>
      <c r="HBI8" s="293"/>
      <c r="HBJ8" s="293"/>
      <c r="HBK8" s="293"/>
      <c r="HBL8" s="293"/>
      <c r="HBM8" s="293"/>
      <c r="HBN8" s="293"/>
      <c r="HBO8" s="293"/>
      <c r="HBP8" s="293"/>
      <c r="HBQ8" s="293"/>
      <c r="HBR8" s="293"/>
      <c r="HBS8" s="293"/>
      <c r="HBT8" s="293"/>
      <c r="HBU8" s="293"/>
      <c r="HBV8" s="293"/>
      <c r="HBW8" s="293"/>
      <c r="HBX8" s="293"/>
      <c r="HBY8" s="293"/>
      <c r="HBZ8" s="293"/>
      <c r="HCA8" s="293"/>
      <c r="HCB8" s="293"/>
      <c r="HCC8" s="293"/>
      <c r="HCD8" s="293"/>
      <c r="HCE8" s="293"/>
      <c r="HCF8" s="293"/>
      <c r="HCG8" s="293"/>
      <c r="HCH8" s="293"/>
      <c r="HCI8" s="293"/>
      <c r="HCJ8" s="293"/>
      <c r="HCK8" s="293"/>
      <c r="HCL8" s="293"/>
      <c r="HCM8" s="293"/>
      <c r="HCN8" s="293"/>
      <c r="HCO8" s="293"/>
      <c r="HCP8" s="293"/>
      <c r="HCQ8" s="293"/>
      <c r="HCR8" s="293"/>
      <c r="HCS8" s="293"/>
      <c r="HCT8" s="293"/>
      <c r="HCU8" s="293"/>
      <c r="HCV8" s="293"/>
      <c r="HCW8" s="293"/>
      <c r="HCX8" s="293"/>
      <c r="HCY8" s="293"/>
      <c r="HCZ8" s="293"/>
      <c r="HDA8" s="293"/>
      <c r="HDB8" s="293"/>
      <c r="HDC8" s="293"/>
      <c r="HDD8" s="293"/>
      <c r="HDE8" s="293"/>
      <c r="HDF8" s="293"/>
      <c r="HDG8" s="293"/>
      <c r="HDH8" s="293"/>
      <c r="HDI8" s="293"/>
      <c r="HDJ8" s="293"/>
      <c r="HDK8" s="293"/>
      <c r="HDL8" s="293"/>
      <c r="HDM8" s="293"/>
      <c r="HDN8" s="293"/>
      <c r="HDO8" s="293"/>
      <c r="HDP8" s="293"/>
      <c r="HDQ8" s="293"/>
      <c r="HDR8" s="293"/>
      <c r="HDS8" s="293"/>
      <c r="HDT8" s="293"/>
      <c r="HDU8" s="293"/>
      <c r="HDV8" s="293"/>
      <c r="HDW8" s="293"/>
      <c r="HDX8" s="293"/>
      <c r="HDY8" s="293"/>
      <c r="HDZ8" s="293"/>
      <c r="HEA8" s="293"/>
      <c r="HEB8" s="293"/>
      <c r="HEC8" s="293"/>
      <c r="HED8" s="293"/>
      <c r="HEE8" s="293"/>
      <c r="HEF8" s="293"/>
      <c r="HEG8" s="293"/>
      <c r="HEH8" s="293"/>
      <c r="HEI8" s="293"/>
      <c r="HEJ8" s="293"/>
      <c r="HEK8" s="293"/>
      <c r="HEL8" s="293"/>
      <c r="HEM8" s="293"/>
      <c r="HEN8" s="293"/>
      <c r="HEO8" s="293"/>
      <c r="HEP8" s="293"/>
      <c r="HEQ8" s="293"/>
      <c r="HER8" s="293"/>
      <c r="HES8" s="293"/>
      <c r="HET8" s="293"/>
      <c r="HEU8" s="293"/>
      <c r="HEV8" s="293"/>
      <c r="HEW8" s="293"/>
      <c r="HEX8" s="293"/>
      <c r="HEY8" s="293"/>
      <c r="HEZ8" s="293"/>
      <c r="HFA8" s="293"/>
      <c r="HFB8" s="293"/>
      <c r="HFC8" s="293"/>
      <c r="HFD8" s="293"/>
      <c r="HFE8" s="293"/>
      <c r="HFF8" s="293"/>
      <c r="HFG8" s="293"/>
      <c r="HFH8" s="293"/>
      <c r="HFI8" s="293"/>
      <c r="HFJ8" s="293"/>
      <c r="HFK8" s="293"/>
      <c r="HFL8" s="293"/>
      <c r="HFM8" s="293"/>
      <c r="HFN8" s="293"/>
      <c r="HFO8" s="293"/>
      <c r="HFP8" s="293"/>
      <c r="HFQ8" s="293"/>
      <c r="HFR8" s="293"/>
      <c r="HFS8" s="293"/>
      <c r="HFT8" s="293"/>
      <c r="HFU8" s="293"/>
      <c r="HFV8" s="293"/>
      <c r="HFW8" s="293"/>
      <c r="HFX8" s="293"/>
      <c r="HFY8" s="293"/>
      <c r="HFZ8" s="293"/>
      <c r="HGA8" s="293"/>
      <c r="HGB8" s="293"/>
      <c r="HGC8" s="293"/>
      <c r="HGD8" s="293"/>
      <c r="HGE8" s="293"/>
      <c r="HGF8" s="293"/>
      <c r="HGG8" s="293"/>
      <c r="HGH8" s="293"/>
      <c r="HGI8" s="293"/>
      <c r="HGJ8" s="293"/>
      <c r="HGK8" s="293"/>
      <c r="HGL8" s="293"/>
      <c r="HGM8" s="293"/>
      <c r="HGN8" s="293"/>
      <c r="HGO8" s="293"/>
      <c r="HGP8" s="293"/>
      <c r="HGQ8" s="293"/>
      <c r="HGR8" s="293"/>
      <c r="HGS8" s="293"/>
      <c r="HGT8" s="293"/>
      <c r="HGU8" s="293"/>
      <c r="HGV8" s="293"/>
      <c r="HGW8" s="293"/>
      <c r="HGX8" s="293"/>
      <c r="HGY8" s="293"/>
      <c r="HGZ8" s="293"/>
      <c r="HHA8" s="293"/>
      <c r="HHB8" s="293"/>
      <c r="HHC8" s="293"/>
      <c r="HHD8" s="293"/>
      <c r="HHE8" s="293"/>
      <c r="HHF8" s="293"/>
      <c r="HHG8" s="293"/>
      <c r="HHH8" s="293"/>
      <c r="HHI8" s="293"/>
      <c r="HHJ8" s="293"/>
      <c r="HHK8" s="293"/>
      <c r="HHL8" s="293"/>
      <c r="HHM8" s="293"/>
      <c r="HHN8" s="293"/>
      <c r="HHO8" s="293"/>
      <c r="HHP8" s="293"/>
      <c r="HHQ8" s="293"/>
      <c r="HHR8" s="293"/>
      <c r="HHS8" s="293"/>
      <c r="HHT8" s="293"/>
      <c r="HHU8" s="293"/>
      <c r="HHV8" s="293"/>
      <c r="HHW8" s="293"/>
      <c r="HHX8" s="293"/>
      <c r="HHY8" s="293"/>
      <c r="HHZ8" s="293"/>
      <c r="HIA8" s="293"/>
      <c r="HIB8" s="293"/>
      <c r="HIC8" s="293"/>
      <c r="HID8" s="293"/>
      <c r="HIE8" s="293"/>
      <c r="HIF8" s="293"/>
      <c r="HIG8" s="293"/>
      <c r="HIH8" s="293"/>
      <c r="HII8" s="293"/>
      <c r="HIJ8" s="293"/>
      <c r="HIK8" s="293"/>
      <c r="HIL8" s="293"/>
      <c r="HIM8" s="293"/>
      <c r="HIN8" s="293"/>
      <c r="HIO8" s="293"/>
      <c r="HIP8" s="293"/>
      <c r="HIQ8" s="293"/>
      <c r="HIR8" s="293"/>
      <c r="HIS8" s="293"/>
      <c r="HIT8" s="293"/>
      <c r="HIU8" s="293"/>
      <c r="HIV8" s="293"/>
      <c r="HIW8" s="293"/>
      <c r="HIX8" s="293"/>
      <c r="HIY8" s="293"/>
      <c r="HIZ8" s="293"/>
      <c r="HJA8" s="293"/>
      <c r="HJB8" s="293"/>
      <c r="HJC8" s="293"/>
      <c r="HJD8" s="293"/>
      <c r="HJE8" s="293"/>
      <c r="HJF8" s="293"/>
      <c r="HJG8" s="293"/>
      <c r="HJH8" s="293"/>
      <c r="HJI8" s="293"/>
      <c r="HJJ8" s="293"/>
      <c r="HJK8" s="293"/>
      <c r="HJL8" s="293"/>
      <c r="HJM8" s="293"/>
      <c r="HJN8" s="293"/>
      <c r="HJO8" s="293"/>
      <c r="HJP8" s="293"/>
      <c r="HJQ8" s="293"/>
      <c r="HJR8" s="293"/>
      <c r="HJS8" s="293"/>
      <c r="HJT8" s="293"/>
      <c r="HJU8" s="293"/>
      <c r="HJV8" s="293"/>
      <c r="HJW8" s="293"/>
      <c r="HJX8" s="293"/>
      <c r="HJY8" s="293"/>
      <c r="HJZ8" s="293"/>
      <c r="HKA8" s="293"/>
      <c r="HKB8" s="293"/>
      <c r="HKC8" s="293"/>
      <c r="HKD8" s="293"/>
      <c r="HKE8" s="293"/>
      <c r="HKF8" s="293"/>
      <c r="HKG8" s="293"/>
      <c r="HKH8" s="293"/>
      <c r="HKI8" s="293"/>
      <c r="HKJ8" s="293"/>
      <c r="HKK8" s="293"/>
      <c r="HKL8" s="293"/>
      <c r="HKM8" s="293"/>
      <c r="HKN8" s="293"/>
      <c r="HKO8" s="293"/>
      <c r="HKP8" s="293"/>
      <c r="HKQ8" s="293"/>
      <c r="HKR8" s="293"/>
      <c r="HKS8" s="293"/>
      <c r="HKT8" s="293"/>
      <c r="HKU8" s="293"/>
      <c r="HKV8" s="293"/>
      <c r="HKW8" s="293"/>
      <c r="HKX8" s="293"/>
      <c r="HKY8" s="293"/>
      <c r="HKZ8" s="293"/>
      <c r="HLA8" s="293"/>
      <c r="HLB8" s="293"/>
      <c r="HLC8" s="293"/>
      <c r="HLD8" s="293"/>
      <c r="HLE8" s="293"/>
      <c r="HLF8" s="293"/>
      <c r="HLG8" s="293"/>
      <c r="HLH8" s="293"/>
      <c r="HLI8" s="293"/>
      <c r="HLJ8" s="293"/>
      <c r="HLK8" s="293"/>
      <c r="HLL8" s="293"/>
      <c r="HLM8" s="293"/>
      <c r="HLN8" s="293"/>
      <c r="HLO8" s="293"/>
      <c r="HLP8" s="293"/>
      <c r="HLQ8" s="293"/>
      <c r="HLR8" s="293"/>
      <c r="HLS8" s="293"/>
      <c r="HLT8" s="293"/>
      <c r="HLU8" s="293"/>
      <c r="HLV8" s="293"/>
      <c r="HLW8" s="293"/>
      <c r="HLX8" s="293"/>
      <c r="HLY8" s="293"/>
      <c r="HLZ8" s="293"/>
      <c r="HMA8" s="293"/>
      <c r="HMB8" s="293"/>
      <c r="HMC8" s="293"/>
      <c r="HMD8" s="293"/>
      <c r="HME8" s="293"/>
      <c r="HMF8" s="293"/>
      <c r="HMG8" s="293"/>
      <c r="HMH8" s="293"/>
      <c r="HMI8" s="293"/>
      <c r="HMJ8" s="293"/>
      <c r="HMK8" s="293"/>
      <c r="HML8" s="293"/>
      <c r="HMM8" s="293"/>
      <c r="HMN8" s="293"/>
      <c r="HMO8" s="293"/>
      <c r="HMP8" s="293"/>
      <c r="HMQ8" s="293"/>
      <c r="HMR8" s="293"/>
      <c r="HMS8" s="293"/>
      <c r="HMT8" s="293"/>
      <c r="HMU8" s="293"/>
      <c r="HMV8" s="293"/>
      <c r="HMW8" s="293"/>
      <c r="HMX8" s="293"/>
      <c r="HMY8" s="293"/>
      <c r="HMZ8" s="293"/>
      <c r="HNA8" s="293"/>
      <c r="HNB8" s="293"/>
      <c r="HNC8" s="293"/>
      <c r="HND8" s="293"/>
      <c r="HNE8" s="293"/>
      <c r="HNF8" s="293"/>
      <c r="HNG8" s="293"/>
      <c r="HNH8" s="293"/>
      <c r="HNI8" s="293"/>
      <c r="HNJ8" s="293"/>
      <c r="HNK8" s="293"/>
      <c r="HNL8" s="293"/>
      <c r="HNM8" s="293"/>
      <c r="HNN8" s="293"/>
      <c r="HNO8" s="293"/>
      <c r="HNP8" s="293"/>
      <c r="HNQ8" s="293"/>
      <c r="HNR8" s="293"/>
      <c r="HNS8" s="293"/>
      <c r="HNT8" s="293"/>
      <c r="HNU8" s="293"/>
      <c r="HNV8" s="293"/>
      <c r="HNW8" s="293"/>
      <c r="HNX8" s="293"/>
      <c r="HNY8" s="293"/>
      <c r="HNZ8" s="293"/>
      <c r="HOA8" s="293"/>
      <c r="HOB8" s="293"/>
      <c r="HOC8" s="293"/>
      <c r="HOD8" s="293"/>
      <c r="HOE8" s="293"/>
      <c r="HOF8" s="293"/>
      <c r="HOG8" s="293"/>
      <c r="HOH8" s="293"/>
      <c r="HOI8" s="293"/>
      <c r="HOJ8" s="293"/>
      <c r="HOK8" s="293"/>
      <c r="HOL8" s="293"/>
      <c r="HOM8" s="293"/>
      <c r="HON8" s="293"/>
      <c r="HOO8" s="293"/>
      <c r="HOP8" s="293"/>
      <c r="HOQ8" s="293"/>
      <c r="HOR8" s="293"/>
      <c r="HOS8" s="293"/>
      <c r="HOT8" s="293"/>
      <c r="HOU8" s="293"/>
      <c r="HOV8" s="293"/>
      <c r="HOW8" s="293"/>
      <c r="HOX8" s="293"/>
      <c r="HOY8" s="293"/>
      <c r="HOZ8" s="293"/>
      <c r="HPA8" s="293"/>
      <c r="HPB8" s="293"/>
      <c r="HPC8" s="293"/>
      <c r="HPD8" s="293"/>
      <c r="HPE8" s="293"/>
      <c r="HPF8" s="293"/>
      <c r="HPG8" s="293"/>
      <c r="HPH8" s="293"/>
      <c r="HPI8" s="293"/>
      <c r="HPJ8" s="293"/>
      <c r="HPK8" s="293"/>
      <c r="HPL8" s="293"/>
      <c r="HPM8" s="293"/>
      <c r="HPN8" s="293"/>
      <c r="HPO8" s="293"/>
      <c r="HPP8" s="293"/>
      <c r="HPQ8" s="293"/>
      <c r="HPR8" s="293"/>
      <c r="HPS8" s="293"/>
      <c r="HPT8" s="293"/>
      <c r="HPU8" s="293"/>
      <c r="HPV8" s="293"/>
      <c r="HPW8" s="293"/>
      <c r="HPX8" s="293"/>
      <c r="HPY8" s="293"/>
      <c r="HPZ8" s="293"/>
      <c r="HQA8" s="293"/>
      <c r="HQB8" s="293"/>
      <c r="HQC8" s="293"/>
      <c r="HQD8" s="293"/>
      <c r="HQE8" s="293"/>
      <c r="HQF8" s="293"/>
      <c r="HQG8" s="293"/>
      <c r="HQH8" s="293"/>
      <c r="HQI8" s="293"/>
      <c r="HQJ8" s="293"/>
      <c r="HQK8" s="293"/>
      <c r="HQL8" s="293"/>
      <c r="HQM8" s="293"/>
      <c r="HQN8" s="293"/>
      <c r="HQO8" s="293"/>
      <c r="HQP8" s="293"/>
      <c r="HQQ8" s="293"/>
      <c r="HQR8" s="293"/>
      <c r="HQS8" s="293"/>
      <c r="HQT8" s="293"/>
      <c r="HQU8" s="293"/>
      <c r="HQV8" s="293"/>
      <c r="HQW8" s="293"/>
      <c r="HQX8" s="293"/>
      <c r="HQY8" s="293"/>
      <c r="HQZ8" s="293"/>
      <c r="HRA8" s="293"/>
      <c r="HRB8" s="293"/>
      <c r="HRC8" s="293"/>
      <c r="HRD8" s="293"/>
      <c r="HRE8" s="293"/>
      <c r="HRF8" s="293"/>
      <c r="HRG8" s="293"/>
      <c r="HRH8" s="293"/>
      <c r="HRI8" s="293"/>
      <c r="HRJ8" s="293"/>
      <c r="HRK8" s="293"/>
      <c r="HRL8" s="293"/>
      <c r="HRM8" s="293"/>
      <c r="HRN8" s="293"/>
      <c r="HRO8" s="293"/>
      <c r="HRP8" s="293"/>
      <c r="HRQ8" s="293"/>
      <c r="HRR8" s="293"/>
      <c r="HRS8" s="293"/>
      <c r="HRT8" s="293"/>
      <c r="HRU8" s="293"/>
      <c r="HRV8" s="293"/>
      <c r="HRW8" s="293"/>
      <c r="HRX8" s="293"/>
      <c r="HRY8" s="293"/>
      <c r="HRZ8" s="293"/>
      <c r="HSA8" s="293"/>
      <c r="HSB8" s="293"/>
      <c r="HSC8" s="293"/>
      <c r="HSD8" s="293"/>
      <c r="HSE8" s="293"/>
      <c r="HSF8" s="293"/>
      <c r="HSG8" s="293"/>
      <c r="HSH8" s="293"/>
      <c r="HSI8" s="293"/>
      <c r="HSJ8" s="293"/>
      <c r="HSK8" s="293"/>
      <c r="HSL8" s="293"/>
      <c r="HSM8" s="293"/>
      <c r="HSN8" s="293"/>
      <c r="HSO8" s="293"/>
      <c r="HSP8" s="293"/>
      <c r="HSQ8" s="293"/>
      <c r="HSR8" s="293"/>
      <c r="HSS8" s="293"/>
      <c r="HST8" s="293"/>
      <c r="HSU8" s="293"/>
      <c r="HSV8" s="293"/>
      <c r="HSW8" s="293"/>
      <c r="HSX8" s="293"/>
      <c r="HSY8" s="293"/>
      <c r="HSZ8" s="293"/>
      <c r="HTA8" s="293"/>
      <c r="HTB8" s="293"/>
      <c r="HTC8" s="293"/>
      <c r="HTD8" s="293"/>
      <c r="HTE8" s="293"/>
      <c r="HTF8" s="293"/>
      <c r="HTG8" s="293"/>
      <c r="HTH8" s="293"/>
      <c r="HTI8" s="293"/>
      <c r="HTJ8" s="293"/>
      <c r="HTK8" s="293"/>
      <c r="HTL8" s="293"/>
      <c r="HTM8" s="293"/>
      <c r="HTN8" s="293"/>
      <c r="HTO8" s="293"/>
      <c r="HTP8" s="293"/>
      <c r="HTQ8" s="293"/>
      <c r="HTR8" s="293"/>
      <c r="HTS8" s="293"/>
      <c r="HTT8" s="293"/>
      <c r="HTU8" s="293"/>
      <c r="HTV8" s="293"/>
      <c r="HTW8" s="293"/>
      <c r="HTX8" s="293"/>
      <c r="HTY8" s="293"/>
      <c r="HTZ8" s="293"/>
      <c r="HUA8" s="293"/>
      <c r="HUB8" s="293"/>
      <c r="HUC8" s="293"/>
      <c r="HUD8" s="293"/>
      <c r="HUE8" s="293"/>
      <c r="HUF8" s="293"/>
      <c r="HUG8" s="293"/>
      <c r="HUH8" s="293"/>
      <c r="HUI8" s="293"/>
      <c r="HUJ8" s="293"/>
      <c r="HUK8" s="293"/>
      <c r="HUL8" s="293"/>
      <c r="HUM8" s="293"/>
      <c r="HUN8" s="293"/>
      <c r="HUO8" s="293"/>
      <c r="HUP8" s="293"/>
      <c r="HUQ8" s="293"/>
      <c r="HUR8" s="293"/>
      <c r="HUS8" s="293"/>
      <c r="HUT8" s="293"/>
      <c r="HUU8" s="293"/>
      <c r="HUV8" s="293"/>
      <c r="HUW8" s="293"/>
      <c r="HUX8" s="293"/>
      <c r="HUY8" s="293"/>
      <c r="HUZ8" s="293"/>
      <c r="HVA8" s="293"/>
      <c r="HVB8" s="293"/>
      <c r="HVC8" s="293"/>
      <c r="HVD8" s="293"/>
      <c r="HVE8" s="293"/>
      <c r="HVF8" s="293"/>
      <c r="HVG8" s="293"/>
      <c r="HVH8" s="293"/>
      <c r="HVI8" s="293"/>
      <c r="HVJ8" s="293"/>
      <c r="HVK8" s="293"/>
      <c r="HVL8" s="293"/>
      <c r="HVM8" s="293"/>
      <c r="HVN8" s="293"/>
      <c r="HVO8" s="293"/>
      <c r="HVP8" s="293"/>
      <c r="HVQ8" s="293"/>
      <c r="HVR8" s="293"/>
      <c r="HVS8" s="293"/>
      <c r="HVT8" s="293"/>
      <c r="HVU8" s="293"/>
      <c r="HVV8" s="293"/>
      <c r="HVW8" s="293"/>
      <c r="HVX8" s="293"/>
      <c r="HVY8" s="293"/>
      <c r="HVZ8" s="293"/>
      <c r="HWA8" s="293"/>
      <c r="HWB8" s="293"/>
      <c r="HWC8" s="293"/>
      <c r="HWD8" s="293"/>
      <c r="HWE8" s="293"/>
      <c r="HWF8" s="293"/>
      <c r="HWG8" s="293"/>
      <c r="HWH8" s="293"/>
      <c r="HWI8" s="293"/>
      <c r="HWJ8" s="293"/>
      <c r="HWK8" s="293"/>
      <c r="HWL8" s="293"/>
      <c r="HWM8" s="293"/>
      <c r="HWN8" s="293"/>
      <c r="HWO8" s="293"/>
      <c r="HWP8" s="293"/>
      <c r="HWQ8" s="293"/>
      <c r="HWR8" s="293"/>
      <c r="HWS8" s="293"/>
      <c r="HWT8" s="293"/>
      <c r="HWU8" s="293"/>
      <c r="HWV8" s="293"/>
      <c r="HWW8" s="293"/>
      <c r="HWX8" s="293"/>
      <c r="HWY8" s="293"/>
      <c r="HWZ8" s="293"/>
      <c r="HXA8" s="293"/>
      <c r="HXB8" s="293"/>
      <c r="HXC8" s="293"/>
      <c r="HXD8" s="293"/>
      <c r="HXE8" s="293"/>
      <c r="HXF8" s="293"/>
      <c r="HXG8" s="293"/>
      <c r="HXH8" s="293"/>
      <c r="HXI8" s="293"/>
      <c r="HXJ8" s="293"/>
      <c r="HXK8" s="293"/>
      <c r="HXL8" s="293"/>
      <c r="HXM8" s="293"/>
      <c r="HXN8" s="293"/>
      <c r="HXO8" s="293"/>
      <c r="HXP8" s="293"/>
      <c r="HXQ8" s="293"/>
      <c r="HXR8" s="293"/>
      <c r="HXS8" s="293"/>
      <c r="HXT8" s="293"/>
      <c r="HXU8" s="293"/>
      <c r="HXV8" s="293"/>
      <c r="HXW8" s="293"/>
      <c r="HXX8" s="293"/>
      <c r="HXY8" s="293"/>
      <c r="HXZ8" s="293"/>
      <c r="HYA8" s="293"/>
      <c r="HYB8" s="293"/>
      <c r="HYC8" s="293"/>
      <c r="HYD8" s="293"/>
      <c r="HYE8" s="293"/>
      <c r="HYF8" s="293"/>
      <c r="HYG8" s="293"/>
      <c r="HYH8" s="293"/>
      <c r="HYI8" s="293"/>
      <c r="HYJ8" s="293"/>
      <c r="HYK8" s="293"/>
      <c r="HYL8" s="293"/>
      <c r="HYM8" s="293"/>
      <c r="HYN8" s="293"/>
      <c r="HYO8" s="293"/>
      <c r="HYP8" s="293"/>
      <c r="HYQ8" s="293"/>
      <c r="HYR8" s="293"/>
      <c r="HYS8" s="293"/>
      <c r="HYT8" s="293"/>
      <c r="HYU8" s="293"/>
      <c r="HYV8" s="293"/>
      <c r="HYW8" s="293"/>
      <c r="HYX8" s="293"/>
      <c r="HYY8" s="293"/>
      <c r="HYZ8" s="293"/>
      <c r="HZA8" s="293"/>
      <c r="HZB8" s="293"/>
      <c r="HZC8" s="293"/>
      <c r="HZD8" s="293"/>
      <c r="HZE8" s="293"/>
      <c r="HZF8" s="293"/>
      <c r="HZG8" s="293"/>
      <c r="HZH8" s="293"/>
      <c r="HZI8" s="293"/>
      <c r="HZJ8" s="293"/>
      <c r="HZK8" s="293"/>
      <c r="HZL8" s="293"/>
      <c r="HZM8" s="293"/>
      <c r="HZN8" s="293"/>
      <c r="HZO8" s="293"/>
      <c r="HZP8" s="293"/>
      <c r="HZQ8" s="293"/>
      <c r="HZR8" s="293"/>
      <c r="HZS8" s="293"/>
      <c r="HZT8" s="293"/>
      <c r="HZU8" s="293"/>
      <c r="HZV8" s="293"/>
      <c r="HZW8" s="293"/>
      <c r="HZX8" s="293"/>
      <c r="HZY8" s="293"/>
      <c r="HZZ8" s="293"/>
      <c r="IAA8" s="293"/>
      <c r="IAB8" s="293"/>
      <c r="IAC8" s="293"/>
      <c r="IAD8" s="293"/>
      <c r="IAE8" s="293"/>
      <c r="IAF8" s="293"/>
      <c r="IAG8" s="293"/>
      <c r="IAH8" s="293"/>
      <c r="IAI8" s="293"/>
      <c r="IAJ8" s="293"/>
      <c r="IAK8" s="293"/>
      <c r="IAL8" s="293"/>
      <c r="IAM8" s="293"/>
      <c r="IAN8" s="293"/>
      <c r="IAO8" s="293"/>
      <c r="IAP8" s="293"/>
      <c r="IAQ8" s="293"/>
      <c r="IAR8" s="293"/>
      <c r="IAS8" s="293"/>
      <c r="IAT8" s="293"/>
      <c r="IAU8" s="293"/>
      <c r="IAV8" s="293"/>
      <c r="IAW8" s="293"/>
      <c r="IAX8" s="293"/>
      <c r="IAY8" s="293"/>
      <c r="IAZ8" s="293"/>
      <c r="IBA8" s="293"/>
      <c r="IBB8" s="293"/>
      <c r="IBC8" s="293"/>
      <c r="IBD8" s="293"/>
      <c r="IBE8" s="293"/>
      <c r="IBF8" s="293"/>
      <c r="IBG8" s="293"/>
      <c r="IBH8" s="293"/>
      <c r="IBI8" s="293"/>
      <c r="IBJ8" s="293"/>
      <c r="IBK8" s="293"/>
      <c r="IBL8" s="293"/>
      <c r="IBM8" s="293"/>
      <c r="IBN8" s="293"/>
      <c r="IBO8" s="293"/>
      <c r="IBP8" s="293"/>
      <c r="IBQ8" s="293"/>
      <c r="IBR8" s="293"/>
      <c r="IBS8" s="293"/>
      <c r="IBT8" s="293"/>
      <c r="IBU8" s="293"/>
      <c r="IBV8" s="293"/>
      <c r="IBW8" s="293"/>
      <c r="IBX8" s="293"/>
      <c r="IBY8" s="293"/>
      <c r="IBZ8" s="293"/>
      <c r="ICA8" s="293"/>
      <c r="ICB8" s="293"/>
      <c r="ICC8" s="293"/>
      <c r="ICD8" s="293"/>
      <c r="ICE8" s="293"/>
      <c r="ICF8" s="293"/>
      <c r="ICG8" s="293"/>
      <c r="ICH8" s="293"/>
      <c r="ICI8" s="293"/>
      <c r="ICJ8" s="293"/>
      <c r="ICK8" s="293"/>
      <c r="ICL8" s="293"/>
      <c r="ICM8" s="293"/>
      <c r="ICN8" s="293"/>
      <c r="ICO8" s="293"/>
      <c r="ICP8" s="293"/>
      <c r="ICQ8" s="293"/>
      <c r="ICR8" s="293"/>
      <c r="ICS8" s="293"/>
      <c r="ICT8" s="293"/>
      <c r="ICU8" s="293"/>
      <c r="ICV8" s="293"/>
      <c r="ICW8" s="293"/>
      <c r="ICX8" s="293"/>
      <c r="ICY8" s="293"/>
      <c r="ICZ8" s="293"/>
      <c r="IDA8" s="293"/>
      <c r="IDB8" s="293"/>
      <c r="IDC8" s="293"/>
      <c r="IDD8" s="293"/>
      <c r="IDE8" s="293"/>
      <c r="IDF8" s="293"/>
      <c r="IDG8" s="293"/>
      <c r="IDH8" s="293"/>
      <c r="IDI8" s="293"/>
      <c r="IDJ8" s="293"/>
      <c r="IDK8" s="293"/>
      <c r="IDL8" s="293"/>
      <c r="IDM8" s="293"/>
      <c r="IDN8" s="293"/>
      <c r="IDO8" s="293"/>
      <c r="IDP8" s="293"/>
      <c r="IDQ8" s="293"/>
      <c r="IDR8" s="293"/>
      <c r="IDS8" s="293"/>
      <c r="IDT8" s="293"/>
      <c r="IDU8" s="293"/>
      <c r="IDV8" s="293"/>
      <c r="IDW8" s="293"/>
      <c r="IDX8" s="293"/>
      <c r="IDY8" s="293"/>
      <c r="IDZ8" s="293"/>
      <c r="IEA8" s="293"/>
      <c r="IEB8" s="293"/>
      <c r="IEC8" s="293"/>
      <c r="IED8" s="293"/>
      <c r="IEE8" s="293"/>
      <c r="IEF8" s="293"/>
      <c r="IEG8" s="293"/>
      <c r="IEH8" s="293"/>
      <c r="IEI8" s="293"/>
      <c r="IEJ8" s="293"/>
      <c r="IEK8" s="293"/>
      <c r="IEL8" s="293"/>
      <c r="IEM8" s="293"/>
      <c r="IEN8" s="293"/>
      <c r="IEO8" s="293"/>
      <c r="IEP8" s="293"/>
      <c r="IEQ8" s="293"/>
      <c r="IER8" s="293"/>
      <c r="IES8" s="293"/>
      <c r="IET8" s="293"/>
      <c r="IEU8" s="293"/>
      <c r="IEV8" s="293"/>
      <c r="IEW8" s="293"/>
      <c r="IEX8" s="293"/>
      <c r="IEY8" s="293"/>
      <c r="IEZ8" s="293"/>
      <c r="IFA8" s="293"/>
      <c r="IFB8" s="293"/>
      <c r="IFC8" s="293"/>
      <c r="IFD8" s="293"/>
      <c r="IFE8" s="293"/>
      <c r="IFF8" s="293"/>
      <c r="IFG8" s="293"/>
      <c r="IFH8" s="293"/>
      <c r="IFI8" s="293"/>
      <c r="IFJ8" s="293"/>
      <c r="IFK8" s="293"/>
      <c r="IFL8" s="293"/>
      <c r="IFM8" s="293"/>
      <c r="IFN8" s="293"/>
      <c r="IFO8" s="293"/>
      <c r="IFP8" s="293"/>
      <c r="IFQ8" s="293"/>
      <c r="IFR8" s="293"/>
      <c r="IFS8" s="293"/>
      <c r="IFT8" s="293"/>
      <c r="IFU8" s="293"/>
      <c r="IFV8" s="293"/>
      <c r="IFW8" s="293"/>
      <c r="IFX8" s="293"/>
      <c r="IFY8" s="293"/>
      <c r="IFZ8" s="293"/>
      <c r="IGA8" s="293"/>
      <c r="IGB8" s="293"/>
      <c r="IGC8" s="293"/>
      <c r="IGD8" s="293"/>
      <c r="IGE8" s="293"/>
      <c r="IGF8" s="293"/>
      <c r="IGG8" s="293"/>
      <c r="IGH8" s="293"/>
      <c r="IGI8" s="293"/>
      <c r="IGJ8" s="293"/>
      <c r="IGK8" s="293"/>
      <c r="IGL8" s="293"/>
      <c r="IGM8" s="293"/>
      <c r="IGN8" s="293"/>
      <c r="IGO8" s="293"/>
      <c r="IGP8" s="293"/>
      <c r="IGQ8" s="293"/>
      <c r="IGR8" s="293"/>
      <c r="IGS8" s="293"/>
      <c r="IGT8" s="293"/>
      <c r="IGU8" s="293"/>
      <c r="IGV8" s="293"/>
      <c r="IGW8" s="293"/>
      <c r="IGX8" s="293"/>
      <c r="IGY8" s="293"/>
      <c r="IGZ8" s="293"/>
      <c r="IHA8" s="293"/>
      <c r="IHB8" s="293"/>
      <c r="IHC8" s="293"/>
      <c r="IHD8" s="293"/>
      <c r="IHE8" s="293"/>
      <c r="IHF8" s="293"/>
      <c r="IHG8" s="293"/>
      <c r="IHH8" s="293"/>
      <c r="IHI8" s="293"/>
      <c r="IHJ8" s="293"/>
      <c r="IHK8" s="293"/>
      <c r="IHL8" s="293"/>
      <c r="IHM8" s="293"/>
      <c r="IHN8" s="293"/>
      <c r="IHO8" s="293"/>
      <c r="IHP8" s="293"/>
      <c r="IHQ8" s="293"/>
      <c r="IHR8" s="293"/>
      <c r="IHS8" s="293"/>
      <c r="IHT8" s="293"/>
      <c r="IHU8" s="293"/>
      <c r="IHV8" s="293"/>
      <c r="IHW8" s="293"/>
      <c r="IHX8" s="293"/>
      <c r="IHY8" s="293"/>
      <c r="IHZ8" s="293"/>
      <c r="IIA8" s="293"/>
      <c r="IIB8" s="293"/>
      <c r="IIC8" s="293"/>
      <c r="IID8" s="293"/>
      <c r="IIE8" s="293"/>
      <c r="IIF8" s="293"/>
      <c r="IIG8" s="293"/>
      <c r="IIH8" s="293"/>
      <c r="III8" s="293"/>
      <c r="IIJ8" s="293"/>
      <c r="IIK8" s="293"/>
      <c r="IIL8" s="293"/>
      <c r="IIM8" s="293"/>
      <c r="IIN8" s="293"/>
      <c r="IIO8" s="293"/>
      <c r="IIP8" s="293"/>
      <c r="IIQ8" s="293"/>
      <c r="IIR8" s="293"/>
      <c r="IIS8" s="293"/>
      <c r="IIT8" s="293"/>
      <c r="IIU8" s="293"/>
      <c r="IIV8" s="293"/>
      <c r="IIW8" s="293"/>
      <c r="IIX8" s="293"/>
      <c r="IIY8" s="293"/>
      <c r="IIZ8" s="293"/>
      <c r="IJA8" s="293"/>
      <c r="IJB8" s="293"/>
      <c r="IJC8" s="293"/>
      <c r="IJD8" s="293"/>
      <c r="IJE8" s="293"/>
      <c r="IJF8" s="293"/>
      <c r="IJG8" s="293"/>
      <c r="IJH8" s="293"/>
      <c r="IJI8" s="293"/>
      <c r="IJJ8" s="293"/>
      <c r="IJK8" s="293"/>
      <c r="IJL8" s="293"/>
      <c r="IJM8" s="293"/>
      <c r="IJN8" s="293"/>
      <c r="IJO8" s="293"/>
      <c r="IJP8" s="293"/>
      <c r="IJQ8" s="293"/>
      <c r="IJR8" s="293"/>
      <c r="IJS8" s="293"/>
      <c r="IJT8" s="293"/>
      <c r="IJU8" s="293"/>
      <c r="IJV8" s="293"/>
      <c r="IJW8" s="293"/>
      <c r="IJX8" s="293"/>
      <c r="IJY8" s="293"/>
      <c r="IJZ8" s="293"/>
      <c r="IKA8" s="293"/>
      <c r="IKB8" s="293"/>
      <c r="IKC8" s="293"/>
      <c r="IKD8" s="293"/>
      <c r="IKE8" s="293"/>
      <c r="IKF8" s="293"/>
      <c r="IKG8" s="293"/>
      <c r="IKH8" s="293"/>
      <c r="IKI8" s="293"/>
      <c r="IKJ8" s="293"/>
      <c r="IKK8" s="293"/>
      <c r="IKL8" s="293"/>
      <c r="IKM8" s="293"/>
      <c r="IKN8" s="293"/>
      <c r="IKO8" s="293"/>
      <c r="IKP8" s="293"/>
      <c r="IKQ8" s="293"/>
      <c r="IKR8" s="293"/>
      <c r="IKS8" s="293"/>
      <c r="IKT8" s="293"/>
      <c r="IKU8" s="293"/>
      <c r="IKV8" s="293"/>
      <c r="IKW8" s="293"/>
      <c r="IKX8" s="293"/>
      <c r="IKY8" s="293"/>
      <c r="IKZ8" s="293"/>
      <c r="ILA8" s="293"/>
      <c r="ILB8" s="293"/>
      <c r="ILC8" s="293"/>
      <c r="ILD8" s="293"/>
      <c r="ILE8" s="293"/>
      <c r="ILF8" s="293"/>
      <c r="ILG8" s="293"/>
      <c r="ILH8" s="293"/>
      <c r="ILI8" s="293"/>
      <c r="ILJ8" s="293"/>
      <c r="ILK8" s="293"/>
      <c r="ILL8" s="293"/>
      <c r="ILM8" s="293"/>
      <c r="ILN8" s="293"/>
      <c r="ILO8" s="293"/>
      <c r="ILP8" s="293"/>
      <c r="ILQ8" s="293"/>
      <c r="ILR8" s="293"/>
      <c r="ILS8" s="293"/>
      <c r="ILT8" s="293"/>
      <c r="ILU8" s="293"/>
      <c r="ILV8" s="293"/>
      <c r="ILW8" s="293"/>
      <c r="ILX8" s="293"/>
      <c r="ILY8" s="293"/>
      <c r="ILZ8" s="293"/>
      <c r="IMA8" s="293"/>
      <c r="IMB8" s="293"/>
      <c r="IMC8" s="293"/>
      <c r="IMD8" s="293"/>
      <c r="IME8" s="293"/>
      <c r="IMF8" s="293"/>
      <c r="IMG8" s="293"/>
      <c r="IMH8" s="293"/>
      <c r="IMI8" s="293"/>
      <c r="IMJ8" s="293"/>
      <c r="IMK8" s="293"/>
      <c r="IML8" s="293"/>
      <c r="IMM8" s="293"/>
      <c r="IMN8" s="293"/>
      <c r="IMO8" s="293"/>
      <c r="IMP8" s="293"/>
      <c r="IMQ8" s="293"/>
      <c r="IMR8" s="293"/>
      <c r="IMS8" s="293"/>
      <c r="IMT8" s="293"/>
      <c r="IMU8" s="293"/>
      <c r="IMV8" s="293"/>
      <c r="IMW8" s="293"/>
      <c r="IMX8" s="293"/>
      <c r="IMY8" s="293"/>
      <c r="IMZ8" s="293"/>
      <c r="INA8" s="293"/>
      <c r="INB8" s="293"/>
      <c r="INC8" s="293"/>
      <c r="IND8" s="293"/>
      <c r="INE8" s="293"/>
      <c r="INF8" s="293"/>
      <c r="ING8" s="293"/>
      <c r="INH8" s="293"/>
      <c r="INI8" s="293"/>
      <c r="INJ8" s="293"/>
      <c r="INK8" s="293"/>
      <c r="INL8" s="293"/>
      <c r="INM8" s="293"/>
      <c r="INN8" s="293"/>
      <c r="INO8" s="293"/>
      <c r="INP8" s="293"/>
      <c r="INQ8" s="293"/>
      <c r="INR8" s="293"/>
      <c r="INS8" s="293"/>
      <c r="INT8" s="293"/>
      <c r="INU8" s="293"/>
      <c r="INV8" s="293"/>
      <c r="INW8" s="293"/>
      <c r="INX8" s="293"/>
      <c r="INY8" s="293"/>
      <c r="INZ8" s="293"/>
      <c r="IOA8" s="293"/>
      <c r="IOB8" s="293"/>
      <c r="IOC8" s="293"/>
      <c r="IOD8" s="293"/>
      <c r="IOE8" s="293"/>
      <c r="IOF8" s="293"/>
      <c r="IOG8" s="293"/>
      <c r="IOH8" s="293"/>
      <c r="IOI8" s="293"/>
      <c r="IOJ8" s="293"/>
      <c r="IOK8" s="293"/>
      <c r="IOL8" s="293"/>
      <c r="IOM8" s="293"/>
      <c r="ION8" s="293"/>
      <c r="IOO8" s="293"/>
      <c r="IOP8" s="293"/>
      <c r="IOQ8" s="293"/>
      <c r="IOR8" s="293"/>
      <c r="IOS8" s="293"/>
      <c r="IOT8" s="293"/>
      <c r="IOU8" s="293"/>
      <c r="IOV8" s="293"/>
      <c r="IOW8" s="293"/>
      <c r="IOX8" s="293"/>
      <c r="IOY8" s="293"/>
      <c r="IOZ8" s="293"/>
      <c r="IPA8" s="293"/>
      <c r="IPB8" s="293"/>
      <c r="IPC8" s="293"/>
      <c r="IPD8" s="293"/>
      <c r="IPE8" s="293"/>
      <c r="IPF8" s="293"/>
      <c r="IPG8" s="293"/>
      <c r="IPH8" s="293"/>
      <c r="IPI8" s="293"/>
      <c r="IPJ8" s="293"/>
      <c r="IPK8" s="293"/>
      <c r="IPL8" s="293"/>
      <c r="IPM8" s="293"/>
      <c r="IPN8" s="293"/>
      <c r="IPO8" s="293"/>
      <c r="IPP8" s="293"/>
      <c r="IPQ8" s="293"/>
      <c r="IPR8" s="293"/>
      <c r="IPS8" s="293"/>
      <c r="IPT8" s="293"/>
      <c r="IPU8" s="293"/>
      <c r="IPV8" s="293"/>
      <c r="IPW8" s="293"/>
      <c r="IPX8" s="293"/>
      <c r="IPY8" s="293"/>
      <c r="IPZ8" s="293"/>
      <c r="IQA8" s="293"/>
      <c r="IQB8" s="293"/>
      <c r="IQC8" s="293"/>
      <c r="IQD8" s="293"/>
      <c r="IQE8" s="293"/>
      <c r="IQF8" s="293"/>
      <c r="IQG8" s="293"/>
      <c r="IQH8" s="293"/>
      <c r="IQI8" s="293"/>
      <c r="IQJ8" s="293"/>
      <c r="IQK8" s="293"/>
      <c r="IQL8" s="293"/>
      <c r="IQM8" s="293"/>
      <c r="IQN8" s="293"/>
      <c r="IQO8" s="293"/>
      <c r="IQP8" s="293"/>
      <c r="IQQ8" s="293"/>
      <c r="IQR8" s="293"/>
      <c r="IQS8" s="293"/>
      <c r="IQT8" s="293"/>
      <c r="IQU8" s="293"/>
      <c r="IQV8" s="293"/>
      <c r="IQW8" s="293"/>
      <c r="IQX8" s="293"/>
      <c r="IQY8" s="293"/>
      <c r="IQZ8" s="293"/>
      <c r="IRA8" s="293"/>
      <c r="IRB8" s="293"/>
      <c r="IRC8" s="293"/>
      <c r="IRD8" s="293"/>
      <c r="IRE8" s="293"/>
      <c r="IRF8" s="293"/>
      <c r="IRG8" s="293"/>
      <c r="IRH8" s="293"/>
      <c r="IRI8" s="293"/>
      <c r="IRJ8" s="293"/>
      <c r="IRK8" s="293"/>
      <c r="IRL8" s="293"/>
      <c r="IRM8" s="293"/>
      <c r="IRN8" s="293"/>
      <c r="IRO8" s="293"/>
      <c r="IRP8" s="293"/>
      <c r="IRQ8" s="293"/>
      <c r="IRR8" s="293"/>
      <c r="IRS8" s="293"/>
      <c r="IRT8" s="293"/>
      <c r="IRU8" s="293"/>
      <c r="IRV8" s="293"/>
      <c r="IRW8" s="293"/>
      <c r="IRX8" s="293"/>
      <c r="IRY8" s="293"/>
      <c r="IRZ8" s="293"/>
      <c r="ISA8" s="293"/>
      <c r="ISB8" s="293"/>
      <c r="ISC8" s="293"/>
      <c r="ISD8" s="293"/>
      <c r="ISE8" s="293"/>
      <c r="ISF8" s="293"/>
      <c r="ISG8" s="293"/>
      <c r="ISH8" s="293"/>
      <c r="ISI8" s="293"/>
      <c r="ISJ8" s="293"/>
      <c r="ISK8" s="293"/>
      <c r="ISL8" s="293"/>
      <c r="ISM8" s="293"/>
      <c r="ISN8" s="293"/>
      <c r="ISO8" s="293"/>
      <c r="ISP8" s="293"/>
      <c r="ISQ8" s="293"/>
      <c r="ISR8" s="293"/>
      <c r="ISS8" s="293"/>
      <c r="IST8" s="293"/>
      <c r="ISU8" s="293"/>
      <c r="ISV8" s="293"/>
      <c r="ISW8" s="293"/>
      <c r="ISX8" s="293"/>
      <c r="ISY8" s="293"/>
      <c r="ISZ8" s="293"/>
      <c r="ITA8" s="293"/>
      <c r="ITB8" s="293"/>
      <c r="ITC8" s="293"/>
      <c r="ITD8" s="293"/>
      <c r="ITE8" s="293"/>
      <c r="ITF8" s="293"/>
      <c r="ITG8" s="293"/>
      <c r="ITH8" s="293"/>
      <c r="ITI8" s="293"/>
      <c r="ITJ8" s="293"/>
      <c r="ITK8" s="293"/>
      <c r="ITL8" s="293"/>
      <c r="ITM8" s="293"/>
      <c r="ITN8" s="293"/>
      <c r="ITO8" s="293"/>
      <c r="ITP8" s="293"/>
      <c r="ITQ8" s="293"/>
      <c r="ITR8" s="293"/>
      <c r="ITS8" s="293"/>
      <c r="ITT8" s="293"/>
      <c r="ITU8" s="293"/>
      <c r="ITV8" s="293"/>
      <c r="ITW8" s="293"/>
      <c r="ITX8" s="293"/>
      <c r="ITY8" s="293"/>
      <c r="ITZ8" s="293"/>
      <c r="IUA8" s="293"/>
      <c r="IUB8" s="293"/>
      <c r="IUC8" s="293"/>
      <c r="IUD8" s="293"/>
      <c r="IUE8" s="293"/>
      <c r="IUF8" s="293"/>
      <c r="IUG8" s="293"/>
      <c r="IUH8" s="293"/>
      <c r="IUI8" s="293"/>
      <c r="IUJ8" s="293"/>
      <c r="IUK8" s="293"/>
      <c r="IUL8" s="293"/>
      <c r="IUM8" s="293"/>
      <c r="IUN8" s="293"/>
      <c r="IUO8" s="293"/>
      <c r="IUP8" s="293"/>
      <c r="IUQ8" s="293"/>
      <c r="IUR8" s="293"/>
      <c r="IUS8" s="293"/>
      <c r="IUT8" s="293"/>
      <c r="IUU8" s="293"/>
      <c r="IUV8" s="293"/>
      <c r="IUW8" s="293"/>
      <c r="IUX8" s="293"/>
      <c r="IUY8" s="293"/>
      <c r="IUZ8" s="293"/>
      <c r="IVA8" s="293"/>
      <c r="IVB8" s="293"/>
      <c r="IVC8" s="293"/>
      <c r="IVD8" s="293"/>
      <c r="IVE8" s="293"/>
      <c r="IVF8" s="293"/>
      <c r="IVG8" s="293"/>
      <c r="IVH8" s="293"/>
      <c r="IVI8" s="293"/>
      <c r="IVJ8" s="293"/>
      <c r="IVK8" s="293"/>
      <c r="IVL8" s="293"/>
      <c r="IVM8" s="293"/>
      <c r="IVN8" s="293"/>
      <c r="IVO8" s="293"/>
      <c r="IVP8" s="293"/>
      <c r="IVQ8" s="293"/>
      <c r="IVR8" s="293"/>
      <c r="IVS8" s="293"/>
      <c r="IVT8" s="293"/>
      <c r="IVU8" s="293"/>
      <c r="IVV8" s="293"/>
      <c r="IVW8" s="293"/>
      <c r="IVX8" s="293"/>
      <c r="IVY8" s="293"/>
      <c r="IVZ8" s="293"/>
      <c r="IWA8" s="293"/>
      <c r="IWB8" s="293"/>
      <c r="IWC8" s="293"/>
      <c r="IWD8" s="293"/>
      <c r="IWE8" s="293"/>
      <c r="IWF8" s="293"/>
      <c r="IWG8" s="293"/>
      <c r="IWH8" s="293"/>
      <c r="IWI8" s="293"/>
      <c r="IWJ8" s="293"/>
      <c r="IWK8" s="293"/>
      <c r="IWL8" s="293"/>
      <c r="IWM8" s="293"/>
      <c r="IWN8" s="293"/>
      <c r="IWO8" s="293"/>
      <c r="IWP8" s="293"/>
      <c r="IWQ8" s="293"/>
      <c r="IWR8" s="293"/>
      <c r="IWS8" s="293"/>
      <c r="IWT8" s="293"/>
      <c r="IWU8" s="293"/>
      <c r="IWV8" s="293"/>
      <c r="IWW8" s="293"/>
      <c r="IWX8" s="293"/>
      <c r="IWY8" s="293"/>
      <c r="IWZ8" s="293"/>
      <c r="IXA8" s="293"/>
      <c r="IXB8" s="293"/>
      <c r="IXC8" s="293"/>
      <c r="IXD8" s="293"/>
      <c r="IXE8" s="293"/>
      <c r="IXF8" s="293"/>
      <c r="IXG8" s="293"/>
      <c r="IXH8" s="293"/>
      <c r="IXI8" s="293"/>
      <c r="IXJ8" s="293"/>
      <c r="IXK8" s="293"/>
      <c r="IXL8" s="293"/>
      <c r="IXM8" s="293"/>
      <c r="IXN8" s="293"/>
      <c r="IXO8" s="293"/>
      <c r="IXP8" s="293"/>
      <c r="IXQ8" s="293"/>
      <c r="IXR8" s="293"/>
      <c r="IXS8" s="293"/>
      <c r="IXT8" s="293"/>
      <c r="IXU8" s="293"/>
      <c r="IXV8" s="293"/>
      <c r="IXW8" s="293"/>
      <c r="IXX8" s="293"/>
      <c r="IXY8" s="293"/>
      <c r="IXZ8" s="293"/>
      <c r="IYA8" s="293"/>
      <c r="IYB8" s="293"/>
      <c r="IYC8" s="293"/>
      <c r="IYD8" s="293"/>
      <c r="IYE8" s="293"/>
      <c r="IYF8" s="293"/>
      <c r="IYG8" s="293"/>
      <c r="IYH8" s="293"/>
      <c r="IYI8" s="293"/>
      <c r="IYJ8" s="293"/>
      <c r="IYK8" s="293"/>
      <c r="IYL8" s="293"/>
      <c r="IYM8" s="293"/>
      <c r="IYN8" s="293"/>
      <c r="IYO8" s="293"/>
      <c r="IYP8" s="293"/>
      <c r="IYQ8" s="293"/>
      <c r="IYR8" s="293"/>
      <c r="IYS8" s="293"/>
      <c r="IYT8" s="293"/>
      <c r="IYU8" s="293"/>
      <c r="IYV8" s="293"/>
      <c r="IYW8" s="293"/>
      <c r="IYX8" s="293"/>
      <c r="IYY8" s="293"/>
      <c r="IYZ8" s="293"/>
      <c r="IZA8" s="293"/>
      <c r="IZB8" s="293"/>
      <c r="IZC8" s="293"/>
      <c r="IZD8" s="293"/>
      <c r="IZE8" s="293"/>
      <c r="IZF8" s="293"/>
      <c r="IZG8" s="293"/>
      <c r="IZH8" s="293"/>
      <c r="IZI8" s="293"/>
      <c r="IZJ8" s="293"/>
      <c r="IZK8" s="293"/>
      <c r="IZL8" s="293"/>
      <c r="IZM8" s="293"/>
      <c r="IZN8" s="293"/>
      <c r="IZO8" s="293"/>
      <c r="IZP8" s="293"/>
      <c r="IZQ8" s="293"/>
      <c r="IZR8" s="293"/>
      <c r="IZS8" s="293"/>
      <c r="IZT8" s="293"/>
      <c r="IZU8" s="293"/>
      <c r="IZV8" s="293"/>
      <c r="IZW8" s="293"/>
      <c r="IZX8" s="293"/>
      <c r="IZY8" s="293"/>
      <c r="IZZ8" s="293"/>
      <c r="JAA8" s="293"/>
      <c r="JAB8" s="293"/>
      <c r="JAC8" s="293"/>
      <c r="JAD8" s="293"/>
      <c r="JAE8" s="293"/>
      <c r="JAF8" s="293"/>
      <c r="JAG8" s="293"/>
      <c r="JAH8" s="293"/>
      <c r="JAI8" s="293"/>
      <c r="JAJ8" s="293"/>
      <c r="JAK8" s="293"/>
      <c r="JAL8" s="293"/>
      <c r="JAM8" s="293"/>
      <c r="JAN8" s="293"/>
      <c r="JAO8" s="293"/>
      <c r="JAP8" s="293"/>
      <c r="JAQ8" s="293"/>
      <c r="JAR8" s="293"/>
      <c r="JAS8" s="293"/>
      <c r="JAT8" s="293"/>
      <c r="JAU8" s="293"/>
      <c r="JAV8" s="293"/>
      <c r="JAW8" s="293"/>
      <c r="JAX8" s="293"/>
      <c r="JAY8" s="293"/>
      <c r="JAZ8" s="293"/>
      <c r="JBA8" s="293"/>
      <c r="JBB8" s="293"/>
      <c r="JBC8" s="293"/>
      <c r="JBD8" s="293"/>
      <c r="JBE8" s="293"/>
      <c r="JBF8" s="293"/>
      <c r="JBG8" s="293"/>
      <c r="JBH8" s="293"/>
      <c r="JBI8" s="293"/>
      <c r="JBJ8" s="293"/>
      <c r="JBK8" s="293"/>
      <c r="JBL8" s="293"/>
      <c r="JBM8" s="293"/>
      <c r="JBN8" s="293"/>
      <c r="JBO8" s="293"/>
      <c r="JBP8" s="293"/>
      <c r="JBQ8" s="293"/>
      <c r="JBR8" s="293"/>
      <c r="JBS8" s="293"/>
      <c r="JBT8" s="293"/>
      <c r="JBU8" s="293"/>
      <c r="JBV8" s="293"/>
      <c r="JBW8" s="293"/>
      <c r="JBX8" s="293"/>
      <c r="JBY8" s="293"/>
      <c r="JBZ8" s="293"/>
      <c r="JCA8" s="293"/>
      <c r="JCB8" s="293"/>
      <c r="JCC8" s="293"/>
      <c r="JCD8" s="293"/>
      <c r="JCE8" s="293"/>
      <c r="JCF8" s="293"/>
      <c r="JCG8" s="293"/>
      <c r="JCH8" s="293"/>
      <c r="JCI8" s="293"/>
      <c r="JCJ8" s="293"/>
      <c r="JCK8" s="293"/>
      <c r="JCL8" s="293"/>
      <c r="JCM8" s="293"/>
      <c r="JCN8" s="293"/>
      <c r="JCO8" s="293"/>
      <c r="JCP8" s="293"/>
      <c r="JCQ8" s="293"/>
      <c r="JCR8" s="293"/>
      <c r="JCS8" s="293"/>
      <c r="JCT8" s="293"/>
      <c r="JCU8" s="293"/>
      <c r="JCV8" s="293"/>
      <c r="JCW8" s="293"/>
      <c r="JCX8" s="293"/>
      <c r="JCY8" s="293"/>
      <c r="JCZ8" s="293"/>
      <c r="JDA8" s="293"/>
      <c r="JDB8" s="293"/>
      <c r="JDC8" s="293"/>
      <c r="JDD8" s="293"/>
      <c r="JDE8" s="293"/>
      <c r="JDF8" s="293"/>
      <c r="JDG8" s="293"/>
      <c r="JDH8" s="293"/>
      <c r="JDI8" s="293"/>
      <c r="JDJ8" s="293"/>
      <c r="JDK8" s="293"/>
      <c r="JDL8" s="293"/>
      <c r="JDM8" s="293"/>
      <c r="JDN8" s="293"/>
      <c r="JDO8" s="293"/>
      <c r="JDP8" s="293"/>
      <c r="JDQ8" s="293"/>
      <c r="JDR8" s="293"/>
      <c r="JDS8" s="293"/>
      <c r="JDT8" s="293"/>
      <c r="JDU8" s="293"/>
      <c r="JDV8" s="293"/>
      <c r="JDW8" s="293"/>
      <c r="JDX8" s="293"/>
      <c r="JDY8" s="293"/>
      <c r="JDZ8" s="293"/>
      <c r="JEA8" s="293"/>
      <c r="JEB8" s="293"/>
      <c r="JEC8" s="293"/>
      <c r="JED8" s="293"/>
      <c r="JEE8" s="293"/>
      <c r="JEF8" s="293"/>
      <c r="JEG8" s="293"/>
      <c r="JEH8" s="293"/>
      <c r="JEI8" s="293"/>
      <c r="JEJ8" s="293"/>
      <c r="JEK8" s="293"/>
      <c r="JEL8" s="293"/>
      <c r="JEM8" s="293"/>
      <c r="JEN8" s="293"/>
      <c r="JEO8" s="293"/>
      <c r="JEP8" s="293"/>
      <c r="JEQ8" s="293"/>
      <c r="JER8" s="293"/>
      <c r="JES8" s="293"/>
      <c r="JET8" s="293"/>
      <c r="JEU8" s="293"/>
      <c r="JEV8" s="293"/>
      <c r="JEW8" s="293"/>
      <c r="JEX8" s="293"/>
      <c r="JEY8" s="293"/>
      <c r="JEZ8" s="293"/>
      <c r="JFA8" s="293"/>
      <c r="JFB8" s="293"/>
      <c r="JFC8" s="293"/>
      <c r="JFD8" s="293"/>
      <c r="JFE8" s="293"/>
      <c r="JFF8" s="293"/>
      <c r="JFG8" s="293"/>
      <c r="JFH8" s="293"/>
      <c r="JFI8" s="293"/>
      <c r="JFJ8" s="293"/>
      <c r="JFK8" s="293"/>
      <c r="JFL8" s="293"/>
      <c r="JFM8" s="293"/>
      <c r="JFN8" s="293"/>
      <c r="JFO8" s="293"/>
      <c r="JFP8" s="293"/>
      <c r="JFQ8" s="293"/>
      <c r="JFR8" s="293"/>
      <c r="JFS8" s="293"/>
      <c r="JFT8" s="293"/>
      <c r="JFU8" s="293"/>
      <c r="JFV8" s="293"/>
      <c r="JFW8" s="293"/>
      <c r="JFX8" s="293"/>
      <c r="JFY8" s="293"/>
      <c r="JFZ8" s="293"/>
      <c r="JGA8" s="293"/>
      <c r="JGB8" s="293"/>
      <c r="JGC8" s="293"/>
      <c r="JGD8" s="293"/>
      <c r="JGE8" s="293"/>
      <c r="JGF8" s="293"/>
      <c r="JGG8" s="293"/>
      <c r="JGH8" s="293"/>
      <c r="JGI8" s="293"/>
      <c r="JGJ8" s="293"/>
      <c r="JGK8" s="293"/>
      <c r="JGL8" s="293"/>
      <c r="JGM8" s="293"/>
      <c r="JGN8" s="293"/>
      <c r="JGO8" s="293"/>
      <c r="JGP8" s="293"/>
      <c r="JGQ8" s="293"/>
      <c r="JGR8" s="293"/>
      <c r="JGS8" s="293"/>
      <c r="JGT8" s="293"/>
      <c r="JGU8" s="293"/>
      <c r="JGV8" s="293"/>
      <c r="JGW8" s="293"/>
      <c r="JGX8" s="293"/>
      <c r="JGY8" s="293"/>
      <c r="JGZ8" s="293"/>
      <c r="JHA8" s="293"/>
      <c r="JHB8" s="293"/>
      <c r="JHC8" s="293"/>
      <c r="JHD8" s="293"/>
      <c r="JHE8" s="293"/>
      <c r="JHF8" s="293"/>
      <c r="JHG8" s="293"/>
      <c r="JHH8" s="293"/>
      <c r="JHI8" s="293"/>
      <c r="JHJ8" s="293"/>
      <c r="JHK8" s="293"/>
      <c r="JHL8" s="293"/>
      <c r="JHM8" s="293"/>
      <c r="JHN8" s="293"/>
      <c r="JHO8" s="293"/>
      <c r="JHP8" s="293"/>
      <c r="JHQ8" s="293"/>
      <c r="JHR8" s="293"/>
      <c r="JHS8" s="293"/>
      <c r="JHT8" s="293"/>
      <c r="JHU8" s="293"/>
      <c r="JHV8" s="293"/>
      <c r="JHW8" s="293"/>
      <c r="JHX8" s="293"/>
      <c r="JHY8" s="293"/>
      <c r="JHZ8" s="293"/>
      <c r="JIA8" s="293"/>
      <c r="JIB8" s="293"/>
      <c r="JIC8" s="293"/>
      <c r="JID8" s="293"/>
      <c r="JIE8" s="293"/>
      <c r="JIF8" s="293"/>
      <c r="JIG8" s="293"/>
      <c r="JIH8" s="293"/>
      <c r="JII8" s="293"/>
      <c r="JIJ8" s="293"/>
      <c r="JIK8" s="293"/>
      <c r="JIL8" s="293"/>
      <c r="JIM8" s="293"/>
      <c r="JIN8" s="293"/>
      <c r="JIO8" s="293"/>
      <c r="JIP8" s="293"/>
      <c r="JIQ8" s="293"/>
      <c r="JIR8" s="293"/>
      <c r="JIS8" s="293"/>
      <c r="JIT8" s="293"/>
      <c r="JIU8" s="293"/>
      <c r="JIV8" s="293"/>
      <c r="JIW8" s="293"/>
      <c r="JIX8" s="293"/>
      <c r="JIY8" s="293"/>
      <c r="JIZ8" s="293"/>
      <c r="JJA8" s="293"/>
      <c r="JJB8" s="293"/>
      <c r="JJC8" s="293"/>
      <c r="JJD8" s="293"/>
      <c r="JJE8" s="293"/>
      <c r="JJF8" s="293"/>
      <c r="JJG8" s="293"/>
      <c r="JJH8" s="293"/>
      <c r="JJI8" s="293"/>
      <c r="JJJ8" s="293"/>
      <c r="JJK8" s="293"/>
      <c r="JJL8" s="293"/>
      <c r="JJM8" s="293"/>
      <c r="JJN8" s="293"/>
      <c r="JJO8" s="293"/>
      <c r="JJP8" s="293"/>
      <c r="JJQ8" s="293"/>
      <c r="JJR8" s="293"/>
      <c r="JJS8" s="293"/>
      <c r="JJT8" s="293"/>
      <c r="JJU8" s="293"/>
      <c r="JJV8" s="293"/>
      <c r="JJW8" s="293"/>
      <c r="JJX8" s="293"/>
      <c r="JJY8" s="293"/>
      <c r="JJZ8" s="293"/>
      <c r="JKA8" s="293"/>
      <c r="JKB8" s="293"/>
      <c r="JKC8" s="293"/>
      <c r="JKD8" s="293"/>
      <c r="JKE8" s="293"/>
      <c r="JKF8" s="293"/>
      <c r="JKG8" s="293"/>
      <c r="JKH8" s="293"/>
      <c r="JKI8" s="293"/>
      <c r="JKJ8" s="293"/>
      <c r="JKK8" s="293"/>
      <c r="JKL8" s="293"/>
      <c r="JKM8" s="293"/>
      <c r="JKN8" s="293"/>
      <c r="JKO8" s="293"/>
      <c r="JKP8" s="293"/>
      <c r="JKQ8" s="293"/>
      <c r="JKR8" s="293"/>
      <c r="JKS8" s="293"/>
      <c r="JKT8" s="293"/>
      <c r="JKU8" s="293"/>
      <c r="JKV8" s="293"/>
      <c r="JKW8" s="293"/>
      <c r="JKX8" s="293"/>
      <c r="JKY8" s="293"/>
      <c r="JKZ8" s="293"/>
      <c r="JLA8" s="293"/>
      <c r="JLB8" s="293"/>
      <c r="JLC8" s="293"/>
      <c r="JLD8" s="293"/>
      <c r="JLE8" s="293"/>
      <c r="JLF8" s="293"/>
      <c r="JLG8" s="293"/>
      <c r="JLH8" s="293"/>
      <c r="JLI8" s="293"/>
      <c r="JLJ8" s="293"/>
      <c r="JLK8" s="293"/>
      <c r="JLL8" s="293"/>
      <c r="JLM8" s="293"/>
      <c r="JLN8" s="293"/>
      <c r="JLO8" s="293"/>
      <c r="JLP8" s="293"/>
      <c r="JLQ8" s="293"/>
      <c r="JLR8" s="293"/>
      <c r="JLS8" s="293"/>
      <c r="JLT8" s="293"/>
      <c r="JLU8" s="293"/>
      <c r="JLV8" s="293"/>
      <c r="JLW8" s="293"/>
      <c r="JLX8" s="293"/>
      <c r="JLY8" s="293"/>
      <c r="JLZ8" s="293"/>
      <c r="JMA8" s="293"/>
      <c r="JMB8" s="293"/>
      <c r="JMC8" s="293"/>
      <c r="JMD8" s="293"/>
      <c r="JME8" s="293"/>
      <c r="JMF8" s="293"/>
      <c r="JMG8" s="293"/>
      <c r="JMH8" s="293"/>
      <c r="JMI8" s="293"/>
      <c r="JMJ8" s="293"/>
      <c r="JMK8" s="293"/>
      <c r="JML8" s="293"/>
      <c r="JMM8" s="293"/>
      <c r="JMN8" s="293"/>
      <c r="JMO8" s="293"/>
      <c r="JMP8" s="293"/>
      <c r="JMQ8" s="293"/>
      <c r="JMR8" s="293"/>
      <c r="JMS8" s="293"/>
      <c r="JMT8" s="293"/>
      <c r="JMU8" s="293"/>
      <c r="JMV8" s="293"/>
      <c r="JMW8" s="293"/>
      <c r="JMX8" s="293"/>
      <c r="JMY8" s="293"/>
      <c r="JMZ8" s="293"/>
      <c r="JNA8" s="293"/>
      <c r="JNB8" s="293"/>
      <c r="JNC8" s="293"/>
      <c r="JND8" s="293"/>
      <c r="JNE8" s="293"/>
      <c r="JNF8" s="293"/>
      <c r="JNG8" s="293"/>
      <c r="JNH8" s="293"/>
      <c r="JNI8" s="293"/>
      <c r="JNJ8" s="293"/>
      <c r="JNK8" s="293"/>
      <c r="JNL8" s="293"/>
      <c r="JNM8" s="293"/>
      <c r="JNN8" s="293"/>
      <c r="JNO8" s="293"/>
      <c r="JNP8" s="293"/>
      <c r="JNQ8" s="293"/>
      <c r="JNR8" s="293"/>
      <c r="JNS8" s="293"/>
      <c r="JNT8" s="293"/>
      <c r="JNU8" s="293"/>
      <c r="JNV8" s="293"/>
      <c r="JNW8" s="293"/>
      <c r="JNX8" s="293"/>
      <c r="JNY8" s="293"/>
      <c r="JNZ8" s="293"/>
      <c r="JOA8" s="293"/>
      <c r="JOB8" s="293"/>
      <c r="JOC8" s="293"/>
      <c r="JOD8" s="293"/>
      <c r="JOE8" s="293"/>
      <c r="JOF8" s="293"/>
      <c r="JOG8" s="293"/>
      <c r="JOH8" s="293"/>
      <c r="JOI8" s="293"/>
      <c r="JOJ8" s="293"/>
      <c r="JOK8" s="293"/>
      <c r="JOL8" s="293"/>
      <c r="JOM8" s="293"/>
      <c r="JON8" s="293"/>
      <c r="JOO8" s="293"/>
      <c r="JOP8" s="293"/>
      <c r="JOQ8" s="293"/>
      <c r="JOR8" s="293"/>
      <c r="JOS8" s="293"/>
      <c r="JOT8" s="293"/>
      <c r="JOU8" s="293"/>
      <c r="JOV8" s="293"/>
      <c r="JOW8" s="293"/>
      <c r="JOX8" s="293"/>
      <c r="JOY8" s="293"/>
      <c r="JOZ8" s="293"/>
      <c r="JPA8" s="293"/>
      <c r="JPB8" s="293"/>
      <c r="JPC8" s="293"/>
      <c r="JPD8" s="293"/>
      <c r="JPE8" s="293"/>
      <c r="JPF8" s="293"/>
      <c r="JPG8" s="293"/>
      <c r="JPH8" s="293"/>
      <c r="JPI8" s="293"/>
      <c r="JPJ8" s="293"/>
      <c r="JPK8" s="293"/>
      <c r="JPL8" s="293"/>
      <c r="JPM8" s="293"/>
      <c r="JPN8" s="293"/>
      <c r="JPO8" s="293"/>
      <c r="JPP8" s="293"/>
      <c r="JPQ8" s="293"/>
      <c r="JPR8" s="293"/>
      <c r="JPS8" s="293"/>
      <c r="JPT8" s="293"/>
      <c r="JPU8" s="293"/>
      <c r="JPV8" s="293"/>
      <c r="JPW8" s="293"/>
      <c r="JPX8" s="293"/>
      <c r="JPY8" s="293"/>
      <c r="JPZ8" s="293"/>
      <c r="JQA8" s="293"/>
      <c r="JQB8" s="293"/>
      <c r="JQC8" s="293"/>
      <c r="JQD8" s="293"/>
      <c r="JQE8" s="293"/>
      <c r="JQF8" s="293"/>
      <c r="JQG8" s="293"/>
      <c r="JQH8" s="293"/>
      <c r="JQI8" s="293"/>
      <c r="JQJ8" s="293"/>
      <c r="JQK8" s="293"/>
      <c r="JQL8" s="293"/>
      <c r="JQM8" s="293"/>
      <c r="JQN8" s="293"/>
      <c r="JQO8" s="293"/>
      <c r="JQP8" s="293"/>
      <c r="JQQ8" s="293"/>
      <c r="JQR8" s="293"/>
      <c r="JQS8" s="293"/>
      <c r="JQT8" s="293"/>
      <c r="JQU8" s="293"/>
      <c r="JQV8" s="293"/>
      <c r="JQW8" s="293"/>
      <c r="JQX8" s="293"/>
      <c r="JQY8" s="293"/>
      <c r="JQZ8" s="293"/>
      <c r="JRA8" s="293"/>
      <c r="JRB8" s="293"/>
      <c r="JRC8" s="293"/>
      <c r="JRD8" s="293"/>
      <c r="JRE8" s="293"/>
      <c r="JRF8" s="293"/>
      <c r="JRG8" s="293"/>
      <c r="JRH8" s="293"/>
      <c r="JRI8" s="293"/>
      <c r="JRJ8" s="293"/>
      <c r="JRK8" s="293"/>
      <c r="JRL8" s="293"/>
      <c r="JRM8" s="293"/>
      <c r="JRN8" s="293"/>
      <c r="JRO8" s="293"/>
      <c r="JRP8" s="293"/>
      <c r="JRQ8" s="293"/>
      <c r="JRR8" s="293"/>
      <c r="JRS8" s="293"/>
      <c r="JRT8" s="293"/>
      <c r="JRU8" s="293"/>
      <c r="JRV8" s="293"/>
      <c r="JRW8" s="293"/>
      <c r="JRX8" s="293"/>
      <c r="JRY8" s="293"/>
      <c r="JRZ8" s="293"/>
      <c r="JSA8" s="293"/>
      <c r="JSB8" s="293"/>
      <c r="JSC8" s="293"/>
      <c r="JSD8" s="293"/>
      <c r="JSE8" s="293"/>
      <c r="JSF8" s="293"/>
      <c r="JSG8" s="293"/>
      <c r="JSH8" s="293"/>
      <c r="JSI8" s="293"/>
      <c r="JSJ8" s="293"/>
      <c r="JSK8" s="293"/>
      <c r="JSL8" s="293"/>
      <c r="JSM8" s="293"/>
      <c r="JSN8" s="293"/>
      <c r="JSO8" s="293"/>
      <c r="JSP8" s="293"/>
      <c r="JSQ8" s="293"/>
      <c r="JSR8" s="293"/>
      <c r="JSS8" s="293"/>
      <c r="JST8" s="293"/>
      <c r="JSU8" s="293"/>
      <c r="JSV8" s="293"/>
      <c r="JSW8" s="293"/>
      <c r="JSX8" s="293"/>
      <c r="JSY8" s="293"/>
      <c r="JSZ8" s="293"/>
      <c r="JTA8" s="293"/>
      <c r="JTB8" s="293"/>
      <c r="JTC8" s="293"/>
      <c r="JTD8" s="293"/>
      <c r="JTE8" s="293"/>
      <c r="JTF8" s="293"/>
      <c r="JTG8" s="293"/>
      <c r="JTH8" s="293"/>
      <c r="JTI8" s="293"/>
      <c r="JTJ8" s="293"/>
      <c r="JTK8" s="293"/>
      <c r="JTL8" s="293"/>
      <c r="JTM8" s="293"/>
      <c r="JTN8" s="293"/>
      <c r="JTO8" s="293"/>
      <c r="JTP8" s="293"/>
      <c r="JTQ8" s="293"/>
      <c r="JTR8" s="293"/>
      <c r="JTS8" s="293"/>
      <c r="JTT8" s="293"/>
      <c r="JTU8" s="293"/>
      <c r="JTV8" s="293"/>
      <c r="JTW8" s="293"/>
      <c r="JTX8" s="293"/>
      <c r="JTY8" s="293"/>
      <c r="JTZ8" s="293"/>
      <c r="JUA8" s="293"/>
      <c r="JUB8" s="293"/>
      <c r="JUC8" s="293"/>
      <c r="JUD8" s="293"/>
      <c r="JUE8" s="293"/>
      <c r="JUF8" s="293"/>
      <c r="JUG8" s="293"/>
      <c r="JUH8" s="293"/>
      <c r="JUI8" s="293"/>
      <c r="JUJ8" s="293"/>
      <c r="JUK8" s="293"/>
      <c r="JUL8" s="293"/>
      <c r="JUM8" s="293"/>
      <c r="JUN8" s="293"/>
      <c r="JUO8" s="293"/>
      <c r="JUP8" s="293"/>
      <c r="JUQ8" s="293"/>
      <c r="JUR8" s="293"/>
      <c r="JUS8" s="293"/>
      <c r="JUT8" s="293"/>
      <c r="JUU8" s="293"/>
      <c r="JUV8" s="293"/>
      <c r="JUW8" s="293"/>
      <c r="JUX8" s="293"/>
      <c r="JUY8" s="293"/>
      <c r="JUZ8" s="293"/>
      <c r="JVA8" s="293"/>
      <c r="JVB8" s="293"/>
      <c r="JVC8" s="293"/>
      <c r="JVD8" s="293"/>
      <c r="JVE8" s="293"/>
      <c r="JVF8" s="293"/>
      <c r="JVG8" s="293"/>
      <c r="JVH8" s="293"/>
      <c r="JVI8" s="293"/>
      <c r="JVJ8" s="293"/>
      <c r="JVK8" s="293"/>
      <c r="JVL8" s="293"/>
      <c r="JVM8" s="293"/>
      <c r="JVN8" s="293"/>
      <c r="JVO8" s="293"/>
      <c r="JVP8" s="293"/>
      <c r="JVQ8" s="293"/>
      <c r="JVR8" s="293"/>
      <c r="JVS8" s="293"/>
      <c r="JVT8" s="293"/>
      <c r="JVU8" s="293"/>
      <c r="JVV8" s="293"/>
      <c r="JVW8" s="293"/>
      <c r="JVX8" s="293"/>
      <c r="JVY8" s="293"/>
      <c r="JVZ8" s="293"/>
      <c r="JWA8" s="293"/>
      <c r="JWB8" s="293"/>
      <c r="JWC8" s="293"/>
      <c r="JWD8" s="293"/>
      <c r="JWE8" s="293"/>
      <c r="JWF8" s="293"/>
      <c r="JWG8" s="293"/>
      <c r="JWH8" s="293"/>
      <c r="JWI8" s="293"/>
      <c r="JWJ8" s="293"/>
      <c r="JWK8" s="293"/>
      <c r="JWL8" s="293"/>
      <c r="JWM8" s="293"/>
      <c r="JWN8" s="293"/>
      <c r="JWO8" s="293"/>
      <c r="JWP8" s="293"/>
      <c r="JWQ8" s="293"/>
      <c r="JWR8" s="293"/>
      <c r="JWS8" s="293"/>
      <c r="JWT8" s="293"/>
      <c r="JWU8" s="293"/>
      <c r="JWV8" s="293"/>
      <c r="JWW8" s="293"/>
      <c r="JWX8" s="293"/>
      <c r="JWY8" s="293"/>
      <c r="JWZ8" s="293"/>
      <c r="JXA8" s="293"/>
      <c r="JXB8" s="293"/>
      <c r="JXC8" s="293"/>
      <c r="JXD8" s="293"/>
      <c r="JXE8" s="293"/>
      <c r="JXF8" s="293"/>
      <c r="JXG8" s="293"/>
      <c r="JXH8" s="293"/>
      <c r="JXI8" s="293"/>
      <c r="JXJ8" s="293"/>
      <c r="JXK8" s="293"/>
      <c r="JXL8" s="293"/>
      <c r="JXM8" s="293"/>
      <c r="JXN8" s="293"/>
      <c r="JXO8" s="293"/>
      <c r="JXP8" s="293"/>
      <c r="JXQ8" s="293"/>
      <c r="JXR8" s="293"/>
      <c r="JXS8" s="293"/>
      <c r="JXT8" s="293"/>
      <c r="JXU8" s="293"/>
      <c r="JXV8" s="293"/>
      <c r="JXW8" s="293"/>
      <c r="JXX8" s="293"/>
      <c r="JXY8" s="293"/>
      <c r="JXZ8" s="293"/>
      <c r="JYA8" s="293"/>
      <c r="JYB8" s="293"/>
      <c r="JYC8" s="293"/>
      <c r="JYD8" s="293"/>
      <c r="JYE8" s="293"/>
      <c r="JYF8" s="293"/>
      <c r="JYG8" s="293"/>
      <c r="JYH8" s="293"/>
      <c r="JYI8" s="293"/>
      <c r="JYJ8" s="293"/>
      <c r="JYK8" s="293"/>
      <c r="JYL8" s="293"/>
      <c r="JYM8" s="293"/>
      <c r="JYN8" s="293"/>
      <c r="JYO8" s="293"/>
      <c r="JYP8" s="293"/>
      <c r="JYQ8" s="293"/>
      <c r="JYR8" s="293"/>
      <c r="JYS8" s="293"/>
      <c r="JYT8" s="293"/>
      <c r="JYU8" s="293"/>
      <c r="JYV8" s="293"/>
      <c r="JYW8" s="293"/>
      <c r="JYX8" s="293"/>
      <c r="JYY8" s="293"/>
      <c r="JYZ8" s="293"/>
      <c r="JZA8" s="293"/>
      <c r="JZB8" s="293"/>
      <c r="JZC8" s="293"/>
      <c r="JZD8" s="293"/>
      <c r="JZE8" s="293"/>
      <c r="JZF8" s="293"/>
      <c r="JZG8" s="293"/>
      <c r="JZH8" s="293"/>
      <c r="JZI8" s="293"/>
      <c r="JZJ8" s="293"/>
      <c r="JZK8" s="293"/>
      <c r="JZL8" s="293"/>
      <c r="JZM8" s="293"/>
      <c r="JZN8" s="293"/>
      <c r="JZO8" s="293"/>
      <c r="JZP8" s="293"/>
      <c r="JZQ8" s="293"/>
      <c r="JZR8" s="293"/>
      <c r="JZS8" s="293"/>
      <c r="JZT8" s="293"/>
      <c r="JZU8" s="293"/>
      <c r="JZV8" s="293"/>
      <c r="JZW8" s="293"/>
      <c r="JZX8" s="293"/>
      <c r="JZY8" s="293"/>
      <c r="JZZ8" s="293"/>
      <c r="KAA8" s="293"/>
      <c r="KAB8" s="293"/>
      <c r="KAC8" s="293"/>
      <c r="KAD8" s="293"/>
      <c r="KAE8" s="293"/>
      <c r="KAF8" s="293"/>
      <c r="KAG8" s="293"/>
      <c r="KAH8" s="293"/>
      <c r="KAI8" s="293"/>
      <c r="KAJ8" s="293"/>
      <c r="KAK8" s="293"/>
      <c r="KAL8" s="293"/>
      <c r="KAM8" s="293"/>
      <c r="KAN8" s="293"/>
      <c r="KAO8" s="293"/>
      <c r="KAP8" s="293"/>
      <c r="KAQ8" s="293"/>
      <c r="KAR8" s="293"/>
      <c r="KAS8" s="293"/>
      <c r="KAT8" s="293"/>
      <c r="KAU8" s="293"/>
      <c r="KAV8" s="293"/>
      <c r="KAW8" s="293"/>
      <c r="KAX8" s="293"/>
      <c r="KAY8" s="293"/>
      <c r="KAZ8" s="293"/>
      <c r="KBA8" s="293"/>
      <c r="KBB8" s="293"/>
      <c r="KBC8" s="293"/>
      <c r="KBD8" s="293"/>
      <c r="KBE8" s="293"/>
      <c r="KBF8" s="293"/>
      <c r="KBG8" s="293"/>
      <c r="KBH8" s="293"/>
      <c r="KBI8" s="293"/>
      <c r="KBJ8" s="293"/>
      <c r="KBK8" s="293"/>
      <c r="KBL8" s="293"/>
      <c r="KBM8" s="293"/>
      <c r="KBN8" s="293"/>
      <c r="KBO8" s="293"/>
      <c r="KBP8" s="293"/>
      <c r="KBQ8" s="293"/>
      <c r="KBR8" s="293"/>
      <c r="KBS8" s="293"/>
      <c r="KBT8" s="293"/>
      <c r="KBU8" s="293"/>
      <c r="KBV8" s="293"/>
      <c r="KBW8" s="293"/>
      <c r="KBX8" s="293"/>
      <c r="KBY8" s="293"/>
      <c r="KBZ8" s="293"/>
      <c r="KCA8" s="293"/>
      <c r="KCB8" s="293"/>
      <c r="KCC8" s="293"/>
      <c r="KCD8" s="293"/>
      <c r="KCE8" s="293"/>
      <c r="KCF8" s="293"/>
      <c r="KCG8" s="293"/>
      <c r="KCH8" s="293"/>
      <c r="KCI8" s="293"/>
      <c r="KCJ8" s="293"/>
      <c r="KCK8" s="293"/>
      <c r="KCL8" s="293"/>
      <c r="KCM8" s="293"/>
      <c r="KCN8" s="293"/>
      <c r="KCO8" s="293"/>
      <c r="KCP8" s="293"/>
      <c r="KCQ8" s="293"/>
      <c r="KCR8" s="293"/>
      <c r="KCS8" s="293"/>
      <c r="KCT8" s="293"/>
      <c r="KCU8" s="293"/>
      <c r="KCV8" s="293"/>
      <c r="KCW8" s="293"/>
      <c r="KCX8" s="293"/>
      <c r="KCY8" s="293"/>
      <c r="KCZ8" s="293"/>
      <c r="KDA8" s="293"/>
      <c r="KDB8" s="293"/>
      <c r="KDC8" s="293"/>
      <c r="KDD8" s="293"/>
      <c r="KDE8" s="293"/>
      <c r="KDF8" s="293"/>
      <c r="KDG8" s="293"/>
      <c r="KDH8" s="293"/>
      <c r="KDI8" s="293"/>
      <c r="KDJ8" s="293"/>
      <c r="KDK8" s="293"/>
      <c r="KDL8" s="293"/>
      <c r="KDM8" s="293"/>
      <c r="KDN8" s="293"/>
      <c r="KDO8" s="293"/>
      <c r="KDP8" s="293"/>
      <c r="KDQ8" s="293"/>
      <c r="KDR8" s="293"/>
      <c r="KDS8" s="293"/>
      <c r="KDT8" s="293"/>
      <c r="KDU8" s="293"/>
      <c r="KDV8" s="293"/>
      <c r="KDW8" s="293"/>
      <c r="KDX8" s="293"/>
      <c r="KDY8" s="293"/>
      <c r="KDZ8" s="293"/>
      <c r="KEA8" s="293"/>
      <c r="KEB8" s="293"/>
      <c r="KEC8" s="293"/>
      <c r="KED8" s="293"/>
      <c r="KEE8" s="293"/>
      <c r="KEF8" s="293"/>
      <c r="KEG8" s="293"/>
      <c r="KEH8" s="293"/>
      <c r="KEI8" s="293"/>
      <c r="KEJ8" s="293"/>
      <c r="KEK8" s="293"/>
      <c r="KEL8" s="293"/>
      <c r="KEM8" s="293"/>
      <c r="KEN8" s="293"/>
      <c r="KEO8" s="293"/>
      <c r="KEP8" s="293"/>
      <c r="KEQ8" s="293"/>
      <c r="KER8" s="293"/>
      <c r="KES8" s="293"/>
      <c r="KET8" s="293"/>
      <c r="KEU8" s="293"/>
      <c r="KEV8" s="293"/>
      <c r="KEW8" s="293"/>
      <c r="KEX8" s="293"/>
      <c r="KEY8" s="293"/>
      <c r="KEZ8" s="293"/>
      <c r="KFA8" s="293"/>
      <c r="KFB8" s="293"/>
      <c r="KFC8" s="293"/>
      <c r="KFD8" s="293"/>
      <c r="KFE8" s="293"/>
      <c r="KFF8" s="293"/>
      <c r="KFG8" s="293"/>
      <c r="KFH8" s="293"/>
      <c r="KFI8" s="293"/>
      <c r="KFJ8" s="293"/>
      <c r="KFK8" s="293"/>
      <c r="KFL8" s="293"/>
      <c r="KFM8" s="293"/>
      <c r="KFN8" s="293"/>
      <c r="KFO8" s="293"/>
      <c r="KFP8" s="293"/>
      <c r="KFQ8" s="293"/>
      <c r="KFR8" s="293"/>
      <c r="KFS8" s="293"/>
      <c r="KFT8" s="293"/>
      <c r="KFU8" s="293"/>
      <c r="KFV8" s="293"/>
      <c r="KFW8" s="293"/>
      <c r="KFX8" s="293"/>
      <c r="KFY8" s="293"/>
      <c r="KFZ8" s="293"/>
      <c r="KGA8" s="293"/>
      <c r="KGB8" s="293"/>
      <c r="KGC8" s="293"/>
      <c r="KGD8" s="293"/>
      <c r="KGE8" s="293"/>
      <c r="KGF8" s="293"/>
      <c r="KGG8" s="293"/>
      <c r="KGH8" s="293"/>
      <c r="KGI8" s="293"/>
      <c r="KGJ8" s="293"/>
      <c r="KGK8" s="293"/>
      <c r="KGL8" s="293"/>
      <c r="KGM8" s="293"/>
      <c r="KGN8" s="293"/>
      <c r="KGO8" s="293"/>
      <c r="KGP8" s="293"/>
      <c r="KGQ8" s="293"/>
      <c r="KGR8" s="293"/>
      <c r="KGS8" s="293"/>
      <c r="KGT8" s="293"/>
      <c r="KGU8" s="293"/>
      <c r="KGV8" s="293"/>
      <c r="KGW8" s="293"/>
      <c r="KGX8" s="293"/>
      <c r="KGY8" s="293"/>
      <c r="KGZ8" s="293"/>
      <c r="KHA8" s="293"/>
      <c r="KHB8" s="293"/>
      <c r="KHC8" s="293"/>
      <c r="KHD8" s="293"/>
      <c r="KHE8" s="293"/>
      <c r="KHF8" s="293"/>
      <c r="KHG8" s="293"/>
      <c r="KHH8" s="293"/>
      <c r="KHI8" s="293"/>
      <c r="KHJ8" s="293"/>
      <c r="KHK8" s="293"/>
      <c r="KHL8" s="293"/>
      <c r="KHM8" s="293"/>
      <c r="KHN8" s="293"/>
      <c r="KHO8" s="293"/>
      <c r="KHP8" s="293"/>
      <c r="KHQ8" s="293"/>
      <c r="KHR8" s="293"/>
      <c r="KHS8" s="293"/>
      <c r="KHT8" s="293"/>
      <c r="KHU8" s="293"/>
      <c r="KHV8" s="293"/>
      <c r="KHW8" s="293"/>
      <c r="KHX8" s="293"/>
      <c r="KHY8" s="293"/>
      <c r="KHZ8" s="293"/>
      <c r="KIA8" s="293"/>
      <c r="KIB8" s="293"/>
      <c r="KIC8" s="293"/>
      <c r="KID8" s="293"/>
      <c r="KIE8" s="293"/>
      <c r="KIF8" s="293"/>
      <c r="KIG8" s="293"/>
      <c r="KIH8" s="293"/>
      <c r="KII8" s="293"/>
      <c r="KIJ8" s="293"/>
      <c r="KIK8" s="293"/>
      <c r="KIL8" s="293"/>
      <c r="KIM8" s="293"/>
      <c r="KIN8" s="293"/>
      <c r="KIO8" s="293"/>
      <c r="KIP8" s="293"/>
      <c r="KIQ8" s="293"/>
      <c r="KIR8" s="293"/>
      <c r="KIS8" s="293"/>
      <c r="KIT8" s="293"/>
      <c r="KIU8" s="293"/>
      <c r="KIV8" s="293"/>
      <c r="KIW8" s="293"/>
      <c r="KIX8" s="293"/>
      <c r="KIY8" s="293"/>
      <c r="KIZ8" s="293"/>
      <c r="KJA8" s="293"/>
      <c r="KJB8" s="293"/>
      <c r="KJC8" s="293"/>
      <c r="KJD8" s="293"/>
      <c r="KJE8" s="293"/>
      <c r="KJF8" s="293"/>
      <c r="KJG8" s="293"/>
      <c r="KJH8" s="293"/>
      <c r="KJI8" s="293"/>
      <c r="KJJ8" s="293"/>
      <c r="KJK8" s="293"/>
      <c r="KJL8" s="293"/>
      <c r="KJM8" s="293"/>
      <c r="KJN8" s="293"/>
      <c r="KJO8" s="293"/>
      <c r="KJP8" s="293"/>
      <c r="KJQ8" s="293"/>
      <c r="KJR8" s="293"/>
      <c r="KJS8" s="293"/>
      <c r="KJT8" s="293"/>
      <c r="KJU8" s="293"/>
      <c r="KJV8" s="293"/>
      <c r="KJW8" s="293"/>
      <c r="KJX8" s="293"/>
      <c r="KJY8" s="293"/>
      <c r="KJZ8" s="293"/>
      <c r="KKA8" s="293"/>
      <c r="KKB8" s="293"/>
      <c r="KKC8" s="293"/>
      <c r="KKD8" s="293"/>
      <c r="KKE8" s="293"/>
      <c r="KKF8" s="293"/>
      <c r="KKG8" s="293"/>
      <c r="KKH8" s="293"/>
      <c r="KKI8" s="293"/>
      <c r="KKJ8" s="293"/>
      <c r="KKK8" s="293"/>
      <c r="KKL8" s="293"/>
      <c r="KKM8" s="293"/>
      <c r="KKN8" s="293"/>
      <c r="KKO8" s="293"/>
      <c r="KKP8" s="293"/>
      <c r="KKQ8" s="293"/>
      <c r="KKR8" s="293"/>
      <c r="KKS8" s="293"/>
      <c r="KKT8" s="293"/>
      <c r="KKU8" s="293"/>
      <c r="KKV8" s="293"/>
      <c r="KKW8" s="293"/>
      <c r="KKX8" s="293"/>
      <c r="KKY8" s="293"/>
      <c r="KKZ8" s="293"/>
      <c r="KLA8" s="293"/>
      <c r="KLB8" s="293"/>
      <c r="KLC8" s="293"/>
      <c r="KLD8" s="293"/>
      <c r="KLE8" s="293"/>
      <c r="KLF8" s="293"/>
      <c r="KLG8" s="293"/>
      <c r="KLH8" s="293"/>
      <c r="KLI8" s="293"/>
      <c r="KLJ8" s="293"/>
      <c r="KLK8" s="293"/>
      <c r="KLL8" s="293"/>
      <c r="KLM8" s="293"/>
      <c r="KLN8" s="293"/>
      <c r="KLO8" s="293"/>
      <c r="KLP8" s="293"/>
      <c r="KLQ8" s="293"/>
      <c r="KLR8" s="293"/>
      <c r="KLS8" s="293"/>
      <c r="KLT8" s="293"/>
      <c r="KLU8" s="293"/>
      <c r="KLV8" s="293"/>
      <c r="KLW8" s="293"/>
      <c r="KLX8" s="293"/>
      <c r="KLY8" s="293"/>
      <c r="KLZ8" s="293"/>
      <c r="KMA8" s="293"/>
      <c r="KMB8" s="293"/>
      <c r="KMC8" s="293"/>
      <c r="KMD8" s="293"/>
      <c r="KME8" s="293"/>
      <c r="KMF8" s="293"/>
      <c r="KMG8" s="293"/>
      <c r="KMH8" s="293"/>
      <c r="KMI8" s="293"/>
      <c r="KMJ8" s="293"/>
      <c r="KMK8" s="293"/>
      <c r="KML8" s="293"/>
      <c r="KMM8" s="293"/>
      <c r="KMN8" s="293"/>
      <c r="KMO8" s="293"/>
      <c r="KMP8" s="293"/>
      <c r="KMQ8" s="293"/>
      <c r="KMR8" s="293"/>
      <c r="KMS8" s="293"/>
      <c r="KMT8" s="293"/>
      <c r="KMU8" s="293"/>
      <c r="KMV8" s="293"/>
      <c r="KMW8" s="293"/>
      <c r="KMX8" s="293"/>
      <c r="KMY8" s="293"/>
      <c r="KMZ8" s="293"/>
      <c r="KNA8" s="293"/>
      <c r="KNB8" s="293"/>
      <c r="KNC8" s="293"/>
      <c r="KND8" s="293"/>
      <c r="KNE8" s="293"/>
      <c r="KNF8" s="293"/>
      <c r="KNG8" s="293"/>
      <c r="KNH8" s="293"/>
      <c r="KNI8" s="293"/>
      <c r="KNJ8" s="293"/>
      <c r="KNK8" s="293"/>
      <c r="KNL8" s="293"/>
      <c r="KNM8" s="293"/>
      <c r="KNN8" s="293"/>
      <c r="KNO8" s="293"/>
      <c r="KNP8" s="293"/>
      <c r="KNQ8" s="293"/>
      <c r="KNR8" s="293"/>
      <c r="KNS8" s="293"/>
      <c r="KNT8" s="293"/>
      <c r="KNU8" s="293"/>
      <c r="KNV8" s="293"/>
      <c r="KNW8" s="293"/>
      <c r="KNX8" s="293"/>
      <c r="KNY8" s="293"/>
      <c r="KNZ8" s="293"/>
      <c r="KOA8" s="293"/>
      <c r="KOB8" s="293"/>
      <c r="KOC8" s="293"/>
      <c r="KOD8" s="293"/>
      <c r="KOE8" s="293"/>
      <c r="KOF8" s="293"/>
      <c r="KOG8" s="293"/>
      <c r="KOH8" s="293"/>
      <c r="KOI8" s="293"/>
      <c r="KOJ8" s="293"/>
      <c r="KOK8" s="293"/>
      <c r="KOL8" s="293"/>
      <c r="KOM8" s="293"/>
      <c r="KON8" s="293"/>
      <c r="KOO8" s="293"/>
      <c r="KOP8" s="293"/>
      <c r="KOQ8" s="293"/>
      <c r="KOR8" s="293"/>
      <c r="KOS8" s="293"/>
      <c r="KOT8" s="293"/>
      <c r="KOU8" s="293"/>
      <c r="KOV8" s="293"/>
      <c r="KOW8" s="293"/>
      <c r="KOX8" s="293"/>
      <c r="KOY8" s="293"/>
      <c r="KOZ8" s="293"/>
      <c r="KPA8" s="293"/>
      <c r="KPB8" s="293"/>
      <c r="KPC8" s="293"/>
      <c r="KPD8" s="293"/>
      <c r="KPE8" s="293"/>
      <c r="KPF8" s="293"/>
      <c r="KPG8" s="293"/>
      <c r="KPH8" s="293"/>
      <c r="KPI8" s="293"/>
      <c r="KPJ8" s="293"/>
      <c r="KPK8" s="293"/>
      <c r="KPL8" s="293"/>
      <c r="KPM8" s="293"/>
      <c r="KPN8" s="293"/>
      <c r="KPO8" s="293"/>
      <c r="KPP8" s="293"/>
      <c r="KPQ8" s="293"/>
      <c r="KPR8" s="293"/>
      <c r="KPS8" s="293"/>
      <c r="KPT8" s="293"/>
      <c r="KPU8" s="293"/>
      <c r="KPV8" s="293"/>
      <c r="KPW8" s="293"/>
      <c r="KPX8" s="293"/>
      <c r="KPY8" s="293"/>
      <c r="KPZ8" s="293"/>
      <c r="KQA8" s="293"/>
      <c r="KQB8" s="293"/>
      <c r="KQC8" s="293"/>
      <c r="KQD8" s="293"/>
      <c r="KQE8" s="293"/>
      <c r="KQF8" s="293"/>
      <c r="KQG8" s="293"/>
      <c r="KQH8" s="293"/>
      <c r="KQI8" s="293"/>
      <c r="KQJ8" s="293"/>
      <c r="KQK8" s="293"/>
      <c r="KQL8" s="293"/>
      <c r="KQM8" s="293"/>
      <c r="KQN8" s="293"/>
      <c r="KQO8" s="293"/>
      <c r="KQP8" s="293"/>
      <c r="KQQ8" s="293"/>
      <c r="KQR8" s="293"/>
      <c r="KQS8" s="293"/>
      <c r="KQT8" s="293"/>
      <c r="KQU8" s="293"/>
      <c r="KQV8" s="293"/>
      <c r="KQW8" s="293"/>
      <c r="KQX8" s="293"/>
      <c r="KQY8" s="293"/>
      <c r="KQZ8" s="293"/>
      <c r="KRA8" s="293"/>
      <c r="KRB8" s="293"/>
      <c r="KRC8" s="293"/>
      <c r="KRD8" s="293"/>
      <c r="KRE8" s="293"/>
      <c r="KRF8" s="293"/>
      <c r="KRG8" s="293"/>
      <c r="KRH8" s="293"/>
      <c r="KRI8" s="293"/>
      <c r="KRJ8" s="293"/>
      <c r="KRK8" s="293"/>
      <c r="KRL8" s="293"/>
      <c r="KRM8" s="293"/>
      <c r="KRN8" s="293"/>
      <c r="KRO8" s="293"/>
      <c r="KRP8" s="293"/>
      <c r="KRQ8" s="293"/>
      <c r="KRR8" s="293"/>
      <c r="KRS8" s="293"/>
      <c r="KRT8" s="293"/>
      <c r="KRU8" s="293"/>
      <c r="KRV8" s="293"/>
      <c r="KRW8" s="293"/>
      <c r="KRX8" s="293"/>
      <c r="KRY8" s="293"/>
      <c r="KRZ8" s="293"/>
      <c r="KSA8" s="293"/>
      <c r="KSB8" s="293"/>
      <c r="KSC8" s="293"/>
      <c r="KSD8" s="293"/>
      <c r="KSE8" s="293"/>
      <c r="KSF8" s="293"/>
      <c r="KSG8" s="293"/>
      <c r="KSH8" s="293"/>
      <c r="KSI8" s="293"/>
      <c r="KSJ8" s="293"/>
      <c r="KSK8" s="293"/>
      <c r="KSL8" s="293"/>
      <c r="KSM8" s="293"/>
      <c r="KSN8" s="293"/>
      <c r="KSO8" s="293"/>
      <c r="KSP8" s="293"/>
      <c r="KSQ8" s="293"/>
      <c r="KSR8" s="293"/>
      <c r="KSS8" s="293"/>
      <c r="KST8" s="293"/>
      <c r="KSU8" s="293"/>
      <c r="KSV8" s="293"/>
      <c r="KSW8" s="293"/>
      <c r="KSX8" s="293"/>
      <c r="KSY8" s="293"/>
      <c r="KSZ8" s="293"/>
      <c r="KTA8" s="293"/>
      <c r="KTB8" s="293"/>
      <c r="KTC8" s="293"/>
      <c r="KTD8" s="293"/>
      <c r="KTE8" s="293"/>
      <c r="KTF8" s="293"/>
      <c r="KTG8" s="293"/>
      <c r="KTH8" s="293"/>
      <c r="KTI8" s="293"/>
      <c r="KTJ8" s="293"/>
      <c r="KTK8" s="293"/>
      <c r="KTL8" s="293"/>
      <c r="KTM8" s="293"/>
      <c r="KTN8" s="293"/>
      <c r="KTO8" s="293"/>
      <c r="KTP8" s="293"/>
      <c r="KTQ8" s="293"/>
      <c r="KTR8" s="293"/>
      <c r="KTS8" s="293"/>
      <c r="KTT8" s="293"/>
      <c r="KTU8" s="293"/>
      <c r="KTV8" s="293"/>
      <c r="KTW8" s="293"/>
      <c r="KTX8" s="293"/>
      <c r="KTY8" s="293"/>
      <c r="KTZ8" s="293"/>
      <c r="KUA8" s="293"/>
      <c r="KUB8" s="293"/>
      <c r="KUC8" s="293"/>
      <c r="KUD8" s="293"/>
      <c r="KUE8" s="293"/>
      <c r="KUF8" s="293"/>
      <c r="KUG8" s="293"/>
      <c r="KUH8" s="293"/>
      <c r="KUI8" s="293"/>
      <c r="KUJ8" s="293"/>
      <c r="KUK8" s="293"/>
      <c r="KUL8" s="293"/>
      <c r="KUM8" s="293"/>
      <c r="KUN8" s="293"/>
      <c r="KUO8" s="293"/>
      <c r="KUP8" s="293"/>
      <c r="KUQ8" s="293"/>
      <c r="KUR8" s="293"/>
      <c r="KUS8" s="293"/>
      <c r="KUT8" s="293"/>
      <c r="KUU8" s="293"/>
      <c r="KUV8" s="293"/>
      <c r="KUW8" s="293"/>
      <c r="KUX8" s="293"/>
      <c r="KUY8" s="293"/>
      <c r="KUZ8" s="293"/>
      <c r="KVA8" s="293"/>
      <c r="KVB8" s="293"/>
      <c r="KVC8" s="293"/>
      <c r="KVD8" s="293"/>
      <c r="KVE8" s="293"/>
      <c r="KVF8" s="293"/>
      <c r="KVG8" s="293"/>
      <c r="KVH8" s="293"/>
      <c r="KVI8" s="293"/>
      <c r="KVJ8" s="293"/>
      <c r="KVK8" s="293"/>
      <c r="KVL8" s="293"/>
      <c r="KVM8" s="293"/>
      <c r="KVN8" s="293"/>
      <c r="KVO8" s="293"/>
      <c r="KVP8" s="293"/>
      <c r="KVQ8" s="293"/>
      <c r="KVR8" s="293"/>
      <c r="KVS8" s="293"/>
      <c r="KVT8" s="293"/>
      <c r="KVU8" s="293"/>
      <c r="KVV8" s="293"/>
      <c r="KVW8" s="293"/>
      <c r="KVX8" s="293"/>
      <c r="KVY8" s="293"/>
      <c r="KVZ8" s="293"/>
      <c r="KWA8" s="293"/>
      <c r="KWB8" s="293"/>
      <c r="KWC8" s="293"/>
      <c r="KWD8" s="293"/>
      <c r="KWE8" s="293"/>
      <c r="KWF8" s="293"/>
      <c r="KWG8" s="293"/>
      <c r="KWH8" s="293"/>
      <c r="KWI8" s="293"/>
      <c r="KWJ8" s="293"/>
      <c r="KWK8" s="293"/>
      <c r="KWL8" s="293"/>
      <c r="KWM8" s="293"/>
      <c r="KWN8" s="293"/>
      <c r="KWO8" s="293"/>
      <c r="KWP8" s="293"/>
      <c r="KWQ8" s="293"/>
      <c r="KWR8" s="293"/>
      <c r="KWS8" s="293"/>
      <c r="KWT8" s="293"/>
      <c r="KWU8" s="293"/>
      <c r="KWV8" s="293"/>
      <c r="KWW8" s="293"/>
      <c r="KWX8" s="293"/>
      <c r="KWY8" s="293"/>
      <c r="KWZ8" s="293"/>
      <c r="KXA8" s="293"/>
      <c r="KXB8" s="293"/>
      <c r="KXC8" s="293"/>
      <c r="KXD8" s="293"/>
      <c r="KXE8" s="293"/>
      <c r="KXF8" s="293"/>
      <c r="KXG8" s="293"/>
      <c r="KXH8" s="293"/>
      <c r="KXI8" s="293"/>
      <c r="KXJ8" s="293"/>
      <c r="KXK8" s="293"/>
      <c r="KXL8" s="293"/>
      <c r="KXM8" s="293"/>
      <c r="KXN8" s="293"/>
      <c r="KXO8" s="293"/>
      <c r="KXP8" s="293"/>
      <c r="KXQ8" s="293"/>
      <c r="KXR8" s="293"/>
      <c r="KXS8" s="293"/>
      <c r="KXT8" s="293"/>
      <c r="KXU8" s="293"/>
      <c r="KXV8" s="293"/>
      <c r="KXW8" s="293"/>
      <c r="KXX8" s="293"/>
      <c r="KXY8" s="293"/>
      <c r="KXZ8" s="293"/>
      <c r="KYA8" s="293"/>
      <c r="KYB8" s="293"/>
      <c r="KYC8" s="293"/>
      <c r="KYD8" s="293"/>
      <c r="KYE8" s="293"/>
      <c r="KYF8" s="293"/>
      <c r="KYG8" s="293"/>
      <c r="KYH8" s="293"/>
      <c r="KYI8" s="293"/>
      <c r="KYJ8" s="293"/>
      <c r="KYK8" s="293"/>
      <c r="KYL8" s="293"/>
      <c r="KYM8" s="293"/>
      <c r="KYN8" s="293"/>
      <c r="KYO8" s="293"/>
      <c r="KYP8" s="293"/>
      <c r="KYQ8" s="293"/>
      <c r="KYR8" s="293"/>
      <c r="KYS8" s="293"/>
      <c r="KYT8" s="293"/>
      <c r="KYU8" s="293"/>
      <c r="KYV8" s="293"/>
      <c r="KYW8" s="293"/>
      <c r="KYX8" s="293"/>
      <c r="KYY8" s="293"/>
      <c r="KYZ8" s="293"/>
      <c r="KZA8" s="293"/>
      <c r="KZB8" s="293"/>
      <c r="KZC8" s="293"/>
      <c r="KZD8" s="293"/>
      <c r="KZE8" s="293"/>
      <c r="KZF8" s="293"/>
      <c r="KZG8" s="293"/>
      <c r="KZH8" s="293"/>
      <c r="KZI8" s="293"/>
      <c r="KZJ8" s="293"/>
      <c r="KZK8" s="293"/>
      <c r="KZL8" s="293"/>
      <c r="KZM8" s="293"/>
      <c r="KZN8" s="293"/>
      <c r="KZO8" s="293"/>
      <c r="KZP8" s="293"/>
      <c r="KZQ8" s="293"/>
      <c r="KZR8" s="293"/>
      <c r="KZS8" s="293"/>
      <c r="KZT8" s="293"/>
      <c r="KZU8" s="293"/>
      <c r="KZV8" s="293"/>
      <c r="KZW8" s="293"/>
      <c r="KZX8" s="293"/>
      <c r="KZY8" s="293"/>
      <c r="KZZ8" s="293"/>
      <c r="LAA8" s="293"/>
      <c r="LAB8" s="293"/>
      <c r="LAC8" s="293"/>
      <c r="LAD8" s="293"/>
      <c r="LAE8" s="293"/>
      <c r="LAF8" s="293"/>
      <c r="LAG8" s="293"/>
      <c r="LAH8" s="293"/>
      <c r="LAI8" s="293"/>
      <c r="LAJ8" s="293"/>
      <c r="LAK8" s="293"/>
      <c r="LAL8" s="293"/>
      <c r="LAM8" s="293"/>
      <c r="LAN8" s="293"/>
      <c r="LAO8" s="293"/>
      <c r="LAP8" s="293"/>
      <c r="LAQ8" s="293"/>
      <c r="LAR8" s="293"/>
      <c r="LAS8" s="293"/>
      <c r="LAT8" s="293"/>
      <c r="LAU8" s="293"/>
      <c r="LAV8" s="293"/>
      <c r="LAW8" s="293"/>
      <c r="LAX8" s="293"/>
      <c r="LAY8" s="293"/>
      <c r="LAZ8" s="293"/>
      <c r="LBA8" s="293"/>
      <c r="LBB8" s="293"/>
      <c r="LBC8" s="293"/>
      <c r="LBD8" s="293"/>
      <c r="LBE8" s="293"/>
      <c r="LBF8" s="293"/>
      <c r="LBG8" s="293"/>
      <c r="LBH8" s="293"/>
      <c r="LBI8" s="293"/>
      <c r="LBJ8" s="293"/>
      <c r="LBK8" s="293"/>
      <c r="LBL8" s="293"/>
      <c r="LBM8" s="293"/>
      <c r="LBN8" s="293"/>
      <c r="LBO8" s="293"/>
      <c r="LBP8" s="293"/>
      <c r="LBQ8" s="293"/>
      <c r="LBR8" s="293"/>
      <c r="LBS8" s="293"/>
      <c r="LBT8" s="293"/>
      <c r="LBU8" s="293"/>
      <c r="LBV8" s="293"/>
      <c r="LBW8" s="293"/>
      <c r="LBX8" s="293"/>
      <c r="LBY8" s="293"/>
      <c r="LBZ8" s="293"/>
      <c r="LCA8" s="293"/>
      <c r="LCB8" s="293"/>
      <c r="LCC8" s="293"/>
      <c r="LCD8" s="293"/>
      <c r="LCE8" s="293"/>
      <c r="LCF8" s="293"/>
      <c r="LCG8" s="293"/>
      <c r="LCH8" s="293"/>
      <c r="LCI8" s="293"/>
      <c r="LCJ8" s="293"/>
      <c r="LCK8" s="293"/>
      <c r="LCL8" s="293"/>
      <c r="LCM8" s="293"/>
      <c r="LCN8" s="293"/>
      <c r="LCO8" s="293"/>
      <c r="LCP8" s="293"/>
      <c r="LCQ8" s="293"/>
      <c r="LCR8" s="293"/>
      <c r="LCS8" s="293"/>
      <c r="LCT8" s="293"/>
      <c r="LCU8" s="293"/>
      <c r="LCV8" s="293"/>
      <c r="LCW8" s="293"/>
      <c r="LCX8" s="293"/>
      <c r="LCY8" s="293"/>
      <c r="LCZ8" s="293"/>
      <c r="LDA8" s="293"/>
      <c r="LDB8" s="293"/>
      <c r="LDC8" s="293"/>
      <c r="LDD8" s="293"/>
      <c r="LDE8" s="293"/>
      <c r="LDF8" s="293"/>
      <c r="LDG8" s="293"/>
      <c r="LDH8" s="293"/>
      <c r="LDI8" s="293"/>
      <c r="LDJ8" s="293"/>
      <c r="LDK8" s="293"/>
      <c r="LDL8" s="293"/>
      <c r="LDM8" s="293"/>
      <c r="LDN8" s="293"/>
      <c r="LDO8" s="293"/>
      <c r="LDP8" s="293"/>
      <c r="LDQ8" s="293"/>
      <c r="LDR8" s="293"/>
      <c r="LDS8" s="293"/>
      <c r="LDT8" s="293"/>
      <c r="LDU8" s="293"/>
      <c r="LDV8" s="293"/>
      <c r="LDW8" s="293"/>
      <c r="LDX8" s="293"/>
      <c r="LDY8" s="293"/>
      <c r="LDZ8" s="293"/>
      <c r="LEA8" s="293"/>
      <c r="LEB8" s="293"/>
      <c r="LEC8" s="293"/>
      <c r="LED8" s="293"/>
      <c r="LEE8" s="293"/>
      <c r="LEF8" s="293"/>
      <c r="LEG8" s="293"/>
      <c r="LEH8" s="293"/>
      <c r="LEI8" s="293"/>
      <c r="LEJ8" s="293"/>
      <c r="LEK8" s="293"/>
      <c r="LEL8" s="293"/>
      <c r="LEM8" s="293"/>
      <c r="LEN8" s="293"/>
      <c r="LEO8" s="293"/>
      <c r="LEP8" s="293"/>
      <c r="LEQ8" s="293"/>
      <c r="LER8" s="293"/>
      <c r="LES8" s="293"/>
      <c r="LET8" s="293"/>
      <c r="LEU8" s="293"/>
      <c r="LEV8" s="293"/>
      <c r="LEW8" s="293"/>
      <c r="LEX8" s="293"/>
      <c r="LEY8" s="293"/>
      <c r="LEZ8" s="293"/>
      <c r="LFA8" s="293"/>
      <c r="LFB8" s="293"/>
      <c r="LFC8" s="293"/>
      <c r="LFD8" s="293"/>
      <c r="LFE8" s="293"/>
      <c r="LFF8" s="293"/>
      <c r="LFG8" s="293"/>
      <c r="LFH8" s="293"/>
      <c r="LFI8" s="293"/>
      <c r="LFJ8" s="293"/>
      <c r="LFK8" s="293"/>
      <c r="LFL8" s="293"/>
      <c r="LFM8" s="293"/>
      <c r="LFN8" s="293"/>
      <c r="LFO8" s="293"/>
      <c r="LFP8" s="293"/>
      <c r="LFQ8" s="293"/>
      <c r="LFR8" s="293"/>
      <c r="LFS8" s="293"/>
      <c r="LFT8" s="293"/>
      <c r="LFU8" s="293"/>
      <c r="LFV8" s="293"/>
      <c r="LFW8" s="293"/>
      <c r="LFX8" s="293"/>
      <c r="LFY8" s="293"/>
      <c r="LFZ8" s="293"/>
      <c r="LGA8" s="293"/>
      <c r="LGB8" s="293"/>
      <c r="LGC8" s="293"/>
      <c r="LGD8" s="293"/>
      <c r="LGE8" s="293"/>
      <c r="LGF8" s="293"/>
      <c r="LGG8" s="293"/>
      <c r="LGH8" s="293"/>
      <c r="LGI8" s="293"/>
      <c r="LGJ8" s="293"/>
      <c r="LGK8" s="293"/>
      <c r="LGL8" s="293"/>
      <c r="LGM8" s="293"/>
      <c r="LGN8" s="293"/>
      <c r="LGO8" s="293"/>
      <c r="LGP8" s="293"/>
      <c r="LGQ8" s="293"/>
      <c r="LGR8" s="293"/>
      <c r="LGS8" s="293"/>
      <c r="LGT8" s="293"/>
      <c r="LGU8" s="293"/>
      <c r="LGV8" s="293"/>
      <c r="LGW8" s="293"/>
      <c r="LGX8" s="293"/>
      <c r="LGY8" s="293"/>
      <c r="LGZ8" s="293"/>
      <c r="LHA8" s="293"/>
      <c r="LHB8" s="293"/>
      <c r="LHC8" s="293"/>
      <c r="LHD8" s="293"/>
      <c r="LHE8" s="293"/>
      <c r="LHF8" s="293"/>
      <c r="LHG8" s="293"/>
      <c r="LHH8" s="293"/>
      <c r="LHI8" s="293"/>
      <c r="LHJ8" s="293"/>
      <c r="LHK8" s="293"/>
      <c r="LHL8" s="293"/>
      <c r="LHM8" s="293"/>
      <c r="LHN8" s="293"/>
      <c r="LHO8" s="293"/>
      <c r="LHP8" s="293"/>
      <c r="LHQ8" s="293"/>
      <c r="LHR8" s="293"/>
      <c r="LHS8" s="293"/>
      <c r="LHT8" s="293"/>
      <c r="LHU8" s="293"/>
      <c r="LHV8" s="293"/>
      <c r="LHW8" s="293"/>
      <c r="LHX8" s="293"/>
      <c r="LHY8" s="293"/>
      <c r="LHZ8" s="293"/>
      <c r="LIA8" s="293"/>
      <c r="LIB8" s="293"/>
      <c r="LIC8" s="293"/>
      <c r="LID8" s="293"/>
      <c r="LIE8" s="293"/>
      <c r="LIF8" s="293"/>
      <c r="LIG8" s="293"/>
      <c r="LIH8" s="293"/>
      <c r="LII8" s="293"/>
      <c r="LIJ8" s="293"/>
      <c r="LIK8" s="293"/>
      <c r="LIL8" s="293"/>
      <c r="LIM8" s="293"/>
      <c r="LIN8" s="293"/>
      <c r="LIO8" s="293"/>
      <c r="LIP8" s="293"/>
      <c r="LIQ8" s="293"/>
      <c r="LIR8" s="293"/>
      <c r="LIS8" s="293"/>
      <c r="LIT8" s="293"/>
      <c r="LIU8" s="293"/>
      <c r="LIV8" s="293"/>
      <c r="LIW8" s="293"/>
      <c r="LIX8" s="293"/>
      <c r="LIY8" s="293"/>
      <c r="LIZ8" s="293"/>
      <c r="LJA8" s="293"/>
      <c r="LJB8" s="293"/>
      <c r="LJC8" s="293"/>
      <c r="LJD8" s="293"/>
      <c r="LJE8" s="293"/>
      <c r="LJF8" s="293"/>
      <c r="LJG8" s="293"/>
      <c r="LJH8" s="293"/>
      <c r="LJI8" s="293"/>
      <c r="LJJ8" s="293"/>
      <c r="LJK8" s="293"/>
      <c r="LJL8" s="293"/>
      <c r="LJM8" s="293"/>
      <c r="LJN8" s="293"/>
      <c r="LJO8" s="293"/>
      <c r="LJP8" s="293"/>
      <c r="LJQ8" s="293"/>
      <c r="LJR8" s="293"/>
      <c r="LJS8" s="293"/>
      <c r="LJT8" s="293"/>
      <c r="LJU8" s="293"/>
      <c r="LJV8" s="293"/>
      <c r="LJW8" s="293"/>
      <c r="LJX8" s="293"/>
      <c r="LJY8" s="293"/>
      <c r="LJZ8" s="293"/>
      <c r="LKA8" s="293"/>
      <c r="LKB8" s="293"/>
      <c r="LKC8" s="293"/>
      <c r="LKD8" s="293"/>
      <c r="LKE8" s="293"/>
      <c r="LKF8" s="293"/>
      <c r="LKG8" s="293"/>
      <c r="LKH8" s="293"/>
      <c r="LKI8" s="293"/>
      <c r="LKJ8" s="293"/>
      <c r="LKK8" s="293"/>
      <c r="LKL8" s="293"/>
      <c r="LKM8" s="293"/>
      <c r="LKN8" s="293"/>
      <c r="LKO8" s="293"/>
      <c r="LKP8" s="293"/>
      <c r="LKQ8" s="293"/>
      <c r="LKR8" s="293"/>
      <c r="LKS8" s="293"/>
      <c r="LKT8" s="293"/>
      <c r="LKU8" s="293"/>
      <c r="LKV8" s="293"/>
      <c r="LKW8" s="293"/>
      <c r="LKX8" s="293"/>
      <c r="LKY8" s="293"/>
      <c r="LKZ8" s="293"/>
      <c r="LLA8" s="293"/>
      <c r="LLB8" s="293"/>
      <c r="LLC8" s="293"/>
      <c r="LLD8" s="293"/>
      <c r="LLE8" s="293"/>
      <c r="LLF8" s="293"/>
      <c r="LLG8" s="293"/>
      <c r="LLH8" s="293"/>
      <c r="LLI8" s="293"/>
      <c r="LLJ8" s="293"/>
      <c r="LLK8" s="293"/>
      <c r="LLL8" s="293"/>
      <c r="LLM8" s="293"/>
      <c r="LLN8" s="293"/>
      <c r="LLO8" s="293"/>
      <c r="LLP8" s="293"/>
      <c r="LLQ8" s="293"/>
      <c r="LLR8" s="293"/>
      <c r="LLS8" s="293"/>
      <c r="LLT8" s="293"/>
      <c r="LLU8" s="293"/>
      <c r="LLV8" s="293"/>
      <c r="LLW8" s="293"/>
      <c r="LLX8" s="293"/>
      <c r="LLY8" s="293"/>
      <c r="LLZ8" s="293"/>
      <c r="LMA8" s="293"/>
      <c r="LMB8" s="293"/>
      <c r="LMC8" s="293"/>
      <c r="LMD8" s="293"/>
      <c r="LME8" s="293"/>
      <c r="LMF8" s="293"/>
      <c r="LMG8" s="293"/>
      <c r="LMH8" s="293"/>
      <c r="LMI8" s="293"/>
      <c r="LMJ8" s="293"/>
      <c r="LMK8" s="293"/>
      <c r="LML8" s="293"/>
      <c r="LMM8" s="293"/>
      <c r="LMN8" s="293"/>
      <c r="LMO8" s="293"/>
      <c r="LMP8" s="293"/>
      <c r="LMQ8" s="293"/>
      <c r="LMR8" s="293"/>
      <c r="LMS8" s="293"/>
      <c r="LMT8" s="293"/>
      <c r="LMU8" s="293"/>
      <c r="LMV8" s="293"/>
      <c r="LMW8" s="293"/>
      <c r="LMX8" s="293"/>
      <c r="LMY8" s="293"/>
      <c r="LMZ8" s="293"/>
      <c r="LNA8" s="293"/>
      <c r="LNB8" s="293"/>
      <c r="LNC8" s="293"/>
      <c r="LND8" s="293"/>
      <c r="LNE8" s="293"/>
      <c r="LNF8" s="293"/>
      <c r="LNG8" s="293"/>
      <c r="LNH8" s="293"/>
      <c r="LNI8" s="293"/>
      <c r="LNJ8" s="293"/>
      <c r="LNK8" s="293"/>
      <c r="LNL8" s="293"/>
      <c r="LNM8" s="293"/>
      <c r="LNN8" s="293"/>
      <c r="LNO8" s="293"/>
      <c r="LNP8" s="293"/>
      <c r="LNQ8" s="293"/>
      <c r="LNR8" s="293"/>
      <c r="LNS8" s="293"/>
      <c r="LNT8" s="293"/>
      <c r="LNU8" s="293"/>
      <c r="LNV8" s="293"/>
      <c r="LNW8" s="293"/>
      <c r="LNX8" s="293"/>
      <c r="LNY8" s="293"/>
      <c r="LNZ8" s="293"/>
      <c r="LOA8" s="293"/>
      <c r="LOB8" s="293"/>
      <c r="LOC8" s="293"/>
      <c r="LOD8" s="293"/>
      <c r="LOE8" s="293"/>
      <c r="LOF8" s="293"/>
      <c r="LOG8" s="293"/>
      <c r="LOH8" s="293"/>
      <c r="LOI8" s="293"/>
      <c r="LOJ8" s="293"/>
      <c r="LOK8" s="293"/>
      <c r="LOL8" s="293"/>
      <c r="LOM8" s="293"/>
      <c r="LON8" s="293"/>
      <c r="LOO8" s="293"/>
      <c r="LOP8" s="293"/>
      <c r="LOQ8" s="293"/>
      <c r="LOR8" s="293"/>
      <c r="LOS8" s="293"/>
      <c r="LOT8" s="293"/>
      <c r="LOU8" s="293"/>
      <c r="LOV8" s="293"/>
      <c r="LOW8" s="293"/>
      <c r="LOX8" s="293"/>
      <c r="LOY8" s="293"/>
      <c r="LOZ8" s="293"/>
      <c r="LPA8" s="293"/>
      <c r="LPB8" s="293"/>
      <c r="LPC8" s="293"/>
      <c r="LPD8" s="293"/>
      <c r="LPE8" s="293"/>
      <c r="LPF8" s="293"/>
      <c r="LPG8" s="293"/>
      <c r="LPH8" s="293"/>
      <c r="LPI8" s="293"/>
      <c r="LPJ8" s="293"/>
      <c r="LPK8" s="293"/>
      <c r="LPL8" s="293"/>
      <c r="LPM8" s="293"/>
      <c r="LPN8" s="293"/>
      <c r="LPO8" s="293"/>
      <c r="LPP8" s="293"/>
      <c r="LPQ8" s="293"/>
      <c r="LPR8" s="293"/>
      <c r="LPS8" s="293"/>
      <c r="LPT8" s="293"/>
      <c r="LPU8" s="293"/>
      <c r="LPV8" s="293"/>
      <c r="LPW8" s="293"/>
      <c r="LPX8" s="293"/>
      <c r="LPY8" s="293"/>
      <c r="LPZ8" s="293"/>
      <c r="LQA8" s="293"/>
      <c r="LQB8" s="293"/>
      <c r="LQC8" s="293"/>
      <c r="LQD8" s="293"/>
      <c r="LQE8" s="293"/>
      <c r="LQF8" s="293"/>
      <c r="LQG8" s="293"/>
      <c r="LQH8" s="293"/>
      <c r="LQI8" s="293"/>
      <c r="LQJ8" s="293"/>
      <c r="LQK8" s="293"/>
      <c r="LQL8" s="293"/>
      <c r="LQM8" s="293"/>
      <c r="LQN8" s="293"/>
      <c r="LQO8" s="293"/>
      <c r="LQP8" s="293"/>
      <c r="LQQ8" s="293"/>
      <c r="LQR8" s="293"/>
      <c r="LQS8" s="293"/>
      <c r="LQT8" s="293"/>
      <c r="LQU8" s="293"/>
      <c r="LQV8" s="293"/>
      <c r="LQW8" s="293"/>
      <c r="LQX8" s="293"/>
      <c r="LQY8" s="293"/>
      <c r="LQZ8" s="293"/>
      <c r="LRA8" s="293"/>
      <c r="LRB8" s="293"/>
      <c r="LRC8" s="293"/>
      <c r="LRD8" s="293"/>
      <c r="LRE8" s="293"/>
      <c r="LRF8" s="293"/>
      <c r="LRG8" s="293"/>
      <c r="LRH8" s="293"/>
      <c r="LRI8" s="293"/>
      <c r="LRJ8" s="293"/>
      <c r="LRK8" s="293"/>
      <c r="LRL8" s="293"/>
      <c r="LRM8" s="293"/>
      <c r="LRN8" s="293"/>
      <c r="LRO8" s="293"/>
      <c r="LRP8" s="293"/>
      <c r="LRQ8" s="293"/>
      <c r="LRR8" s="293"/>
      <c r="LRS8" s="293"/>
      <c r="LRT8" s="293"/>
      <c r="LRU8" s="293"/>
      <c r="LRV8" s="293"/>
      <c r="LRW8" s="293"/>
      <c r="LRX8" s="293"/>
      <c r="LRY8" s="293"/>
      <c r="LRZ8" s="293"/>
      <c r="LSA8" s="293"/>
      <c r="LSB8" s="293"/>
      <c r="LSC8" s="293"/>
      <c r="LSD8" s="293"/>
      <c r="LSE8" s="293"/>
      <c r="LSF8" s="293"/>
      <c r="LSG8" s="293"/>
      <c r="LSH8" s="293"/>
      <c r="LSI8" s="293"/>
      <c r="LSJ8" s="293"/>
      <c r="LSK8" s="293"/>
      <c r="LSL8" s="293"/>
      <c r="LSM8" s="293"/>
      <c r="LSN8" s="293"/>
      <c r="LSO8" s="293"/>
      <c r="LSP8" s="293"/>
      <c r="LSQ8" s="293"/>
      <c r="LSR8" s="293"/>
      <c r="LSS8" s="293"/>
      <c r="LST8" s="293"/>
      <c r="LSU8" s="293"/>
      <c r="LSV8" s="293"/>
      <c r="LSW8" s="293"/>
      <c r="LSX8" s="293"/>
      <c r="LSY8" s="293"/>
      <c r="LSZ8" s="293"/>
      <c r="LTA8" s="293"/>
      <c r="LTB8" s="293"/>
      <c r="LTC8" s="293"/>
      <c r="LTD8" s="293"/>
      <c r="LTE8" s="293"/>
      <c r="LTF8" s="293"/>
      <c r="LTG8" s="293"/>
      <c r="LTH8" s="293"/>
      <c r="LTI8" s="293"/>
      <c r="LTJ8" s="293"/>
      <c r="LTK8" s="293"/>
      <c r="LTL8" s="293"/>
      <c r="LTM8" s="293"/>
      <c r="LTN8" s="293"/>
      <c r="LTO8" s="293"/>
      <c r="LTP8" s="293"/>
      <c r="LTQ8" s="293"/>
      <c r="LTR8" s="293"/>
      <c r="LTS8" s="293"/>
      <c r="LTT8" s="293"/>
      <c r="LTU8" s="293"/>
      <c r="LTV8" s="293"/>
      <c r="LTW8" s="293"/>
      <c r="LTX8" s="293"/>
      <c r="LTY8" s="293"/>
      <c r="LTZ8" s="293"/>
      <c r="LUA8" s="293"/>
      <c r="LUB8" s="293"/>
      <c r="LUC8" s="293"/>
      <c r="LUD8" s="293"/>
      <c r="LUE8" s="293"/>
      <c r="LUF8" s="293"/>
      <c r="LUG8" s="293"/>
      <c r="LUH8" s="293"/>
      <c r="LUI8" s="293"/>
      <c r="LUJ8" s="293"/>
      <c r="LUK8" s="293"/>
      <c r="LUL8" s="293"/>
      <c r="LUM8" s="293"/>
      <c r="LUN8" s="293"/>
      <c r="LUO8" s="293"/>
      <c r="LUP8" s="293"/>
      <c r="LUQ8" s="293"/>
      <c r="LUR8" s="293"/>
      <c r="LUS8" s="293"/>
      <c r="LUT8" s="293"/>
      <c r="LUU8" s="293"/>
      <c r="LUV8" s="293"/>
      <c r="LUW8" s="293"/>
      <c r="LUX8" s="293"/>
      <c r="LUY8" s="293"/>
      <c r="LUZ8" s="293"/>
      <c r="LVA8" s="293"/>
      <c r="LVB8" s="293"/>
      <c r="LVC8" s="293"/>
      <c r="LVD8" s="293"/>
      <c r="LVE8" s="293"/>
      <c r="LVF8" s="293"/>
      <c r="LVG8" s="293"/>
      <c r="LVH8" s="293"/>
      <c r="LVI8" s="293"/>
      <c r="LVJ8" s="293"/>
      <c r="LVK8" s="293"/>
      <c r="LVL8" s="293"/>
      <c r="LVM8" s="293"/>
      <c r="LVN8" s="293"/>
      <c r="LVO8" s="293"/>
      <c r="LVP8" s="293"/>
      <c r="LVQ8" s="293"/>
      <c r="LVR8" s="293"/>
      <c r="LVS8" s="293"/>
      <c r="LVT8" s="293"/>
      <c r="LVU8" s="293"/>
      <c r="LVV8" s="293"/>
      <c r="LVW8" s="293"/>
      <c r="LVX8" s="293"/>
      <c r="LVY8" s="293"/>
      <c r="LVZ8" s="293"/>
      <c r="LWA8" s="293"/>
      <c r="LWB8" s="293"/>
      <c r="LWC8" s="293"/>
      <c r="LWD8" s="293"/>
      <c r="LWE8" s="293"/>
      <c r="LWF8" s="293"/>
      <c r="LWG8" s="293"/>
      <c r="LWH8" s="293"/>
      <c r="LWI8" s="293"/>
      <c r="LWJ8" s="293"/>
      <c r="LWK8" s="293"/>
      <c r="LWL8" s="293"/>
      <c r="LWM8" s="293"/>
      <c r="LWN8" s="293"/>
      <c r="LWO8" s="293"/>
      <c r="LWP8" s="293"/>
      <c r="LWQ8" s="293"/>
      <c r="LWR8" s="293"/>
      <c r="LWS8" s="293"/>
      <c r="LWT8" s="293"/>
      <c r="LWU8" s="293"/>
      <c r="LWV8" s="293"/>
      <c r="LWW8" s="293"/>
      <c r="LWX8" s="293"/>
      <c r="LWY8" s="293"/>
      <c r="LWZ8" s="293"/>
      <c r="LXA8" s="293"/>
      <c r="LXB8" s="293"/>
      <c r="LXC8" s="293"/>
      <c r="LXD8" s="293"/>
      <c r="LXE8" s="293"/>
      <c r="LXF8" s="293"/>
      <c r="LXG8" s="293"/>
      <c r="LXH8" s="293"/>
      <c r="LXI8" s="293"/>
      <c r="LXJ8" s="293"/>
      <c r="LXK8" s="293"/>
      <c r="LXL8" s="293"/>
      <c r="LXM8" s="293"/>
      <c r="LXN8" s="293"/>
      <c r="LXO8" s="293"/>
      <c r="LXP8" s="293"/>
      <c r="LXQ8" s="293"/>
      <c r="LXR8" s="293"/>
      <c r="LXS8" s="293"/>
      <c r="LXT8" s="293"/>
      <c r="LXU8" s="293"/>
      <c r="LXV8" s="293"/>
      <c r="LXW8" s="293"/>
      <c r="LXX8" s="293"/>
      <c r="LXY8" s="293"/>
      <c r="LXZ8" s="293"/>
      <c r="LYA8" s="293"/>
      <c r="LYB8" s="293"/>
      <c r="LYC8" s="293"/>
      <c r="LYD8" s="293"/>
      <c r="LYE8" s="293"/>
      <c r="LYF8" s="293"/>
      <c r="LYG8" s="293"/>
      <c r="LYH8" s="293"/>
      <c r="LYI8" s="293"/>
      <c r="LYJ8" s="293"/>
      <c r="LYK8" s="293"/>
      <c r="LYL8" s="293"/>
      <c r="LYM8" s="293"/>
      <c r="LYN8" s="293"/>
      <c r="LYO8" s="293"/>
      <c r="LYP8" s="293"/>
      <c r="LYQ8" s="293"/>
      <c r="LYR8" s="293"/>
      <c r="LYS8" s="293"/>
      <c r="LYT8" s="293"/>
      <c r="LYU8" s="293"/>
      <c r="LYV8" s="293"/>
      <c r="LYW8" s="293"/>
      <c r="LYX8" s="293"/>
      <c r="LYY8" s="293"/>
      <c r="LYZ8" s="293"/>
      <c r="LZA8" s="293"/>
      <c r="LZB8" s="293"/>
      <c r="LZC8" s="293"/>
      <c r="LZD8" s="293"/>
      <c r="LZE8" s="293"/>
      <c r="LZF8" s="293"/>
      <c r="LZG8" s="293"/>
      <c r="LZH8" s="293"/>
      <c r="LZI8" s="293"/>
      <c r="LZJ8" s="293"/>
      <c r="LZK8" s="293"/>
      <c r="LZL8" s="293"/>
      <c r="LZM8" s="293"/>
      <c r="LZN8" s="293"/>
      <c r="LZO8" s="293"/>
      <c r="LZP8" s="293"/>
      <c r="LZQ8" s="293"/>
      <c r="LZR8" s="293"/>
      <c r="LZS8" s="293"/>
      <c r="LZT8" s="293"/>
      <c r="LZU8" s="293"/>
      <c r="LZV8" s="293"/>
      <c r="LZW8" s="293"/>
      <c r="LZX8" s="293"/>
      <c r="LZY8" s="293"/>
      <c r="LZZ8" s="293"/>
      <c r="MAA8" s="293"/>
      <c r="MAB8" s="293"/>
      <c r="MAC8" s="293"/>
      <c r="MAD8" s="293"/>
      <c r="MAE8" s="293"/>
      <c r="MAF8" s="293"/>
      <c r="MAG8" s="293"/>
      <c r="MAH8" s="293"/>
      <c r="MAI8" s="293"/>
      <c r="MAJ8" s="293"/>
      <c r="MAK8" s="293"/>
      <c r="MAL8" s="293"/>
      <c r="MAM8" s="293"/>
      <c r="MAN8" s="293"/>
      <c r="MAO8" s="293"/>
      <c r="MAP8" s="293"/>
      <c r="MAQ8" s="293"/>
      <c r="MAR8" s="293"/>
      <c r="MAS8" s="293"/>
      <c r="MAT8" s="293"/>
      <c r="MAU8" s="293"/>
      <c r="MAV8" s="293"/>
      <c r="MAW8" s="293"/>
      <c r="MAX8" s="293"/>
      <c r="MAY8" s="293"/>
      <c r="MAZ8" s="293"/>
      <c r="MBA8" s="293"/>
      <c r="MBB8" s="293"/>
      <c r="MBC8" s="293"/>
      <c r="MBD8" s="293"/>
      <c r="MBE8" s="293"/>
      <c r="MBF8" s="293"/>
      <c r="MBG8" s="293"/>
      <c r="MBH8" s="293"/>
      <c r="MBI8" s="293"/>
      <c r="MBJ8" s="293"/>
      <c r="MBK8" s="293"/>
      <c r="MBL8" s="293"/>
      <c r="MBM8" s="293"/>
      <c r="MBN8" s="293"/>
      <c r="MBO8" s="293"/>
      <c r="MBP8" s="293"/>
      <c r="MBQ8" s="293"/>
      <c r="MBR8" s="293"/>
      <c r="MBS8" s="293"/>
      <c r="MBT8" s="293"/>
      <c r="MBU8" s="293"/>
      <c r="MBV8" s="293"/>
      <c r="MBW8" s="293"/>
      <c r="MBX8" s="293"/>
      <c r="MBY8" s="293"/>
      <c r="MBZ8" s="293"/>
      <c r="MCA8" s="293"/>
      <c r="MCB8" s="293"/>
      <c r="MCC8" s="293"/>
      <c r="MCD8" s="293"/>
      <c r="MCE8" s="293"/>
      <c r="MCF8" s="293"/>
      <c r="MCG8" s="293"/>
      <c r="MCH8" s="293"/>
      <c r="MCI8" s="293"/>
      <c r="MCJ8" s="293"/>
      <c r="MCK8" s="293"/>
      <c r="MCL8" s="293"/>
      <c r="MCM8" s="293"/>
      <c r="MCN8" s="293"/>
      <c r="MCO8" s="293"/>
      <c r="MCP8" s="293"/>
      <c r="MCQ8" s="293"/>
      <c r="MCR8" s="293"/>
      <c r="MCS8" s="293"/>
      <c r="MCT8" s="293"/>
      <c r="MCU8" s="293"/>
      <c r="MCV8" s="293"/>
      <c r="MCW8" s="293"/>
      <c r="MCX8" s="293"/>
      <c r="MCY8" s="293"/>
      <c r="MCZ8" s="293"/>
      <c r="MDA8" s="293"/>
      <c r="MDB8" s="293"/>
      <c r="MDC8" s="293"/>
      <c r="MDD8" s="293"/>
      <c r="MDE8" s="293"/>
      <c r="MDF8" s="293"/>
      <c r="MDG8" s="293"/>
      <c r="MDH8" s="293"/>
      <c r="MDI8" s="293"/>
      <c r="MDJ8" s="293"/>
      <c r="MDK8" s="293"/>
      <c r="MDL8" s="293"/>
      <c r="MDM8" s="293"/>
      <c r="MDN8" s="293"/>
      <c r="MDO8" s="293"/>
      <c r="MDP8" s="293"/>
      <c r="MDQ8" s="293"/>
      <c r="MDR8" s="293"/>
      <c r="MDS8" s="293"/>
      <c r="MDT8" s="293"/>
      <c r="MDU8" s="293"/>
      <c r="MDV8" s="293"/>
      <c r="MDW8" s="293"/>
      <c r="MDX8" s="293"/>
      <c r="MDY8" s="293"/>
      <c r="MDZ8" s="293"/>
      <c r="MEA8" s="293"/>
      <c r="MEB8" s="293"/>
      <c r="MEC8" s="293"/>
      <c r="MED8" s="293"/>
      <c r="MEE8" s="293"/>
      <c r="MEF8" s="293"/>
      <c r="MEG8" s="293"/>
      <c r="MEH8" s="293"/>
      <c r="MEI8" s="293"/>
      <c r="MEJ8" s="293"/>
      <c r="MEK8" s="293"/>
      <c r="MEL8" s="293"/>
      <c r="MEM8" s="293"/>
      <c r="MEN8" s="293"/>
      <c r="MEO8" s="293"/>
      <c r="MEP8" s="293"/>
      <c r="MEQ8" s="293"/>
      <c r="MER8" s="293"/>
      <c r="MES8" s="293"/>
      <c r="MET8" s="293"/>
      <c r="MEU8" s="293"/>
      <c r="MEV8" s="293"/>
      <c r="MEW8" s="293"/>
      <c r="MEX8" s="293"/>
      <c r="MEY8" s="293"/>
      <c r="MEZ8" s="293"/>
      <c r="MFA8" s="293"/>
      <c r="MFB8" s="293"/>
      <c r="MFC8" s="293"/>
      <c r="MFD8" s="293"/>
      <c r="MFE8" s="293"/>
      <c r="MFF8" s="293"/>
      <c r="MFG8" s="293"/>
      <c r="MFH8" s="293"/>
      <c r="MFI8" s="293"/>
      <c r="MFJ8" s="293"/>
      <c r="MFK8" s="293"/>
      <c r="MFL8" s="293"/>
      <c r="MFM8" s="293"/>
      <c r="MFN8" s="293"/>
      <c r="MFO8" s="293"/>
      <c r="MFP8" s="293"/>
      <c r="MFQ8" s="293"/>
      <c r="MFR8" s="293"/>
      <c r="MFS8" s="293"/>
      <c r="MFT8" s="293"/>
      <c r="MFU8" s="293"/>
      <c r="MFV8" s="293"/>
      <c r="MFW8" s="293"/>
      <c r="MFX8" s="293"/>
      <c r="MFY8" s="293"/>
      <c r="MFZ8" s="293"/>
      <c r="MGA8" s="293"/>
      <c r="MGB8" s="293"/>
      <c r="MGC8" s="293"/>
      <c r="MGD8" s="293"/>
      <c r="MGE8" s="293"/>
      <c r="MGF8" s="293"/>
      <c r="MGG8" s="293"/>
      <c r="MGH8" s="293"/>
      <c r="MGI8" s="293"/>
      <c r="MGJ8" s="293"/>
      <c r="MGK8" s="293"/>
      <c r="MGL8" s="293"/>
      <c r="MGM8" s="293"/>
      <c r="MGN8" s="293"/>
      <c r="MGO8" s="293"/>
      <c r="MGP8" s="293"/>
      <c r="MGQ8" s="293"/>
      <c r="MGR8" s="293"/>
      <c r="MGS8" s="293"/>
      <c r="MGT8" s="293"/>
      <c r="MGU8" s="293"/>
      <c r="MGV8" s="293"/>
      <c r="MGW8" s="293"/>
      <c r="MGX8" s="293"/>
      <c r="MGY8" s="293"/>
      <c r="MGZ8" s="293"/>
      <c r="MHA8" s="293"/>
      <c r="MHB8" s="293"/>
      <c r="MHC8" s="293"/>
      <c r="MHD8" s="293"/>
      <c r="MHE8" s="293"/>
      <c r="MHF8" s="293"/>
      <c r="MHG8" s="293"/>
      <c r="MHH8" s="293"/>
      <c r="MHI8" s="293"/>
      <c r="MHJ8" s="293"/>
      <c r="MHK8" s="293"/>
      <c r="MHL8" s="293"/>
      <c r="MHM8" s="293"/>
      <c r="MHN8" s="293"/>
      <c r="MHO8" s="293"/>
      <c r="MHP8" s="293"/>
      <c r="MHQ8" s="293"/>
      <c r="MHR8" s="293"/>
      <c r="MHS8" s="293"/>
      <c r="MHT8" s="293"/>
      <c r="MHU8" s="293"/>
      <c r="MHV8" s="293"/>
      <c r="MHW8" s="293"/>
      <c r="MHX8" s="293"/>
      <c r="MHY8" s="293"/>
      <c r="MHZ8" s="293"/>
      <c r="MIA8" s="293"/>
      <c r="MIB8" s="293"/>
      <c r="MIC8" s="293"/>
      <c r="MID8" s="293"/>
      <c r="MIE8" s="293"/>
      <c r="MIF8" s="293"/>
      <c r="MIG8" s="293"/>
      <c r="MIH8" s="293"/>
      <c r="MII8" s="293"/>
      <c r="MIJ8" s="293"/>
      <c r="MIK8" s="293"/>
      <c r="MIL8" s="293"/>
      <c r="MIM8" s="293"/>
      <c r="MIN8" s="293"/>
      <c r="MIO8" s="293"/>
      <c r="MIP8" s="293"/>
      <c r="MIQ8" s="293"/>
      <c r="MIR8" s="293"/>
      <c r="MIS8" s="293"/>
      <c r="MIT8" s="293"/>
      <c r="MIU8" s="293"/>
      <c r="MIV8" s="293"/>
      <c r="MIW8" s="293"/>
      <c r="MIX8" s="293"/>
      <c r="MIY8" s="293"/>
      <c r="MIZ8" s="293"/>
      <c r="MJA8" s="293"/>
      <c r="MJB8" s="293"/>
      <c r="MJC8" s="293"/>
      <c r="MJD8" s="293"/>
      <c r="MJE8" s="293"/>
      <c r="MJF8" s="293"/>
      <c r="MJG8" s="293"/>
      <c r="MJH8" s="293"/>
      <c r="MJI8" s="293"/>
      <c r="MJJ8" s="293"/>
      <c r="MJK8" s="293"/>
      <c r="MJL8" s="293"/>
      <c r="MJM8" s="293"/>
      <c r="MJN8" s="293"/>
      <c r="MJO8" s="293"/>
      <c r="MJP8" s="293"/>
      <c r="MJQ8" s="293"/>
      <c r="MJR8" s="293"/>
      <c r="MJS8" s="293"/>
      <c r="MJT8" s="293"/>
      <c r="MJU8" s="293"/>
      <c r="MJV8" s="293"/>
      <c r="MJW8" s="293"/>
      <c r="MJX8" s="293"/>
      <c r="MJY8" s="293"/>
      <c r="MJZ8" s="293"/>
      <c r="MKA8" s="293"/>
      <c r="MKB8" s="293"/>
      <c r="MKC8" s="293"/>
      <c r="MKD8" s="293"/>
      <c r="MKE8" s="293"/>
      <c r="MKF8" s="293"/>
      <c r="MKG8" s="293"/>
      <c r="MKH8" s="293"/>
      <c r="MKI8" s="293"/>
      <c r="MKJ8" s="293"/>
      <c r="MKK8" s="293"/>
      <c r="MKL8" s="293"/>
      <c r="MKM8" s="293"/>
      <c r="MKN8" s="293"/>
      <c r="MKO8" s="293"/>
      <c r="MKP8" s="293"/>
      <c r="MKQ8" s="293"/>
      <c r="MKR8" s="293"/>
      <c r="MKS8" s="293"/>
      <c r="MKT8" s="293"/>
      <c r="MKU8" s="293"/>
      <c r="MKV8" s="293"/>
      <c r="MKW8" s="293"/>
      <c r="MKX8" s="293"/>
      <c r="MKY8" s="293"/>
      <c r="MKZ8" s="293"/>
      <c r="MLA8" s="293"/>
      <c r="MLB8" s="293"/>
      <c r="MLC8" s="293"/>
      <c r="MLD8" s="293"/>
      <c r="MLE8" s="293"/>
      <c r="MLF8" s="293"/>
      <c r="MLG8" s="293"/>
      <c r="MLH8" s="293"/>
      <c r="MLI8" s="293"/>
      <c r="MLJ8" s="293"/>
      <c r="MLK8" s="293"/>
      <c r="MLL8" s="293"/>
      <c r="MLM8" s="293"/>
      <c r="MLN8" s="293"/>
      <c r="MLO8" s="293"/>
      <c r="MLP8" s="293"/>
      <c r="MLQ8" s="293"/>
      <c r="MLR8" s="293"/>
      <c r="MLS8" s="293"/>
      <c r="MLT8" s="293"/>
      <c r="MLU8" s="293"/>
      <c r="MLV8" s="293"/>
      <c r="MLW8" s="293"/>
      <c r="MLX8" s="293"/>
      <c r="MLY8" s="293"/>
      <c r="MLZ8" s="293"/>
      <c r="MMA8" s="293"/>
      <c r="MMB8" s="293"/>
      <c r="MMC8" s="293"/>
      <c r="MMD8" s="293"/>
      <c r="MME8" s="293"/>
      <c r="MMF8" s="293"/>
      <c r="MMG8" s="293"/>
      <c r="MMH8" s="293"/>
      <c r="MMI8" s="293"/>
      <c r="MMJ8" s="293"/>
      <c r="MMK8" s="293"/>
      <c r="MML8" s="293"/>
      <c r="MMM8" s="293"/>
      <c r="MMN8" s="293"/>
      <c r="MMO8" s="293"/>
      <c r="MMP8" s="293"/>
      <c r="MMQ8" s="293"/>
      <c r="MMR8" s="293"/>
      <c r="MMS8" s="293"/>
      <c r="MMT8" s="293"/>
      <c r="MMU8" s="293"/>
      <c r="MMV8" s="293"/>
      <c r="MMW8" s="293"/>
      <c r="MMX8" s="293"/>
      <c r="MMY8" s="293"/>
      <c r="MMZ8" s="293"/>
      <c r="MNA8" s="293"/>
      <c r="MNB8" s="293"/>
      <c r="MNC8" s="293"/>
      <c r="MND8" s="293"/>
      <c r="MNE8" s="293"/>
      <c r="MNF8" s="293"/>
      <c r="MNG8" s="293"/>
      <c r="MNH8" s="293"/>
      <c r="MNI8" s="293"/>
      <c r="MNJ8" s="293"/>
      <c r="MNK8" s="293"/>
      <c r="MNL8" s="293"/>
      <c r="MNM8" s="293"/>
      <c r="MNN8" s="293"/>
      <c r="MNO8" s="293"/>
      <c r="MNP8" s="293"/>
      <c r="MNQ8" s="293"/>
      <c r="MNR8" s="293"/>
      <c r="MNS8" s="293"/>
      <c r="MNT8" s="293"/>
      <c r="MNU8" s="293"/>
      <c r="MNV8" s="293"/>
      <c r="MNW8" s="293"/>
      <c r="MNX8" s="293"/>
      <c r="MNY8" s="293"/>
      <c r="MNZ8" s="293"/>
      <c r="MOA8" s="293"/>
      <c r="MOB8" s="293"/>
      <c r="MOC8" s="293"/>
      <c r="MOD8" s="293"/>
      <c r="MOE8" s="293"/>
      <c r="MOF8" s="293"/>
      <c r="MOG8" s="293"/>
      <c r="MOH8" s="293"/>
      <c r="MOI8" s="293"/>
      <c r="MOJ8" s="293"/>
      <c r="MOK8" s="293"/>
      <c r="MOL8" s="293"/>
      <c r="MOM8" s="293"/>
      <c r="MON8" s="293"/>
      <c r="MOO8" s="293"/>
      <c r="MOP8" s="293"/>
      <c r="MOQ8" s="293"/>
      <c r="MOR8" s="293"/>
      <c r="MOS8" s="293"/>
      <c r="MOT8" s="293"/>
      <c r="MOU8" s="293"/>
      <c r="MOV8" s="293"/>
      <c r="MOW8" s="293"/>
      <c r="MOX8" s="293"/>
      <c r="MOY8" s="293"/>
      <c r="MOZ8" s="293"/>
      <c r="MPA8" s="293"/>
      <c r="MPB8" s="293"/>
      <c r="MPC8" s="293"/>
      <c r="MPD8" s="293"/>
      <c r="MPE8" s="293"/>
      <c r="MPF8" s="293"/>
      <c r="MPG8" s="293"/>
      <c r="MPH8" s="293"/>
      <c r="MPI8" s="293"/>
      <c r="MPJ8" s="293"/>
      <c r="MPK8" s="293"/>
      <c r="MPL8" s="293"/>
      <c r="MPM8" s="293"/>
      <c r="MPN8" s="293"/>
      <c r="MPO8" s="293"/>
      <c r="MPP8" s="293"/>
      <c r="MPQ8" s="293"/>
      <c r="MPR8" s="293"/>
      <c r="MPS8" s="293"/>
      <c r="MPT8" s="293"/>
      <c r="MPU8" s="293"/>
      <c r="MPV8" s="293"/>
      <c r="MPW8" s="293"/>
      <c r="MPX8" s="293"/>
      <c r="MPY8" s="293"/>
      <c r="MPZ8" s="293"/>
      <c r="MQA8" s="293"/>
      <c r="MQB8" s="293"/>
      <c r="MQC8" s="293"/>
      <c r="MQD8" s="293"/>
      <c r="MQE8" s="293"/>
      <c r="MQF8" s="293"/>
      <c r="MQG8" s="293"/>
      <c r="MQH8" s="293"/>
      <c r="MQI8" s="293"/>
      <c r="MQJ8" s="293"/>
      <c r="MQK8" s="293"/>
      <c r="MQL8" s="293"/>
      <c r="MQM8" s="293"/>
      <c r="MQN8" s="293"/>
      <c r="MQO8" s="293"/>
      <c r="MQP8" s="293"/>
      <c r="MQQ8" s="293"/>
      <c r="MQR8" s="293"/>
      <c r="MQS8" s="293"/>
      <c r="MQT8" s="293"/>
      <c r="MQU8" s="293"/>
      <c r="MQV8" s="293"/>
      <c r="MQW8" s="293"/>
      <c r="MQX8" s="293"/>
      <c r="MQY8" s="293"/>
      <c r="MQZ8" s="293"/>
      <c r="MRA8" s="293"/>
      <c r="MRB8" s="293"/>
      <c r="MRC8" s="293"/>
      <c r="MRD8" s="293"/>
      <c r="MRE8" s="293"/>
      <c r="MRF8" s="293"/>
      <c r="MRG8" s="293"/>
      <c r="MRH8" s="293"/>
      <c r="MRI8" s="293"/>
      <c r="MRJ8" s="293"/>
      <c r="MRK8" s="293"/>
      <c r="MRL8" s="293"/>
      <c r="MRM8" s="293"/>
      <c r="MRN8" s="293"/>
      <c r="MRO8" s="293"/>
      <c r="MRP8" s="293"/>
      <c r="MRQ8" s="293"/>
      <c r="MRR8" s="293"/>
      <c r="MRS8" s="293"/>
      <c r="MRT8" s="293"/>
      <c r="MRU8" s="293"/>
      <c r="MRV8" s="293"/>
      <c r="MRW8" s="293"/>
      <c r="MRX8" s="293"/>
      <c r="MRY8" s="293"/>
      <c r="MRZ8" s="293"/>
      <c r="MSA8" s="293"/>
      <c r="MSB8" s="293"/>
      <c r="MSC8" s="293"/>
      <c r="MSD8" s="293"/>
      <c r="MSE8" s="293"/>
      <c r="MSF8" s="293"/>
      <c r="MSG8" s="293"/>
      <c r="MSH8" s="293"/>
      <c r="MSI8" s="293"/>
      <c r="MSJ8" s="293"/>
      <c r="MSK8" s="293"/>
      <c r="MSL8" s="293"/>
      <c r="MSM8" s="293"/>
      <c r="MSN8" s="293"/>
      <c r="MSO8" s="293"/>
      <c r="MSP8" s="293"/>
      <c r="MSQ8" s="293"/>
      <c r="MSR8" s="293"/>
      <c r="MSS8" s="293"/>
      <c r="MST8" s="293"/>
      <c r="MSU8" s="293"/>
      <c r="MSV8" s="293"/>
      <c r="MSW8" s="293"/>
      <c r="MSX8" s="293"/>
      <c r="MSY8" s="293"/>
      <c r="MSZ8" s="293"/>
      <c r="MTA8" s="293"/>
      <c r="MTB8" s="293"/>
      <c r="MTC8" s="293"/>
      <c r="MTD8" s="293"/>
      <c r="MTE8" s="293"/>
      <c r="MTF8" s="293"/>
      <c r="MTG8" s="293"/>
      <c r="MTH8" s="293"/>
      <c r="MTI8" s="293"/>
      <c r="MTJ8" s="293"/>
      <c r="MTK8" s="293"/>
      <c r="MTL8" s="293"/>
      <c r="MTM8" s="293"/>
      <c r="MTN8" s="293"/>
      <c r="MTO8" s="293"/>
      <c r="MTP8" s="293"/>
      <c r="MTQ8" s="293"/>
      <c r="MTR8" s="293"/>
      <c r="MTS8" s="293"/>
      <c r="MTT8" s="293"/>
      <c r="MTU8" s="293"/>
      <c r="MTV8" s="293"/>
      <c r="MTW8" s="293"/>
      <c r="MTX8" s="293"/>
      <c r="MTY8" s="293"/>
      <c r="MTZ8" s="293"/>
      <c r="MUA8" s="293"/>
      <c r="MUB8" s="293"/>
      <c r="MUC8" s="293"/>
      <c r="MUD8" s="293"/>
      <c r="MUE8" s="293"/>
      <c r="MUF8" s="293"/>
      <c r="MUG8" s="293"/>
      <c r="MUH8" s="293"/>
      <c r="MUI8" s="293"/>
      <c r="MUJ8" s="293"/>
      <c r="MUK8" s="293"/>
      <c r="MUL8" s="293"/>
      <c r="MUM8" s="293"/>
      <c r="MUN8" s="293"/>
      <c r="MUO8" s="293"/>
      <c r="MUP8" s="293"/>
      <c r="MUQ8" s="293"/>
      <c r="MUR8" s="293"/>
      <c r="MUS8" s="293"/>
      <c r="MUT8" s="293"/>
      <c r="MUU8" s="293"/>
      <c r="MUV8" s="293"/>
      <c r="MUW8" s="293"/>
      <c r="MUX8" s="293"/>
      <c r="MUY8" s="293"/>
      <c r="MUZ8" s="293"/>
      <c r="MVA8" s="293"/>
      <c r="MVB8" s="293"/>
      <c r="MVC8" s="293"/>
      <c r="MVD8" s="293"/>
      <c r="MVE8" s="293"/>
      <c r="MVF8" s="293"/>
      <c r="MVG8" s="293"/>
      <c r="MVH8" s="293"/>
      <c r="MVI8" s="293"/>
      <c r="MVJ8" s="293"/>
      <c r="MVK8" s="293"/>
      <c r="MVL8" s="293"/>
      <c r="MVM8" s="293"/>
      <c r="MVN8" s="293"/>
      <c r="MVO8" s="293"/>
      <c r="MVP8" s="293"/>
      <c r="MVQ8" s="293"/>
      <c r="MVR8" s="293"/>
      <c r="MVS8" s="293"/>
      <c r="MVT8" s="293"/>
      <c r="MVU8" s="293"/>
      <c r="MVV8" s="293"/>
      <c r="MVW8" s="293"/>
      <c r="MVX8" s="293"/>
      <c r="MVY8" s="293"/>
      <c r="MVZ8" s="293"/>
      <c r="MWA8" s="293"/>
      <c r="MWB8" s="293"/>
      <c r="MWC8" s="293"/>
      <c r="MWD8" s="293"/>
      <c r="MWE8" s="293"/>
      <c r="MWF8" s="293"/>
      <c r="MWG8" s="293"/>
      <c r="MWH8" s="293"/>
      <c r="MWI8" s="293"/>
      <c r="MWJ8" s="293"/>
      <c r="MWK8" s="293"/>
      <c r="MWL8" s="293"/>
      <c r="MWM8" s="293"/>
      <c r="MWN8" s="293"/>
      <c r="MWO8" s="293"/>
      <c r="MWP8" s="293"/>
      <c r="MWQ8" s="293"/>
      <c r="MWR8" s="293"/>
      <c r="MWS8" s="293"/>
      <c r="MWT8" s="293"/>
      <c r="MWU8" s="293"/>
      <c r="MWV8" s="293"/>
      <c r="MWW8" s="293"/>
      <c r="MWX8" s="293"/>
      <c r="MWY8" s="293"/>
      <c r="MWZ8" s="293"/>
      <c r="MXA8" s="293"/>
      <c r="MXB8" s="293"/>
      <c r="MXC8" s="293"/>
      <c r="MXD8" s="293"/>
      <c r="MXE8" s="293"/>
      <c r="MXF8" s="293"/>
      <c r="MXG8" s="293"/>
      <c r="MXH8" s="293"/>
      <c r="MXI8" s="293"/>
      <c r="MXJ8" s="293"/>
      <c r="MXK8" s="293"/>
      <c r="MXL8" s="293"/>
      <c r="MXM8" s="293"/>
      <c r="MXN8" s="293"/>
      <c r="MXO8" s="293"/>
      <c r="MXP8" s="293"/>
      <c r="MXQ8" s="293"/>
      <c r="MXR8" s="293"/>
      <c r="MXS8" s="293"/>
      <c r="MXT8" s="293"/>
      <c r="MXU8" s="293"/>
      <c r="MXV8" s="293"/>
      <c r="MXW8" s="293"/>
      <c r="MXX8" s="293"/>
      <c r="MXY8" s="293"/>
      <c r="MXZ8" s="293"/>
      <c r="MYA8" s="293"/>
      <c r="MYB8" s="293"/>
      <c r="MYC8" s="293"/>
      <c r="MYD8" s="293"/>
      <c r="MYE8" s="293"/>
      <c r="MYF8" s="293"/>
      <c r="MYG8" s="293"/>
      <c r="MYH8" s="293"/>
      <c r="MYI8" s="293"/>
      <c r="MYJ8" s="293"/>
      <c r="MYK8" s="293"/>
      <c r="MYL8" s="293"/>
      <c r="MYM8" s="293"/>
      <c r="MYN8" s="293"/>
      <c r="MYO8" s="293"/>
      <c r="MYP8" s="293"/>
      <c r="MYQ8" s="293"/>
      <c r="MYR8" s="293"/>
      <c r="MYS8" s="293"/>
      <c r="MYT8" s="293"/>
      <c r="MYU8" s="293"/>
      <c r="MYV8" s="293"/>
      <c r="MYW8" s="293"/>
      <c r="MYX8" s="293"/>
      <c r="MYY8" s="293"/>
      <c r="MYZ8" s="293"/>
      <c r="MZA8" s="293"/>
      <c r="MZB8" s="293"/>
      <c r="MZC8" s="293"/>
      <c r="MZD8" s="293"/>
      <c r="MZE8" s="293"/>
      <c r="MZF8" s="293"/>
      <c r="MZG8" s="293"/>
      <c r="MZH8" s="293"/>
      <c r="MZI8" s="293"/>
      <c r="MZJ8" s="293"/>
      <c r="MZK8" s="293"/>
      <c r="MZL8" s="293"/>
      <c r="MZM8" s="293"/>
      <c r="MZN8" s="293"/>
      <c r="MZO8" s="293"/>
      <c r="MZP8" s="293"/>
      <c r="MZQ8" s="293"/>
      <c r="MZR8" s="293"/>
      <c r="MZS8" s="293"/>
      <c r="MZT8" s="293"/>
      <c r="MZU8" s="293"/>
      <c r="MZV8" s="293"/>
      <c r="MZW8" s="293"/>
      <c r="MZX8" s="293"/>
      <c r="MZY8" s="293"/>
      <c r="MZZ8" s="293"/>
      <c r="NAA8" s="293"/>
      <c r="NAB8" s="293"/>
      <c r="NAC8" s="293"/>
      <c r="NAD8" s="293"/>
      <c r="NAE8" s="293"/>
      <c r="NAF8" s="293"/>
      <c r="NAG8" s="293"/>
      <c r="NAH8" s="293"/>
      <c r="NAI8" s="293"/>
      <c r="NAJ8" s="293"/>
      <c r="NAK8" s="293"/>
      <c r="NAL8" s="293"/>
      <c r="NAM8" s="293"/>
      <c r="NAN8" s="293"/>
      <c r="NAO8" s="293"/>
      <c r="NAP8" s="293"/>
      <c r="NAQ8" s="293"/>
      <c r="NAR8" s="293"/>
      <c r="NAS8" s="293"/>
      <c r="NAT8" s="293"/>
      <c r="NAU8" s="293"/>
      <c r="NAV8" s="293"/>
      <c r="NAW8" s="293"/>
      <c r="NAX8" s="293"/>
      <c r="NAY8" s="293"/>
      <c r="NAZ8" s="293"/>
      <c r="NBA8" s="293"/>
      <c r="NBB8" s="293"/>
      <c r="NBC8" s="293"/>
      <c r="NBD8" s="293"/>
      <c r="NBE8" s="293"/>
      <c r="NBF8" s="293"/>
      <c r="NBG8" s="293"/>
      <c r="NBH8" s="293"/>
      <c r="NBI8" s="293"/>
      <c r="NBJ8" s="293"/>
      <c r="NBK8" s="293"/>
      <c r="NBL8" s="293"/>
      <c r="NBM8" s="293"/>
      <c r="NBN8" s="293"/>
      <c r="NBO8" s="293"/>
      <c r="NBP8" s="293"/>
      <c r="NBQ8" s="293"/>
      <c r="NBR8" s="293"/>
      <c r="NBS8" s="293"/>
      <c r="NBT8" s="293"/>
      <c r="NBU8" s="293"/>
      <c r="NBV8" s="293"/>
      <c r="NBW8" s="293"/>
      <c r="NBX8" s="293"/>
      <c r="NBY8" s="293"/>
      <c r="NBZ8" s="293"/>
      <c r="NCA8" s="293"/>
      <c r="NCB8" s="293"/>
      <c r="NCC8" s="293"/>
      <c r="NCD8" s="293"/>
      <c r="NCE8" s="293"/>
      <c r="NCF8" s="293"/>
      <c r="NCG8" s="293"/>
      <c r="NCH8" s="293"/>
      <c r="NCI8" s="293"/>
      <c r="NCJ8" s="293"/>
      <c r="NCK8" s="293"/>
      <c r="NCL8" s="293"/>
      <c r="NCM8" s="293"/>
      <c r="NCN8" s="293"/>
      <c r="NCO8" s="293"/>
      <c r="NCP8" s="293"/>
      <c r="NCQ8" s="293"/>
      <c r="NCR8" s="293"/>
      <c r="NCS8" s="293"/>
      <c r="NCT8" s="293"/>
      <c r="NCU8" s="293"/>
      <c r="NCV8" s="293"/>
      <c r="NCW8" s="293"/>
      <c r="NCX8" s="293"/>
      <c r="NCY8" s="293"/>
      <c r="NCZ8" s="293"/>
      <c r="NDA8" s="293"/>
      <c r="NDB8" s="293"/>
      <c r="NDC8" s="293"/>
      <c r="NDD8" s="293"/>
      <c r="NDE8" s="293"/>
      <c r="NDF8" s="293"/>
      <c r="NDG8" s="293"/>
      <c r="NDH8" s="293"/>
      <c r="NDI8" s="293"/>
      <c r="NDJ8" s="293"/>
      <c r="NDK8" s="293"/>
      <c r="NDL8" s="293"/>
      <c r="NDM8" s="293"/>
      <c r="NDN8" s="293"/>
      <c r="NDO8" s="293"/>
      <c r="NDP8" s="293"/>
      <c r="NDQ8" s="293"/>
      <c r="NDR8" s="293"/>
      <c r="NDS8" s="293"/>
      <c r="NDT8" s="293"/>
      <c r="NDU8" s="293"/>
      <c r="NDV8" s="293"/>
      <c r="NDW8" s="293"/>
      <c r="NDX8" s="293"/>
      <c r="NDY8" s="293"/>
      <c r="NDZ8" s="293"/>
      <c r="NEA8" s="293"/>
      <c r="NEB8" s="293"/>
      <c r="NEC8" s="293"/>
      <c r="NED8" s="293"/>
      <c r="NEE8" s="293"/>
      <c r="NEF8" s="293"/>
      <c r="NEG8" s="293"/>
      <c r="NEH8" s="293"/>
      <c r="NEI8" s="293"/>
      <c r="NEJ8" s="293"/>
      <c r="NEK8" s="293"/>
      <c r="NEL8" s="293"/>
      <c r="NEM8" s="293"/>
      <c r="NEN8" s="293"/>
      <c r="NEO8" s="293"/>
      <c r="NEP8" s="293"/>
      <c r="NEQ8" s="293"/>
      <c r="NER8" s="293"/>
      <c r="NES8" s="293"/>
      <c r="NET8" s="293"/>
      <c r="NEU8" s="293"/>
      <c r="NEV8" s="293"/>
      <c r="NEW8" s="293"/>
      <c r="NEX8" s="293"/>
      <c r="NEY8" s="293"/>
      <c r="NEZ8" s="293"/>
      <c r="NFA8" s="293"/>
      <c r="NFB8" s="293"/>
      <c r="NFC8" s="293"/>
      <c r="NFD8" s="293"/>
      <c r="NFE8" s="293"/>
      <c r="NFF8" s="293"/>
      <c r="NFG8" s="293"/>
      <c r="NFH8" s="293"/>
      <c r="NFI8" s="293"/>
      <c r="NFJ8" s="293"/>
      <c r="NFK8" s="293"/>
      <c r="NFL8" s="293"/>
      <c r="NFM8" s="293"/>
      <c r="NFN8" s="293"/>
      <c r="NFO8" s="293"/>
      <c r="NFP8" s="293"/>
      <c r="NFQ8" s="293"/>
      <c r="NFR8" s="293"/>
      <c r="NFS8" s="293"/>
      <c r="NFT8" s="293"/>
      <c r="NFU8" s="293"/>
      <c r="NFV8" s="293"/>
      <c r="NFW8" s="293"/>
      <c r="NFX8" s="293"/>
      <c r="NFY8" s="293"/>
      <c r="NFZ8" s="293"/>
      <c r="NGA8" s="293"/>
      <c r="NGB8" s="293"/>
      <c r="NGC8" s="293"/>
      <c r="NGD8" s="293"/>
      <c r="NGE8" s="293"/>
      <c r="NGF8" s="293"/>
      <c r="NGG8" s="293"/>
      <c r="NGH8" s="293"/>
      <c r="NGI8" s="293"/>
      <c r="NGJ8" s="293"/>
      <c r="NGK8" s="293"/>
      <c r="NGL8" s="293"/>
      <c r="NGM8" s="293"/>
      <c r="NGN8" s="293"/>
      <c r="NGO8" s="293"/>
      <c r="NGP8" s="293"/>
      <c r="NGQ8" s="293"/>
      <c r="NGR8" s="293"/>
      <c r="NGS8" s="293"/>
      <c r="NGT8" s="293"/>
      <c r="NGU8" s="293"/>
      <c r="NGV8" s="293"/>
      <c r="NGW8" s="293"/>
      <c r="NGX8" s="293"/>
      <c r="NGY8" s="293"/>
      <c r="NGZ8" s="293"/>
      <c r="NHA8" s="293"/>
      <c r="NHB8" s="293"/>
      <c r="NHC8" s="293"/>
      <c r="NHD8" s="293"/>
      <c r="NHE8" s="293"/>
      <c r="NHF8" s="293"/>
      <c r="NHG8" s="293"/>
      <c r="NHH8" s="293"/>
      <c r="NHI8" s="293"/>
      <c r="NHJ8" s="293"/>
      <c r="NHK8" s="293"/>
      <c r="NHL8" s="293"/>
      <c r="NHM8" s="293"/>
      <c r="NHN8" s="293"/>
      <c r="NHO8" s="293"/>
      <c r="NHP8" s="293"/>
      <c r="NHQ8" s="293"/>
      <c r="NHR8" s="293"/>
      <c r="NHS8" s="293"/>
      <c r="NHT8" s="293"/>
      <c r="NHU8" s="293"/>
      <c r="NHV8" s="293"/>
      <c r="NHW8" s="293"/>
      <c r="NHX8" s="293"/>
      <c r="NHY8" s="293"/>
      <c r="NHZ8" s="293"/>
      <c r="NIA8" s="293"/>
      <c r="NIB8" s="293"/>
      <c r="NIC8" s="293"/>
      <c r="NID8" s="293"/>
      <c r="NIE8" s="293"/>
      <c r="NIF8" s="293"/>
      <c r="NIG8" s="293"/>
      <c r="NIH8" s="293"/>
      <c r="NII8" s="293"/>
      <c r="NIJ8" s="293"/>
      <c r="NIK8" s="293"/>
      <c r="NIL8" s="293"/>
      <c r="NIM8" s="293"/>
      <c r="NIN8" s="293"/>
      <c r="NIO8" s="293"/>
      <c r="NIP8" s="293"/>
      <c r="NIQ8" s="293"/>
      <c r="NIR8" s="293"/>
      <c r="NIS8" s="293"/>
      <c r="NIT8" s="293"/>
      <c r="NIU8" s="293"/>
      <c r="NIV8" s="293"/>
      <c r="NIW8" s="293"/>
      <c r="NIX8" s="293"/>
      <c r="NIY8" s="293"/>
      <c r="NIZ8" s="293"/>
      <c r="NJA8" s="293"/>
      <c r="NJB8" s="293"/>
      <c r="NJC8" s="293"/>
      <c r="NJD8" s="293"/>
      <c r="NJE8" s="293"/>
      <c r="NJF8" s="293"/>
      <c r="NJG8" s="293"/>
      <c r="NJH8" s="293"/>
      <c r="NJI8" s="293"/>
      <c r="NJJ8" s="293"/>
      <c r="NJK8" s="293"/>
      <c r="NJL8" s="293"/>
      <c r="NJM8" s="293"/>
      <c r="NJN8" s="293"/>
      <c r="NJO8" s="293"/>
      <c r="NJP8" s="293"/>
      <c r="NJQ8" s="293"/>
      <c r="NJR8" s="293"/>
      <c r="NJS8" s="293"/>
      <c r="NJT8" s="293"/>
      <c r="NJU8" s="293"/>
      <c r="NJV8" s="293"/>
      <c r="NJW8" s="293"/>
      <c r="NJX8" s="293"/>
      <c r="NJY8" s="293"/>
      <c r="NJZ8" s="293"/>
      <c r="NKA8" s="293"/>
      <c r="NKB8" s="293"/>
      <c r="NKC8" s="293"/>
      <c r="NKD8" s="293"/>
      <c r="NKE8" s="293"/>
      <c r="NKF8" s="293"/>
      <c r="NKG8" s="293"/>
      <c r="NKH8" s="293"/>
      <c r="NKI8" s="293"/>
      <c r="NKJ8" s="293"/>
      <c r="NKK8" s="293"/>
      <c r="NKL8" s="293"/>
      <c r="NKM8" s="293"/>
      <c r="NKN8" s="293"/>
      <c r="NKO8" s="293"/>
      <c r="NKP8" s="293"/>
      <c r="NKQ8" s="293"/>
      <c r="NKR8" s="293"/>
      <c r="NKS8" s="293"/>
      <c r="NKT8" s="293"/>
      <c r="NKU8" s="293"/>
      <c r="NKV8" s="293"/>
      <c r="NKW8" s="293"/>
      <c r="NKX8" s="293"/>
      <c r="NKY8" s="293"/>
      <c r="NKZ8" s="293"/>
      <c r="NLA8" s="293"/>
      <c r="NLB8" s="293"/>
      <c r="NLC8" s="293"/>
      <c r="NLD8" s="293"/>
      <c r="NLE8" s="293"/>
      <c r="NLF8" s="293"/>
      <c r="NLG8" s="293"/>
      <c r="NLH8" s="293"/>
      <c r="NLI8" s="293"/>
      <c r="NLJ8" s="293"/>
      <c r="NLK8" s="293"/>
      <c r="NLL8" s="293"/>
      <c r="NLM8" s="293"/>
      <c r="NLN8" s="293"/>
      <c r="NLO8" s="293"/>
      <c r="NLP8" s="293"/>
      <c r="NLQ8" s="293"/>
      <c r="NLR8" s="293"/>
      <c r="NLS8" s="293"/>
      <c r="NLT8" s="293"/>
      <c r="NLU8" s="293"/>
      <c r="NLV8" s="293"/>
      <c r="NLW8" s="293"/>
      <c r="NLX8" s="293"/>
      <c r="NLY8" s="293"/>
      <c r="NLZ8" s="293"/>
      <c r="NMA8" s="293"/>
      <c r="NMB8" s="293"/>
      <c r="NMC8" s="293"/>
      <c r="NMD8" s="293"/>
      <c r="NME8" s="293"/>
      <c r="NMF8" s="293"/>
      <c r="NMG8" s="293"/>
      <c r="NMH8" s="293"/>
      <c r="NMI8" s="293"/>
      <c r="NMJ8" s="293"/>
      <c r="NMK8" s="293"/>
      <c r="NML8" s="293"/>
      <c r="NMM8" s="293"/>
      <c r="NMN8" s="293"/>
      <c r="NMO8" s="293"/>
      <c r="NMP8" s="293"/>
      <c r="NMQ8" s="293"/>
      <c r="NMR8" s="293"/>
      <c r="NMS8" s="293"/>
      <c r="NMT8" s="293"/>
      <c r="NMU8" s="293"/>
      <c r="NMV8" s="293"/>
      <c r="NMW8" s="293"/>
      <c r="NMX8" s="293"/>
      <c r="NMY8" s="293"/>
      <c r="NMZ8" s="293"/>
      <c r="NNA8" s="293"/>
      <c r="NNB8" s="293"/>
      <c r="NNC8" s="293"/>
      <c r="NND8" s="293"/>
      <c r="NNE8" s="293"/>
      <c r="NNF8" s="293"/>
      <c r="NNG8" s="293"/>
      <c r="NNH8" s="293"/>
      <c r="NNI8" s="293"/>
      <c r="NNJ8" s="293"/>
      <c r="NNK8" s="293"/>
      <c r="NNL8" s="293"/>
      <c r="NNM8" s="293"/>
      <c r="NNN8" s="293"/>
      <c r="NNO8" s="293"/>
      <c r="NNP8" s="293"/>
      <c r="NNQ8" s="293"/>
      <c r="NNR8" s="293"/>
      <c r="NNS8" s="293"/>
      <c r="NNT8" s="293"/>
      <c r="NNU8" s="293"/>
      <c r="NNV8" s="293"/>
      <c r="NNW8" s="293"/>
      <c r="NNX8" s="293"/>
      <c r="NNY8" s="293"/>
      <c r="NNZ8" s="293"/>
      <c r="NOA8" s="293"/>
      <c r="NOB8" s="293"/>
      <c r="NOC8" s="293"/>
      <c r="NOD8" s="293"/>
      <c r="NOE8" s="293"/>
      <c r="NOF8" s="293"/>
      <c r="NOG8" s="293"/>
      <c r="NOH8" s="293"/>
      <c r="NOI8" s="293"/>
      <c r="NOJ8" s="293"/>
      <c r="NOK8" s="293"/>
      <c r="NOL8" s="293"/>
      <c r="NOM8" s="293"/>
      <c r="NON8" s="293"/>
      <c r="NOO8" s="293"/>
      <c r="NOP8" s="293"/>
      <c r="NOQ8" s="293"/>
      <c r="NOR8" s="293"/>
      <c r="NOS8" s="293"/>
      <c r="NOT8" s="293"/>
      <c r="NOU8" s="293"/>
      <c r="NOV8" s="293"/>
      <c r="NOW8" s="293"/>
      <c r="NOX8" s="293"/>
      <c r="NOY8" s="293"/>
      <c r="NOZ8" s="293"/>
      <c r="NPA8" s="293"/>
      <c r="NPB8" s="293"/>
      <c r="NPC8" s="293"/>
      <c r="NPD8" s="293"/>
      <c r="NPE8" s="293"/>
      <c r="NPF8" s="293"/>
      <c r="NPG8" s="293"/>
      <c r="NPH8" s="293"/>
      <c r="NPI8" s="293"/>
      <c r="NPJ8" s="293"/>
      <c r="NPK8" s="293"/>
      <c r="NPL8" s="293"/>
      <c r="NPM8" s="293"/>
      <c r="NPN8" s="293"/>
      <c r="NPO8" s="293"/>
      <c r="NPP8" s="293"/>
      <c r="NPQ8" s="293"/>
      <c r="NPR8" s="293"/>
      <c r="NPS8" s="293"/>
      <c r="NPT8" s="293"/>
      <c r="NPU8" s="293"/>
      <c r="NPV8" s="293"/>
      <c r="NPW8" s="293"/>
      <c r="NPX8" s="293"/>
      <c r="NPY8" s="293"/>
      <c r="NPZ8" s="293"/>
      <c r="NQA8" s="293"/>
      <c r="NQB8" s="293"/>
      <c r="NQC8" s="293"/>
      <c r="NQD8" s="293"/>
      <c r="NQE8" s="293"/>
      <c r="NQF8" s="293"/>
      <c r="NQG8" s="293"/>
      <c r="NQH8" s="293"/>
      <c r="NQI8" s="293"/>
      <c r="NQJ8" s="293"/>
      <c r="NQK8" s="293"/>
      <c r="NQL8" s="293"/>
      <c r="NQM8" s="293"/>
      <c r="NQN8" s="293"/>
      <c r="NQO8" s="293"/>
      <c r="NQP8" s="293"/>
      <c r="NQQ8" s="293"/>
      <c r="NQR8" s="293"/>
      <c r="NQS8" s="293"/>
      <c r="NQT8" s="293"/>
      <c r="NQU8" s="293"/>
      <c r="NQV8" s="293"/>
      <c r="NQW8" s="293"/>
      <c r="NQX8" s="293"/>
      <c r="NQY8" s="293"/>
      <c r="NQZ8" s="293"/>
      <c r="NRA8" s="293"/>
      <c r="NRB8" s="293"/>
      <c r="NRC8" s="293"/>
      <c r="NRD8" s="293"/>
      <c r="NRE8" s="293"/>
      <c r="NRF8" s="293"/>
      <c r="NRG8" s="293"/>
      <c r="NRH8" s="293"/>
      <c r="NRI8" s="293"/>
      <c r="NRJ8" s="293"/>
      <c r="NRK8" s="293"/>
      <c r="NRL8" s="293"/>
      <c r="NRM8" s="293"/>
      <c r="NRN8" s="293"/>
      <c r="NRO8" s="293"/>
      <c r="NRP8" s="293"/>
      <c r="NRQ8" s="293"/>
      <c r="NRR8" s="293"/>
      <c r="NRS8" s="293"/>
      <c r="NRT8" s="293"/>
      <c r="NRU8" s="293"/>
      <c r="NRV8" s="293"/>
      <c r="NRW8" s="293"/>
      <c r="NRX8" s="293"/>
      <c r="NRY8" s="293"/>
      <c r="NRZ8" s="293"/>
      <c r="NSA8" s="293"/>
      <c r="NSB8" s="293"/>
      <c r="NSC8" s="293"/>
      <c r="NSD8" s="293"/>
      <c r="NSE8" s="293"/>
      <c r="NSF8" s="293"/>
      <c r="NSG8" s="293"/>
      <c r="NSH8" s="293"/>
      <c r="NSI8" s="293"/>
      <c r="NSJ8" s="293"/>
      <c r="NSK8" s="293"/>
      <c r="NSL8" s="293"/>
      <c r="NSM8" s="293"/>
      <c r="NSN8" s="293"/>
      <c r="NSO8" s="293"/>
      <c r="NSP8" s="293"/>
      <c r="NSQ8" s="293"/>
      <c r="NSR8" s="293"/>
      <c r="NSS8" s="293"/>
      <c r="NST8" s="293"/>
      <c r="NSU8" s="293"/>
      <c r="NSV8" s="293"/>
      <c r="NSW8" s="293"/>
      <c r="NSX8" s="293"/>
      <c r="NSY8" s="293"/>
      <c r="NSZ8" s="293"/>
      <c r="NTA8" s="293"/>
      <c r="NTB8" s="293"/>
      <c r="NTC8" s="293"/>
      <c r="NTD8" s="293"/>
      <c r="NTE8" s="293"/>
      <c r="NTF8" s="293"/>
      <c r="NTG8" s="293"/>
      <c r="NTH8" s="293"/>
      <c r="NTI8" s="293"/>
      <c r="NTJ8" s="293"/>
      <c r="NTK8" s="293"/>
      <c r="NTL8" s="293"/>
      <c r="NTM8" s="293"/>
      <c r="NTN8" s="293"/>
      <c r="NTO8" s="293"/>
      <c r="NTP8" s="293"/>
      <c r="NTQ8" s="293"/>
      <c r="NTR8" s="293"/>
      <c r="NTS8" s="293"/>
      <c r="NTT8" s="293"/>
      <c r="NTU8" s="293"/>
      <c r="NTV8" s="293"/>
      <c r="NTW8" s="293"/>
      <c r="NTX8" s="293"/>
      <c r="NTY8" s="293"/>
      <c r="NTZ8" s="293"/>
      <c r="NUA8" s="293"/>
      <c r="NUB8" s="293"/>
      <c r="NUC8" s="293"/>
      <c r="NUD8" s="293"/>
      <c r="NUE8" s="293"/>
      <c r="NUF8" s="293"/>
      <c r="NUG8" s="293"/>
      <c r="NUH8" s="293"/>
      <c r="NUI8" s="293"/>
      <c r="NUJ8" s="293"/>
      <c r="NUK8" s="293"/>
      <c r="NUL8" s="293"/>
      <c r="NUM8" s="293"/>
      <c r="NUN8" s="293"/>
      <c r="NUO8" s="293"/>
      <c r="NUP8" s="293"/>
      <c r="NUQ8" s="293"/>
      <c r="NUR8" s="293"/>
      <c r="NUS8" s="293"/>
      <c r="NUT8" s="293"/>
      <c r="NUU8" s="293"/>
      <c r="NUV8" s="293"/>
      <c r="NUW8" s="293"/>
      <c r="NUX8" s="293"/>
      <c r="NUY8" s="293"/>
      <c r="NUZ8" s="293"/>
      <c r="NVA8" s="293"/>
      <c r="NVB8" s="293"/>
      <c r="NVC8" s="293"/>
      <c r="NVD8" s="293"/>
      <c r="NVE8" s="293"/>
      <c r="NVF8" s="293"/>
      <c r="NVG8" s="293"/>
      <c r="NVH8" s="293"/>
      <c r="NVI8" s="293"/>
      <c r="NVJ8" s="293"/>
      <c r="NVK8" s="293"/>
      <c r="NVL8" s="293"/>
      <c r="NVM8" s="293"/>
      <c r="NVN8" s="293"/>
      <c r="NVO8" s="293"/>
      <c r="NVP8" s="293"/>
      <c r="NVQ8" s="293"/>
      <c r="NVR8" s="293"/>
      <c r="NVS8" s="293"/>
      <c r="NVT8" s="293"/>
      <c r="NVU8" s="293"/>
      <c r="NVV8" s="293"/>
      <c r="NVW8" s="293"/>
      <c r="NVX8" s="293"/>
      <c r="NVY8" s="293"/>
      <c r="NVZ8" s="293"/>
      <c r="NWA8" s="293"/>
      <c r="NWB8" s="293"/>
      <c r="NWC8" s="293"/>
      <c r="NWD8" s="293"/>
      <c r="NWE8" s="293"/>
      <c r="NWF8" s="293"/>
      <c r="NWG8" s="293"/>
      <c r="NWH8" s="293"/>
      <c r="NWI8" s="293"/>
      <c r="NWJ8" s="293"/>
      <c r="NWK8" s="293"/>
      <c r="NWL8" s="293"/>
      <c r="NWM8" s="293"/>
      <c r="NWN8" s="293"/>
      <c r="NWO8" s="293"/>
      <c r="NWP8" s="293"/>
      <c r="NWQ8" s="293"/>
      <c r="NWR8" s="293"/>
      <c r="NWS8" s="293"/>
      <c r="NWT8" s="293"/>
      <c r="NWU8" s="293"/>
      <c r="NWV8" s="293"/>
      <c r="NWW8" s="293"/>
      <c r="NWX8" s="293"/>
      <c r="NWY8" s="293"/>
      <c r="NWZ8" s="293"/>
      <c r="NXA8" s="293"/>
      <c r="NXB8" s="293"/>
      <c r="NXC8" s="293"/>
      <c r="NXD8" s="293"/>
      <c r="NXE8" s="293"/>
      <c r="NXF8" s="293"/>
      <c r="NXG8" s="293"/>
      <c r="NXH8" s="293"/>
      <c r="NXI8" s="293"/>
      <c r="NXJ8" s="293"/>
      <c r="NXK8" s="293"/>
      <c r="NXL8" s="293"/>
      <c r="NXM8" s="293"/>
      <c r="NXN8" s="293"/>
      <c r="NXO8" s="293"/>
      <c r="NXP8" s="293"/>
      <c r="NXQ8" s="293"/>
      <c r="NXR8" s="293"/>
      <c r="NXS8" s="293"/>
      <c r="NXT8" s="293"/>
      <c r="NXU8" s="293"/>
      <c r="NXV8" s="293"/>
      <c r="NXW8" s="293"/>
      <c r="NXX8" s="293"/>
      <c r="NXY8" s="293"/>
      <c r="NXZ8" s="293"/>
      <c r="NYA8" s="293"/>
      <c r="NYB8" s="293"/>
      <c r="NYC8" s="293"/>
      <c r="NYD8" s="293"/>
      <c r="NYE8" s="293"/>
      <c r="NYF8" s="293"/>
      <c r="NYG8" s="293"/>
      <c r="NYH8" s="293"/>
      <c r="NYI8" s="293"/>
      <c r="NYJ8" s="293"/>
      <c r="NYK8" s="293"/>
      <c r="NYL8" s="293"/>
      <c r="NYM8" s="293"/>
      <c r="NYN8" s="293"/>
      <c r="NYO8" s="293"/>
      <c r="NYP8" s="293"/>
      <c r="NYQ8" s="293"/>
      <c r="NYR8" s="293"/>
      <c r="NYS8" s="293"/>
      <c r="NYT8" s="293"/>
      <c r="NYU8" s="293"/>
      <c r="NYV8" s="293"/>
      <c r="NYW8" s="293"/>
      <c r="NYX8" s="293"/>
      <c r="NYY8" s="293"/>
      <c r="NYZ8" s="293"/>
      <c r="NZA8" s="293"/>
      <c r="NZB8" s="293"/>
      <c r="NZC8" s="293"/>
      <c r="NZD8" s="293"/>
      <c r="NZE8" s="293"/>
      <c r="NZF8" s="293"/>
      <c r="NZG8" s="293"/>
      <c r="NZH8" s="293"/>
      <c r="NZI8" s="293"/>
      <c r="NZJ8" s="293"/>
      <c r="NZK8" s="293"/>
      <c r="NZL8" s="293"/>
      <c r="NZM8" s="293"/>
      <c r="NZN8" s="293"/>
      <c r="NZO8" s="293"/>
      <c r="NZP8" s="293"/>
      <c r="NZQ8" s="293"/>
      <c r="NZR8" s="293"/>
      <c r="NZS8" s="293"/>
      <c r="NZT8" s="293"/>
      <c r="NZU8" s="293"/>
      <c r="NZV8" s="293"/>
      <c r="NZW8" s="293"/>
      <c r="NZX8" s="293"/>
      <c r="NZY8" s="293"/>
      <c r="NZZ8" s="293"/>
      <c r="OAA8" s="293"/>
      <c r="OAB8" s="293"/>
      <c r="OAC8" s="293"/>
      <c r="OAD8" s="293"/>
      <c r="OAE8" s="293"/>
      <c r="OAF8" s="293"/>
      <c r="OAG8" s="293"/>
      <c r="OAH8" s="293"/>
      <c r="OAI8" s="293"/>
      <c r="OAJ8" s="293"/>
      <c r="OAK8" s="293"/>
      <c r="OAL8" s="293"/>
      <c r="OAM8" s="293"/>
      <c r="OAN8" s="293"/>
      <c r="OAO8" s="293"/>
      <c r="OAP8" s="293"/>
      <c r="OAQ8" s="293"/>
      <c r="OAR8" s="293"/>
      <c r="OAS8" s="293"/>
      <c r="OAT8" s="293"/>
      <c r="OAU8" s="293"/>
      <c r="OAV8" s="293"/>
      <c r="OAW8" s="293"/>
      <c r="OAX8" s="293"/>
      <c r="OAY8" s="293"/>
      <c r="OAZ8" s="293"/>
      <c r="OBA8" s="293"/>
      <c r="OBB8" s="293"/>
      <c r="OBC8" s="293"/>
      <c r="OBD8" s="293"/>
      <c r="OBE8" s="293"/>
      <c r="OBF8" s="293"/>
      <c r="OBG8" s="293"/>
      <c r="OBH8" s="293"/>
      <c r="OBI8" s="293"/>
      <c r="OBJ8" s="293"/>
      <c r="OBK8" s="293"/>
      <c r="OBL8" s="293"/>
      <c r="OBM8" s="293"/>
      <c r="OBN8" s="293"/>
      <c r="OBO8" s="293"/>
      <c r="OBP8" s="293"/>
      <c r="OBQ8" s="293"/>
      <c r="OBR8" s="293"/>
      <c r="OBS8" s="293"/>
      <c r="OBT8" s="293"/>
      <c r="OBU8" s="293"/>
      <c r="OBV8" s="293"/>
      <c r="OBW8" s="293"/>
      <c r="OBX8" s="293"/>
      <c r="OBY8" s="293"/>
      <c r="OBZ8" s="293"/>
      <c r="OCA8" s="293"/>
      <c r="OCB8" s="293"/>
      <c r="OCC8" s="293"/>
      <c r="OCD8" s="293"/>
      <c r="OCE8" s="293"/>
      <c r="OCF8" s="293"/>
      <c r="OCG8" s="293"/>
      <c r="OCH8" s="293"/>
      <c r="OCI8" s="293"/>
      <c r="OCJ8" s="293"/>
      <c r="OCK8" s="293"/>
      <c r="OCL8" s="293"/>
      <c r="OCM8" s="293"/>
      <c r="OCN8" s="293"/>
      <c r="OCO8" s="293"/>
      <c r="OCP8" s="293"/>
      <c r="OCQ8" s="293"/>
      <c r="OCR8" s="293"/>
      <c r="OCS8" s="293"/>
      <c r="OCT8" s="293"/>
      <c r="OCU8" s="293"/>
      <c r="OCV8" s="293"/>
      <c r="OCW8" s="293"/>
      <c r="OCX8" s="293"/>
      <c r="OCY8" s="293"/>
      <c r="OCZ8" s="293"/>
      <c r="ODA8" s="293"/>
      <c r="ODB8" s="293"/>
      <c r="ODC8" s="293"/>
      <c r="ODD8" s="293"/>
      <c r="ODE8" s="293"/>
      <c r="ODF8" s="293"/>
      <c r="ODG8" s="293"/>
      <c r="ODH8" s="293"/>
      <c r="ODI8" s="293"/>
      <c r="ODJ8" s="293"/>
      <c r="ODK8" s="293"/>
      <c r="ODL8" s="293"/>
      <c r="ODM8" s="293"/>
      <c r="ODN8" s="293"/>
      <c r="ODO8" s="293"/>
      <c r="ODP8" s="293"/>
      <c r="ODQ8" s="293"/>
      <c r="ODR8" s="293"/>
      <c r="ODS8" s="293"/>
      <c r="ODT8" s="293"/>
      <c r="ODU8" s="293"/>
      <c r="ODV8" s="293"/>
      <c r="ODW8" s="293"/>
      <c r="ODX8" s="293"/>
      <c r="ODY8" s="293"/>
      <c r="ODZ8" s="293"/>
      <c r="OEA8" s="293"/>
      <c r="OEB8" s="293"/>
      <c r="OEC8" s="293"/>
      <c r="OED8" s="293"/>
      <c r="OEE8" s="293"/>
      <c r="OEF8" s="293"/>
      <c r="OEG8" s="293"/>
      <c r="OEH8" s="293"/>
      <c r="OEI8" s="293"/>
      <c r="OEJ8" s="293"/>
      <c r="OEK8" s="293"/>
      <c r="OEL8" s="293"/>
      <c r="OEM8" s="293"/>
      <c r="OEN8" s="293"/>
      <c r="OEO8" s="293"/>
      <c r="OEP8" s="293"/>
      <c r="OEQ8" s="293"/>
      <c r="OER8" s="293"/>
      <c r="OES8" s="293"/>
      <c r="OET8" s="293"/>
      <c r="OEU8" s="293"/>
      <c r="OEV8" s="293"/>
      <c r="OEW8" s="293"/>
      <c r="OEX8" s="293"/>
      <c r="OEY8" s="293"/>
      <c r="OEZ8" s="293"/>
      <c r="OFA8" s="293"/>
      <c r="OFB8" s="293"/>
      <c r="OFC8" s="293"/>
      <c r="OFD8" s="293"/>
      <c r="OFE8" s="293"/>
      <c r="OFF8" s="293"/>
      <c r="OFG8" s="293"/>
      <c r="OFH8" s="293"/>
      <c r="OFI8" s="293"/>
      <c r="OFJ8" s="293"/>
      <c r="OFK8" s="293"/>
      <c r="OFL8" s="293"/>
      <c r="OFM8" s="293"/>
      <c r="OFN8" s="293"/>
      <c r="OFO8" s="293"/>
      <c r="OFP8" s="293"/>
      <c r="OFQ8" s="293"/>
      <c r="OFR8" s="293"/>
      <c r="OFS8" s="293"/>
      <c r="OFT8" s="293"/>
      <c r="OFU8" s="293"/>
      <c r="OFV8" s="293"/>
      <c r="OFW8" s="293"/>
      <c r="OFX8" s="293"/>
      <c r="OFY8" s="293"/>
      <c r="OFZ8" s="293"/>
      <c r="OGA8" s="293"/>
      <c r="OGB8" s="293"/>
      <c r="OGC8" s="293"/>
      <c r="OGD8" s="293"/>
      <c r="OGE8" s="293"/>
      <c r="OGF8" s="293"/>
      <c r="OGG8" s="293"/>
      <c r="OGH8" s="293"/>
      <c r="OGI8" s="293"/>
      <c r="OGJ8" s="293"/>
      <c r="OGK8" s="293"/>
      <c r="OGL8" s="293"/>
      <c r="OGM8" s="293"/>
      <c r="OGN8" s="293"/>
      <c r="OGO8" s="293"/>
      <c r="OGP8" s="293"/>
      <c r="OGQ8" s="293"/>
      <c r="OGR8" s="293"/>
      <c r="OGS8" s="293"/>
      <c r="OGT8" s="293"/>
      <c r="OGU8" s="293"/>
      <c r="OGV8" s="293"/>
      <c r="OGW8" s="293"/>
      <c r="OGX8" s="293"/>
      <c r="OGY8" s="293"/>
      <c r="OGZ8" s="293"/>
      <c r="OHA8" s="293"/>
      <c r="OHB8" s="293"/>
      <c r="OHC8" s="293"/>
      <c r="OHD8" s="293"/>
      <c r="OHE8" s="293"/>
      <c r="OHF8" s="293"/>
      <c r="OHG8" s="293"/>
      <c r="OHH8" s="293"/>
      <c r="OHI8" s="293"/>
      <c r="OHJ8" s="293"/>
      <c r="OHK8" s="293"/>
      <c r="OHL8" s="293"/>
      <c r="OHM8" s="293"/>
      <c r="OHN8" s="293"/>
      <c r="OHO8" s="293"/>
      <c r="OHP8" s="293"/>
      <c r="OHQ8" s="293"/>
      <c r="OHR8" s="293"/>
      <c r="OHS8" s="293"/>
      <c r="OHT8" s="293"/>
      <c r="OHU8" s="293"/>
      <c r="OHV8" s="293"/>
      <c r="OHW8" s="293"/>
      <c r="OHX8" s="293"/>
      <c r="OHY8" s="293"/>
      <c r="OHZ8" s="293"/>
      <c r="OIA8" s="293"/>
      <c r="OIB8" s="293"/>
      <c r="OIC8" s="293"/>
      <c r="OID8" s="293"/>
      <c r="OIE8" s="293"/>
      <c r="OIF8" s="293"/>
      <c r="OIG8" s="293"/>
      <c r="OIH8" s="293"/>
      <c r="OII8" s="293"/>
      <c r="OIJ8" s="293"/>
      <c r="OIK8" s="293"/>
      <c r="OIL8" s="293"/>
      <c r="OIM8" s="293"/>
      <c r="OIN8" s="293"/>
      <c r="OIO8" s="293"/>
      <c r="OIP8" s="293"/>
      <c r="OIQ8" s="293"/>
      <c r="OIR8" s="293"/>
      <c r="OIS8" s="293"/>
      <c r="OIT8" s="293"/>
      <c r="OIU8" s="293"/>
      <c r="OIV8" s="293"/>
      <c r="OIW8" s="293"/>
      <c r="OIX8" s="293"/>
      <c r="OIY8" s="293"/>
      <c r="OIZ8" s="293"/>
      <c r="OJA8" s="293"/>
      <c r="OJB8" s="293"/>
      <c r="OJC8" s="293"/>
      <c r="OJD8" s="293"/>
      <c r="OJE8" s="293"/>
      <c r="OJF8" s="293"/>
      <c r="OJG8" s="293"/>
      <c r="OJH8" s="293"/>
      <c r="OJI8" s="293"/>
      <c r="OJJ8" s="293"/>
      <c r="OJK8" s="293"/>
      <c r="OJL8" s="293"/>
      <c r="OJM8" s="293"/>
      <c r="OJN8" s="293"/>
      <c r="OJO8" s="293"/>
      <c r="OJP8" s="293"/>
      <c r="OJQ8" s="293"/>
      <c r="OJR8" s="293"/>
      <c r="OJS8" s="293"/>
      <c r="OJT8" s="293"/>
      <c r="OJU8" s="293"/>
      <c r="OJV8" s="293"/>
      <c r="OJW8" s="293"/>
      <c r="OJX8" s="293"/>
      <c r="OJY8" s="293"/>
      <c r="OJZ8" s="293"/>
      <c r="OKA8" s="293"/>
      <c r="OKB8" s="293"/>
      <c r="OKC8" s="293"/>
      <c r="OKD8" s="293"/>
      <c r="OKE8" s="293"/>
      <c r="OKF8" s="293"/>
      <c r="OKG8" s="293"/>
      <c r="OKH8" s="293"/>
      <c r="OKI8" s="293"/>
      <c r="OKJ8" s="293"/>
      <c r="OKK8" s="293"/>
      <c r="OKL8" s="293"/>
      <c r="OKM8" s="293"/>
      <c r="OKN8" s="293"/>
      <c r="OKO8" s="293"/>
      <c r="OKP8" s="293"/>
      <c r="OKQ8" s="293"/>
      <c r="OKR8" s="293"/>
      <c r="OKS8" s="293"/>
      <c r="OKT8" s="293"/>
      <c r="OKU8" s="293"/>
      <c r="OKV8" s="293"/>
      <c r="OKW8" s="293"/>
      <c r="OKX8" s="293"/>
      <c r="OKY8" s="293"/>
      <c r="OKZ8" s="293"/>
      <c r="OLA8" s="293"/>
      <c r="OLB8" s="293"/>
      <c r="OLC8" s="293"/>
      <c r="OLD8" s="293"/>
      <c r="OLE8" s="293"/>
      <c r="OLF8" s="293"/>
      <c r="OLG8" s="293"/>
      <c r="OLH8" s="293"/>
      <c r="OLI8" s="293"/>
      <c r="OLJ8" s="293"/>
      <c r="OLK8" s="293"/>
      <c r="OLL8" s="293"/>
      <c r="OLM8" s="293"/>
      <c r="OLN8" s="293"/>
      <c r="OLO8" s="293"/>
      <c r="OLP8" s="293"/>
      <c r="OLQ8" s="293"/>
      <c r="OLR8" s="293"/>
      <c r="OLS8" s="293"/>
      <c r="OLT8" s="293"/>
      <c r="OLU8" s="293"/>
      <c r="OLV8" s="293"/>
      <c r="OLW8" s="293"/>
      <c r="OLX8" s="293"/>
      <c r="OLY8" s="293"/>
      <c r="OLZ8" s="293"/>
      <c r="OMA8" s="293"/>
      <c r="OMB8" s="293"/>
      <c r="OMC8" s="293"/>
      <c r="OMD8" s="293"/>
      <c r="OME8" s="293"/>
      <c r="OMF8" s="293"/>
      <c r="OMG8" s="293"/>
      <c r="OMH8" s="293"/>
      <c r="OMI8" s="293"/>
      <c r="OMJ8" s="293"/>
      <c r="OMK8" s="293"/>
      <c r="OML8" s="293"/>
      <c r="OMM8" s="293"/>
      <c r="OMN8" s="293"/>
      <c r="OMO8" s="293"/>
      <c r="OMP8" s="293"/>
      <c r="OMQ8" s="293"/>
      <c r="OMR8" s="293"/>
      <c r="OMS8" s="293"/>
      <c r="OMT8" s="293"/>
      <c r="OMU8" s="293"/>
      <c r="OMV8" s="293"/>
      <c r="OMW8" s="293"/>
      <c r="OMX8" s="293"/>
      <c r="OMY8" s="293"/>
      <c r="OMZ8" s="293"/>
      <c r="ONA8" s="293"/>
      <c r="ONB8" s="293"/>
      <c r="ONC8" s="293"/>
      <c r="OND8" s="293"/>
      <c r="ONE8" s="293"/>
      <c r="ONF8" s="293"/>
      <c r="ONG8" s="293"/>
      <c r="ONH8" s="293"/>
      <c r="ONI8" s="293"/>
      <c r="ONJ8" s="293"/>
      <c r="ONK8" s="293"/>
      <c r="ONL8" s="293"/>
      <c r="ONM8" s="293"/>
      <c r="ONN8" s="293"/>
      <c r="ONO8" s="293"/>
      <c r="ONP8" s="293"/>
      <c r="ONQ8" s="293"/>
      <c r="ONR8" s="293"/>
      <c r="ONS8" s="293"/>
      <c r="ONT8" s="293"/>
      <c r="ONU8" s="293"/>
      <c r="ONV8" s="293"/>
      <c r="ONW8" s="293"/>
      <c r="ONX8" s="293"/>
      <c r="ONY8" s="293"/>
      <c r="ONZ8" s="293"/>
      <c r="OOA8" s="293"/>
      <c r="OOB8" s="293"/>
      <c r="OOC8" s="293"/>
      <c r="OOD8" s="293"/>
      <c r="OOE8" s="293"/>
      <c r="OOF8" s="293"/>
      <c r="OOG8" s="293"/>
      <c r="OOH8" s="293"/>
      <c r="OOI8" s="293"/>
      <c r="OOJ8" s="293"/>
      <c r="OOK8" s="293"/>
      <c r="OOL8" s="293"/>
      <c r="OOM8" s="293"/>
      <c r="OON8" s="293"/>
      <c r="OOO8" s="293"/>
      <c r="OOP8" s="293"/>
      <c r="OOQ8" s="293"/>
      <c r="OOR8" s="293"/>
      <c r="OOS8" s="293"/>
      <c r="OOT8" s="293"/>
      <c r="OOU8" s="293"/>
      <c r="OOV8" s="293"/>
      <c r="OOW8" s="293"/>
      <c r="OOX8" s="293"/>
      <c r="OOY8" s="293"/>
      <c r="OOZ8" s="293"/>
      <c r="OPA8" s="293"/>
      <c r="OPB8" s="293"/>
      <c r="OPC8" s="293"/>
      <c r="OPD8" s="293"/>
      <c r="OPE8" s="293"/>
      <c r="OPF8" s="293"/>
      <c r="OPG8" s="293"/>
      <c r="OPH8" s="293"/>
      <c r="OPI8" s="293"/>
      <c r="OPJ8" s="293"/>
      <c r="OPK8" s="293"/>
      <c r="OPL8" s="293"/>
      <c r="OPM8" s="293"/>
      <c r="OPN8" s="293"/>
      <c r="OPO8" s="293"/>
      <c r="OPP8" s="293"/>
      <c r="OPQ8" s="293"/>
      <c r="OPR8" s="293"/>
      <c r="OPS8" s="293"/>
      <c r="OPT8" s="293"/>
      <c r="OPU8" s="293"/>
      <c r="OPV8" s="293"/>
      <c r="OPW8" s="293"/>
      <c r="OPX8" s="293"/>
      <c r="OPY8" s="293"/>
      <c r="OPZ8" s="293"/>
      <c r="OQA8" s="293"/>
      <c r="OQB8" s="293"/>
      <c r="OQC8" s="293"/>
      <c r="OQD8" s="293"/>
      <c r="OQE8" s="293"/>
      <c r="OQF8" s="293"/>
      <c r="OQG8" s="293"/>
      <c r="OQH8" s="293"/>
      <c r="OQI8" s="293"/>
      <c r="OQJ8" s="293"/>
      <c r="OQK8" s="293"/>
      <c r="OQL8" s="293"/>
      <c r="OQM8" s="293"/>
      <c r="OQN8" s="293"/>
      <c r="OQO8" s="293"/>
      <c r="OQP8" s="293"/>
      <c r="OQQ8" s="293"/>
      <c r="OQR8" s="293"/>
      <c r="OQS8" s="293"/>
      <c r="OQT8" s="293"/>
      <c r="OQU8" s="293"/>
      <c r="OQV8" s="293"/>
      <c r="OQW8" s="293"/>
      <c r="OQX8" s="293"/>
      <c r="OQY8" s="293"/>
      <c r="OQZ8" s="293"/>
      <c r="ORA8" s="293"/>
      <c r="ORB8" s="293"/>
      <c r="ORC8" s="293"/>
      <c r="ORD8" s="293"/>
      <c r="ORE8" s="293"/>
      <c r="ORF8" s="293"/>
      <c r="ORG8" s="293"/>
      <c r="ORH8" s="293"/>
      <c r="ORI8" s="293"/>
      <c r="ORJ8" s="293"/>
      <c r="ORK8" s="293"/>
      <c r="ORL8" s="293"/>
      <c r="ORM8" s="293"/>
      <c r="ORN8" s="293"/>
      <c r="ORO8" s="293"/>
      <c r="ORP8" s="293"/>
      <c r="ORQ8" s="293"/>
      <c r="ORR8" s="293"/>
      <c r="ORS8" s="293"/>
      <c r="ORT8" s="293"/>
      <c r="ORU8" s="293"/>
      <c r="ORV8" s="293"/>
      <c r="ORW8" s="293"/>
      <c r="ORX8" s="293"/>
      <c r="ORY8" s="293"/>
      <c r="ORZ8" s="293"/>
      <c r="OSA8" s="293"/>
      <c r="OSB8" s="293"/>
      <c r="OSC8" s="293"/>
      <c r="OSD8" s="293"/>
      <c r="OSE8" s="293"/>
      <c r="OSF8" s="293"/>
      <c r="OSG8" s="293"/>
      <c r="OSH8" s="293"/>
      <c r="OSI8" s="293"/>
      <c r="OSJ8" s="293"/>
      <c r="OSK8" s="293"/>
      <c r="OSL8" s="293"/>
      <c r="OSM8" s="293"/>
      <c r="OSN8" s="293"/>
      <c r="OSO8" s="293"/>
      <c r="OSP8" s="293"/>
      <c r="OSQ8" s="293"/>
      <c r="OSR8" s="293"/>
      <c r="OSS8" s="293"/>
      <c r="OST8" s="293"/>
      <c r="OSU8" s="293"/>
      <c r="OSV8" s="293"/>
      <c r="OSW8" s="293"/>
      <c r="OSX8" s="293"/>
      <c r="OSY8" s="293"/>
      <c r="OSZ8" s="293"/>
      <c r="OTA8" s="293"/>
      <c r="OTB8" s="293"/>
      <c r="OTC8" s="293"/>
      <c r="OTD8" s="293"/>
      <c r="OTE8" s="293"/>
      <c r="OTF8" s="293"/>
      <c r="OTG8" s="293"/>
      <c r="OTH8" s="293"/>
      <c r="OTI8" s="293"/>
      <c r="OTJ8" s="293"/>
      <c r="OTK8" s="293"/>
      <c r="OTL8" s="293"/>
      <c r="OTM8" s="293"/>
      <c r="OTN8" s="293"/>
      <c r="OTO8" s="293"/>
      <c r="OTP8" s="293"/>
      <c r="OTQ8" s="293"/>
      <c r="OTR8" s="293"/>
      <c r="OTS8" s="293"/>
      <c r="OTT8" s="293"/>
      <c r="OTU8" s="293"/>
      <c r="OTV8" s="293"/>
      <c r="OTW8" s="293"/>
      <c r="OTX8" s="293"/>
      <c r="OTY8" s="293"/>
      <c r="OTZ8" s="293"/>
      <c r="OUA8" s="293"/>
      <c r="OUB8" s="293"/>
      <c r="OUC8" s="293"/>
      <c r="OUD8" s="293"/>
      <c r="OUE8" s="293"/>
      <c r="OUF8" s="293"/>
      <c r="OUG8" s="293"/>
      <c r="OUH8" s="293"/>
      <c r="OUI8" s="293"/>
      <c r="OUJ8" s="293"/>
      <c r="OUK8" s="293"/>
      <c r="OUL8" s="293"/>
      <c r="OUM8" s="293"/>
      <c r="OUN8" s="293"/>
      <c r="OUO8" s="293"/>
      <c r="OUP8" s="293"/>
      <c r="OUQ8" s="293"/>
      <c r="OUR8" s="293"/>
      <c r="OUS8" s="293"/>
      <c r="OUT8" s="293"/>
      <c r="OUU8" s="293"/>
      <c r="OUV8" s="293"/>
      <c r="OUW8" s="293"/>
      <c r="OUX8" s="293"/>
      <c r="OUY8" s="293"/>
      <c r="OUZ8" s="293"/>
      <c r="OVA8" s="293"/>
      <c r="OVB8" s="293"/>
      <c r="OVC8" s="293"/>
      <c r="OVD8" s="293"/>
      <c r="OVE8" s="293"/>
      <c r="OVF8" s="293"/>
      <c r="OVG8" s="293"/>
      <c r="OVH8" s="293"/>
      <c r="OVI8" s="293"/>
      <c r="OVJ8" s="293"/>
      <c r="OVK8" s="293"/>
      <c r="OVL8" s="293"/>
      <c r="OVM8" s="293"/>
      <c r="OVN8" s="293"/>
      <c r="OVO8" s="293"/>
      <c r="OVP8" s="293"/>
      <c r="OVQ8" s="293"/>
      <c r="OVR8" s="293"/>
      <c r="OVS8" s="293"/>
      <c r="OVT8" s="293"/>
      <c r="OVU8" s="293"/>
      <c r="OVV8" s="293"/>
      <c r="OVW8" s="293"/>
      <c r="OVX8" s="293"/>
      <c r="OVY8" s="293"/>
      <c r="OVZ8" s="293"/>
      <c r="OWA8" s="293"/>
      <c r="OWB8" s="293"/>
      <c r="OWC8" s="293"/>
      <c r="OWD8" s="293"/>
      <c r="OWE8" s="293"/>
      <c r="OWF8" s="293"/>
      <c r="OWG8" s="293"/>
      <c r="OWH8" s="293"/>
      <c r="OWI8" s="293"/>
      <c r="OWJ8" s="293"/>
      <c r="OWK8" s="293"/>
      <c r="OWL8" s="293"/>
      <c r="OWM8" s="293"/>
      <c r="OWN8" s="293"/>
      <c r="OWO8" s="293"/>
      <c r="OWP8" s="293"/>
      <c r="OWQ8" s="293"/>
      <c r="OWR8" s="293"/>
      <c r="OWS8" s="293"/>
      <c r="OWT8" s="293"/>
      <c r="OWU8" s="293"/>
      <c r="OWV8" s="293"/>
      <c r="OWW8" s="293"/>
      <c r="OWX8" s="293"/>
      <c r="OWY8" s="293"/>
      <c r="OWZ8" s="293"/>
      <c r="OXA8" s="293"/>
      <c r="OXB8" s="293"/>
      <c r="OXC8" s="293"/>
      <c r="OXD8" s="293"/>
      <c r="OXE8" s="293"/>
      <c r="OXF8" s="293"/>
      <c r="OXG8" s="293"/>
      <c r="OXH8" s="293"/>
      <c r="OXI8" s="293"/>
      <c r="OXJ8" s="293"/>
      <c r="OXK8" s="293"/>
      <c r="OXL8" s="293"/>
      <c r="OXM8" s="293"/>
      <c r="OXN8" s="293"/>
      <c r="OXO8" s="293"/>
      <c r="OXP8" s="293"/>
      <c r="OXQ8" s="293"/>
      <c r="OXR8" s="293"/>
      <c r="OXS8" s="293"/>
      <c r="OXT8" s="293"/>
      <c r="OXU8" s="293"/>
      <c r="OXV8" s="293"/>
      <c r="OXW8" s="293"/>
      <c r="OXX8" s="293"/>
      <c r="OXY8" s="293"/>
      <c r="OXZ8" s="293"/>
      <c r="OYA8" s="293"/>
      <c r="OYB8" s="293"/>
      <c r="OYC8" s="293"/>
      <c r="OYD8" s="293"/>
      <c r="OYE8" s="293"/>
      <c r="OYF8" s="293"/>
      <c r="OYG8" s="293"/>
      <c r="OYH8" s="293"/>
      <c r="OYI8" s="293"/>
      <c r="OYJ8" s="293"/>
      <c r="OYK8" s="293"/>
      <c r="OYL8" s="293"/>
      <c r="OYM8" s="293"/>
      <c r="OYN8" s="293"/>
      <c r="OYO8" s="293"/>
      <c r="OYP8" s="293"/>
      <c r="OYQ8" s="293"/>
      <c r="OYR8" s="293"/>
      <c r="OYS8" s="293"/>
      <c r="OYT8" s="293"/>
      <c r="OYU8" s="293"/>
      <c r="OYV8" s="293"/>
      <c r="OYW8" s="293"/>
      <c r="OYX8" s="293"/>
      <c r="OYY8" s="293"/>
      <c r="OYZ8" s="293"/>
      <c r="OZA8" s="293"/>
      <c r="OZB8" s="293"/>
      <c r="OZC8" s="293"/>
      <c r="OZD8" s="293"/>
      <c r="OZE8" s="293"/>
      <c r="OZF8" s="293"/>
      <c r="OZG8" s="293"/>
      <c r="OZH8" s="293"/>
      <c r="OZI8" s="293"/>
      <c r="OZJ8" s="293"/>
      <c r="OZK8" s="293"/>
      <c r="OZL8" s="293"/>
      <c r="OZM8" s="293"/>
      <c r="OZN8" s="293"/>
      <c r="OZO8" s="293"/>
      <c r="OZP8" s="293"/>
      <c r="OZQ8" s="293"/>
      <c r="OZR8" s="293"/>
      <c r="OZS8" s="293"/>
      <c r="OZT8" s="293"/>
      <c r="OZU8" s="293"/>
      <c r="OZV8" s="293"/>
      <c r="OZW8" s="293"/>
      <c r="OZX8" s="293"/>
      <c r="OZY8" s="293"/>
      <c r="OZZ8" s="293"/>
      <c r="PAA8" s="293"/>
      <c r="PAB8" s="293"/>
      <c r="PAC8" s="293"/>
      <c r="PAD8" s="293"/>
      <c r="PAE8" s="293"/>
      <c r="PAF8" s="293"/>
      <c r="PAG8" s="293"/>
      <c r="PAH8" s="293"/>
      <c r="PAI8" s="293"/>
      <c r="PAJ8" s="293"/>
      <c r="PAK8" s="293"/>
      <c r="PAL8" s="293"/>
      <c r="PAM8" s="293"/>
      <c r="PAN8" s="293"/>
      <c r="PAO8" s="293"/>
      <c r="PAP8" s="293"/>
      <c r="PAQ8" s="293"/>
      <c r="PAR8" s="293"/>
      <c r="PAS8" s="293"/>
      <c r="PAT8" s="293"/>
      <c r="PAU8" s="293"/>
      <c r="PAV8" s="293"/>
      <c r="PAW8" s="293"/>
      <c r="PAX8" s="293"/>
      <c r="PAY8" s="293"/>
      <c r="PAZ8" s="293"/>
      <c r="PBA8" s="293"/>
      <c r="PBB8" s="293"/>
      <c r="PBC8" s="293"/>
      <c r="PBD8" s="293"/>
      <c r="PBE8" s="293"/>
      <c r="PBF8" s="293"/>
      <c r="PBG8" s="293"/>
      <c r="PBH8" s="293"/>
      <c r="PBI8" s="293"/>
      <c r="PBJ8" s="293"/>
      <c r="PBK8" s="293"/>
      <c r="PBL8" s="293"/>
      <c r="PBM8" s="293"/>
      <c r="PBN8" s="293"/>
      <c r="PBO8" s="293"/>
      <c r="PBP8" s="293"/>
      <c r="PBQ8" s="293"/>
      <c r="PBR8" s="293"/>
      <c r="PBS8" s="293"/>
      <c r="PBT8" s="293"/>
      <c r="PBU8" s="293"/>
      <c r="PBV8" s="293"/>
      <c r="PBW8" s="293"/>
      <c r="PBX8" s="293"/>
      <c r="PBY8" s="293"/>
      <c r="PBZ8" s="293"/>
      <c r="PCA8" s="293"/>
      <c r="PCB8" s="293"/>
      <c r="PCC8" s="293"/>
      <c r="PCD8" s="293"/>
      <c r="PCE8" s="293"/>
      <c r="PCF8" s="293"/>
      <c r="PCG8" s="293"/>
      <c r="PCH8" s="293"/>
      <c r="PCI8" s="293"/>
      <c r="PCJ8" s="293"/>
      <c r="PCK8" s="293"/>
      <c r="PCL8" s="293"/>
      <c r="PCM8" s="293"/>
      <c r="PCN8" s="293"/>
      <c r="PCO8" s="293"/>
      <c r="PCP8" s="293"/>
      <c r="PCQ8" s="293"/>
      <c r="PCR8" s="293"/>
      <c r="PCS8" s="293"/>
      <c r="PCT8" s="293"/>
      <c r="PCU8" s="293"/>
      <c r="PCV8" s="293"/>
      <c r="PCW8" s="293"/>
      <c r="PCX8" s="293"/>
      <c r="PCY8" s="293"/>
      <c r="PCZ8" s="293"/>
      <c r="PDA8" s="293"/>
      <c r="PDB8" s="293"/>
      <c r="PDC8" s="293"/>
      <c r="PDD8" s="293"/>
      <c r="PDE8" s="293"/>
      <c r="PDF8" s="293"/>
      <c r="PDG8" s="293"/>
      <c r="PDH8" s="293"/>
      <c r="PDI8" s="293"/>
      <c r="PDJ8" s="293"/>
      <c r="PDK8" s="293"/>
      <c r="PDL8" s="293"/>
      <c r="PDM8" s="293"/>
      <c r="PDN8" s="293"/>
      <c r="PDO8" s="293"/>
      <c r="PDP8" s="293"/>
      <c r="PDQ8" s="293"/>
      <c r="PDR8" s="293"/>
      <c r="PDS8" s="293"/>
      <c r="PDT8" s="293"/>
      <c r="PDU8" s="293"/>
      <c r="PDV8" s="293"/>
      <c r="PDW8" s="293"/>
      <c r="PDX8" s="293"/>
      <c r="PDY8" s="293"/>
      <c r="PDZ8" s="293"/>
      <c r="PEA8" s="293"/>
      <c r="PEB8" s="293"/>
      <c r="PEC8" s="293"/>
      <c r="PED8" s="293"/>
      <c r="PEE8" s="293"/>
      <c r="PEF8" s="293"/>
      <c r="PEG8" s="293"/>
      <c r="PEH8" s="293"/>
      <c r="PEI8" s="293"/>
      <c r="PEJ8" s="293"/>
      <c r="PEK8" s="293"/>
      <c r="PEL8" s="293"/>
      <c r="PEM8" s="293"/>
      <c r="PEN8" s="293"/>
      <c r="PEO8" s="293"/>
      <c r="PEP8" s="293"/>
      <c r="PEQ8" s="293"/>
      <c r="PER8" s="293"/>
      <c r="PES8" s="293"/>
      <c r="PET8" s="293"/>
      <c r="PEU8" s="293"/>
      <c r="PEV8" s="293"/>
      <c r="PEW8" s="293"/>
      <c r="PEX8" s="293"/>
      <c r="PEY8" s="293"/>
      <c r="PEZ8" s="293"/>
      <c r="PFA8" s="293"/>
      <c r="PFB8" s="293"/>
      <c r="PFC8" s="293"/>
      <c r="PFD8" s="293"/>
      <c r="PFE8" s="293"/>
      <c r="PFF8" s="293"/>
      <c r="PFG8" s="293"/>
      <c r="PFH8" s="293"/>
      <c r="PFI8" s="293"/>
      <c r="PFJ8" s="293"/>
      <c r="PFK8" s="293"/>
      <c r="PFL8" s="293"/>
      <c r="PFM8" s="293"/>
      <c r="PFN8" s="293"/>
      <c r="PFO8" s="293"/>
      <c r="PFP8" s="293"/>
      <c r="PFQ8" s="293"/>
      <c r="PFR8" s="293"/>
      <c r="PFS8" s="293"/>
      <c r="PFT8" s="293"/>
      <c r="PFU8" s="293"/>
      <c r="PFV8" s="293"/>
      <c r="PFW8" s="293"/>
      <c r="PFX8" s="293"/>
      <c r="PFY8" s="293"/>
      <c r="PFZ8" s="293"/>
      <c r="PGA8" s="293"/>
      <c r="PGB8" s="293"/>
      <c r="PGC8" s="293"/>
      <c r="PGD8" s="293"/>
      <c r="PGE8" s="293"/>
      <c r="PGF8" s="293"/>
      <c r="PGG8" s="293"/>
      <c r="PGH8" s="293"/>
      <c r="PGI8" s="293"/>
      <c r="PGJ8" s="293"/>
      <c r="PGK8" s="293"/>
      <c r="PGL8" s="293"/>
      <c r="PGM8" s="293"/>
      <c r="PGN8" s="293"/>
      <c r="PGO8" s="293"/>
      <c r="PGP8" s="293"/>
      <c r="PGQ8" s="293"/>
      <c r="PGR8" s="293"/>
      <c r="PGS8" s="293"/>
      <c r="PGT8" s="293"/>
      <c r="PGU8" s="293"/>
      <c r="PGV8" s="293"/>
      <c r="PGW8" s="293"/>
      <c r="PGX8" s="293"/>
      <c r="PGY8" s="293"/>
      <c r="PGZ8" s="293"/>
      <c r="PHA8" s="293"/>
      <c r="PHB8" s="293"/>
      <c r="PHC8" s="293"/>
      <c r="PHD8" s="293"/>
      <c r="PHE8" s="293"/>
      <c r="PHF8" s="293"/>
      <c r="PHG8" s="293"/>
      <c r="PHH8" s="293"/>
      <c r="PHI8" s="293"/>
      <c r="PHJ8" s="293"/>
      <c r="PHK8" s="293"/>
      <c r="PHL8" s="293"/>
      <c r="PHM8" s="293"/>
      <c r="PHN8" s="293"/>
      <c r="PHO8" s="293"/>
      <c r="PHP8" s="293"/>
      <c r="PHQ8" s="293"/>
      <c r="PHR8" s="293"/>
      <c r="PHS8" s="293"/>
      <c r="PHT8" s="293"/>
      <c r="PHU8" s="293"/>
      <c r="PHV8" s="293"/>
      <c r="PHW8" s="293"/>
      <c r="PHX8" s="293"/>
      <c r="PHY8" s="293"/>
      <c r="PHZ8" s="293"/>
      <c r="PIA8" s="293"/>
      <c r="PIB8" s="293"/>
      <c r="PIC8" s="293"/>
      <c r="PID8" s="293"/>
      <c r="PIE8" s="293"/>
      <c r="PIF8" s="293"/>
      <c r="PIG8" s="293"/>
      <c r="PIH8" s="293"/>
      <c r="PII8" s="293"/>
      <c r="PIJ8" s="293"/>
      <c r="PIK8" s="293"/>
      <c r="PIL8" s="293"/>
      <c r="PIM8" s="293"/>
      <c r="PIN8" s="293"/>
      <c r="PIO8" s="293"/>
      <c r="PIP8" s="293"/>
      <c r="PIQ8" s="293"/>
      <c r="PIR8" s="293"/>
      <c r="PIS8" s="293"/>
      <c r="PIT8" s="293"/>
      <c r="PIU8" s="293"/>
      <c r="PIV8" s="293"/>
      <c r="PIW8" s="293"/>
      <c r="PIX8" s="293"/>
      <c r="PIY8" s="293"/>
      <c r="PIZ8" s="293"/>
      <c r="PJA8" s="293"/>
      <c r="PJB8" s="293"/>
      <c r="PJC8" s="293"/>
      <c r="PJD8" s="293"/>
      <c r="PJE8" s="293"/>
      <c r="PJF8" s="293"/>
      <c r="PJG8" s="293"/>
      <c r="PJH8" s="293"/>
      <c r="PJI8" s="293"/>
      <c r="PJJ8" s="293"/>
      <c r="PJK8" s="293"/>
      <c r="PJL8" s="293"/>
      <c r="PJM8" s="293"/>
      <c r="PJN8" s="293"/>
      <c r="PJO8" s="293"/>
      <c r="PJP8" s="293"/>
      <c r="PJQ8" s="293"/>
      <c r="PJR8" s="293"/>
      <c r="PJS8" s="293"/>
      <c r="PJT8" s="293"/>
      <c r="PJU8" s="293"/>
      <c r="PJV8" s="293"/>
      <c r="PJW8" s="293"/>
      <c r="PJX8" s="293"/>
      <c r="PJY8" s="293"/>
      <c r="PJZ8" s="293"/>
      <c r="PKA8" s="293"/>
      <c r="PKB8" s="293"/>
      <c r="PKC8" s="293"/>
      <c r="PKD8" s="293"/>
      <c r="PKE8" s="293"/>
      <c r="PKF8" s="293"/>
      <c r="PKG8" s="293"/>
      <c r="PKH8" s="293"/>
      <c r="PKI8" s="293"/>
      <c r="PKJ8" s="293"/>
      <c r="PKK8" s="293"/>
      <c r="PKL8" s="293"/>
      <c r="PKM8" s="293"/>
      <c r="PKN8" s="293"/>
      <c r="PKO8" s="293"/>
      <c r="PKP8" s="293"/>
      <c r="PKQ8" s="293"/>
      <c r="PKR8" s="293"/>
      <c r="PKS8" s="293"/>
      <c r="PKT8" s="293"/>
      <c r="PKU8" s="293"/>
      <c r="PKV8" s="293"/>
      <c r="PKW8" s="293"/>
      <c r="PKX8" s="293"/>
      <c r="PKY8" s="293"/>
      <c r="PKZ8" s="293"/>
      <c r="PLA8" s="293"/>
      <c r="PLB8" s="293"/>
      <c r="PLC8" s="293"/>
      <c r="PLD8" s="293"/>
      <c r="PLE8" s="293"/>
      <c r="PLF8" s="293"/>
      <c r="PLG8" s="293"/>
      <c r="PLH8" s="293"/>
      <c r="PLI8" s="293"/>
      <c r="PLJ8" s="293"/>
      <c r="PLK8" s="293"/>
      <c r="PLL8" s="293"/>
      <c r="PLM8" s="293"/>
      <c r="PLN8" s="293"/>
      <c r="PLO8" s="293"/>
      <c r="PLP8" s="293"/>
      <c r="PLQ8" s="293"/>
      <c r="PLR8" s="293"/>
      <c r="PLS8" s="293"/>
      <c r="PLT8" s="293"/>
      <c r="PLU8" s="293"/>
      <c r="PLV8" s="293"/>
      <c r="PLW8" s="293"/>
      <c r="PLX8" s="293"/>
      <c r="PLY8" s="293"/>
      <c r="PLZ8" s="293"/>
      <c r="PMA8" s="293"/>
      <c r="PMB8" s="293"/>
      <c r="PMC8" s="293"/>
      <c r="PMD8" s="293"/>
      <c r="PME8" s="293"/>
      <c r="PMF8" s="293"/>
      <c r="PMG8" s="293"/>
      <c r="PMH8" s="293"/>
      <c r="PMI8" s="293"/>
      <c r="PMJ8" s="293"/>
      <c r="PMK8" s="293"/>
      <c r="PML8" s="293"/>
      <c r="PMM8" s="293"/>
      <c r="PMN8" s="293"/>
      <c r="PMO8" s="293"/>
      <c r="PMP8" s="293"/>
      <c r="PMQ8" s="293"/>
      <c r="PMR8" s="293"/>
      <c r="PMS8" s="293"/>
      <c r="PMT8" s="293"/>
      <c r="PMU8" s="293"/>
      <c r="PMV8" s="293"/>
      <c r="PMW8" s="293"/>
      <c r="PMX8" s="293"/>
      <c r="PMY8" s="293"/>
      <c r="PMZ8" s="293"/>
      <c r="PNA8" s="293"/>
      <c r="PNB8" s="293"/>
      <c r="PNC8" s="293"/>
      <c r="PND8" s="293"/>
      <c r="PNE8" s="293"/>
      <c r="PNF8" s="293"/>
      <c r="PNG8" s="293"/>
      <c r="PNH8" s="293"/>
      <c r="PNI8" s="293"/>
      <c r="PNJ8" s="293"/>
      <c r="PNK8" s="293"/>
      <c r="PNL8" s="293"/>
      <c r="PNM8" s="293"/>
      <c r="PNN8" s="293"/>
      <c r="PNO8" s="293"/>
      <c r="PNP8" s="293"/>
      <c r="PNQ8" s="293"/>
      <c r="PNR8" s="293"/>
      <c r="PNS8" s="293"/>
      <c r="PNT8" s="293"/>
      <c r="PNU8" s="293"/>
      <c r="PNV8" s="293"/>
      <c r="PNW8" s="293"/>
      <c r="PNX8" s="293"/>
      <c r="PNY8" s="293"/>
      <c r="PNZ8" s="293"/>
      <c r="POA8" s="293"/>
      <c r="POB8" s="293"/>
      <c r="POC8" s="293"/>
      <c r="POD8" s="293"/>
      <c r="POE8" s="293"/>
      <c r="POF8" s="293"/>
      <c r="POG8" s="293"/>
      <c r="POH8" s="293"/>
      <c r="POI8" s="293"/>
      <c r="POJ8" s="293"/>
      <c r="POK8" s="293"/>
      <c r="POL8" s="293"/>
      <c r="POM8" s="293"/>
      <c r="PON8" s="293"/>
      <c r="POO8" s="293"/>
      <c r="POP8" s="293"/>
      <c r="POQ8" s="293"/>
      <c r="POR8" s="293"/>
      <c r="POS8" s="293"/>
      <c r="POT8" s="293"/>
      <c r="POU8" s="293"/>
      <c r="POV8" s="293"/>
      <c r="POW8" s="293"/>
      <c r="POX8" s="293"/>
      <c r="POY8" s="293"/>
      <c r="POZ8" s="293"/>
      <c r="PPA8" s="293"/>
      <c r="PPB8" s="293"/>
      <c r="PPC8" s="293"/>
      <c r="PPD8" s="293"/>
      <c r="PPE8" s="293"/>
      <c r="PPF8" s="293"/>
      <c r="PPG8" s="293"/>
      <c r="PPH8" s="293"/>
      <c r="PPI8" s="293"/>
      <c r="PPJ8" s="293"/>
      <c r="PPK8" s="293"/>
      <c r="PPL8" s="293"/>
      <c r="PPM8" s="293"/>
      <c r="PPN8" s="293"/>
      <c r="PPO8" s="293"/>
      <c r="PPP8" s="293"/>
      <c r="PPQ8" s="293"/>
      <c r="PPR8" s="293"/>
      <c r="PPS8" s="293"/>
      <c r="PPT8" s="293"/>
      <c r="PPU8" s="293"/>
      <c r="PPV8" s="293"/>
      <c r="PPW8" s="293"/>
      <c r="PPX8" s="293"/>
      <c r="PPY8" s="293"/>
      <c r="PPZ8" s="293"/>
      <c r="PQA8" s="293"/>
      <c r="PQB8" s="293"/>
      <c r="PQC8" s="293"/>
      <c r="PQD8" s="293"/>
      <c r="PQE8" s="293"/>
      <c r="PQF8" s="293"/>
      <c r="PQG8" s="293"/>
      <c r="PQH8" s="293"/>
      <c r="PQI8" s="293"/>
      <c r="PQJ8" s="293"/>
      <c r="PQK8" s="293"/>
      <c r="PQL8" s="293"/>
      <c r="PQM8" s="293"/>
      <c r="PQN8" s="293"/>
      <c r="PQO8" s="293"/>
      <c r="PQP8" s="293"/>
      <c r="PQQ8" s="293"/>
      <c r="PQR8" s="293"/>
      <c r="PQS8" s="293"/>
      <c r="PQT8" s="293"/>
      <c r="PQU8" s="293"/>
      <c r="PQV8" s="293"/>
      <c r="PQW8" s="293"/>
      <c r="PQX8" s="293"/>
      <c r="PQY8" s="293"/>
      <c r="PQZ8" s="293"/>
      <c r="PRA8" s="293"/>
      <c r="PRB8" s="293"/>
      <c r="PRC8" s="293"/>
      <c r="PRD8" s="293"/>
      <c r="PRE8" s="293"/>
      <c r="PRF8" s="293"/>
      <c r="PRG8" s="293"/>
      <c r="PRH8" s="293"/>
      <c r="PRI8" s="293"/>
      <c r="PRJ8" s="293"/>
      <c r="PRK8" s="293"/>
      <c r="PRL8" s="293"/>
      <c r="PRM8" s="293"/>
      <c r="PRN8" s="293"/>
      <c r="PRO8" s="293"/>
      <c r="PRP8" s="293"/>
      <c r="PRQ8" s="293"/>
      <c r="PRR8" s="293"/>
      <c r="PRS8" s="293"/>
      <c r="PRT8" s="293"/>
      <c r="PRU8" s="293"/>
      <c r="PRV8" s="293"/>
      <c r="PRW8" s="293"/>
      <c r="PRX8" s="293"/>
      <c r="PRY8" s="293"/>
      <c r="PRZ8" s="293"/>
      <c r="PSA8" s="293"/>
      <c r="PSB8" s="293"/>
      <c r="PSC8" s="293"/>
      <c r="PSD8" s="293"/>
      <c r="PSE8" s="293"/>
      <c r="PSF8" s="293"/>
      <c r="PSG8" s="293"/>
      <c r="PSH8" s="293"/>
      <c r="PSI8" s="293"/>
      <c r="PSJ8" s="293"/>
      <c r="PSK8" s="293"/>
      <c r="PSL8" s="293"/>
      <c r="PSM8" s="293"/>
      <c r="PSN8" s="293"/>
      <c r="PSO8" s="293"/>
      <c r="PSP8" s="293"/>
      <c r="PSQ8" s="293"/>
      <c r="PSR8" s="293"/>
      <c r="PSS8" s="293"/>
      <c r="PST8" s="293"/>
      <c r="PSU8" s="293"/>
      <c r="PSV8" s="293"/>
      <c r="PSW8" s="293"/>
      <c r="PSX8" s="293"/>
      <c r="PSY8" s="293"/>
      <c r="PSZ8" s="293"/>
      <c r="PTA8" s="293"/>
      <c r="PTB8" s="293"/>
      <c r="PTC8" s="293"/>
      <c r="PTD8" s="293"/>
      <c r="PTE8" s="293"/>
      <c r="PTF8" s="293"/>
      <c r="PTG8" s="293"/>
      <c r="PTH8" s="293"/>
      <c r="PTI8" s="293"/>
      <c r="PTJ8" s="293"/>
      <c r="PTK8" s="293"/>
      <c r="PTL8" s="293"/>
      <c r="PTM8" s="293"/>
      <c r="PTN8" s="293"/>
      <c r="PTO8" s="293"/>
      <c r="PTP8" s="293"/>
      <c r="PTQ8" s="293"/>
      <c r="PTR8" s="293"/>
      <c r="PTS8" s="293"/>
      <c r="PTT8" s="293"/>
      <c r="PTU8" s="293"/>
      <c r="PTV8" s="293"/>
      <c r="PTW8" s="293"/>
      <c r="PTX8" s="293"/>
      <c r="PTY8" s="293"/>
      <c r="PTZ8" s="293"/>
      <c r="PUA8" s="293"/>
      <c r="PUB8" s="293"/>
      <c r="PUC8" s="293"/>
      <c r="PUD8" s="293"/>
      <c r="PUE8" s="293"/>
      <c r="PUF8" s="293"/>
      <c r="PUG8" s="293"/>
      <c r="PUH8" s="293"/>
      <c r="PUI8" s="293"/>
      <c r="PUJ8" s="293"/>
      <c r="PUK8" s="293"/>
      <c r="PUL8" s="293"/>
      <c r="PUM8" s="293"/>
      <c r="PUN8" s="293"/>
      <c r="PUO8" s="293"/>
      <c r="PUP8" s="293"/>
      <c r="PUQ8" s="293"/>
      <c r="PUR8" s="293"/>
      <c r="PUS8" s="293"/>
      <c r="PUT8" s="293"/>
      <c r="PUU8" s="293"/>
      <c r="PUV8" s="293"/>
      <c r="PUW8" s="293"/>
      <c r="PUX8" s="293"/>
      <c r="PUY8" s="293"/>
      <c r="PUZ8" s="293"/>
      <c r="PVA8" s="293"/>
      <c r="PVB8" s="293"/>
      <c r="PVC8" s="293"/>
      <c r="PVD8" s="293"/>
      <c r="PVE8" s="293"/>
      <c r="PVF8" s="293"/>
      <c r="PVG8" s="293"/>
      <c r="PVH8" s="293"/>
      <c r="PVI8" s="293"/>
      <c r="PVJ8" s="293"/>
      <c r="PVK8" s="293"/>
      <c r="PVL8" s="293"/>
      <c r="PVM8" s="293"/>
      <c r="PVN8" s="293"/>
      <c r="PVO8" s="293"/>
      <c r="PVP8" s="293"/>
      <c r="PVQ8" s="293"/>
      <c r="PVR8" s="293"/>
      <c r="PVS8" s="293"/>
      <c r="PVT8" s="293"/>
      <c r="PVU8" s="293"/>
      <c r="PVV8" s="293"/>
      <c r="PVW8" s="293"/>
      <c r="PVX8" s="293"/>
      <c r="PVY8" s="293"/>
      <c r="PVZ8" s="293"/>
      <c r="PWA8" s="293"/>
      <c r="PWB8" s="293"/>
      <c r="PWC8" s="293"/>
      <c r="PWD8" s="293"/>
      <c r="PWE8" s="293"/>
      <c r="PWF8" s="293"/>
      <c r="PWG8" s="293"/>
      <c r="PWH8" s="293"/>
      <c r="PWI8" s="293"/>
      <c r="PWJ8" s="293"/>
      <c r="PWK8" s="293"/>
      <c r="PWL8" s="293"/>
      <c r="PWM8" s="293"/>
      <c r="PWN8" s="293"/>
      <c r="PWO8" s="293"/>
      <c r="PWP8" s="293"/>
      <c r="PWQ8" s="293"/>
      <c r="PWR8" s="293"/>
      <c r="PWS8" s="293"/>
      <c r="PWT8" s="293"/>
      <c r="PWU8" s="293"/>
      <c r="PWV8" s="293"/>
      <c r="PWW8" s="293"/>
      <c r="PWX8" s="293"/>
      <c r="PWY8" s="293"/>
      <c r="PWZ8" s="293"/>
      <c r="PXA8" s="293"/>
      <c r="PXB8" s="293"/>
      <c r="PXC8" s="293"/>
      <c r="PXD8" s="293"/>
      <c r="PXE8" s="293"/>
      <c r="PXF8" s="293"/>
      <c r="PXG8" s="293"/>
      <c r="PXH8" s="293"/>
      <c r="PXI8" s="293"/>
      <c r="PXJ8" s="293"/>
      <c r="PXK8" s="293"/>
      <c r="PXL8" s="293"/>
      <c r="PXM8" s="293"/>
      <c r="PXN8" s="293"/>
      <c r="PXO8" s="293"/>
      <c r="PXP8" s="293"/>
      <c r="PXQ8" s="293"/>
      <c r="PXR8" s="293"/>
      <c r="PXS8" s="293"/>
      <c r="PXT8" s="293"/>
      <c r="PXU8" s="293"/>
      <c r="PXV8" s="293"/>
      <c r="PXW8" s="293"/>
      <c r="PXX8" s="293"/>
      <c r="PXY8" s="293"/>
      <c r="PXZ8" s="293"/>
      <c r="PYA8" s="293"/>
      <c r="PYB8" s="293"/>
      <c r="PYC8" s="293"/>
      <c r="PYD8" s="293"/>
      <c r="PYE8" s="293"/>
      <c r="PYF8" s="293"/>
      <c r="PYG8" s="293"/>
      <c r="PYH8" s="293"/>
      <c r="PYI8" s="293"/>
      <c r="PYJ8" s="293"/>
      <c r="PYK8" s="293"/>
      <c r="PYL8" s="293"/>
      <c r="PYM8" s="293"/>
      <c r="PYN8" s="293"/>
      <c r="PYO8" s="293"/>
      <c r="PYP8" s="293"/>
      <c r="PYQ8" s="293"/>
      <c r="PYR8" s="293"/>
      <c r="PYS8" s="293"/>
      <c r="PYT8" s="293"/>
      <c r="PYU8" s="293"/>
      <c r="PYV8" s="293"/>
      <c r="PYW8" s="293"/>
      <c r="PYX8" s="293"/>
      <c r="PYY8" s="293"/>
      <c r="PYZ8" s="293"/>
      <c r="PZA8" s="293"/>
      <c r="PZB8" s="293"/>
      <c r="PZC8" s="293"/>
      <c r="PZD8" s="293"/>
      <c r="PZE8" s="293"/>
      <c r="PZF8" s="293"/>
      <c r="PZG8" s="293"/>
      <c r="PZH8" s="293"/>
      <c r="PZI8" s="293"/>
      <c r="PZJ8" s="293"/>
      <c r="PZK8" s="293"/>
      <c r="PZL8" s="293"/>
      <c r="PZM8" s="293"/>
      <c r="PZN8" s="293"/>
      <c r="PZO8" s="293"/>
      <c r="PZP8" s="293"/>
      <c r="PZQ8" s="293"/>
      <c r="PZR8" s="293"/>
      <c r="PZS8" s="293"/>
      <c r="PZT8" s="293"/>
      <c r="PZU8" s="293"/>
      <c r="PZV8" s="293"/>
      <c r="PZW8" s="293"/>
      <c r="PZX8" s="293"/>
      <c r="PZY8" s="293"/>
      <c r="PZZ8" s="293"/>
      <c r="QAA8" s="293"/>
      <c r="QAB8" s="293"/>
      <c r="QAC8" s="293"/>
      <c r="QAD8" s="293"/>
      <c r="QAE8" s="293"/>
      <c r="QAF8" s="293"/>
      <c r="QAG8" s="293"/>
      <c r="QAH8" s="293"/>
      <c r="QAI8" s="293"/>
      <c r="QAJ8" s="293"/>
      <c r="QAK8" s="293"/>
      <c r="QAL8" s="293"/>
      <c r="QAM8" s="293"/>
      <c r="QAN8" s="293"/>
      <c r="QAO8" s="293"/>
      <c r="QAP8" s="293"/>
      <c r="QAQ8" s="293"/>
      <c r="QAR8" s="293"/>
      <c r="QAS8" s="293"/>
      <c r="QAT8" s="293"/>
      <c r="QAU8" s="293"/>
      <c r="QAV8" s="293"/>
      <c r="QAW8" s="293"/>
      <c r="QAX8" s="293"/>
      <c r="QAY8" s="293"/>
      <c r="QAZ8" s="293"/>
      <c r="QBA8" s="293"/>
      <c r="QBB8" s="293"/>
      <c r="QBC8" s="293"/>
      <c r="QBD8" s="293"/>
      <c r="QBE8" s="293"/>
      <c r="QBF8" s="293"/>
      <c r="QBG8" s="293"/>
      <c r="QBH8" s="293"/>
      <c r="QBI8" s="293"/>
      <c r="QBJ8" s="293"/>
      <c r="QBK8" s="293"/>
      <c r="QBL8" s="293"/>
      <c r="QBM8" s="293"/>
      <c r="QBN8" s="293"/>
      <c r="QBO8" s="293"/>
      <c r="QBP8" s="293"/>
      <c r="QBQ8" s="293"/>
      <c r="QBR8" s="293"/>
      <c r="QBS8" s="293"/>
      <c r="QBT8" s="293"/>
      <c r="QBU8" s="293"/>
      <c r="QBV8" s="293"/>
      <c r="QBW8" s="293"/>
      <c r="QBX8" s="293"/>
      <c r="QBY8" s="293"/>
      <c r="QBZ8" s="293"/>
      <c r="QCA8" s="293"/>
      <c r="QCB8" s="293"/>
      <c r="QCC8" s="293"/>
      <c r="QCD8" s="293"/>
      <c r="QCE8" s="293"/>
      <c r="QCF8" s="293"/>
      <c r="QCG8" s="293"/>
      <c r="QCH8" s="293"/>
      <c r="QCI8" s="293"/>
      <c r="QCJ8" s="293"/>
      <c r="QCK8" s="293"/>
      <c r="QCL8" s="293"/>
      <c r="QCM8" s="293"/>
      <c r="QCN8" s="293"/>
      <c r="QCO8" s="293"/>
      <c r="QCP8" s="293"/>
      <c r="QCQ8" s="293"/>
      <c r="QCR8" s="293"/>
      <c r="QCS8" s="293"/>
      <c r="QCT8" s="293"/>
      <c r="QCU8" s="293"/>
      <c r="QCV8" s="293"/>
      <c r="QCW8" s="293"/>
      <c r="QCX8" s="293"/>
      <c r="QCY8" s="293"/>
      <c r="QCZ8" s="293"/>
      <c r="QDA8" s="293"/>
      <c r="QDB8" s="293"/>
      <c r="QDC8" s="293"/>
      <c r="QDD8" s="293"/>
      <c r="QDE8" s="293"/>
      <c r="QDF8" s="293"/>
      <c r="QDG8" s="293"/>
      <c r="QDH8" s="293"/>
      <c r="QDI8" s="293"/>
      <c r="QDJ8" s="293"/>
      <c r="QDK8" s="293"/>
      <c r="QDL8" s="293"/>
      <c r="QDM8" s="293"/>
      <c r="QDN8" s="293"/>
      <c r="QDO8" s="293"/>
      <c r="QDP8" s="293"/>
      <c r="QDQ8" s="293"/>
      <c r="QDR8" s="293"/>
      <c r="QDS8" s="293"/>
      <c r="QDT8" s="293"/>
      <c r="QDU8" s="293"/>
      <c r="QDV8" s="293"/>
      <c r="QDW8" s="293"/>
      <c r="QDX8" s="293"/>
      <c r="QDY8" s="293"/>
      <c r="QDZ8" s="293"/>
      <c r="QEA8" s="293"/>
      <c r="QEB8" s="293"/>
      <c r="QEC8" s="293"/>
      <c r="QED8" s="293"/>
      <c r="QEE8" s="293"/>
      <c r="QEF8" s="293"/>
      <c r="QEG8" s="293"/>
      <c r="QEH8" s="293"/>
      <c r="QEI8" s="293"/>
      <c r="QEJ8" s="293"/>
      <c r="QEK8" s="293"/>
      <c r="QEL8" s="293"/>
      <c r="QEM8" s="293"/>
      <c r="QEN8" s="293"/>
      <c r="QEO8" s="293"/>
      <c r="QEP8" s="293"/>
      <c r="QEQ8" s="293"/>
      <c r="QER8" s="293"/>
      <c r="QES8" s="293"/>
      <c r="QET8" s="293"/>
      <c r="QEU8" s="293"/>
      <c r="QEV8" s="293"/>
      <c r="QEW8" s="293"/>
      <c r="QEX8" s="293"/>
      <c r="QEY8" s="293"/>
      <c r="QEZ8" s="293"/>
      <c r="QFA8" s="293"/>
      <c r="QFB8" s="293"/>
      <c r="QFC8" s="293"/>
      <c r="QFD8" s="293"/>
      <c r="QFE8" s="293"/>
      <c r="QFF8" s="293"/>
      <c r="QFG8" s="293"/>
      <c r="QFH8" s="293"/>
      <c r="QFI8" s="293"/>
      <c r="QFJ8" s="293"/>
      <c r="QFK8" s="293"/>
      <c r="QFL8" s="293"/>
      <c r="QFM8" s="293"/>
      <c r="QFN8" s="293"/>
      <c r="QFO8" s="293"/>
      <c r="QFP8" s="293"/>
      <c r="QFQ8" s="293"/>
      <c r="QFR8" s="293"/>
      <c r="QFS8" s="293"/>
      <c r="QFT8" s="293"/>
      <c r="QFU8" s="293"/>
      <c r="QFV8" s="293"/>
      <c r="QFW8" s="293"/>
      <c r="QFX8" s="293"/>
      <c r="QFY8" s="293"/>
      <c r="QFZ8" s="293"/>
      <c r="QGA8" s="293"/>
      <c r="QGB8" s="293"/>
      <c r="QGC8" s="293"/>
      <c r="QGD8" s="293"/>
      <c r="QGE8" s="293"/>
      <c r="QGF8" s="293"/>
      <c r="QGG8" s="293"/>
      <c r="QGH8" s="293"/>
      <c r="QGI8" s="293"/>
      <c r="QGJ8" s="293"/>
      <c r="QGK8" s="293"/>
      <c r="QGL8" s="293"/>
      <c r="QGM8" s="293"/>
      <c r="QGN8" s="293"/>
      <c r="QGO8" s="293"/>
      <c r="QGP8" s="293"/>
      <c r="QGQ8" s="293"/>
      <c r="QGR8" s="293"/>
      <c r="QGS8" s="293"/>
      <c r="QGT8" s="293"/>
      <c r="QGU8" s="293"/>
      <c r="QGV8" s="293"/>
      <c r="QGW8" s="293"/>
      <c r="QGX8" s="293"/>
      <c r="QGY8" s="293"/>
      <c r="QGZ8" s="293"/>
      <c r="QHA8" s="293"/>
      <c r="QHB8" s="293"/>
      <c r="QHC8" s="293"/>
      <c r="QHD8" s="293"/>
      <c r="QHE8" s="293"/>
      <c r="QHF8" s="293"/>
      <c r="QHG8" s="293"/>
      <c r="QHH8" s="293"/>
      <c r="QHI8" s="293"/>
      <c r="QHJ8" s="293"/>
      <c r="QHK8" s="293"/>
      <c r="QHL8" s="293"/>
      <c r="QHM8" s="293"/>
      <c r="QHN8" s="293"/>
      <c r="QHO8" s="293"/>
      <c r="QHP8" s="293"/>
      <c r="QHQ8" s="293"/>
      <c r="QHR8" s="293"/>
      <c r="QHS8" s="293"/>
      <c r="QHT8" s="293"/>
      <c r="QHU8" s="293"/>
      <c r="QHV8" s="293"/>
      <c r="QHW8" s="293"/>
      <c r="QHX8" s="293"/>
      <c r="QHY8" s="293"/>
      <c r="QHZ8" s="293"/>
      <c r="QIA8" s="293"/>
      <c r="QIB8" s="293"/>
      <c r="QIC8" s="293"/>
      <c r="QID8" s="293"/>
      <c r="QIE8" s="293"/>
      <c r="QIF8" s="293"/>
      <c r="QIG8" s="293"/>
      <c r="QIH8" s="293"/>
      <c r="QII8" s="293"/>
      <c r="QIJ8" s="293"/>
      <c r="QIK8" s="293"/>
      <c r="QIL8" s="293"/>
      <c r="QIM8" s="293"/>
      <c r="QIN8" s="293"/>
      <c r="QIO8" s="293"/>
      <c r="QIP8" s="293"/>
      <c r="QIQ8" s="293"/>
      <c r="QIR8" s="293"/>
      <c r="QIS8" s="293"/>
      <c r="QIT8" s="293"/>
      <c r="QIU8" s="293"/>
      <c r="QIV8" s="293"/>
      <c r="QIW8" s="293"/>
      <c r="QIX8" s="293"/>
      <c r="QIY8" s="293"/>
      <c r="QIZ8" s="293"/>
      <c r="QJA8" s="293"/>
      <c r="QJB8" s="293"/>
      <c r="QJC8" s="293"/>
      <c r="QJD8" s="293"/>
      <c r="QJE8" s="293"/>
      <c r="QJF8" s="293"/>
      <c r="QJG8" s="293"/>
      <c r="QJH8" s="293"/>
      <c r="QJI8" s="293"/>
      <c r="QJJ8" s="293"/>
      <c r="QJK8" s="293"/>
      <c r="QJL8" s="293"/>
      <c r="QJM8" s="293"/>
      <c r="QJN8" s="293"/>
      <c r="QJO8" s="293"/>
      <c r="QJP8" s="293"/>
      <c r="QJQ8" s="293"/>
      <c r="QJR8" s="293"/>
      <c r="QJS8" s="293"/>
      <c r="QJT8" s="293"/>
      <c r="QJU8" s="293"/>
      <c r="QJV8" s="293"/>
      <c r="QJW8" s="293"/>
      <c r="QJX8" s="293"/>
      <c r="QJY8" s="293"/>
      <c r="QJZ8" s="293"/>
      <c r="QKA8" s="293"/>
      <c r="QKB8" s="293"/>
      <c r="QKC8" s="293"/>
      <c r="QKD8" s="293"/>
      <c r="QKE8" s="293"/>
      <c r="QKF8" s="293"/>
      <c r="QKG8" s="293"/>
      <c r="QKH8" s="293"/>
      <c r="QKI8" s="293"/>
      <c r="QKJ8" s="293"/>
      <c r="QKK8" s="293"/>
      <c r="QKL8" s="293"/>
      <c r="QKM8" s="293"/>
      <c r="QKN8" s="293"/>
      <c r="QKO8" s="293"/>
      <c r="QKP8" s="293"/>
      <c r="QKQ8" s="293"/>
      <c r="QKR8" s="293"/>
      <c r="QKS8" s="293"/>
      <c r="QKT8" s="293"/>
      <c r="QKU8" s="293"/>
      <c r="QKV8" s="293"/>
      <c r="QKW8" s="293"/>
      <c r="QKX8" s="293"/>
      <c r="QKY8" s="293"/>
      <c r="QKZ8" s="293"/>
      <c r="QLA8" s="293"/>
      <c r="QLB8" s="293"/>
      <c r="QLC8" s="293"/>
      <c r="QLD8" s="293"/>
      <c r="QLE8" s="293"/>
      <c r="QLF8" s="293"/>
      <c r="QLG8" s="293"/>
      <c r="QLH8" s="293"/>
      <c r="QLI8" s="293"/>
      <c r="QLJ8" s="293"/>
      <c r="QLK8" s="293"/>
      <c r="QLL8" s="293"/>
      <c r="QLM8" s="293"/>
      <c r="QLN8" s="293"/>
      <c r="QLO8" s="293"/>
      <c r="QLP8" s="293"/>
      <c r="QLQ8" s="293"/>
      <c r="QLR8" s="293"/>
      <c r="QLS8" s="293"/>
      <c r="QLT8" s="293"/>
      <c r="QLU8" s="293"/>
      <c r="QLV8" s="293"/>
      <c r="QLW8" s="293"/>
      <c r="QLX8" s="293"/>
      <c r="QLY8" s="293"/>
      <c r="QLZ8" s="293"/>
      <c r="QMA8" s="293"/>
      <c r="QMB8" s="293"/>
      <c r="QMC8" s="293"/>
      <c r="QMD8" s="293"/>
      <c r="QME8" s="293"/>
      <c r="QMF8" s="293"/>
      <c r="QMG8" s="293"/>
      <c r="QMH8" s="293"/>
      <c r="QMI8" s="293"/>
      <c r="QMJ8" s="293"/>
      <c r="QMK8" s="293"/>
      <c r="QML8" s="293"/>
      <c r="QMM8" s="293"/>
      <c r="QMN8" s="293"/>
      <c r="QMO8" s="293"/>
      <c r="QMP8" s="293"/>
      <c r="QMQ8" s="293"/>
      <c r="QMR8" s="293"/>
      <c r="QMS8" s="293"/>
      <c r="QMT8" s="293"/>
      <c r="QMU8" s="293"/>
      <c r="QMV8" s="293"/>
      <c r="QMW8" s="293"/>
      <c r="QMX8" s="293"/>
      <c r="QMY8" s="293"/>
      <c r="QMZ8" s="293"/>
      <c r="QNA8" s="293"/>
      <c r="QNB8" s="293"/>
      <c r="QNC8" s="293"/>
      <c r="QND8" s="293"/>
      <c r="QNE8" s="293"/>
      <c r="QNF8" s="293"/>
      <c r="QNG8" s="293"/>
      <c r="QNH8" s="293"/>
      <c r="QNI8" s="293"/>
      <c r="QNJ8" s="293"/>
      <c r="QNK8" s="293"/>
      <c r="QNL8" s="293"/>
      <c r="QNM8" s="293"/>
      <c r="QNN8" s="293"/>
      <c r="QNO8" s="293"/>
      <c r="QNP8" s="293"/>
      <c r="QNQ8" s="293"/>
      <c r="QNR8" s="293"/>
      <c r="QNS8" s="293"/>
      <c r="QNT8" s="293"/>
      <c r="QNU8" s="293"/>
      <c r="QNV8" s="293"/>
      <c r="QNW8" s="293"/>
      <c r="QNX8" s="293"/>
      <c r="QNY8" s="293"/>
      <c r="QNZ8" s="293"/>
      <c r="QOA8" s="293"/>
      <c r="QOB8" s="293"/>
      <c r="QOC8" s="293"/>
      <c r="QOD8" s="293"/>
      <c r="QOE8" s="293"/>
      <c r="QOF8" s="293"/>
      <c r="QOG8" s="293"/>
      <c r="QOH8" s="293"/>
      <c r="QOI8" s="293"/>
      <c r="QOJ8" s="293"/>
      <c r="QOK8" s="293"/>
      <c r="QOL8" s="293"/>
      <c r="QOM8" s="293"/>
      <c r="QON8" s="293"/>
      <c r="QOO8" s="293"/>
      <c r="QOP8" s="293"/>
      <c r="QOQ8" s="293"/>
      <c r="QOR8" s="293"/>
      <c r="QOS8" s="293"/>
      <c r="QOT8" s="293"/>
      <c r="QOU8" s="293"/>
      <c r="QOV8" s="293"/>
      <c r="QOW8" s="293"/>
      <c r="QOX8" s="293"/>
      <c r="QOY8" s="293"/>
      <c r="QOZ8" s="293"/>
      <c r="QPA8" s="293"/>
      <c r="QPB8" s="293"/>
      <c r="QPC8" s="293"/>
      <c r="QPD8" s="293"/>
      <c r="QPE8" s="293"/>
      <c r="QPF8" s="293"/>
      <c r="QPG8" s="293"/>
      <c r="QPH8" s="293"/>
      <c r="QPI8" s="293"/>
      <c r="QPJ8" s="293"/>
      <c r="QPK8" s="293"/>
      <c r="QPL8" s="293"/>
      <c r="QPM8" s="293"/>
      <c r="QPN8" s="293"/>
      <c r="QPO8" s="293"/>
      <c r="QPP8" s="293"/>
      <c r="QPQ8" s="293"/>
      <c r="QPR8" s="293"/>
      <c r="QPS8" s="293"/>
      <c r="QPT8" s="293"/>
      <c r="QPU8" s="293"/>
      <c r="QPV8" s="293"/>
      <c r="QPW8" s="293"/>
      <c r="QPX8" s="293"/>
      <c r="QPY8" s="293"/>
      <c r="QPZ8" s="293"/>
      <c r="QQA8" s="293"/>
      <c r="QQB8" s="293"/>
      <c r="QQC8" s="293"/>
      <c r="QQD8" s="293"/>
      <c r="QQE8" s="293"/>
      <c r="QQF8" s="293"/>
      <c r="QQG8" s="293"/>
      <c r="QQH8" s="293"/>
      <c r="QQI8" s="293"/>
      <c r="QQJ8" s="293"/>
      <c r="QQK8" s="293"/>
      <c r="QQL8" s="293"/>
      <c r="QQM8" s="293"/>
      <c r="QQN8" s="293"/>
      <c r="QQO8" s="293"/>
      <c r="QQP8" s="293"/>
      <c r="QQQ8" s="293"/>
      <c r="QQR8" s="293"/>
      <c r="QQS8" s="293"/>
      <c r="QQT8" s="293"/>
      <c r="QQU8" s="293"/>
      <c r="QQV8" s="293"/>
      <c r="QQW8" s="293"/>
      <c r="QQX8" s="293"/>
      <c r="QQY8" s="293"/>
      <c r="QQZ8" s="293"/>
      <c r="QRA8" s="293"/>
      <c r="QRB8" s="293"/>
      <c r="QRC8" s="293"/>
      <c r="QRD8" s="293"/>
      <c r="QRE8" s="293"/>
      <c r="QRF8" s="293"/>
      <c r="QRG8" s="293"/>
      <c r="QRH8" s="293"/>
      <c r="QRI8" s="293"/>
      <c r="QRJ8" s="293"/>
      <c r="QRK8" s="293"/>
      <c r="QRL8" s="293"/>
      <c r="QRM8" s="293"/>
      <c r="QRN8" s="293"/>
      <c r="QRO8" s="293"/>
      <c r="QRP8" s="293"/>
      <c r="QRQ8" s="293"/>
      <c r="QRR8" s="293"/>
      <c r="QRS8" s="293"/>
      <c r="QRT8" s="293"/>
      <c r="QRU8" s="293"/>
      <c r="QRV8" s="293"/>
      <c r="QRW8" s="293"/>
      <c r="QRX8" s="293"/>
      <c r="QRY8" s="293"/>
      <c r="QRZ8" s="293"/>
      <c r="QSA8" s="293"/>
      <c r="QSB8" s="293"/>
      <c r="QSC8" s="293"/>
      <c r="QSD8" s="293"/>
      <c r="QSE8" s="293"/>
      <c r="QSF8" s="293"/>
      <c r="QSG8" s="293"/>
      <c r="QSH8" s="293"/>
      <c r="QSI8" s="293"/>
      <c r="QSJ8" s="293"/>
      <c r="QSK8" s="293"/>
      <c r="QSL8" s="293"/>
      <c r="QSM8" s="293"/>
      <c r="QSN8" s="293"/>
      <c r="QSO8" s="293"/>
      <c r="QSP8" s="293"/>
      <c r="QSQ8" s="293"/>
      <c r="QSR8" s="293"/>
      <c r="QSS8" s="293"/>
      <c r="QST8" s="293"/>
      <c r="QSU8" s="293"/>
      <c r="QSV8" s="293"/>
      <c r="QSW8" s="293"/>
      <c r="QSX8" s="293"/>
      <c r="QSY8" s="293"/>
      <c r="QSZ8" s="293"/>
      <c r="QTA8" s="293"/>
      <c r="QTB8" s="293"/>
      <c r="QTC8" s="293"/>
      <c r="QTD8" s="293"/>
      <c r="QTE8" s="293"/>
      <c r="QTF8" s="293"/>
      <c r="QTG8" s="293"/>
      <c r="QTH8" s="293"/>
      <c r="QTI8" s="293"/>
      <c r="QTJ8" s="293"/>
      <c r="QTK8" s="293"/>
      <c r="QTL8" s="293"/>
      <c r="QTM8" s="293"/>
      <c r="QTN8" s="293"/>
      <c r="QTO8" s="293"/>
      <c r="QTP8" s="293"/>
      <c r="QTQ8" s="293"/>
      <c r="QTR8" s="293"/>
      <c r="QTS8" s="293"/>
      <c r="QTT8" s="293"/>
      <c r="QTU8" s="293"/>
      <c r="QTV8" s="293"/>
      <c r="QTW8" s="293"/>
      <c r="QTX8" s="293"/>
      <c r="QTY8" s="293"/>
      <c r="QTZ8" s="293"/>
      <c r="QUA8" s="293"/>
      <c r="QUB8" s="293"/>
      <c r="QUC8" s="293"/>
      <c r="QUD8" s="293"/>
      <c r="QUE8" s="293"/>
      <c r="QUF8" s="293"/>
      <c r="QUG8" s="293"/>
      <c r="QUH8" s="293"/>
      <c r="QUI8" s="293"/>
      <c r="QUJ8" s="293"/>
      <c r="QUK8" s="293"/>
      <c r="QUL8" s="293"/>
      <c r="QUM8" s="293"/>
      <c r="QUN8" s="293"/>
      <c r="QUO8" s="293"/>
      <c r="QUP8" s="293"/>
      <c r="QUQ8" s="293"/>
      <c r="QUR8" s="293"/>
      <c r="QUS8" s="293"/>
      <c r="QUT8" s="293"/>
      <c r="QUU8" s="293"/>
      <c r="QUV8" s="293"/>
      <c r="QUW8" s="293"/>
      <c r="QUX8" s="293"/>
      <c r="QUY8" s="293"/>
      <c r="QUZ8" s="293"/>
      <c r="QVA8" s="293"/>
      <c r="QVB8" s="293"/>
      <c r="QVC8" s="293"/>
      <c r="QVD8" s="293"/>
      <c r="QVE8" s="293"/>
      <c r="QVF8" s="293"/>
      <c r="QVG8" s="293"/>
      <c r="QVH8" s="293"/>
      <c r="QVI8" s="293"/>
      <c r="QVJ8" s="293"/>
      <c r="QVK8" s="293"/>
      <c r="QVL8" s="293"/>
      <c r="QVM8" s="293"/>
      <c r="QVN8" s="293"/>
      <c r="QVO8" s="293"/>
      <c r="QVP8" s="293"/>
      <c r="QVQ8" s="293"/>
      <c r="QVR8" s="293"/>
      <c r="QVS8" s="293"/>
      <c r="QVT8" s="293"/>
      <c r="QVU8" s="293"/>
      <c r="QVV8" s="293"/>
      <c r="QVW8" s="293"/>
      <c r="QVX8" s="293"/>
      <c r="QVY8" s="293"/>
      <c r="QVZ8" s="293"/>
      <c r="QWA8" s="293"/>
      <c r="QWB8" s="293"/>
      <c r="QWC8" s="293"/>
      <c r="QWD8" s="293"/>
      <c r="QWE8" s="293"/>
      <c r="QWF8" s="293"/>
      <c r="QWG8" s="293"/>
      <c r="QWH8" s="293"/>
      <c r="QWI8" s="293"/>
      <c r="QWJ8" s="293"/>
      <c r="QWK8" s="293"/>
      <c r="QWL8" s="293"/>
      <c r="QWM8" s="293"/>
      <c r="QWN8" s="293"/>
      <c r="QWO8" s="293"/>
      <c r="QWP8" s="293"/>
      <c r="QWQ8" s="293"/>
      <c r="QWR8" s="293"/>
      <c r="QWS8" s="293"/>
      <c r="QWT8" s="293"/>
      <c r="QWU8" s="293"/>
      <c r="QWV8" s="293"/>
      <c r="QWW8" s="293"/>
      <c r="QWX8" s="293"/>
      <c r="QWY8" s="293"/>
      <c r="QWZ8" s="293"/>
      <c r="QXA8" s="293"/>
      <c r="QXB8" s="293"/>
      <c r="QXC8" s="293"/>
      <c r="QXD8" s="293"/>
      <c r="QXE8" s="293"/>
      <c r="QXF8" s="293"/>
      <c r="QXG8" s="293"/>
      <c r="QXH8" s="293"/>
      <c r="QXI8" s="293"/>
      <c r="QXJ8" s="293"/>
      <c r="QXK8" s="293"/>
      <c r="QXL8" s="293"/>
      <c r="QXM8" s="293"/>
      <c r="QXN8" s="293"/>
      <c r="QXO8" s="293"/>
      <c r="QXP8" s="293"/>
      <c r="QXQ8" s="293"/>
      <c r="QXR8" s="293"/>
      <c r="QXS8" s="293"/>
      <c r="QXT8" s="293"/>
      <c r="QXU8" s="293"/>
      <c r="QXV8" s="293"/>
      <c r="QXW8" s="293"/>
      <c r="QXX8" s="293"/>
      <c r="QXY8" s="293"/>
      <c r="QXZ8" s="293"/>
      <c r="QYA8" s="293"/>
      <c r="QYB8" s="293"/>
      <c r="QYC8" s="293"/>
      <c r="QYD8" s="293"/>
      <c r="QYE8" s="293"/>
      <c r="QYF8" s="293"/>
      <c r="QYG8" s="293"/>
      <c r="QYH8" s="293"/>
      <c r="QYI8" s="293"/>
      <c r="QYJ8" s="293"/>
      <c r="QYK8" s="293"/>
      <c r="QYL8" s="293"/>
      <c r="QYM8" s="293"/>
      <c r="QYN8" s="293"/>
      <c r="QYO8" s="293"/>
      <c r="QYP8" s="293"/>
      <c r="QYQ8" s="293"/>
      <c r="QYR8" s="293"/>
      <c r="QYS8" s="293"/>
      <c r="QYT8" s="293"/>
      <c r="QYU8" s="293"/>
      <c r="QYV8" s="293"/>
      <c r="QYW8" s="293"/>
      <c r="QYX8" s="293"/>
      <c r="QYY8" s="293"/>
      <c r="QYZ8" s="293"/>
      <c r="QZA8" s="293"/>
      <c r="QZB8" s="293"/>
      <c r="QZC8" s="293"/>
      <c r="QZD8" s="293"/>
      <c r="QZE8" s="293"/>
      <c r="QZF8" s="293"/>
      <c r="QZG8" s="293"/>
      <c r="QZH8" s="293"/>
      <c r="QZI8" s="293"/>
      <c r="QZJ8" s="293"/>
      <c r="QZK8" s="293"/>
      <c r="QZL8" s="293"/>
      <c r="QZM8" s="293"/>
      <c r="QZN8" s="293"/>
      <c r="QZO8" s="293"/>
      <c r="QZP8" s="293"/>
      <c r="QZQ8" s="293"/>
      <c r="QZR8" s="293"/>
      <c r="QZS8" s="293"/>
      <c r="QZT8" s="293"/>
      <c r="QZU8" s="293"/>
      <c r="QZV8" s="293"/>
      <c r="QZW8" s="293"/>
      <c r="QZX8" s="293"/>
      <c r="QZY8" s="293"/>
      <c r="QZZ8" s="293"/>
      <c r="RAA8" s="293"/>
      <c r="RAB8" s="293"/>
      <c r="RAC8" s="293"/>
      <c r="RAD8" s="293"/>
      <c r="RAE8" s="293"/>
      <c r="RAF8" s="293"/>
      <c r="RAG8" s="293"/>
      <c r="RAH8" s="293"/>
      <c r="RAI8" s="293"/>
      <c r="RAJ8" s="293"/>
      <c r="RAK8" s="293"/>
      <c r="RAL8" s="293"/>
      <c r="RAM8" s="293"/>
      <c r="RAN8" s="293"/>
      <c r="RAO8" s="293"/>
      <c r="RAP8" s="293"/>
      <c r="RAQ8" s="293"/>
      <c r="RAR8" s="293"/>
      <c r="RAS8" s="293"/>
      <c r="RAT8" s="293"/>
      <c r="RAU8" s="293"/>
      <c r="RAV8" s="293"/>
      <c r="RAW8" s="293"/>
      <c r="RAX8" s="293"/>
      <c r="RAY8" s="293"/>
      <c r="RAZ8" s="293"/>
      <c r="RBA8" s="293"/>
      <c r="RBB8" s="293"/>
      <c r="RBC8" s="293"/>
      <c r="RBD8" s="293"/>
      <c r="RBE8" s="293"/>
      <c r="RBF8" s="293"/>
      <c r="RBG8" s="293"/>
      <c r="RBH8" s="293"/>
      <c r="RBI8" s="293"/>
      <c r="RBJ8" s="293"/>
      <c r="RBK8" s="293"/>
      <c r="RBL8" s="293"/>
      <c r="RBM8" s="293"/>
      <c r="RBN8" s="293"/>
      <c r="RBO8" s="293"/>
      <c r="RBP8" s="293"/>
      <c r="RBQ8" s="293"/>
      <c r="RBR8" s="293"/>
      <c r="RBS8" s="293"/>
      <c r="RBT8" s="293"/>
      <c r="RBU8" s="293"/>
      <c r="RBV8" s="293"/>
      <c r="RBW8" s="293"/>
      <c r="RBX8" s="293"/>
      <c r="RBY8" s="293"/>
      <c r="RBZ8" s="293"/>
      <c r="RCA8" s="293"/>
      <c r="RCB8" s="293"/>
      <c r="RCC8" s="293"/>
      <c r="RCD8" s="293"/>
      <c r="RCE8" s="293"/>
      <c r="RCF8" s="293"/>
      <c r="RCG8" s="293"/>
      <c r="RCH8" s="293"/>
      <c r="RCI8" s="293"/>
      <c r="RCJ8" s="293"/>
      <c r="RCK8" s="293"/>
      <c r="RCL8" s="293"/>
      <c r="RCM8" s="293"/>
      <c r="RCN8" s="293"/>
      <c r="RCO8" s="293"/>
      <c r="RCP8" s="293"/>
      <c r="RCQ8" s="293"/>
      <c r="RCR8" s="293"/>
      <c r="RCS8" s="293"/>
      <c r="RCT8" s="293"/>
      <c r="RCU8" s="293"/>
      <c r="RCV8" s="293"/>
      <c r="RCW8" s="293"/>
      <c r="RCX8" s="293"/>
      <c r="RCY8" s="293"/>
      <c r="RCZ8" s="293"/>
      <c r="RDA8" s="293"/>
      <c r="RDB8" s="293"/>
      <c r="RDC8" s="293"/>
      <c r="RDD8" s="293"/>
      <c r="RDE8" s="293"/>
      <c r="RDF8" s="293"/>
      <c r="RDG8" s="293"/>
      <c r="RDH8" s="293"/>
      <c r="RDI8" s="293"/>
      <c r="RDJ8" s="293"/>
      <c r="RDK8" s="293"/>
      <c r="RDL8" s="293"/>
      <c r="RDM8" s="293"/>
      <c r="RDN8" s="293"/>
      <c r="RDO8" s="293"/>
      <c r="RDP8" s="293"/>
      <c r="RDQ8" s="293"/>
      <c r="RDR8" s="293"/>
      <c r="RDS8" s="293"/>
      <c r="RDT8" s="293"/>
      <c r="RDU8" s="293"/>
      <c r="RDV8" s="293"/>
      <c r="RDW8" s="293"/>
      <c r="RDX8" s="293"/>
      <c r="RDY8" s="293"/>
      <c r="RDZ8" s="293"/>
      <c r="REA8" s="293"/>
      <c r="REB8" s="293"/>
      <c r="REC8" s="293"/>
      <c r="RED8" s="293"/>
      <c r="REE8" s="293"/>
      <c r="REF8" s="293"/>
      <c r="REG8" s="293"/>
      <c r="REH8" s="293"/>
      <c r="REI8" s="293"/>
      <c r="REJ8" s="293"/>
      <c r="REK8" s="293"/>
      <c r="REL8" s="293"/>
      <c r="REM8" s="293"/>
      <c r="REN8" s="293"/>
      <c r="REO8" s="293"/>
      <c r="REP8" s="293"/>
      <c r="REQ8" s="293"/>
      <c r="RER8" s="293"/>
      <c r="RES8" s="293"/>
      <c r="RET8" s="293"/>
      <c r="REU8" s="293"/>
      <c r="REV8" s="293"/>
      <c r="REW8" s="293"/>
      <c r="REX8" s="293"/>
      <c r="REY8" s="293"/>
      <c r="REZ8" s="293"/>
      <c r="RFA8" s="293"/>
      <c r="RFB8" s="293"/>
      <c r="RFC8" s="293"/>
      <c r="RFD8" s="293"/>
      <c r="RFE8" s="293"/>
      <c r="RFF8" s="293"/>
      <c r="RFG8" s="293"/>
      <c r="RFH8" s="293"/>
      <c r="RFI8" s="293"/>
      <c r="RFJ8" s="293"/>
      <c r="RFK8" s="293"/>
      <c r="RFL8" s="293"/>
      <c r="RFM8" s="293"/>
      <c r="RFN8" s="293"/>
      <c r="RFO8" s="293"/>
      <c r="RFP8" s="293"/>
      <c r="RFQ8" s="293"/>
      <c r="RFR8" s="293"/>
      <c r="RFS8" s="293"/>
      <c r="RFT8" s="293"/>
      <c r="RFU8" s="293"/>
      <c r="RFV8" s="293"/>
      <c r="RFW8" s="293"/>
      <c r="RFX8" s="293"/>
      <c r="RFY8" s="293"/>
      <c r="RFZ8" s="293"/>
      <c r="RGA8" s="293"/>
      <c r="RGB8" s="293"/>
      <c r="RGC8" s="293"/>
      <c r="RGD8" s="293"/>
      <c r="RGE8" s="293"/>
      <c r="RGF8" s="293"/>
      <c r="RGG8" s="293"/>
      <c r="RGH8" s="293"/>
      <c r="RGI8" s="293"/>
      <c r="RGJ8" s="293"/>
      <c r="RGK8" s="293"/>
      <c r="RGL8" s="293"/>
      <c r="RGM8" s="293"/>
      <c r="RGN8" s="293"/>
      <c r="RGO8" s="293"/>
      <c r="RGP8" s="293"/>
      <c r="RGQ8" s="293"/>
      <c r="RGR8" s="293"/>
      <c r="RGS8" s="293"/>
      <c r="RGT8" s="293"/>
      <c r="RGU8" s="293"/>
      <c r="RGV8" s="293"/>
      <c r="RGW8" s="293"/>
      <c r="RGX8" s="293"/>
      <c r="RGY8" s="293"/>
      <c r="RGZ8" s="293"/>
      <c r="RHA8" s="293"/>
      <c r="RHB8" s="293"/>
      <c r="RHC8" s="293"/>
      <c r="RHD8" s="293"/>
      <c r="RHE8" s="293"/>
      <c r="RHF8" s="293"/>
      <c r="RHG8" s="293"/>
      <c r="RHH8" s="293"/>
      <c r="RHI8" s="293"/>
      <c r="RHJ8" s="293"/>
      <c r="RHK8" s="293"/>
      <c r="RHL8" s="293"/>
      <c r="RHM8" s="293"/>
      <c r="RHN8" s="293"/>
      <c r="RHO8" s="293"/>
      <c r="RHP8" s="293"/>
      <c r="RHQ8" s="293"/>
      <c r="RHR8" s="293"/>
      <c r="RHS8" s="293"/>
      <c r="RHT8" s="293"/>
      <c r="RHU8" s="293"/>
      <c r="RHV8" s="293"/>
      <c r="RHW8" s="293"/>
      <c r="RHX8" s="293"/>
      <c r="RHY8" s="293"/>
      <c r="RHZ8" s="293"/>
      <c r="RIA8" s="293"/>
      <c r="RIB8" s="293"/>
      <c r="RIC8" s="293"/>
      <c r="RID8" s="293"/>
      <c r="RIE8" s="293"/>
      <c r="RIF8" s="293"/>
      <c r="RIG8" s="293"/>
      <c r="RIH8" s="293"/>
      <c r="RII8" s="293"/>
      <c r="RIJ8" s="293"/>
      <c r="RIK8" s="293"/>
      <c r="RIL8" s="293"/>
      <c r="RIM8" s="293"/>
      <c r="RIN8" s="293"/>
      <c r="RIO8" s="293"/>
      <c r="RIP8" s="293"/>
      <c r="RIQ8" s="293"/>
      <c r="RIR8" s="293"/>
      <c r="RIS8" s="293"/>
      <c r="RIT8" s="293"/>
      <c r="RIU8" s="293"/>
      <c r="RIV8" s="293"/>
      <c r="RIW8" s="293"/>
      <c r="RIX8" s="293"/>
      <c r="RIY8" s="293"/>
      <c r="RIZ8" s="293"/>
      <c r="RJA8" s="293"/>
      <c r="RJB8" s="293"/>
      <c r="RJC8" s="293"/>
      <c r="RJD8" s="293"/>
      <c r="RJE8" s="293"/>
      <c r="RJF8" s="293"/>
      <c r="RJG8" s="293"/>
      <c r="RJH8" s="293"/>
      <c r="RJI8" s="293"/>
      <c r="RJJ8" s="293"/>
      <c r="RJK8" s="293"/>
      <c r="RJL8" s="293"/>
      <c r="RJM8" s="293"/>
      <c r="RJN8" s="293"/>
      <c r="RJO8" s="293"/>
      <c r="RJP8" s="293"/>
      <c r="RJQ8" s="293"/>
      <c r="RJR8" s="293"/>
      <c r="RJS8" s="293"/>
      <c r="RJT8" s="293"/>
      <c r="RJU8" s="293"/>
      <c r="RJV8" s="293"/>
      <c r="RJW8" s="293"/>
      <c r="RJX8" s="293"/>
      <c r="RJY8" s="293"/>
      <c r="RJZ8" s="293"/>
      <c r="RKA8" s="293"/>
      <c r="RKB8" s="293"/>
      <c r="RKC8" s="293"/>
      <c r="RKD8" s="293"/>
      <c r="RKE8" s="293"/>
      <c r="RKF8" s="293"/>
      <c r="RKG8" s="293"/>
      <c r="RKH8" s="293"/>
      <c r="RKI8" s="293"/>
      <c r="RKJ8" s="293"/>
      <c r="RKK8" s="293"/>
      <c r="RKL8" s="293"/>
      <c r="RKM8" s="293"/>
      <c r="RKN8" s="293"/>
      <c r="RKO8" s="293"/>
      <c r="RKP8" s="293"/>
      <c r="RKQ8" s="293"/>
      <c r="RKR8" s="293"/>
      <c r="RKS8" s="293"/>
      <c r="RKT8" s="293"/>
      <c r="RKU8" s="293"/>
      <c r="RKV8" s="293"/>
      <c r="RKW8" s="293"/>
      <c r="RKX8" s="293"/>
      <c r="RKY8" s="293"/>
      <c r="RKZ8" s="293"/>
      <c r="RLA8" s="293"/>
      <c r="RLB8" s="293"/>
      <c r="RLC8" s="293"/>
      <c r="RLD8" s="293"/>
      <c r="RLE8" s="293"/>
      <c r="RLF8" s="293"/>
      <c r="RLG8" s="293"/>
      <c r="RLH8" s="293"/>
      <c r="RLI8" s="293"/>
      <c r="RLJ8" s="293"/>
      <c r="RLK8" s="293"/>
      <c r="RLL8" s="293"/>
      <c r="RLM8" s="293"/>
      <c r="RLN8" s="293"/>
      <c r="RLO8" s="293"/>
      <c r="RLP8" s="293"/>
      <c r="RLQ8" s="293"/>
      <c r="RLR8" s="293"/>
      <c r="RLS8" s="293"/>
      <c r="RLT8" s="293"/>
      <c r="RLU8" s="293"/>
      <c r="RLV8" s="293"/>
      <c r="RLW8" s="293"/>
      <c r="RLX8" s="293"/>
      <c r="RLY8" s="293"/>
      <c r="RLZ8" s="293"/>
      <c r="RMA8" s="293"/>
      <c r="RMB8" s="293"/>
      <c r="RMC8" s="293"/>
      <c r="RMD8" s="293"/>
      <c r="RME8" s="293"/>
      <c r="RMF8" s="293"/>
      <c r="RMG8" s="293"/>
      <c r="RMH8" s="293"/>
      <c r="RMI8" s="293"/>
      <c r="RMJ8" s="293"/>
      <c r="RMK8" s="293"/>
      <c r="RML8" s="293"/>
      <c r="RMM8" s="293"/>
      <c r="RMN8" s="293"/>
      <c r="RMO8" s="293"/>
      <c r="RMP8" s="293"/>
      <c r="RMQ8" s="293"/>
      <c r="RMR8" s="293"/>
      <c r="RMS8" s="293"/>
      <c r="RMT8" s="293"/>
      <c r="RMU8" s="293"/>
      <c r="RMV8" s="293"/>
      <c r="RMW8" s="293"/>
      <c r="RMX8" s="293"/>
      <c r="RMY8" s="293"/>
      <c r="RMZ8" s="293"/>
      <c r="RNA8" s="293"/>
      <c r="RNB8" s="293"/>
      <c r="RNC8" s="293"/>
      <c r="RND8" s="293"/>
      <c r="RNE8" s="293"/>
      <c r="RNF8" s="293"/>
      <c r="RNG8" s="293"/>
      <c r="RNH8" s="293"/>
      <c r="RNI8" s="293"/>
      <c r="RNJ8" s="293"/>
      <c r="RNK8" s="293"/>
      <c r="RNL8" s="293"/>
      <c r="RNM8" s="293"/>
      <c r="RNN8" s="293"/>
      <c r="RNO8" s="293"/>
      <c r="RNP8" s="293"/>
      <c r="RNQ8" s="293"/>
      <c r="RNR8" s="293"/>
      <c r="RNS8" s="293"/>
      <c r="RNT8" s="293"/>
      <c r="RNU8" s="293"/>
      <c r="RNV8" s="293"/>
      <c r="RNW8" s="293"/>
      <c r="RNX8" s="293"/>
      <c r="RNY8" s="293"/>
      <c r="RNZ8" s="293"/>
      <c r="ROA8" s="293"/>
      <c r="ROB8" s="293"/>
      <c r="ROC8" s="293"/>
      <c r="ROD8" s="293"/>
      <c r="ROE8" s="293"/>
      <c r="ROF8" s="293"/>
      <c r="ROG8" s="293"/>
      <c r="ROH8" s="293"/>
      <c r="ROI8" s="293"/>
      <c r="ROJ8" s="293"/>
      <c r="ROK8" s="293"/>
      <c r="ROL8" s="293"/>
      <c r="ROM8" s="293"/>
      <c r="RON8" s="293"/>
      <c r="ROO8" s="293"/>
      <c r="ROP8" s="293"/>
      <c r="ROQ8" s="293"/>
      <c r="ROR8" s="293"/>
      <c r="ROS8" s="293"/>
      <c r="ROT8" s="293"/>
      <c r="ROU8" s="293"/>
      <c r="ROV8" s="293"/>
      <c r="ROW8" s="293"/>
      <c r="ROX8" s="293"/>
      <c r="ROY8" s="293"/>
      <c r="ROZ8" s="293"/>
      <c r="RPA8" s="293"/>
      <c r="RPB8" s="293"/>
      <c r="RPC8" s="293"/>
      <c r="RPD8" s="293"/>
      <c r="RPE8" s="293"/>
      <c r="RPF8" s="293"/>
      <c r="RPG8" s="293"/>
      <c r="RPH8" s="293"/>
      <c r="RPI8" s="293"/>
      <c r="RPJ8" s="293"/>
      <c r="RPK8" s="293"/>
      <c r="RPL8" s="293"/>
      <c r="RPM8" s="293"/>
      <c r="RPN8" s="293"/>
      <c r="RPO8" s="293"/>
      <c r="RPP8" s="293"/>
      <c r="RPQ8" s="293"/>
      <c r="RPR8" s="293"/>
      <c r="RPS8" s="293"/>
      <c r="RPT8" s="293"/>
      <c r="RPU8" s="293"/>
      <c r="RPV8" s="293"/>
      <c r="RPW8" s="293"/>
      <c r="RPX8" s="293"/>
      <c r="RPY8" s="293"/>
      <c r="RPZ8" s="293"/>
      <c r="RQA8" s="293"/>
      <c r="RQB8" s="293"/>
      <c r="RQC8" s="293"/>
      <c r="RQD8" s="293"/>
      <c r="RQE8" s="293"/>
      <c r="RQF8" s="293"/>
      <c r="RQG8" s="293"/>
      <c r="RQH8" s="293"/>
      <c r="RQI8" s="293"/>
      <c r="RQJ8" s="293"/>
      <c r="RQK8" s="293"/>
      <c r="RQL8" s="293"/>
      <c r="RQM8" s="293"/>
      <c r="RQN8" s="293"/>
      <c r="RQO8" s="293"/>
      <c r="RQP8" s="293"/>
      <c r="RQQ8" s="293"/>
      <c r="RQR8" s="293"/>
      <c r="RQS8" s="293"/>
      <c r="RQT8" s="293"/>
      <c r="RQU8" s="293"/>
      <c r="RQV8" s="293"/>
      <c r="RQW8" s="293"/>
      <c r="RQX8" s="293"/>
      <c r="RQY8" s="293"/>
      <c r="RQZ8" s="293"/>
      <c r="RRA8" s="293"/>
      <c r="RRB8" s="293"/>
      <c r="RRC8" s="293"/>
      <c r="RRD8" s="293"/>
      <c r="RRE8" s="293"/>
      <c r="RRF8" s="293"/>
      <c r="RRG8" s="293"/>
      <c r="RRH8" s="293"/>
      <c r="RRI8" s="293"/>
      <c r="RRJ8" s="293"/>
      <c r="RRK8" s="293"/>
      <c r="RRL8" s="293"/>
      <c r="RRM8" s="293"/>
      <c r="RRN8" s="293"/>
      <c r="RRO8" s="293"/>
      <c r="RRP8" s="293"/>
      <c r="RRQ8" s="293"/>
      <c r="RRR8" s="293"/>
      <c r="RRS8" s="293"/>
      <c r="RRT8" s="293"/>
      <c r="RRU8" s="293"/>
      <c r="RRV8" s="293"/>
      <c r="RRW8" s="293"/>
      <c r="RRX8" s="293"/>
      <c r="RRY8" s="293"/>
      <c r="RRZ8" s="293"/>
      <c r="RSA8" s="293"/>
      <c r="RSB8" s="293"/>
      <c r="RSC8" s="293"/>
      <c r="RSD8" s="293"/>
      <c r="RSE8" s="293"/>
      <c r="RSF8" s="293"/>
      <c r="RSG8" s="293"/>
      <c r="RSH8" s="293"/>
      <c r="RSI8" s="293"/>
      <c r="RSJ8" s="293"/>
      <c r="RSK8" s="293"/>
      <c r="RSL8" s="293"/>
      <c r="RSM8" s="293"/>
      <c r="RSN8" s="293"/>
      <c r="RSO8" s="293"/>
      <c r="RSP8" s="293"/>
      <c r="RSQ8" s="293"/>
      <c r="RSR8" s="293"/>
      <c r="RSS8" s="293"/>
      <c r="RST8" s="293"/>
      <c r="RSU8" s="293"/>
      <c r="RSV8" s="293"/>
      <c r="RSW8" s="293"/>
      <c r="RSX8" s="293"/>
      <c r="RSY8" s="293"/>
      <c r="RSZ8" s="293"/>
      <c r="RTA8" s="293"/>
      <c r="RTB8" s="293"/>
      <c r="RTC8" s="293"/>
      <c r="RTD8" s="293"/>
      <c r="RTE8" s="293"/>
      <c r="RTF8" s="293"/>
      <c r="RTG8" s="293"/>
      <c r="RTH8" s="293"/>
      <c r="RTI8" s="293"/>
      <c r="RTJ8" s="293"/>
      <c r="RTK8" s="293"/>
      <c r="RTL8" s="293"/>
      <c r="RTM8" s="293"/>
      <c r="RTN8" s="293"/>
      <c r="RTO8" s="293"/>
      <c r="RTP8" s="293"/>
      <c r="RTQ8" s="293"/>
      <c r="RTR8" s="293"/>
      <c r="RTS8" s="293"/>
      <c r="RTT8" s="293"/>
      <c r="RTU8" s="293"/>
      <c r="RTV8" s="293"/>
      <c r="RTW8" s="293"/>
      <c r="RTX8" s="293"/>
      <c r="RTY8" s="293"/>
      <c r="RTZ8" s="293"/>
      <c r="RUA8" s="293"/>
      <c r="RUB8" s="293"/>
      <c r="RUC8" s="293"/>
      <c r="RUD8" s="293"/>
      <c r="RUE8" s="293"/>
      <c r="RUF8" s="293"/>
      <c r="RUG8" s="293"/>
      <c r="RUH8" s="293"/>
      <c r="RUI8" s="293"/>
      <c r="RUJ8" s="293"/>
      <c r="RUK8" s="293"/>
      <c r="RUL8" s="293"/>
      <c r="RUM8" s="293"/>
      <c r="RUN8" s="293"/>
      <c r="RUO8" s="293"/>
      <c r="RUP8" s="293"/>
      <c r="RUQ8" s="293"/>
      <c r="RUR8" s="293"/>
      <c r="RUS8" s="293"/>
      <c r="RUT8" s="293"/>
      <c r="RUU8" s="293"/>
      <c r="RUV8" s="293"/>
      <c r="RUW8" s="293"/>
      <c r="RUX8" s="293"/>
      <c r="RUY8" s="293"/>
      <c r="RUZ8" s="293"/>
      <c r="RVA8" s="293"/>
      <c r="RVB8" s="293"/>
      <c r="RVC8" s="293"/>
      <c r="RVD8" s="293"/>
      <c r="RVE8" s="293"/>
      <c r="RVF8" s="293"/>
      <c r="RVG8" s="293"/>
      <c r="RVH8" s="293"/>
      <c r="RVI8" s="293"/>
      <c r="RVJ8" s="293"/>
      <c r="RVK8" s="293"/>
      <c r="RVL8" s="293"/>
      <c r="RVM8" s="293"/>
      <c r="RVN8" s="293"/>
      <c r="RVO8" s="293"/>
      <c r="RVP8" s="293"/>
      <c r="RVQ8" s="293"/>
      <c r="RVR8" s="293"/>
      <c r="RVS8" s="293"/>
      <c r="RVT8" s="293"/>
      <c r="RVU8" s="293"/>
      <c r="RVV8" s="293"/>
      <c r="RVW8" s="293"/>
      <c r="RVX8" s="293"/>
      <c r="RVY8" s="293"/>
      <c r="RVZ8" s="293"/>
      <c r="RWA8" s="293"/>
      <c r="RWB8" s="293"/>
      <c r="RWC8" s="293"/>
      <c r="RWD8" s="293"/>
      <c r="RWE8" s="293"/>
      <c r="RWF8" s="293"/>
      <c r="RWG8" s="293"/>
      <c r="RWH8" s="293"/>
      <c r="RWI8" s="293"/>
      <c r="RWJ8" s="293"/>
      <c r="RWK8" s="293"/>
      <c r="RWL8" s="293"/>
      <c r="RWM8" s="293"/>
      <c r="RWN8" s="293"/>
      <c r="RWO8" s="293"/>
      <c r="RWP8" s="293"/>
      <c r="RWQ8" s="293"/>
      <c r="RWR8" s="293"/>
      <c r="RWS8" s="293"/>
      <c r="RWT8" s="293"/>
      <c r="RWU8" s="293"/>
      <c r="RWV8" s="293"/>
      <c r="RWW8" s="293"/>
      <c r="RWX8" s="293"/>
      <c r="RWY8" s="293"/>
      <c r="RWZ8" s="293"/>
      <c r="RXA8" s="293"/>
      <c r="RXB8" s="293"/>
      <c r="RXC8" s="293"/>
      <c r="RXD8" s="293"/>
      <c r="RXE8" s="293"/>
      <c r="RXF8" s="293"/>
      <c r="RXG8" s="293"/>
      <c r="RXH8" s="293"/>
      <c r="RXI8" s="293"/>
      <c r="RXJ8" s="293"/>
      <c r="RXK8" s="293"/>
      <c r="RXL8" s="293"/>
      <c r="RXM8" s="293"/>
      <c r="RXN8" s="293"/>
      <c r="RXO8" s="293"/>
      <c r="RXP8" s="293"/>
      <c r="RXQ8" s="293"/>
      <c r="RXR8" s="293"/>
      <c r="RXS8" s="293"/>
      <c r="RXT8" s="293"/>
      <c r="RXU8" s="293"/>
      <c r="RXV8" s="293"/>
      <c r="RXW8" s="293"/>
      <c r="RXX8" s="293"/>
      <c r="RXY8" s="293"/>
      <c r="RXZ8" s="293"/>
      <c r="RYA8" s="293"/>
      <c r="RYB8" s="293"/>
      <c r="RYC8" s="293"/>
      <c r="RYD8" s="293"/>
      <c r="RYE8" s="293"/>
      <c r="RYF8" s="293"/>
      <c r="RYG8" s="293"/>
      <c r="RYH8" s="293"/>
      <c r="RYI8" s="293"/>
      <c r="RYJ8" s="293"/>
      <c r="RYK8" s="293"/>
      <c r="RYL8" s="293"/>
      <c r="RYM8" s="293"/>
      <c r="RYN8" s="293"/>
      <c r="RYO8" s="293"/>
      <c r="RYP8" s="293"/>
      <c r="RYQ8" s="293"/>
      <c r="RYR8" s="293"/>
      <c r="RYS8" s="293"/>
      <c r="RYT8" s="293"/>
      <c r="RYU8" s="293"/>
      <c r="RYV8" s="293"/>
      <c r="RYW8" s="293"/>
      <c r="RYX8" s="293"/>
      <c r="RYY8" s="293"/>
      <c r="RYZ8" s="293"/>
      <c r="RZA8" s="293"/>
      <c r="RZB8" s="293"/>
      <c r="RZC8" s="293"/>
      <c r="RZD8" s="293"/>
      <c r="RZE8" s="293"/>
      <c r="RZF8" s="293"/>
      <c r="RZG8" s="293"/>
      <c r="RZH8" s="293"/>
      <c r="RZI8" s="293"/>
      <c r="RZJ8" s="293"/>
      <c r="RZK8" s="293"/>
      <c r="RZL8" s="293"/>
      <c r="RZM8" s="293"/>
      <c r="RZN8" s="293"/>
      <c r="RZO8" s="293"/>
      <c r="RZP8" s="293"/>
      <c r="RZQ8" s="293"/>
      <c r="RZR8" s="293"/>
      <c r="RZS8" s="293"/>
      <c r="RZT8" s="293"/>
      <c r="RZU8" s="293"/>
      <c r="RZV8" s="293"/>
      <c r="RZW8" s="293"/>
      <c r="RZX8" s="293"/>
      <c r="RZY8" s="293"/>
      <c r="RZZ8" s="293"/>
      <c r="SAA8" s="293"/>
      <c r="SAB8" s="293"/>
      <c r="SAC8" s="293"/>
      <c r="SAD8" s="293"/>
      <c r="SAE8" s="293"/>
      <c r="SAF8" s="293"/>
      <c r="SAG8" s="293"/>
      <c r="SAH8" s="293"/>
      <c r="SAI8" s="293"/>
      <c r="SAJ8" s="293"/>
      <c r="SAK8" s="293"/>
      <c r="SAL8" s="293"/>
      <c r="SAM8" s="293"/>
      <c r="SAN8" s="293"/>
      <c r="SAO8" s="293"/>
      <c r="SAP8" s="293"/>
      <c r="SAQ8" s="293"/>
      <c r="SAR8" s="293"/>
      <c r="SAS8" s="293"/>
      <c r="SAT8" s="293"/>
      <c r="SAU8" s="293"/>
      <c r="SAV8" s="293"/>
      <c r="SAW8" s="293"/>
      <c r="SAX8" s="293"/>
      <c r="SAY8" s="293"/>
      <c r="SAZ8" s="293"/>
      <c r="SBA8" s="293"/>
      <c r="SBB8" s="293"/>
      <c r="SBC8" s="293"/>
      <c r="SBD8" s="293"/>
      <c r="SBE8" s="293"/>
      <c r="SBF8" s="293"/>
      <c r="SBG8" s="293"/>
      <c r="SBH8" s="293"/>
      <c r="SBI8" s="293"/>
      <c r="SBJ8" s="293"/>
      <c r="SBK8" s="293"/>
      <c r="SBL8" s="293"/>
      <c r="SBM8" s="293"/>
      <c r="SBN8" s="293"/>
      <c r="SBO8" s="293"/>
      <c r="SBP8" s="293"/>
      <c r="SBQ8" s="293"/>
      <c r="SBR8" s="293"/>
      <c r="SBS8" s="293"/>
      <c r="SBT8" s="293"/>
      <c r="SBU8" s="293"/>
      <c r="SBV8" s="293"/>
      <c r="SBW8" s="293"/>
      <c r="SBX8" s="293"/>
      <c r="SBY8" s="293"/>
      <c r="SBZ8" s="293"/>
      <c r="SCA8" s="293"/>
      <c r="SCB8" s="293"/>
      <c r="SCC8" s="293"/>
      <c r="SCD8" s="293"/>
      <c r="SCE8" s="293"/>
      <c r="SCF8" s="293"/>
      <c r="SCG8" s="293"/>
      <c r="SCH8" s="293"/>
      <c r="SCI8" s="293"/>
      <c r="SCJ8" s="293"/>
      <c r="SCK8" s="293"/>
      <c r="SCL8" s="293"/>
      <c r="SCM8" s="293"/>
      <c r="SCN8" s="293"/>
      <c r="SCO8" s="293"/>
      <c r="SCP8" s="293"/>
      <c r="SCQ8" s="293"/>
      <c r="SCR8" s="293"/>
      <c r="SCS8" s="293"/>
      <c r="SCT8" s="293"/>
      <c r="SCU8" s="293"/>
      <c r="SCV8" s="293"/>
      <c r="SCW8" s="293"/>
      <c r="SCX8" s="293"/>
      <c r="SCY8" s="293"/>
      <c r="SCZ8" s="293"/>
      <c r="SDA8" s="293"/>
      <c r="SDB8" s="293"/>
      <c r="SDC8" s="293"/>
      <c r="SDD8" s="293"/>
      <c r="SDE8" s="293"/>
      <c r="SDF8" s="293"/>
      <c r="SDG8" s="293"/>
      <c r="SDH8" s="293"/>
      <c r="SDI8" s="293"/>
      <c r="SDJ8" s="293"/>
      <c r="SDK8" s="293"/>
      <c r="SDL8" s="293"/>
      <c r="SDM8" s="293"/>
      <c r="SDN8" s="293"/>
      <c r="SDO8" s="293"/>
      <c r="SDP8" s="293"/>
      <c r="SDQ8" s="293"/>
      <c r="SDR8" s="293"/>
      <c r="SDS8" s="293"/>
      <c r="SDT8" s="293"/>
      <c r="SDU8" s="293"/>
      <c r="SDV8" s="293"/>
      <c r="SDW8" s="293"/>
      <c r="SDX8" s="293"/>
      <c r="SDY8" s="293"/>
      <c r="SDZ8" s="293"/>
      <c r="SEA8" s="293"/>
      <c r="SEB8" s="293"/>
      <c r="SEC8" s="293"/>
      <c r="SED8" s="293"/>
      <c r="SEE8" s="293"/>
      <c r="SEF8" s="293"/>
      <c r="SEG8" s="293"/>
      <c r="SEH8" s="293"/>
      <c r="SEI8" s="293"/>
      <c r="SEJ8" s="293"/>
      <c r="SEK8" s="293"/>
      <c r="SEL8" s="293"/>
      <c r="SEM8" s="293"/>
      <c r="SEN8" s="293"/>
      <c r="SEO8" s="293"/>
      <c r="SEP8" s="293"/>
      <c r="SEQ8" s="293"/>
      <c r="SER8" s="293"/>
      <c r="SES8" s="293"/>
      <c r="SET8" s="293"/>
      <c r="SEU8" s="293"/>
      <c r="SEV8" s="293"/>
      <c r="SEW8" s="293"/>
      <c r="SEX8" s="293"/>
      <c r="SEY8" s="293"/>
      <c r="SEZ8" s="293"/>
      <c r="SFA8" s="293"/>
      <c r="SFB8" s="293"/>
      <c r="SFC8" s="293"/>
      <c r="SFD8" s="293"/>
      <c r="SFE8" s="293"/>
      <c r="SFF8" s="293"/>
      <c r="SFG8" s="293"/>
      <c r="SFH8" s="293"/>
      <c r="SFI8" s="293"/>
      <c r="SFJ8" s="293"/>
      <c r="SFK8" s="293"/>
      <c r="SFL8" s="293"/>
      <c r="SFM8" s="293"/>
      <c r="SFN8" s="293"/>
      <c r="SFO8" s="293"/>
      <c r="SFP8" s="293"/>
      <c r="SFQ8" s="293"/>
      <c r="SFR8" s="293"/>
      <c r="SFS8" s="293"/>
      <c r="SFT8" s="293"/>
      <c r="SFU8" s="293"/>
      <c r="SFV8" s="293"/>
      <c r="SFW8" s="293"/>
      <c r="SFX8" s="293"/>
      <c r="SFY8" s="293"/>
      <c r="SFZ8" s="293"/>
      <c r="SGA8" s="293"/>
      <c r="SGB8" s="293"/>
      <c r="SGC8" s="293"/>
      <c r="SGD8" s="293"/>
      <c r="SGE8" s="293"/>
      <c r="SGF8" s="293"/>
      <c r="SGG8" s="293"/>
      <c r="SGH8" s="293"/>
      <c r="SGI8" s="293"/>
      <c r="SGJ8" s="293"/>
      <c r="SGK8" s="293"/>
      <c r="SGL8" s="293"/>
      <c r="SGM8" s="293"/>
      <c r="SGN8" s="293"/>
      <c r="SGO8" s="293"/>
      <c r="SGP8" s="293"/>
      <c r="SGQ8" s="293"/>
      <c r="SGR8" s="293"/>
      <c r="SGS8" s="293"/>
      <c r="SGT8" s="293"/>
      <c r="SGU8" s="293"/>
      <c r="SGV8" s="293"/>
      <c r="SGW8" s="293"/>
      <c r="SGX8" s="293"/>
      <c r="SGY8" s="293"/>
      <c r="SGZ8" s="293"/>
      <c r="SHA8" s="293"/>
      <c r="SHB8" s="293"/>
      <c r="SHC8" s="293"/>
      <c r="SHD8" s="293"/>
      <c r="SHE8" s="293"/>
      <c r="SHF8" s="293"/>
      <c r="SHG8" s="293"/>
      <c r="SHH8" s="293"/>
      <c r="SHI8" s="293"/>
      <c r="SHJ8" s="293"/>
      <c r="SHK8" s="293"/>
      <c r="SHL8" s="293"/>
      <c r="SHM8" s="293"/>
      <c r="SHN8" s="293"/>
      <c r="SHO8" s="293"/>
      <c r="SHP8" s="293"/>
      <c r="SHQ8" s="293"/>
      <c r="SHR8" s="293"/>
      <c r="SHS8" s="293"/>
      <c r="SHT8" s="293"/>
      <c r="SHU8" s="293"/>
      <c r="SHV8" s="293"/>
      <c r="SHW8" s="293"/>
      <c r="SHX8" s="293"/>
      <c r="SHY8" s="293"/>
      <c r="SHZ8" s="293"/>
      <c r="SIA8" s="293"/>
      <c r="SIB8" s="293"/>
      <c r="SIC8" s="293"/>
      <c r="SID8" s="293"/>
      <c r="SIE8" s="293"/>
      <c r="SIF8" s="293"/>
      <c r="SIG8" s="293"/>
      <c r="SIH8" s="293"/>
      <c r="SII8" s="293"/>
      <c r="SIJ8" s="293"/>
      <c r="SIK8" s="293"/>
      <c r="SIL8" s="293"/>
      <c r="SIM8" s="293"/>
      <c r="SIN8" s="293"/>
      <c r="SIO8" s="293"/>
      <c r="SIP8" s="293"/>
      <c r="SIQ8" s="293"/>
      <c r="SIR8" s="293"/>
      <c r="SIS8" s="293"/>
      <c r="SIT8" s="293"/>
      <c r="SIU8" s="293"/>
      <c r="SIV8" s="293"/>
      <c r="SIW8" s="293"/>
      <c r="SIX8" s="293"/>
      <c r="SIY8" s="293"/>
      <c r="SIZ8" s="293"/>
      <c r="SJA8" s="293"/>
      <c r="SJB8" s="293"/>
      <c r="SJC8" s="293"/>
      <c r="SJD8" s="293"/>
      <c r="SJE8" s="293"/>
      <c r="SJF8" s="293"/>
      <c r="SJG8" s="293"/>
      <c r="SJH8" s="293"/>
      <c r="SJI8" s="293"/>
      <c r="SJJ8" s="293"/>
      <c r="SJK8" s="293"/>
      <c r="SJL8" s="293"/>
      <c r="SJM8" s="293"/>
      <c r="SJN8" s="293"/>
      <c r="SJO8" s="293"/>
      <c r="SJP8" s="293"/>
      <c r="SJQ8" s="293"/>
      <c r="SJR8" s="293"/>
      <c r="SJS8" s="293"/>
      <c r="SJT8" s="293"/>
      <c r="SJU8" s="293"/>
      <c r="SJV8" s="293"/>
      <c r="SJW8" s="293"/>
      <c r="SJX8" s="293"/>
      <c r="SJY8" s="293"/>
      <c r="SJZ8" s="293"/>
      <c r="SKA8" s="293"/>
      <c r="SKB8" s="293"/>
      <c r="SKC8" s="293"/>
      <c r="SKD8" s="293"/>
      <c r="SKE8" s="293"/>
      <c r="SKF8" s="293"/>
      <c r="SKG8" s="293"/>
      <c r="SKH8" s="293"/>
      <c r="SKI8" s="293"/>
      <c r="SKJ8" s="293"/>
      <c r="SKK8" s="293"/>
      <c r="SKL8" s="293"/>
      <c r="SKM8" s="293"/>
      <c r="SKN8" s="293"/>
      <c r="SKO8" s="293"/>
      <c r="SKP8" s="293"/>
      <c r="SKQ8" s="293"/>
      <c r="SKR8" s="293"/>
      <c r="SKS8" s="293"/>
      <c r="SKT8" s="293"/>
      <c r="SKU8" s="293"/>
      <c r="SKV8" s="293"/>
      <c r="SKW8" s="293"/>
      <c r="SKX8" s="293"/>
      <c r="SKY8" s="293"/>
      <c r="SKZ8" s="293"/>
      <c r="SLA8" s="293"/>
      <c r="SLB8" s="293"/>
      <c r="SLC8" s="293"/>
      <c r="SLD8" s="293"/>
      <c r="SLE8" s="293"/>
      <c r="SLF8" s="293"/>
      <c r="SLG8" s="293"/>
      <c r="SLH8" s="293"/>
      <c r="SLI8" s="293"/>
      <c r="SLJ8" s="293"/>
      <c r="SLK8" s="293"/>
      <c r="SLL8" s="293"/>
      <c r="SLM8" s="293"/>
      <c r="SLN8" s="293"/>
      <c r="SLO8" s="293"/>
      <c r="SLP8" s="293"/>
      <c r="SLQ8" s="293"/>
      <c r="SLR8" s="293"/>
      <c r="SLS8" s="293"/>
      <c r="SLT8" s="293"/>
      <c r="SLU8" s="293"/>
      <c r="SLV8" s="293"/>
      <c r="SLW8" s="293"/>
      <c r="SLX8" s="293"/>
      <c r="SLY8" s="293"/>
      <c r="SLZ8" s="293"/>
      <c r="SMA8" s="293"/>
      <c r="SMB8" s="293"/>
      <c r="SMC8" s="293"/>
      <c r="SMD8" s="293"/>
      <c r="SME8" s="293"/>
      <c r="SMF8" s="293"/>
      <c r="SMG8" s="293"/>
      <c r="SMH8" s="293"/>
      <c r="SMI8" s="293"/>
      <c r="SMJ8" s="293"/>
      <c r="SMK8" s="293"/>
      <c r="SML8" s="293"/>
      <c r="SMM8" s="293"/>
      <c r="SMN8" s="293"/>
      <c r="SMO8" s="293"/>
      <c r="SMP8" s="293"/>
      <c r="SMQ8" s="293"/>
      <c r="SMR8" s="293"/>
      <c r="SMS8" s="293"/>
      <c r="SMT8" s="293"/>
      <c r="SMU8" s="293"/>
      <c r="SMV8" s="293"/>
      <c r="SMW8" s="293"/>
      <c r="SMX8" s="293"/>
      <c r="SMY8" s="293"/>
      <c r="SMZ8" s="293"/>
      <c r="SNA8" s="293"/>
      <c r="SNB8" s="293"/>
      <c r="SNC8" s="293"/>
      <c r="SND8" s="293"/>
      <c r="SNE8" s="293"/>
      <c r="SNF8" s="293"/>
      <c r="SNG8" s="293"/>
      <c r="SNH8" s="293"/>
      <c r="SNI8" s="293"/>
      <c r="SNJ8" s="293"/>
      <c r="SNK8" s="293"/>
      <c r="SNL8" s="293"/>
      <c r="SNM8" s="293"/>
      <c r="SNN8" s="293"/>
      <c r="SNO8" s="293"/>
      <c r="SNP8" s="293"/>
      <c r="SNQ8" s="293"/>
      <c r="SNR8" s="293"/>
      <c r="SNS8" s="293"/>
      <c r="SNT8" s="293"/>
      <c r="SNU8" s="293"/>
      <c r="SNV8" s="293"/>
      <c r="SNW8" s="293"/>
      <c r="SNX8" s="293"/>
      <c r="SNY8" s="293"/>
      <c r="SNZ8" s="293"/>
      <c r="SOA8" s="293"/>
      <c r="SOB8" s="293"/>
      <c r="SOC8" s="293"/>
      <c r="SOD8" s="293"/>
      <c r="SOE8" s="293"/>
      <c r="SOF8" s="293"/>
      <c r="SOG8" s="293"/>
      <c r="SOH8" s="293"/>
      <c r="SOI8" s="293"/>
      <c r="SOJ8" s="293"/>
      <c r="SOK8" s="293"/>
      <c r="SOL8" s="293"/>
      <c r="SOM8" s="293"/>
      <c r="SON8" s="293"/>
      <c r="SOO8" s="293"/>
      <c r="SOP8" s="293"/>
      <c r="SOQ8" s="293"/>
      <c r="SOR8" s="293"/>
      <c r="SOS8" s="293"/>
      <c r="SOT8" s="293"/>
      <c r="SOU8" s="293"/>
      <c r="SOV8" s="293"/>
      <c r="SOW8" s="293"/>
      <c r="SOX8" s="293"/>
      <c r="SOY8" s="293"/>
      <c r="SOZ8" s="293"/>
      <c r="SPA8" s="293"/>
      <c r="SPB8" s="293"/>
      <c r="SPC8" s="293"/>
      <c r="SPD8" s="293"/>
      <c r="SPE8" s="293"/>
      <c r="SPF8" s="293"/>
      <c r="SPG8" s="293"/>
      <c r="SPH8" s="293"/>
      <c r="SPI8" s="293"/>
      <c r="SPJ8" s="293"/>
      <c r="SPK8" s="293"/>
      <c r="SPL8" s="293"/>
      <c r="SPM8" s="293"/>
      <c r="SPN8" s="293"/>
      <c r="SPO8" s="293"/>
      <c r="SPP8" s="293"/>
      <c r="SPQ8" s="293"/>
      <c r="SPR8" s="293"/>
      <c r="SPS8" s="293"/>
      <c r="SPT8" s="293"/>
      <c r="SPU8" s="293"/>
      <c r="SPV8" s="293"/>
      <c r="SPW8" s="293"/>
      <c r="SPX8" s="293"/>
      <c r="SPY8" s="293"/>
      <c r="SPZ8" s="293"/>
      <c r="SQA8" s="293"/>
      <c r="SQB8" s="293"/>
      <c r="SQC8" s="293"/>
      <c r="SQD8" s="293"/>
      <c r="SQE8" s="293"/>
      <c r="SQF8" s="293"/>
      <c r="SQG8" s="293"/>
      <c r="SQH8" s="293"/>
      <c r="SQI8" s="293"/>
      <c r="SQJ8" s="293"/>
      <c r="SQK8" s="293"/>
      <c r="SQL8" s="293"/>
      <c r="SQM8" s="293"/>
      <c r="SQN8" s="293"/>
      <c r="SQO8" s="293"/>
      <c r="SQP8" s="293"/>
      <c r="SQQ8" s="293"/>
      <c r="SQR8" s="293"/>
      <c r="SQS8" s="293"/>
      <c r="SQT8" s="293"/>
      <c r="SQU8" s="293"/>
      <c r="SQV8" s="293"/>
      <c r="SQW8" s="293"/>
      <c r="SQX8" s="293"/>
      <c r="SQY8" s="293"/>
      <c r="SQZ8" s="293"/>
      <c r="SRA8" s="293"/>
      <c r="SRB8" s="293"/>
      <c r="SRC8" s="293"/>
      <c r="SRD8" s="293"/>
      <c r="SRE8" s="293"/>
      <c r="SRF8" s="293"/>
      <c r="SRG8" s="293"/>
      <c r="SRH8" s="293"/>
      <c r="SRI8" s="293"/>
      <c r="SRJ8" s="293"/>
      <c r="SRK8" s="293"/>
      <c r="SRL8" s="293"/>
      <c r="SRM8" s="293"/>
      <c r="SRN8" s="293"/>
      <c r="SRO8" s="293"/>
      <c r="SRP8" s="293"/>
      <c r="SRQ8" s="293"/>
      <c r="SRR8" s="293"/>
      <c r="SRS8" s="293"/>
      <c r="SRT8" s="293"/>
      <c r="SRU8" s="293"/>
      <c r="SRV8" s="293"/>
      <c r="SRW8" s="293"/>
      <c r="SRX8" s="293"/>
      <c r="SRY8" s="293"/>
      <c r="SRZ8" s="293"/>
      <c r="SSA8" s="293"/>
      <c r="SSB8" s="293"/>
      <c r="SSC8" s="293"/>
      <c r="SSD8" s="293"/>
      <c r="SSE8" s="293"/>
      <c r="SSF8" s="293"/>
      <c r="SSG8" s="293"/>
      <c r="SSH8" s="293"/>
      <c r="SSI8" s="293"/>
      <c r="SSJ8" s="293"/>
      <c r="SSK8" s="293"/>
      <c r="SSL8" s="293"/>
      <c r="SSM8" s="293"/>
      <c r="SSN8" s="293"/>
      <c r="SSO8" s="293"/>
      <c r="SSP8" s="293"/>
      <c r="SSQ8" s="293"/>
      <c r="SSR8" s="293"/>
      <c r="SSS8" s="293"/>
      <c r="SST8" s="293"/>
      <c r="SSU8" s="293"/>
      <c r="SSV8" s="293"/>
      <c r="SSW8" s="293"/>
      <c r="SSX8" s="293"/>
      <c r="SSY8" s="293"/>
      <c r="SSZ8" s="293"/>
      <c r="STA8" s="293"/>
      <c r="STB8" s="293"/>
      <c r="STC8" s="293"/>
      <c r="STD8" s="293"/>
      <c r="STE8" s="293"/>
      <c r="STF8" s="293"/>
      <c r="STG8" s="293"/>
      <c r="STH8" s="293"/>
      <c r="STI8" s="293"/>
      <c r="STJ8" s="293"/>
      <c r="STK8" s="293"/>
      <c r="STL8" s="293"/>
      <c r="STM8" s="293"/>
      <c r="STN8" s="293"/>
      <c r="STO8" s="293"/>
      <c r="STP8" s="293"/>
      <c r="STQ8" s="293"/>
      <c r="STR8" s="293"/>
      <c r="STS8" s="293"/>
      <c r="STT8" s="293"/>
      <c r="STU8" s="293"/>
      <c r="STV8" s="293"/>
      <c r="STW8" s="293"/>
      <c r="STX8" s="293"/>
      <c r="STY8" s="293"/>
      <c r="STZ8" s="293"/>
      <c r="SUA8" s="293"/>
      <c r="SUB8" s="293"/>
      <c r="SUC8" s="293"/>
      <c r="SUD8" s="293"/>
      <c r="SUE8" s="293"/>
      <c r="SUF8" s="293"/>
      <c r="SUG8" s="293"/>
      <c r="SUH8" s="293"/>
      <c r="SUI8" s="293"/>
      <c r="SUJ8" s="293"/>
      <c r="SUK8" s="293"/>
      <c r="SUL8" s="293"/>
      <c r="SUM8" s="293"/>
      <c r="SUN8" s="293"/>
      <c r="SUO8" s="293"/>
      <c r="SUP8" s="293"/>
      <c r="SUQ8" s="293"/>
      <c r="SUR8" s="293"/>
      <c r="SUS8" s="293"/>
      <c r="SUT8" s="293"/>
      <c r="SUU8" s="293"/>
      <c r="SUV8" s="293"/>
      <c r="SUW8" s="293"/>
      <c r="SUX8" s="293"/>
      <c r="SUY8" s="293"/>
      <c r="SUZ8" s="293"/>
      <c r="SVA8" s="293"/>
      <c r="SVB8" s="293"/>
      <c r="SVC8" s="293"/>
      <c r="SVD8" s="293"/>
      <c r="SVE8" s="293"/>
      <c r="SVF8" s="293"/>
      <c r="SVG8" s="293"/>
      <c r="SVH8" s="293"/>
      <c r="SVI8" s="293"/>
      <c r="SVJ8" s="293"/>
      <c r="SVK8" s="293"/>
      <c r="SVL8" s="293"/>
      <c r="SVM8" s="293"/>
      <c r="SVN8" s="293"/>
      <c r="SVO8" s="293"/>
      <c r="SVP8" s="293"/>
      <c r="SVQ8" s="293"/>
      <c r="SVR8" s="293"/>
      <c r="SVS8" s="293"/>
      <c r="SVT8" s="293"/>
      <c r="SVU8" s="293"/>
      <c r="SVV8" s="293"/>
      <c r="SVW8" s="293"/>
      <c r="SVX8" s="293"/>
      <c r="SVY8" s="293"/>
      <c r="SVZ8" s="293"/>
      <c r="SWA8" s="293"/>
      <c r="SWB8" s="293"/>
      <c r="SWC8" s="293"/>
      <c r="SWD8" s="293"/>
      <c r="SWE8" s="293"/>
      <c r="SWF8" s="293"/>
      <c r="SWG8" s="293"/>
      <c r="SWH8" s="293"/>
      <c r="SWI8" s="293"/>
      <c r="SWJ8" s="293"/>
      <c r="SWK8" s="293"/>
      <c r="SWL8" s="293"/>
      <c r="SWM8" s="293"/>
      <c r="SWN8" s="293"/>
      <c r="SWO8" s="293"/>
      <c r="SWP8" s="293"/>
      <c r="SWQ8" s="293"/>
      <c r="SWR8" s="293"/>
      <c r="SWS8" s="293"/>
      <c r="SWT8" s="293"/>
      <c r="SWU8" s="293"/>
      <c r="SWV8" s="293"/>
      <c r="SWW8" s="293"/>
      <c r="SWX8" s="293"/>
      <c r="SWY8" s="293"/>
      <c r="SWZ8" s="293"/>
      <c r="SXA8" s="293"/>
      <c r="SXB8" s="293"/>
      <c r="SXC8" s="293"/>
      <c r="SXD8" s="293"/>
      <c r="SXE8" s="293"/>
      <c r="SXF8" s="293"/>
      <c r="SXG8" s="293"/>
      <c r="SXH8" s="293"/>
      <c r="SXI8" s="293"/>
      <c r="SXJ8" s="293"/>
      <c r="SXK8" s="293"/>
      <c r="SXL8" s="293"/>
      <c r="SXM8" s="293"/>
      <c r="SXN8" s="293"/>
      <c r="SXO8" s="293"/>
      <c r="SXP8" s="293"/>
      <c r="SXQ8" s="293"/>
      <c r="SXR8" s="293"/>
      <c r="SXS8" s="293"/>
      <c r="SXT8" s="293"/>
      <c r="SXU8" s="293"/>
      <c r="SXV8" s="293"/>
      <c r="SXW8" s="293"/>
      <c r="SXX8" s="293"/>
      <c r="SXY8" s="293"/>
      <c r="SXZ8" s="293"/>
      <c r="SYA8" s="293"/>
      <c r="SYB8" s="293"/>
      <c r="SYC8" s="293"/>
      <c r="SYD8" s="293"/>
      <c r="SYE8" s="293"/>
      <c r="SYF8" s="293"/>
      <c r="SYG8" s="293"/>
      <c r="SYH8" s="293"/>
      <c r="SYI8" s="293"/>
      <c r="SYJ8" s="293"/>
      <c r="SYK8" s="293"/>
      <c r="SYL8" s="293"/>
      <c r="SYM8" s="293"/>
      <c r="SYN8" s="293"/>
      <c r="SYO8" s="293"/>
      <c r="SYP8" s="293"/>
      <c r="SYQ8" s="293"/>
      <c r="SYR8" s="293"/>
      <c r="SYS8" s="293"/>
      <c r="SYT8" s="293"/>
      <c r="SYU8" s="293"/>
      <c r="SYV8" s="293"/>
      <c r="SYW8" s="293"/>
      <c r="SYX8" s="293"/>
      <c r="SYY8" s="293"/>
      <c r="SYZ8" s="293"/>
      <c r="SZA8" s="293"/>
      <c r="SZB8" s="293"/>
      <c r="SZC8" s="293"/>
      <c r="SZD8" s="293"/>
      <c r="SZE8" s="293"/>
      <c r="SZF8" s="293"/>
      <c r="SZG8" s="293"/>
      <c r="SZH8" s="293"/>
      <c r="SZI8" s="293"/>
      <c r="SZJ8" s="293"/>
      <c r="SZK8" s="293"/>
      <c r="SZL8" s="293"/>
      <c r="SZM8" s="293"/>
      <c r="SZN8" s="293"/>
      <c r="SZO8" s="293"/>
      <c r="SZP8" s="293"/>
      <c r="SZQ8" s="293"/>
      <c r="SZR8" s="293"/>
      <c r="SZS8" s="293"/>
      <c r="SZT8" s="293"/>
      <c r="SZU8" s="293"/>
      <c r="SZV8" s="293"/>
      <c r="SZW8" s="293"/>
      <c r="SZX8" s="293"/>
      <c r="SZY8" s="293"/>
      <c r="SZZ8" s="293"/>
      <c r="TAA8" s="293"/>
      <c r="TAB8" s="293"/>
      <c r="TAC8" s="293"/>
      <c r="TAD8" s="293"/>
      <c r="TAE8" s="293"/>
      <c r="TAF8" s="293"/>
      <c r="TAG8" s="293"/>
      <c r="TAH8" s="293"/>
      <c r="TAI8" s="293"/>
      <c r="TAJ8" s="293"/>
      <c r="TAK8" s="293"/>
      <c r="TAL8" s="293"/>
      <c r="TAM8" s="293"/>
      <c r="TAN8" s="293"/>
      <c r="TAO8" s="293"/>
      <c r="TAP8" s="293"/>
      <c r="TAQ8" s="293"/>
      <c r="TAR8" s="293"/>
      <c r="TAS8" s="293"/>
      <c r="TAT8" s="293"/>
      <c r="TAU8" s="293"/>
      <c r="TAV8" s="293"/>
      <c r="TAW8" s="293"/>
      <c r="TAX8" s="293"/>
      <c r="TAY8" s="293"/>
      <c r="TAZ8" s="293"/>
      <c r="TBA8" s="293"/>
      <c r="TBB8" s="293"/>
      <c r="TBC8" s="293"/>
      <c r="TBD8" s="293"/>
      <c r="TBE8" s="293"/>
      <c r="TBF8" s="293"/>
      <c r="TBG8" s="293"/>
      <c r="TBH8" s="293"/>
      <c r="TBI8" s="293"/>
      <c r="TBJ8" s="293"/>
      <c r="TBK8" s="293"/>
      <c r="TBL8" s="293"/>
      <c r="TBM8" s="293"/>
      <c r="TBN8" s="293"/>
      <c r="TBO8" s="293"/>
      <c r="TBP8" s="293"/>
      <c r="TBQ8" s="293"/>
      <c r="TBR8" s="293"/>
      <c r="TBS8" s="293"/>
      <c r="TBT8" s="293"/>
      <c r="TBU8" s="293"/>
      <c r="TBV8" s="293"/>
      <c r="TBW8" s="293"/>
      <c r="TBX8" s="293"/>
      <c r="TBY8" s="293"/>
      <c r="TBZ8" s="293"/>
      <c r="TCA8" s="293"/>
      <c r="TCB8" s="293"/>
      <c r="TCC8" s="293"/>
      <c r="TCD8" s="293"/>
      <c r="TCE8" s="293"/>
      <c r="TCF8" s="293"/>
      <c r="TCG8" s="293"/>
      <c r="TCH8" s="293"/>
      <c r="TCI8" s="293"/>
      <c r="TCJ8" s="293"/>
      <c r="TCK8" s="293"/>
      <c r="TCL8" s="293"/>
      <c r="TCM8" s="293"/>
      <c r="TCN8" s="293"/>
      <c r="TCO8" s="293"/>
      <c r="TCP8" s="293"/>
      <c r="TCQ8" s="293"/>
      <c r="TCR8" s="293"/>
      <c r="TCS8" s="293"/>
      <c r="TCT8" s="293"/>
      <c r="TCU8" s="293"/>
      <c r="TCV8" s="293"/>
      <c r="TCW8" s="293"/>
      <c r="TCX8" s="293"/>
      <c r="TCY8" s="293"/>
      <c r="TCZ8" s="293"/>
      <c r="TDA8" s="293"/>
      <c r="TDB8" s="293"/>
      <c r="TDC8" s="293"/>
      <c r="TDD8" s="293"/>
      <c r="TDE8" s="293"/>
      <c r="TDF8" s="293"/>
      <c r="TDG8" s="293"/>
      <c r="TDH8" s="293"/>
      <c r="TDI8" s="293"/>
      <c r="TDJ8" s="293"/>
      <c r="TDK8" s="293"/>
      <c r="TDL8" s="293"/>
      <c r="TDM8" s="293"/>
      <c r="TDN8" s="293"/>
      <c r="TDO8" s="293"/>
      <c r="TDP8" s="293"/>
      <c r="TDQ8" s="293"/>
      <c r="TDR8" s="293"/>
      <c r="TDS8" s="293"/>
      <c r="TDT8" s="293"/>
      <c r="TDU8" s="293"/>
      <c r="TDV8" s="293"/>
      <c r="TDW8" s="293"/>
      <c r="TDX8" s="293"/>
      <c r="TDY8" s="293"/>
      <c r="TDZ8" s="293"/>
      <c r="TEA8" s="293"/>
      <c r="TEB8" s="293"/>
      <c r="TEC8" s="293"/>
      <c r="TED8" s="293"/>
      <c r="TEE8" s="293"/>
      <c r="TEF8" s="293"/>
      <c r="TEG8" s="293"/>
      <c r="TEH8" s="293"/>
      <c r="TEI8" s="293"/>
      <c r="TEJ8" s="293"/>
      <c r="TEK8" s="293"/>
      <c r="TEL8" s="293"/>
      <c r="TEM8" s="293"/>
      <c r="TEN8" s="293"/>
      <c r="TEO8" s="293"/>
      <c r="TEP8" s="293"/>
      <c r="TEQ8" s="293"/>
      <c r="TER8" s="293"/>
      <c r="TES8" s="293"/>
      <c r="TET8" s="293"/>
      <c r="TEU8" s="293"/>
      <c r="TEV8" s="293"/>
      <c r="TEW8" s="293"/>
      <c r="TEX8" s="293"/>
      <c r="TEY8" s="293"/>
      <c r="TEZ8" s="293"/>
      <c r="TFA8" s="293"/>
      <c r="TFB8" s="293"/>
      <c r="TFC8" s="293"/>
      <c r="TFD8" s="293"/>
      <c r="TFE8" s="293"/>
      <c r="TFF8" s="293"/>
      <c r="TFG8" s="293"/>
      <c r="TFH8" s="293"/>
      <c r="TFI8" s="293"/>
      <c r="TFJ8" s="293"/>
      <c r="TFK8" s="293"/>
      <c r="TFL8" s="293"/>
      <c r="TFM8" s="293"/>
      <c r="TFN8" s="293"/>
      <c r="TFO8" s="293"/>
      <c r="TFP8" s="293"/>
      <c r="TFQ8" s="293"/>
      <c r="TFR8" s="293"/>
      <c r="TFS8" s="293"/>
      <c r="TFT8" s="293"/>
      <c r="TFU8" s="293"/>
      <c r="TFV8" s="293"/>
      <c r="TFW8" s="293"/>
      <c r="TFX8" s="293"/>
      <c r="TFY8" s="293"/>
      <c r="TFZ8" s="293"/>
      <c r="TGA8" s="293"/>
      <c r="TGB8" s="293"/>
      <c r="TGC8" s="293"/>
      <c r="TGD8" s="293"/>
      <c r="TGE8" s="293"/>
      <c r="TGF8" s="293"/>
      <c r="TGG8" s="293"/>
      <c r="TGH8" s="293"/>
      <c r="TGI8" s="293"/>
      <c r="TGJ8" s="293"/>
      <c r="TGK8" s="293"/>
      <c r="TGL8" s="293"/>
      <c r="TGM8" s="293"/>
      <c r="TGN8" s="293"/>
      <c r="TGO8" s="293"/>
      <c r="TGP8" s="293"/>
      <c r="TGQ8" s="293"/>
      <c r="TGR8" s="293"/>
      <c r="TGS8" s="293"/>
      <c r="TGT8" s="293"/>
      <c r="TGU8" s="293"/>
      <c r="TGV8" s="293"/>
      <c r="TGW8" s="293"/>
      <c r="TGX8" s="293"/>
      <c r="TGY8" s="293"/>
      <c r="TGZ8" s="293"/>
      <c r="THA8" s="293"/>
      <c r="THB8" s="293"/>
      <c r="THC8" s="293"/>
      <c r="THD8" s="293"/>
      <c r="THE8" s="293"/>
      <c r="THF8" s="293"/>
      <c r="THG8" s="293"/>
      <c r="THH8" s="293"/>
      <c r="THI8" s="293"/>
      <c r="THJ8" s="293"/>
      <c r="THK8" s="293"/>
      <c r="THL8" s="293"/>
      <c r="THM8" s="293"/>
      <c r="THN8" s="293"/>
      <c r="THO8" s="293"/>
      <c r="THP8" s="293"/>
      <c r="THQ8" s="293"/>
      <c r="THR8" s="293"/>
      <c r="THS8" s="293"/>
      <c r="THT8" s="293"/>
      <c r="THU8" s="293"/>
      <c r="THV8" s="293"/>
      <c r="THW8" s="293"/>
      <c r="THX8" s="293"/>
      <c r="THY8" s="293"/>
      <c r="THZ8" s="293"/>
      <c r="TIA8" s="293"/>
      <c r="TIB8" s="293"/>
      <c r="TIC8" s="293"/>
      <c r="TID8" s="293"/>
      <c r="TIE8" s="293"/>
      <c r="TIF8" s="293"/>
      <c r="TIG8" s="293"/>
      <c r="TIH8" s="293"/>
      <c r="TII8" s="293"/>
      <c r="TIJ8" s="293"/>
      <c r="TIK8" s="293"/>
      <c r="TIL8" s="293"/>
      <c r="TIM8" s="293"/>
      <c r="TIN8" s="293"/>
      <c r="TIO8" s="293"/>
      <c r="TIP8" s="293"/>
      <c r="TIQ8" s="293"/>
      <c r="TIR8" s="293"/>
      <c r="TIS8" s="293"/>
      <c r="TIT8" s="293"/>
      <c r="TIU8" s="293"/>
      <c r="TIV8" s="293"/>
      <c r="TIW8" s="293"/>
      <c r="TIX8" s="293"/>
      <c r="TIY8" s="293"/>
      <c r="TIZ8" s="293"/>
      <c r="TJA8" s="293"/>
      <c r="TJB8" s="293"/>
      <c r="TJC8" s="293"/>
      <c r="TJD8" s="293"/>
      <c r="TJE8" s="293"/>
      <c r="TJF8" s="293"/>
      <c r="TJG8" s="293"/>
      <c r="TJH8" s="293"/>
      <c r="TJI8" s="293"/>
      <c r="TJJ8" s="293"/>
      <c r="TJK8" s="293"/>
      <c r="TJL8" s="293"/>
      <c r="TJM8" s="293"/>
      <c r="TJN8" s="293"/>
      <c r="TJO8" s="293"/>
      <c r="TJP8" s="293"/>
      <c r="TJQ8" s="293"/>
      <c r="TJR8" s="293"/>
      <c r="TJS8" s="293"/>
      <c r="TJT8" s="293"/>
      <c r="TJU8" s="293"/>
      <c r="TJV8" s="293"/>
      <c r="TJW8" s="293"/>
      <c r="TJX8" s="293"/>
      <c r="TJY8" s="293"/>
      <c r="TJZ8" s="293"/>
      <c r="TKA8" s="293"/>
      <c r="TKB8" s="293"/>
      <c r="TKC8" s="293"/>
      <c r="TKD8" s="293"/>
      <c r="TKE8" s="293"/>
      <c r="TKF8" s="293"/>
      <c r="TKG8" s="293"/>
      <c r="TKH8" s="293"/>
      <c r="TKI8" s="293"/>
      <c r="TKJ8" s="293"/>
      <c r="TKK8" s="293"/>
      <c r="TKL8" s="293"/>
      <c r="TKM8" s="293"/>
      <c r="TKN8" s="293"/>
      <c r="TKO8" s="293"/>
      <c r="TKP8" s="293"/>
      <c r="TKQ8" s="293"/>
      <c r="TKR8" s="293"/>
      <c r="TKS8" s="293"/>
      <c r="TKT8" s="293"/>
      <c r="TKU8" s="293"/>
      <c r="TKV8" s="293"/>
      <c r="TKW8" s="293"/>
      <c r="TKX8" s="293"/>
      <c r="TKY8" s="293"/>
      <c r="TKZ8" s="293"/>
      <c r="TLA8" s="293"/>
      <c r="TLB8" s="293"/>
      <c r="TLC8" s="293"/>
      <c r="TLD8" s="293"/>
      <c r="TLE8" s="293"/>
      <c r="TLF8" s="293"/>
      <c r="TLG8" s="293"/>
      <c r="TLH8" s="293"/>
      <c r="TLI8" s="293"/>
      <c r="TLJ8" s="293"/>
      <c r="TLK8" s="293"/>
      <c r="TLL8" s="293"/>
      <c r="TLM8" s="293"/>
      <c r="TLN8" s="293"/>
      <c r="TLO8" s="293"/>
      <c r="TLP8" s="293"/>
      <c r="TLQ8" s="293"/>
      <c r="TLR8" s="293"/>
      <c r="TLS8" s="293"/>
      <c r="TLT8" s="293"/>
      <c r="TLU8" s="293"/>
      <c r="TLV8" s="293"/>
      <c r="TLW8" s="293"/>
      <c r="TLX8" s="293"/>
      <c r="TLY8" s="293"/>
      <c r="TLZ8" s="293"/>
      <c r="TMA8" s="293"/>
      <c r="TMB8" s="293"/>
      <c r="TMC8" s="293"/>
      <c r="TMD8" s="293"/>
      <c r="TME8" s="293"/>
      <c r="TMF8" s="293"/>
      <c r="TMG8" s="293"/>
      <c r="TMH8" s="293"/>
      <c r="TMI8" s="293"/>
      <c r="TMJ8" s="293"/>
      <c r="TMK8" s="293"/>
      <c r="TML8" s="293"/>
      <c r="TMM8" s="293"/>
      <c r="TMN8" s="293"/>
      <c r="TMO8" s="293"/>
      <c r="TMP8" s="293"/>
      <c r="TMQ8" s="293"/>
      <c r="TMR8" s="293"/>
      <c r="TMS8" s="293"/>
      <c r="TMT8" s="293"/>
      <c r="TMU8" s="293"/>
      <c r="TMV8" s="293"/>
      <c r="TMW8" s="293"/>
      <c r="TMX8" s="293"/>
      <c r="TMY8" s="293"/>
      <c r="TMZ8" s="293"/>
      <c r="TNA8" s="293"/>
      <c r="TNB8" s="293"/>
      <c r="TNC8" s="293"/>
      <c r="TND8" s="293"/>
      <c r="TNE8" s="293"/>
      <c r="TNF8" s="293"/>
      <c r="TNG8" s="293"/>
      <c r="TNH8" s="293"/>
      <c r="TNI8" s="293"/>
      <c r="TNJ8" s="293"/>
      <c r="TNK8" s="293"/>
      <c r="TNL8" s="293"/>
      <c r="TNM8" s="293"/>
      <c r="TNN8" s="293"/>
      <c r="TNO8" s="293"/>
      <c r="TNP8" s="293"/>
      <c r="TNQ8" s="293"/>
      <c r="TNR8" s="293"/>
      <c r="TNS8" s="293"/>
      <c r="TNT8" s="293"/>
      <c r="TNU8" s="293"/>
      <c r="TNV8" s="293"/>
      <c r="TNW8" s="293"/>
      <c r="TNX8" s="293"/>
      <c r="TNY8" s="293"/>
      <c r="TNZ8" s="293"/>
      <c r="TOA8" s="293"/>
      <c r="TOB8" s="293"/>
      <c r="TOC8" s="293"/>
      <c r="TOD8" s="293"/>
      <c r="TOE8" s="293"/>
      <c r="TOF8" s="293"/>
      <c r="TOG8" s="293"/>
      <c r="TOH8" s="293"/>
      <c r="TOI8" s="293"/>
      <c r="TOJ8" s="293"/>
      <c r="TOK8" s="293"/>
      <c r="TOL8" s="293"/>
      <c r="TOM8" s="293"/>
      <c r="TON8" s="293"/>
      <c r="TOO8" s="293"/>
      <c r="TOP8" s="293"/>
      <c r="TOQ8" s="293"/>
      <c r="TOR8" s="293"/>
      <c r="TOS8" s="293"/>
      <c r="TOT8" s="293"/>
      <c r="TOU8" s="293"/>
      <c r="TOV8" s="293"/>
      <c r="TOW8" s="293"/>
      <c r="TOX8" s="293"/>
      <c r="TOY8" s="293"/>
      <c r="TOZ8" s="293"/>
      <c r="TPA8" s="293"/>
      <c r="TPB8" s="293"/>
      <c r="TPC8" s="293"/>
      <c r="TPD8" s="293"/>
      <c r="TPE8" s="293"/>
      <c r="TPF8" s="293"/>
      <c r="TPG8" s="293"/>
      <c r="TPH8" s="293"/>
      <c r="TPI8" s="293"/>
      <c r="TPJ8" s="293"/>
      <c r="TPK8" s="293"/>
      <c r="TPL8" s="293"/>
      <c r="TPM8" s="293"/>
      <c r="TPN8" s="293"/>
      <c r="TPO8" s="293"/>
      <c r="TPP8" s="293"/>
      <c r="TPQ8" s="293"/>
      <c r="TPR8" s="293"/>
      <c r="TPS8" s="293"/>
      <c r="TPT8" s="293"/>
      <c r="TPU8" s="293"/>
      <c r="TPV8" s="293"/>
      <c r="TPW8" s="293"/>
      <c r="TPX8" s="293"/>
      <c r="TPY8" s="293"/>
      <c r="TPZ8" s="293"/>
      <c r="TQA8" s="293"/>
      <c r="TQB8" s="293"/>
      <c r="TQC8" s="293"/>
      <c r="TQD8" s="293"/>
      <c r="TQE8" s="293"/>
      <c r="TQF8" s="293"/>
      <c r="TQG8" s="293"/>
      <c r="TQH8" s="293"/>
      <c r="TQI8" s="293"/>
      <c r="TQJ8" s="293"/>
      <c r="TQK8" s="293"/>
      <c r="TQL8" s="293"/>
      <c r="TQM8" s="293"/>
      <c r="TQN8" s="293"/>
      <c r="TQO8" s="293"/>
      <c r="TQP8" s="293"/>
      <c r="TQQ8" s="293"/>
      <c r="TQR8" s="293"/>
      <c r="TQS8" s="293"/>
      <c r="TQT8" s="293"/>
      <c r="TQU8" s="293"/>
      <c r="TQV8" s="293"/>
      <c r="TQW8" s="293"/>
      <c r="TQX8" s="293"/>
      <c r="TQY8" s="293"/>
      <c r="TQZ8" s="293"/>
      <c r="TRA8" s="293"/>
      <c r="TRB8" s="293"/>
      <c r="TRC8" s="293"/>
      <c r="TRD8" s="293"/>
      <c r="TRE8" s="293"/>
      <c r="TRF8" s="293"/>
      <c r="TRG8" s="293"/>
      <c r="TRH8" s="293"/>
      <c r="TRI8" s="293"/>
      <c r="TRJ8" s="293"/>
      <c r="TRK8" s="293"/>
      <c r="TRL8" s="293"/>
      <c r="TRM8" s="293"/>
      <c r="TRN8" s="293"/>
      <c r="TRO8" s="293"/>
      <c r="TRP8" s="293"/>
      <c r="TRQ8" s="293"/>
      <c r="TRR8" s="293"/>
      <c r="TRS8" s="293"/>
      <c r="TRT8" s="293"/>
      <c r="TRU8" s="293"/>
      <c r="TRV8" s="293"/>
      <c r="TRW8" s="293"/>
      <c r="TRX8" s="293"/>
      <c r="TRY8" s="293"/>
      <c r="TRZ8" s="293"/>
      <c r="TSA8" s="293"/>
      <c r="TSB8" s="293"/>
      <c r="TSC8" s="293"/>
      <c r="TSD8" s="293"/>
      <c r="TSE8" s="293"/>
      <c r="TSF8" s="293"/>
      <c r="TSG8" s="293"/>
      <c r="TSH8" s="293"/>
      <c r="TSI8" s="293"/>
      <c r="TSJ8" s="293"/>
      <c r="TSK8" s="293"/>
      <c r="TSL8" s="293"/>
      <c r="TSM8" s="293"/>
      <c r="TSN8" s="293"/>
      <c r="TSO8" s="293"/>
      <c r="TSP8" s="293"/>
      <c r="TSQ8" s="293"/>
      <c r="TSR8" s="293"/>
      <c r="TSS8" s="293"/>
      <c r="TST8" s="293"/>
      <c r="TSU8" s="293"/>
      <c r="TSV8" s="293"/>
      <c r="TSW8" s="293"/>
      <c r="TSX8" s="293"/>
      <c r="TSY8" s="293"/>
      <c r="TSZ8" s="293"/>
      <c r="TTA8" s="293"/>
      <c r="TTB8" s="293"/>
      <c r="TTC8" s="293"/>
      <c r="TTD8" s="293"/>
      <c r="TTE8" s="293"/>
      <c r="TTF8" s="293"/>
      <c r="TTG8" s="293"/>
      <c r="TTH8" s="293"/>
      <c r="TTI8" s="293"/>
      <c r="TTJ8" s="293"/>
      <c r="TTK8" s="293"/>
      <c r="TTL8" s="293"/>
      <c r="TTM8" s="293"/>
      <c r="TTN8" s="293"/>
      <c r="TTO8" s="293"/>
      <c r="TTP8" s="293"/>
      <c r="TTQ8" s="293"/>
      <c r="TTR8" s="293"/>
      <c r="TTS8" s="293"/>
      <c r="TTT8" s="293"/>
      <c r="TTU8" s="293"/>
      <c r="TTV8" s="293"/>
      <c r="TTW8" s="293"/>
      <c r="TTX8" s="293"/>
      <c r="TTY8" s="293"/>
      <c r="TTZ8" s="293"/>
      <c r="TUA8" s="293"/>
      <c r="TUB8" s="293"/>
      <c r="TUC8" s="293"/>
      <c r="TUD8" s="293"/>
      <c r="TUE8" s="293"/>
      <c r="TUF8" s="293"/>
      <c r="TUG8" s="293"/>
      <c r="TUH8" s="293"/>
      <c r="TUI8" s="293"/>
      <c r="TUJ8" s="293"/>
      <c r="TUK8" s="293"/>
      <c r="TUL8" s="293"/>
      <c r="TUM8" s="293"/>
      <c r="TUN8" s="293"/>
      <c r="TUO8" s="293"/>
      <c r="TUP8" s="293"/>
      <c r="TUQ8" s="293"/>
      <c r="TUR8" s="293"/>
      <c r="TUS8" s="293"/>
      <c r="TUT8" s="293"/>
      <c r="TUU8" s="293"/>
      <c r="TUV8" s="293"/>
      <c r="TUW8" s="293"/>
      <c r="TUX8" s="293"/>
      <c r="TUY8" s="293"/>
      <c r="TUZ8" s="293"/>
      <c r="TVA8" s="293"/>
      <c r="TVB8" s="293"/>
      <c r="TVC8" s="293"/>
      <c r="TVD8" s="293"/>
      <c r="TVE8" s="293"/>
      <c r="TVF8" s="293"/>
      <c r="TVG8" s="293"/>
      <c r="TVH8" s="293"/>
      <c r="TVI8" s="293"/>
      <c r="TVJ8" s="293"/>
      <c r="TVK8" s="293"/>
      <c r="TVL8" s="293"/>
      <c r="TVM8" s="293"/>
      <c r="TVN8" s="293"/>
      <c r="TVO8" s="293"/>
      <c r="TVP8" s="293"/>
      <c r="TVQ8" s="293"/>
      <c r="TVR8" s="293"/>
      <c r="TVS8" s="293"/>
      <c r="TVT8" s="293"/>
      <c r="TVU8" s="293"/>
      <c r="TVV8" s="293"/>
      <c r="TVW8" s="293"/>
      <c r="TVX8" s="293"/>
      <c r="TVY8" s="293"/>
      <c r="TVZ8" s="293"/>
      <c r="TWA8" s="293"/>
      <c r="TWB8" s="293"/>
      <c r="TWC8" s="293"/>
      <c r="TWD8" s="293"/>
      <c r="TWE8" s="293"/>
      <c r="TWF8" s="293"/>
      <c r="TWG8" s="293"/>
      <c r="TWH8" s="293"/>
      <c r="TWI8" s="293"/>
      <c r="TWJ8" s="293"/>
      <c r="TWK8" s="293"/>
      <c r="TWL8" s="293"/>
      <c r="TWM8" s="293"/>
      <c r="TWN8" s="293"/>
      <c r="TWO8" s="293"/>
      <c r="TWP8" s="293"/>
      <c r="TWQ8" s="293"/>
      <c r="TWR8" s="293"/>
      <c r="TWS8" s="293"/>
      <c r="TWT8" s="293"/>
      <c r="TWU8" s="293"/>
      <c r="TWV8" s="293"/>
      <c r="TWW8" s="293"/>
      <c r="TWX8" s="293"/>
      <c r="TWY8" s="293"/>
      <c r="TWZ8" s="293"/>
      <c r="TXA8" s="293"/>
      <c r="TXB8" s="293"/>
      <c r="TXC8" s="293"/>
      <c r="TXD8" s="293"/>
      <c r="TXE8" s="293"/>
      <c r="TXF8" s="293"/>
      <c r="TXG8" s="293"/>
      <c r="TXH8" s="293"/>
      <c r="TXI8" s="293"/>
      <c r="TXJ8" s="293"/>
      <c r="TXK8" s="293"/>
      <c r="TXL8" s="293"/>
      <c r="TXM8" s="293"/>
      <c r="TXN8" s="293"/>
      <c r="TXO8" s="293"/>
      <c r="TXP8" s="293"/>
      <c r="TXQ8" s="293"/>
      <c r="TXR8" s="293"/>
      <c r="TXS8" s="293"/>
      <c r="TXT8" s="293"/>
      <c r="TXU8" s="293"/>
      <c r="TXV8" s="293"/>
      <c r="TXW8" s="293"/>
      <c r="TXX8" s="293"/>
      <c r="TXY8" s="293"/>
      <c r="TXZ8" s="293"/>
      <c r="TYA8" s="293"/>
      <c r="TYB8" s="293"/>
      <c r="TYC8" s="293"/>
      <c r="TYD8" s="293"/>
      <c r="TYE8" s="293"/>
      <c r="TYF8" s="293"/>
      <c r="TYG8" s="293"/>
      <c r="TYH8" s="293"/>
      <c r="TYI8" s="293"/>
      <c r="TYJ8" s="293"/>
      <c r="TYK8" s="293"/>
      <c r="TYL8" s="293"/>
      <c r="TYM8" s="293"/>
      <c r="TYN8" s="293"/>
      <c r="TYO8" s="293"/>
      <c r="TYP8" s="293"/>
      <c r="TYQ8" s="293"/>
      <c r="TYR8" s="293"/>
      <c r="TYS8" s="293"/>
      <c r="TYT8" s="293"/>
      <c r="TYU8" s="293"/>
      <c r="TYV8" s="293"/>
      <c r="TYW8" s="293"/>
      <c r="TYX8" s="293"/>
      <c r="TYY8" s="293"/>
      <c r="TYZ8" s="293"/>
      <c r="TZA8" s="293"/>
      <c r="TZB8" s="293"/>
      <c r="TZC8" s="293"/>
      <c r="TZD8" s="293"/>
      <c r="TZE8" s="293"/>
      <c r="TZF8" s="293"/>
      <c r="TZG8" s="293"/>
      <c r="TZH8" s="293"/>
      <c r="TZI8" s="293"/>
      <c r="TZJ8" s="293"/>
      <c r="TZK8" s="293"/>
      <c r="TZL8" s="293"/>
      <c r="TZM8" s="293"/>
      <c r="TZN8" s="293"/>
      <c r="TZO8" s="293"/>
      <c r="TZP8" s="293"/>
      <c r="TZQ8" s="293"/>
      <c r="TZR8" s="293"/>
      <c r="TZS8" s="293"/>
      <c r="TZT8" s="293"/>
      <c r="TZU8" s="293"/>
      <c r="TZV8" s="293"/>
      <c r="TZW8" s="293"/>
      <c r="TZX8" s="293"/>
      <c r="TZY8" s="293"/>
      <c r="TZZ8" s="293"/>
      <c r="UAA8" s="293"/>
      <c r="UAB8" s="293"/>
      <c r="UAC8" s="293"/>
      <c r="UAD8" s="293"/>
      <c r="UAE8" s="293"/>
      <c r="UAF8" s="293"/>
      <c r="UAG8" s="293"/>
      <c r="UAH8" s="293"/>
      <c r="UAI8" s="293"/>
      <c r="UAJ8" s="293"/>
      <c r="UAK8" s="293"/>
      <c r="UAL8" s="293"/>
      <c r="UAM8" s="293"/>
      <c r="UAN8" s="293"/>
      <c r="UAO8" s="293"/>
      <c r="UAP8" s="293"/>
      <c r="UAQ8" s="293"/>
      <c r="UAR8" s="293"/>
      <c r="UAS8" s="293"/>
      <c r="UAT8" s="293"/>
      <c r="UAU8" s="293"/>
      <c r="UAV8" s="293"/>
      <c r="UAW8" s="293"/>
      <c r="UAX8" s="293"/>
      <c r="UAY8" s="293"/>
      <c r="UAZ8" s="293"/>
      <c r="UBA8" s="293"/>
      <c r="UBB8" s="293"/>
      <c r="UBC8" s="293"/>
      <c r="UBD8" s="293"/>
      <c r="UBE8" s="293"/>
      <c r="UBF8" s="293"/>
      <c r="UBG8" s="293"/>
      <c r="UBH8" s="293"/>
      <c r="UBI8" s="293"/>
      <c r="UBJ8" s="293"/>
      <c r="UBK8" s="293"/>
      <c r="UBL8" s="293"/>
      <c r="UBM8" s="293"/>
      <c r="UBN8" s="293"/>
      <c r="UBO8" s="293"/>
      <c r="UBP8" s="293"/>
      <c r="UBQ8" s="293"/>
      <c r="UBR8" s="293"/>
      <c r="UBS8" s="293"/>
      <c r="UBT8" s="293"/>
      <c r="UBU8" s="293"/>
      <c r="UBV8" s="293"/>
      <c r="UBW8" s="293"/>
      <c r="UBX8" s="293"/>
      <c r="UBY8" s="293"/>
      <c r="UBZ8" s="293"/>
      <c r="UCA8" s="293"/>
      <c r="UCB8" s="293"/>
      <c r="UCC8" s="293"/>
      <c r="UCD8" s="293"/>
      <c r="UCE8" s="293"/>
      <c r="UCF8" s="293"/>
      <c r="UCG8" s="293"/>
      <c r="UCH8" s="293"/>
      <c r="UCI8" s="293"/>
      <c r="UCJ8" s="293"/>
      <c r="UCK8" s="293"/>
      <c r="UCL8" s="293"/>
      <c r="UCM8" s="293"/>
      <c r="UCN8" s="293"/>
      <c r="UCO8" s="293"/>
      <c r="UCP8" s="293"/>
      <c r="UCQ8" s="293"/>
      <c r="UCR8" s="293"/>
      <c r="UCS8" s="293"/>
      <c r="UCT8" s="293"/>
      <c r="UCU8" s="293"/>
      <c r="UCV8" s="293"/>
      <c r="UCW8" s="293"/>
      <c r="UCX8" s="293"/>
      <c r="UCY8" s="293"/>
      <c r="UCZ8" s="293"/>
      <c r="UDA8" s="293"/>
      <c r="UDB8" s="293"/>
      <c r="UDC8" s="293"/>
      <c r="UDD8" s="293"/>
      <c r="UDE8" s="293"/>
      <c r="UDF8" s="293"/>
      <c r="UDG8" s="293"/>
      <c r="UDH8" s="293"/>
      <c r="UDI8" s="293"/>
      <c r="UDJ8" s="293"/>
      <c r="UDK8" s="293"/>
      <c r="UDL8" s="293"/>
      <c r="UDM8" s="293"/>
      <c r="UDN8" s="293"/>
      <c r="UDO8" s="293"/>
      <c r="UDP8" s="293"/>
      <c r="UDQ8" s="293"/>
      <c r="UDR8" s="293"/>
      <c r="UDS8" s="293"/>
      <c r="UDT8" s="293"/>
      <c r="UDU8" s="293"/>
      <c r="UDV8" s="293"/>
      <c r="UDW8" s="293"/>
      <c r="UDX8" s="293"/>
      <c r="UDY8" s="293"/>
      <c r="UDZ8" s="293"/>
      <c r="UEA8" s="293"/>
      <c r="UEB8" s="293"/>
      <c r="UEC8" s="293"/>
      <c r="UED8" s="293"/>
      <c r="UEE8" s="293"/>
      <c r="UEF8" s="293"/>
      <c r="UEG8" s="293"/>
      <c r="UEH8" s="293"/>
      <c r="UEI8" s="293"/>
      <c r="UEJ8" s="293"/>
      <c r="UEK8" s="293"/>
      <c r="UEL8" s="293"/>
      <c r="UEM8" s="293"/>
      <c r="UEN8" s="293"/>
      <c r="UEO8" s="293"/>
      <c r="UEP8" s="293"/>
      <c r="UEQ8" s="293"/>
      <c r="UER8" s="293"/>
      <c r="UES8" s="293"/>
      <c r="UET8" s="293"/>
      <c r="UEU8" s="293"/>
      <c r="UEV8" s="293"/>
      <c r="UEW8" s="293"/>
      <c r="UEX8" s="293"/>
      <c r="UEY8" s="293"/>
      <c r="UEZ8" s="293"/>
      <c r="UFA8" s="293"/>
      <c r="UFB8" s="293"/>
      <c r="UFC8" s="293"/>
      <c r="UFD8" s="293"/>
      <c r="UFE8" s="293"/>
      <c r="UFF8" s="293"/>
      <c r="UFG8" s="293"/>
      <c r="UFH8" s="293"/>
      <c r="UFI8" s="293"/>
      <c r="UFJ8" s="293"/>
      <c r="UFK8" s="293"/>
      <c r="UFL8" s="293"/>
      <c r="UFM8" s="293"/>
      <c r="UFN8" s="293"/>
      <c r="UFO8" s="293"/>
      <c r="UFP8" s="293"/>
      <c r="UFQ8" s="293"/>
      <c r="UFR8" s="293"/>
      <c r="UFS8" s="293"/>
      <c r="UFT8" s="293"/>
      <c r="UFU8" s="293"/>
      <c r="UFV8" s="293"/>
      <c r="UFW8" s="293"/>
      <c r="UFX8" s="293"/>
      <c r="UFY8" s="293"/>
      <c r="UFZ8" s="293"/>
      <c r="UGA8" s="293"/>
      <c r="UGB8" s="293"/>
      <c r="UGC8" s="293"/>
      <c r="UGD8" s="293"/>
      <c r="UGE8" s="293"/>
      <c r="UGF8" s="293"/>
      <c r="UGG8" s="293"/>
      <c r="UGH8" s="293"/>
      <c r="UGI8" s="293"/>
      <c r="UGJ8" s="293"/>
      <c r="UGK8" s="293"/>
      <c r="UGL8" s="293"/>
      <c r="UGM8" s="293"/>
      <c r="UGN8" s="293"/>
      <c r="UGO8" s="293"/>
      <c r="UGP8" s="293"/>
      <c r="UGQ8" s="293"/>
      <c r="UGR8" s="293"/>
      <c r="UGS8" s="293"/>
      <c r="UGT8" s="293"/>
      <c r="UGU8" s="293"/>
      <c r="UGV8" s="293"/>
      <c r="UGW8" s="293"/>
      <c r="UGX8" s="293"/>
      <c r="UGY8" s="293"/>
      <c r="UGZ8" s="293"/>
      <c r="UHA8" s="293"/>
      <c r="UHB8" s="293"/>
      <c r="UHC8" s="293"/>
      <c r="UHD8" s="293"/>
      <c r="UHE8" s="293"/>
      <c r="UHF8" s="293"/>
      <c r="UHG8" s="293"/>
      <c r="UHH8" s="293"/>
      <c r="UHI8" s="293"/>
      <c r="UHJ8" s="293"/>
      <c r="UHK8" s="293"/>
      <c r="UHL8" s="293"/>
      <c r="UHM8" s="293"/>
      <c r="UHN8" s="293"/>
      <c r="UHO8" s="293"/>
      <c r="UHP8" s="293"/>
      <c r="UHQ8" s="293"/>
      <c r="UHR8" s="293"/>
      <c r="UHS8" s="293"/>
      <c r="UHT8" s="293"/>
      <c r="UHU8" s="293"/>
      <c r="UHV8" s="293"/>
      <c r="UHW8" s="293"/>
      <c r="UHX8" s="293"/>
      <c r="UHY8" s="293"/>
      <c r="UHZ8" s="293"/>
      <c r="UIA8" s="293"/>
      <c r="UIB8" s="293"/>
      <c r="UIC8" s="293"/>
      <c r="UID8" s="293"/>
      <c r="UIE8" s="293"/>
      <c r="UIF8" s="293"/>
      <c r="UIG8" s="293"/>
      <c r="UIH8" s="293"/>
      <c r="UII8" s="293"/>
      <c r="UIJ8" s="293"/>
      <c r="UIK8" s="293"/>
      <c r="UIL8" s="293"/>
      <c r="UIM8" s="293"/>
      <c r="UIN8" s="293"/>
      <c r="UIO8" s="293"/>
      <c r="UIP8" s="293"/>
      <c r="UIQ8" s="293"/>
      <c r="UIR8" s="293"/>
      <c r="UIS8" s="293"/>
      <c r="UIT8" s="293"/>
      <c r="UIU8" s="293"/>
      <c r="UIV8" s="293"/>
      <c r="UIW8" s="293"/>
      <c r="UIX8" s="293"/>
      <c r="UIY8" s="293"/>
      <c r="UIZ8" s="293"/>
      <c r="UJA8" s="293"/>
      <c r="UJB8" s="293"/>
      <c r="UJC8" s="293"/>
      <c r="UJD8" s="293"/>
      <c r="UJE8" s="293"/>
      <c r="UJF8" s="293"/>
      <c r="UJG8" s="293"/>
      <c r="UJH8" s="293"/>
      <c r="UJI8" s="293"/>
      <c r="UJJ8" s="293"/>
      <c r="UJK8" s="293"/>
      <c r="UJL8" s="293"/>
      <c r="UJM8" s="293"/>
      <c r="UJN8" s="293"/>
      <c r="UJO8" s="293"/>
      <c r="UJP8" s="293"/>
      <c r="UJQ8" s="293"/>
      <c r="UJR8" s="293"/>
      <c r="UJS8" s="293"/>
      <c r="UJT8" s="293"/>
      <c r="UJU8" s="293"/>
      <c r="UJV8" s="293"/>
      <c r="UJW8" s="293"/>
      <c r="UJX8" s="293"/>
      <c r="UJY8" s="293"/>
      <c r="UJZ8" s="293"/>
      <c r="UKA8" s="293"/>
      <c r="UKB8" s="293"/>
      <c r="UKC8" s="293"/>
      <c r="UKD8" s="293"/>
      <c r="UKE8" s="293"/>
      <c r="UKF8" s="293"/>
      <c r="UKG8" s="293"/>
      <c r="UKH8" s="293"/>
      <c r="UKI8" s="293"/>
      <c r="UKJ8" s="293"/>
      <c r="UKK8" s="293"/>
      <c r="UKL8" s="293"/>
      <c r="UKM8" s="293"/>
      <c r="UKN8" s="293"/>
      <c r="UKO8" s="293"/>
      <c r="UKP8" s="293"/>
      <c r="UKQ8" s="293"/>
      <c r="UKR8" s="293"/>
      <c r="UKS8" s="293"/>
      <c r="UKT8" s="293"/>
      <c r="UKU8" s="293"/>
      <c r="UKV8" s="293"/>
      <c r="UKW8" s="293"/>
      <c r="UKX8" s="293"/>
      <c r="UKY8" s="293"/>
      <c r="UKZ8" s="293"/>
      <c r="ULA8" s="293"/>
      <c r="ULB8" s="293"/>
      <c r="ULC8" s="293"/>
      <c r="ULD8" s="293"/>
      <c r="ULE8" s="293"/>
      <c r="ULF8" s="293"/>
      <c r="ULG8" s="293"/>
      <c r="ULH8" s="293"/>
      <c r="ULI8" s="293"/>
      <c r="ULJ8" s="293"/>
      <c r="ULK8" s="293"/>
      <c r="ULL8" s="293"/>
      <c r="ULM8" s="293"/>
      <c r="ULN8" s="293"/>
      <c r="ULO8" s="293"/>
      <c r="ULP8" s="293"/>
      <c r="ULQ8" s="293"/>
      <c r="ULR8" s="293"/>
      <c r="ULS8" s="293"/>
      <c r="ULT8" s="293"/>
      <c r="ULU8" s="293"/>
      <c r="ULV8" s="293"/>
      <c r="ULW8" s="293"/>
      <c r="ULX8" s="293"/>
      <c r="ULY8" s="293"/>
      <c r="ULZ8" s="293"/>
      <c r="UMA8" s="293"/>
      <c r="UMB8" s="293"/>
      <c r="UMC8" s="293"/>
      <c r="UMD8" s="293"/>
      <c r="UME8" s="293"/>
      <c r="UMF8" s="293"/>
      <c r="UMG8" s="293"/>
      <c r="UMH8" s="293"/>
      <c r="UMI8" s="293"/>
      <c r="UMJ8" s="293"/>
      <c r="UMK8" s="293"/>
      <c r="UML8" s="293"/>
      <c r="UMM8" s="293"/>
      <c r="UMN8" s="293"/>
      <c r="UMO8" s="293"/>
      <c r="UMP8" s="293"/>
      <c r="UMQ8" s="293"/>
      <c r="UMR8" s="293"/>
      <c r="UMS8" s="293"/>
      <c r="UMT8" s="293"/>
      <c r="UMU8" s="293"/>
      <c r="UMV8" s="293"/>
      <c r="UMW8" s="293"/>
      <c r="UMX8" s="293"/>
      <c r="UMY8" s="293"/>
      <c r="UMZ8" s="293"/>
      <c r="UNA8" s="293"/>
      <c r="UNB8" s="293"/>
      <c r="UNC8" s="293"/>
      <c r="UND8" s="293"/>
      <c r="UNE8" s="293"/>
      <c r="UNF8" s="293"/>
      <c r="UNG8" s="293"/>
      <c r="UNH8" s="293"/>
      <c r="UNI8" s="293"/>
      <c r="UNJ8" s="293"/>
      <c r="UNK8" s="293"/>
      <c r="UNL8" s="293"/>
      <c r="UNM8" s="293"/>
      <c r="UNN8" s="293"/>
      <c r="UNO8" s="293"/>
      <c r="UNP8" s="293"/>
      <c r="UNQ8" s="293"/>
      <c r="UNR8" s="293"/>
      <c r="UNS8" s="293"/>
      <c r="UNT8" s="293"/>
      <c r="UNU8" s="293"/>
      <c r="UNV8" s="293"/>
      <c r="UNW8" s="293"/>
      <c r="UNX8" s="293"/>
      <c r="UNY8" s="293"/>
      <c r="UNZ8" s="293"/>
      <c r="UOA8" s="293"/>
      <c r="UOB8" s="293"/>
      <c r="UOC8" s="293"/>
      <c r="UOD8" s="293"/>
      <c r="UOE8" s="293"/>
      <c r="UOF8" s="293"/>
      <c r="UOG8" s="293"/>
      <c r="UOH8" s="293"/>
      <c r="UOI8" s="293"/>
      <c r="UOJ8" s="293"/>
      <c r="UOK8" s="293"/>
      <c r="UOL8" s="293"/>
      <c r="UOM8" s="293"/>
      <c r="UON8" s="293"/>
      <c r="UOO8" s="293"/>
      <c r="UOP8" s="293"/>
      <c r="UOQ8" s="293"/>
      <c r="UOR8" s="293"/>
      <c r="UOS8" s="293"/>
      <c r="UOT8" s="293"/>
      <c r="UOU8" s="293"/>
      <c r="UOV8" s="293"/>
      <c r="UOW8" s="293"/>
      <c r="UOX8" s="293"/>
      <c r="UOY8" s="293"/>
      <c r="UOZ8" s="293"/>
      <c r="UPA8" s="293"/>
      <c r="UPB8" s="293"/>
      <c r="UPC8" s="293"/>
      <c r="UPD8" s="293"/>
      <c r="UPE8" s="293"/>
      <c r="UPF8" s="293"/>
      <c r="UPG8" s="293"/>
      <c r="UPH8" s="293"/>
      <c r="UPI8" s="293"/>
      <c r="UPJ8" s="293"/>
      <c r="UPK8" s="293"/>
      <c r="UPL8" s="293"/>
      <c r="UPM8" s="293"/>
      <c r="UPN8" s="293"/>
      <c r="UPO8" s="293"/>
      <c r="UPP8" s="293"/>
      <c r="UPQ8" s="293"/>
      <c r="UPR8" s="293"/>
      <c r="UPS8" s="293"/>
      <c r="UPT8" s="293"/>
      <c r="UPU8" s="293"/>
      <c r="UPV8" s="293"/>
      <c r="UPW8" s="293"/>
      <c r="UPX8" s="293"/>
      <c r="UPY8" s="293"/>
      <c r="UPZ8" s="293"/>
      <c r="UQA8" s="293"/>
      <c r="UQB8" s="293"/>
      <c r="UQC8" s="293"/>
      <c r="UQD8" s="293"/>
      <c r="UQE8" s="293"/>
      <c r="UQF8" s="293"/>
      <c r="UQG8" s="293"/>
      <c r="UQH8" s="293"/>
      <c r="UQI8" s="293"/>
      <c r="UQJ8" s="293"/>
      <c r="UQK8" s="293"/>
      <c r="UQL8" s="293"/>
      <c r="UQM8" s="293"/>
      <c r="UQN8" s="293"/>
      <c r="UQO8" s="293"/>
      <c r="UQP8" s="293"/>
      <c r="UQQ8" s="293"/>
      <c r="UQR8" s="293"/>
      <c r="UQS8" s="293"/>
      <c r="UQT8" s="293"/>
      <c r="UQU8" s="293"/>
      <c r="UQV8" s="293"/>
      <c r="UQW8" s="293"/>
      <c r="UQX8" s="293"/>
      <c r="UQY8" s="293"/>
      <c r="UQZ8" s="293"/>
      <c r="URA8" s="293"/>
      <c r="URB8" s="293"/>
      <c r="URC8" s="293"/>
      <c r="URD8" s="293"/>
      <c r="URE8" s="293"/>
      <c r="URF8" s="293"/>
      <c r="URG8" s="293"/>
      <c r="URH8" s="293"/>
      <c r="URI8" s="293"/>
      <c r="URJ8" s="293"/>
      <c r="URK8" s="293"/>
      <c r="URL8" s="293"/>
      <c r="URM8" s="293"/>
      <c r="URN8" s="293"/>
      <c r="URO8" s="293"/>
      <c r="URP8" s="293"/>
      <c r="URQ8" s="293"/>
      <c r="URR8" s="293"/>
      <c r="URS8" s="293"/>
      <c r="URT8" s="293"/>
      <c r="URU8" s="293"/>
      <c r="URV8" s="293"/>
      <c r="URW8" s="293"/>
      <c r="URX8" s="293"/>
      <c r="URY8" s="293"/>
      <c r="URZ8" s="293"/>
      <c r="USA8" s="293"/>
      <c r="USB8" s="293"/>
      <c r="USC8" s="293"/>
      <c r="USD8" s="293"/>
      <c r="USE8" s="293"/>
      <c r="USF8" s="293"/>
      <c r="USG8" s="293"/>
      <c r="USH8" s="293"/>
      <c r="USI8" s="293"/>
      <c r="USJ8" s="293"/>
      <c r="USK8" s="293"/>
      <c r="USL8" s="293"/>
      <c r="USM8" s="293"/>
      <c r="USN8" s="293"/>
      <c r="USO8" s="293"/>
      <c r="USP8" s="293"/>
      <c r="USQ8" s="293"/>
      <c r="USR8" s="293"/>
      <c r="USS8" s="293"/>
      <c r="UST8" s="293"/>
      <c r="USU8" s="293"/>
      <c r="USV8" s="293"/>
      <c r="USW8" s="293"/>
      <c r="USX8" s="293"/>
      <c r="USY8" s="293"/>
      <c r="USZ8" s="293"/>
      <c r="UTA8" s="293"/>
      <c r="UTB8" s="293"/>
      <c r="UTC8" s="293"/>
      <c r="UTD8" s="293"/>
      <c r="UTE8" s="293"/>
      <c r="UTF8" s="293"/>
      <c r="UTG8" s="293"/>
      <c r="UTH8" s="293"/>
      <c r="UTI8" s="293"/>
      <c r="UTJ8" s="293"/>
      <c r="UTK8" s="293"/>
      <c r="UTL8" s="293"/>
      <c r="UTM8" s="293"/>
      <c r="UTN8" s="293"/>
      <c r="UTO8" s="293"/>
      <c r="UTP8" s="293"/>
      <c r="UTQ8" s="293"/>
      <c r="UTR8" s="293"/>
      <c r="UTS8" s="293"/>
      <c r="UTT8" s="293"/>
      <c r="UTU8" s="293"/>
      <c r="UTV8" s="293"/>
      <c r="UTW8" s="293"/>
      <c r="UTX8" s="293"/>
      <c r="UTY8" s="293"/>
      <c r="UTZ8" s="293"/>
      <c r="UUA8" s="293"/>
      <c r="UUB8" s="293"/>
      <c r="UUC8" s="293"/>
      <c r="UUD8" s="293"/>
      <c r="UUE8" s="293"/>
      <c r="UUF8" s="293"/>
      <c r="UUG8" s="293"/>
      <c r="UUH8" s="293"/>
      <c r="UUI8" s="293"/>
      <c r="UUJ8" s="293"/>
      <c r="UUK8" s="293"/>
      <c r="UUL8" s="293"/>
      <c r="UUM8" s="293"/>
      <c r="UUN8" s="293"/>
      <c r="UUO8" s="293"/>
      <c r="UUP8" s="293"/>
      <c r="UUQ8" s="293"/>
      <c r="UUR8" s="293"/>
      <c r="UUS8" s="293"/>
      <c r="UUT8" s="293"/>
      <c r="UUU8" s="293"/>
      <c r="UUV8" s="293"/>
      <c r="UUW8" s="293"/>
      <c r="UUX8" s="293"/>
      <c r="UUY8" s="293"/>
      <c r="UUZ8" s="293"/>
      <c r="UVA8" s="293"/>
      <c r="UVB8" s="293"/>
      <c r="UVC8" s="293"/>
      <c r="UVD8" s="293"/>
      <c r="UVE8" s="293"/>
      <c r="UVF8" s="293"/>
      <c r="UVG8" s="293"/>
      <c r="UVH8" s="293"/>
      <c r="UVI8" s="293"/>
      <c r="UVJ8" s="293"/>
      <c r="UVK8" s="293"/>
      <c r="UVL8" s="293"/>
      <c r="UVM8" s="293"/>
      <c r="UVN8" s="293"/>
      <c r="UVO8" s="293"/>
      <c r="UVP8" s="293"/>
      <c r="UVQ8" s="293"/>
      <c r="UVR8" s="293"/>
      <c r="UVS8" s="293"/>
      <c r="UVT8" s="293"/>
      <c r="UVU8" s="293"/>
      <c r="UVV8" s="293"/>
      <c r="UVW8" s="293"/>
      <c r="UVX8" s="293"/>
      <c r="UVY8" s="293"/>
      <c r="UVZ8" s="293"/>
      <c r="UWA8" s="293"/>
      <c r="UWB8" s="293"/>
      <c r="UWC8" s="293"/>
      <c r="UWD8" s="293"/>
      <c r="UWE8" s="293"/>
      <c r="UWF8" s="293"/>
      <c r="UWG8" s="293"/>
      <c r="UWH8" s="293"/>
      <c r="UWI8" s="293"/>
      <c r="UWJ8" s="293"/>
      <c r="UWK8" s="293"/>
      <c r="UWL8" s="293"/>
      <c r="UWM8" s="293"/>
      <c r="UWN8" s="293"/>
      <c r="UWO8" s="293"/>
      <c r="UWP8" s="293"/>
      <c r="UWQ8" s="293"/>
      <c r="UWR8" s="293"/>
      <c r="UWS8" s="293"/>
      <c r="UWT8" s="293"/>
      <c r="UWU8" s="293"/>
      <c r="UWV8" s="293"/>
      <c r="UWW8" s="293"/>
      <c r="UWX8" s="293"/>
      <c r="UWY8" s="293"/>
      <c r="UWZ8" s="293"/>
      <c r="UXA8" s="293"/>
      <c r="UXB8" s="293"/>
      <c r="UXC8" s="293"/>
      <c r="UXD8" s="293"/>
      <c r="UXE8" s="293"/>
      <c r="UXF8" s="293"/>
      <c r="UXG8" s="293"/>
      <c r="UXH8" s="293"/>
      <c r="UXI8" s="293"/>
      <c r="UXJ8" s="293"/>
      <c r="UXK8" s="293"/>
      <c r="UXL8" s="293"/>
      <c r="UXM8" s="293"/>
      <c r="UXN8" s="293"/>
      <c r="UXO8" s="293"/>
      <c r="UXP8" s="293"/>
      <c r="UXQ8" s="293"/>
      <c r="UXR8" s="293"/>
      <c r="UXS8" s="293"/>
      <c r="UXT8" s="293"/>
      <c r="UXU8" s="293"/>
      <c r="UXV8" s="293"/>
      <c r="UXW8" s="293"/>
      <c r="UXX8" s="293"/>
      <c r="UXY8" s="293"/>
      <c r="UXZ8" s="293"/>
      <c r="UYA8" s="293"/>
      <c r="UYB8" s="293"/>
      <c r="UYC8" s="293"/>
      <c r="UYD8" s="293"/>
      <c r="UYE8" s="293"/>
      <c r="UYF8" s="293"/>
      <c r="UYG8" s="293"/>
      <c r="UYH8" s="293"/>
      <c r="UYI8" s="293"/>
      <c r="UYJ8" s="293"/>
      <c r="UYK8" s="293"/>
      <c r="UYL8" s="293"/>
      <c r="UYM8" s="293"/>
      <c r="UYN8" s="293"/>
      <c r="UYO8" s="293"/>
      <c r="UYP8" s="293"/>
      <c r="UYQ8" s="293"/>
      <c r="UYR8" s="293"/>
      <c r="UYS8" s="293"/>
      <c r="UYT8" s="293"/>
      <c r="UYU8" s="293"/>
      <c r="UYV8" s="293"/>
      <c r="UYW8" s="293"/>
      <c r="UYX8" s="293"/>
      <c r="UYY8" s="293"/>
      <c r="UYZ8" s="293"/>
      <c r="UZA8" s="293"/>
      <c r="UZB8" s="293"/>
      <c r="UZC8" s="293"/>
      <c r="UZD8" s="293"/>
      <c r="UZE8" s="293"/>
      <c r="UZF8" s="293"/>
      <c r="UZG8" s="293"/>
      <c r="UZH8" s="293"/>
      <c r="UZI8" s="293"/>
      <c r="UZJ8" s="293"/>
      <c r="UZK8" s="293"/>
      <c r="UZL8" s="293"/>
      <c r="UZM8" s="293"/>
      <c r="UZN8" s="293"/>
      <c r="UZO8" s="293"/>
      <c r="UZP8" s="293"/>
      <c r="UZQ8" s="293"/>
      <c r="UZR8" s="293"/>
      <c r="UZS8" s="293"/>
      <c r="UZT8" s="293"/>
      <c r="UZU8" s="293"/>
      <c r="UZV8" s="293"/>
      <c r="UZW8" s="293"/>
      <c r="UZX8" s="293"/>
      <c r="UZY8" s="293"/>
      <c r="UZZ8" s="293"/>
      <c r="VAA8" s="293"/>
      <c r="VAB8" s="293"/>
      <c r="VAC8" s="293"/>
      <c r="VAD8" s="293"/>
      <c r="VAE8" s="293"/>
      <c r="VAF8" s="293"/>
      <c r="VAG8" s="293"/>
      <c r="VAH8" s="293"/>
      <c r="VAI8" s="293"/>
      <c r="VAJ8" s="293"/>
      <c r="VAK8" s="293"/>
      <c r="VAL8" s="293"/>
      <c r="VAM8" s="293"/>
      <c r="VAN8" s="293"/>
      <c r="VAO8" s="293"/>
      <c r="VAP8" s="293"/>
      <c r="VAQ8" s="293"/>
      <c r="VAR8" s="293"/>
      <c r="VAS8" s="293"/>
      <c r="VAT8" s="293"/>
      <c r="VAU8" s="293"/>
      <c r="VAV8" s="293"/>
      <c r="VAW8" s="293"/>
      <c r="VAX8" s="293"/>
      <c r="VAY8" s="293"/>
      <c r="VAZ8" s="293"/>
      <c r="VBA8" s="293"/>
      <c r="VBB8" s="293"/>
      <c r="VBC8" s="293"/>
      <c r="VBD8" s="293"/>
      <c r="VBE8" s="293"/>
      <c r="VBF8" s="293"/>
      <c r="VBG8" s="293"/>
      <c r="VBH8" s="293"/>
      <c r="VBI8" s="293"/>
      <c r="VBJ8" s="293"/>
      <c r="VBK8" s="293"/>
      <c r="VBL8" s="293"/>
      <c r="VBM8" s="293"/>
      <c r="VBN8" s="293"/>
      <c r="VBO8" s="293"/>
      <c r="VBP8" s="293"/>
      <c r="VBQ8" s="293"/>
      <c r="VBR8" s="293"/>
      <c r="VBS8" s="293"/>
      <c r="VBT8" s="293"/>
      <c r="VBU8" s="293"/>
      <c r="VBV8" s="293"/>
      <c r="VBW8" s="293"/>
      <c r="VBX8" s="293"/>
      <c r="VBY8" s="293"/>
      <c r="VBZ8" s="293"/>
      <c r="VCA8" s="293"/>
      <c r="VCB8" s="293"/>
      <c r="VCC8" s="293"/>
      <c r="VCD8" s="293"/>
      <c r="VCE8" s="293"/>
      <c r="VCF8" s="293"/>
      <c r="VCG8" s="293"/>
      <c r="VCH8" s="293"/>
      <c r="VCI8" s="293"/>
      <c r="VCJ8" s="293"/>
      <c r="VCK8" s="293"/>
      <c r="VCL8" s="293"/>
      <c r="VCM8" s="293"/>
      <c r="VCN8" s="293"/>
      <c r="VCO8" s="293"/>
      <c r="VCP8" s="293"/>
      <c r="VCQ8" s="293"/>
      <c r="VCR8" s="293"/>
      <c r="VCS8" s="293"/>
      <c r="VCT8" s="293"/>
      <c r="VCU8" s="293"/>
      <c r="VCV8" s="293"/>
      <c r="VCW8" s="293"/>
      <c r="VCX8" s="293"/>
      <c r="VCY8" s="293"/>
      <c r="VCZ8" s="293"/>
      <c r="VDA8" s="293"/>
      <c r="VDB8" s="293"/>
      <c r="VDC8" s="293"/>
      <c r="VDD8" s="293"/>
      <c r="VDE8" s="293"/>
      <c r="VDF8" s="293"/>
      <c r="VDG8" s="293"/>
      <c r="VDH8" s="293"/>
      <c r="VDI8" s="293"/>
      <c r="VDJ8" s="293"/>
      <c r="VDK8" s="293"/>
      <c r="VDL8" s="293"/>
      <c r="VDM8" s="293"/>
      <c r="VDN8" s="293"/>
      <c r="VDO8" s="293"/>
      <c r="VDP8" s="293"/>
      <c r="VDQ8" s="293"/>
      <c r="VDR8" s="293"/>
      <c r="VDS8" s="293"/>
      <c r="VDT8" s="293"/>
      <c r="VDU8" s="293"/>
      <c r="VDV8" s="293"/>
      <c r="VDW8" s="293"/>
      <c r="VDX8" s="293"/>
      <c r="VDY8" s="293"/>
      <c r="VDZ8" s="293"/>
      <c r="VEA8" s="293"/>
      <c r="VEB8" s="293"/>
      <c r="VEC8" s="293"/>
      <c r="VED8" s="293"/>
      <c r="VEE8" s="293"/>
      <c r="VEF8" s="293"/>
      <c r="VEG8" s="293"/>
      <c r="VEH8" s="293"/>
      <c r="VEI8" s="293"/>
      <c r="VEJ8" s="293"/>
      <c r="VEK8" s="293"/>
      <c r="VEL8" s="293"/>
      <c r="VEM8" s="293"/>
      <c r="VEN8" s="293"/>
      <c r="VEO8" s="293"/>
      <c r="VEP8" s="293"/>
      <c r="VEQ8" s="293"/>
      <c r="VER8" s="293"/>
      <c r="VES8" s="293"/>
      <c r="VET8" s="293"/>
      <c r="VEU8" s="293"/>
      <c r="VEV8" s="293"/>
      <c r="VEW8" s="293"/>
      <c r="VEX8" s="293"/>
      <c r="VEY8" s="293"/>
      <c r="VEZ8" s="293"/>
      <c r="VFA8" s="293"/>
      <c r="VFB8" s="293"/>
      <c r="VFC8" s="293"/>
      <c r="VFD8" s="293"/>
      <c r="VFE8" s="293"/>
      <c r="VFF8" s="293"/>
      <c r="VFG8" s="293"/>
      <c r="VFH8" s="293"/>
      <c r="VFI8" s="293"/>
      <c r="VFJ8" s="293"/>
      <c r="VFK8" s="293"/>
      <c r="VFL8" s="293"/>
      <c r="VFM8" s="293"/>
      <c r="VFN8" s="293"/>
      <c r="VFO8" s="293"/>
      <c r="VFP8" s="293"/>
      <c r="VFQ8" s="293"/>
      <c r="VFR8" s="293"/>
      <c r="VFS8" s="293"/>
      <c r="VFT8" s="293"/>
      <c r="VFU8" s="293"/>
      <c r="VFV8" s="293"/>
      <c r="VFW8" s="293"/>
      <c r="VFX8" s="293"/>
      <c r="VFY8" s="293"/>
      <c r="VFZ8" s="293"/>
      <c r="VGA8" s="293"/>
      <c r="VGB8" s="293"/>
      <c r="VGC8" s="293"/>
      <c r="VGD8" s="293"/>
      <c r="VGE8" s="293"/>
      <c r="VGF8" s="293"/>
      <c r="VGG8" s="293"/>
      <c r="VGH8" s="293"/>
      <c r="VGI8" s="293"/>
      <c r="VGJ8" s="293"/>
      <c r="VGK8" s="293"/>
      <c r="VGL8" s="293"/>
      <c r="VGM8" s="293"/>
      <c r="VGN8" s="293"/>
      <c r="VGO8" s="293"/>
      <c r="VGP8" s="293"/>
      <c r="VGQ8" s="293"/>
      <c r="VGR8" s="293"/>
      <c r="VGS8" s="293"/>
      <c r="VGT8" s="293"/>
      <c r="VGU8" s="293"/>
      <c r="VGV8" s="293"/>
      <c r="VGW8" s="293"/>
      <c r="VGX8" s="293"/>
      <c r="VGY8" s="293"/>
      <c r="VGZ8" s="293"/>
      <c r="VHA8" s="293"/>
      <c r="VHB8" s="293"/>
      <c r="VHC8" s="293"/>
      <c r="VHD8" s="293"/>
      <c r="VHE8" s="293"/>
      <c r="VHF8" s="293"/>
      <c r="VHG8" s="293"/>
      <c r="VHH8" s="293"/>
      <c r="VHI8" s="293"/>
      <c r="VHJ8" s="293"/>
      <c r="VHK8" s="293"/>
      <c r="VHL8" s="293"/>
      <c r="VHM8" s="293"/>
      <c r="VHN8" s="293"/>
      <c r="VHO8" s="293"/>
      <c r="VHP8" s="293"/>
      <c r="VHQ8" s="293"/>
      <c r="VHR8" s="293"/>
      <c r="VHS8" s="293"/>
      <c r="VHT8" s="293"/>
      <c r="VHU8" s="293"/>
      <c r="VHV8" s="293"/>
      <c r="VHW8" s="293"/>
      <c r="VHX8" s="293"/>
      <c r="VHY8" s="293"/>
      <c r="VHZ8" s="293"/>
      <c r="VIA8" s="293"/>
      <c r="VIB8" s="293"/>
      <c r="VIC8" s="293"/>
      <c r="VID8" s="293"/>
      <c r="VIE8" s="293"/>
      <c r="VIF8" s="293"/>
      <c r="VIG8" s="293"/>
      <c r="VIH8" s="293"/>
      <c r="VII8" s="293"/>
      <c r="VIJ8" s="293"/>
      <c r="VIK8" s="293"/>
      <c r="VIL8" s="293"/>
      <c r="VIM8" s="293"/>
      <c r="VIN8" s="293"/>
      <c r="VIO8" s="293"/>
      <c r="VIP8" s="293"/>
      <c r="VIQ8" s="293"/>
      <c r="VIR8" s="293"/>
      <c r="VIS8" s="293"/>
      <c r="VIT8" s="293"/>
      <c r="VIU8" s="293"/>
      <c r="VIV8" s="293"/>
      <c r="VIW8" s="293"/>
      <c r="VIX8" s="293"/>
      <c r="VIY8" s="293"/>
      <c r="VIZ8" s="293"/>
      <c r="VJA8" s="293"/>
      <c r="VJB8" s="293"/>
      <c r="VJC8" s="293"/>
      <c r="VJD8" s="293"/>
      <c r="VJE8" s="293"/>
      <c r="VJF8" s="293"/>
      <c r="VJG8" s="293"/>
      <c r="VJH8" s="293"/>
      <c r="VJI8" s="293"/>
      <c r="VJJ8" s="293"/>
      <c r="VJK8" s="293"/>
      <c r="VJL8" s="293"/>
      <c r="VJM8" s="293"/>
      <c r="VJN8" s="293"/>
      <c r="VJO8" s="293"/>
      <c r="VJP8" s="293"/>
      <c r="VJQ8" s="293"/>
      <c r="VJR8" s="293"/>
      <c r="VJS8" s="293"/>
      <c r="VJT8" s="293"/>
      <c r="VJU8" s="293"/>
      <c r="VJV8" s="293"/>
      <c r="VJW8" s="293"/>
      <c r="VJX8" s="293"/>
      <c r="VJY8" s="293"/>
      <c r="VJZ8" s="293"/>
      <c r="VKA8" s="293"/>
      <c r="VKB8" s="293"/>
      <c r="VKC8" s="293"/>
      <c r="VKD8" s="293"/>
      <c r="VKE8" s="293"/>
      <c r="VKF8" s="293"/>
      <c r="VKG8" s="293"/>
      <c r="VKH8" s="293"/>
      <c r="VKI8" s="293"/>
      <c r="VKJ8" s="293"/>
      <c r="VKK8" s="293"/>
      <c r="VKL8" s="293"/>
      <c r="VKM8" s="293"/>
      <c r="VKN8" s="293"/>
      <c r="VKO8" s="293"/>
      <c r="VKP8" s="293"/>
      <c r="VKQ8" s="293"/>
      <c r="VKR8" s="293"/>
      <c r="VKS8" s="293"/>
      <c r="VKT8" s="293"/>
      <c r="VKU8" s="293"/>
      <c r="VKV8" s="293"/>
      <c r="VKW8" s="293"/>
      <c r="VKX8" s="293"/>
      <c r="VKY8" s="293"/>
      <c r="VKZ8" s="293"/>
      <c r="VLA8" s="293"/>
      <c r="VLB8" s="293"/>
      <c r="VLC8" s="293"/>
      <c r="VLD8" s="293"/>
      <c r="VLE8" s="293"/>
      <c r="VLF8" s="293"/>
      <c r="VLG8" s="293"/>
      <c r="VLH8" s="293"/>
      <c r="VLI8" s="293"/>
      <c r="VLJ8" s="293"/>
      <c r="VLK8" s="293"/>
      <c r="VLL8" s="293"/>
      <c r="VLM8" s="293"/>
      <c r="VLN8" s="293"/>
      <c r="VLO8" s="293"/>
      <c r="VLP8" s="293"/>
      <c r="VLQ8" s="293"/>
      <c r="VLR8" s="293"/>
      <c r="VLS8" s="293"/>
      <c r="VLT8" s="293"/>
      <c r="VLU8" s="293"/>
      <c r="VLV8" s="293"/>
      <c r="VLW8" s="293"/>
      <c r="VLX8" s="293"/>
      <c r="VLY8" s="293"/>
      <c r="VLZ8" s="293"/>
      <c r="VMA8" s="293"/>
      <c r="VMB8" s="293"/>
      <c r="VMC8" s="293"/>
      <c r="VMD8" s="293"/>
      <c r="VME8" s="293"/>
      <c r="VMF8" s="293"/>
      <c r="VMG8" s="293"/>
      <c r="VMH8" s="293"/>
      <c r="VMI8" s="293"/>
      <c r="VMJ8" s="293"/>
      <c r="VMK8" s="293"/>
      <c r="VML8" s="293"/>
      <c r="VMM8" s="293"/>
      <c r="VMN8" s="293"/>
      <c r="VMO8" s="293"/>
      <c r="VMP8" s="293"/>
      <c r="VMQ8" s="293"/>
      <c r="VMR8" s="293"/>
      <c r="VMS8" s="293"/>
      <c r="VMT8" s="293"/>
      <c r="VMU8" s="293"/>
      <c r="VMV8" s="293"/>
      <c r="VMW8" s="293"/>
      <c r="VMX8" s="293"/>
      <c r="VMY8" s="293"/>
      <c r="VMZ8" s="293"/>
      <c r="VNA8" s="293"/>
      <c r="VNB8" s="293"/>
      <c r="VNC8" s="293"/>
      <c r="VND8" s="293"/>
      <c r="VNE8" s="293"/>
      <c r="VNF8" s="293"/>
      <c r="VNG8" s="293"/>
      <c r="VNH8" s="293"/>
      <c r="VNI8" s="293"/>
      <c r="VNJ8" s="293"/>
      <c r="VNK8" s="293"/>
      <c r="VNL8" s="293"/>
      <c r="VNM8" s="293"/>
      <c r="VNN8" s="293"/>
      <c r="VNO8" s="293"/>
      <c r="VNP8" s="293"/>
      <c r="VNQ8" s="293"/>
      <c r="VNR8" s="293"/>
      <c r="VNS8" s="293"/>
      <c r="VNT8" s="293"/>
      <c r="VNU8" s="293"/>
      <c r="VNV8" s="293"/>
      <c r="VNW8" s="293"/>
      <c r="VNX8" s="293"/>
      <c r="VNY8" s="293"/>
      <c r="VNZ8" s="293"/>
      <c r="VOA8" s="293"/>
      <c r="VOB8" s="293"/>
      <c r="VOC8" s="293"/>
      <c r="VOD8" s="293"/>
      <c r="VOE8" s="293"/>
      <c r="VOF8" s="293"/>
      <c r="VOG8" s="293"/>
      <c r="VOH8" s="293"/>
      <c r="VOI8" s="293"/>
      <c r="VOJ8" s="293"/>
      <c r="VOK8" s="293"/>
      <c r="VOL8" s="293"/>
      <c r="VOM8" s="293"/>
      <c r="VON8" s="293"/>
      <c r="VOO8" s="293"/>
      <c r="VOP8" s="293"/>
      <c r="VOQ8" s="293"/>
      <c r="VOR8" s="293"/>
      <c r="VOS8" s="293"/>
      <c r="VOT8" s="293"/>
      <c r="VOU8" s="293"/>
      <c r="VOV8" s="293"/>
      <c r="VOW8" s="293"/>
      <c r="VOX8" s="293"/>
      <c r="VOY8" s="293"/>
      <c r="VOZ8" s="293"/>
      <c r="VPA8" s="293"/>
      <c r="VPB8" s="293"/>
      <c r="VPC8" s="293"/>
      <c r="VPD8" s="293"/>
      <c r="VPE8" s="293"/>
      <c r="VPF8" s="293"/>
      <c r="VPG8" s="293"/>
      <c r="VPH8" s="293"/>
      <c r="VPI8" s="293"/>
      <c r="VPJ8" s="293"/>
      <c r="VPK8" s="293"/>
      <c r="VPL8" s="293"/>
      <c r="VPM8" s="293"/>
      <c r="VPN8" s="293"/>
      <c r="VPO8" s="293"/>
      <c r="VPP8" s="293"/>
      <c r="VPQ8" s="293"/>
      <c r="VPR8" s="293"/>
      <c r="VPS8" s="293"/>
      <c r="VPT8" s="293"/>
      <c r="VPU8" s="293"/>
      <c r="VPV8" s="293"/>
      <c r="VPW8" s="293"/>
      <c r="VPX8" s="293"/>
      <c r="VPY8" s="293"/>
      <c r="VPZ8" s="293"/>
      <c r="VQA8" s="293"/>
      <c r="VQB8" s="293"/>
      <c r="VQC8" s="293"/>
      <c r="VQD8" s="293"/>
      <c r="VQE8" s="293"/>
      <c r="VQF8" s="293"/>
      <c r="VQG8" s="293"/>
      <c r="VQH8" s="293"/>
      <c r="VQI8" s="293"/>
      <c r="VQJ8" s="293"/>
      <c r="VQK8" s="293"/>
      <c r="VQL8" s="293"/>
      <c r="VQM8" s="293"/>
      <c r="VQN8" s="293"/>
      <c r="VQO8" s="293"/>
      <c r="VQP8" s="293"/>
      <c r="VQQ8" s="293"/>
      <c r="VQR8" s="293"/>
      <c r="VQS8" s="293"/>
      <c r="VQT8" s="293"/>
      <c r="VQU8" s="293"/>
      <c r="VQV8" s="293"/>
      <c r="VQW8" s="293"/>
      <c r="VQX8" s="293"/>
      <c r="VQY8" s="293"/>
      <c r="VQZ8" s="293"/>
      <c r="VRA8" s="293"/>
      <c r="VRB8" s="293"/>
      <c r="VRC8" s="293"/>
      <c r="VRD8" s="293"/>
      <c r="VRE8" s="293"/>
      <c r="VRF8" s="293"/>
      <c r="VRG8" s="293"/>
      <c r="VRH8" s="293"/>
      <c r="VRI8" s="293"/>
      <c r="VRJ8" s="293"/>
      <c r="VRK8" s="293"/>
      <c r="VRL8" s="293"/>
      <c r="VRM8" s="293"/>
      <c r="VRN8" s="293"/>
      <c r="VRO8" s="293"/>
      <c r="VRP8" s="293"/>
      <c r="VRQ8" s="293"/>
      <c r="VRR8" s="293"/>
      <c r="VRS8" s="293"/>
      <c r="VRT8" s="293"/>
      <c r="VRU8" s="293"/>
      <c r="VRV8" s="293"/>
      <c r="VRW8" s="293"/>
      <c r="VRX8" s="293"/>
      <c r="VRY8" s="293"/>
      <c r="VRZ8" s="293"/>
      <c r="VSA8" s="293"/>
      <c r="VSB8" s="293"/>
      <c r="VSC8" s="293"/>
      <c r="VSD8" s="293"/>
      <c r="VSE8" s="293"/>
      <c r="VSF8" s="293"/>
      <c r="VSG8" s="293"/>
      <c r="VSH8" s="293"/>
      <c r="VSI8" s="293"/>
      <c r="VSJ8" s="293"/>
      <c r="VSK8" s="293"/>
      <c r="VSL8" s="293"/>
      <c r="VSM8" s="293"/>
      <c r="VSN8" s="293"/>
      <c r="VSO8" s="293"/>
      <c r="VSP8" s="293"/>
      <c r="VSQ8" s="293"/>
      <c r="VSR8" s="293"/>
      <c r="VSS8" s="293"/>
      <c r="VST8" s="293"/>
      <c r="VSU8" s="293"/>
      <c r="VSV8" s="293"/>
      <c r="VSW8" s="293"/>
      <c r="VSX8" s="293"/>
      <c r="VSY8" s="293"/>
      <c r="VSZ8" s="293"/>
      <c r="VTA8" s="293"/>
      <c r="VTB8" s="293"/>
      <c r="VTC8" s="293"/>
      <c r="VTD8" s="293"/>
      <c r="VTE8" s="293"/>
      <c r="VTF8" s="293"/>
      <c r="VTG8" s="293"/>
      <c r="VTH8" s="293"/>
      <c r="VTI8" s="293"/>
      <c r="VTJ8" s="293"/>
      <c r="VTK8" s="293"/>
      <c r="VTL8" s="293"/>
      <c r="VTM8" s="293"/>
      <c r="VTN8" s="293"/>
      <c r="VTO8" s="293"/>
      <c r="VTP8" s="293"/>
      <c r="VTQ8" s="293"/>
      <c r="VTR8" s="293"/>
      <c r="VTS8" s="293"/>
      <c r="VTT8" s="293"/>
      <c r="VTU8" s="293"/>
      <c r="VTV8" s="293"/>
      <c r="VTW8" s="293"/>
      <c r="VTX8" s="293"/>
      <c r="VTY8" s="293"/>
      <c r="VTZ8" s="293"/>
      <c r="VUA8" s="293"/>
      <c r="VUB8" s="293"/>
      <c r="VUC8" s="293"/>
      <c r="VUD8" s="293"/>
      <c r="VUE8" s="293"/>
      <c r="VUF8" s="293"/>
      <c r="VUG8" s="293"/>
      <c r="VUH8" s="293"/>
      <c r="VUI8" s="293"/>
      <c r="VUJ8" s="293"/>
      <c r="VUK8" s="293"/>
      <c r="VUL8" s="293"/>
      <c r="VUM8" s="293"/>
      <c r="VUN8" s="293"/>
      <c r="VUO8" s="293"/>
      <c r="VUP8" s="293"/>
      <c r="VUQ8" s="293"/>
      <c r="VUR8" s="293"/>
      <c r="VUS8" s="293"/>
      <c r="VUT8" s="293"/>
      <c r="VUU8" s="293"/>
      <c r="VUV8" s="293"/>
      <c r="VUW8" s="293"/>
      <c r="VUX8" s="293"/>
      <c r="VUY8" s="293"/>
      <c r="VUZ8" s="293"/>
      <c r="VVA8" s="293"/>
      <c r="VVB8" s="293"/>
      <c r="VVC8" s="293"/>
      <c r="VVD8" s="293"/>
      <c r="VVE8" s="293"/>
      <c r="VVF8" s="293"/>
      <c r="VVG8" s="293"/>
      <c r="VVH8" s="293"/>
      <c r="VVI8" s="293"/>
      <c r="VVJ8" s="293"/>
      <c r="VVK8" s="293"/>
      <c r="VVL8" s="293"/>
      <c r="VVM8" s="293"/>
      <c r="VVN8" s="293"/>
      <c r="VVO8" s="293"/>
      <c r="VVP8" s="293"/>
      <c r="VVQ8" s="293"/>
      <c r="VVR8" s="293"/>
      <c r="VVS8" s="293"/>
      <c r="VVT8" s="293"/>
      <c r="VVU8" s="293"/>
      <c r="VVV8" s="293"/>
      <c r="VVW8" s="293"/>
      <c r="VVX8" s="293"/>
      <c r="VVY8" s="293"/>
      <c r="VVZ8" s="293"/>
      <c r="VWA8" s="293"/>
      <c r="VWB8" s="293"/>
      <c r="VWC8" s="293"/>
      <c r="VWD8" s="293"/>
      <c r="VWE8" s="293"/>
      <c r="VWF8" s="293"/>
      <c r="VWG8" s="293"/>
      <c r="VWH8" s="293"/>
      <c r="VWI8" s="293"/>
      <c r="VWJ8" s="293"/>
      <c r="VWK8" s="293"/>
      <c r="VWL8" s="293"/>
      <c r="VWM8" s="293"/>
      <c r="VWN8" s="293"/>
      <c r="VWO8" s="293"/>
      <c r="VWP8" s="293"/>
      <c r="VWQ8" s="293"/>
      <c r="VWR8" s="293"/>
      <c r="VWS8" s="293"/>
      <c r="VWT8" s="293"/>
      <c r="VWU8" s="293"/>
      <c r="VWV8" s="293"/>
      <c r="VWW8" s="293"/>
      <c r="VWX8" s="293"/>
      <c r="VWY8" s="293"/>
      <c r="VWZ8" s="293"/>
      <c r="VXA8" s="293"/>
      <c r="VXB8" s="293"/>
      <c r="VXC8" s="293"/>
      <c r="VXD8" s="293"/>
      <c r="VXE8" s="293"/>
      <c r="VXF8" s="293"/>
      <c r="VXG8" s="293"/>
      <c r="VXH8" s="293"/>
      <c r="VXI8" s="293"/>
      <c r="VXJ8" s="293"/>
      <c r="VXK8" s="293"/>
      <c r="VXL8" s="293"/>
      <c r="VXM8" s="293"/>
      <c r="VXN8" s="293"/>
      <c r="VXO8" s="293"/>
      <c r="VXP8" s="293"/>
      <c r="VXQ8" s="293"/>
      <c r="VXR8" s="293"/>
      <c r="VXS8" s="293"/>
      <c r="VXT8" s="293"/>
      <c r="VXU8" s="293"/>
      <c r="VXV8" s="293"/>
      <c r="VXW8" s="293"/>
      <c r="VXX8" s="293"/>
      <c r="VXY8" s="293"/>
      <c r="VXZ8" s="293"/>
      <c r="VYA8" s="293"/>
      <c r="VYB8" s="293"/>
      <c r="VYC8" s="293"/>
      <c r="VYD8" s="293"/>
      <c r="VYE8" s="293"/>
      <c r="VYF8" s="293"/>
      <c r="VYG8" s="293"/>
      <c r="VYH8" s="293"/>
      <c r="VYI8" s="293"/>
      <c r="VYJ8" s="293"/>
      <c r="VYK8" s="293"/>
      <c r="VYL8" s="293"/>
      <c r="VYM8" s="293"/>
      <c r="VYN8" s="293"/>
      <c r="VYO8" s="293"/>
      <c r="VYP8" s="293"/>
      <c r="VYQ8" s="293"/>
      <c r="VYR8" s="293"/>
      <c r="VYS8" s="293"/>
      <c r="VYT8" s="293"/>
      <c r="VYU8" s="293"/>
      <c r="VYV8" s="293"/>
      <c r="VYW8" s="293"/>
      <c r="VYX8" s="293"/>
      <c r="VYY8" s="293"/>
      <c r="VYZ8" s="293"/>
      <c r="VZA8" s="293"/>
      <c r="VZB8" s="293"/>
      <c r="VZC8" s="293"/>
      <c r="VZD8" s="293"/>
      <c r="VZE8" s="293"/>
      <c r="VZF8" s="293"/>
      <c r="VZG8" s="293"/>
      <c r="VZH8" s="293"/>
      <c r="VZI8" s="293"/>
      <c r="VZJ8" s="293"/>
      <c r="VZK8" s="293"/>
      <c r="VZL8" s="293"/>
      <c r="VZM8" s="293"/>
      <c r="VZN8" s="293"/>
      <c r="VZO8" s="293"/>
      <c r="VZP8" s="293"/>
      <c r="VZQ8" s="293"/>
      <c r="VZR8" s="293"/>
      <c r="VZS8" s="293"/>
      <c r="VZT8" s="293"/>
      <c r="VZU8" s="293"/>
      <c r="VZV8" s="293"/>
      <c r="VZW8" s="293"/>
      <c r="VZX8" s="293"/>
      <c r="VZY8" s="293"/>
      <c r="VZZ8" s="293"/>
      <c r="WAA8" s="293"/>
      <c r="WAB8" s="293"/>
      <c r="WAC8" s="293"/>
      <c r="WAD8" s="293"/>
      <c r="WAE8" s="293"/>
      <c r="WAF8" s="293"/>
      <c r="WAG8" s="293"/>
      <c r="WAH8" s="293"/>
      <c r="WAI8" s="293"/>
      <c r="WAJ8" s="293"/>
      <c r="WAK8" s="293"/>
      <c r="WAL8" s="293"/>
      <c r="WAM8" s="293"/>
      <c r="WAN8" s="293"/>
      <c r="WAO8" s="293"/>
      <c r="WAP8" s="293"/>
      <c r="WAQ8" s="293"/>
      <c r="WAR8" s="293"/>
      <c r="WAS8" s="293"/>
      <c r="WAT8" s="293"/>
      <c r="WAU8" s="293"/>
      <c r="WAV8" s="293"/>
      <c r="WAW8" s="293"/>
      <c r="WAX8" s="293"/>
      <c r="WAY8" s="293"/>
      <c r="WAZ8" s="293"/>
      <c r="WBA8" s="293"/>
      <c r="WBB8" s="293"/>
      <c r="WBC8" s="293"/>
      <c r="WBD8" s="293"/>
      <c r="WBE8" s="293"/>
      <c r="WBF8" s="293"/>
      <c r="WBG8" s="293"/>
      <c r="WBH8" s="293"/>
      <c r="WBI8" s="293"/>
      <c r="WBJ8" s="293"/>
      <c r="WBK8" s="293"/>
      <c r="WBL8" s="293"/>
      <c r="WBM8" s="293"/>
      <c r="WBN8" s="293"/>
      <c r="WBO8" s="293"/>
      <c r="WBP8" s="293"/>
      <c r="WBQ8" s="293"/>
      <c r="WBR8" s="293"/>
      <c r="WBS8" s="293"/>
      <c r="WBT8" s="293"/>
      <c r="WBU8" s="293"/>
      <c r="WBV8" s="293"/>
      <c r="WBW8" s="293"/>
      <c r="WBX8" s="293"/>
      <c r="WBY8" s="293"/>
      <c r="WBZ8" s="293"/>
      <c r="WCA8" s="293"/>
      <c r="WCB8" s="293"/>
      <c r="WCC8" s="293"/>
      <c r="WCD8" s="293"/>
      <c r="WCE8" s="293"/>
      <c r="WCF8" s="293"/>
      <c r="WCG8" s="293"/>
      <c r="WCH8" s="293"/>
      <c r="WCI8" s="293"/>
      <c r="WCJ8" s="293"/>
      <c r="WCK8" s="293"/>
      <c r="WCL8" s="293"/>
      <c r="WCM8" s="293"/>
      <c r="WCN8" s="293"/>
      <c r="WCO8" s="293"/>
      <c r="WCP8" s="293"/>
      <c r="WCQ8" s="293"/>
      <c r="WCR8" s="293"/>
      <c r="WCS8" s="293"/>
      <c r="WCT8" s="293"/>
      <c r="WCU8" s="293"/>
      <c r="WCV8" s="293"/>
      <c r="WCW8" s="293"/>
      <c r="WCX8" s="293"/>
      <c r="WCY8" s="293"/>
      <c r="WCZ8" s="293"/>
      <c r="WDA8" s="293"/>
      <c r="WDB8" s="293"/>
      <c r="WDC8" s="293"/>
      <c r="WDD8" s="293"/>
      <c r="WDE8" s="293"/>
      <c r="WDF8" s="293"/>
      <c r="WDG8" s="293"/>
      <c r="WDH8" s="293"/>
      <c r="WDI8" s="293"/>
      <c r="WDJ8" s="293"/>
      <c r="WDK8" s="293"/>
      <c r="WDL8" s="293"/>
      <c r="WDM8" s="293"/>
      <c r="WDN8" s="293"/>
      <c r="WDO8" s="293"/>
      <c r="WDP8" s="293"/>
      <c r="WDQ8" s="293"/>
      <c r="WDR8" s="293"/>
      <c r="WDS8" s="293"/>
      <c r="WDT8" s="293"/>
      <c r="WDU8" s="293"/>
      <c r="WDV8" s="293"/>
      <c r="WDW8" s="293"/>
      <c r="WDX8" s="293"/>
      <c r="WDY8" s="293"/>
      <c r="WDZ8" s="293"/>
      <c r="WEA8" s="293"/>
      <c r="WEB8" s="293"/>
      <c r="WEC8" s="293"/>
      <c r="WED8" s="293"/>
      <c r="WEE8" s="293"/>
      <c r="WEF8" s="293"/>
      <c r="WEG8" s="293"/>
      <c r="WEH8" s="293"/>
      <c r="WEI8" s="293"/>
      <c r="WEJ8" s="293"/>
      <c r="WEK8" s="293"/>
      <c r="WEL8" s="293"/>
      <c r="WEM8" s="293"/>
      <c r="WEN8" s="293"/>
      <c r="WEO8" s="293"/>
      <c r="WEP8" s="293"/>
      <c r="WEQ8" s="293"/>
      <c r="WER8" s="293"/>
      <c r="WES8" s="293"/>
      <c r="WET8" s="293"/>
      <c r="WEU8" s="293"/>
      <c r="WEV8" s="293"/>
      <c r="WEW8" s="293"/>
      <c r="WEX8" s="293"/>
      <c r="WEY8" s="293"/>
      <c r="WEZ8" s="293"/>
      <c r="WFA8" s="293"/>
      <c r="WFB8" s="293"/>
      <c r="WFC8" s="293"/>
      <c r="WFD8" s="293"/>
      <c r="WFE8" s="293"/>
      <c r="WFF8" s="293"/>
      <c r="WFG8" s="293"/>
      <c r="WFH8" s="293"/>
      <c r="WFI8" s="293"/>
      <c r="WFJ8" s="293"/>
      <c r="WFK8" s="293"/>
      <c r="WFL8" s="293"/>
      <c r="WFM8" s="293"/>
      <c r="WFN8" s="293"/>
      <c r="WFO8" s="293"/>
      <c r="WFP8" s="293"/>
      <c r="WFQ8" s="293"/>
      <c r="WFR8" s="293"/>
      <c r="WFS8" s="293"/>
      <c r="WFT8" s="293"/>
      <c r="WFU8" s="293"/>
      <c r="WFV8" s="293"/>
      <c r="WFW8" s="293"/>
      <c r="WFX8" s="293"/>
      <c r="WFY8" s="293"/>
      <c r="WFZ8" s="293"/>
      <c r="WGA8" s="293"/>
      <c r="WGB8" s="293"/>
      <c r="WGC8" s="293"/>
      <c r="WGD8" s="293"/>
      <c r="WGE8" s="293"/>
      <c r="WGF8" s="293"/>
      <c r="WGG8" s="293"/>
      <c r="WGH8" s="293"/>
      <c r="WGI8" s="293"/>
      <c r="WGJ8" s="293"/>
      <c r="WGK8" s="293"/>
      <c r="WGL8" s="293"/>
      <c r="WGM8" s="293"/>
      <c r="WGN8" s="293"/>
      <c r="WGO8" s="293"/>
      <c r="WGP8" s="293"/>
      <c r="WGQ8" s="293"/>
      <c r="WGR8" s="293"/>
      <c r="WGS8" s="293"/>
      <c r="WGT8" s="293"/>
      <c r="WGU8" s="293"/>
      <c r="WGV8" s="293"/>
      <c r="WGW8" s="293"/>
      <c r="WGX8" s="293"/>
      <c r="WGY8" s="293"/>
      <c r="WGZ8" s="293"/>
      <c r="WHA8" s="293"/>
      <c r="WHB8" s="293"/>
      <c r="WHC8" s="293"/>
      <c r="WHD8" s="293"/>
      <c r="WHE8" s="293"/>
      <c r="WHF8" s="293"/>
      <c r="WHG8" s="293"/>
      <c r="WHH8" s="293"/>
      <c r="WHI8" s="293"/>
      <c r="WHJ8" s="293"/>
      <c r="WHK8" s="293"/>
      <c r="WHL8" s="293"/>
      <c r="WHM8" s="293"/>
      <c r="WHN8" s="293"/>
      <c r="WHO8" s="293"/>
      <c r="WHP8" s="293"/>
      <c r="WHQ8" s="293"/>
      <c r="WHR8" s="293"/>
      <c r="WHS8" s="293"/>
      <c r="WHT8" s="293"/>
      <c r="WHU8" s="293"/>
      <c r="WHV8" s="293"/>
      <c r="WHW8" s="293"/>
      <c r="WHX8" s="293"/>
      <c r="WHY8" s="293"/>
      <c r="WHZ8" s="293"/>
      <c r="WIA8" s="293"/>
      <c r="WIB8" s="293"/>
      <c r="WIC8" s="293"/>
      <c r="WID8" s="293"/>
      <c r="WIE8" s="293"/>
      <c r="WIF8" s="293"/>
      <c r="WIG8" s="293"/>
      <c r="WIH8" s="293"/>
      <c r="WII8" s="293"/>
      <c r="WIJ8" s="293"/>
      <c r="WIK8" s="293"/>
      <c r="WIL8" s="293"/>
      <c r="WIM8" s="293"/>
      <c r="WIN8" s="293"/>
      <c r="WIO8" s="293"/>
      <c r="WIP8" s="293"/>
      <c r="WIQ8" s="293"/>
      <c r="WIR8" s="293"/>
      <c r="WIS8" s="293"/>
      <c r="WIT8" s="293"/>
      <c r="WIU8" s="293"/>
      <c r="WIV8" s="293"/>
      <c r="WIW8" s="293"/>
      <c r="WIX8" s="293"/>
      <c r="WIY8" s="293"/>
      <c r="WIZ8" s="293"/>
      <c r="WJA8" s="293"/>
      <c r="WJB8" s="293"/>
      <c r="WJC8" s="293"/>
      <c r="WJD8" s="293"/>
      <c r="WJE8" s="293"/>
      <c r="WJF8" s="293"/>
      <c r="WJG8" s="293"/>
      <c r="WJH8" s="293"/>
      <c r="WJI8" s="293"/>
      <c r="WJJ8" s="293"/>
      <c r="WJK8" s="293"/>
      <c r="WJL8" s="293"/>
      <c r="WJM8" s="293"/>
      <c r="WJN8" s="293"/>
      <c r="WJO8" s="293"/>
      <c r="WJP8" s="293"/>
      <c r="WJQ8" s="293"/>
      <c r="WJR8" s="293"/>
      <c r="WJS8" s="293"/>
      <c r="WJT8" s="293"/>
      <c r="WJU8" s="293"/>
      <c r="WJV8" s="293"/>
      <c r="WJW8" s="293"/>
      <c r="WJX8" s="293"/>
      <c r="WJY8" s="293"/>
      <c r="WJZ8" s="293"/>
      <c r="WKA8" s="293"/>
      <c r="WKB8" s="293"/>
      <c r="WKC8" s="293"/>
      <c r="WKD8" s="293"/>
      <c r="WKE8" s="293"/>
      <c r="WKF8" s="293"/>
      <c r="WKG8" s="293"/>
      <c r="WKH8" s="293"/>
      <c r="WKI8" s="293"/>
      <c r="WKJ8" s="293"/>
      <c r="WKK8" s="293"/>
      <c r="WKL8" s="293"/>
      <c r="WKM8" s="293"/>
      <c r="WKN8" s="293"/>
      <c r="WKO8" s="293"/>
      <c r="WKP8" s="293"/>
      <c r="WKQ8" s="293"/>
      <c r="WKR8" s="293"/>
      <c r="WKS8" s="293"/>
      <c r="WKT8" s="293"/>
      <c r="WKU8" s="293"/>
      <c r="WKV8" s="293"/>
      <c r="WKW8" s="293"/>
      <c r="WKX8" s="293"/>
      <c r="WKY8" s="293"/>
      <c r="WKZ8" s="293"/>
      <c r="WLA8" s="293"/>
      <c r="WLB8" s="293"/>
      <c r="WLC8" s="293"/>
      <c r="WLD8" s="293"/>
      <c r="WLE8" s="293"/>
      <c r="WLF8" s="293"/>
      <c r="WLG8" s="293"/>
      <c r="WLH8" s="293"/>
      <c r="WLI8" s="293"/>
      <c r="WLJ8" s="293"/>
      <c r="WLK8" s="293"/>
      <c r="WLL8" s="293"/>
      <c r="WLM8" s="293"/>
      <c r="WLN8" s="293"/>
      <c r="WLO8" s="293"/>
      <c r="WLP8" s="293"/>
      <c r="WLQ8" s="293"/>
      <c r="WLR8" s="293"/>
      <c r="WLS8" s="293"/>
      <c r="WLT8" s="293"/>
      <c r="WLU8" s="293"/>
      <c r="WLV8" s="293"/>
      <c r="WLW8" s="293"/>
      <c r="WLX8" s="293"/>
      <c r="WLY8" s="293"/>
      <c r="WLZ8" s="293"/>
      <c r="WMA8" s="293"/>
      <c r="WMB8" s="293"/>
      <c r="WMC8" s="293"/>
      <c r="WMD8" s="293"/>
      <c r="WME8" s="293"/>
      <c r="WMF8" s="293"/>
      <c r="WMG8" s="293"/>
      <c r="WMH8" s="293"/>
      <c r="WMI8" s="293"/>
      <c r="WMJ8" s="293"/>
      <c r="WMK8" s="293"/>
      <c r="WML8" s="293"/>
      <c r="WMM8" s="293"/>
      <c r="WMN8" s="293"/>
      <c r="WMO8" s="293"/>
      <c r="WMP8" s="293"/>
      <c r="WMQ8" s="293"/>
      <c r="WMR8" s="293"/>
      <c r="WMS8" s="293"/>
      <c r="WMT8" s="293"/>
      <c r="WMU8" s="293"/>
      <c r="WMV8" s="293"/>
      <c r="WMW8" s="293"/>
      <c r="WMX8" s="293"/>
      <c r="WMY8" s="293"/>
      <c r="WMZ8" s="293"/>
      <c r="WNA8" s="293"/>
      <c r="WNB8" s="293"/>
      <c r="WNC8" s="293"/>
      <c r="WND8" s="293"/>
      <c r="WNE8" s="293"/>
      <c r="WNF8" s="293"/>
      <c r="WNG8" s="293"/>
      <c r="WNH8" s="293"/>
      <c r="WNI8" s="293"/>
      <c r="WNJ8" s="293"/>
      <c r="WNK8" s="293"/>
      <c r="WNL8" s="293"/>
      <c r="WNM8" s="293"/>
      <c r="WNN8" s="293"/>
      <c r="WNO8" s="293"/>
      <c r="WNP8" s="293"/>
      <c r="WNQ8" s="293"/>
      <c r="WNR8" s="293"/>
      <c r="WNS8" s="293"/>
      <c r="WNT8" s="293"/>
      <c r="WNU8" s="293"/>
      <c r="WNV8" s="293"/>
      <c r="WNW8" s="293"/>
      <c r="WNX8" s="293"/>
      <c r="WNY8" s="293"/>
      <c r="WNZ8" s="293"/>
      <c r="WOA8" s="293"/>
      <c r="WOB8" s="293"/>
      <c r="WOC8" s="293"/>
      <c r="WOD8" s="293"/>
      <c r="WOE8" s="293"/>
      <c r="WOF8" s="293"/>
      <c r="WOG8" s="293"/>
      <c r="WOH8" s="293"/>
      <c r="WOI8" s="293"/>
      <c r="WOJ8" s="293"/>
      <c r="WOK8" s="293"/>
      <c r="WOL8" s="293"/>
      <c r="WOM8" s="293"/>
      <c r="WON8" s="293"/>
      <c r="WOO8" s="293"/>
      <c r="WOP8" s="293"/>
      <c r="WOQ8" s="293"/>
      <c r="WOR8" s="293"/>
      <c r="WOS8" s="293"/>
      <c r="WOT8" s="293"/>
      <c r="WOU8" s="293"/>
      <c r="WOV8" s="293"/>
      <c r="WOW8" s="293"/>
      <c r="WOX8" s="293"/>
      <c r="WOY8" s="293"/>
      <c r="WOZ8" s="293"/>
      <c r="WPA8" s="293"/>
      <c r="WPB8" s="293"/>
      <c r="WPC8" s="293"/>
      <c r="WPD8" s="293"/>
      <c r="WPE8" s="293"/>
      <c r="WPF8" s="293"/>
      <c r="WPG8" s="293"/>
      <c r="WPH8" s="293"/>
      <c r="WPI8" s="293"/>
      <c r="WPJ8" s="293"/>
      <c r="WPK8" s="293"/>
      <c r="WPL8" s="293"/>
      <c r="WPM8" s="293"/>
      <c r="WPN8" s="293"/>
      <c r="WPO8" s="293"/>
      <c r="WPP8" s="293"/>
      <c r="WPQ8" s="293"/>
      <c r="WPR8" s="293"/>
      <c r="WPS8" s="293"/>
      <c r="WPT8" s="293"/>
      <c r="WPU8" s="293"/>
      <c r="WPV8" s="293"/>
      <c r="WPW8" s="293"/>
      <c r="WPX8" s="293"/>
      <c r="WPY8" s="293"/>
      <c r="WPZ8" s="293"/>
      <c r="WQA8" s="293"/>
      <c r="WQB8" s="293"/>
      <c r="WQC8" s="293"/>
      <c r="WQD8" s="293"/>
      <c r="WQE8" s="293"/>
      <c r="WQF8" s="293"/>
      <c r="WQG8" s="293"/>
      <c r="WQH8" s="293"/>
      <c r="WQI8" s="293"/>
      <c r="WQJ8" s="293"/>
      <c r="WQK8" s="293"/>
      <c r="WQL8" s="293"/>
      <c r="WQM8" s="293"/>
      <c r="WQN8" s="293"/>
      <c r="WQO8" s="293"/>
      <c r="WQP8" s="293"/>
      <c r="WQQ8" s="293"/>
      <c r="WQR8" s="293"/>
      <c r="WQS8" s="293"/>
      <c r="WQT8" s="293"/>
      <c r="WQU8" s="293"/>
      <c r="WQV8" s="293"/>
      <c r="WQW8" s="293"/>
      <c r="WQX8" s="293"/>
      <c r="WQY8" s="293"/>
      <c r="WQZ8" s="293"/>
      <c r="WRA8" s="293"/>
      <c r="WRB8" s="293"/>
      <c r="WRC8" s="293"/>
      <c r="WRD8" s="293"/>
      <c r="WRE8" s="293"/>
      <c r="WRF8" s="293"/>
      <c r="WRG8" s="293"/>
      <c r="WRH8" s="293"/>
      <c r="WRI8" s="293"/>
      <c r="WRJ8" s="293"/>
      <c r="WRK8" s="293"/>
      <c r="WRL8" s="293"/>
      <c r="WRM8" s="293"/>
      <c r="WRN8" s="293"/>
      <c r="WRO8" s="293"/>
      <c r="WRP8" s="293"/>
      <c r="WRQ8" s="293"/>
      <c r="WRR8" s="293"/>
      <c r="WRS8" s="293"/>
      <c r="WRT8" s="293"/>
      <c r="WRU8" s="293"/>
      <c r="WRV8" s="293"/>
      <c r="WRW8" s="293"/>
      <c r="WRX8" s="293"/>
      <c r="WRY8" s="293"/>
      <c r="WRZ8" s="293"/>
      <c r="WSA8" s="293"/>
      <c r="WSB8" s="293"/>
      <c r="WSC8" s="293"/>
      <c r="WSD8" s="293"/>
      <c r="WSE8" s="293"/>
      <c r="WSF8" s="293"/>
      <c r="WSG8" s="293"/>
      <c r="WSH8" s="293"/>
      <c r="WSI8" s="293"/>
      <c r="WSJ8" s="293"/>
      <c r="WSK8" s="293"/>
      <c r="WSL8" s="293"/>
      <c r="WSM8" s="293"/>
      <c r="WSN8" s="293"/>
      <c r="WSO8" s="293"/>
      <c r="WSP8" s="293"/>
      <c r="WSQ8" s="293"/>
      <c r="WSR8" s="293"/>
      <c r="WSS8" s="293"/>
      <c r="WST8" s="293"/>
      <c r="WSU8" s="293"/>
      <c r="WSV8" s="293"/>
      <c r="WSW8" s="293"/>
      <c r="WSX8" s="293"/>
      <c r="WSY8" s="293"/>
      <c r="WSZ8" s="293"/>
      <c r="WTA8" s="293"/>
      <c r="WTB8" s="293"/>
      <c r="WTC8" s="293"/>
      <c r="WTD8" s="293"/>
      <c r="WTE8" s="293"/>
      <c r="WTF8" s="293"/>
      <c r="WTG8" s="293"/>
      <c r="WTH8" s="293"/>
      <c r="WTI8" s="293"/>
      <c r="WTJ8" s="293"/>
      <c r="WTK8" s="293"/>
      <c r="WTL8" s="293"/>
      <c r="WTM8" s="293"/>
      <c r="WTN8" s="293"/>
      <c r="WTO8" s="293"/>
      <c r="WTP8" s="293"/>
      <c r="WTQ8" s="293"/>
      <c r="WTR8" s="293"/>
      <c r="WTS8" s="293"/>
      <c r="WTT8" s="293"/>
      <c r="WTU8" s="293"/>
      <c r="WTV8" s="293"/>
      <c r="WTW8" s="293"/>
      <c r="WTX8" s="293"/>
      <c r="WTY8" s="293"/>
      <c r="WTZ8" s="293"/>
      <c r="WUA8" s="293"/>
      <c r="WUB8" s="293"/>
      <c r="WUC8" s="293"/>
      <c r="WUD8" s="293"/>
      <c r="WUE8" s="293"/>
      <c r="WUF8" s="293"/>
      <c r="WUG8" s="293"/>
      <c r="WUH8" s="293"/>
      <c r="WUI8" s="293"/>
      <c r="WUJ8" s="293"/>
      <c r="WUK8" s="293"/>
      <c r="WUL8" s="293"/>
      <c r="WUM8" s="293"/>
      <c r="WUN8" s="293"/>
      <c r="WUO8" s="293"/>
      <c r="WUP8" s="293"/>
      <c r="WUQ8" s="293"/>
      <c r="WUR8" s="293"/>
      <c r="WUS8" s="293"/>
      <c r="WUT8" s="293"/>
      <c r="WUU8" s="293"/>
      <c r="WUV8" s="293"/>
      <c r="WUW8" s="293"/>
      <c r="WUX8" s="293"/>
      <c r="WUY8" s="293"/>
      <c r="WUZ8" s="293"/>
      <c r="WVA8" s="293"/>
      <c r="WVB8" s="293"/>
      <c r="WVC8" s="293"/>
      <c r="WVD8" s="293"/>
      <c r="WVE8" s="293"/>
      <c r="WVF8" s="293"/>
      <c r="WVG8" s="293"/>
      <c r="WVH8" s="293"/>
      <c r="WVI8" s="293"/>
      <c r="WVJ8" s="293"/>
      <c r="WVK8" s="293"/>
      <c r="WVL8" s="293"/>
      <c r="WVM8" s="293"/>
      <c r="WVN8" s="293"/>
      <c r="WVO8" s="293"/>
      <c r="WVP8" s="293"/>
      <c r="WVQ8" s="293"/>
      <c r="WVR8" s="293"/>
      <c r="WVS8" s="293"/>
      <c r="WVT8" s="293"/>
      <c r="WVU8" s="293"/>
      <c r="WVV8" s="293"/>
      <c r="WVW8" s="293"/>
      <c r="WVX8" s="293"/>
      <c r="WVY8" s="293"/>
      <c r="WVZ8" s="293"/>
      <c r="WWA8" s="293"/>
      <c r="WWB8" s="293"/>
      <c r="WWC8" s="293"/>
      <c r="WWD8" s="293"/>
      <c r="WWE8" s="293"/>
      <c r="WWF8" s="293"/>
      <c r="WWG8" s="293"/>
      <c r="WWH8" s="293"/>
      <c r="WWI8" s="293"/>
      <c r="WWJ8" s="293"/>
      <c r="WWK8" s="293"/>
      <c r="WWL8" s="293"/>
      <c r="WWM8" s="293"/>
      <c r="WWN8" s="293"/>
      <c r="WWO8" s="293"/>
      <c r="WWP8" s="293"/>
      <c r="WWQ8" s="293"/>
      <c r="WWR8" s="293"/>
      <c r="WWS8" s="293"/>
      <c r="WWT8" s="293"/>
      <c r="WWU8" s="293"/>
      <c r="WWV8" s="293"/>
      <c r="WWW8" s="293"/>
      <c r="WWX8" s="293"/>
      <c r="WWY8" s="293"/>
      <c r="WWZ8" s="293"/>
      <c r="WXA8" s="293"/>
      <c r="WXB8" s="293"/>
      <c r="WXC8" s="293"/>
      <c r="WXD8" s="293"/>
      <c r="WXE8" s="293"/>
      <c r="WXF8" s="293"/>
      <c r="WXG8" s="293"/>
      <c r="WXH8" s="293"/>
      <c r="WXI8" s="293"/>
      <c r="WXJ8" s="293"/>
      <c r="WXK8" s="293"/>
      <c r="WXL8" s="293"/>
      <c r="WXM8" s="293"/>
      <c r="WXN8" s="293"/>
      <c r="WXO8" s="293"/>
      <c r="WXP8" s="293"/>
      <c r="WXQ8" s="293"/>
      <c r="WXR8" s="293"/>
      <c r="WXS8" s="293"/>
      <c r="WXT8" s="293"/>
      <c r="WXU8" s="293"/>
      <c r="WXV8" s="293"/>
      <c r="WXW8" s="293"/>
      <c r="WXX8" s="293"/>
      <c r="WXY8" s="293"/>
      <c r="WXZ8" s="293"/>
      <c r="WYA8" s="293"/>
      <c r="WYB8" s="293"/>
      <c r="WYC8" s="293"/>
      <c r="WYD8" s="293"/>
      <c r="WYE8" s="293"/>
      <c r="WYF8" s="293"/>
      <c r="WYG8" s="293"/>
      <c r="WYH8" s="293"/>
      <c r="WYI8" s="293"/>
      <c r="WYJ8" s="293"/>
      <c r="WYK8" s="293"/>
      <c r="WYL8" s="293"/>
      <c r="WYM8" s="293"/>
      <c r="WYN8" s="293"/>
      <c r="WYO8" s="293"/>
      <c r="WYP8" s="293"/>
      <c r="WYQ8" s="293"/>
      <c r="WYR8" s="293"/>
      <c r="WYS8" s="293"/>
      <c r="WYT8" s="293"/>
      <c r="WYU8" s="293"/>
      <c r="WYV8" s="293"/>
      <c r="WYW8" s="293"/>
      <c r="WYX8" s="293"/>
      <c r="WYY8" s="293"/>
      <c r="WYZ8" s="293"/>
      <c r="WZA8" s="293"/>
      <c r="WZB8" s="293"/>
      <c r="WZC8" s="293"/>
      <c r="WZD8" s="293"/>
      <c r="WZE8" s="293"/>
      <c r="WZF8" s="293"/>
      <c r="WZG8" s="293"/>
      <c r="WZH8" s="293"/>
      <c r="WZI8" s="293"/>
      <c r="WZJ8" s="293"/>
      <c r="WZK8" s="293"/>
      <c r="WZL8" s="293"/>
      <c r="WZM8" s="293"/>
      <c r="WZN8" s="293"/>
      <c r="WZO8" s="293"/>
      <c r="WZP8" s="293"/>
      <c r="WZQ8" s="293"/>
      <c r="WZR8" s="293"/>
      <c r="WZS8" s="293"/>
      <c r="WZT8" s="293"/>
      <c r="WZU8" s="293"/>
      <c r="WZV8" s="293"/>
      <c r="WZW8" s="293"/>
      <c r="WZX8" s="293"/>
      <c r="WZY8" s="293"/>
      <c r="WZZ8" s="293"/>
      <c r="XAA8" s="293"/>
      <c r="XAB8" s="293"/>
      <c r="XAC8" s="293"/>
      <c r="XAD8" s="293"/>
      <c r="XAE8" s="293"/>
      <c r="XAF8" s="293"/>
      <c r="XAG8" s="293"/>
      <c r="XAH8" s="293"/>
      <c r="XAI8" s="293"/>
      <c r="XAJ8" s="293"/>
      <c r="XAK8" s="293"/>
      <c r="XAL8" s="293"/>
      <c r="XAM8" s="293"/>
      <c r="XAN8" s="293"/>
      <c r="XAO8" s="293"/>
      <c r="XAP8" s="293"/>
      <c r="XAQ8" s="293"/>
      <c r="XAR8" s="293"/>
      <c r="XAS8" s="293"/>
      <c r="XAT8" s="293"/>
      <c r="XAU8" s="293"/>
      <c r="XAV8" s="293"/>
      <c r="XAW8" s="293"/>
      <c r="XAX8" s="293"/>
      <c r="XAY8" s="293"/>
      <c r="XAZ8" s="293"/>
      <c r="XBA8" s="293"/>
      <c r="XBB8" s="293"/>
      <c r="XBC8" s="293"/>
      <c r="XBD8" s="293"/>
      <c r="XBE8" s="293"/>
      <c r="XBF8" s="293"/>
      <c r="XBG8" s="293"/>
      <c r="XBH8" s="293"/>
      <c r="XBI8" s="293"/>
      <c r="XBJ8" s="293"/>
      <c r="XBK8" s="293"/>
      <c r="XBL8" s="293"/>
      <c r="XBM8" s="293"/>
      <c r="XBN8" s="293"/>
      <c r="XBO8" s="293"/>
      <c r="XBP8" s="293"/>
      <c r="XBQ8" s="293"/>
      <c r="XBR8" s="293"/>
      <c r="XBS8" s="293"/>
      <c r="XBT8" s="293"/>
      <c r="XBU8" s="293"/>
      <c r="XBV8" s="293"/>
      <c r="XBW8" s="293"/>
      <c r="XBX8" s="293"/>
      <c r="XBY8" s="293"/>
      <c r="XBZ8" s="293"/>
      <c r="XCA8" s="293"/>
      <c r="XCB8" s="293"/>
      <c r="XCC8" s="293"/>
      <c r="XCD8" s="293"/>
      <c r="XCE8" s="293"/>
      <c r="XCF8" s="293"/>
      <c r="XCG8" s="293"/>
      <c r="XCH8" s="293"/>
      <c r="XCI8" s="293"/>
      <c r="XCJ8" s="293"/>
      <c r="XCK8" s="293"/>
      <c r="XCL8" s="293"/>
      <c r="XCM8" s="293"/>
      <c r="XCN8" s="293"/>
      <c r="XCO8" s="293"/>
      <c r="XCP8" s="293"/>
      <c r="XCQ8" s="293"/>
      <c r="XCR8" s="293"/>
      <c r="XCS8" s="293"/>
      <c r="XCT8" s="293"/>
      <c r="XCU8" s="293"/>
      <c r="XCV8" s="293"/>
      <c r="XCW8" s="293"/>
      <c r="XCX8" s="293"/>
      <c r="XCY8" s="293"/>
      <c r="XCZ8" s="293"/>
      <c r="XDA8" s="293"/>
      <c r="XDB8" s="293"/>
      <c r="XDC8" s="293"/>
      <c r="XDD8" s="293"/>
      <c r="XDE8" s="293"/>
      <c r="XDF8" s="293"/>
      <c r="XDG8" s="293"/>
      <c r="XDH8" s="293"/>
      <c r="XDI8" s="293"/>
      <c r="XDJ8" s="293"/>
      <c r="XDK8" s="293"/>
      <c r="XDL8" s="293"/>
      <c r="XDM8" s="293"/>
      <c r="XDN8" s="293"/>
      <c r="XDO8" s="293"/>
      <c r="XDP8" s="293"/>
      <c r="XDQ8" s="293"/>
      <c r="XDR8" s="293"/>
      <c r="XDS8" s="293"/>
      <c r="XDT8" s="293"/>
      <c r="XDU8" s="293"/>
      <c r="XDV8" s="293"/>
      <c r="XDW8" s="293"/>
      <c r="XDX8" s="293"/>
      <c r="XDY8" s="293"/>
      <c r="XDZ8" s="293"/>
      <c r="XEA8" s="293"/>
      <c r="XEB8" s="293"/>
      <c r="XEC8" s="293"/>
      <c r="XED8" s="293"/>
      <c r="XEE8" s="293"/>
      <c r="XEF8" s="293"/>
      <c r="XEG8" s="293"/>
      <c r="XEH8" s="293"/>
      <c r="XEI8" s="293"/>
      <c r="XEJ8" s="293"/>
      <c r="XEK8" s="293"/>
      <c r="XEL8" s="293"/>
      <c r="XEM8" s="293"/>
      <c r="XEN8" s="293"/>
      <c r="XEO8" s="293"/>
      <c r="XEP8" s="293"/>
      <c r="XEQ8" s="293"/>
      <c r="XER8" s="293"/>
      <c r="XES8" s="293"/>
      <c r="XET8" s="293"/>
      <c r="XEU8" s="293"/>
      <c r="XEV8" s="293"/>
      <c r="XEW8" s="293"/>
      <c r="XEX8" s="293"/>
      <c r="XEY8" s="293"/>
      <c r="XEZ8" s="293"/>
      <c r="XFA8" s="293"/>
      <c r="XFB8" s="293"/>
      <c r="XFC8" s="293"/>
      <c r="XFD8" s="293"/>
    </row>
    <row r="9" spans="1:16384" s="32" customFormat="1" x14ac:dyDescent="0.3">
      <c r="A9" s="723" t="s">
        <v>837</v>
      </c>
      <c r="B9" s="725">
        <v>0</v>
      </c>
      <c r="C9" s="398" t="s">
        <v>852</v>
      </c>
      <c r="D9" s="77">
        <v>2</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399"/>
    </row>
    <row r="10" spans="1:16384" x14ac:dyDescent="0.3">
      <c r="A10" s="724"/>
      <c r="B10" s="726"/>
      <c r="C10" s="721" t="s">
        <v>833</v>
      </c>
      <c r="D10" s="4" t="s">
        <v>161</v>
      </c>
      <c r="E10" s="5">
        <v>2015</v>
      </c>
      <c r="F10" s="5">
        <v>2016</v>
      </c>
      <c r="G10" s="5">
        <v>2017</v>
      </c>
      <c r="H10" s="5">
        <v>2018</v>
      </c>
      <c r="I10" s="5">
        <v>2019</v>
      </c>
      <c r="J10" s="5">
        <v>2020</v>
      </c>
      <c r="K10" s="5">
        <v>2021</v>
      </c>
      <c r="L10" s="5">
        <v>2022</v>
      </c>
      <c r="M10" s="5">
        <v>2023</v>
      </c>
      <c r="N10" s="5">
        <v>2024</v>
      </c>
      <c r="O10" s="5">
        <v>2025</v>
      </c>
      <c r="P10" s="5">
        <v>2026</v>
      </c>
      <c r="Q10" s="5">
        <v>2027</v>
      </c>
      <c r="R10" s="5">
        <v>2028</v>
      </c>
      <c r="S10" s="5">
        <v>2029</v>
      </c>
      <c r="T10" s="5">
        <v>2030</v>
      </c>
      <c r="U10" s="5">
        <v>2031</v>
      </c>
      <c r="V10" s="5">
        <v>2032</v>
      </c>
      <c r="W10" s="5">
        <v>2033</v>
      </c>
      <c r="X10" s="5">
        <v>2034</v>
      </c>
      <c r="Y10" s="5">
        <v>2035</v>
      </c>
      <c r="Z10" s="5">
        <v>2036</v>
      </c>
      <c r="AA10" s="5">
        <v>2037</v>
      </c>
      <c r="AB10" s="5">
        <v>2038</v>
      </c>
      <c r="AC10" s="5">
        <v>2039</v>
      </c>
      <c r="AD10" s="5">
        <v>2040</v>
      </c>
      <c r="AE10" s="5">
        <v>2041</v>
      </c>
      <c r="AF10" s="5">
        <v>2042</v>
      </c>
      <c r="AG10" s="5">
        <v>2043</v>
      </c>
      <c r="AH10" s="5">
        <v>2044</v>
      </c>
      <c r="AI10" s="5">
        <v>2045</v>
      </c>
      <c r="AJ10" s="5">
        <v>2046</v>
      </c>
      <c r="AK10" s="5">
        <v>2047</v>
      </c>
      <c r="AL10" s="5">
        <v>2048</v>
      </c>
      <c r="AM10" s="5">
        <v>2049</v>
      </c>
      <c r="AN10" s="5">
        <v>2050</v>
      </c>
      <c r="AO10" s="5">
        <v>2051</v>
      </c>
      <c r="AP10" s="5">
        <v>2052</v>
      </c>
      <c r="AQ10" s="5">
        <v>2053</v>
      </c>
      <c r="AR10" s="5">
        <v>2054</v>
      </c>
      <c r="AS10" s="5">
        <v>2055</v>
      </c>
      <c r="AT10" s="5">
        <v>2056</v>
      </c>
      <c r="AU10" s="5">
        <v>2057</v>
      </c>
      <c r="AV10" s="5">
        <v>2058</v>
      </c>
      <c r="AW10" s="5">
        <v>2059</v>
      </c>
      <c r="AX10" s="5">
        <v>2060</v>
      </c>
      <c r="AY10" s="5">
        <v>2061</v>
      </c>
      <c r="AZ10" s="5">
        <v>2062</v>
      </c>
      <c r="BA10" s="5">
        <v>2063</v>
      </c>
      <c r="BB10" s="5">
        <v>2064</v>
      </c>
      <c r="BC10" s="5">
        <v>2065</v>
      </c>
      <c r="BD10" s="5">
        <v>2066</v>
      </c>
      <c r="BE10" s="5">
        <v>2067</v>
      </c>
      <c r="BF10" s="5">
        <v>2068</v>
      </c>
      <c r="BG10" s="5">
        <v>2069</v>
      </c>
      <c r="BH10" s="5">
        <v>2070</v>
      </c>
      <c r="BI10" s="5">
        <v>2071</v>
      </c>
      <c r="BJ10" s="5">
        <v>2072</v>
      </c>
      <c r="BK10" s="5">
        <v>2073</v>
      </c>
      <c r="BL10" s="5">
        <v>2074</v>
      </c>
      <c r="BM10" s="5">
        <v>2075</v>
      </c>
      <c r="BN10" s="5">
        <v>2076</v>
      </c>
      <c r="BO10" s="5">
        <v>2077</v>
      </c>
      <c r="BP10" s="5">
        <v>2078</v>
      </c>
      <c r="BQ10" s="5">
        <v>2079</v>
      </c>
      <c r="BR10" s="5">
        <v>2080</v>
      </c>
      <c r="BS10" s="5">
        <v>2081</v>
      </c>
      <c r="BT10" s="5">
        <v>2082</v>
      </c>
      <c r="BU10" s="5">
        <v>2083</v>
      </c>
      <c r="BV10" s="5">
        <v>2084</v>
      </c>
      <c r="BW10" s="5">
        <v>2085</v>
      </c>
      <c r="BX10" s="5">
        <v>2086</v>
      </c>
      <c r="BY10" s="5">
        <v>2087</v>
      </c>
      <c r="BZ10" s="5">
        <v>2088</v>
      </c>
      <c r="CA10" s="5">
        <v>2089</v>
      </c>
      <c r="CB10" s="5">
        <v>2090</v>
      </c>
      <c r="CC10" s="5">
        <v>2091</v>
      </c>
      <c r="CD10" s="5">
        <v>2092</v>
      </c>
      <c r="CE10" s="5">
        <v>2093</v>
      </c>
      <c r="CF10" s="5">
        <v>2094</v>
      </c>
      <c r="CG10" s="5">
        <v>2095</v>
      </c>
      <c r="CH10" s="5">
        <v>2096</v>
      </c>
      <c r="CI10" s="5">
        <v>2097</v>
      </c>
      <c r="CJ10" s="5">
        <v>2098</v>
      </c>
      <c r="CK10" s="5">
        <v>2099</v>
      </c>
      <c r="CL10" s="6">
        <v>2100</v>
      </c>
      <c r="CM10" s="295">
        <v>2101</v>
      </c>
    </row>
    <row r="11" spans="1:16384" x14ac:dyDescent="0.3">
      <c r="A11" s="724"/>
      <c r="B11" s="726"/>
      <c r="C11" s="722"/>
      <c r="D11" s="4" t="s">
        <v>168</v>
      </c>
      <c r="E11" s="5">
        <v>1.0500000000000001E-2</v>
      </c>
      <c r="F11" s="5">
        <v>1.0200000000000001E-2</v>
      </c>
      <c r="G11" s="5">
        <v>0.01</v>
      </c>
      <c r="H11" s="5">
        <v>9.7999999999999997E-3</v>
      </c>
      <c r="I11" s="5">
        <v>9.5999999999999992E-3</v>
      </c>
      <c r="J11" s="5">
        <v>9.2999999999999992E-3</v>
      </c>
      <c r="K11" s="5">
        <v>9.1000000000000004E-3</v>
      </c>
      <c r="L11" s="5">
        <v>8.8999999999999999E-3</v>
      </c>
      <c r="M11" s="5">
        <v>8.6999999999999994E-3</v>
      </c>
      <c r="N11" s="5">
        <v>8.5000000000000006E-3</v>
      </c>
      <c r="O11" s="5">
        <v>8.2000000000000007E-3</v>
      </c>
      <c r="P11" s="5">
        <v>8.0000000000000002E-3</v>
      </c>
      <c r="Q11" s="5">
        <v>7.7999999999999996E-3</v>
      </c>
      <c r="R11" s="5">
        <v>7.6E-3</v>
      </c>
      <c r="S11" s="5">
        <v>7.4000000000000003E-3</v>
      </c>
      <c r="T11" s="5">
        <v>7.3000000000000001E-3</v>
      </c>
      <c r="U11" s="5">
        <v>7.1000000000000004E-3</v>
      </c>
      <c r="V11" s="5">
        <v>6.8999999999999999E-3</v>
      </c>
      <c r="W11" s="5">
        <v>6.7000000000000002E-3</v>
      </c>
      <c r="X11" s="5">
        <v>6.4999999999999997E-3</v>
      </c>
      <c r="Y11" s="5">
        <v>6.4000000000000003E-3</v>
      </c>
      <c r="Z11" s="5">
        <v>6.1999999999999998E-3</v>
      </c>
      <c r="AA11" s="5">
        <v>6.0000000000000001E-3</v>
      </c>
      <c r="AB11" s="5">
        <v>5.7999999999999996E-3</v>
      </c>
      <c r="AC11" s="5">
        <v>5.7000000000000002E-3</v>
      </c>
      <c r="AD11" s="5">
        <v>5.4999999999999997E-3</v>
      </c>
      <c r="AE11" s="5">
        <v>5.3E-3</v>
      </c>
      <c r="AF11" s="5">
        <v>5.1999999999999998E-3</v>
      </c>
      <c r="AG11" s="5">
        <v>5.0000000000000001E-3</v>
      </c>
      <c r="AH11" s="5">
        <v>4.7999999999999996E-3</v>
      </c>
      <c r="AI11" s="5">
        <v>4.7000000000000002E-3</v>
      </c>
      <c r="AJ11" s="5">
        <v>4.4999999999999997E-3</v>
      </c>
      <c r="AK11" s="5">
        <v>4.4000000000000003E-3</v>
      </c>
      <c r="AL11" s="5">
        <v>4.1999999999999997E-3</v>
      </c>
      <c r="AM11" s="5">
        <v>4.0000000000000001E-3</v>
      </c>
      <c r="AN11" s="5">
        <v>3.8999999999999998E-3</v>
      </c>
      <c r="AO11" s="5">
        <v>3.7000000000000002E-3</v>
      </c>
      <c r="AP11" s="5">
        <v>3.5999999999999999E-3</v>
      </c>
      <c r="AQ11" s="5">
        <v>3.5000000000000001E-3</v>
      </c>
      <c r="AR11" s="5">
        <v>3.3E-3</v>
      </c>
      <c r="AS11" s="5">
        <v>3.2000000000000002E-3</v>
      </c>
      <c r="AT11" s="5">
        <v>3.0999999999999999E-3</v>
      </c>
      <c r="AU11" s="5">
        <v>2.8999999999999998E-3</v>
      </c>
      <c r="AV11" s="5">
        <v>2.8E-3</v>
      </c>
      <c r="AW11" s="5">
        <v>2.7000000000000001E-3</v>
      </c>
      <c r="AX11" s="5">
        <v>2.5999999999999999E-3</v>
      </c>
      <c r="AY11" s="5">
        <v>2.5000000000000001E-3</v>
      </c>
      <c r="AZ11" s="5">
        <v>2.3999999999999998E-3</v>
      </c>
      <c r="BA11" s="5">
        <v>2.3E-3</v>
      </c>
      <c r="BB11" s="5">
        <v>2.2000000000000001E-3</v>
      </c>
      <c r="BC11" s="5">
        <v>2.0999999999999999E-3</v>
      </c>
      <c r="BD11" s="5">
        <v>2E-3</v>
      </c>
      <c r="BE11" s="5">
        <v>2E-3</v>
      </c>
      <c r="BF11" s="5">
        <v>1.9E-3</v>
      </c>
      <c r="BG11" s="5">
        <v>1.8E-3</v>
      </c>
      <c r="BH11" s="5">
        <v>1.6999999999999999E-3</v>
      </c>
      <c r="BI11" s="5">
        <v>1.6999999999999999E-3</v>
      </c>
      <c r="BJ11" s="5">
        <v>1.6000000000000001E-3</v>
      </c>
      <c r="BK11" s="5">
        <v>1.5E-3</v>
      </c>
      <c r="BL11" s="5">
        <v>1.5E-3</v>
      </c>
      <c r="BM11" s="5">
        <v>1.4E-3</v>
      </c>
      <c r="BN11" s="5">
        <v>1.2999999999999999E-3</v>
      </c>
      <c r="BO11" s="5">
        <v>1.2999999999999999E-3</v>
      </c>
      <c r="BP11" s="5">
        <v>1.1999999999999999E-3</v>
      </c>
      <c r="BQ11" s="5">
        <v>1.1999999999999999E-3</v>
      </c>
      <c r="BR11" s="5">
        <v>1.1000000000000001E-3</v>
      </c>
      <c r="BS11" s="5">
        <v>1.1000000000000001E-3</v>
      </c>
      <c r="BT11" s="5">
        <v>1E-3</v>
      </c>
      <c r="BU11" s="5">
        <v>1E-3</v>
      </c>
      <c r="BV11" s="5">
        <v>8.9999999999999998E-4</v>
      </c>
      <c r="BW11" s="5">
        <v>8.9999999999999998E-4</v>
      </c>
      <c r="BX11" s="5">
        <v>8.9999999999999998E-4</v>
      </c>
      <c r="BY11" s="5">
        <v>8.0000000000000004E-4</v>
      </c>
      <c r="BZ11" s="5">
        <v>8.0000000000000004E-4</v>
      </c>
      <c r="CA11" s="5">
        <v>8.0000000000000004E-4</v>
      </c>
      <c r="CB11" s="5">
        <v>8.0000000000000004E-4</v>
      </c>
      <c r="CC11" s="5">
        <v>6.9999999999999999E-4</v>
      </c>
      <c r="CD11" s="5">
        <v>6.9999999999999999E-4</v>
      </c>
      <c r="CE11" s="5">
        <v>6.9999999999999999E-4</v>
      </c>
      <c r="CF11" s="5">
        <v>5.9999999999999995E-4</v>
      </c>
      <c r="CG11" s="5">
        <v>5.9999999999999995E-4</v>
      </c>
      <c r="CH11" s="5">
        <v>5.9999999999999995E-4</v>
      </c>
      <c r="CI11" s="5">
        <v>5.9999999999999995E-4</v>
      </c>
      <c r="CJ11" s="5">
        <v>5.0000000000000001E-4</v>
      </c>
      <c r="CK11" s="5">
        <v>5.0000000000000001E-4</v>
      </c>
      <c r="CL11" s="6">
        <v>0</v>
      </c>
      <c r="CM11" s="296">
        <v>0</v>
      </c>
    </row>
    <row r="12" spans="1:16384" x14ac:dyDescent="0.3">
      <c r="A12" s="722"/>
      <c r="B12" s="727"/>
      <c r="C12" s="393" t="s">
        <v>838</v>
      </c>
      <c r="D12" s="142" t="s">
        <v>834</v>
      </c>
      <c r="E12" s="77">
        <v>2020</v>
      </c>
      <c r="F12" s="142" t="s">
        <v>835</v>
      </c>
      <c r="G12" s="77">
        <v>0.02</v>
      </c>
    </row>
    <row r="15" spans="1:16384" s="281" customFormat="1" x14ac:dyDescent="0.3">
      <c r="A15" s="134"/>
      <c r="C15" s="435"/>
    </row>
    <row r="16" spans="1:16384" s="281" customFormat="1" x14ac:dyDescent="0.3">
      <c r="A16" s="215"/>
      <c r="C16" s="529"/>
      <c r="D16" s="215"/>
    </row>
    <row r="17" spans="1:90" s="281" customFormat="1" x14ac:dyDescent="0.3">
      <c r="A17" s="215"/>
      <c r="C17" s="529"/>
      <c r="D17" s="215"/>
    </row>
    <row r="18" spans="1:90" x14ac:dyDescent="0.3">
      <c r="A18" s="400" t="s">
        <v>8</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528"/>
    </row>
    <row r="19" spans="1:90" x14ac:dyDescent="0.3">
      <c r="A19" s="761" t="s">
        <v>9</v>
      </c>
      <c r="B19" s="752" t="s">
        <v>398</v>
      </c>
      <c r="C19" s="752"/>
      <c r="D19" s="746">
        <v>1</v>
      </c>
      <c r="E19" s="41"/>
      <c r="F19" s="41"/>
      <c r="G19" s="212"/>
      <c r="H19" s="10"/>
      <c r="J19" s="10"/>
      <c r="K19" s="10"/>
      <c r="L19" s="697"/>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761"/>
      <c r="B20" s="752" t="s">
        <v>399</v>
      </c>
      <c r="C20" s="752"/>
      <c r="D20" s="746"/>
      <c r="E20" s="41"/>
      <c r="F20" s="41"/>
      <c r="G20" s="212"/>
      <c r="H20" s="10"/>
      <c r="J20" s="10"/>
      <c r="K20" s="10"/>
      <c r="L20" s="2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761"/>
      <c r="B21" s="752" t="s">
        <v>400</v>
      </c>
      <c r="C21" s="752"/>
      <c r="D21" s="746"/>
      <c r="E21" s="41"/>
      <c r="F21" s="41"/>
      <c r="G21" s="212"/>
      <c r="H21" s="10"/>
      <c r="J21" s="10"/>
      <c r="K21" s="10"/>
      <c r="L21" s="2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762"/>
      <c r="B22" s="752" t="s">
        <v>401</v>
      </c>
      <c r="C22" s="752"/>
      <c r="D22" s="746"/>
      <c r="E22" s="25" t="s">
        <v>402</v>
      </c>
      <c r="F22" s="208">
        <v>0</v>
      </c>
      <c r="G22" s="26" t="s">
        <v>403</v>
      </c>
      <c r="H22" s="66">
        <v>2020</v>
      </c>
      <c r="L22" s="698"/>
      <c r="M22" s="31"/>
      <c r="N22" s="213"/>
      <c r="O22" s="281"/>
      <c r="P22" s="281"/>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8" t="s">
        <v>44</v>
      </c>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42" t="s">
        <v>178</v>
      </c>
      <c r="B24" s="30" t="s">
        <v>272</v>
      </c>
      <c r="C24" s="304">
        <v>1</v>
      </c>
      <c r="D24" s="12"/>
      <c r="E24" s="142" t="s">
        <v>640</v>
      </c>
      <c r="F24" s="280" t="s">
        <v>272</v>
      </c>
      <c r="G24" s="304">
        <v>0.25</v>
      </c>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42" t="s">
        <v>538</v>
      </c>
      <c r="B25" s="30" t="s">
        <v>210</v>
      </c>
      <c r="C25" s="304">
        <v>0.3</v>
      </c>
      <c r="D25" s="12"/>
      <c r="E25" s="12"/>
      <c r="F25" s="31"/>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271"/>
      <c r="B26" s="272"/>
      <c r="C26" s="273"/>
      <c r="D26" s="12"/>
      <c r="E26" s="12"/>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42" t="s">
        <v>179</v>
      </c>
      <c r="B27" s="30" t="s">
        <v>272</v>
      </c>
      <c r="C27" s="304">
        <v>0.05</v>
      </c>
      <c r="D27" s="12"/>
      <c r="E27" s="12"/>
      <c r="F27" s="12"/>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42" t="s">
        <v>180</v>
      </c>
      <c r="B28" s="30" t="s">
        <v>272</v>
      </c>
      <c r="C28" s="304">
        <v>1</v>
      </c>
      <c r="D28" s="12"/>
      <c r="E28" s="12"/>
      <c r="F28" s="31"/>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42" t="s">
        <v>181</v>
      </c>
      <c r="B29" s="30" t="s">
        <v>272</v>
      </c>
      <c r="C29" s="304">
        <v>0.25</v>
      </c>
      <c r="D29" s="12"/>
      <c r="E29" s="12"/>
      <c r="F29" s="31"/>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142" t="s">
        <v>768</v>
      </c>
      <c r="B30" s="30" t="s">
        <v>177</v>
      </c>
      <c r="C30" s="304">
        <v>100</v>
      </c>
      <c r="D30" s="12"/>
      <c r="E30" s="215"/>
      <c r="F30" s="281"/>
      <c r="G30" s="31"/>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8" t="s">
        <v>64</v>
      </c>
      <c r="B31" s="8"/>
      <c r="C31" s="8"/>
      <c r="D31" s="19"/>
      <c r="E31" s="20"/>
      <c r="F31" s="20"/>
      <c r="G31" s="20"/>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42" t="s">
        <v>762</v>
      </c>
      <c r="B32" s="30" t="s">
        <v>182</v>
      </c>
      <c r="C32" s="385">
        <v>2.8000000000000001E-2</v>
      </c>
      <c r="D32" s="26" t="s">
        <v>823</v>
      </c>
      <c r="E32" s="66">
        <v>2020</v>
      </c>
      <c r="F32" s="22"/>
      <c r="G32" s="22"/>
      <c r="H32" s="22"/>
      <c r="I32" s="22"/>
      <c r="J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42" t="s">
        <v>763</v>
      </c>
      <c r="B33" s="30" t="s">
        <v>182</v>
      </c>
      <c r="C33" s="385">
        <v>2.4E-2</v>
      </c>
      <c r="D33" s="22"/>
      <c r="E33" s="22"/>
      <c r="F33" s="22"/>
      <c r="G33" s="22"/>
      <c r="H33" s="22"/>
      <c r="I33" s="22"/>
      <c r="J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42" t="s">
        <v>764</v>
      </c>
      <c r="B34" s="30" t="s">
        <v>182</v>
      </c>
      <c r="C34" s="385">
        <v>7.1999999999999995E-2</v>
      </c>
      <c r="D34" s="22"/>
      <c r="E34" s="22"/>
      <c r="F34" s="22"/>
      <c r="G34" s="22"/>
      <c r="H34" s="22"/>
      <c r="I34" s="22"/>
      <c r="J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42" t="s">
        <v>208</v>
      </c>
      <c r="B35" s="30" t="s">
        <v>183</v>
      </c>
      <c r="C35" s="159">
        <v>4.8000000000000001E-2</v>
      </c>
      <c r="D35" s="22"/>
      <c r="E35" s="22"/>
      <c r="F35" s="22"/>
      <c r="G35" s="22"/>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42" t="s">
        <v>207</v>
      </c>
      <c r="B36" s="30" t="s">
        <v>182</v>
      </c>
      <c r="C36" s="159">
        <v>0.251</v>
      </c>
      <c r="D36" s="22"/>
      <c r="E36" s="142" t="s">
        <v>805</v>
      </c>
      <c r="F36" s="30" t="s">
        <v>182</v>
      </c>
      <c r="G36" s="385">
        <v>2.3E-2</v>
      </c>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42" t="s">
        <v>209</v>
      </c>
      <c r="B37" s="30" t="s">
        <v>182</v>
      </c>
      <c r="C37" s="159">
        <v>0.41</v>
      </c>
      <c r="D37" s="22"/>
      <c r="E37" s="22"/>
      <c r="F37" s="22"/>
      <c r="G37" s="22"/>
      <c r="H37" s="22"/>
      <c r="I37" s="22"/>
      <c r="J37" s="22"/>
      <c r="K37" s="22"/>
      <c r="L37" s="22"/>
      <c r="M37" s="22"/>
      <c r="N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42" t="s">
        <v>410</v>
      </c>
      <c r="B38" s="30" t="s">
        <v>182</v>
      </c>
      <c r="C38" s="159">
        <v>0.35</v>
      </c>
      <c r="E38" s="142" t="s">
        <v>411</v>
      </c>
      <c r="F38" s="30" t="s">
        <v>182</v>
      </c>
      <c r="G38" s="385">
        <v>0.29499999999999998</v>
      </c>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69" t="s">
        <v>11</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142" t="s">
        <v>185</v>
      </c>
      <c r="B40" s="30" t="s">
        <v>182</v>
      </c>
      <c r="C40" s="73">
        <v>0.05</v>
      </c>
      <c r="E40" s="142" t="s">
        <v>519</v>
      </c>
      <c r="F40" s="30" t="s">
        <v>184</v>
      </c>
      <c r="G40" s="304">
        <v>1</v>
      </c>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42" t="s">
        <v>234</v>
      </c>
      <c r="B41" s="30" t="s">
        <v>177</v>
      </c>
      <c r="C41" s="304">
        <v>100</v>
      </c>
      <c r="E41" s="142" t="s">
        <v>518</v>
      </c>
      <c r="F41" s="30" t="s">
        <v>93</v>
      </c>
      <c r="G41" s="304">
        <v>5</v>
      </c>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42" t="s">
        <v>187</v>
      </c>
      <c r="B42" s="30" t="s">
        <v>182</v>
      </c>
      <c r="C42" s="73">
        <v>0.05</v>
      </c>
      <c r="E42" s="142" t="s">
        <v>1148</v>
      </c>
      <c r="F42" s="264" t="s">
        <v>92</v>
      </c>
      <c r="G42" s="304">
        <v>30</v>
      </c>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42" t="s">
        <v>188</v>
      </c>
      <c r="B43" s="30" t="s">
        <v>161</v>
      </c>
      <c r="C43" s="304">
        <v>2025</v>
      </c>
      <c r="E43" s="142" t="s">
        <v>1147</v>
      </c>
      <c r="F43" s="264" t="s">
        <v>92</v>
      </c>
      <c r="G43" s="304">
        <v>25</v>
      </c>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142" t="s">
        <v>12</v>
      </c>
      <c r="B44" s="30" t="s">
        <v>79</v>
      </c>
      <c r="C44" s="66">
        <v>0.1</v>
      </c>
      <c r="E44" s="22"/>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42" t="s">
        <v>186</v>
      </c>
      <c r="B45" s="30" t="s">
        <v>161</v>
      </c>
      <c r="C45" s="66">
        <v>2020</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42" t="s">
        <v>211</v>
      </c>
      <c r="B46" s="30" t="s">
        <v>182</v>
      </c>
      <c r="C46" s="73">
        <v>0.05</v>
      </c>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42" t="s">
        <v>212</v>
      </c>
      <c r="B47" s="30" t="s">
        <v>161</v>
      </c>
      <c r="C47" s="66">
        <v>2020</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x14ac:dyDescent="0.3">
      <c r="A48" s="142" t="s">
        <v>189</v>
      </c>
      <c r="B48" s="30" t="s">
        <v>182</v>
      </c>
      <c r="C48" s="78">
        <v>0.08</v>
      </c>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x14ac:dyDescent="0.3">
      <c r="A49" s="142" t="s">
        <v>190</v>
      </c>
      <c r="B49" s="30" t="s">
        <v>161</v>
      </c>
      <c r="C49" s="304">
        <v>2025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x14ac:dyDescent="0.3">
      <c r="A50" s="142" t="s">
        <v>191</v>
      </c>
      <c r="B50" s="30" t="s">
        <v>79</v>
      </c>
      <c r="C50" s="66">
        <v>0.25</v>
      </c>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x14ac:dyDescent="0.3">
      <c r="A51" s="68" t="s">
        <v>515</v>
      </c>
      <c r="B51" s="8"/>
      <c r="C51" s="8"/>
      <c r="D51" s="8"/>
      <c r="E51" s="21"/>
      <c r="F51" s="21"/>
      <c r="G51" s="21"/>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x14ac:dyDescent="0.3">
      <c r="A52" s="142" t="s">
        <v>587</v>
      </c>
      <c r="B52" s="5" t="s">
        <v>93</v>
      </c>
      <c r="C52" s="304">
        <v>4</v>
      </c>
      <c r="E52" s="215"/>
      <c r="F52" s="392"/>
      <c r="G52" s="31"/>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42" t="s">
        <v>588</v>
      </c>
      <c r="B53" s="30" t="s">
        <v>182</v>
      </c>
      <c r="C53" s="304">
        <v>4.4359999999999997E-2</v>
      </c>
      <c r="D53" s="12"/>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x14ac:dyDescent="0.3">
      <c r="A54" s="68" t="s">
        <v>407</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x14ac:dyDescent="0.3">
      <c r="A55" s="142" t="s">
        <v>425</v>
      </c>
      <c r="B55" s="30" t="s">
        <v>92</v>
      </c>
      <c r="C55" s="304">
        <v>22</v>
      </c>
      <c r="D55" s="31"/>
      <c r="E55" s="31"/>
      <c r="F55" s="31"/>
      <c r="G55" s="29"/>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x14ac:dyDescent="0.3">
      <c r="A56" s="142" t="s">
        <v>537</v>
      </c>
      <c r="B56" s="30" t="s">
        <v>210</v>
      </c>
      <c r="C56" s="304">
        <v>0.3</v>
      </c>
      <c r="D56" s="12"/>
      <c r="E56" s="12"/>
      <c r="F56" s="31"/>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9" t="s">
        <v>637</v>
      </c>
      <c r="B57" s="8"/>
      <c r="C57" s="8"/>
      <c r="D57" s="142" t="s">
        <v>421</v>
      </c>
      <c r="E57" s="30" t="s">
        <v>182</v>
      </c>
      <c r="F57" s="147">
        <v>0.127</v>
      </c>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42" t="s">
        <v>824</v>
      </c>
      <c r="B58" s="293" t="s">
        <v>161</v>
      </c>
      <c r="C58" s="66">
        <v>2020</v>
      </c>
      <c r="D58" s="142" t="s">
        <v>422</v>
      </c>
      <c r="E58" s="30" t="s">
        <v>182</v>
      </c>
      <c r="F58" s="147">
        <v>7.5999999999999998E-2</v>
      </c>
      <c r="G58" s="29"/>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1"/>
    </row>
    <row r="59" spans="1:90" x14ac:dyDescent="0.3">
      <c r="A59" s="142"/>
      <c r="B59" s="30"/>
      <c r="C59" s="147"/>
      <c r="D59" s="142" t="s">
        <v>630</v>
      </c>
      <c r="E59" s="30" t="s">
        <v>182</v>
      </c>
      <c r="F59" s="147">
        <v>0.115</v>
      </c>
      <c r="G59" s="29"/>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1"/>
    </row>
    <row r="60" spans="1:90" x14ac:dyDescent="0.3">
      <c r="A60" s="68"/>
      <c r="B60" s="27"/>
      <c r="C60" s="27"/>
      <c r="D60" s="2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9"/>
    </row>
    <row r="61" spans="1:90" x14ac:dyDescent="0.3">
      <c r="A61" s="142"/>
      <c r="B61" s="5"/>
      <c r="C61" s="73"/>
      <c r="D61" s="28"/>
      <c r="E61" s="281"/>
      <c r="F61" s="281"/>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42"/>
      <c r="B62" s="5"/>
      <c r="C62" s="73"/>
      <c r="D62" s="29"/>
      <c r="E62" s="281"/>
      <c r="F62" s="281"/>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42"/>
      <c r="B63" s="5"/>
      <c r="C63" s="73"/>
      <c r="D63" s="29"/>
      <c r="E63" s="281"/>
      <c r="F63" s="281"/>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9" t="s">
        <v>192</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42" t="s">
        <v>13</v>
      </c>
      <c r="B65" s="66">
        <v>0</v>
      </c>
      <c r="C65" s="23"/>
      <c r="D65" s="24"/>
      <c r="E65" s="24"/>
      <c r="F65" s="24"/>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2" customFormat="1" x14ac:dyDescent="0.3">
      <c r="A66" s="70" t="s">
        <v>65</v>
      </c>
      <c r="B66" s="21"/>
      <c r="C66" s="20"/>
      <c r="D66" s="142" t="s">
        <v>520</v>
      </c>
      <c r="E66" s="77">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3" t="s">
        <v>14</v>
      </c>
      <c r="B67" s="142" t="s">
        <v>1</v>
      </c>
      <c r="C67" s="77">
        <v>0</v>
      </c>
      <c r="D67" s="142" t="s">
        <v>521</v>
      </c>
      <c r="E67" s="77">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4"/>
    </row>
    <row r="68" spans="1:90" ht="14.4" customHeight="1" x14ac:dyDescent="0.3">
      <c r="A68" s="744" t="s">
        <v>15</v>
      </c>
      <c r="B68" s="36" t="s">
        <v>16</v>
      </c>
      <c r="C68" s="36"/>
      <c r="D68" s="746">
        <v>1</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745"/>
      <c r="B69" s="36" t="s">
        <v>19</v>
      </c>
      <c r="C69" s="36"/>
      <c r="D69" s="746"/>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745"/>
      <c r="B70" s="36" t="s">
        <v>21</v>
      </c>
      <c r="C70" s="36"/>
      <c r="D70" s="746"/>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745"/>
      <c r="B71" s="36" t="s">
        <v>693</v>
      </c>
      <c r="C71" s="36"/>
      <c r="D71" s="746"/>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744" t="s">
        <v>17</v>
      </c>
      <c r="B72" s="36" t="s">
        <v>18</v>
      </c>
      <c r="C72" s="36"/>
      <c r="D72" s="746">
        <v>1</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745"/>
      <c r="B73" s="36" t="s">
        <v>20</v>
      </c>
      <c r="C73" s="36"/>
      <c r="D73" s="746"/>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745"/>
      <c r="B74" s="36" t="s">
        <v>22</v>
      </c>
      <c r="C74" s="36"/>
      <c r="D74" s="746"/>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745"/>
      <c r="B75" s="36" t="s">
        <v>694</v>
      </c>
      <c r="C75" s="36"/>
      <c r="D75" s="746"/>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744" t="s">
        <v>32</v>
      </c>
      <c r="B76" s="36" t="s">
        <v>33</v>
      </c>
      <c r="C76" s="36"/>
      <c r="D76" s="746">
        <v>1</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745"/>
      <c r="B77" s="36" t="s">
        <v>695</v>
      </c>
      <c r="C77" s="36"/>
      <c r="D77" s="746"/>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745"/>
      <c r="B78" s="36"/>
      <c r="C78" s="36"/>
      <c r="D78" s="746"/>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745"/>
      <c r="B79" s="36"/>
      <c r="C79" s="36"/>
      <c r="D79" s="746"/>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747" t="s">
        <v>3</v>
      </c>
      <c r="B80" s="14" t="s">
        <v>4</v>
      </c>
      <c r="C80" s="158">
        <v>4.4999999999999998E-2</v>
      </c>
      <c r="D80" s="764">
        <v>1</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748"/>
      <c r="B81" s="15" t="s">
        <v>696</v>
      </c>
      <c r="C81" s="16"/>
      <c r="D81" s="766"/>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749"/>
      <c r="B82" s="17"/>
      <c r="C82" s="18"/>
      <c r="D82" s="732"/>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23</v>
      </c>
      <c r="B83" s="142" t="s">
        <v>2</v>
      </c>
      <c r="C83" s="77">
        <v>0</v>
      </c>
      <c r="D83" s="142" t="s">
        <v>522</v>
      </c>
      <c r="E83" s="77">
        <f>+E67</f>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744" t="s">
        <v>24</v>
      </c>
      <c r="B84" s="36" t="s">
        <v>25</v>
      </c>
      <c r="C84" s="36"/>
      <c r="D84" s="746">
        <v>1</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745"/>
      <c r="B85" s="36" t="s">
        <v>27</v>
      </c>
      <c r="C85" s="36"/>
      <c r="D85" s="746"/>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745"/>
      <c r="B86" s="36" t="s">
        <v>28</v>
      </c>
      <c r="C86" s="36"/>
      <c r="D86" s="746"/>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745"/>
      <c r="B87" s="36" t="s">
        <v>697</v>
      </c>
      <c r="C87" s="36"/>
      <c r="D87" s="746"/>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744" t="s">
        <v>26</v>
      </c>
      <c r="B88" s="36" t="s">
        <v>18</v>
      </c>
      <c r="C88" s="36"/>
      <c r="D88" s="764">
        <v>1</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745"/>
      <c r="B89" s="36" t="s">
        <v>20</v>
      </c>
      <c r="C89" s="36"/>
      <c r="D89" s="765"/>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745"/>
      <c r="B90" s="36" t="s">
        <v>22</v>
      </c>
      <c r="C90" s="36"/>
      <c r="D90" s="765"/>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745"/>
      <c r="B91" s="36" t="s">
        <v>698</v>
      </c>
      <c r="C91" s="36"/>
      <c r="D91" s="751"/>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744" t="s">
        <v>40</v>
      </c>
      <c r="B92" s="36" t="s">
        <v>41</v>
      </c>
      <c r="C92" s="36"/>
      <c r="D92" s="746">
        <v>1</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745"/>
      <c r="B93" s="36" t="s">
        <v>43</v>
      </c>
      <c r="C93" s="36"/>
      <c r="D93" s="746"/>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745"/>
      <c r="B94" s="36" t="s">
        <v>699</v>
      </c>
      <c r="C94" s="36"/>
      <c r="D94" s="746"/>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745"/>
      <c r="B95" s="36"/>
      <c r="C95" s="36"/>
      <c r="D95" s="746"/>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747" t="s">
        <v>5</v>
      </c>
      <c r="B96" s="14" t="s">
        <v>4</v>
      </c>
      <c r="C96" s="71">
        <v>0.08</v>
      </c>
      <c r="D96" s="746">
        <v>1</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748"/>
      <c r="B97" s="15" t="s">
        <v>700</v>
      </c>
      <c r="C97" s="16"/>
      <c r="D97" s="75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749"/>
      <c r="B98" s="148"/>
      <c r="C98" s="16"/>
      <c r="D98" s="75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29</v>
      </c>
      <c r="B99" s="19"/>
      <c r="C99" s="19"/>
      <c r="D99" s="142" t="s">
        <v>523</v>
      </c>
      <c r="E99" s="77">
        <f>+E67</f>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744" t="s">
        <v>30</v>
      </c>
      <c r="B100" s="36" t="s">
        <v>31</v>
      </c>
      <c r="C100" s="36" t="s">
        <v>702</v>
      </c>
      <c r="D100" s="746">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745"/>
      <c r="B101" s="36" t="s">
        <v>34</v>
      </c>
      <c r="C101" s="36"/>
      <c r="D101" s="746"/>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745"/>
      <c r="B102" s="36" t="s">
        <v>35</v>
      </c>
      <c r="C102" s="36"/>
      <c r="D102" s="746"/>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745"/>
      <c r="B103" s="36" t="s">
        <v>36</v>
      </c>
      <c r="C103" s="36"/>
      <c r="D103" s="746"/>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37</v>
      </c>
      <c r="B104" s="8"/>
      <c r="C104" s="8"/>
      <c r="D104" s="142" t="s">
        <v>524</v>
      </c>
      <c r="E104" s="77">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744" t="s">
        <v>38</v>
      </c>
      <c r="B105" s="36" t="s">
        <v>39</v>
      </c>
      <c r="C105" s="36"/>
      <c r="D105" s="746">
        <v>2</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745"/>
      <c r="B106" s="35" t="s">
        <v>42</v>
      </c>
      <c r="C106" s="36"/>
      <c r="D106" s="746"/>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745"/>
      <c r="B107" s="36" t="s">
        <v>701</v>
      </c>
      <c r="C107" s="36"/>
      <c r="D107" s="746"/>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745"/>
      <c r="B108" s="5"/>
      <c r="C108" s="36"/>
      <c r="D108" s="746"/>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9"/>
    </row>
    <row r="109" spans="1:90" x14ac:dyDescent="0.3">
      <c r="A109" s="7" t="s">
        <v>66</v>
      </c>
      <c r="B109" s="19"/>
      <c r="C109" s="19"/>
      <c r="D109" s="142" t="s">
        <v>785</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42" t="s">
        <v>6</v>
      </c>
      <c r="B110" s="30" t="s">
        <v>182</v>
      </c>
      <c r="C110" s="73">
        <v>0.15</v>
      </c>
      <c r="D110" s="201">
        <v>1</v>
      </c>
      <c r="K110" s="699"/>
      <c r="L110" s="699"/>
      <c r="M110" s="699"/>
      <c r="N110" s="699"/>
      <c r="O110" s="699"/>
      <c r="P110" s="699"/>
      <c r="Q110" s="699"/>
      <c r="R110" s="699"/>
      <c r="S110" s="699"/>
      <c r="T110" s="699"/>
    </row>
    <row r="111" spans="1:90" x14ac:dyDescent="0.3">
      <c r="A111" s="7" t="s">
        <v>67</v>
      </c>
      <c r="B111" s="19"/>
      <c r="C111" s="19"/>
      <c r="D111" s="142" t="s">
        <v>786</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42" t="s">
        <v>7</v>
      </c>
      <c r="B112" s="30" t="s">
        <v>182</v>
      </c>
      <c r="C112" s="73">
        <v>0.2</v>
      </c>
      <c r="D112" s="201">
        <v>1</v>
      </c>
      <c r="K112" s="699"/>
      <c r="L112" s="699"/>
      <c r="M112" s="699"/>
      <c r="N112" s="699"/>
      <c r="O112" s="699"/>
      <c r="P112" s="699"/>
      <c r="Q112" s="699"/>
      <c r="R112" s="699"/>
      <c r="S112" s="699"/>
      <c r="T112" s="699"/>
    </row>
    <row r="113" spans="1:20" x14ac:dyDescent="0.3">
      <c r="K113" s="699"/>
      <c r="L113" s="699"/>
      <c r="M113" s="699"/>
      <c r="N113" s="699"/>
      <c r="O113" s="699"/>
      <c r="P113" s="699"/>
      <c r="Q113" s="699"/>
      <c r="R113" s="699"/>
      <c r="S113" s="699"/>
      <c r="T113" s="699"/>
    </row>
    <row r="114" spans="1:20" s="8" customFormat="1" x14ac:dyDescent="0.3">
      <c r="A114" s="76" t="s">
        <v>395</v>
      </c>
      <c r="E114" s="525" t="s">
        <v>1146</v>
      </c>
    </row>
    <row r="115" spans="1:20" s="8" customFormat="1" x14ac:dyDescent="0.3">
      <c r="A115" s="523" t="s">
        <v>394</v>
      </c>
      <c r="B115" s="524"/>
      <c r="C115" s="524"/>
      <c r="D115" s="524"/>
      <c r="E115" s="425" t="s">
        <v>1144</v>
      </c>
      <c r="F115" s="527">
        <v>0</v>
      </c>
    </row>
    <row r="116" spans="1:20" x14ac:dyDescent="0.3">
      <c r="A116" s="198" t="s">
        <v>195</v>
      </c>
      <c r="B116" s="51" t="s">
        <v>193</v>
      </c>
      <c r="C116" s="201">
        <v>2.9</v>
      </c>
      <c r="D116" s="41"/>
      <c r="E116" s="723" t="s">
        <v>1145</v>
      </c>
      <c r="F116" s="36" t="s">
        <v>1032</v>
      </c>
      <c r="G116" s="746">
        <v>4</v>
      </c>
    </row>
    <row r="117" spans="1:20" x14ac:dyDescent="0.3">
      <c r="C117" s="699"/>
      <c r="D117" s="699"/>
      <c r="E117" s="724"/>
      <c r="F117" s="36" t="s">
        <v>1033</v>
      </c>
      <c r="G117" s="746"/>
    </row>
    <row r="118" spans="1:20" x14ac:dyDescent="0.3">
      <c r="A118" s="76" t="s">
        <v>391</v>
      </c>
      <c r="B118" s="8"/>
      <c r="C118" s="8"/>
      <c r="D118" s="8"/>
      <c r="E118" s="724"/>
      <c r="F118" s="36" t="s">
        <v>1036</v>
      </c>
      <c r="G118" s="746"/>
      <c r="H118" s="41"/>
      <c r="I118" s="41"/>
      <c r="J118" s="41"/>
      <c r="K118" s="41"/>
      <c r="L118" s="41"/>
      <c r="M118" s="41"/>
      <c r="N118" s="41"/>
      <c r="O118" s="41"/>
      <c r="P118" s="41"/>
      <c r="Q118" s="41"/>
      <c r="R118" s="41"/>
      <c r="S118" s="41"/>
      <c r="T118" s="41"/>
    </row>
    <row r="119" spans="1:20" x14ac:dyDescent="0.3">
      <c r="A119" s="198" t="s">
        <v>390</v>
      </c>
      <c r="B119" s="199" t="s">
        <v>79</v>
      </c>
      <c r="C119" s="201">
        <v>1</v>
      </c>
      <c r="D119" s="41"/>
      <c r="E119" s="722"/>
      <c r="F119" s="36" t="s">
        <v>1038</v>
      </c>
      <c r="G119" s="746"/>
      <c r="H119" s="699"/>
      <c r="I119" s="41"/>
      <c r="J119" s="41"/>
      <c r="K119" s="41"/>
      <c r="L119" s="41"/>
      <c r="M119" s="41"/>
      <c r="N119" s="41"/>
      <c r="O119" s="41"/>
      <c r="P119" s="41"/>
      <c r="Q119" s="41"/>
      <c r="R119" s="41"/>
      <c r="S119" s="41"/>
      <c r="T119" s="41"/>
    </row>
    <row r="120" spans="1:20" x14ac:dyDescent="0.3">
      <c r="C120" s="699"/>
      <c r="D120" s="699"/>
      <c r="E120" s="699"/>
      <c r="F120" s="699"/>
      <c r="G120" s="699"/>
      <c r="H120" s="699"/>
      <c r="I120" s="699"/>
      <c r="J120" s="699"/>
      <c r="K120" s="699"/>
      <c r="L120" s="699"/>
      <c r="M120" s="699"/>
      <c r="N120" s="699"/>
      <c r="O120" s="699"/>
      <c r="P120" s="699"/>
      <c r="Q120" s="699"/>
      <c r="R120" s="699"/>
      <c r="S120" s="699"/>
      <c r="T120" s="699"/>
    </row>
    <row r="121" spans="1:20" x14ac:dyDescent="0.3">
      <c r="A121" s="76" t="s">
        <v>1154</v>
      </c>
      <c r="B121" s="8"/>
      <c r="C121" s="8"/>
      <c r="D121" s="8"/>
      <c r="E121" s="8"/>
      <c r="F121" s="196"/>
      <c r="G121" s="41"/>
      <c r="H121" s="41"/>
      <c r="I121" s="41"/>
      <c r="J121" s="41"/>
      <c r="K121" s="41"/>
      <c r="L121" s="41"/>
      <c r="M121" s="41"/>
      <c r="N121" s="41"/>
      <c r="O121" s="41"/>
      <c r="P121" s="41"/>
      <c r="Q121" s="41"/>
      <c r="R121" s="41"/>
      <c r="S121" s="41"/>
      <c r="T121" s="41"/>
    </row>
    <row r="122" spans="1:20" x14ac:dyDescent="0.3">
      <c r="A122" s="728" t="s">
        <v>540</v>
      </c>
      <c r="B122" s="60" t="s">
        <v>541</v>
      </c>
      <c r="C122" s="696">
        <v>2015</v>
      </c>
      <c r="D122" s="742" t="s">
        <v>553</v>
      </c>
      <c r="E122" s="743" t="s">
        <v>541</v>
      </c>
      <c r="F122" s="751">
        <v>2015</v>
      </c>
      <c r="G122" s="699"/>
      <c r="H122" s="699"/>
      <c r="I122" s="44"/>
      <c r="J122" s="44"/>
      <c r="K122" s="44"/>
      <c r="L122" s="44"/>
      <c r="M122" s="44"/>
      <c r="N122" s="44"/>
      <c r="O122" s="44"/>
      <c r="P122" s="44"/>
      <c r="Q122" s="44"/>
      <c r="R122" s="44"/>
      <c r="S122" s="44"/>
      <c r="T122" s="44"/>
    </row>
    <row r="123" spans="1:20" ht="28.8" x14ac:dyDescent="0.3">
      <c r="A123" s="728"/>
      <c r="B123" s="243" t="s">
        <v>542</v>
      </c>
      <c r="C123" s="245">
        <v>0</v>
      </c>
      <c r="D123" s="739"/>
      <c r="E123" s="740"/>
      <c r="F123" s="746"/>
      <c r="G123" s="699"/>
      <c r="H123" s="699"/>
      <c r="I123" s="44"/>
      <c r="J123" s="44"/>
      <c r="K123" s="44"/>
      <c r="L123" s="44"/>
      <c r="M123" s="44"/>
      <c r="N123" s="44"/>
      <c r="O123" s="44"/>
      <c r="P123" s="44"/>
      <c r="Q123" s="44"/>
      <c r="R123" s="44"/>
      <c r="S123" s="44"/>
      <c r="T123" s="44"/>
    </row>
    <row r="124" spans="1:20" x14ac:dyDescent="0.3">
      <c r="A124" s="728" t="s">
        <v>543</v>
      </c>
      <c r="B124" s="60" t="s">
        <v>541</v>
      </c>
      <c r="C124" s="696">
        <v>2015</v>
      </c>
      <c r="D124" s="739"/>
      <c r="E124" s="740" t="s">
        <v>542</v>
      </c>
      <c r="F124" s="770">
        <v>0</v>
      </c>
    </row>
    <row r="125" spans="1:20" ht="28.8" x14ac:dyDescent="0.3">
      <c r="A125" s="728"/>
      <c r="B125" s="243" t="s">
        <v>542</v>
      </c>
      <c r="C125" s="245">
        <v>0</v>
      </c>
      <c r="D125" s="739"/>
      <c r="E125" s="741"/>
      <c r="F125" s="746"/>
    </row>
    <row r="126" spans="1:20" x14ac:dyDescent="0.3">
      <c r="A126" s="728" t="s">
        <v>544</v>
      </c>
      <c r="B126" s="60" t="s">
        <v>541</v>
      </c>
      <c r="C126" s="696">
        <v>2015</v>
      </c>
      <c r="D126" s="728" t="s">
        <v>554</v>
      </c>
      <c r="E126" s="740" t="s">
        <v>541</v>
      </c>
      <c r="F126" s="746">
        <v>2015</v>
      </c>
    </row>
    <row r="127" spans="1:20" ht="28.8" x14ac:dyDescent="0.3">
      <c r="A127" s="728"/>
      <c r="B127" s="243" t="s">
        <v>542</v>
      </c>
      <c r="C127" s="245">
        <v>0</v>
      </c>
      <c r="D127" s="739"/>
      <c r="E127" s="740"/>
      <c r="F127" s="746"/>
    </row>
    <row r="128" spans="1:20" x14ac:dyDescent="0.3">
      <c r="A128" s="728" t="s">
        <v>545</v>
      </c>
      <c r="B128" s="60" t="s">
        <v>541</v>
      </c>
      <c r="C128" s="696">
        <v>2015</v>
      </c>
      <c r="D128" s="739"/>
      <c r="E128" s="740" t="s">
        <v>542</v>
      </c>
      <c r="F128" s="770">
        <v>0</v>
      </c>
      <c r="G128" s="45"/>
      <c r="H128" s="41"/>
      <c r="I128" s="42"/>
      <c r="J128" s="42"/>
      <c r="K128" s="42"/>
      <c r="L128" s="42"/>
      <c r="M128" s="42"/>
      <c r="N128" s="42"/>
      <c r="O128" s="42"/>
      <c r="P128" s="42"/>
      <c r="Q128" s="42"/>
      <c r="R128" s="42"/>
      <c r="S128" s="42"/>
      <c r="T128" s="42"/>
    </row>
    <row r="129" spans="1:6" ht="28.8" x14ac:dyDescent="0.3">
      <c r="A129" s="728"/>
      <c r="B129" s="243" t="s">
        <v>542</v>
      </c>
      <c r="C129" s="245">
        <v>0</v>
      </c>
      <c r="D129" s="739"/>
      <c r="E129" s="741"/>
      <c r="F129" s="746"/>
    </row>
    <row r="130" spans="1:6" x14ac:dyDescent="0.3">
      <c r="A130" s="728" t="s">
        <v>29</v>
      </c>
      <c r="B130" s="60" t="s">
        <v>541</v>
      </c>
      <c r="C130" s="696">
        <v>2015</v>
      </c>
    </row>
    <row r="131" spans="1:6" ht="28.8" x14ac:dyDescent="0.3">
      <c r="A131" s="728"/>
      <c r="B131" s="243" t="s">
        <v>542</v>
      </c>
      <c r="C131" s="245">
        <v>0</v>
      </c>
    </row>
    <row r="132" spans="1:6" x14ac:dyDescent="0.3">
      <c r="A132" s="246" t="s">
        <v>546</v>
      </c>
      <c r="B132" s="281"/>
      <c r="C132" s="281"/>
    </row>
    <row r="133" spans="1:6" x14ac:dyDescent="0.3">
      <c r="A133" s="281"/>
      <c r="B133" s="281"/>
      <c r="C133" s="281"/>
    </row>
    <row r="134" spans="1:6" hidden="1" x14ac:dyDescent="0.3"/>
    <row r="135" spans="1:6" hidden="1" x14ac:dyDescent="0.3"/>
    <row r="136" spans="1:6" hidden="1" x14ac:dyDescent="0.3"/>
    <row r="137" spans="1:6" hidden="1" x14ac:dyDescent="0.3">
      <c r="A137" s="281"/>
      <c r="B137" s="281"/>
      <c r="C137" s="281"/>
    </row>
    <row r="138" spans="1:6" hidden="1" x14ac:dyDescent="0.3">
      <c r="A138" s="281"/>
      <c r="B138" s="281"/>
      <c r="C138" s="281"/>
    </row>
    <row r="139" spans="1:6" ht="14.7" hidden="1" customHeight="1" x14ac:dyDescent="0.3"/>
    <row r="140" spans="1:6" hidden="1" x14ac:dyDescent="0.3"/>
    <row r="141" spans="1:6" hidden="1" x14ac:dyDescent="0.3"/>
    <row r="142" spans="1:6" hidden="1" x14ac:dyDescent="0.3"/>
    <row r="143" spans="1:6" hidden="1" x14ac:dyDescent="0.3"/>
    <row r="144" spans="1:6"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spans="1:20" hidden="1" x14ac:dyDescent="0.3">
      <c r="A161" s="281"/>
      <c r="B161" s="281"/>
      <c r="C161" s="281"/>
    </row>
    <row r="162" spans="1:20" hidden="1" x14ac:dyDescent="0.3">
      <c r="A162" s="281"/>
      <c r="B162" s="281"/>
      <c r="C162" s="281"/>
    </row>
    <row r="163" spans="1:20" hidden="1" x14ac:dyDescent="0.3">
      <c r="A163" s="281"/>
      <c r="B163" s="281"/>
      <c r="C163" s="281"/>
    </row>
    <row r="164" spans="1:20" hidden="1" x14ac:dyDescent="0.3">
      <c r="A164" s="281"/>
      <c r="B164" s="281"/>
      <c r="C164" s="281"/>
    </row>
    <row r="165" spans="1:20" x14ac:dyDescent="0.3">
      <c r="A165" s="281"/>
      <c r="B165" s="281"/>
      <c r="C165" s="281"/>
    </row>
    <row r="166" spans="1:20" s="8" customFormat="1" x14ac:dyDescent="0.3">
      <c r="A166" s="76" t="s">
        <v>1167</v>
      </c>
      <c r="E166" s="196"/>
      <c r="F166" s="524"/>
      <c r="G166" s="524"/>
      <c r="H166" s="524"/>
      <c r="I166" s="524"/>
      <c r="J166" s="524"/>
      <c r="K166" s="524"/>
      <c r="L166" s="524"/>
      <c r="M166" s="524"/>
      <c r="N166" s="524"/>
      <c r="O166" s="524"/>
      <c r="P166" s="524"/>
      <c r="Q166" s="524"/>
      <c r="R166" s="524"/>
      <c r="S166" s="524"/>
      <c r="T166" s="524"/>
    </row>
    <row r="167" spans="1:20" x14ac:dyDescent="0.3">
      <c r="A167" s="198" t="s">
        <v>1165</v>
      </c>
      <c r="B167" s="199" t="s">
        <v>79</v>
      </c>
      <c r="C167" s="201">
        <v>0</v>
      </c>
      <c r="D167" s="539" t="s">
        <v>1159</v>
      </c>
      <c r="E167" s="540">
        <v>2020</v>
      </c>
      <c r="F167" s="539" t="s">
        <v>1160</v>
      </c>
      <c r="G167" s="118">
        <v>2030</v>
      </c>
      <c r="H167" s="437" t="s">
        <v>1163</v>
      </c>
      <c r="I167" s="538">
        <v>0</v>
      </c>
      <c r="J167" s="41"/>
      <c r="K167" s="41"/>
      <c r="L167" s="41"/>
      <c r="M167" s="41"/>
      <c r="N167" s="41"/>
      <c r="O167" s="41"/>
      <c r="P167" s="41"/>
      <c r="Q167" s="41"/>
      <c r="R167" s="41"/>
      <c r="S167" s="41"/>
      <c r="T167" s="41"/>
    </row>
    <row r="168" spans="1:20" x14ac:dyDescent="0.3">
      <c r="A168" s="198" t="s">
        <v>1166</v>
      </c>
      <c r="B168" s="199" t="s">
        <v>79</v>
      </c>
      <c r="C168" s="201">
        <v>0</v>
      </c>
      <c r="D168" s="536" t="s">
        <v>1161</v>
      </c>
      <c r="E168" s="537">
        <v>2020</v>
      </c>
      <c r="F168" s="536" t="s">
        <v>1162</v>
      </c>
      <c r="G168" s="60">
        <v>2030</v>
      </c>
      <c r="H168" s="437" t="s">
        <v>1164</v>
      </c>
      <c r="I168" s="538">
        <v>0</v>
      </c>
    </row>
    <row r="169" spans="1:20" ht="16.5" customHeight="1" x14ac:dyDescent="0.3">
      <c r="A169" s="20" t="s">
        <v>755</v>
      </c>
      <c r="B169" s="20"/>
      <c r="C169" s="20"/>
    </row>
    <row r="170" spans="1:20" x14ac:dyDescent="0.3">
      <c r="A170" s="26" t="s">
        <v>857</v>
      </c>
      <c r="B170" s="5" t="s">
        <v>79</v>
      </c>
      <c r="C170" s="66">
        <v>1</v>
      </c>
    </row>
    <row r="171" spans="1:20" x14ac:dyDescent="0.3">
      <c r="A171" s="26" t="s">
        <v>858</v>
      </c>
      <c r="B171" s="5" t="s">
        <v>79</v>
      </c>
      <c r="C171" s="66">
        <v>1</v>
      </c>
    </row>
    <row r="172" spans="1:20" x14ac:dyDescent="0.3">
      <c r="A172" s="26" t="s">
        <v>859</v>
      </c>
      <c r="B172" s="5" t="s">
        <v>161</v>
      </c>
      <c r="C172" s="66">
        <v>2020</v>
      </c>
    </row>
    <row r="173" spans="1:20" x14ac:dyDescent="0.3">
      <c r="A173" s="26" t="s">
        <v>860</v>
      </c>
      <c r="B173" s="5" t="s">
        <v>161</v>
      </c>
      <c r="C173" s="66">
        <v>2050</v>
      </c>
    </row>
    <row r="174" spans="1:20" x14ac:dyDescent="0.3">
      <c r="A174" s="26" t="s">
        <v>861</v>
      </c>
      <c r="B174" s="5" t="s">
        <v>161</v>
      </c>
      <c r="C174" s="66">
        <v>2020</v>
      </c>
    </row>
    <row r="175" spans="1:20" x14ac:dyDescent="0.3">
      <c r="A175" s="26" t="s">
        <v>862</v>
      </c>
      <c r="B175" s="5" t="s">
        <v>161</v>
      </c>
      <c r="C175" s="66">
        <v>2050</v>
      </c>
    </row>
    <row r="176" spans="1:20" x14ac:dyDescent="0.3">
      <c r="A176" s="266" t="s">
        <v>864</v>
      </c>
      <c r="B176" s="266"/>
      <c r="C176" s="266"/>
    </row>
    <row r="177" spans="1:4" x14ac:dyDescent="0.3">
      <c r="A177" s="26" t="s">
        <v>879</v>
      </c>
      <c r="B177" s="5" t="s">
        <v>79</v>
      </c>
      <c r="C177" s="66">
        <v>6.4000000000000003E-3</v>
      </c>
      <c r="D177" s="293" t="s">
        <v>867</v>
      </c>
    </row>
    <row r="178" spans="1:4" x14ac:dyDescent="0.3">
      <c r="A178" s="26" t="s">
        <v>880</v>
      </c>
      <c r="B178" s="5" t="s">
        <v>79</v>
      </c>
      <c r="C178" s="66">
        <v>1.0800000000000001E-2</v>
      </c>
      <c r="D178" s="293" t="s">
        <v>868</v>
      </c>
    </row>
    <row r="179" spans="1:4" x14ac:dyDescent="0.3">
      <c r="A179" s="26" t="s">
        <v>881</v>
      </c>
      <c r="B179" s="5" t="s">
        <v>79</v>
      </c>
      <c r="C179" s="66">
        <v>0.1489</v>
      </c>
      <c r="D179" s="293" t="s">
        <v>869</v>
      </c>
    </row>
    <row r="180" spans="1:4" x14ac:dyDescent="0.3">
      <c r="A180" s="26" t="s">
        <v>882</v>
      </c>
      <c r="B180" s="5" t="s">
        <v>79</v>
      </c>
      <c r="C180" s="66">
        <v>0.9254</v>
      </c>
      <c r="D180" s="293" t="s">
        <v>870</v>
      </c>
    </row>
    <row r="181" spans="1:4" x14ac:dyDescent="0.3">
      <c r="A181" s="26" t="s">
        <v>883</v>
      </c>
      <c r="B181" s="5" t="s">
        <v>79</v>
      </c>
      <c r="C181" s="66">
        <v>0.33250000000000002</v>
      </c>
      <c r="D181" s="293" t="s">
        <v>871</v>
      </c>
    </row>
    <row r="182" spans="1:4" x14ac:dyDescent="0.3">
      <c r="A182" s="266" t="s">
        <v>865</v>
      </c>
      <c r="B182" s="266"/>
      <c r="C182" s="266" t="s">
        <v>866</v>
      </c>
    </row>
    <row r="183" spans="1:4" x14ac:dyDescent="0.3">
      <c r="A183" s="26" t="s">
        <v>884</v>
      </c>
      <c r="B183" s="5" t="s">
        <v>79</v>
      </c>
      <c r="C183" s="66">
        <v>4.4999999999999999E-4</v>
      </c>
      <c r="D183" s="293" t="s">
        <v>872</v>
      </c>
    </row>
    <row r="184" spans="1:4" x14ac:dyDescent="0.3">
      <c r="A184" s="26" t="s">
        <v>885</v>
      </c>
      <c r="B184" s="5" t="s">
        <v>79</v>
      </c>
      <c r="C184" s="66">
        <v>4.4999999999999999E-4</v>
      </c>
      <c r="D184" s="293" t="s">
        <v>873</v>
      </c>
    </row>
    <row r="185" spans="1:4" x14ac:dyDescent="0.3">
      <c r="A185" s="26" t="s">
        <v>886</v>
      </c>
      <c r="B185" s="5" t="s">
        <v>79</v>
      </c>
      <c r="C185" s="66">
        <v>7.3999999999999999E-4</v>
      </c>
      <c r="D185" s="293" t="s">
        <v>874</v>
      </c>
    </row>
    <row r="186" spans="1:4" x14ac:dyDescent="0.3">
      <c r="A186" s="26" t="s">
        <v>887</v>
      </c>
      <c r="B186" s="5" t="s">
        <v>79</v>
      </c>
      <c r="C186" s="66">
        <v>3.6000000000000002E-4</v>
      </c>
      <c r="D186" s="293" t="s">
        <v>875</v>
      </c>
    </row>
    <row r="187" spans="1:4" x14ac:dyDescent="0.3">
      <c r="A187" s="26" t="s">
        <v>888</v>
      </c>
      <c r="B187" s="5" t="s">
        <v>79</v>
      </c>
      <c r="C187" s="66">
        <v>1.5970000000000002E-2</v>
      </c>
      <c r="D187" s="293" t="s">
        <v>876</v>
      </c>
    </row>
    <row r="188" spans="1:4" x14ac:dyDescent="0.3">
      <c r="A188" s="26" t="s">
        <v>889</v>
      </c>
      <c r="B188" s="5" t="s">
        <v>79</v>
      </c>
      <c r="C188" s="66">
        <v>0</v>
      </c>
    </row>
    <row r="189" spans="1:4" x14ac:dyDescent="0.3">
      <c r="A189" s="26" t="s">
        <v>890</v>
      </c>
      <c r="B189" s="5" t="s">
        <v>79</v>
      </c>
      <c r="C189" s="66">
        <v>0</v>
      </c>
      <c r="D189" s="293" t="s">
        <v>878</v>
      </c>
    </row>
    <row r="190" spans="1:4" x14ac:dyDescent="0.3">
      <c r="A190" s="26" t="s">
        <v>891</v>
      </c>
      <c r="B190" s="5" t="s">
        <v>79</v>
      </c>
      <c r="C190" s="66">
        <v>0</v>
      </c>
    </row>
    <row r="191" spans="1:4" x14ac:dyDescent="0.3">
      <c r="A191" s="26" t="s">
        <v>892</v>
      </c>
      <c r="B191" s="5" t="s">
        <v>79</v>
      </c>
      <c r="C191" s="66">
        <v>0.2</v>
      </c>
    </row>
    <row r="192" spans="1:4" x14ac:dyDescent="0.3">
      <c r="A192" s="281"/>
      <c r="B192" s="281"/>
      <c r="C192" s="281"/>
    </row>
    <row r="193" spans="1:181" s="20" customFormat="1" x14ac:dyDescent="0.3">
      <c r="A193" s="430" t="s">
        <v>1139</v>
      </c>
    </row>
    <row r="194" spans="1:181" x14ac:dyDescent="0.3">
      <c r="A194" s="714" t="s">
        <v>1138</v>
      </c>
      <c r="B194" s="714"/>
      <c r="C194" s="714"/>
      <c r="D194" s="714"/>
      <c r="E194" s="714"/>
      <c r="F194" s="146"/>
      <c r="G194" s="146"/>
      <c r="H194" s="146"/>
      <c r="I194" s="146"/>
      <c r="J194" s="146"/>
      <c r="K194" s="146"/>
      <c r="L194" s="146"/>
      <c r="M194" s="146"/>
      <c r="N194" s="146"/>
    </row>
    <row r="195" spans="1:181" ht="14.4" customHeight="1" x14ac:dyDescent="0.3">
      <c r="A195" s="713" t="s">
        <v>1140</v>
      </c>
      <c r="B195" s="713"/>
      <c r="C195" s="713"/>
      <c r="D195" s="713"/>
      <c r="E195" s="713"/>
      <c r="F195" s="713"/>
      <c r="G195" s="713"/>
      <c r="H195" s="514"/>
      <c r="I195" s="514"/>
      <c r="J195" s="514"/>
      <c r="K195" s="515"/>
      <c r="L195" s="515"/>
      <c r="M195" s="514"/>
      <c r="N195" s="514"/>
    </row>
    <row r="196" spans="1:181" x14ac:dyDescent="0.3">
      <c r="A196" s="715" t="s">
        <v>1210</v>
      </c>
      <c r="B196" s="715"/>
      <c r="C196" s="715"/>
      <c r="D196" s="715"/>
      <c r="E196" s="715"/>
      <c r="F196" s="715"/>
      <c r="G196" s="715"/>
      <c r="H196" s="715"/>
      <c r="I196" s="715"/>
      <c r="J196" s="715"/>
      <c r="K196" s="715"/>
      <c r="L196" s="715"/>
      <c r="M196" s="715"/>
      <c r="N196" s="715"/>
    </row>
    <row r="197" spans="1:181" x14ac:dyDescent="0.3">
      <c r="A197" s="713" t="s">
        <v>1141</v>
      </c>
      <c r="B197" s="713"/>
      <c r="C197" s="713"/>
      <c r="D197" s="713"/>
      <c r="E197" s="713"/>
      <c r="F197" s="713"/>
      <c r="G197" s="713"/>
      <c r="H197" s="713"/>
      <c r="I197" s="713"/>
      <c r="J197" s="713"/>
      <c r="K197" s="713"/>
      <c r="L197" s="713"/>
      <c r="M197" s="713"/>
      <c r="N197" s="713"/>
    </row>
    <row r="198" spans="1:181" ht="41.4" customHeight="1" x14ac:dyDescent="0.3">
      <c r="A198" s="713" t="s">
        <v>1205</v>
      </c>
      <c r="B198" s="713"/>
      <c r="C198" s="713"/>
      <c r="D198" s="713"/>
      <c r="E198" s="713"/>
      <c r="F198" s="713"/>
      <c r="G198" s="713"/>
      <c r="H198" s="713"/>
      <c r="I198" s="713"/>
      <c r="J198" s="713"/>
      <c r="K198" s="713"/>
      <c r="L198" s="713"/>
      <c r="M198" s="713"/>
      <c r="N198" s="713"/>
    </row>
    <row r="199" spans="1:181" x14ac:dyDescent="0.3">
      <c r="A199" s="26" t="s">
        <v>1137</v>
      </c>
      <c r="B199" s="5" t="s">
        <v>79</v>
      </c>
      <c r="C199" s="66">
        <v>0</v>
      </c>
    </row>
    <row r="200" spans="1:181" s="32" customFormat="1" ht="14.4" customHeight="1" x14ac:dyDescent="0.3">
      <c r="A200" s="142" t="s">
        <v>666</v>
      </c>
      <c r="B200" s="280" t="s">
        <v>79</v>
      </c>
      <c r="C200" s="304">
        <v>0.3</v>
      </c>
      <c r="D200" s="391"/>
      <c r="E200" s="391"/>
      <c r="F200" s="391"/>
      <c r="G200" s="391"/>
      <c r="H200" s="391"/>
      <c r="I200" s="391"/>
      <c r="J200" s="391"/>
      <c r="K200" s="391"/>
      <c r="L200" s="391"/>
      <c r="M200" s="391"/>
      <c r="N200" s="391"/>
    </row>
    <row r="201" spans="1:181" x14ac:dyDescent="0.3">
      <c r="A201" s="388" t="s">
        <v>821</v>
      </c>
      <c r="B201" s="110">
        <v>0</v>
      </c>
      <c r="C201" s="32"/>
      <c r="D201" s="32"/>
    </row>
    <row r="202" spans="1:181" hidden="1" x14ac:dyDescent="0.3"/>
    <row r="203" spans="1:181" hidden="1" x14ac:dyDescent="0.3"/>
    <row r="204" spans="1:181" ht="52.8" hidden="1" x14ac:dyDescent="0.3">
      <c r="A204" s="266" t="s">
        <v>774</v>
      </c>
      <c r="B204" s="710" t="s">
        <v>303</v>
      </c>
      <c r="C204" s="711"/>
      <c r="D204" s="711"/>
      <c r="E204" s="711"/>
      <c r="F204" s="712"/>
      <c r="G204" s="710" t="s">
        <v>304</v>
      </c>
      <c r="H204" s="711"/>
      <c r="I204" s="711"/>
      <c r="J204" s="711"/>
      <c r="K204" s="712"/>
      <c r="L204" s="710" t="s">
        <v>305</v>
      </c>
      <c r="M204" s="711"/>
      <c r="N204" s="711"/>
      <c r="O204" s="711"/>
      <c r="P204" s="712"/>
      <c r="Q204" s="710" t="s">
        <v>306</v>
      </c>
      <c r="R204" s="711"/>
      <c r="S204" s="711"/>
      <c r="T204" s="711"/>
      <c r="U204" s="712"/>
      <c r="V204" s="710" t="s">
        <v>307</v>
      </c>
      <c r="W204" s="711"/>
      <c r="X204" s="711"/>
      <c r="Y204" s="711"/>
      <c r="Z204" s="712"/>
      <c r="AA204" s="710" t="s">
        <v>308</v>
      </c>
      <c r="AB204" s="711"/>
      <c r="AC204" s="711"/>
      <c r="AD204" s="711"/>
      <c r="AE204" s="712"/>
      <c r="AF204" s="710" t="s">
        <v>309</v>
      </c>
      <c r="AG204" s="711"/>
      <c r="AH204" s="711"/>
      <c r="AI204" s="711"/>
      <c r="AJ204" s="712"/>
      <c r="AK204" s="710" t="s">
        <v>310</v>
      </c>
      <c r="AL204" s="711"/>
      <c r="AM204" s="711"/>
      <c r="AN204" s="711"/>
      <c r="AO204" s="712"/>
      <c r="AP204" s="710" t="s">
        <v>311</v>
      </c>
      <c r="AQ204" s="711"/>
      <c r="AR204" s="711"/>
      <c r="AS204" s="711"/>
      <c r="AT204" s="712"/>
      <c r="AU204" s="710" t="s">
        <v>312</v>
      </c>
      <c r="AV204" s="711"/>
      <c r="AW204" s="711"/>
      <c r="AX204" s="711"/>
      <c r="AY204" s="712"/>
      <c r="AZ204" s="710" t="s">
        <v>313</v>
      </c>
      <c r="BA204" s="711"/>
      <c r="BB204" s="711"/>
      <c r="BC204" s="711"/>
      <c r="BD204" s="712"/>
      <c r="BE204" s="710" t="s">
        <v>314</v>
      </c>
      <c r="BF204" s="711"/>
      <c r="BG204" s="711"/>
      <c r="BH204" s="711"/>
      <c r="BI204" s="712"/>
      <c r="BJ204" s="710" t="s">
        <v>315</v>
      </c>
      <c r="BK204" s="711"/>
      <c r="BL204" s="711"/>
      <c r="BM204" s="711"/>
      <c r="BN204" s="712"/>
      <c r="BO204" s="710" t="s">
        <v>316</v>
      </c>
      <c r="BP204" s="711"/>
      <c r="BQ204" s="711"/>
      <c r="BR204" s="711"/>
      <c r="BS204" s="712"/>
      <c r="BT204" s="710" t="s">
        <v>317</v>
      </c>
      <c r="BU204" s="711"/>
      <c r="BV204" s="711"/>
      <c r="BW204" s="711"/>
      <c r="BX204" s="712"/>
      <c r="BY204" s="710" t="s">
        <v>318</v>
      </c>
      <c r="BZ204" s="711"/>
      <c r="CA204" s="711"/>
      <c r="CB204" s="711"/>
      <c r="CC204" s="712"/>
      <c r="CD204" s="710" t="s">
        <v>319</v>
      </c>
      <c r="CE204" s="711"/>
      <c r="CF204" s="711"/>
      <c r="CG204" s="711"/>
      <c r="CH204" s="712"/>
      <c r="CI204" s="710" t="s">
        <v>320</v>
      </c>
      <c r="CJ204" s="711"/>
      <c r="CK204" s="711"/>
      <c r="CL204" s="711"/>
      <c r="CM204" s="712"/>
      <c r="CN204" s="710" t="s">
        <v>321</v>
      </c>
      <c r="CO204" s="711"/>
      <c r="CP204" s="711"/>
      <c r="CQ204" s="711"/>
      <c r="CR204" s="712"/>
      <c r="CS204" s="710" t="s">
        <v>322</v>
      </c>
      <c r="CT204" s="711"/>
      <c r="CU204" s="711"/>
      <c r="CV204" s="711"/>
      <c r="CW204" s="712"/>
      <c r="CX204" s="710" t="s">
        <v>323</v>
      </c>
      <c r="CY204" s="711"/>
      <c r="CZ204" s="711"/>
      <c r="DA204" s="711"/>
      <c r="DB204" s="712"/>
      <c r="DC204" s="710" t="s">
        <v>324</v>
      </c>
      <c r="DD204" s="711"/>
      <c r="DE204" s="711"/>
      <c r="DF204" s="711"/>
      <c r="DG204" s="712"/>
      <c r="DH204" s="710" t="s">
        <v>325</v>
      </c>
      <c r="DI204" s="711"/>
      <c r="DJ204" s="711"/>
      <c r="DK204" s="695" t="s">
        <v>775</v>
      </c>
      <c r="DL204" s="695">
        <v>1</v>
      </c>
      <c r="DM204" s="710" t="s">
        <v>326</v>
      </c>
      <c r="DN204" s="711"/>
      <c r="DO204" s="711"/>
      <c r="DP204" s="711"/>
      <c r="DQ204" s="712"/>
      <c r="DR204" s="710" t="s">
        <v>327</v>
      </c>
      <c r="DS204" s="711"/>
      <c r="DT204" s="711"/>
      <c r="DU204" s="711"/>
      <c r="DV204" s="712"/>
      <c r="DW204" s="710" t="s">
        <v>328</v>
      </c>
      <c r="DX204" s="711"/>
      <c r="DY204" s="711"/>
      <c r="DZ204" s="711"/>
      <c r="EA204" s="712"/>
      <c r="EB204" s="710" t="s">
        <v>329</v>
      </c>
      <c r="EC204" s="711"/>
      <c r="ED204" s="711"/>
      <c r="EE204" s="711"/>
      <c r="EF204" s="712"/>
      <c r="EG204" s="710" t="s">
        <v>330</v>
      </c>
      <c r="EH204" s="711"/>
      <c r="EI204" s="711"/>
      <c r="EJ204" s="711"/>
      <c r="EK204" s="712"/>
      <c r="EL204" s="710" t="s">
        <v>331</v>
      </c>
      <c r="EM204" s="711"/>
      <c r="EN204" s="711"/>
      <c r="EO204" s="711"/>
      <c r="EP204" s="712"/>
      <c r="EQ204" s="710" t="s">
        <v>332</v>
      </c>
      <c r="ER204" s="711"/>
      <c r="ES204" s="711"/>
      <c r="ET204" s="711"/>
      <c r="EU204" s="712"/>
      <c r="EV204" s="710" t="s">
        <v>333</v>
      </c>
      <c r="EW204" s="711"/>
      <c r="EX204" s="711"/>
      <c r="EY204" s="711"/>
      <c r="EZ204" s="712"/>
      <c r="FA204" s="710" t="s">
        <v>334</v>
      </c>
      <c r="FB204" s="711"/>
      <c r="FC204" s="711"/>
      <c r="FD204" s="711"/>
      <c r="FE204" s="712"/>
      <c r="FF204" s="710" t="s">
        <v>335</v>
      </c>
      <c r="FG204" s="711"/>
      <c r="FH204" s="711"/>
      <c r="FI204" s="711"/>
      <c r="FJ204" s="712"/>
      <c r="FK204" s="710" t="s">
        <v>336</v>
      </c>
      <c r="FL204" s="711"/>
      <c r="FM204" s="711"/>
      <c r="FN204" s="711"/>
      <c r="FO204" s="712"/>
      <c r="FP204" s="710" t="s">
        <v>337</v>
      </c>
      <c r="FQ204" s="711"/>
      <c r="FR204" s="711"/>
      <c r="FS204" s="711"/>
      <c r="FT204" s="712"/>
      <c r="FU204" s="710" t="s">
        <v>339</v>
      </c>
      <c r="FV204" s="711"/>
      <c r="FW204" s="711"/>
      <c r="FX204" s="711"/>
      <c r="FY204" s="712"/>
    </row>
    <row r="205" spans="1:181" hidden="1" x14ac:dyDescent="0.3">
      <c r="B205" s="66" t="s">
        <v>600</v>
      </c>
      <c r="C205" s="66" t="s">
        <v>601</v>
      </c>
      <c r="D205" s="66" t="s">
        <v>374</v>
      </c>
      <c r="E205" s="66" t="s">
        <v>375</v>
      </c>
      <c r="F205" s="66" t="s">
        <v>599</v>
      </c>
      <c r="G205" s="66" t="s">
        <v>600</v>
      </c>
      <c r="H205" s="66" t="s">
        <v>601</v>
      </c>
      <c r="I205" s="66" t="s">
        <v>374</v>
      </c>
      <c r="J205" s="66" t="s">
        <v>375</v>
      </c>
      <c r="K205" s="66" t="s">
        <v>599</v>
      </c>
      <c r="L205" s="66" t="s">
        <v>600</v>
      </c>
      <c r="M205" s="66" t="s">
        <v>601</v>
      </c>
      <c r="N205" s="66" t="s">
        <v>374</v>
      </c>
      <c r="O205" s="66" t="s">
        <v>375</v>
      </c>
      <c r="P205" s="66" t="s">
        <v>599</v>
      </c>
      <c r="Q205" s="66" t="s">
        <v>600</v>
      </c>
      <c r="R205" s="66" t="s">
        <v>601</v>
      </c>
      <c r="S205" s="66" t="s">
        <v>374</v>
      </c>
      <c r="T205" s="66" t="s">
        <v>375</v>
      </c>
      <c r="U205" s="66" t="s">
        <v>599</v>
      </c>
      <c r="V205" s="66" t="s">
        <v>600</v>
      </c>
      <c r="W205" s="66" t="s">
        <v>601</v>
      </c>
      <c r="X205" s="66" t="s">
        <v>374</v>
      </c>
      <c r="Y205" s="66" t="s">
        <v>375</v>
      </c>
      <c r="Z205" s="66" t="s">
        <v>599</v>
      </c>
      <c r="AA205" s="66" t="s">
        <v>600</v>
      </c>
      <c r="AB205" s="66" t="s">
        <v>601</v>
      </c>
      <c r="AC205" s="66" t="s">
        <v>374</v>
      </c>
      <c r="AD205" s="66" t="s">
        <v>375</v>
      </c>
      <c r="AE205" s="66" t="s">
        <v>599</v>
      </c>
      <c r="AF205" s="66" t="s">
        <v>600</v>
      </c>
      <c r="AG205" s="66" t="s">
        <v>601</v>
      </c>
      <c r="AH205" s="66" t="s">
        <v>374</v>
      </c>
      <c r="AI205" s="66" t="s">
        <v>375</v>
      </c>
      <c r="AJ205" s="66" t="s">
        <v>599</v>
      </c>
      <c r="AK205" s="66" t="s">
        <v>600</v>
      </c>
      <c r="AL205" s="66" t="s">
        <v>601</v>
      </c>
      <c r="AM205" s="66" t="s">
        <v>374</v>
      </c>
      <c r="AN205" s="66" t="s">
        <v>375</v>
      </c>
      <c r="AO205" s="66" t="s">
        <v>599</v>
      </c>
      <c r="AP205" s="66" t="s">
        <v>600</v>
      </c>
      <c r="AQ205" s="66" t="s">
        <v>601</v>
      </c>
      <c r="AR205" s="66" t="s">
        <v>374</v>
      </c>
      <c r="AS205" s="66" t="s">
        <v>375</v>
      </c>
      <c r="AT205" s="66" t="s">
        <v>599</v>
      </c>
      <c r="AU205" s="66" t="s">
        <v>600</v>
      </c>
      <c r="AV205" s="66" t="s">
        <v>601</v>
      </c>
      <c r="AW205" s="66" t="s">
        <v>374</v>
      </c>
      <c r="AX205" s="66" t="s">
        <v>375</v>
      </c>
      <c r="AY205" s="66" t="s">
        <v>599</v>
      </c>
      <c r="AZ205" s="66" t="s">
        <v>600</v>
      </c>
      <c r="BA205" s="66" t="s">
        <v>601</v>
      </c>
      <c r="BB205" s="66" t="s">
        <v>374</v>
      </c>
      <c r="BC205" s="66" t="s">
        <v>375</v>
      </c>
      <c r="BD205" s="66" t="s">
        <v>599</v>
      </c>
      <c r="BE205" s="66" t="s">
        <v>600</v>
      </c>
      <c r="BF205" s="66" t="s">
        <v>601</v>
      </c>
      <c r="BG205" s="66" t="s">
        <v>374</v>
      </c>
      <c r="BH205" s="66" t="s">
        <v>375</v>
      </c>
      <c r="BI205" s="66" t="s">
        <v>599</v>
      </c>
      <c r="BJ205" s="66" t="s">
        <v>600</v>
      </c>
      <c r="BK205" s="66" t="s">
        <v>601</v>
      </c>
      <c r="BL205" s="66" t="s">
        <v>374</v>
      </c>
      <c r="BM205" s="66" t="s">
        <v>375</v>
      </c>
      <c r="BN205" s="66" t="s">
        <v>599</v>
      </c>
      <c r="BO205" s="66" t="s">
        <v>600</v>
      </c>
      <c r="BP205" s="66" t="s">
        <v>601</v>
      </c>
      <c r="BQ205" s="66" t="s">
        <v>374</v>
      </c>
      <c r="BR205" s="66" t="s">
        <v>375</v>
      </c>
      <c r="BS205" s="66" t="s">
        <v>599</v>
      </c>
      <c r="BT205" s="66" t="s">
        <v>600</v>
      </c>
      <c r="BU205" s="66" t="s">
        <v>601</v>
      </c>
      <c r="BV205" s="66" t="s">
        <v>374</v>
      </c>
      <c r="BW205" s="66" t="s">
        <v>375</v>
      </c>
      <c r="BX205" s="66" t="s">
        <v>599</v>
      </c>
      <c r="BY205" s="66" t="s">
        <v>600</v>
      </c>
      <c r="BZ205" s="66" t="s">
        <v>601</v>
      </c>
      <c r="CA205" s="66" t="s">
        <v>374</v>
      </c>
      <c r="CB205" s="66" t="s">
        <v>375</v>
      </c>
      <c r="CC205" s="66" t="s">
        <v>599</v>
      </c>
      <c r="CD205" s="66" t="s">
        <v>600</v>
      </c>
      <c r="CE205" s="66" t="s">
        <v>601</v>
      </c>
      <c r="CF205" s="66" t="s">
        <v>374</v>
      </c>
      <c r="CG205" s="66" t="s">
        <v>375</v>
      </c>
      <c r="CH205" s="66" t="s">
        <v>599</v>
      </c>
      <c r="CI205" s="66" t="s">
        <v>600</v>
      </c>
      <c r="CJ205" s="66" t="s">
        <v>601</v>
      </c>
      <c r="CK205" s="66" t="s">
        <v>374</v>
      </c>
      <c r="CL205" s="66" t="s">
        <v>375</v>
      </c>
      <c r="CM205" s="66" t="s">
        <v>599</v>
      </c>
      <c r="CN205" s="66" t="s">
        <v>600</v>
      </c>
      <c r="CO205" s="66" t="s">
        <v>601</v>
      </c>
      <c r="CP205" s="66" t="s">
        <v>374</v>
      </c>
      <c r="CQ205" s="66" t="s">
        <v>375</v>
      </c>
      <c r="CR205" s="66" t="s">
        <v>599</v>
      </c>
      <c r="CS205" s="66" t="s">
        <v>600</v>
      </c>
      <c r="CT205" s="66" t="s">
        <v>601</v>
      </c>
      <c r="CU205" s="66" t="s">
        <v>374</v>
      </c>
      <c r="CV205" s="66" t="s">
        <v>375</v>
      </c>
      <c r="CW205" s="66" t="s">
        <v>599</v>
      </c>
      <c r="CX205" s="66" t="s">
        <v>600</v>
      </c>
      <c r="CY205" s="66" t="s">
        <v>601</v>
      </c>
      <c r="CZ205" s="66" t="s">
        <v>374</v>
      </c>
      <c r="DA205" s="66" t="s">
        <v>375</v>
      </c>
      <c r="DB205" s="66" t="s">
        <v>599</v>
      </c>
      <c r="DC205" s="66" t="s">
        <v>600</v>
      </c>
      <c r="DD205" s="66" t="s">
        <v>601</v>
      </c>
      <c r="DE205" s="66" t="s">
        <v>374</v>
      </c>
      <c r="DF205" s="66" t="s">
        <v>375</v>
      </c>
      <c r="DG205" s="66" t="s">
        <v>599</v>
      </c>
      <c r="DH205" s="335" t="s">
        <v>600</v>
      </c>
      <c r="DI205" s="335" t="s">
        <v>601</v>
      </c>
      <c r="DJ205" s="335" t="s">
        <v>374</v>
      </c>
      <c r="DK205" s="335" t="s">
        <v>375</v>
      </c>
      <c r="DL205" s="66" t="s">
        <v>599</v>
      </c>
      <c r="DM205" s="66" t="s">
        <v>600</v>
      </c>
      <c r="DN205" s="66" t="s">
        <v>601</v>
      </c>
      <c r="DO205" s="66" t="s">
        <v>374</v>
      </c>
      <c r="DP205" s="66" t="s">
        <v>375</v>
      </c>
      <c r="DQ205" s="66" t="s">
        <v>599</v>
      </c>
      <c r="DR205" s="66" t="s">
        <v>600</v>
      </c>
      <c r="DS205" s="66" t="s">
        <v>601</v>
      </c>
      <c r="DT205" s="66" t="s">
        <v>374</v>
      </c>
      <c r="DU205" s="66" t="s">
        <v>375</v>
      </c>
      <c r="DV205" s="66" t="s">
        <v>599</v>
      </c>
      <c r="DW205" s="66" t="s">
        <v>600</v>
      </c>
      <c r="DX205" s="66" t="s">
        <v>601</v>
      </c>
      <c r="DY205" s="66" t="s">
        <v>374</v>
      </c>
      <c r="DZ205" s="66" t="s">
        <v>375</v>
      </c>
      <c r="EA205" s="66" t="s">
        <v>599</v>
      </c>
      <c r="EB205" s="66" t="s">
        <v>600</v>
      </c>
      <c r="EC205" s="66" t="s">
        <v>601</v>
      </c>
      <c r="ED205" s="66" t="s">
        <v>374</v>
      </c>
      <c r="EE205" s="66" t="s">
        <v>375</v>
      </c>
      <c r="EF205" s="66" t="s">
        <v>599</v>
      </c>
      <c r="EG205" s="66" t="s">
        <v>600</v>
      </c>
      <c r="EH205" s="66" t="s">
        <v>601</v>
      </c>
      <c r="EI205" s="66" t="s">
        <v>374</v>
      </c>
      <c r="EJ205" s="66" t="s">
        <v>375</v>
      </c>
      <c r="EK205" s="66" t="s">
        <v>599</v>
      </c>
      <c r="EL205" s="66" t="s">
        <v>600</v>
      </c>
      <c r="EM205" s="66" t="s">
        <v>601</v>
      </c>
      <c r="EN205" s="66" t="s">
        <v>374</v>
      </c>
      <c r="EO205" s="66" t="s">
        <v>375</v>
      </c>
      <c r="EP205" s="66" t="s">
        <v>599</v>
      </c>
      <c r="EQ205" s="66" t="s">
        <v>600</v>
      </c>
      <c r="ER205" s="66" t="s">
        <v>601</v>
      </c>
      <c r="ES205" s="66" t="s">
        <v>374</v>
      </c>
      <c r="ET205" s="66" t="s">
        <v>375</v>
      </c>
      <c r="EU205" s="66" t="s">
        <v>599</v>
      </c>
      <c r="EV205" s="66" t="s">
        <v>600</v>
      </c>
      <c r="EW205" s="66" t="s">
        <v>601</v>
      </c>
      <c r="EX205" s="66" t="s">
        <v>374</v>
      </c>
      <c r="EY205" s="66" t="s">
        <v>375</v>
      </c>
      <c r="EZ205" s="66" t="s">
        <v>599</v>
      </c>
      <c r="FA205" s="66" t="s">
        <v>600</v>
      </c>
      <c r="FB205" s="66" t="s">
        <v>601</v>
      </c>
      <c r="FC205" s="66" t="s">
        <v>374</v>
      </c>
      <c r="FD205" s="66" t="s">
        <v>375</v>
      </c>
      <c r="FE205" s="66" t="s">
        <v>599</v>
      </c>
      <c r="FF205" s="66" t="s">
        <v>600</v>
      </c>
      <c r="FG205" s="66" t="s">
        <v>601</v>
      </c>
      <c r="FH205" s="66" t="s">
        <v>374</v>
      </c>
      <c r="FI205" s="66" t="s">
        <v>375</v>
      </c>
      <c r="FJ205" s="66" t="s">
        <v>599</v>
      </c>
      <c r="FK205" s="66" t="s">
        <v>600</v>
      </c>
      <c r="FL205" s="66" t="s">
        <v>601</v>
      </c>
      <c r="FM205" s="66" t="s">
        <v>374</v>
      </c>
      <c r="FN205" s="66" t="s">
        <v>375</v>
      </c>
      <c r="FO205" s="66" t="s">
        <v>599</v>
      </c>
      <c r="FP205" s="66" t="s">
        <v>600</v>
      </c>
      <c r="FQ205" s="66" t="s">
        <v>601</v>
      </c>
      <c r="FR205" s="66" t="s">
        <v>374</v>
      </c>
      <c r="FS205" s="66" t="s">
        <v>375</v>
      </c>
      <c r="FT205" s="66" t="s">
        <v>599</v>
      </c>
      <c r="FU205" s="66" t="s">
        <v>600</v>
      </c>
      <c r="FV205" s="66" t="s">
        <v>601</v>
      </c>
      <c r="FW205" s="66" t="s">
        <v>374</v>
      </c>
      <c r="FX205" s="66" t="s">
        <v>375</v>
      </c>
      <c r="FY205" s="66" t="s">
        <v>599</v>
      </c>
    </row>
    <row r="206" spans="1:181" hidden="1" x14ac:dyDescent="0.3">
      <c r="A206" s="266" t="s">
        <v>602</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c r="DM206" s="266"/>
      <c r="DN206" s="266"/>
      <c r="DO206" s="266"/>
      <c r="DP206" s="266"/>
      <c r="DQ206" s="266"/>
      <c r="DR206" s="266"/>
      <c r="DS206" s="266"/>
      <c r="DT206" s="266"/>
      <c r="DU206" s="266"/>
      <c r="DV206" s="266"/>
      <c r="DW206" s="266"/>
      <c r="DX206" s="266"/>
      <c r="DY206" s="266"/>
      <c r="DZ206" s="266"/>
      <c r="EA206" s="266"/>
      <c r="EB206" s="266"/>
      <c r="EC206" s="266"/>
      <c r="ED206" s="266"/>
      <c r="EE206" s="266"/>
      <c r="EF206" s="266"/>
      <c r="EG206" s="266"/>
      <c r="EH206" s="266"/>
      <c r="EI206" s="266"/>
      <c r="EJ206" s="266"/>
      <c r="EK206" s="266"/>
      <c r="EL206" s="266"/>
      <c r="EM206" s="266"/>
      <c r="EN206" s="266"/>
      <c r="EO206" s="266"/>
      <c r="EP206" s="266"/>
      <c r="EQ206" s="266"/>
      <c r="ER206" s="266"/>
      <c r="ES206" s="266"/>
      <c r="ET206" s="266"/>
      <c r="EU206" s="266"/>
      <c r="EV206" s="266"/>
      <c r="EW206" s="266"/>
      <c r="EX206" s="266"/>
      <c r="EY206" s="266"/>
      <c r="EZ206" s="266"/>
      <c r="FA206" s="266"/>
      <c r="FB206" s="266"/>
      <c r="FC206" s="266"/>
      <c r="FD206" s="266"/>
      <c r="FE206" s="266"/>
      <c r="FF206" s="266"/>
      <c r="FG206" s="266"/>
      <c r="FH206" s="266"/>
      <c r="FI206" s="266"/>
      <c r="FJ206" s="266"/>
      <c r="FK206" s="266"/>
      <c r="FL206" s="266"/>
      <c r="FM206" s="266"/>
      <c r="FN206" s="266"/>
      <c r="FO206" s="266"/>
      <c r="FP206" s="266"/>
      <c r="FQ206" s="266"/>
      <c r="FR206" s="266"/>
      <c r="FS206" s="266"/>
      <c r="FT206" s="266"/>
      <c r="FU206" s="266"/>
      <c r="FV206" s="266"/>
      <c r="FW206" s="266"/>
      <c r="FX206" s="266"/>
      <c r="FY206" s="266"/>
    </row>
    <row r="207" spans="1:181" hidden="1" x14ac:dyDescent="0.3">
      <c r="A207" s="26" t="s">
        <v>603</v>
      </c>
      <c r="B207" s="5">
        <f>IF($B$201=1,B246,B227)</f>
        <v>0</v>
      </c>
      <c r="C207" s="5">
        <f>IF($B$201=1,C246,C227)</f>
        <v>0</v>
      </c>
      <c r="D207" s="5">
        <f t="shared" ref="D207:F207" si="0">IF($B$201=1,D246,D227)</f>
        <v>0</v>
      </c>
      <c r="E207" s="5">
        <f t="shared" si="0"/>
        <v>0</v>
      </c>
      <c r="F207" s="5">
        <f t="shared" si="0"/>
        <v>0</v>
      </c>
      <c r="G207" s="5">
        <f>IF($B$201=1,G246,B227)</f>
        <v>0</v>
      </c>
      <c r="H207" s="5">
        <f t="shared" ref="H207:K220" si="1">IF($B$201=1,H246,C227)</f>
        <v>0</v>
      </c>
      <c r="I207" s="5">
        <f t="shared" si="1"/>
        <v>0</v>
      </c>
      <c r="J207" s="5">
        <f t="shared" si="1"/>
        <v>0</v>
      </c>
      <c r="K207" s="5">
        <f t="shared" si="1"/>
        <v>0</v>
      </c>
      <c r="L207" s="5">
        <f>IF($B$201=1,L246,B227)</f>
        <v>0</v>
      </c>
      <c r="M207" s="5">
        <f t="shared" ref="M207:P220" si="2">IF($B$201=1,M246,C227)</f>
        <v>0</v>
      </c>
      <c r="N207" s="5">
        <f t="shared" si="2"/>
        <v>0</v>
      </c>
      <c r="O207" s="5">
        <f t="shared" si="2"/>
        <v>0</v>
      </c>
      <c r="P207" s="5">
        <f t="shared" si="2"/>
        <v>0</v>
      </c>
      <c r="Q207" s="5">
        <f>IF($B$201=1,Q246,B227)</f>
        <v>0</v>
      </c>
      <c r="R207" s="5">
        <f t="shared" ref="R207:U220" si="3">IF($B$201=1,R246,C227)</f>
        <v>0</v>
      </c>
      <c r="S207" s="5">
        <f t="shared" si="3"/>
        <v>0</v>
      </c>
      <c r="T207" s="5">
        <f t="shared" si="3"/>
        <v>0</v>
      </c>
      <c r="U207" s="5">
        <f t="shared" si="3"/>
        <v>0</v>
      </c>
      <c r="V207" s="5">
        <f>IF($B$201=1,V246,B227)</f>
        <v>0</v>
      </c>
      <c r="W207" s="5">
        <f t="shared" ref="W207:Z220" si="4">IF($B$201=1,W246,C227)</f>
        <v>0</v>
      </c>
      <c r="X207" s="5">
        <f t="shared" si="4"/>
        <v>0</v>
      </c>
      <c r="Y207" s="5">
        <f t="shared" si="4"/>
        <v>0</v>
      </c>
      <c r="Z207" s="5">
        <f t="shared" si="4"/>
        <v>0</v>
      </c>
      <c r="AA207" s="5">
        <f>IF($B$201=1,AA246,B227)</f>
        <v>0</v>
      </c>
      <c r="AB207" s="5">
        <f t="shared" ref="AB207:AE220" si="5">IF($B$201=1,AB246,C227)</f>
        <v>0</v>
      </c>
      <c r="AC207" s="5">
        <f t="shared" si="5"/>
        <v>0</v>
      </c>
      <c r="AD207" s="5">
        <f t="shared" si="5"/>
        <v>0</v>
      </c>
      <c r="AE207" s="5">
        <f t="shared" si="5"/>
        <v>0</v>
      </c>
      <c r="AF207" s="5">
        <f>IF($B$201=1,AF246,B227)</f>
        <v>0</v>
      </c>
      <c r="AG207" s="5">
        <f t="shared" ref="AG207:AJ220" si="6">IF($B$201=1,AG246,C227)</f>
        <v>0</v>
      </c>
      <c r="AH207" s="5">
        <f t="shared" si="6"/>
        <v>0</v>
      </c>
      <c r="AI207" s="5">
        <f t="shared" si="6"/>
        <v>0</v>
      </c>
      <c r="AJ207" s="5">
        <f t="shared" si="6"/>
        <v>0</v>
      </c>
      <c r="AK207" s="5">
        <f>IF($B$201=1,AK246,B227)</f>
        <v>0</v>
      </c>
      <c r="AL207" s="5">
        <f t="shared" ref="AL207:AO220" si="7">IF($B$201=1,AL246,C227)</f>
        <v>0</v>
      </c>
      <c r="AM207" s="5">
        <f t="shared" si="7"/>
        <v>0</v>
      </c>
      <c r="AN207" s="5">
        <f t="shared" si="7"/>
        <v>0</v>
      </c>
      <c r="AO207" s="5">
        <f t="shared" si="7"/>
        <v>0</v>
      </c>
      <c r="AP207" s="5">
        <f>IF($B$201=1,AP246,B227)</f>
        <v>0</v>
      </c>
      <c r="AQ207" s="5">
        <f t="shared" ref="AQ207:AT220" si="8">IF($B$201=1,AQ246,C227)</f>
        <v>0</v>
      </c>
      <c r="AR207" s="5">
        <f t="shared" si="8"/>
        <v>0</v>
      </c>
      <c r="AS207" s="5">
        <f t="shared" si="8"/>
        <v>0</v>
      </c>
      <c r="AT207" s="5">
        <f t="shared" si="8"/>
        <v>0</v>
      </c>
      <c r="AU207" s="5">
        <f>IF($B$201=1,AU246,B227)</f>
        <v>0</v>
      </c>
      <c r="AV207" s="5">
        <f t="shared" ref="AV207:AY220" si="9">IF($B$201=1,AV246,C227)</f>
        <v>0</v>
      </c>
      <c r="AW207" s="5">
        <f t="shared" si="9"/>
        <v>0</v>
      </c>
      <c r="AX207" s="5">
        <f t="shared" si="9"/>
        <v>0</v>
      </c>
      <c r="AY207" s="5">
        <f t="shared" si="9"/>
        <v>0</v>
      </c>
      <c r="AZ207" s="5">
        <f>IF($B$201=1,AZ246,B227)</f>
        <v>0</v>
      </c>
      <c r="BA207" s="5">
        <f t="shared" ref="BA207:BD220" si="10">IF($B$201=1,BA246,C227)</f>
        <v>0</v>
      </c>
      <c r="BB207" s="5">
        <f t="shared" si="10"/>
        <v>0</v>
      </c>
      <c r="BC207" s="5">
        <f t="shared" si="10"/>
        <v>0</v>
      </c>
      <c r="BD207" s="5">
        <f t="shared" si="10"/>
        <v>0</v>
      </c>
      <c r="BE207" s="5">
        <f>IF($B$201=1,BE246,B227)</f>
        <v>0</v>
      </c>
      <c r="BF207" s="5">
        <f t="shared" ref="BF207:BI220" si="11">IF($B$201=1,BF246,C227)</f>
        <v>0</v>
      </c>
      <c r="BG207" s="5">
        <f t="shared" si="11"/>
        <v>0</v>
      </c>
      <c r="BH207" s="5">
        <f t="shared" si="11"/>
        <v>0</v>
      </c>
      <c r="BI207" s="5">
        <f t="shared" si="11"/>
        <v>0</v>
      </c>
      <c r="BJ207" s="5">
        <f>IF($B$201=1,BJ246,B227)</f>
        <v>0</v>
      </c>
      <c r="BK207" s="5">
        <f t="shared" ref="BK207:BN220" si="12">IF($B$201=1,BK246,C227)</f>
        <v>0</v>
      </c>
      <c r="BL207" s="5">
        <f t="shared" si="12"/>
        <v>0</v>
      </c>
      <c r="BM207" s="5">
        <f t="shared" si="12"/>
        <v>0</v>
      </c>
      <c r="BN207" s="5">
        <f t="shared" si="12"/>
        <v>0</v>
      </c>
      <c r="BO207" s="5">
        <f>IF($B$201=1,BO246,B227)</f>
        <v>0</v>
      </c>
      <c r="BP207" s="5">
        <f t="shared" ref="BP207:BS220" si="13">IF($B$201=1,BP246,C227)</f>
        <v>0</v>
      </c>
      <c r="BQ207" s="5">
        <f t="shared" si="13"/>
        <v>0</v>
      </c>
      <c r="BR207" s="5">
        <f t="shared" si="13"/>
        <v>0</v>
      </c>
      <c r="BS207" s="5">
        <f t="shared" si="13"/>
        <v>0</v>
      </c>
      <c r="BT207" s="5">
        <f>IF($B$201=1,BT246,B227)</f>
        <v>0</v>
      </c>
      <c r="BU207" s="5">
        <f t="shared" ref="BU207:BX220" si="14">IF($B$201=1,BU246,C227)</f>
        <v>0</v>
      </c>
      <c r="BV207" s="5">
        <f t="shared" si="14"/>
        <v>0</v>
      </c>
      <c r="BW207" s="5">
        <f t="shared" si="14"/>
        <v>0</v>
      </c>
      <c r="BX207" s="5">
        <f t="shared" si="14"/>
        <v>0</v>
      </c>
      <c r="BY207" s="5">
        <f>IF($B$201=1,BY246,B227)</f>
        <v>0</v>
      </c>
      <c r="BZ207" s="5">
        <f t="shared" ref="BZ207:CC220" si="15">IF($B$201=1,BZ246,C227)</f>
        <v>0</v>
      </c>
      <c r="CA207" s="5">
        <f t="shared" si="15"/>
        <v>0</v>
      </c>
      <c r="CB207" s="5">
        <f t="shared" si="15"/>
        <v>0</v>
      </c>
      <c r="CC207" s="5">
        <f t="shared" si="15"/>
        <v>0</v>
      </c>
      <c r="CD207" s="5">
        <f>IF($B$201=1,CD246,B227)</f>
        <v>0</v>
      </c>
      <c r="CE207" s="5">
        <f t="shared" ref="CE207:CH220" si="16">IF($B$201=1,CE246,C227)</f>
        <v>0</v>
      </c>
      <c r="CF207" s="5">
        <f t="shared" si="16"/>
        <v>0</v>
      </c>
      <c r="CG207" s="5">
        <f t="shared" si="16"/>
        <v>0</v>
      </c>
      <c r="CH207" s="5">
        <f t="shared" si="16"/>
        <v>0</v>
      </c>
      <c r="CI207" s="5">
        <f>IF($B$201=1,CI246,B227)</f>
        <v>0</v>
      </c>
      <c r="CJ207" s="5">
        <f t="shared" ref="CJ207:CM220" si="17">IF($B$201=1,CJ246,C227)</f>
        <v>0</v>
      </c>
      <c r="CK207" s="5">
        <f t="shared" si="17"/>
        <v>0</v>
      </c>
      <c r="CL207" s="5">
        <f t="shared" si="17"/>
        <v>0</v>
      </c>
      <c r="CM207" s="5">
        <f t="shared" si="17"/>
        <v>0</v>
      </c>
      <c r="CN207" s="5">
        <f>IF($B$201=1,CN246,B227)</f>
        <v>0</v>
      </c>
      <c r="CO207" s="5">
        <f t="shared" ref="CO207:CR220" si="18">IF($B$201=1,CO246,C227)</f>
        <v>0</v>
      </c>
      <c r="CP207" s="5">
        <f t="shared" si="18"/>
        <v>0</v>
      </c>
      <c r="CQ207" s="5">
        <f t="shared" si="18"/>
        <v>0</v>
      </c>
      <c r="CR207" s="5">
        <f t="shared" si="18"/>
        <v>0</v>
      </c>
      <c r="CS207" s="5">
        <f>IF($B$201=1,CS246,B227)</f>
        <v>0</v>
      </c>
      <c r="CT207" s="5">
        <f t="shared" ref="CT207:CW220" si="19">IF($B$201=1,CT246,C227)</f>
        <v>0</v>
      </c>
      <c r="CU207" s="5">
        <f t="shared" si="19"/>
        <v>0</v>
      </c>
      <c r="CV207" s="5">
        <f t="shared" si="19"/>
        <v>0</v>
      </c>
      <c r="CW207" s="5">
        <f t="shared" si="19"/>
        <v>0</v>
      </c>
      <c r="CX207" s="5">
        <f>IF($B$201=1,CX246,B227)</f>
        <v>0</v>
      </c>
      <c r="CY207" s="5">
        <f t="shared" ref="CY207:DB220" si="20">IF($B$201=1,CY246,C227)</f>
        <v>0</v>
      </c>
      <c r="CZ207" s="5">
        <f t="shared" si="20"/>
        <v>0</v>
      </c>
      <c r="DA207" s="5">
        <f t="shared" si="20"/>
        <v>0</v>
      </c>
      <c r="DB207" s="5">
        <f t="shared" si="20"/>
        <v>0</v>
      </c>
      <c r="DC207" s="5">
        <f>IF($B$201=1,DC246,B227)</f>
        <v>0</v>
      </c>
      <c r="DD207" s="5">
        <f t="shared" ref="DD207:DG220" si="21">IF($B$201=1,DD246,C227)</f>
        <v>0</v>
      </c>
      <c r="DE207" s="5">
        <f t="shared" si="21"/>
        <v>0</v>
      </c>
      <c r="DF207" s="5">
        <f t="shared" si="21"/>
        <v>0</v>
      </c>
      <c r="DG207" s="5">
        <f t="shared" si="21"/>
        <v>0</v>
      </c>
      <c r="DH207" s="5">
        <f>IF($B$201=1,DH246,B227)</f>
        <v>0</v>
      </c>
      <c r="DI207" s="5">
        <f t="shared" ref="DI207:DL220" si="22">IF($B$201=1,DI246,C227)</f>
        <v>0</v>
      </c>
      <c r="DJ207" s="5">
        <f t="shared" si="22"/>
        <v>0</v>
      </c>
      <c r="DK207" s="5">
        <f t="shared" si="22"/>
        <v>0</v>
      </c>
      <c r="DL207" s="5">
        <f t="shared" si="22"/>
        <v>0</v>
      </c>
      <c r="DM207" s="5">
        <f>IF($B$201=1,DM246,B227)</f>
        <v>0</v>
      </c>
      <c r="DN207" s="5">
        <f t="shared" ref="DN207:DQ220" si="23">IF($B$201=1,DN246,C227)</f>
        <v>0</v>
      </c>
      <c r="DO207" s="5">
        <f t="shared" si="23"/>
        <v>0</v>
      </c>
      <c r="DP207" s="5">
        <f t="shared" si="23"/>
        <v>0</v>
      </c>
      <c r="DQ207" s="5">
        <f t="shared" si="23"/>
        <v>0</v>
      </c>
      <c r="DR207" s="5">
        <f>IF($B$201=1,DR246,B227)</f>
        <v>0</v>
      </c>
      <c r="DS207" s="5">
        <f t="shared" ref="DS207:DV220" si="24">IF($B$201=1,DS246,C227)</f>
        <v>0</v>
      </c>
      <c r="DT207" s="5">
        <f t="shared" si="24"/>
        <v>0</v>
      </c>
      <c r="DU207" s="5">
        <f t="shared" si="24"/>
        <v>0</v>
      </c>
      <c r="DV207" s="5">
        <f t="shared" si="24"/>
        <v>0</v>
      </c>
      <c r="DW207" s="5">
        <f>IF($B$201=1,DW246,B227)</f>
        <v>0</v>
      </c>
      <c r="DX207" s="5">
        <f t="shared" ref="DX207:EA220" si="25">IF($B$201=1,DX246,C227)</f>
        <v>0</v>
      </c>
      <c r="DY207" s="5">
        <f t="shared" si="25"/>
        <v>0</v>
      </c>
      <c r="DZ207" s="5">
        <f t="shared" si="25"/>
        <v>0</v>
      </c>
      <c r="EA207" s="5">
        <f t="shared" si="25"/>
        <v>0</v>
      </c>
      <c r="EB207" s="5">
        <f>IF($B$201=1,EB246,B227)</f>
        <v>0</v>
      </c>
      <c r="EC207" s="5">
        <f t="shared" ref="EC207:EF220" si="26">IF($B$201=1,EC246,C227)</f>
        <v>0</v>
      </c>
      <c r="ED207" s="5">
        <f t="shared" si="26"/>
        <v>0</v>
      </c>
      <c r="EE207" s="5">
        <f t="shared" si="26"/>
        <v>0</v>
      </c>
      <c r="EF207" s="5">
        <f t="shared" si="26"/>
        <v>0</v>
      </c>
      <c r="EG207" s="5">
        <f>IF($B$201=1,EG246,B227)</f>
        <v>0</v>
      </c>
      <c r="EH207" s="5">
        <f t="shared" ref="EH207:EK220" si="27">IF($B$201=1,EH246,C227)</f>
        <v>0</v>
      </c>
      <c r="EI207" s="5">
        <f t="shared" si="27"/>
        <v>0</v>
      </c>
      <c r="EJ207" s="5">
        <f t="shared" si="27"/>
        <v>0</v>
      </c>
      <c r="EK207" s="5">
        <f t="shared" si="27"/>
        <v>0</v>
      </c>
      <c r="EL207" s="5">
        <f>IF($B$201=1,EL246,B227)</f>
        <v>0</v>
      </c>
      <c r="EM207" s="5">
        <f t="shared" ref="EM207:EP220" si="28">IF($B$201=1,EM246,C227)</f>
        <v>0</v>
      </c>
      <c r="EN207" s="5">
        <f t="shared" si="28"/>
        <v>0</v>
      </c>
      <c r="EO207" s="5">
        <f t="shared" si="28"/>
        <v>0</v>
      </c>
      <c r="EP207" s="5">
        <f t="shared" si="28"/>
        <v>0</v>
      </c>
      <c r="EQ207" s="5">
        <f>IF($B$201=1,EQ246,B227)</f>
        <v>0</v>
      </c>
      <c r="ER207" s="5">
        <f t="shared" ref="ER207:EU220" si="29">IF($B$201=1,ER246,C227)</f>
        <v>0</v>
      </c>
      <c r="ES207" s="5">
        <f t="shared" si="29"/>
        <v>0</v>
      </c>
      <c r="ET207" s="5">
        <f t="shared" si="29"/>
        <v>0</v>
      </c>
      <c r="EU207" s="5">
        <f t="shared" si="29"/>
        <v>0</v>
      </c>
      <c r="EV207" s="5">
        <f>IF($B$201=1,EV246,B227)</f>
        <v>0</v>
      </c>
      <c r="EW207" s="5">
        <f t="shared" ref="EW207:EZ220" si="30">IF($B$201=1,EW246,C227)</f>
        <v>0</v>
      </c>
      <c r="EX207" s="5">
        <f t="shared" si="30"/>
        <v>0</v>
      </c>
      <c r="EY207" s="5">
        <f t="shared" si="30"/>
        <v>0</v>
      </c>
      <c r="EZ207" s="5">
        <f t="shared" si="30"/>
        <v>0</v>
      </c>
      <c r="FA207" s="5">
        <f>IF($B$201=1,FA246,B227)</f>
        <v>0</v>
      </c>
      <c r="FB207" s="5">
        <f t="shared" ref="FB207:FE220" si="31">IF($B$201=1,FB246,C227)</f>
        <v>0</v>
      </c>
      <c r="FC207" s="5">
        <f t="shared" si="31"/>
        <v>0</v>
      </c>
      <c r="FD207" s="5">
        <f t="shared" si="31"/>
        <v>0</v>
      </c>
      <c r="FE207" s="5">
        <f t="shared" si="31"/>
        <v>0</v>
      </c>
      <c r="FF207" s="5">
        <f>IF($B$201=1,FF246,B227)</f>
        <v>0</v>
      </c>
      <c r="FG207" s="5">
        <f t="shared" ref="FG207:FJ220" si="32">IF($B$201=1,FG246,C227)</f>
        <v>0</v>
      </c>
      <c r="FH207" s="5">
        <f t="shared" si="32"/>
        <v>0</v>
      </c>
      <c r="FI207" s="5">
        <f t="shared" si="32"/>
        <v>0</v>
      </c>
      <c r="FJ207" s="5">
        <f t="shared" si="32"/>
        <v>0</v>
      </c>
      <c r="FK207" s="5">
        <f>IF($B$201=1,FK246,B227)</f>
        <v>0</v>
      </c>
      <c r="FL207" s="5">
        <f t="shared" ref="FL207:FO220" si="33">IF($B$201=1,FL246,C227)</f>
        <v>0</v>
      </c>
      <c r="FM207" s="5">
        <f t="shared" si="33"/>
        <v>0</v>
      </c>
      <c r="FN207" s="5">
        <f t="shared" si="33"/>
        <v>0</v>
      </c>
      <c r="FO207" s="5">
        <f t="shared" si="33"/>
        <v>0</v>
      </c>
      <c r="FP207" s="5">
        <f>IF($B$201=1,FP246,B227)</f>
        <v>0</v>
      </c>
      <c r="FQ207" s="5">
        <f t="shared" ref="FQ207:FU220" si="34">IF($B$201=1,FQ246,C227)</f>
        <v>0</v>
      </c>
      <c r="FR207" s="5">
        <f t="shared" si="34"/>
        <v>0</v>
      </c>
      <c r="FS207" s="5">
        <f t="shared" si="34"/>
        <v>0</v>
      </c>
      <c r="FT207" s="5">
        <f t="shared" si="34"/>
        <v>0</v>
      </c>
      <c r="FU207" s="5">
        <f>IF($B$201=1,FU246,G227)</f>
        <v>0</v>
      </c>
      <c r="FV207" s="5">
        <f t="shared" ref="FV207:FY220" si="35">IF($B$201=1,FV246,H227)</f>
        <v>0</v>
      </c>
      <c r="FW207" s="5">
        <f t="shared" si="35"/>
        <v>0</v>
      </c>
      <c r="FX207" s="5">
        <f t="shared" si="35"/>
        <v>0</v>
      </c>
      <c r="FY207" s="5">
        <f t="shared" si="35"/>
        <v>0</v>
      </c>
    </row>
    <row r="208" spans="1:181" hidden="1" x14ac:dyDescent="0.3">
      <c r="A208" s="26" t="s">
        <v>604</v>
      </c>
      <c r="B208" s="5">
        <f t="shared" ref="B208:F220" si="36">IF($B$201=1,B247,B228)</f>
        <v>0</v>
      </c>
      <c r="C208" s="5">
        <f t="shared" si="36"/>
        <v>0</v>
      </c>
      <c r="D208" s="5">
        <f t="shared" si="36"/>
        <v>0</v>
      </c>
      <c r="E208" s="5">
        <f t="shared" si="36"/>
        <v>0</v>
      </c>
      <c r="F208" s="5">
        <f t="shared" si="36"/>
        <v>0</v>
      </c>
      <c r="G208" s="5">
        <f t="shared" ref="G208:G220" si="37">IF($B$201=1,G247,B228)</f>
        <v>0</v>
      </c>
      <c r="H208" s="5">
        <f t="shared" si="1"/>
        <v>0</v>
      </c>
      <c r="I208" s="5">
        <f t="shared" si="1"/>
        <v>0</v>
      </c>
      <c r="J208" s="5">
        <f t="shared" si="1"/>
        <v>0</v>
      </c>
      <c r="K208" s="5">
        <f t="shared" si="1"/>
        <v>0</v>
      </c>
      <c r="L208" s="5">
        <f t="shared" ref="L208:L220" si="38">IF($B$201=1,L247,B228)</f>
        <v>0</v>
      </c>
      <c r="M208" s="5">
        <f t="shared" si="2"/>
        <v>0</v>
      </c>
      <c r="N208" s="5">
        <f t="shared" si="2"/>
        <v>0</v>
      </c>
      <c r="O208" s="5">
        <f t="shared" si="2"/>
        <v>0</v>
      </c>
      <c r="P208" s="5">
        <f t="shared" si="2"/>
        <v>0</v>
      </c>
      <c r="Q208" s="5">
        <f t="shared" ref="Q208:Q220" si="39">IF($B$201=1,Q247,B228)</f>
        <v>0</v>
      </c>
      <c r="R208" s="5">
        <f t="shared" si="3"/>
        <v>0</v>
      </c>
      <c r="S208" s="5">
        <f t="shared" si="3"/>
        <v>0</v>
      </c>
      <c r="T208" s="5">
        <f t="shared" si="3"/>
        <v>0</v>
      </c>
      <c r="U208" s="5">
        <f t="shared" si="3"/>
        <v>0</v>
      </c>
      <c r="V208" s="5">
        <f t="shared" ref="V208:V220" si="40">IF($B$201=1,V247,B228)</f>
        <v>0</v>
      </c>
      <c r="W208" s="5">
        <f t="shared" si="4"/>
        <v>0</v>
      </c>
      <c r="X208" s="5">
        <f t="shared" si="4"/>
        <v>0</v>
      </c>
      <c r="Y208" s="5">
        <f t="shared" si="4"/>
        <v>0</v>
      </c>
      <c r="Z208" s="5">
        <f t="shared" si="4"/>
        <v>0</v>
      </c>
      <c r="AA208" s="5">
        <f t="shared" ref="AA208:AA220" si="41">IF($B$201=1,AA247,B228)</f>
        <v>0</v>
      </c>
      <c r="AB208" s="5">
        <f t="shared" si="5"/>
        <v>0</v>
      </c>
      <c r="AC208" s="5">
        <f t="shared" si="5"/>
        <v>0</v>
      </c>
      <c r="AD208" s="5">
        <f t="shared" si="5"/>
        <v>0</v>
      </c>
      <c r="AE208" s="5">
        <f t="shared" si="5"/>
        <v>0</v>
      </c>
      <c r="AF208" s="5">
        <f t="shared" ref="AF208:AF220" si="42">IF($B$201=1,AF247,B228)</f>
        <v>0</v>
      </c>
      <c r="AG208" s="5">
        <f t="shared" si="6"/>
        <v>0</v>
      </c>
      <c r="AH208" s="5">
        <f t="shared" si="6"/>
        <v>0</v>
      </c>
      <c r="AI208" s="5">
        <f t="shared" si="6"/>
        <v>0</v>
      </c>
      <c r="AJ208" s="5">
        <f t="shared" si="6"/>
        <v>0</v>
      </c>
      <c r="AK208" s="5">
        <f t="shared" ref="AK208:AK220" si="43">IF($B$201=1,AK247,B228)</f>
        <v>0</v>
      </c>
      <c r="AL208" s="5">
        <f t="shared" si="7"/>
        <v>0</v>
      </c>
      <c r="AM208" s="5">
        <f t="shared" si="7"/>
        <v>0</v>
      </c>
      <c r="AN208" s="5">
        <f t="shared" si="7"/>
        <v>0</v>
      </c>
      <c r="AO208" s="5">
        <f t="shared" si="7"/>
        <v>0</v>
      </c>
      <c r="AP208" s="5">
        <f t="shared" ref="AP208:AP220" si="44">IF($B$201=1,AP247,B228)</f>
        <v>0</v>
      </c>
      <c r="AQ208" s="5">
        <f t="shared" si="8"/>
        <v>0</v>
      </c>
      <c r="AR208" s="5">
        <f t="shared" si="8"/>
        <v>0</v>
      </c>
      <c r="AS208" s="5">
        <f t="shared" si="8"/>
        <v>0</v>
      </c>
      <c r="AT208" s="5">
        <f t="shared" si="8"/>
        <v>0</v>
      </c>
      <c r="AU208" s="5">
        <f t="shared" ref="AU208:AU220" si="45">IF($B$201=1,AU247,B228)</f>
        <v>0</v>
      </c>
      <c r="AV208" s="5">
        <f t="shared" si="9"/>
        <v>0</v>
      </c>
      <c r="AW208" s="5">
        <f t="shared" si="9"/>
        <v>0</v>
      </c>
      <c r="AX208" s="5">
        <f t="shared" si="9"/>
        <v>0</v>
      </c>
      <c r="AY208" s="5">
        <f t="shared" si="9"/>
        <v>0</v>
      </c>
      <c r="AZ208" s="5">
        <f t="shared" ref="AZ208:AZ220" si="46">IF($B$201=1,AZ247,B228)</f>
        <v>0</v>
      </c>
      <c r="BA208" s="5">
        <f t="shared" si="10"/>
        <v>0</v>
      </c>
      <c r="BB208" s="5">
        <f t="shared" si="10"/>
        <v>0</v>
      </c>
      <c r="BC208" s="5">
        <f t="shared" si="10"/>
        <v>0</v>
      </c>
      <c r="BD208" s="5">
        <f t="shared" si="10"/>
        <v>0</v>
      </c>
      <c r="BE208" s="5">
        <f t="shared" ref="BE208:BE220" si="47">IF($B$201=1,BE247,B228)</f>
        <v>0</v>
      </c>
      <c r="BF208" s="5">
        <f t="shared" si="11"/>
        <v>0</v>
      </c>
      <c r="BG208" s="5">
        <f t="shared" si="11"/>
        <v>0</v>
      </c>
      <c r="BH208" s="5">
        <f t="shared" si="11"/>
        <v>0</v>
      </c>
      <c r="BI208" s="5">
        <f t="shared" si="11"/>
        <v>0</v>
      </c>
      <c r="BJ208" s="5">
        <f t="shared" ref="BJ208:BJ220" si="48">IF($B$201=1,BJ247,B228)</f>
        <v>0</v>
      </c>
      <c r="BK208" s="5">
        <f t="shared" si="12"/>
        <v>0</v>
      </c>
      <c r="BL208" s="5">
        <f t="shared" si="12"/>
        <v>0</v>
      </c>
      <c r="BM208" s="5">
        <f t="shared" si="12"/>
        <v>0</v>
      </c>
      <c r="BN208" s="5">
        <f t="shared" si="12"/>
        <v>0</v>
      </c>
      <c r="BO208" s="5">
        <f t="shared" ref="BO208:BO220" si="49">IF($B$201=1,BO247,B228)</f>
        <v>0</v>
      </c>
      <c r="BP208" s="5">
        <f t="shared" si="13"/>
        <v>0</v>
      </c>
      <c r="BQ208" s="5">
        <f t="shared" si="13"/>
        <v>0</v>
      </c>
      <c r="BR208" s="5">
        <f t="shared" si="13"/>
        <v>0</v>
      </c>
      <c r="BS208" s="5">
        <f t="shared" si="13"/>
        <v>0</v>
      </c>
      <c r="BT208" s="5">
        <f t="shared" ref="BT208:BT220" si="50">IF($B$201=1,BT247,B228)</f>
        <v>0</v>
      </c>
      <c r="BU208" s="5">
        <f t="shared" si="14"/>
        <v>0</v>
      </c>
      <c r="BV208" s="5">
        <f t="shared" si="14"/>
        <v>0</v>
      </c>
      <c r="BW208" s="5">
        <f t="shared" si="14"/>
        <v>0</v>
      </c>
      <c r="BX208" s="5">
        <f t="shared" si="14"/>
        <v>0</v>
      </c>
      <c r="BY208" s="5">
        <f t="shared" ref="BY208:BY220" si="51">IF($B$201=1,BY247,B228)</f>
        <v>0</v>
      </c>
      <c r="BZ208" s="5">
        <f t="shared" si="15"/>
        <v>0</v>
      </c>
      <c r="CA208" s="5">
        <f t="shared" si="15"/>
        <v>0</v>
      </c>
      <c r="CB208" s="5">
        <f t="shared" si="15"/>
        <v>0</v>
      </c>
      <c r="CC208" s="5">
        <f t="shared" si="15"/>
        <v>0</v>
      </c>
      <c r="CD208" s="5">
        <f t="shared" ref="CD208:CD220" si="52">IF($B$201=1,CD247,B228)</f>
        <v>0</v>
      </c>
      <c r="CE208" s="5">
        <f t="shared" si="16"/>
        <v>0</v>
      </c>
      <c r="CF208" s="5">
        <f t="shared" si="16"/>
        <v>0</v>
      </c>
      <c r="CG208" s="5">
        <f t="shared" si="16"/>
        <v>0</v>
      </c>
      <c r="CH208" s="5">
        <f t="shared" si="16"/>
        <v>0</v>
      </c>
      <c r="CI208" s="5">
        <f t="shared" ref="CI208:CI220" si="53">IF($B$201=1,CI247,B228)</f>
        <v>0</v>
      </c>
      <c r="CJ208" s="5">
        <f t="shared" si="17"/>
        <v>0</v>
      </c>
      <c r="CK208" s="5">
        <f t="shared" si="17"/>
        <v>0</v>
      </c>
      <c r="CL208" s="5">
        <f t="shared" si="17"/>
        <v>0</v>
      </c>
      <c r="CM208" s="5">
        <f t="shared" si="17"/>
        <v>0</v>
      </c>
      <c r="CN208" s="5">
        <f t="shared" ref="CN208:CN220" si="54">IF($B$201=1,CN247,B228)</f>
        <v>0</v>
      </c>
      <c r="CO208" s="5">
        <f t="shared" si="18"/>
        <v>0</v>
      </c>
      <c r="CP208" s="5">
        <f t="shared" si="18"/>
        <v>0</v>
      </c>
      <c r="CQ208" s="5">
        <f t="shared" si="18"/>
        <v>0</v>
      </c>
      <c r="CR208" s="5">
        <f t="shared" si="18"/>
        <v>0</v>
      </c>
      <c r="CS208" s="5">
        <f t="shared" ref="CS208:CS220" si="55">IF($B$201=1,CS247,B228)</f>
        <v>0</v>
      </c>
      <c r="CT208" s="5">
        <f t="shared" si="19"/>
        <v>0</v>
      </c>
      <c r="CU208" s="5">
        <f t="shared" si="19"/>
        <v>0</v>
      </c>
      <c r="CV208" s="5">
        <f t="shared" si="19"/>
        <v>0</v>
      </c>
      <c r="CW208" s="5">
        <f t="shared" si="19"/>
        <v>0</v>
      </c>
      <c r="CX208" s="5">
        <f t="shared" ref="CX208:CX220" si="56">IF($B$201=1,CX247,B228)</f>
        <v>0</v>
      </c>
      <c r="CY208" s="5">
        <f t="shared" si="20"/>
        <v>0</v>
      </c>
      <c r="CZ208" s="5">
        <f t="shared" si="20"/>
        <v>0</v>
      </c>
      <c r="DA208" s="5">
        <f t="shared" si="20"/>
        <v>0</v>
      </c>
      <c r="DB208" s="5">
        <f t="shared" si="20"/>
        <v>0</v>
      </c>
      <c r="DC208" s="5">
        <f t="shared" ref="DC208:DC220" si="57">IF($B$201=1,DC247,B228)</f>
        <v>0</v>
      </c>
      <c r="DD208" s="5">
        <f t="shared" si="21"/>
        <v>0</v>
      </c>
      <c r="DE208" s="5">
        <f t="shared" si="21"/>
        <v>0</v>
      </c>
      <c r="DF208" s="5">
        <f t="shared" si="21"/>
        <v>0</v>
      </c>
      <c r="DG208" s="5">
        <f t="shared" si="21"/>
        <v>0</v>
      </c>
      <c r="DH208" s="5">
        <f t="shared" ref="DH208:DH220" si="58">IF($B$201=1,DH247,B228)</f>
        <v>0</v>
      </c>
      <c r="DI208" s="5">
        <f t="shared" si="22"/>
        <v>0</v>
      </c>
      <c r="DJ208" s="5">
        <f t="shared" si="22"/>
        <v>0</v>
      </c>
      <c r="DK208" s="5">
        <f t="shared" si="22"/>
        <v>0</v>
      </c>
      <c r="DL208" s="5">
        <f t="shared" si="22"/>
        <v>0</v>
      </c>
      <c r="DM208" s="5">
        <f t="shared" ref="DM208:DM220" si="59">IF($B$201=1,DM247,B228)</f>
        <v>0</v>
      </c>
      <c r="DN208" s="5">
        <f t="shared" si="23"/>
        <v>0</v>
      </c>
      <c r="DO208" s="5">
        <f t="shared" si="23"/>
        <v>0</v>
      </c>
      <c r="DP208" s="5">
        <f t="shared" si="23"/>
        <v>0</v>
      </c>
      <c r="DQ208" s="5">
        <f t="shared" si="23"/>
        <v>0</v>
      </c>
      <c r="DR208" s="5">
        <f t="shared" ref="DR208:DR220" si="60">IF($B$201=1,DR247,B228)</f>
        <v>0</v>
      </c>
      <c r="DS208" s="5">
        <f t="shared" si="24"/>
        <v>0</v>
      </c>
      <c r="DT208" s="5">
        <f t="shared" si="24"/>
        <v>0</v>
      </c>
      <c r="DU208" s="5">
        <f t="shared" si="24"/>
        <v>0</v>
      </c>
      <c r="DV208" s="5">
        <f t="shared" si="24"/>
        <v>0</v>
      </c>
      <c r="DW208" s="5">
        <f t="shared" ref="DW208:DW220" si="61">IF($B$201=1,DW247,B228)</f>
        <v>0</v>
      </c>
      <c r="DX208" s="5">
        <f t="shared" si="25"/>
        <v>0</v>
      </c>
      <c r="DY208" s="5">
        <f t="shared" si="25"/>
        <v>0</v>
      </c>
      <c r="DZ208" s="5">
        <f t="shared" si="25"/>
        <v>0</v>
      </c>
      <c r="EA208" s="5">
        <f t="shared" si="25"/>
        <v>0</v>
      </c>
      <c r="EB208" s="5">
        <f t="shared" ref="EB208:EB220" si="62">IF($B$201=1,EB247,B228)</f>
        <v>0</v>
      </c>
      <c r="EC208" s="5">
        <f t="shared" si="26"/>
        <v>0</v>
      </c>
      <c r="ED208" s="5">
        <f t="shared" si="26"/>
        <v>0</v>
      </c>
      <c r="EE208" s="5">
        <f t="shared" si="26"/>
        <v>0</v>
      </c>
      <c r="EF208" s="5">
        <f t="shared" si="26"/>
        <v>0</v>
      </c>
      <c r="EG208" s="5">
        <f t="shared" ref="EG208:EG220" si="63">IF($B$201=1,EG247,B228)</f>
        <v>0</v>
      </c>
      <c r="EH208" s="5">
        <f t="shared" si="27"/>
        <v>0</v>
      </c>
      <c r="EI208" s="5">
        <f t="shared" si="27"/>
        <v>0</v>
      </c>
      <c r="EJ208" s="5">
        <f t="shared" si="27"/>
        <v>0</v>
      </c>
      <c r="EK208" s="5">
        <f t="shared" si="27"/>
        <v>0</v>
      </c>
      <c r="EL208" s="5">
        <f t="shared" ref="EL208:EL220" si="64">IF($B$201=1,EL247,B228)</f>
        <v>0</v>
      </c>
      <c r="EM208" s="5">
        <f t="shared" si="28"/>
        <v>0</v>
      </c>
      <c r="EN208" s="5">
        <f t="shared" si="28"/>
        <v>0</v>
      </c>
      <c r="EO208" s="5">
        <f t="shared" si="28"/>
        <v>0</v>
      </c>
      <c r="EP208" s="5">
        <f t="shared" si="28"/>
        <v>0</v>
      </c>
      <c r="EQ208" s="5">
        <f t="shared" ref="EQ208:EQ220" si="65">IF($B$201=1,EQ247,B228)</f>
        <v>0</v>
      </c>
      <c r="ER208" s="5">
        <f t="shared" si="29"/>
        <v>0</v>
      </c>
      <c r="ES208" s="5">
        <f t="shared" si="29"/>
        <v>0</v>
      </c>
      <c r="ET208" s="5">
        <f t="shared" si="29"/>
        <v>0</v>
      </c>
      <c r="EU208" s="5">
        <f t="shared" si="29"/>
        <v>0</v>
      </c>
      <c r="EV208" s="5">
        <f t="shared" ref="EV208:EV220" si="66">IF($B$201=1,EV247,B228)</f>
        <v>0</v>
      </c>
      <c r="EW208" s="5">
        <f t="shared" si="30"/>
        <v>0</v>
      </c>
      <c r="EX208" s="5">
        <f t="shared" si="30"/>
        <v>0</v>
      </c>
      <c r="EY208" s="5">
        <f t="shared" si="30"/>
        <v>0</v>
      </c>
      <c r="EZ208" s="5">
        <f t="shared" si="30"/>
        <v>0</v>
      </c>
      <c r="FA208" s="5">
        <f t="shared" ref="FA208:FA220" si="67">IF($B$201=1,FA247,B228)</f>
        <v>0</v>
      </c>
      <c r="FB208" s="5">
        <f t="shared" si="31"/>
        <v>0</v>
      </c>
      <c r="FC208" s="5">
        <f t="shared" si="31"/>
        <v>0</v>
      </c>
      <c r="FD208" s="5">
        <f t="shared" si="31"/>
        <v>0</v>
      </c>
      <c r="FE208" s="5">
        <f t="shared" si="31"/>
        <v>0</v>
      </c>
      <c r="FF208" s="5">
        <f t="shared" ref="FF208:FF220" si="68">IF($B$201=1,FF247,B228)</f>
        <v>0</v>
      </c>
      <c r="FG208" s="5">
        <f t="shared" si="32"/>
        <v>0</v>
      </c>
      <c r="FH208" s="5">
        <f t="shared" si="32"/>
        <v>0</v>
      </c>
      <c r="FI208" s="5">
        <f t="shared" si="32"/>
        <v>0</v>
      </c>
      <c r="FJ208" s="5">
        <f t="shared" si="32"/>
        <v>0</v>
      </c>
      <c r="FK208" s="5">
        <f t="shared" ref="FK208:FK220" si="69">IF($B$201=1,FK247,B228)</f>
        <v>0</v>
      </c>
      <c r="FL208" s="5">
        <f t="shared" si="33"/>
        <v>0</v>
      </c>
      <c r="FM208" s="5">
        <f t="shared" si="33"/>
        <v>0</v>
      </c>
      <c r="FN208" s="5">
        <f t="shared" si="33"/>
        <v>0</v>
      </c>
      <c r="FO208" s="5">
        <f t="shared" si="33"/>
        <v>0</v>
      </c>
      <c r="FP208" s="5">
        <f t="shared" ref="FP208:FP220" si="70">IF($B$201=1,FP247,B228)</f>
        <v>0</v>
      </c>
      <c r="FQ208" s="5">
        <f t="shared" si="34"/>
        <v>0</v>
      </c>
      <c r="FR208" s="5">
        <f t="shared" si="34"/>
        <v>0</v>
      </c>
      <c r="FS208" s="5">
        <f t="shared" si="34"/>
        <v>0</v>
      </c>
      <c r="FT208" s="5">
        <f t="shared" si="34"/>
        <v>0</v>
      </c>
      <c r="FU208" s="5">
        <f t="shared" si="34"/>
        <v>0</v>
      </c>
      <c r="FV208" s="5">
        <f t="shared" si="35"/>
        <v>0</v>
      </c>
      <c r="FW208" s="5">
        <f t="shared" si="35"/>
        <v>0</v>
      </c>
      <c r="FX208" s="5">
        <f t="shared" si="35"/>
        <v>0</v>
      </c>
      <c r="FY208" s="5">
        <f t="shared" si="35"/>
        <v>0</v>
      </c>
    </row>
    <row r="209" spans="1:181" hidden="1" x14ac:dyDescent="0.3">
      <c r="A209" s="26" t="s">
        <v>605</v>
      </c>
      <c r="B209" s="5">
        <f t="shared" si="36"/>
        <v>0.01</v>
      </c>
      <c r="C209" s="5">
        <f t="shared" si="36"/>
        <v>0.01</v>
      </c>
      <c r="D209" s="5">
        <f t="shared" si="36"/>
        <v>0.01</v>
      </c>
      <c r="E209" s="5">
        <f t="shared" si="36"/>
        <v>0.01</v>
      </c>
      <c r="F209" s="5">
        <f t="shared" si="36"/>
        <v>0.01</v>
      </c>
      <c r="G209" s="5">
        <f t="shared" si="37"/>
        <v>0.01</v>
      </c>
      <c r="H209" s="5">
        <f t="shared" si="1"/>
        <v>0.01</v>
      </c>
      <c r="I209" s="5">
        <f t="shared" si="1"/>
        <v>0.01</v>
      </c>
      <c r="J209" s="5">
        <f t="shared" si="1"/>
        <v>0.01</v>
      </c>
      <c r="K209" s="5">
        <f t="shared" si="1"/>
        <v>0.01</v>
      </c>
      <c r="L209" s="5">
        <f t="shared" si="38"/>
        <v>0.01</v>
      </c>
      <c r="M209" s="5">
        <f t="shared" si="2"/>
        <v>0.01</v>
      </c>
      <c r="N209" s="5">
        <f t="shared" si="2"/>
        <v>0.01</v>
      </c>
      <c r="O209" s="5">
        <f t="shared" si="2"/>
        <v>0.01</v>
      </c>
      <c r="P209" s="5">
        <f t="shared" si="2"/>
        <v>0.01</v>
      </c>
      <c r="Q209" s="5">
        <f t="shared" si="39"/>
        <v>0.01</v>
      </c>
      <c r="R209" s="5">
        <f t="shared" si="3"/>
        <v>0.01</v>
      </c>
      <c r="S209" s="5">
        <f t="shared" si="3"/>
        <v>0.01</v>
      </c>
      <c r="T209" s="5">
        <f t="shared" si="3"/>
        <v>0.01</v>
      </c>
      <c r="U209" s="5">
        <f t="shared" si="3"/>
        <v>0.01</v>
      </c>
      <c r="V209" s="5">
        <f t="shared" si="40"/>
        <v>0.01</v>
      </c>
      <c r="W209" s="5">
        <f t="shared" si="4"/>
        <v>0.01</v>
      </c>
      <c r="X209" s="5">
        <f t="shared" si="4"/>
        <v>0.01</v>
      </c>
      <c r="Y209" s="5">
        <f t="shared" si="4"/>
        <v>0.01</v>
      </c>
      <c r="Z209" s="5">
        <f t="shared" si="4"/>
        <v>0.01</v>
      </c>
      <c r="AA209" s="5">
        <f t="shared" si="41"/>
        <v>0.01</v>
      </c>
      <c r="AB209" s="5">
        <f t="shared" si="5"/>
        <v>0.01</v>
      </c>
      <c r="AC209" s="5">
        <f t="shared" si="5"/>
        <v>0.01</v>
      </c>
      <c r="AD209" s="5">
        <f t="shared" si="5"/>
        <v>0.01</v>
      </c>
      <c r="AE209" s="5">
        <f t="shared" si="5"/>
        <v>0.01</v>
      </c>
      <c r="AF209" s="5">
        <f t="shared" si="42"/>
        <v>0.01</v>
      </c>
      <c r="AG209" s="5">
        <f t="shared" si="6"/>
        <v>0.01</v>
      </c>
      <c r="AH209" s="5">
        <f t="shared" si="6"/>
        <v>0.01</v>
      </c>
      <c r="AI209" s="5">
        <f t="shared" si="6"/>
        <v>0.01</v>
      </c>
      <c r="AJ209" s="5">
        <f t="shared" si="6"/>
        <v>0.01</v>
      </c>
      <c r="AK209" s="5">
        <f t="shared" si="43"/>
        <v>0.01</v>
      </c>
      <c r="AL209" s="5">
        <f t="shared" si="7"/>
        <v>0.01</v>
      </c>
      <c r="AM209" s="5">
        <f t="shared" si="7"/>
        <v>0.01</v>
      </c>
      <c r="AN209" s="5">
        <f t="shared" si="7"/>
        <v>0.01</v>
      </c>
      <c r="AO209" s="5">
        <f t="shared" si="7"/>
        <v>0.01</v>
      </c>
      <c r="AP209" s="5">
        <f t="shared" si="44"/>
        <v>0.01</v>
      </c>
      <c r="AQ209" s="5">
        <f t="shared" si="8"/>
        <v>0.01</v>
      </c>
      <c r="AR209" s="5">
        <f t="shared" si="8"/>
        <v>0.01</v>
      </c>
      <c r="AS209" s="5">
        <f t="shared" si="8"/>
        <v>0.01</v>
      </c>
      <c r="AT209" s="5">
        <f t="shared" si="8"/>
        <v>0.01</v>
      </c>
      <c r="AU209" s="5">
        <f t="shared" si="45"/>
        <v>0.01</v>
      </c>
      <c r="AV209" s="5">
        <f t="shared" si="9"/>
        <v>0.01</v>
      </c>
      <c r="AW209" s="5">
        <f t="shared" si="9"/>
        <v>0.01</v>
      </c>
      <c r="AX209" s="5">
        <f t="shared" si="9"/>
        <v>0.01</v>
      </c>
      <c r="AY209" s="5">
        <f t="shared" si="9"/>
        <v>0.01</v>
      </c>
      <c r="AZ209" s="5">
        <f t="shared" si="46"/>
        <v>0.01</v>
      </c>
      <c r="BA209" s="5">
        <f t="shared" si="10"/>
        <v>0.01</v>
      </c>
      <c r="BB209" s="5">
        <f t="shared" si="10"/>
        <v>0.01</v>
      </c>
      <c r="BC209" s="5">
        <f t="shared" si="10"/>
        <v>0.01</v>
      </c>
      <c r="BD209" s="5">
        <f t="shared" si="10"/>
        <v>0.01</v>
      </c>
      <c r="BE209" s="5">
        <f t="shared" si="47"/>
        <v>0.01</v>
      </c>
      <c r="BF209" s="5">
        <f t="shared" si="11"/>
        <v>0.01</v>
      </c>
      <c r="BG209" s="5">
        <f t="shared" si="11"/>
        <v>0.01</v>
      </c>
      <c r="BH209" s="5">
        <f t="shared" si="11"/>
        <v>0.01</v>
      </c>
      <c r="BI209" s="5">
        <f t="shared" si="11"/>
        <v>0.01</v>
      </c>
      <c r="BJ209" s="5">
        <f t="shared" si="48"/>
        <v>0.01</v>
      </c>
      <c r="BK209" s="5">
        <f t="shared" si="12"/>
        <v>0.01</v>
      </c>
      <c r="BL209" s="5">
        <f t="shared" si="12"/>
        <v>0.01</v>
      </c>
      <c r="BM209" s="5">
        <f t="shared" si="12"/>
        <v>0.01</v>
      </c>
      <c r="BN209" s="5">
        <f t="shared" si="12"/>
        <v>0.01</v>
      </c>
      <c r="BO209" s="5">
        <f t="shared" si="49"/>
        <v>0.01</v>
      </c>
      <c r="BP209" s="5">
        <f t="shared" si="13"/>
        <v>0.01</v>
      </c>
      <c r="BQ209" s="5">
        <f t="shared" si="13"/>
        <v>0.01</v>
      </c>
      <c r="BR209" s="5">
        <f t="shared" si="13"/>
        <v>0.01</v>
      </c>
      <c r="BS209" s="5">
        <f t="shared" si="13"/>
        <v>0.01</v>
      </c>
      <c r="BT209" s="5">
        <f t="shared" si="50"/>
        <v>0.01</v>
      </c>
      <c r="BU209" s="5">
        <f t="shared" si="14"/>
        <v>0.01</v>
      </c>
      <c r="BV209" s="5">
        <f t="shared" si="14"/>
        <v>0.01</v>
      </c>
      <c r="BW209" s="5">
        <f t="shared" si="14"/>
        <v>0.01</v>
      </c>
      <c r="BX209" s="5">
        <f t="shared" si="14"/>
        <v>0.01</v>
      </c>
      <c r="BY209" s="5">
        <f t="shared" si="51"/>
        <v>0.01</v>
      </c>
      <c r="BZ209" s="5">
        <f t="shared" si="15"/>
        <v>0.01</v>
      </c>
      <c r="CA209" s="5">
        <f t="shared" si="15"/>
        <v>0.01</v>
      </c>
      <c r="CB209" s="5">
        <f t="shared" si="15"/>
        <v>0.01</v>
      </c>
      <c r="CC209" s="5">
        <f t="shared" si="15"/>
        <v>0.01</v>
      </c>
      <c r="CD209" s="5">
        <f t="shared" si="52"/>
        <v>0.01</v>
      </c>
      <c r="CE209" s="5">
        <f t="shared" si="16"/>
        <v>0.01</v>
      </c>
      <c r="CF209" s="5">
        <f t="shared" si="16"/>
        <v>0.01</v>
      </c>
      <c r="CG209" s="5">
        <f t="shared" si="16"/>
        <v>0.01</v>
      </c>
      <c r="CH209" s="5">
        <f t="shared" si="16"/>
        <v>0.01</v>
      </c>
      <c r="CI209" s="5">
        <f t="shared" si="53"/>
        <v>0.01</v>
      </c>
      <c r="CJ209" s="5">
        <f t="shared" si="17"/>
        <v>0.01</v>
      </c>
      <c r="CK209" s="5">
        <f t="shared" si="17"/>
        <v>0.01</v>
      </c>
      <c r="CL209" s="5">
        <f t="shared" si="17"/>
        <v>0.01</v>
      </c>
      <c r="CM209" s="5">
        <f t="shared" si="17"/>
        <v>0.01</v>
      </c>
      <c r="CN209" s="5">
        <f t="shared" si="54"/>
        <v>0.01</v>
      </c>
      <c r="CO209" s="5">
        <f t="shared" si="18"/>
        <v>0.01</v>
      </c>
      <c r="CP209" s="5">
        <f t="shared" si="18"/>
        <v>0.01</v>
      </c>
      <c r="CQ209" s="5">
        <f t="shared" si="18"/>
        <v>0.01</v>
      </c>
      <c r="CR209" s="5">
        <f t="shared" si="18"/>
        <v>0.01</v>
      </c>
      <c r="CS209" s="5">
        <f t="shared" si="55"/>
        <v>0.01</v>
      </c>
      <c r="CT209" s="5">
        <f t="shared" si="19"/>
        <v>0.01</v>
      </c>
      <c r="CU209" s="5">
        <f t="shared" si="19"/>
        <v>0.01</v>
      </c>
      <c r="CV209" s="5">
        <f t="shared" si="19"/>
        <v>0.01</v>
      </c>
      <c r="CW209" s="5">
        <f t="shared" si="19"/>
        <v>0.01</v>
      </c>
      <c r="CX209" s="5">
        <f t="shared" si="56"/>
        <v>0.01</v>
      </c>
      <c r="CY209" s="5">
        <f t="shared" si="20"/>
        <v>0.01</v>
      </c>
      <c r="CZ209" s="5">
        <f t="shared" si="20"/>
        <v>0.01</v>
      </c>
      <c r="DA209" s="5">
        <f t="shared" si="20"/>
        <v>0.01</v>
      </c>
      <c r="DB209" s="5">
        <f t="shared" si="20"/>
        <v>0.01</v>
      </c>
      <c r="DC209" s="5">
        <f t="shared" si="57"/>
        <v>0.01</v>
      </c>
      <c r="DD209" s="5">
        <f t="shared" si="21"/>
        <v>0.01</v>
      </c>
      <c r="DE209" s="5">
        <f t="shared" si="21"/>
        <v>0.01</v>
      </c>
      <c r="DF209" s="5">
        <f t="shared" si="21"/>
        <v>0.01</v>
      </c>
      <c r="DG209" s="5">
        <f t="shared" si="21"/>
        <v>0.01</v>
      </c>
      <c r="DH209" s="5">
        <f t="shared" si="58"/>
        <v>0.01</v>
      </c>
      <c r="DI209" s="5">
        <f t="shared" si="22"/>
        <v>0.01</v>
      </c>
      <c r="DJ209" s="5">
        <f t="shared" si="22"/>
        <v>0.01</v>
      </c>
      <c r="DK209" s="5">
        <f t="shared" si="22"/>
        <v>0.01</v>
      </c>
      <c r="DL209" s="5">
        <f t="shared" si="22"/>
        <v>0.01</v>
      </c>
      <c r="DM209" s="5">
        <f t="shared" si="59"/>
        <v>0.01</v>
      </c>
      <c r="DN209" s="5">
        <f t="shared" si="23"/>
        <v>0.01</v>
      </c>
      <c r="DO209" s="5">
        <f t="shared" si="23"/>
        <v>0.01</v>
      </c>
      <c r="DP209" s="5">
        <f t="shared" si="23"/>
        <v>0.01</v>
      </c>
      <c r="DQ209" s="5">
        <f t="shared" si="23"/>
        <v>0.01</v>
      </c>
      <c r="DR209" s="5">
        <f t="shared" si="60"/>
        <v>0.01</v>
      </c>
      <c r="DS209" s="5">
        <f t="shared" si="24"/>
        <v>0.01</v>
      </c>
      <c r="DT209" s="5">
        <f t="shared" si="24"/>
        <v>0.01</v>
      </c>
      <c r="DU209" s="5">
        <f t="shared" si="24"/>
        <v>0.01</v>
      </c>
      <c r="DV209" s="5">
        <f t="shared" si="24"/>
        <v>0.01</v>
      </c>
      <c r="DW209" s="5">
        <f t="shared" si="61"/>
        <v>0.01</v>
      </c>
      <c r="DX209" s="5">
        <f t="shared" si="25"/>
        <v>0.01</v>
      </c>
      <c r="DY209" s="5">
        <f t="shared" si="25"/>
        <v>0.01</v>
      </c>
      <c r="DZ209" s="5">
        <f t="shared" si="25"/>
        <v>0.01</v>
      </c>
      <c r="EA209" s="5">
        <f t="shared" si="25"/>
        <v>0.01</v>
      </c>
      <c r="EB209" s="5">
        <f t="shared" si="62"/>
        <v>0.01</v>
      </c>
      <c r="EC209" s="5">
        <f t="shared" si="26"/>
        <v>0.01</v>
      </c>
      <c r="ED209" s="5">
        <f t="shared" si="26"/>
        <v>0.01</v>
      </c>
      <c r="EE209" s="5">
        <f t="shared" si="26"/>
        <v>0.01</v>
      </c>
      <c r="EF209" s="5">
        <f t="shared" si="26"/>
        <v>0.01</v>
      </c>
      <c r="EG209" s="5">
        <f t="shared" si="63"/>
        <v>0.01</v>
      </c>
      <c r="EH209" s="5">
        <f t="shared" si="27"/>
        <v>0.01</v>
      </c>
      <c r="EI209" s="5">
        <f t="shared" si="27"/>
        <v>0.01</v>
      </c>
      <c r="EJ209" s="5">
        <f t="shared" si="27"/>
        <v>0.01</v>
      </c>
      <c r="EK209" s="5">
        <f t="shared" si="27"/>
        <v>0.01</v>
      </c>
      <c r="EL209" s="5">
        <f t="shared" si="64"/>
        <v>0.01</v>
      </c>
      <c r="EM209" s="5">
        <f t="shared" si="28"/>
        <v>0.01</v>
      </c>
      <c r="EN209" s="5">
        <f t="shared" si="28"/>
        <v>0.01</v>
      </c>
      <c r="EO209" s="5">
        <f t="shared" si="28"/>
        <v>0.01</v>
      </c>
      <c r="EP209" s="5">
        <f t="shared" si="28"/>
        <v>0.01</v>
      </c>
      <c r="EQ209" s="5">
        <f t="shared" si="65"/>
        <v>0.01</v>
      </c>
      <c r="ER209" s="5">
        <f t="shared" si="29"/>
        <v>0.01</v>
      </c>
      <c r="ES209" s="5">
        <f t="shared" si="29"/>
        <v>0.01</v>
      </c>
      <c r="ET209" s="5">
        <f t="shared" si="29"/>
        <v>0.01</v>
      </c>
      <c r="EU209" s="5">
        <f t="shared" si="29"/>
        <v>0.01</v>
      </c>
      <c r="EV209" s="5">
        <f t="shared" si="66"/>
        <v>0.01</v>
      </c>
      <c r="EW209" s="5">
        <f t="shared" si="30"/>
        <v>0.01</v>
      </c>
      <c r="EX209" s="5">
        <f t="shared" si="30"/>
        <v>0.01</v>
      </c>
      <c r="EY209" s="5">
        <f t="shared" si="30"/>
        <v>0.01</v>
      </c>
      <c r="EZ209" s="5">
        <f t="shared" si="30"/>
        <v>0.01</v>
      </c>
      <c r="FA209" s="5">
        <f t="shared" si="67"/>
        <v>0.01</v>
      </c>
      <c r="FB209" s="5">
        <f t="shared" si="31"/>
        <v>0.01</v>
      </c>
      <c r="FC209" s="5">
        <f t="shared" si="31"/>
        <v>0.01</v>
      </c>
      <c r="FD209" s="5">
        <f t="shared" si="31"/>
        <v>0.01</v>
      </c>
      <c r="FE209" s="5">
        <f t="shared" si="31"/>
        <v>0.01</v>
      </c>
      <c r="FF209" s="5">
        <f t="shared" si="68"/>
        <v>0.01</v>
      </c>
      <c r="FG209" s="5">
        <f t="shared" si="32"/>
        <v>0.01</v>
      </c>
      <c r="FH209" s="5">
        <f t="shared" si="32"/>
        <v>0.01</v>
      </c>
      <c r="FI209" s="5">
        <f t="shared" si="32"/>
        <v>0.01</v>
      </c>
      <c r="FJ209" s="5">
        <f t="shared" si="32"/>
        <v>0.01</v>
      </c>
      <c r="FK209" s="5">
        <f t="shared" si="69"/>
        <v>0.01</v>
      </c>
      <c r="FL209" s="5">
        <f t="shared" si="33"/>
        <v>0.01</v>
      </c>
      <c r="FM209" s="5">
        <f t="shared" si="33"/>
        <v>0.01</v>
      </c>
      <c r="FN209" s="5">
        <f t="shared" si="33"/>
        <v>0.01</v>
      </c>
      <c r="FO209" s="5">
        <f t="shared" si="33"/>
        <v>0.01</v>
      </c>
      <c r="FP209" s="5">
        <f t="shared" si="70"/>
        <v>0.01</v>
      </c>
      <c r="FQ209" s="5">
        <f t="shared" si="34"/>
        <v>0.01</v>
      </c>
      <c r="FR209" s="5">
        <f t="shared" si="34"/>
        <v>0.01</v>
      </c>
      <c r="FS209" s="5">
        <f t="shared" si="34"/>
        <v>0.01</v>
      </c>
      <c r="FT209" s="5">
        <f t="shared" si="34"/>
        <v>0.01</v>
      </c>
      <c r="FU209" s="5">
        <f t="shared" si="34"/>
        <v>0.01</v>
      </c>
      <c r="FV209" s="5">
        <f t="shared" si="35"/>
        <v>0.01</v>
      </c>
      <c r="FW209" s="5">
        <f t="shared" si="35"/>
        <v>0.01</v>
      </c>
      <c r="FX209" s="5">
        <f t="shared" si="35"/>
        <v>0.01</v>
      </c>
      <c r="FY209" s="5">
        <f t="shared" si="35"/>
        <v>0.01</v>
      </c>
    </row>
    <row r="210" spans="1:181" hidden="1" x14ac:dyDescent="0.3">
      <c r="A210" s="266" t="s">
        <v>613</v>
      </c>
      <c r="B210" s="266">
        <f t="shared" si="36"/>
        <v>0</v>
      </c>
      <c r="C210" s="266">
        <f t="shared" si="36"/>
        <v>0</v>
      </c>
      <c r="D210" s="266">
        <f t="shared" si="36"/>
        <v>0</v>
      </c>
      <c r="E210" s="266">
        <f t="shared" si="36"/>
        <v>0</v>
      </c>
      <c r="F210" s="266">
        <f t="shared" si="36"/>
        <v>0</v>
      </c>
      <c r="G210" s="266">
        <f t="shared" si="37"/>
        <v>0</v>
      </c>
      <c r="H210" s="266">
        <f t="shared" si="1"/>
        <v>0</v>
      </c>
      <c r="I210" s="266">
        <f t="shared" si="1"/>
        <v>0</v>
      </c>
      <c r="J210" s="266">
        <f t="shared" si="1"/>
        <v>0</v>
      </c>
      <c r="K210" s="266">
        <f t="shared" si="1"/>
        <v>0</v>
      </c>
      <c r="L210" s="266">
        <f t="shared" si="38"/>
        <v>0</v>
      </c>
      <c r="M210" s="266">
        <f t="shared" si="2"/>
        <v>0</v>
      </c>
      <c r="N210" s="266">
        <f t="shared" si="2"/>
        <v>0</v>
      </c>
      <c r="O210" s="266">
        <f t="shared" si="2"/>
        <v>0</v>
      </c>
      <c r="P210" s="266">
        <f t="shared" si="2"/>
        <v>0</v>
      </c>
      <c r="Q210" s="266">
        <f t="shared" si="39"/>
        <v>0</v>
      </c>
      <c r="R210" s="266">
        <f t="shared" si="3"/>
        <v>0</v>
      </c>
      <c r="S210" s="266">
        <f t="shared" si="3"/>
        <v>0</v>
      </c>
      <c r="T210" s="266">
        <f t="shared" si="3"/>
        <v>0</v>
      </c>
      <c r="U210" s="266">
        <f t="shared" si="3"/>
        <v>0</v>
      </c>
      <c r="V210" s="266">
        <f t="shared" si="40"/>
        <v>0</v>
      </c>
      <c r="W210" s="266">
        <f t="shared" si="4"/>
        <v>0</v>
      </c>
      <c r="X210" s="266">
        <f t="shared" si="4"/>
        <v>0</v>
      </c>
      <c r="Y210" s="266">
        <f t="shared" si="4"/>
        <v>0</v>
      </c>
      <c r="Z210" s="266">
        <f t="shared" si="4"/>
        <v>0</v>
      </c>
      <c r="AA210" s="266">
        <f t="shared" si="41"/>
        <v>0</v>
      </c>
      <c r="AB210" s="266">
        <f t="shared" si="5"/>
        <v>0</v>
      </c>
      <c r="AC210" s="266">
        <f t="shared" si="5"/>
        <v>0</v>
      </c>
      <c r="AD210" s="266">
        <f t="shared" si="5"/>
        <v>0</v>
      </c>
      <c r="AE210" s="266">
        <f t="shared" si="5"/>
        <v>0</v>
      </c>
      <c r="AF210" s="266">
        <f t="shared" si="42"/>
        <v>0</v>
      </c>
      <c r="AG210" s="266">
        <f t="shared" si="6"/>
        <v>0</v>
      </c>
      <c r="AH210" s="266">
        <f t="shared" si="6"/>
        <v>0</v>
      </c>
      <c r="AI210" s="266">
        <f t="shared" si="6"/>
        <v>0</v>
      </c>
      <c r="AJ210" s="266">
        <f t="shared" si="6"/>
        <v>0</v>
      </c>
      <c r="AK210" s="266">
        <f t="shared" si="43"/>
        <v>0</v>
      </c>
      <c r="AL210" s="266">
        <f t="shared" si="7"/>
        <v>0</v>
      </c>
      <c r="AM210" s="266">
        <f t="shared" si="7"/>
        <v>0</v>
      </c>
      <c r="AN210" s="266">
        <f t="shared" si="7"/>
        <v>0</v>
      </c>
      <c r="AO210" s="266">
        <f t="shared" si="7"/>
        <v>0</v>
      </c>
      <c r="AP210" s="266">
        <f t="shared" si="44"/>
        <v>0</v>
      </c>
      <c r="AQ210" s="266">
        <f t="shared" si="8"/>
        <v>0</v>
      </c>
      <c r="AR210" s="266">
        <f t="shared" si="8"/>
        <v>0</v>
      </c>
      <c r="AS210" s="266">
        <f t="shared" si="8"/>
        <v>0</v>
      </c>
      <c r="AT210" s="266">
        <f t="shared" si="8"/>
        <v>0</v>
      </c>
      <c r="AU210" s="266">
        <f t="shared" si="45"/>
        <v>0</v>
      </c>
      <c r="AV210" s="266">
        <f t="shared" si="9"/>
        <v>0</v>
      </c>
      <c r="AW210" s="266">
        <f t="shared" si="9"/>
        <v>0</v>
      </c>
      <c r="AX210" s="266">
        <f t="shared" si="9"/>
        <v>0</v>
      </c>
      <c r="AY210" s="266">
        <f t="shared" si="9"/>
        <v>0</v>
      </c>
      <c r="AZ210" s="266">
        <f t="shared" si="46"/>
        <v>0</v>
      </c>
      <c r="BA210" s="266">
        <f t="shared" si="10"/>
        <v>0</v>
      </c>
      <c r="BB210" s="266">
        <f t="shared" si="10"/>
        <v>0</v>
      </c>
      <c r="BC210" s="266">
        <f t="shared" si="10"/>
        <v>0</v>
      </c>
      <c r="BD210" s="266">
        <f t="shared" si="10"/>
        <v>0</v>
      </c>
      <c r="BE210" s="266">
        <f t="shared" si="47"/>
        <v>0</v>
      </c>
      <c r="BF210" s="266">
        <f t="shared" si="11"/>
        <v>0</v>
      </c>
      <c r="BG210" s="266">
        <f t="shared" si="11"/>
        <v>0</v>
      </c>
      <c r="BH210" s="266">
        <f t="shared" si="11"/>
        <v>0</v>
      </c>
      <c r="BI210" s="266">
        <f t="shared" si="11"/>
        <v>0</v>
      </c>
      <c r="BJ210" s="266">
        <f t="shared" si="48"/>
        <v>0</v>
      </c>
      <c r="BK210" s="266">
        <f t="shared" si="12"/>
        <v>0</v>
      </c>
      <c r="BL210" s="266">
        <f t="shared" si="12"/>
        <v>0</v>
      </c>
      <c r="BM210" s="266">
        <f t="shared" si="12"/>
        <v>0</v>
      </c>
      <c r="BN210" s="266">
        <f t="shared" si="12"/>
        <v>0</v>
      </c>
      <c r="BO210" s="266">
        <f t="shared" si="49"/>
        <v>0</v>
      </c>
      <c r="BP210" s="266">
        <f t="shared" si="13"/>
        <v>0</v>
      </c>
      <c r="BQ210" s="266">
        <f t="shared" si="13"/>
        <v>0</v>
      </c>
      <c r="BR210" s="266">
        <f t="shared" si="13"/>
        <v>0</v>
      </c>
      <c r="BS210" s="266">
        <f t="shared" si="13"/>
        <v>0</v>
      </c>
      <c r="BT210" s="266">
        <f t="shared" si="50"/>
        <v>0</v>
      </c>
      <c r="BU210" s="266">
        <f t="shared" si="14"/>
        <v>0</v>
      </c>
      <c r="BV210" s="266">
        <f t="shared" si="14"/>
        <v>0</v>
      </c>
      <c r="BW210" s="266">
        <f t="shared" si="14"/>
        <v>0</v>
      </c>
      <c r="BX210" s="266">
        <f t="shared" si="14"/>
        <v>0</v>
      </c>
      <c r="BY210" s="266">
        <f t="shared" si="51"/>
        <v>0</v>
      </c>
      <c r="BZ210" s="266">
        <f t="shared" si="15"/>
        <v>0</v>
      </c>
      <c r="CA210" s="266">
        <f t="shared" si="15"/>
        <v>0</v>
      </c>
      <c r="CB210" s="266">
        <f t="shared" si="15"/>
        <v>0</v>
      </c>
      <c r="CC210" s="266">
        <f t="shared" si="15"/>
        <v>0</v>
      </c>
      <c r="CD210" s="266">
        <f t="shared" si="52"/>
        <v>0</v>
      </c>
      <c r="CE210" s="266">
        <f t="shared" si="16"/>
        <v>0</v>
      </c>
      <c r="CF210" s="266">
        <f t="shared" si="16"/>
        <v>0</v>
      </c>
      <c r="CG210" s="266">
        <f t="shared" si="16"/>
        <v>0</v>
      </c>
      <c r="CH210" s="266">
        <f t="shared" si="16"/>
        <v>0</v>
      </c>
      <c r="CI210" s="266">
        <f t="shared" si="53"/>
        <v>0</v>
      </c>
      <c r="CJ210" s="266">
        <f t="shared" si="17"/>
        <v>0</v>
      </c>
      <c r="CK210" s="266">
        <f t="shared" si="17"/>
        <v>0</v>
      </c>
      <c r="CL210" s="266">
        <f t="shared" si="17"/>
        <v>0</v>
      </c>
      <c r="CM210" s="266">
        <f t="shared" si="17"/>
        <v>0</v>
      </c>
      <c r="CN210" s="266">
        <f t="shared" si="54"/>
        <v>0</v>
      </c>
      <c r="CO210" s="266">
        <f t="shared" si="18"/>
        <v>0</v>
      </c>
      <c r="CP210" s="266">
        <f t="shared" si="18"/>
        <v>0</v>
      </c>
      <c r="CQ210" s="266">
        <f t="shared" si="18"/>
        <v>0</v>
      </c>
      <c r="CR210" s="266">
        <f t="shared" si="18"/>
        <v>0</v>
      </c>
      <c r="CS210" s="266">
        <f t="shared" si="55"/>
        <v>0</v>
      </c>
      <c r="CT210" s="266">
        <f t="shared" si="19"/>
        <v>0</v>
      </c>
      <c r="CU210" s="266">
        <f t="shared" si="19"/>
        <v>0</v>
      </c>
      <c r="CV210" s="266">
        <f t="shared" si="19"/>
        <v>0</v>
      </c>
      <c r="CW210" s="266">
        <f t="shared" si="19"/>
        <v>0</v>
      </c>
      <c r="CX210" s="266">
        <f t="shared" si="56"/>
        <v>0</v>
      </c>
      <c r="CY210" s="266">
        <f t="shared" si="20"/>
        <v>0</v>
      </c>
      <c r="CZ210" s="266">
        <f t="shared" si="20"/>
        <v>0</v>
      </c>
      <c r="DA210" s="266">
        <f t="shared" si="20"/>
        <v>0</v>
      </c>
      <c r="DB210" s="266">
        <f t="shared" si="20"/>
        <v>0</v>
      </c>
      <c r="DC210" s="266">
        <f t="shared" si="57"/>
        <v>0</v>
      </c>
      <c r="DD210" s="266">
        <f t="shared" si="21"/>
        <v>0</v>
      </c>
      <c r="DE210" s="266">
        <f t="shared" si="21"/>
        <v>0</v>
      </c>
      <c r="DF210" s="266">
        <f t="shared" si="21"/>
        <v>0</v>
      </c>
      <c r="DG210" s="266">
        <f t="shared" si="21"/>
        <v>0</v>
      </c>
      <c r="DH210" s="266">
        <f t="shared" si="58"/>
        <v>0</v>
      </c>
      <c r="DI210" s="266">
        <f t="shared" si="22"/>
        <v>0</v>
      </c>
      <c r="DJ210" s="266">
        <f t="shared" si="22"/>
        <v>0</v>
      </c>
      <c r="DK210" s="266">
        <f t="shared" si="22"/>
        <v>0</v>
      </c>
      <c r="DL210" s="266">
        <f t="shared" si="22"/>
        <v>0</v>
      </c>
      <c r="DM210" s="266">
        <f t="shared" si="59"/>
        <v>0</v>
      </c>
      <c r="DN210" s="266">
        <f t="shared" si="23"/>
        <v>0</v>
      </c>
      <c r="DO210" s="266">
        <f t="shared" si="23"/>
        <v>0</v>
      </c>
      <c r="DP210" s="266">
        <f t="shared" si="23"/>
        <v>0</v>
      </c>
      <c r="DQ210" s="266">
        <f t="shared" si="23"/>
        <v>0</v>
      </c>
      <c r="DR210" s="266">
        <f t="shared" si="60"/>
        <v>0</v>
      </c>
      <c r="DS210" s="266">
        <f t="shared" si="24"/>
        <v>0</v>
      </c>
      <c r="DT210" s="266">
        <f t="shared" si="24"/>
        <v>0</v>
      </c>
      <c r="DU210" s="266">
        <f t="shared" si="24"/>
        <v>0</v>
      </c>
      <c r="DV210" s="266">
        <f t="shared" si="24"/>
        <v>0</v>
      </c>
      <c r="DW210" s="266">
        <f t="shared" si="61"/>
        <v>0</v>
      </c>
      <c r="DX210" s="266">
        <f t="shared" si="25"/>
        <v>0</v>
      </c>
      <c r="DY210" s="266">
        <f t="shared" si="25"/>
        <v>0</v>
      </c>
      <c r="DZ210" s="266">
        <f t="shared" si="25"/>
        <v>0</v>
      </c>
      <c r="EA210" s="266">
        <f t="shared" si="25"/>
        <v>0</v>
      </c>
      <c r="EB210" s="266">
        <f t="shared" si="62"/>
        <v>0</v>
      </c>
      <c r="EC210" s="266">
        <f t="shared" si="26"/>
        <v>0</v>
      </c>
      <c r="ED210" s="266">
        <f t="shared" si="26"/>
        <v>0</v>
      </c>
      <c r="EE210" s="266">
        <f t="shared" si="26"/>
        <v>0</v>
      </c>
      <c r="EF210" s="266">
        <f t="shared" si="26"/>
        <v>0</v>
      </c>
      <c r="EG210" s="266">
        <f t="shared" si="63"/>
        <v>0</v>
      </c>
      <c r="EH210" s="266">
        <f t="shared" si="27"/>
        <v>0</v>
      </c>
      <c r="EI210" s="266">
        <f t="shared" si="27"/>
        <v>0</v>
      </c>
      <c r="EJ210" s="266">
        <f t="shared" si="27"/>
        <v>0</v>
      </c>
      <c r="EK210" s="266">
        <f t="shared" si="27"/>
        <v>0</v>
      </c>
      <c r="EL210" s="266">
        <f t="shared" si="64"/>
        <v>0</v>
      </c>
      <c r="EM210" s="266">
        <f t="shared" si="28"/>
        <v>0</v>
      </c>
      <c r="EN210" s="266">
        <f t="shared" si="28"/>
        <v>0</v>
      </c>
      <c r="EO210" s="266">
        <f t="shared" si="28"/>
        <v>0</v>
      </c>
      <c r="EP210" s="266">
        <f t="shared" si="28"/>
        <v>0</v>
      </c>
      <c r="EQ210" s="266">
        <f t="shared" si="65"/>
        <v>0</v>
      </c>
      <c r="ER210" s="266">
        <f t="shared" si="29"/>
        <v>0</v>
      </c>
      <c r="ES210" s="266">
        <f t="shared" si="29"/>
        <v>0</v>
      </c>
      <c r="ET210" s="266">
        <f t="shared" si="29"/>
        <v>0</v>
      </c>
      <c r="EU210" s="266">
        <f t="shared" si="29"/>
        <v>0</v>
      </c>
      <c r="EV210" s="266">
        <f t="shared" si="66"/>
        <v>0</v>
      </c>
      <c r="EW210" s="266">
        <f t="shared" si="30"/>
        <v>0</v>
      </c>
      <c r="EX210" s="266">
        <f t="shared" si="30"/>
        <v>0</v>
      </c>
      <c r="EY210" s="266">
        <f t="shared" si="30"/>
        <v>0</v>
      </c>
      <c r="EZ210" s="266">
        <f t="shared" si="30"/>
        <v>0</v>
      </c>
      <c r="FA210" s="266">
        <f t="shared" si="67"/>
        <v>0</v>
      </c>
      <c r="FB210" s="266">
        <f t="shared" si="31"/>
        <v>0</v>
      </c>
      <c r="FC210" s="266">
        <f t="shared" si="31"/>
        <v>0</v>
      </c>
      <c r="FD210" s="266">
        <f t="shared" si="31"/>
        <v>0</v>
      </c>
      <c r="FE210" s="266">
        <f t="shared" si="31"/>
        <v>0</v>
      </c>
      <c r="FF210" s="266">
        <f t="shared" si="68"/>
        <v>0</v>
      </c>
      <c r="FG210" s="266">
        <f t="shared" si="32"/>
        <v>0</v>
      </c>
      <c r="FH210" s="266">
        <f t="shared" si="32"/>
        <v>0</v>
      </c>
      <c r="FI210" s="266">
        <f t="shared" si="32"/>
        <v>0</v>
      </c>
      <c r="FJ210" s="266">
        <f t="shared" si="32"/>
        <v>0</v>
      </c>
      <c r="FK210" s="266">
        <f t="shared" si="69"/>
        <v>0</v>
      </c>
      <c r="FL210" s="266">
        <f t="shared" si="33"/>
        <v>0</v>
      </c>
      <c r="FM210" s="266">
        <f t="shared" si="33"/>
        <v>0</v>
      </c>
      <c r="FN210" s="266">
        <f t="shared" si="33"/>
        <v>0</v>
      </c>
      <c r="FO210" s="266">
        <f t="shared" si="33"/>
        <v>0</v>
      </c>
      <c r="FP210" s="266">
        <f t="shared" si="70"/>
        <v>0</v>
      </c>
      <c r="FQ210" s="266">
        <f t="shared" si="34"/>
        <v>0</v>
      </c>
      <c r="FR210" s="266">
        <f t="shared" si="34"/>
        <v>0</v>
      </c>
      <c r="FS210" s="266">
        <f t="shared" si="34"/>
        <v>0</v>
      </c>
      <c r="FT210" s="266">
        <f t="shared" si="34"/>
        <v>0</v>
      </c>
      <c r="FU210" s="266">
        <f t="shared" si="34"/>
        <v>0</v>
      </c>
      <c r="FV210" s="266">
        <f t="shared" si="35"/>
        <v>0</v>
      </c>
      <c r="FW210" s="266">
        <f t="shared" si="35"/>
        <v>0</v>
      </c>
      <c r="FX210" s="266">
        <f t="shared" si="35"/>
        <v>0</v>
      </c>
      <c r="FY210" s="266">
        <f t="shared" si="35"/>
        <v>0</v>
      </c>
    </row>
    <row r="211" spans="1:181" hidden="1" x14ac:dyDescent="0.3">
      <c r="A211" s="26" t="s">
        <v>603</v>
      </c>
      <c r="B211" s="5">
        <f t="shared" si="36"/>
        <v>0</v>
      </c>
      <c r="C211" s="5">
        <f t="shared" si="36"/>
        <v>0</v>
      </c>
      <c r="D211" s="5">
        <f t="shared" si="36"/>
        <v>0</v>
      </c>
      <c r="E211" s="5">
        <f t="shared" si="36"/>
        <v>0</v>
      </c>
      <c r="F211" s="5">
        <f t="shared" si="36"/>
        <v>0</v>
      </c>
      <c r="G211" s="5">
        <f t="shared" si="37"/>
        <v>0</v>
      </c>
      <c r="H211" s="5">
        <f t="shared" si="1"/>
        <v>0</v>
      </c>
      <c r="I211" s="5">
        <f t="shared" si="1"/>
        <v>0</v>
      </c>
      <c r="J211" s="5">
        <f t="shared" si="1"/>
        <v>0</v>
      </c>
      <c r="K211" s="5">
        <f t="shared" si="1"/>
        <v>0</v>
      </c>
      <c r="L211" s="5">
        <f t="shared" si="38"/>
        <v>0</v>
      </c>
      <c r="M211" s="5">
        <f t="shared" si="2"/>
        <v>0</v>
      </c>
      <c r="N211" s="5">
        <f t="shared" si="2"/>
        <v>0</v>
      </c>
      <c r="O211" s="5">
        <f t="shared" si="2"/>
        <v>0</v>
      </c>
      <c r="P211" s="5">
        <f t="shared" si="2"/>
        <v>0</v>
      </c>
      <c r="Q211" s="5">
        <f t="shared" si="39"/>
        <v>0</v>
      </c>
      <c r="R211" s="5">
        <f t="shared" si="3"/>
        <v>0</v>
      </c>
      <c r="S211" s="5">
        <f t="shared" si="3"/>
        <v>0</v>
      </c>
      <c r="T211" s="5">
        <f t="shared" si="3"/>
        <v>0</v>
      </c>
      <c r="U211" s="5">
        <f t="shared" si="3"/>
        <v>0</v>
      </c>
      <c r="V211" s="5">
        <f t="shared" si="40"/>
        <v>0</v>
      </c>
      <c r="W211" s="5">
        <f t="shared" si="4"/>
        <v>0</v>
      </c>
      <c r="X211" s="5">
        <f t="shared" si="4"/>
        <v>0</v>
      </c>
      <c r="Y211" s="5">
        <f t="shared" si="4"/>
        <v>0</v>
      </c>
      <c r="Z211" s="5">
        <f t="shared" si="4"/>
        <v>0</v>
      </c>
      <c r="AA211" s="5">
        <f t="shared" si="41"/>
        <v>0</v>
      </c>
      <c r="AB211" s="5">
        <f t="shared" si="5"/>
        <v>0</v>
      </c>
      <c r="AC211" s="5">
        <f t="shared" si="5"/>
        <v>0</v>
      </c>
      <c r="AD211" s="5">
        <f t="shared" si="5"/>
        <v>0</v>
      </c>
      <c r="AE211" s="5">
        <f t="shared" si="5"/>
        <v>0</v>
      </c>
      <c r="AF211" s="5">
        <f t="shared" si="42"/>
        <v>0</v>
      </c>
      <c r="AG211" s="5">
        <f t="shared" si="6"/>
        <v>0</v>
      </c>
      <c r="AH211" s="5">
        <f t="shared" si="6"/>
        <v>0</v>
      </c>
      <c r="AI211" s="5">
        <f t="shared" si="6"/>
        <v>0</v>
      </c>
      <c r="AJ211" s="5">
        <f t="shared" si="6"/>
        <v>0</v>
      </c>
      <c r="AK211" s="5">
        <f t="shared" si="43"/>
        <v>0</v>
      </c>
      <c r="AL211" s="5">
        <f t="shared" si="7"/>
        <v>0</v>
      </c>
      <c r="AM211" s="5">
        <f t="shared" si="7"/>
        <v>0</v>
      </c>
      <c r="AN211" s="5">
        <f t="shared" si="7"/>
        <v>0</v>
      </c>
      <c r="AO211" s="5">
        <f t="shared" si="7"/>
        <v>0</v>
      </c>
      <c r="AP211" s="5">
        <f t="shared" si="44"/>
        <v>0</v>
      </c>
      <c r="AQ211" s="5">
        <f t="shared" si="8"/>
        <v>0</v>
      </c>
      <c r="AR211" s="5">
        <f t="shared" si="8"/>
        <v>0</v>
      </c>
      <c r="AS211" s="5">
        <f t="shared" si="8"/>
        <v>0</v>
      </c>
      <c r="AT211" s="5">
        <f t="shared" si="8"/>
        <v>0</v>
      </c>
      <c r="AU211" s="5">
        <f t="shared" si="45"/>
        <v>0</v>
      </c>
      <c r="AV211" s="5">
        <f t="shared" si="9"/>
        <v>0</v>
      </c>
      <c r="AW211" s="5">
        <f t="shared" si="9"/>
        <v>0</v>
      </c>
      <c r="AX211" s="5">
        <f t="shared" si="9"/>
        <v>0</v>
      </c>
      <c r="AY211" s="5">
        <f t="shared" si="9"/>
        <v>0</v>
      </c>
      <c r="AZ211" s="5">
        <f t="shared" si="46"/>
        <v>0</v>
      </c>
      <c r="BA211" s="5">
        <f t="shared" si="10"/>
        <v>0</v>
      </c>
      <c r="BB211" s="5">
        <f t="shared" si="10"/>
        <v>0</v>
      </c>
      <c r="BC211" s="5">
        <f t="shared" si="10"/>
        <v>0</v>
      </c>
      <c r="BD211" s="5">
        <f t="shared" si="10"/>
        <v>0</v>
      </c>
      <c r="BE211" s="5">
        <f t="shared" si="47"/>
        <v>0</v>
      </c>
      <c r="BF211" s="5">
        <f t="shared" si="11"/>
        <v>0</v>
      </c>
      <c r="BG211" s="5">
        <f t="shared" si="11"/>
        <v>0</v>
      </c>
      <c r="BH211" s="5">
        <f t="shared" si="11"/>
        <v>0</v>
      </c>
      <c r="BI211" s="5">
        <f t="shared" si="11"/>
        <v>0</v>
      </c>
      <c r="BJ211" s="5">
        <f t="shared" si="48"/>
        <v>0</v>
      </c>
      <c r="BK211" s="5">
        <f t="shared" si="12"/>
        <v>0</v>
      </c>
      <c r="BL211" s="5">
        <f t="shared" si="12"/>
        <v>0</v>
      </c>
      <c r="BM211" s="5">
        <f t="shared" si="12"/>
        <v>0</v>
      </c>
      <c r="BN211" s="5">
        <f t="shared" si="12"/>
        <v>0</v>
      </c>
      <c r="BO211" s="5">
        <f t="shared" si="49"/>
        <v>0</v>
      </c>
      <c r="BP211" s="5">
        <f t="shared" si="13"/>
        <v>0</v>
      </c>
      <c r="BQ211" s="5">
        <f t="shared" si="13"/>
        <v>0</v>
      </c>
      <c r="BR211" s="5">
        <f t="shared" si="13"/>
        <v>0</v>
      </c>
      <c r="BS211" s="5">
        <f t="shared" si="13"/>
        <v>0</v>
      </c>
      <c r="BT211" s="5">
        <f t="shared" si="50"/>
        <v>0</v>
      </c>
      <c r="BU211" s="5">
        <f t="shared" si="14"/>
        <v>0</v>
      </c>
      <c r="BV211" s="5">
        <f t="shared" si="14"/>
        <v>0</v>
      </c>
      <c r="BW211" s="5">
        <f t="shared" si="14"/>
        <v>0</v>
      </c>
      <c r="BX211" s="5">
        <f t="shared" si="14"/>
        <v>0</v>
      </c>
      <c r="BY211" s="5">
        <f t="shared" si="51"/>
        <v>0</v>
      </c>
      <c r="BZ211" s="5">
        <f t="shared" si="15"/>
        <v>0</v>
      </c>
      <c r="CA211" s="5">
        <f t="shared" si="15"/>
        <v>0</v>
      </c>
      <c r="CB211" s="5">
        <f t="shared" si="15"/>
        <v>0</v>
      </c>
      <c r="CC211" s="5">
        <f t="shared" si="15"/>
        <v>0</v>
      </c>
      <c r="CD211" s="5">
        <f t="shared" si="52"/>
        <v>0</v>
      </c>
      <c r="CE211" s="5">
        <f t="shared" si="16"/>
        <v>0</v>
      </c>
      <c r="CF211" s="5">
        <f t="shared" si="16"/>
        <v>0</v>
      </c>
      <c r="CG211" s="5">
        <f t="shared" si="16"/>
        <v>0</v>
      </c>
      <c r="CH211" s="5">
        <f t="shared" si="16"/>
        <v>0</v>
      </c>
      <c r="CI211" s="5">
        <f t="shared" si="53"/>
        <v>0</v>
      </c>
      <c r="CJ211" s="5">
        <f t="shared" si="17"/>
        <v>0</v>
      </c>
      <c r="CK211" s="5">
        <f t="shared" si="17"/>
        <v>0</v>
      </c>
      <c r="CL211" s="5">
        <f t="shared" si="17"/>
        <v>0</v>
      </c>
      <c r="CM211" s="5">
        <f t="shared" si="17"/>
        <v>0</v>
      </c>
      <c r="CN211" s="5">
        <f t="shared" si="54"/>
        <v>0</v>
      </c>
      <c r="CO211" s="5">
        <f t="shared" si="18"/>
        <v>0</v>
      </c>
      <c r="CP211" s="5">
        <f t="shared" si="18"/>
        <v>0</v>
      </c>
      <c r="CQ211" s="5">
        <f t="shared" si="18"/>
        <v>0</v>
      </c>
      <c r="CR211" s="5">
        <f t="shared" si="18"/>
        <v>0</v>
      </c>
      <c r="CS211" s="5">
        <f t="shared" si="55"/>
        <v>0</v>
      </c>
      <c r="CT211" s="5">
        <f t="shared" si="19"/>
        <v>0</v>
      </c>
      <c r="CU211" s="5">
        <f t="shared" si="19"/>
        <v>0</v>
      </c>
      <c r="CV211" s="5">
        <f t="shared" si="19"/>
        <v>0</v>
      </c>
      <c r="CW211" s="5">
        <f t="shared" si="19"/>
        <v>0</v>
      </c>
      <c r="CX211" s="5">
        <f t="shared" si="56"/>
        <v>0</v>
      </c>
      <c r="CY211" s="5">
        <f t="shared" si="20"/>
        <v>0</v>
      </c>
      <c r="CZ211" s="5">
        <f t="shared" si="20"/>
        <v>0</v>
      </c>
      <c r="DA211" s="5">
        <f t="shared" si="20"/>
        <v>0</v>
      </c>
      <c r="DB211" s="5">
        <f t="shared" si="20"/>
        <v>0</v>
      </c>
      <c r="DC211" s="5">
        <f t="shared" si="57"/>
        <v>0</v>
      </c>
      <c r="DD211" s="5">
        <f t="shared" si="21"/>
        <v>0</v>
      </c>
      <c r="DE211" s="5">
        <f t="shared" si="21"/>
        <v>0</v>
      </c>
      <c r="DF211" s="5">
        <f t="shared" si="21"/>
        <v>0</v>
      </c>
      <c r="DG211" s="5">
        <f t="shared" si="21"/>
        <v>0</v>
      </c>
      <c r="DH211" s="5">
        <f t="shared" si="58"/>
        <v>0</v>
      </c>
      <c r="DI211" s="5">
        <f t="shared" si="22"/>
        <v>0</v>
      </c>
      <c r="DJ211" s="5">
        <f t="shared" si="22"/>
        <v>0</v>
      </c>
      <c r="DK211" s="5">
        <f t="shared" si="22"/>
        <v>0</v>
      </c>
      <c r="DL211" s="5">
        <f t="shared" si="22"/>
        <v>0</v>
      </c>
      <c r="DM211" s="5">
        <f t="shared" si="59"/>
        <v>0</v>
      </c>
      <c r="DN211" s="5">
        <f t="shared" si="23"/>
        <v>0</v>
      </c>
      <c r="DO211" s="5">
        <f t="shared" si="23"/>
        <v>0</v>
      </c>
      <c r="DP211" s="5">
        <f t="shared" si="23"/>
        <v>0</v>
      </c>
      <c r="DQ211" s="5">
        <f t="shared" si="23"/>
        <v>0</v>
      </c>
      <c r="DR211" s="5">
        <f t="shared" si="60"/>
        <v>0</v>
      </c>
      <c r="DS211" s="5">
        <f t="shared" si="24"/>
        <v>0</v>
      </c>
      <c r="DT211" s="5">
        <f t="shared" si="24"/>
        <v>0</v>
      </c>
      <c r="DU211" s="5">
        <f t="shared" si="24"/>
        <v>0</v>
      </c>
      <c r="DV211" s="5">
        <f t="shared" si="24"/>
        <v>0</v>
      </c>
      <c r="DW211" s="5">
        <f t="shared" si="61"/>
        <v>0</v>
      </c>
      <c r="DX211" s="5">
        <f t="shared" si="25"/>
        <v>0</v>
      </c>
      <c r="DY211" s="5">
        <f t="shared" si="25"/>
        <v>0</v>
      </c>
      <c r="DZ211" s="5">
        <f t="shared" si="25"/>
        <v>0</v>
      </c>
      <c r="EA211" s="5">
        <f t="shared" si="25"/>
        <v>0</v>
      </c>
      <c r="EB211" s="5">
        <f t="shared" si="62"/>
        <v>0</v>
      </c>
      <c r="EC211" s="5">
        <f t="shared" si="26"/>
        <v>0</v>
      </c>
      <c r="ED211" s="5">
        <f t="shared" si="26"/>
        <v>0</v>
      </c>
      <c r="EE211" s="5">
        <f t="shared" si="26"/>
        <v>0</v>
      </c>
      <c r="EF211" s="5">
        <f t="shared" si="26"/>
        <v>0</v>
      </c>
      <c r="EG211" s="5">
        <f t="shared" si="63"/>
        <v>0</v>
      </c>
      <c r="EH211" s="5">
        <f t="shared" si="27"/>
        <v>0</v>
      </c>
      <c r="EI211" s="5">
        <f t="shared" si="27"/>
        <v>0</v>
      </c>
      <c r="EJ211" s="5">
        <f t="shared" si="27"/>
        <v>0</v>
      </c>
      <c r="EK211" s="5">
        <f t="shared" si="27"/>
        <v>0</v>
      </c>
      <c r="EL211" s="5">
        <f t="shared" si="64"/>
        <v>0</v>
      </c>
      <c r="EM211" s="5">
        <f t="shared" si="28"/>
        <v>0</v>
      </c>
      <c r="EN211" s="5">
        <f t="shared" si="28"/>
        <v>0</v>
      </c>
      <c r="EO211" s="5">
        <f t="shared" si="28"/>
        <v>0</v>
      </c>
      <c r="EP211" s="5">
        <f t="shared" si="28"/>
        <v>0</v>
      </c>
      <c r="EQ211" s="5">
        <f t="shared" si="65"/>
        <v>0</v>
      </c>
      <c r="ER211" s="5">
        <f t="shared" si="29"/>
        <v>0</v>
      </c>
      <c r="ES211" s="5">
        <f t="shared" si="29"/>
        <v>0</v>
      </c>
      <c r="ET211" s="5">
        <f t="shared" si="29"/>
        <v>0</v>
      </c>
      <c r="EU211" s="5">
        <f t="shared" si="29"/>
        <v>0</v>
      </c>
      <c r="EV211" s="5">
        <f t="shared" si="66"/>
        <v>0</v>
      </c>
      <c r="EW211" s="5">
        <f t="shared" si="30"/>
        <v>0</v>
      </c>
      <c r="EX211" s="5">
        <f t="shared" si="30"/>
        <v>0</v>
      </c>
      <c r="EY211" s="5">
        <f t="shared" si="30"/>
        <v>0</v>
      </c>
      <c r="EZ211" s="5">
        <f t="shared" si="30"/>
        <v>0</v>
      </c>
      <c r="FA211" s="5">
        <f t="shared" si="67"/>
        <v>0</v>
      </c>
      <c r="FB211" s="5">
        <f t="shared" si="31"/>
        <v>0</v>
      </c>
      <c r="FC211" s="5">
        <f t="shared" si="31"/>
        <v>0</v>
      </c>
      <c r="FD211" s="5">
        <f t="shared" si="31"/>
        <v>0</v>
      </c>
      <c r="FE211" s="5">
        <f t="shared" si="31"/>
        <v>0</v>
      </c>
      <c r="FF211" s="5">
        <f t="shared" si="68"/>
        <v>0</v>
      </c>
      <c r="FG211" s="5">
        <f t="shared" si="32"/>
        <v>0</v>
      </c>
      <c r="FH211" s="5">
        <f t="shared" si="32"/>
        <v>0</v>
      </c>
      <c r="FI211" s="5">
        <f t="shared" si="32"/>
        <v>0</v>
      </c>
      <c r="FJ211" s="5">
        <f t="shared" si="32"/>
        <v>0</v>
      </c>
      <c r="FK211" s="5">
        <f t="shared" si="69"/>
        <v>0</v>
      </c>
      <c r="FL211" s="5">
        <f t="shared" si="33"/>
        <v>0</v>
      </c>
      <c r="FM211" s="5">
        <f t="shared" si="33"/>
        <v>0</v>
      </c>
      <c r="FN211" s="5">
        <f t="shared" si="33"/>
        <v>0</v>
      </c>
      <c r="FO211" s="5">
        <f t="shared" si="33"/>
        <v>0</v>
      </c>
      <c r="FP211" s="5">
        <f t="shared" si="70"/>
        <v>0</v>
      </c>
      <c r="FQ211" s="5">
        <f t="shared" si="34"/>
        <v>0</v>
      </c>
      <c r="FR211" s="5">
        <f t="shared" si="34"/>
        <v>0</v>
      </c>
      <c r="FS211" s="5">
        <f t="shared" si="34"/>
        <v>0</v>
      </c>
      <c r="FT211" s="5">
        <f t="shared" si="34"/>
        <v>0</v>
      </c>
      <c r="FU211" s="5">
        <f t="shared" si="34"/>
        <v>0</v>
      </c>
      <c r="FV211" s="5">
        <f t="shared" si="35"/>
        <v>0</v>
      </c>
      <c r="FW211" s="5">
        <f t="shared" si="35"/>
        <v>0</v>
      </c>
      <c r="FX211" s="5">
        <f t="shared" si="35"/>
        <v>0</v>
      </c>
      <c r="FY211" s="5">
        <f t="shared" si="35"/>
        <v>0</v>
      </c>
    </row>
    <row r="212" spans="1:181" hidden="1" x14ac:dyDescent="0.3">
      <c r="A212" s="26" t="s">
        <v>604</v>
      </c>
      <c r="B212" s="5">
        <f t="shared" si="36"/>
        <v>0</v>
      </c>
      <c r="C212" s="5">
        <f t="shared" si="36"/>
        <v>0</v>
      </c>
      <c r="D212" s="5">
        <f t="shared" si="36"/>
        <v>0</v>
      </c>
      <c r="E212" s="5">
        <f t="shared" si="36"/>
        <v>0</v>
      </c>
      <c r="F212" s="5">
        <f t="shared" si="36"/>
        <v>0</v>
      </c>
      <c r="G212" s="5">
        <f t="shared" si="37"/>
        <v>0</v>
      </c>
      <c r="H212" s="5">
        <f t="shared" si="1"/>
        <v>0</v>
      </c>
      <c r="I212" s="5">
        <f t="shared" si="1"/>
        <v>0</v>
      </c>
      <c r="J212" s="5">
        <f t="shared" si="1"/>
        <v>0</v>
      </c>
      <c r="K212" s="5">
        <f t="shared" si="1"/>
        <v>0</v>
      </c>
      <c r="L212" s="5">
        <f t="shared" si="38"/>
        <v>0</v>
      </c>
      <c r="M212" s="5">
        <f t="shared" si="2"/>
        <v>0</v>
      </c>
      <c r="N212" s="5">
        <f t="shared" si="2"/>
        <v>0</v>
      </c>
      <c r="O212" s="5">
        <f t="shared" si="2"/>
        <v>0</v>
      </c>
      <c r="P212" s="5">
        <f t="shared" si="2"/>
        <v>0</v>
      </c>
      <c r="Q212" s="5">
        <f t="shared" si="39"/>
        <v>0</v>
      </c>
      <c r="R212" s="5">
        <f t="shared" si="3"/>
        <v>0</v>
      </c>
      <c r="S212" s="5">
        <f t="shared" si="3"/>
        <v>0</v>
      </c>
      <c r="T212" s="5">
        <f t="shared" si="3"/>
        <v>0</v>
      </c>
      <c r="U212" s="5">
        <f t="shared" si="3"/>
        <v>0</v>
      </c>
      <c r="V212" s="5">
        <f t="shared" si="40"/>
        <v>0</v>
      </c>
      <c r="W212" s="5">
        <f t="shared" si="4"/>
        <v>0</v>
      </c>
      <c r="X212" s="5">
        <f t="shared" si="4"/>
        <v>0</v>
      </c>
      <c r="Y212" s="5">
        <f t="shared" si="4"/>
        <v>0</v>
      </c>
      <c r="Z212" s="5">
        <f t="shared" si="4"/>
        <v>0</v>
      </c>
      <c r="AA212" s="5">
        <f t="shared" si="41"/>
        <v>0</v>
      </c>
      <c r="AB212" s="5">
        <f t="shared" si="5"/>
        <v>0</v>
      </c>
      <c r="AC212" s="5">
        <f t="shared" si="5"/>
        <v>0</v>
      </c>
      <c r="AD212" s="5">
        <f t="shared" si="5"/>
        <v>0</v>
      </c>
      <c r="AE212" s="5">
        <f t="shared" si="5"/>
        <v>0</v>
      </c>
      <c r="AF212" s="5">
        <f t="shared" si="42"/>
        <v>0</v>
      </c>
      <c r="AG212" s="5">
        <f t="shared" si="6"/>
        <v>0</v>
      </c>
      <c r="AH212" s="5">
        <f t="shared" si="6"/>
        <v>0</v>
      </c>
      <c r="AI212" s="5">
        <f t="shared" si="6"/>
        <v>0</v>
      </c>
      <c r="AJ212" s="5">
        <f t="shared" si="6"/>
        <v>0</v>
      </c>
      <c r="AK212" s="5">
        <f t="shared" si="43"/>
        <v>0</v>
      </c>
      <c r="AL212" s="5">
        <f t="shared" si="7"/>
        <v>0</v>
      </c>
      <c r="AM212" s="5">
        <f t="shared" si="7"/>
        <v>0</v>
      </c>
      <c r="AN212" s="5">
        <f t="shared" si="7"/>
        <v>0</v>
      </c>
      <c r="AO212" s="5">
        <f t="shared" si="7"/>
        <v>0</v>
      </c>
      <c r="AP212" s="5">
        <f t="shared" si="44"/>
        <v>0</v>
      </c>
      <c r="AQ212" s="5">
        <f t="shared" si="8"/>
        <v>0</v>
      </c>
      <c r="AR212" s="5">
        <f t="shared" si="8"/>
        <v>0</v>
      </c>
      <c r="AS212" s="5">
        <f t="shared" si="8"/>
        <v>0</v>
      </c>
      <c r="AT212" s="5">
        <f t="shared" si="8"/>
        <v>0</v>
      </c>
      <c r="AU212" s="5">
        <f t="shared" si="45"/>
        <v>0</v>
      </c>
      <c r="AV212" s="5">
        <f t="shared" si="9"/>
        <v>0</v>
      </c>
      <c r="AW212" s="5">
        <f t="shared" si="9"/>
        <v>0</v>
      </c>
      <c r="AX212" s="5">
        <f t="shared" si="9"/>
        <v>0</v>
      </c>
      <c r="AY212" s="5">
        <f t="shared" si="9"/>
        <v>0</v>
      </c>
      <c r="AZ212" s="5">
        <f t="shared" si="46"/>
        <v>0</v>
      </c>
      <c r="BA212" s="5">
        <f t="shared" si="10"/>
        <v>0</v>
      </c>
      <c r="BB212" s="5">
        <f t="shared" si="10"/>
        <v>0</v>
      </c>
      <c r="BC212" s="5">
        <f t="shared" si="10"/>
        <v>0</v>
      </c>
      <c r="BD212" s="5">
        <f t="shared" si="10"/>
        <v>0</v>
      </c>
      <c r="BE212" s="5">
        <f t="shared" si="47"/>
        <v>0</v>
      </c>
      <c r="BF212" s="5">
        <f t="shared" si="11"/>
        <v>0</v>
      </c>
      <c r="BG212" s="5">
        <f t="shared" si="11"/>
        <v>0</v>
      </c>
      <c r="BH212" s="5">
        <f t="shared" si="11"/>
        <v>0</v>
      </c>
      <c r="BI212" s="5">
        <f t="shared" si="11"/>
        <v>0</v>
      </c>
      <c r="BJ212" s="5">
        <f t="shared" si="48"/>
        <v>0</v>
      </c>
      <c r="BK212" s="5">
        <f t="shared" si="12"/>
        <v>0</v>
      </c>
      <c r="BL212" s="5">
        <f t="shared" si="12"/>
        <v>0</v>
      </c>
      <c r="BM212" s="5">
        <f t="shared" si="12"/>
        <v>0</v>
      </c>
      <c r="BN212" s="5">
        <f t="shared" si="12"/>
        <v>0</v>
      </c>
      <c r="BO212" s="5">
        <f t="shared" si="49"/>
        <v>0</v>
      </c>
      <c r="BP212" s="5">
        <f t="shared" si="13"/>
        <v>0</v>
      </c>
      <c r="BQ212" s="5">
        <f t="shared" si="13"/>
        <v>0</v>
      </c>
      <c r="BR212" s="5">
        <f t="shared" si="13"/>
        <v>0</v>
      </c>
      <c r="BS212" s="5">
        <f t="shared" si="13"/>
        <v>0</v>
      </c>
      <c r="BT212" s="5">
        <f t="shared" si="50"/>
        <v>0</v>
      </c>
      <c r="BU212" s="5">
        <f t="shared" si="14"/>
        <v>0</v>
      </c>
      <c r="BV212" s="5">
        <f t="shared" si="14"/>
        <v>0</v>
      </c>
      <c r="BW212" s="5">
        <f t="shared" si="14"/>
        <v>0</v>
      </c>
      <c r="BX212" s="5">
        <f t="shared" si="14"/>
        <v>0</v>
      </c>
      <c r="BY212" s="5">
        <f t="shared" si="51"/>
        <v>0</v>
      </c>
      <c r="BZ212" s="5">
        <f t="shared" si="15"/>
        <v>0</v>
      </c>
      <c r="CA212" s="5">
        <f t="shared" si="15"/>
        <v>0</v>
      </c>
      <c r="CB212" s="5">
        <f t="shared" si="15"/>
        <v>0</v>
      </c>
      <c r="CC212" s="5">
        <f t="shared" si="15"/>
        <v>0</v>
      </c>
      <c r="CD212" s="5">
        <f t="shared" si="52"/>
        <v>0</v>
      </c>
      <c r="CE212" s="5">
        <f t="shared" si="16"/>
        <v>0</v>
      </c>
      <c r="CF212" s="5">
        <f t="shared" si="16"/>
        <v>0</v>
      </c>
      <c r="CG212" s="5">
        <f t="shared" si="16"/>
        <v>0</v>
      </c>
      <c r="CH212" s="5">
        <f t="shared" si="16"/>
        <v>0</v>
      </c>
      <c r="CI212" s="5">
        <f t="shared" si="53"/>
        <v>0</v>
      </c>
      <c r="CJ212" s="5">
        <f t="shared" si="17"/>
        <v>0</v>
      </c>
      <c r="CK212" s="5">
        <f t="shared" si="17"/>
        <v>0</v>
      </c>
      <c r="CL212" s="5">
        <f t="shared" si="17"/>
        <v>0</v>
      </c>
      <c r="CM212" s="5">
        <f t="shared" si="17"/>
        <v>0</v>
      </c>
      <c r="CN212" s="5">
        <f t="shared" si="54"/>
        <v>0</v>
      </c>
      <c r="CO212" s="5">
        <f t="shared" si="18"/>
        <v>0</v>
      </c>
      <c r="CP212" s="5">
        <f t="shared" si="18"/>
        <v>0</v>
      </c>
      <c r="CQ212" s="5">
        <f t="shared" si="18"/>
        <v>0</v>
      </c>
      <c r="CR212" s="5">
        <f t="shared" si="18"/>
        <v>0</v>
      </c>
      <c r="CS212" s="5">
        <f t="shared" si="55"/>
        <v>0</v>
      </c>
      <c r="CT212" s="5">
        <f t="shared" si="19"/>
        <v>0</v>
      </c>
      <c r="CU212" s="5">
        <f t="shared" si="19"/>
        <v>0</v>
      </c>
      <c r="CV212" s="5">
        <f t="shared" si="19"/>
        <v>0</v>
      </c>
      <c r="CW212" s="5">
        <f t="shared" si="19"/>
        <v>0</v>
      </c>
      <c r="CX212" s="5">
        <f t="shared" si="56"/>
        <v>0</v>
      </c>
      <c r="CY212" s="5">
        <f t="shared" si="20"/>
        <v>0</v>
      </c>
      <c r="CZ212" s="5">
        <f t="shared" si="20"/>
        <v>0</v>
      </c>
      <c r="DA212" s="5">
        <f t="shared" si="20"/>
        <v>0</v>
      </c>
      <c r="DB212" s="5">
        <f t="shared" si="20"/>
        <v>0</v>
      </c>
      <c r="DC212" s="5">
        <f t="shared" si="57"/>
        <v>0</v>
      </c>
      <c r="DD212" s="5">
        <f t="shared" si="21"/>
        <v>0</v>
      </c>
      <c r="DE212" s="5">
        <f t="shared" si="21"/>
        <v>0</v>
      </c>
      <c r="DF212" s="5">
        <f t="shared" si="21"/>
        <v>0</v>
      </c>
      <c r="DG212" s="5">
        <f t="shared" si="21"/>
        <v>0</v>
      </c>
      <c r="DH212" s="5">
        <f t="shared" si="58"/>
        <v>0</v>
      </c>
      <c r="DI212" s="5">
        <f t="shared" si="22"/>
        <v>0</v>
      </c>
      <c r="DJ212" s="5">
        <f t="shared" si="22"/>
        <v>0</v>
      </c>
      <c r="DK212" s="5">
        <f t="shared" si="22"/>
        <v>0</v>
      </c>
      <c r="DL212" s="5">
        <f t="shared" si="22"/>
        <v>0</v>
      </c>
      <c r="DM212" s="5">
        <f t="shared" si="59"/>
        <v>0</v>
      </c>
      <c r="DN212" s="5">
        <f t="shared" si="23"/>
        <v>0</v>
      </c>
      <c r="DO212" s="5">
        <f t="shared" si="23"/>
        <v>0</v>
      </c>
      <c r="DP212" s="5">
        <f t="shared" si="23"/>
        <v>0</v>
      </c>
      <c r="DQ212" s="5">
        <f t="shared" si="23"/>
        <v>0</v>
      </c>
      <c r="DR212" s="5">
        <f t="shared" si="60"/>
        <v>0</v>
      </c>
      <c r="DS212" s="5">
        <f t="shared" si="24"/>
        <v>0</v>
      </c>
      <c r="DT212" s="5">
        <f t="shared" si="24"/>
        <v>0</v>
      </c>
      <c r="DU212" s="5">
        <f t="shared" si="24"/>
        <v>0</v>
      </c>
      <c r="DV212" s="5">
        <f t="shared" si="24"/>
        <v>0</v>
      </c>
      <c r="DW212" s="5">
        <f t="shared" si="61"/>
        <v>0</v>
      </c>
      <c r="DX212" s="5">
        <f t="shared" si="25"/>
        <v>0</v>
      </c>
      <c r="DY212" s="5">
        <f t="shared" si="25"/>
        <v>0</v>
      </c>
      <c r="DZ212" s="5">
        <f t="shared" si="25"/>
        <v>0</v>
      </c>
      <c r="EA212" s="5">
        <f t="shared" si="25"/>
        <v>0</v>
      </c>
      <c r="EB212" s="5">
        <f t="shared" si="62"/>
        <v>0</v>
      </c>
      <c r="EC212" s="5">
        <f t="shared" si="26"/>
        <v>0</v>
      </c>
      <c r="ED212" s="5">
        <f t="shared" si="26"/>
        <v>0</v>
      </c>
      <c r="EE212" s="5">
        <f t="shared" si="26"/>
        <v>0</v>
      </c>
      <c r="EF212" s="5">
        <f t="shared" si="26"/>
        <v>0</v>
      </c>
      <c r="EG212" s="5">
        <f t="shared" si="63"/>
        <v>0</v>
      </c>
      <c r="EH212" s="5">
        <f t="shared" si="27"/>
        <v>0</v>
      </c>
      <c r="EI212" s="5">
        <f t="shared" si="27"/>
        <v>0</v>
      </c>
      <c r="EJ212" s="5">
        <f t="shared" si="27"/>
        <v>0</v>
      </c>
      <c r="EK212" s="5">
        <f t="shared" si="27"/>
        <v>0</v>
      </c>
      <c r="EL212" s="5">
        <f t="shared" si="64"/>
        <v>0</v>
      </c>
      <c r="EM212" s="5">
        <f t="shared" si="28"/>
        <v>0</v>
      </c>
      <c r="EN212" s="5">
        <f t="shared" si="28"/>
        <v>0</v>
      </c>
      <c r="EO212" s="5">
        <f t="shared" si="28"/>
        <v>0</v>
      </c>
      <c r="EP212" s="5">
        <f t="shared" si="28"/>
        <v>0</v>
      </c>
      <c r="EQ212" s="5">
        <f t="shared" si="65"/>
        <v>0</v>
      </c>
      <c r="ER212" s="5">
        <f t="shared" si="29"/>
        <v>0</v>
      </c>
      <c r="ES212" s="5">
        <f t="shared" si="29"/>
        <v>0</v>
      </c>
      <c r="ET212" s="5">
        <f t="shared" si="29"/>
        <v>0</v>
      </c>
      <c r="EU212" s="5">
        <f t="shared" si="29"/>
        <v>0</v>
      </c>
      <c r="EV212" s="5">
        <f t="shared" si="66"/>
        <v>0</v>
      </c>
      <c r="EW212" s="5">
        <f t="shared" si="30"/>
        <v>0</v>
      </c>
      <c r="EX212" s="5">
        <f t="shared" si="30"/>
        <v>0</v>
      </c>
      <c r="EY212" s="5">
        <f t="shared" si="30"/>
        <v>0</v>
      </c>
      <c r="EZ212" s="5">
        <f t="shared" si="30"/>
        <v>0</v>
      </c>
      <c r="FA212" s="5">
        <f t="shared" si="67"/>
        <v>0</v>
      </c>
      <c r="FB212" s="5">
        <f t="shared" si="31"/>
        <v>0</v>
      </c>
      <c r="FC212" s="5">
        <f t="shared" si="31"/>
        <v>0</v>
      </c>
      <c r="FD212" s="5">
        <f t="shared" si="31"/>
        <v>0</v>
      </c>
      <c r="FE212" s="5">
        <f t="shared" si="31"/>
        <v>0</v>
      </c>
      <c r="FF212" s="5">
        <f t="shared" si="68"/>
        <v>0</v>
      </c>
      <c r="FG212" s="5">
        <f t="shared" si="32"/>
        <v>0</v>
      </c>
      <c r="FH212" s="5">
        <f t="shared" si="32"/>
        <v>0</v>
      </c>
      <c r="FI212" s="5">
        <f t="shared" si="32"/>
        <v>0</v>
      </c>
      <c r="FJ212" s="5">
        <f t="shared" si="32"/>
        <v>0</v>
      </c>
      <c r="FK212" s="5">
        <f t="shared" si="69"/>
        <v>0</v>
      </c>
      <c r="FL212" s="5">
        <f t="shared" si="33"/>
        <v>0</v>
      </c>
      <c r="FM212" s="5">
        <f t="shared" si="33"/>
        <v>0</v>
      </c>
      <c r="FN212" s="5">
        <f t="shared" si="33"/>
        <v>0</v>
      </c>
      <c r="FO212" s="5">
        <f t="shared" si="33"/>
        <v>0</v>
      </c>
      <c r="FP212" s="5">
        <f t="shared" si="70"/>
        <v>0</v>
      </c>
      <c r="FQ212" s="5">
        <f t="shared" si="34"/>
        <v>0</v>
      </c>
      <c r="FR212" s="5">
        <f t="shared" si="34"/>
        <v>0</v>
      </c>
      <c r="FS212" s="5">
        <f t="shared" si="34"/>
        <v>0</v>
      </c>
      <c r="FT212" s="5">
        <f t="shared" si="34"/>
        <v>0</v>
      </c>
      <c r="FU212" s="5">
        <f t="shared" si="34"/>
        <v>0</v>
      </c>
      <c r="FV212" s="5">
        <f t="shared" si="35"/>
        <v>0</v>
      </c>
      <c r="FW212" s="5">
        <f t="shared" si="35"/>
        <v>0</v>
      </c>
      <c r="FX212" s="5">
        <f t="shared" si="35"/>
        <v>0</v>
      </c>
      <c r="FY212" s="5">
        <f t="shared" si="35"/>
        <v>0</v>
      </c>
    </row>
    <row r="213" spans="1:181" hidden="1" x14ac:dyDescent="0.3">
      <c r="A213" s="26" t="s">
        <v>614</v>
      </c>
      <c r="B213" s="5">
        <f t="shared" si="36"/>
        <v>0</v>
      </c>
      <c r="C213" s="5">
        <f t="shared" si="36"/>
        <v>0</v>
      </c>
      <c r="D213" s="5">
        <f t="shared" si="36"/>
        <v>0</v>
      </c>
      <c r="E213" s="5">
        <f t="shared" si="36"/>
        <v>0</v>
      </c>
      <c r="F213" s="5">
        <f t="shared" si="36"/>
        <v>0</v>
      </c>
      <c r="G213" s="5">
        <f t="shared" si="37"/>
        <v>0</v>
      </c>
      <c r="H213" s="5">
        <f t="shared" si="1"/>
        <v>0</v>
      </c>
      <c r="I213" s="5">
        <f t="shared" si="1"/>
        <v>0</v>
      </c>
      <c r="J213" s="5">
        <f t="shared" si="1"/>
        <v>0</v>
      </c>
      <c r="K213" s="5">
        <f t="shared" si="1"/>
        <v>0</v>
      </c>
      <c r="L213" s="5">
        <f t="shared" si="38"/>
        <v>0</v>
      </c>
      <c r="M213" s="5">
        <f t="shared" si="2"/>
        <v>0</v>
      </c>
      <c r="N213" s="5">
        <f t="shared" si="2"/>
        <v>0</v>
      </c>
      <c r="O213" s="5">
        <f t="shared" si="2"/>
        <v>0</v>
      </c>
      <c r="P213" s="5">
        <f t="shared" si="2"/>
        <v>0</v>
      </c>
      <c r="Q213" s="5">
        <f t="shared" si="39"/>
        <v>0</v>
      </c>
      <c r="R213" s="5">
        <f t="shared" si="3"/>
        <v>0</v>
      </c>
      <c r="S213" s="5">
        <f t="shared" si="3"/>
        <v>0</v>
      </c>
      <c r="T213" s="5">
        <f t="shared" si="3"/>
        <v>0</v>
      </c>
      <c r="U213" s="5">
        <f t="shared" si="3"/>
        <v>0</v>
      </c>
      <c r="V213" s="5">
        <f t="shared" si="40"/>
        <v>0</v>
      </c>
      <c r="W213" s="5">
        <f t="shared" si="4"/>
        <v>0</v>
      </c>
      <c r="X213" s="5">
        <f t="shared" si="4"/>
        <v>0</v>
      </c>
      <c r="Y213" s="5">
        <f t="shared" si="4"/>
        <v>0</v>
      </c>
      <c r="Z213" s="5">
        <f t="shared" si="4"/>
        <v>0</v>
      </c>
      <c r="AA213" s="5">
        <f t="shared" si="41"/>
        <v>0</v>
      </c>
      <c r="AB213" s="5">
        <f t="shared" si="5"/>
        <v>0</v>
      </c>
      <c r="AC213" s="5">
        <f t="shared" si="5"/>
        <v>0</v>
      </c>
      <c r="AD213" s="5">
        <f t="shared" si="5"/>
        <v>0</v>
      </c>
      <c r="AE213" s="5">
        <f t="shared" si="5"/>
        <v>0</v>
      </c>
      <c r="AF213" s="5">
        <f t="shared" si="42"/>
        <v>0</v>
      </c>
      <c r="AG213" s="5">
        <f t="shared" si="6"/>
        <v>0</v>
      </c>
      <c r="AH213" s="5">
        <f t="shared" si="6"/>
        <v>0</v>
      </c>
      <c r="AI213" s="5">
        <f t="shared" si="6"/>
        <v>0</v>
      </c>
      <c r="AJ213" s="5">
        <f t="shared" si="6"/>
        <v>0</v>
      </c>
      <c r="AK213" s="5">
        <f t="shared" si="43"/>
        <v>0</v>
      </c>
      <c r="AL213" s="5">
        <f t="shared" si="7"/>
        <v>0</v>
      </c>
      <c r="AM213" s="5">
        <f t="shared" si="7"/>
        <v>0</v>
      </c>
      <c r="AN213" s="5">
        <f t="shared" si="7"/>
        <v>0</v>
      </c>
      <c r="AO213" s="5">
        <f t="shared" si="7"/>
        <v>0</v>
      </c>
      <c r="AP213" s="5">
        <f t="shared" si="44"/>
        <v>0</v>
      </c>
      <c r="AQ213" s="5">
        <f t="shared" si="8"/>
        <v>0</v>
      </c>
      <c r="AR213" s="5">
        <f t="shared" si="8"/>
        <v>0</v>
      </c>
      <c r="AS213" s="5">
        <f t="shared" si="8"/>
        <v>0</v>
      </c>
      <c r="AT213" s="5">
        <f t="shared" si="8"/>
        <v>0</v>
      </c>
      <c r="AU213" s="5">
        <f t="shared" si="45"/>
        <v>0</v>
      </c>
      <c r="AV213" s="5">
        <f t="shared" si="9"/>
        <v>0</v>
      </c>
      <c r="AW213" s="5">
        <f t="shared" si="9"/>
        <v>0</v>
      </c>
      <c r="AX213" s="5">
        <f t="shared" si="9"/>
        <v>0</v>
      </c>
      <c r="AY213" s="5">
        <f t="shared" si="9"/>
        <v>0</v>
      </c>
      <c r="AZ213" s="5">
        <f t="shared" si="46"/>
        <v>0</v>
      </c>
      <c r="BA213" s="5">
        <f t="shared" si="10"/>
        <v>0</v>
      </c>
      <c r="BB213" s="5">
        <f t="shared" si="10"/>
        <v>0</v>
      </c>
      <c r="BC213" s="5">
        <f t="shared" si="10"/>
        <v>0</v>
      </c>
      <c r="BD213" s="5">
        <f t="shared" si="10"/>
        <v>0</v>
      </c>
      <c r="BE213" s="5">
        <f t="shared" si="47"/>
        <v>0</v>
      </c>
      <c r="BF213" s="5">
        <f t="shared" si="11"/>
        <v>0</v>
      </c>
      <c r="BG213" s="5">
        <f t="shared" si="11"/>
        <v>0</v>
      </c>
      <c r="BH213" s="5">
        <f t="shared" si="11"/>
        <v>0</v>
      </c>
      <c r="BI213" s="5">
        <f t="shared" si="11"/>
        <v>0</v>
      </c>
      <c r="BJ213" s="5">
        <f t="shared" si="48"/>
        <v>0</v>
      </c>
      <c r="BK213" s="5">
        <f t="shared" si="12"/>
        <v>0</v>
      </c>
      <c r="BL213" s="5">
        <f t="shared" si="12"/>
        <v>0</v>
      </c>
      <c r="BM213" s="5">
        <f t="shared" si="12"/>
        <v>0</v>
      </c>
      <c r="BN213" s="5">
        <f t="shared" si="12"/>
        <v>0</v>
      </c>
      <c r="BO213" s="5">
        <f t="shared" si="49"/>
        <v>0</v>
      </c>
      <c r="BP213" s="5">
        <f t="shared" si="13"/>
        <v>0</v>
      </c>
      <c r="BQ213" s="5">
        <f t="shared" si="13"/>
        <v>0</v>
      </c>
      <c r="BR213" s="5">
        <f t="shared" si="13"/>
        <v>0</v>
      </c>
      <c r="BS213" s="5">
        <f t="shared" si="13"/>
        <v>0</v>
      </c>
      <c r="BT213" s="5">
        <f t="shared" si="50"/>
        <v>0</v>
      </c>
      <c r="BU213" s="5">
        <f t="shared" si="14"/>
        <v>0</v>
      </c>
      <c r="BV213" s="5">
        <f t="shared" si="14"/>
        <v>0</v>
      </c>
      <c r="BW213" s="5">
        <f t="shared" si="14"/>
        <v>0</v>
      </c>
      <c r="BX213" s="5">
        <f t="shared" si="14"/>
        <v>0</v>
      </c>
      <c r="BY213" s="5">
        <f t="shared" si="51"/>
        <v>0</v>
      </c>
      <c r="BZ213" s="5">
        <f t="shared" si="15"/>
        <v>0</v>
      </c>
      <c r="CA213" s="5">
        <f t="shared" si="15"/>
        <v>0</v>
      </c>
      <c r="CB213" s="5">
        <f t="shared" si="15"/>
        <v>0</v>
      </c>
      <c r="CC213" s="5">
        <f t="shared" si="15"/>
        <v>0</v>
      </c>
      <c r="CD213" s="5">
        <f t="shared" si="52"/>
        <v>0</v>
      </c>
      <c r="CE213" s="5">
        <f t="shared" si="16"/>
        <v>0</v>
      </c>
      <c r="CF213" s="5">
        <f t="shared" si="16"/>
        <v>0</v>
      </c>
      <c r="CG213" s="5">
        <f t="shared" si="16"/>
        <v>0</v>
      </c>
      <c r="CH213" s="5">
        <f t="shared" si="16"/>
        <v>0</v>
      </c>
      <c r="CI213" s="5">
        <f t="shared" si="53"/>
        <v>0</v>
      </c>
      <c r="CJ213" s="5">
        <f t="shared" si="17"/>
        <v>0</v>
      </c>
      <c r="CK213" s="5">
        <f t="shared" si="17"/>
        <v>0</v>
      </c>
      <c r="CL213" s="5">
        <f t="shared" si="17"/>
        <v>0</v>
      </c>
      <c r="CM213" s="5">
        <f t="shared" si="17"/>
        <v>0</v>
      </c>
      <c r="CN213" s="5">
        <f t="shared" si="54"/>
        <v>0</v>
      </c>
      <c r="CO213" s="5">
        <f t="shared" si="18"/>
        <v>0</v>
      </c>
      <c r="CP213" s="5">
        <f t="shared" si="18"/>
        <v>0</v>
      </c>
      <c r="CQ213" s="5">
        <f t="shared" si="18"/>
        <v>0</v>
      </c>
      <c r="CR213" s="5">
        <f t="shared" si="18"/>
        <v>0</v>
      </c>
      <c r="CS213" s="5">
        <f t="shared" si="55"/>
        <v>0</v>
      </c>
      <c r="CT213" s="5">
        <f t="shared" si="19"/>
        <v>0</v>
      </c>
      <c r="CU213" s="5">
        <f t="shared" si="19"/>
        <v>0</v>
      </c>
      <c r="CV213" s="5">
        <f t="shared" si="19"/>
        <v>0</v>
      </c>
      <c r="CW213" s="5">
        <f t="shared" si="19"/>
        <v>0</v>
      </c>
      <c r="CX213" s="5">
        <f t="shared" si="56"/>
        <v>0</v>
      </c>
      <c r="CY213" s="5">
        <f t="shared" si="20"/>
        <v>0</v>
      </c>
      <c r="CZ213" s="5">
        <f t="shared" si="20"/>
        <v>0</v>
      </c>
      <c r="DA213" s="5">
        <f t="shared" si="20"/>
        <v>0</v>
      </c>
      <c r="DB213" s="5">
        <f t="shared" si="20"/>
        <v>0</v>
      </c>
      <c r="DC213" s="5">
        <f t="shared" si="57"/>
        <v>0</v>
      </c>
      <c r="DD213" s="5">
        <f t="shared" si="21"/>
        <v>0</v>
      </c>
      <c r="DE213" s="5">
        <f t="shared" si="21"/>
        <v>0</v>
      </c>
      <c r="DF213" s="5">
        <f t="shared" si="21"/>
        <v>0</v>
      </c>
      <c r="DG213" s="5">
        <f t="shared" si="21"/>
        <v>0</v>
      </c>
      <c r="DH213" s="5">
        <f t="shared" si="58"/>
        <v>0</v>
      </c>
      <c r="DI213" s="5">
        <f t="shared" si="22"/>
        <v>0</v>
      </c>
      <c r="DJ213" s="5">
        <f t="shared" si="22"/>
        <v>0</v>
      </c>
      <c r="DK213" s="5">
        <f t="shared" si="22"/>
        <v>0</v>
      </c>
      <c r="DL213" s="5">
        <f t="shared" si="22"/>
        <v>0</v>
      </c>
      <c r="DM213" s="5">
        <f t="shared" si="59"/>
        <v>0</v>
      </c>
      <c r="DN213" s="5">
        <f t="shared" si="23"/>
        <v>0</v>
      </c>
      <c r="DO213" s="5">
        <f t="shared" si="23"/>
        <v>0</v>
      </c>
      <c r="DP213" s="5">
        <f t="shared" si="23"/>
        <v>0</v>
      </c>
      <c r="DQ213" s="5">
        <f t="shared" si="23"/>
        <v>0</v>
      </c>
      <c r="DR213" s="5">
        <f t="shared" si="60"/>
        <v>0</v>
      </c>
      <c r="DS213" s="5">
        <f t="shared" si="24"/>
        <v>0</v>
      </c>
      <c r="DT213" s="5">
        <f t="shared" si="24"/>
        <v>0</v>
      </c>
      <c r="DU213" s="5">
        <f t="shared" si="24"/>
        <v>0</v>
      </c>
      <c r="DV213" s="5">
        <f t="shared" si="24"/>
        <v>0</v>
      </c>
      <c r="DW213" s="5">
        <f t="shared" si="61"/>
        <v>0</v>
      </c>
      <c r="DX213" s="5">
        <f t="shared" si="25"/>
        <v>0</v>
      </c>
      <c r="DY213" s="5">
        <f t="shared" si="25"/>
        <v>0</v>
      </c>
      <c r="DZ213" s="5">
        <f t="shared" si="25"/>
        <v>0</v>
      </c>
      <c r="EA213" s="5">
        <f t="shared" si="25"/>
        <v>0</v>
      </c>
      <c r="EB213" s="5">
        <f t="shared" si="62"/>
        <v>0</v>
      </c>
      <c r="EC213" s="5">
        <f t="shared" si="26"/>
        <v>0</v>
      </c>
      <c r="ED213" s="5">
        <f t="shared" si="26"/>
        <v>0</v>
      </c>
      <c r="EE213" s="5">
        <f t="shared" si="26"/>
        <v>0</v>
      </c>
      <c r="EF213" s="5">
        <f t="shared" si="26"/>
        <v>0</v>
      </c>
      <c r="EG213" s="5">
        <f t="shared" si="63"/>
        <v>0</v>
      </c>
      <c r="EH213" s="5">
        <f t="shared" si="27"/>
        <v>0</v>
      </c>
      <c r="EI213" s="5">
        <f t="shared" si="27"/>
        <v>0</v>
      </c>
      <c r="EJ213" s="5">
        <f t="shared" si="27"/>
        <v>0</v>
      </c>
      <c r="EK213" s="5">
        <f t="shared" si="27"/>
        <v>0</v>
      </c>
      <c r="EL213" s="5">
        <f t="shared" si="64"/>
        <v>0</v>
      </c>
      <c r="EM213" s="5">
        <f t="shared" si="28"/>
        <v>0</v>
      </c>
      <c r="EN213" s="5">
        <f t="shared" si="28"/>
        <v>0</v>
      </c>
      <c r="EO213" s="5">
        <f t="shared" si="28"/>
        <v>0</v>
      </c>
      <c r="EP213" s="5">
        <f t="shared" si="28"/>
        <v>0</v>
      </c>
      <c r="EQ213" s="5">
        <f t="shared" si="65"/>
        <v>0</v>
      </c>
      <c r="ER213" s="5">
        <f t="shared" si="29"/>
        <v>0</v>
      </c>
      <c r="ES213" s="5">
        <f t="shared" si="29"/>
        <v>0</v>
      </c>
      <c r="ET213" s="5">
        <f t="shared" si="29"/>
        <v>0</v>
      </c>
      <c r="EU213" s="5">
        <f t="shared" si="29"/>
        <v>0</v>
      </c>
      <c r="EV213" s="5">
        <f t="shared" si="66"/>
        <v>0</v>
      </c>
      <c r="EW213" s="5">
        <f t="shared" si="30"/>
        <v>0</v>
      </c>
      <c r="EX213" s="5">
        <f t="shared" si="30"/>
        <v>0</v>
      </c>
      <c r="EY213" s="5">
        <f t="shared" si="30"/>
        <v>0</v>
      </c>
      <c r="EZ213" s="5">
        <f t="shared" si="30"/>
        <v>0</v>
      </c>
      <c r="FA213" s="5">
        <f t="shared" si="67"/>
        <v>0</v>
      </c>
      <c r="FB213" s="5">
        <f t="shared" si="31"/>
        <v>0</v>
      </c>
      <c r="FC213" s="5">
        <f t="shared" si="31"/>
        <v>0</v>
      </c>
      <c r="FD213" s="5">
        <f t="shared" si="31"/>
        <v>0</v>
      </c>
      <c r="FE213" s="5">
        <f t="shared" si="31"/>
        <v>0</v>
      </c>
      <c r="FF213" s="5">
        <f t="shared" si="68"/>
        <v>0</v>
      </c>
      <c r="FG213" s="5">
        <f t="shared" si="32"/>
        <v>0</v>
      </c>
      <c r="FH213" s="5">
        <f t="shared" si="32"/>
        <v>0</v>
      </c>
      <c r="FI213" s="5">
        <f t="shared" si="32"/>
        <v>0</v>
      </c>
      <c r="FJ213" s="5">
        <f t="shared" si="32"/>
        <v>0</v>
      </c>
      <c r="FK213" s="5">
        <f t="shared" si="69"/>
        <v>0</v>
      </c>
      <c r="FL213" s="5">
        <f t="shared" si="33"/>
        <v>0</v>
      </c>
      <c r="FM213" s="5">
        <f t="shared" si="33"/>
        <v>0</v>
      </c>
      <c r="FN213" s="5">
        <f t="shared" si="33"/>
        <v>0</v>
      </c>
      <c r="FO213" s="5">
        <f t="shared" si="33"/>
        <v>0</v>
      </c>
      <c r="FP213" s="5">
        <f t="shared" si="70"/>
        <v>0</v>
      </c>
      <c r="FQ213" s="5">
        <f t="shared" si="34"/>
        <v>0</v>
      </c>
      <c r="FR213" s="5">
        <f t="shared" si="34"/>
        <v>0</v>
      </c>
      <c r="FS213" s="5">
        <f t="shared" si="34"/>
        <v>0</v>
      </c>
      <c r="FT213" s="5">
        <f t="shared" si="34"/>
        <v>0</v>
      </c>
      <c r="FU213" s="5">
        <f t="shared" si="34"/>
        <v>0</v>
      </c>
      <c r="FV213" s="5">
        <f t="shared" si="35"/>
        <v>0</v>
      </c>
      <c r="FW213" s="5">
        <f t="shared" si="35"/>
        <v>0</v>
      </c>
      <c r="FX213" s="5">
        <f t="shared" si="35"/>
        <v>0</v>
      </c>
      <c r="FY213" s="5">
        <f t="shared" si="35"/>
        <v>0</v>
      </c>
    </row>
    <row r="214" spans="1:181" hidden="1" x14ac:dyDescent="0.3">
      <c r="A214" s="26" t="s">
        <v>615</v>
      </c>
      <c r="B214" s="5">
        <f t="shared" si="36"/>
        <v>0.05</v>
      </c>
      <c r="C214" s="5">
        <f t="shared" si="36"/>
        <v>0.05</v>
      </c>
      <c r="D214" s="5">
        <f t="shared" si="36"/>
        <v>0.05</v>
      </c>
      <c r="E214" s="5">
        <f t="shared" si="36"/>
        <v>0.05</v>
      </c>
      <c r="F214" s="5">
        <f t="shared" si="36"/>
        <v>0.05</v>
      </c>
      <c r="G214" s="5">
        <f t="shared" si="37"/>
        <v>0.05</v>
      </c>
      <c r="H214" s="5">
        <f t="shared" si="1"/>
        <v>0.05</v>
      </c>
      <c r="I214" s="5">
        <f t="shared" si="1"/>
        <v>0.05</v>
      </c>
      <c r="J214" s="5">
        <f t="shared" si="1"/>
        <v>0.05</v>
      </c>
      <c r="K214" s="5">
        <f t="shared" si="1"/>
        <v>0.05</v>
      </c>
      <c r="L214" s="5">
        <f t="shared" si="38"/>
        <v>0.05</v>
      </c>
      <c r="M214" s="5">
        <f t="shared" si="2"/>
        <v>0.05</v>
      </c>
      <c r="N214" s="5">
        <f t="shared" si="2"/>
        <v>0.05</v>
      </c>
      <c r="O214" s="5">
        <f t="shared" si="2"/>
        <v>0.05</v>
      </c>
      <c r="P214" s="5">
        <f t="shared" si="2"/>
        <v>0.05</v>
      </c>
      <c r="Q214" s="5">
        <f t="shared" si="39"/>
        <v>0.05</v>
      </c>
      <c r="R214" s="5">
        <f t="shared" si="3"/>
        <v>0.05</v>
      </c>
      <c r="S214" s="5">
        <f t="shared" si="3"/>
        <v>0.05</v>
      </c>
      <c r="T214" s="5">
        <f t="shared" si="3"/>
        <v>0.05</v>
      </c>
      <c r="U214" s="5">
        <f t="shared" si="3"/>
        <v>0.05</v>
      </c>
      <c r="V214" s="5">
        <f t="shared" si="40"/>
        <v>0.05</v>
      </c>
      <c r="W214" s="5">
        <f t="shared" si="4"/>
        <v>0.05</v>
      </c>
      <c r="X214" s="5">
        <f t="shared" si="4"/>
        <v>0.05</v>
      </c>
      <c r="Y214" s="5">
        <f t="shared" si="4"/>
        <v>0.05</v>
      </c>
      <c r="Z214" s="5">
        <f t="shared" si="4"/>
        <v>0.05</v>
      </c>
      <c r="AA214" s="5">
        <f t="shared" si="41"/>
        <v>0.05</v>
      </c>
      <c r="AB214" s="5">
        <f t="shared" si="5"/>
        <v>0.05</v>
      </c>
      <c r="AC214" s="5">
        <f t="shared" si="5"/>
        <v>0.05</v>
      </c>
      <c r="AD214" s="5">
        <f t="shared" si="5"/>
        <v>0.05</v>
      </c>
      <c r="AE214" s="5">
        <f t="shared" si="5"/>
        <v>0.05</v>
      </c>
      <c r="AF214" s="5">
        <f t="shared" si="42"/>
        <v>0.05</v>
      </c>
      <c r="AG214" s="5">
        <f t="shared" si="6"/>
        <v>0.05</v>
      </c>
      <c r="AH214" s="5">
        <f t="shared" si="6"/>
        <v>0.05</v>
      </c>
      <c r="AI214" s="5">
        <f t="shared" si="6"/>
        <v>0.05</v>
      </c>
      <c r="AJ214" s="5">
        <f t="shared" si="6"/>
        <v>0.05</v>
      </c>
      <c r="AK214" s="5">
        <f t="shared" si="43"/>
        <v>0.05</v>
      </c>
      <c r="AL214" s="5">
        <f t="shared" si="7"/>
        <v>0.05</v>
      </c>
      <c r="AM214" s="5">
        <f t="shared" si="7"/>
        <v>0.05</v>
      </c>
      <c r="AN214" s="5">
        <f t="shared" si="7"/>
        <v>0.05</v>
      </c>
      <c r="AO214" s="5">
        <f t="shared" si="7"/>
        <v>0.05</v>
      </c>
      <c r="AP214" s="5">
        <f t="shared" si="44"/>
        <v>0.05</v>
      </c>
      <c r="AQ214" s="5">
        <f t="shared" si="8"/>
        <v>0.05</v>
      </c>
      <c r="AR214" s="5">
        <f t="shared" si="8"/>
        <v>0.05</v>
      </c>
      <c r="AS214" s="5">
        <f t="shared" si="8"/>
        <v>0.05</v>
      </c>
      <c r="AT214" s="5">
        <f t="shared" si="8"/>
        <v>0.05</v>
      </c>
      <c r="AU214" s="5">
        <f t="shared" si="45"/>
        <v>0.05</v>
      </c>
      <c r="AV214" s="5">
        <f t="shared" si="9"/>
        <v>0.05</v>
      </c>
      <c r="AW214" s="5">
        <f t="shared" si="9"/>
        <v>0.05</v>
      </c>
      <c r="AX214" s="5">
        <f t="shared" si="9"/>
        <v>0.05</v>
      </c>
      <c r="AY214" s="5">
        <f t="shared" si="9"/>
        <v>0.05</v>
      </c>
      <c r="AZ214" s="5">
        <f t="shared" si="46"/>
        <v>0.05</v>
      </c>
      <c r="BA214" s="5">
        <f t="shared" si="10"/>
        <v>0.05</v>
      </c>
      <c r="BB214" s="5">
        <f t="shared" si="10"/>
        <v>0.05</v>
      </c>
      <c r="BC214" s="5">
        <f t="shared" si="10"/>
        <v>0.05</v>
      </c>
      <c r="BD214" s="5">
        <f t="shared" si="10"/>
        <v>0.05</v>
      </c>
      <c r="BE214" s="5">
        <f t="shared" si="47"/>
        <v>0.05</v>
      </c>
      <c r="BF214" s="5">
        <f t="shared" si="11"/>
        <v>0.05</v>
      </c>
      <c r="BG214" s="5">
        <f t="shared" si="11"/>
        <v>0.05</v>
      </c>
      <c r="BH214" s="5">
        <f t="shared" si="11"/>
        <v>0.05</v>
      </c>
      <c r="BI214" s="5">
        <f t="shared" si="11"/>
        <v>0.05</v>
      </c>
      <c r="BJ214" s="5">
        <f t="shared" si="48"/>
        <v>0.05</v>
      </c>
      <c r="BK214" s="5">
        <f t="shared" si="12"/>
        <v>0.05</v>
      </c>
      <c r="BL214" s="5">
        <f t="shared" si="12"/>
        <v>0.05</v>
      </c>
      <c r="BM214" s="5">
        <f t="shared" si="12"/>
        <v>0.05</v>
      </c>
      <c r="BN214" s="5">
        <f t="shared" si="12"/>
        <v>0.05</v>
      </c>
      <c r="BO214" s="5">
        <f t="shared" si="49"/>
        <v>0.05</v>
      </c>
      <c r="BP214" s="5">
        <f t="shared" si="13"/>
        <v>0.05</v>
      </c>
      <c r="BQ214" s="5">
        <f t="shared" si="13"/>
        <v>0.05</v>
      </c>
      <c r="BR214" s="5">
        <f t="shared" si="13"/>
        <v>0.05</v>
      </c>
      <c r="BS214" s="5">
        <f t="shared" si="13"/>
        <v>0.05</v>
      </c>
      <c r="BT214" s="5">
        <f t="shared" si="50"/>
        <v>0.05</v>
      </c>
      <c r="BU214" s="5">
        <f t="shared" si="14"/>
        <v>0.05</v>
      </c>
      <c r="BV214" s="5">
        <f t="shared" si="14"/>
        <v>0.05</v>
      </c>
      <c r="BW214" s="5">
        <f t="shared" si="14"/>
        <v>0.05</v>
      </c>
      <c r="BX214" s="5">
        <f t="shared" si="14"/>
        <v>0.05</v>
      </c>
      <c r="BY214" s="5">
        <f t="shared" si="51"/>
        <v>0.05</v>
      </c>
      <c r="BZ214" s="5">
        <f t="shared" si="15"/>
        <v>0.05</v>
      </c>
      <c r="CA214" s="5">
        <f t="shared" si="15"/>
        <v>0.05</v>
      </c>
      <c r="CB214" s="5">
        <f t="shared" si="15"/>
        <v>0.05</v>
      </c>
      <c r="CC214" s="5">
        <f t="shared" si="15"/>
        <v>0.05</v>
      </c>
      <c r="CD214" s="5">
        <f t="shared" si="52"/>
        <v>0.05</v>
      </c>
      <c r="CE214" s="5">
        <f t="shared" si="16"/>
        <v>0.05</v>
      </c>
      <c r="CF214" s="5">
        <f t="shared" si="16"/>
        <v>0.05</v>
      </c>
      <c r="CG214" s="5">
        <f t="shared" si="16"/>
        <v>0.05</v>
      </c>
      <c r="CH214" s="5">
        <f t="shared" si="16"/>
        <v>0.05</v>
      </c>
      <c r="CI214" s="5">
        <f t="shared" si="53"/>
        <v>0.05</v>
      </c>
      <c r="CJ214" s="5">
        <f t="shared" si="17"/>
        <v>0.05</v>
      </c>
      <c r="CK214" s="5">
        <f t="shared" si="17"/>
        <v>0.05</v>
      </c>
      <c r="CL214" s="5">
        <f t="shared" si="17"/>
        <v>0.05</v>
      </c>
      <c r="CM214" s="5">
        <f t="shared" si="17"/>
        <v>0.05</v>
      </c>
      <c r="CN214" s="5">
        <f t="shared" si="54"/>
        <v>0.05</v>
      </c>
      <c r="CO214" s="5">
        <f t="shared" si="18"/>
        <v>0.05</v>
      </c>
      <c r="CP214" s="5">
        <f t="shared" si="18"/>
        <v>0.05</v>
      </c>
      <c r="CQ214" s="5">
        <f t="shared" si="18"/>
        <v>0.05</v>
      </c>
      <c r="CR214" s="5">
        <f t="shared" si="18"/>
        <v>0.05</v>
      </c>
      <c r="CS214" s="5">
        <f t="shared" si="55"/>
        <v>0.05</v>
      </c>
      <c r="CT214" s="5">
        <f t="shared" si="19"/>
        <v>0.05</v>
      </c>
      <c r="CU214" s="5">
        <f t="shared" si="19"/>
        <v>0.05</v>
      </c>
      <c r="CV214" s="5">
        <f t="shared" si="19"/>
        <v>0.05</v>
      </c>
      <c r="CW214" s="5">
        <f t="shared" si="19"/>
        <v>0.05</v>
      </c>
      <c r="CX214" s="5">
        <f t="shared" si="56"/>
        <v>0.05</v>
      </c>
      <c r="CY214" s="5">
        <f t="shared" si="20"/>
        <v>0.05</v>
      </c>
      <c r="CZ214" s="5">
        <f t="shared" si="20"/>
        <v>0.05</v>
      </c>
      <c r="DA214" s="5">
        <f t="shared" si="20"/>
        <v>0.05</v>
      </c>
      <c r="DB214" s="5">
        <f t="shared" si="20"/>
        <v>0.05</v>
      </c>
      <c r="DC214" s="5">
        <f t="shared" si="57"/>
        <v>0.05</v>
      </c>
      <c r="DD214" s="5">
        <f t="shared" si="21"/>
        <v>0.05</v>
      </c>
      <c r="DE214" s="5">
        <f t="shared" si="21"/>
        <v>0.05</v>
      </c>
      <c r="DF214" s="5">
        <f t="shared" si="21"/>
        <v>0.05</v>
      </c>
      <c r="DG214" s="5">
        <f t="shared" si="21"/>
        <v>0.05</v>
      </c>
      <c r="DH214" s="5">
        <f t="shared" si="58"/>
        <v>0.05</v>
      </c>
      <c r="DI214" s="5">
        <f t="shared" si="22"/>
        <v>0.05</v>
      </c>
      <c r="DJ214" s="5">
        <f t="shared" si="22"/>
        <v>0.05</v>
      </c>
      <c r="DK214" s="5">
        <f t="shared" si="22"/>
        <v>0.05</v>
      </c>
      <c r="DL214" s="5">
        <f t="shared" si="22"/>
        <v>0.05</v>
      </c>
      <c r="DM214" s="5">
        <f t="shared" si="59"/>
        <v>0.05</v>
      </c>
      <c r="DN214" s="5">
        <f t="shared" si="23"/>
        <v>0.05</v>
      </c>
      <c r="DO214" s="5">
        <f t="shared" si="23"/>
        <v>0.05</v>
      </c>
      <c r="DP214" s="5">
        <f t="shared" si="23"/>
        <v>0.05</v>
      </c>
      <c r="DQ214" s="5">
        <f t="shared" si="23"/>
        <v>0.05</v>
      </c>
      <c r="DR214" s="5">
        <f t="shared" si="60"/>
        <v>0.05</v>
      </c>
      <c r="DS214" s="5">
        <f t="shared" si="24"/>
        <v>0.05</v>
      </c>
      <c r="DT214" s="5">
        <f t="shared" si="24"/>
        <v>0.05</v>
      </c>
      <c r="DU214" s="5">
        <f t="shared" si="24"/>
        <v>0.05</v>
      </c>
      <c r="DV214" s="5">
        <f t="shared" si="24"/>
        <v>0.05</v>
      </c>
      <c r="DW214" s="5">
        <f t="shared" si="61"/>
        <v>0.05</v>
      </c>
      <c r="DX214" s="5">
        <f t="shared" si="25"/>
        <v>0.05</v>
      </c>
      <c r="DY214" s="5">
        <f t="shared" si="25"/>
        <v>0.05</v>
      </c>
      <c r="DZ214" s="5">
        <f t="shared" si="25"/>
        <v>0.05</v>
      </c>
      <c r="EA214" s="5">
        <f t="shared" si="25"/>
        <v>0.05</v>
      </c>
      <c r="EB214" s="5">
        <f t="shared" si="62"/>
        <v>0.05</v>
      </c>
      <c r="EC214" s="5">
        <f t="shared" si="26"/>
        <v>0.05</v>
      </c>
      <c r="ED214" s="5">
        <f t="shared" si="26"/>
        <v>0.05</v>
      </c>
      <c r="EE214" s="5">
        <f t="shared" si="26"/>
        <v>0.05</v>
      </c>
      <c r="EF214" s="5">
        <f t="shared" si="26"/>
        <v>0.05</v>
      </c>
      <c r="EG214" s="5">
        <f t="shared" si="63"/>
        <v>0.05</v>
      </c>
      <c r="EH214" s="5">
        <f t="shared" si="27"/>
        <v>0.05</v>
      </c>
      <c r="EI214" s="5">
        <f t="shared" si="27"/>
        <v>0.05</v>
      </c>
      <c r="EJ214" s="5">
        <f t="shared" si="27"/>
        <v>0.05</v>
      </c>
      <c r="EK214" s="5">
        <f t="shared" si="27"/>
        <v>0.05</v>
      </c>
      <c r="EL214" s="5">
        <f t="shared" si="64"/>
        <v>0.05</v>
      </c>
      <c r="EM214" s="5">
        <f t="shared" si="28"/>
        <v>0.05</v>
      </c>
      <c r="EN214" s="5">
        <f t="shared" si="28"/>
        <v>0.05</v>
      </c>
      <c r="EO214" s="5">
        <f t="shared" si="28"/>
        <v>0.05</v>
      </c>
      <c r="EP214" s="5">
        <f t="shared" si="28"/>
        <v>0.05</v>
      </c>
      <c r="EQ214" s="5">
        <f t="shared" si="65"/>
        <v>0.05</v>
      </c>
      <c r="ER214" s="5">
        <f t="shared" si="29"/>
        <v>0.05</v>
      </c>
      <c r="ES214" s="5">
        <f t="shared" si="29"/>
        <v>0.05</v>
      </c>
      <c r="ET214" s="5">
        <f t="shared" si="29"/>
        <v>0.05</v>
      </c>
      <c r="EU214" s="5">
        <f t="shared" si="29"/>
        <v>0.05</v>
      </c>
      <c r="EV214" s="5">
        <f t="shared" si="66"/>
        <v>0.05</v>
      </c>
      <c r="EW214" s="5">
        <f t="shared" si="30"/>
        <v>0.05</v>
      </c>
      <c r="EX214" s="5">
        <f t="shared" si="30"/>
        <v>0.05</v>
      </c>
      <c r="EY214" s="5">
        <f t="shared" si="30"/>
        <v>0.05</v>
      </c>
      <c r="EZ214" s="5">
        <f t="shared" si="30"/>
        <v>0.05</v>
      </c>
      <c r="FA214" s="5">
        <f t="shared" si="67"/>
        <v>0.05</v>
      </c>
      <c r="FB214" s="5">
        <f t="shared" si="31"/>
        <v>0.05</v>
      </c>
      <c r="FC214" s="5">
        <f t="shared" si="31"/>
        <v>0.05</v>
      </c>
      <c r="FD214" s="5">
        <f t="shared" si="31"/>
        <v>0.05</v>
      </c>
      <c r="FE214" s="5">
        <f t="shared" si="31"/>
        <v>0.05</v>
      </c>
      <c r="FF214" s="5">
        <f t="shared" si="68"/>
        <v>0.05</v>
      </c>
      <c r="FG214" s="5">
        <f t="shared" si="32"/>
        <v>0.05</v>
      </c>
      <c r="FH214" s="5">
        <f t="shared" si="32"/>
        <v>0.05</v>
      </c>
      <c r="FI214" s="5">
        <f t="shared" si="32"/>
        <v>0.05</v>
      </c>
      <c r="FJ214" s="5">
        <f t="shared" si="32"/>
        <v>0.05</v>
      </c>
      <c r="FK214" s="5">
        <f t="shared" si="69"/>
        <v>0.05</v>
      </c>
      <c r="FL214" s="5">
        <f t="shared" si="33"/>
        <v>0.05</v>
      </c>
      <c r="FM214" s="5">
        <f t="shared" si="33"/>
        <v>0.05</v>
      </c>
      <c r="FN214" s="5">
        <f t="shared" si="33"/>
        <v>0.05</v>
      </c>
      <c r="FO214" s="5">
        <f t="shared" si="33"/>
        <v>0.05</v>
      </c>
      <c r="FP214" s="5">
        <f t="shared" si="70"/>
        <v>0.05</v>
      </c>
      <c r="FQ214" s="5">
        <f t="shared" si="34"/>
        <v>0.05</v>
      </c>
      <c r="FR214" s="5">
        <f t="shared" si="34"/>
        <v>0.05</v>
      </c>
      <c r="FS214" s="5">
        <f t="shared" si="34"/>
        <v>0.05</v>
      </c>
      <c r="FT214" s="5">
        <f t="shared" si="34"/>
        <v>0.05</v>
      </c>
      <c r="FU214" s="5">
        <f t="shared" si="34"/>
        <v>0.05</v>
      </c>
      <c r="FV214" s="5">
        <f t="shared" si="35"/>
        <v>0.05</v>
      </c>
      <c r="FW214" s="5">
        <f t="shared" si="35"/>
        <v>0.05</v>
      </c>
      <c r="FX214" s="5">
        <f t="shared" si="35"/>
        <v>0.05</v>
      </c>
      <c r="FY214" s="5">
        <f t="shared" si="35"/>
        <v>0.05</v>
      </c>
    </row>
    <row r="215" spans="1:181" hidden="1" x14ac:dyDescent="0.3">
      <c r="A215" s="266" t="s">
        <v>616</v>
      </c>
      <c r="B215" s="266">
        <f t="shared" si="36"/>
        <v>0</v>
      </c>
      <c r="C215" s="266">
        <f t="shared" si="36"/>
        <v>0</v>
      </c>
      <c r="D215" s="266">
        <f t="shared" si="36"/>
        <v>0</v>
      </c>
      <c r="E215" s="266">
        <f t="shared" si="36"/>
        <v>0</v>
      </c>
      <c r="F215" s="266">
        <f t="shared" si="36"/>
        <v>0</v>
      </c>
      <c r="G215" s="266">
        <f t="shared" si="37"/>
        <v>0</v>
      </c>
      <c r="H215" s="266">
        <f t="shared" si="1"/>
        <v>0</v>
      </c>
      <c r="I215" s="266">
        <f t="shared" si="1"/>
        <v>0</v>
      </c>
      <c r="J215" s="266">
        <f t="shared" si="1"/>
        <v>0</v>
      </c>
      <c r="K215" s="266">
        <f t="shared" si="1"/>
        <v>0</v>
      </c>
      <c r="L215" s="266">
        <f t="shared" si="38"/>
        <v>0</v>
      </c>
      <c r="M215" s="266">
        <f t="shared" si="2"/>
        <v>0</v>
      </c>
      <c r="N215" s="266">
        <f t="shared" si="2"/>
        <v>0</v>
      </c>
      <c r="O215" s="266">
        <f t="shared" si="2"/>
        <v>0</v>
      </c>
      <c r="P215" s="266">
        <f t="shared" si="2"/>
        <v>0</v>
      </c>
      <c r="Q215" s="266">
        <f t="shared" si="39"/>
        <v>0</v>
      </c>
      <c r="R215" s="266">
        <f t="shared" si="3"/>
        <v>0</v>
      </c>
      <c r="S215" s="266">
        <f t="shared" si="3"/>
        <v>0</v>
      </c>
      <c r="T215" s="266">
        <f t="shared" si="3"/>
        <v>0</v>
      </c>
      <c r="U215" s="266">
        <f t="shared" si="3"/>
        <v>0</v>
      </c>
      <c r="V215" s="266">
        <f t="shared" si="40"/>
        <v>0</v>
      </c>
      <c r="W215" s="266">
        <f t="shared" si="4"/>
        <v>0</v>
      </c>
      <c r="X215" s="266">
        <f t="shared" si="4"/>
        <v>0</v>
      </c>
      <c r="Y215" s="266">
        <f t="shared" si="4"/>
        <v>0</v>
      </c>
      <c r="Z215" s="266">
        <f t="shared" si="4"/>
        <v>0</v>
      </c>
      <c r="AA215" s="266">
        <f t="shared" si="41"/>
        <v>0</v>
      </c>
      <c r="AB215" s="266">
        <f t="shared" si="5"/>
        <v>0</v>
      </c>
      <c r="AC215" s="266">
        <f t="shared" si="5"/>
        <v>0</v>
      </c>
      <c r="AD215" s="266">
        <f t="shared" si="5"/>
        <v>0</v>
      </c>
      <c r="AE215" s="266">
        <f t="shared" si="5"/>
        <v>0</v>
      </c>
      <c r="AF215" s="266">
        <f t="shared" si="42"/>
        <v>0</v>
      </c>
      <c r="AG215" s="266">
        <f t="shared" si="6"/>
        <v>0</v>
      </c>
      <c r="AH215" s="266">
        <f t="shared" si="6"/>
        <v>0</v>
      </c>
      <c r="AI215" s="266">
        <f t="shared" si="6"/>
        <v>0</v>
      </c>
      <c r="AJ215" s="266">
        <f t="shared" si="6"/>
        <v>0</v>
      </c>
      <c r="AK215" s="266">
        <f t="shared" si="43"/>
        <v>0</v>
      </c>
      <c r="AL215" s="266">
        <f t="shared" si="7"/>
        <v>0</v>
      </c>
      <c r="AM215" s="266">
        <f t="shared" si="7"/>
        <v>0</v>
      </c>
      <c r="AN215" s="266">
        <f t="shared" si="7"/>
        <v>0</v>
      </c>
      <c r="AO215" s="266">
        <f t="shared" si="7"/>
        <v>0</v>
      </c>
      <c r="AP215" s="266">
        <f t="shared" si="44"/>
        <v>0</v>
      </c>
      <c r="AQ215" s="266">
        <f t="shared" si="8"/>
        <v>0</v>
      </c>
      <c r="AR215" s="266">
        <f t="shared" si="8"/>
        <v>0</v>
      </c>
      <c r="AS215" s="266">
        <f t="shared" si="8"/>
        <v>0</v>
      </c>
      <c r="AT215" s="266">
        <f t="shared" si="8"/>
        <v>0</v>
      </c>
      <c r="AU215" s="266">
        <f t="shared" si="45"/>
        <v>0</v>
      </c>
      <c r="AV215" s="266">
        <f t="shared" si="9"/>
        <v>0</v>
      </c>
      <c r="AW215" s="266">
        <f t="shared" si="9"/>
        <v>0</v>
      </c>
      <c r="AX215" s="266">
        <f t="shared" si="9"/>
        <v>0</v>
      </c>
      <c r="AY215" s="266">
        <f t="shared" si="9"/>
        <v>0</v>
      </c>
      <c r="AZ215" s="266">
        <f t="shared" si="46"/>
        <v>0</v>
      </c>
      <c r="BA215" s="266">
        <f t="shared" si="10"/>
        <v>0</v>
      </c>
      <c r="BB215" s="266">
        <f t="shared" si="10"/>
        <v>0</v>
      </c>
      <c r="BC215" s="266">
        <f t="shared" si="10"/>
        <v>0</v>
      </c>
      <c r="BD215" s="266">
        <f t="shared" si="10"/>
        <v>0</v>
      </c>
      <c r="BE215" s="266">
        <f t="shared" si="47"/>
        <v>0</v>
      </c>
      <c r="BF215" s="266">
        <f t="shared" si="11"/>
        <v>0</v>
      </c>
      <c r="BG215" s="266">
        <f t="shared" si="11"/>
        <v>0</v>
      </c>
      <c r="BH215" s="266">
        <f t="shared" si="11"/>
        <v>0</v>
      </c>
      <c r="BI215" s="266">
        <f t="shared" si="11"/>
        <v>0</v>
      </c>
      <c r="BJ215" s="266">
        <f t="shared" si="48"/>
        <v>0</v>
      </c>
      <c r="BK215" s="266">
        <f t="shared" si="12"/>
        <v>0</v>
      </c>
      <c r="BL215" s="266">
        <f t="shared" si="12"/>
        <v>0</v>
      </c>
      <c r="BM215" s="266">
        <f t="shared" si="12"/>
        <v>0</v>
      </c>
      <c r="BN215" s="266">
        <f t="shared" si="12"/>
        <v>0</v>
      </c>
      <c r="BO215" s="266">
        <f t="shared" si="49"/>
        <v>0</v>
      </c>
      <c r="BP215" s="266">
        <f t="shared" si="13"/>
        <v>0</v>
      </c>
      <c r="BQ215" s="266">
        <f t="shared" si="13"/>
        <v>0</v>
      </c>
      <c r="BR215" s="266">
        <f t="shared" si="13"/>
        <v>0</v>
      </c>
      <c r="BS215" s="266">
        <f t="shared" si="13"/>
        <v>0</v>
      </c>
      <c r="BT215" s="266">
        <f t="shared" si="50"/>
        <v>0</v>
      </c>
      <c r="BU215" s="266">
        <f t="shared" si="14"/>
        <v>0</v>
      </c>
      <c r="BV215" s="266">
        <f t="shared" si="14"/>
        <v>0</v>
      </c>
      <c r="BW215" s="266">
        <f t="shared" si="14"/>
        <v>0</v>
      </c>
      <c r="BX215" s="266">
        <f t="shared" si="14"/>
        <v>0</v>
      </c>
      <c r="BY215" s="266">
        <f t="shared" si="51"/>
        <v>0</v>
      </c>
      <c r="BZ215" s="266">
        <f t="shared" si="15"/>
        <v>0</v>
      </c>
      <c r="CA215" s="266">
        <f t="shared" si="15"/>
        <v>0</v>
      </c>
      <c r="CB215" s="266">
        <f t="shared" si="15"/>
        <v>0</v>
      </c>
      <c r="CC215" s="266">
        <f t="shared" si="15"/>
        <v>0</v>
      </c>
      <c r="CD215" s="266">
        <f t="shared" si="52"/>
        <v>0</v>
      </c>
      <c r="CE215" s="266">
        <f t="shared" si="16"/>
        <v>0</v>
      </c>
      <c r="CF215" s="266">
        <f t="shared" si="16"/>
        <v>0</v>
      </c>
      <c r="CG215" s="266">
        <f t="shared" si="16"/>
        <v>0</v>
      </c>
      <c r="CH215" s="266">
        <f t="shared" si="16"/>
        <v>0</v>
      </c>
      <c r="CI215" s="266">
        <f t="shared" si="53"/>
        <v>0</v>
      </c>
      <c r="CJ215" s="266">
        <f t="shared" si="17"/>
        <v>0</v>
      </c>
      <c r="CK215" s="266">
        <f t="shared" si="17"/>
        <v>0</v>
      </c>
      <c r="CL215" s="266">
        <f t="shared" si="17"/>
        <v>0</v>
      </c>
      <c r="CM215" s="266">
        <f t="shared" si="17"/>
        <v>0</v>
      </c>
      <c r="CN215" s="266">
        <f t="shared" si="54"/>
        <v>0</v>
      </c>
      <c r="CO215" s="266">
        <f t="shared" si="18"/>
        <v>0</v>
      </c>
      <c r="CP215" s="266">
        <f t="shared" si="18"/>
        <v>0</v>
      </c>
      <c r="CQ215" s="266">
        <f t="shared" si="18"/>
        <v>0</v>
      </c>
      <c r="CR215" s="266">
        <f t="shared" si="18"/>
        <v>0</v>
      </c>
      <c r="CS215" s="266">
        <f t="shared" si="55"/>
        <v>0</v>
      </c>
      <c r="CT215" s="266">
        <f t="shared" si="19"/>
        <v>0</v>
      </c>
      <c r="CU215" s="266">
        <f t="shared" si="19"/>
        <v>0</v>
      </c>
      <c r="CV215" s="266">
        <f t="shared" si="19"/>
        <v>0</v>
      </c>
      <c r="CW215" s="266">
        <f t="shared" si="19"/>
        <v>0</v>
      </c>
      <c r="CX215" s="266">
        <f t="shared" si="56"/>
        <v>0</v>
      </c>
      <c r="CY215" s="266">
        <f t="shared" si="20"/>
        <v>0</v>
      </c>
      <c r="CZ215" s="266">
        <f t="shared" si="20"/>
        <v>0</v>
      </c>
      <c r="DA215" s="266">
        <f t="shared" si="20"/>
        <v>0</v>
      </c>
      <c r="DB215" s="266">
        <f t="shared" si="20"/>
        <v>0</v>
      </c>
      <c r="DC215" s="266">
        <f t="shared" si="57"/>
        <v>0</v>
      </c>
      <c r="DD215" s="266">
        <f t="shared" si="21"/>
        <v>0</v>
      </c>
      <c r="DE215" s="266">
        <f t="shared" si="21"/>
        <v>0</v>
      </c>
      <c r="DF215" s="266">
        <f t="shared" si="21"/>
        <v>0</v>
      </c>
      <c r="DG215" s="266">
        <f t="shared" si="21"/>
        <v>0</v>
      </c>
      <c r="DH215" s="266">
        <f t="shared" si="58"/>
        <v>0</v>
      </c>
      <c r="DI215" s="266">
        <f t="shared" si="22"/>
        <v>0</v>
      </c>
      <c r="DJ215" s="266">
        <f t="shared" si="22"/>
        <v>0</v>
      </c>
      <c r="DK215" s="266">
        <f t="shared" si="22"/>
        <v>0</v>
      </c>
      <c r="DL215" s="266">
        <f t="shared" si="22"/>
        <v>0</v>
      </c>
      <c r="DM215" s="266">
        <f t="shared" si="59"/>
        <v>0</v>
      </c>
      <c r="DN215" s="266">
        <f t="shared" si="23"/>
        <v>0</v>
      </c>
      <c r="DO215" s="266">
        <f t="shared" si="23"/>
        <v>0</v>
      </c>
      <c r="DP215" s="266">
        <f t="shared" si="23"/>
        <v>0</v>
      </c>
      <c r="DQ215" s="266">
        <f t="shared" si="23"/>
        <v>0</v>
      </c>
      <c r="DR215" s="266">
        <f t="shared" si="60"/>
        <v>0</v>
      </c>
      <c r="DS215" s="266">
        <f t="shared" si="24"/>
        <v>0</v>
      </c>
      <c r="DT215" s="266">
        <f t="shared" si="24"/>
        <v>0</v>
      </c>
      <c r="DU215" s="266">
        <f t="shared" si="24"/>
        <v>0</v>
      </c>
      <c r="DV215" s="266">
        <f t="shared" si="24"/>
        <v>0</v>
      </c>
      <c r="DW215" s="266">
        <f t="shared" si="61"/>
        <v>0</v>
      </c>
      <c r="DX215" s="266">
        <f t="shared" si="25"/>
        <v>0</v>
      </c>
      <c r="DY215" s="266">
        <f t="shared" si="25"/>
        <v>0</v>
      </c>
      <c r="DZ215" s="266">
        <f t="shared" si="25"/>
        <v>0</v>
      </c>
      <c r="EA215" s="266">
        <f t="shared" si="25"/>
        <v>0</v>
      </c>
      <c r="EB215" s="266">
        <f t="shared" si="62"/>
        <v>0</v>
      </c>
      <c r="EC215" s="266">
        <f t="shared" si="26"/>
        <v>0</v>
      </c>
      <c r="ED215" s="266">
        <f t="shared" si="26"/>
        <v>0</v>
      </c>
      <c r="EE215" s="266">
        <f t="shared" si="26"/>
        <v>0</v>
      </c>
      <c r="EF215" s="266">
        <f t="shared" si="26"/>
        <v>0</v>
      </c>
      <c r="EG215" s="266">
        <f t="shared" si="63"/>
        <v>0</v>
      </c>
      <c r="EH215" s="266">
        <f t="shared" si="27"/>
        <v>0</v>
      </c>
      <c r="EI215" s="266">
        <f t="shared" si="27"/>
        <v>0</v>
      </c>
      <c r="EJ215" s="266">
        <f t="shared" si="27"/>
        <v>0</v>
      </c>
      <c r="EK215" s="266">
        <f t="shared" si="27"/>
        <v>0</v>
      </c>
      <c r="EL215" s="266">
        <f t="shared" si="64"/>
        <v>0</v>
      </c>
      <c r="EM215" s="266">
        <f t="shared" si="28"/>
        <v>0</v>
      </c>
      <c r="EN215" s="266">
        <f t="shared" si="28"/>
        <v>0</v>
      </c>
      <c r="EO215" s="266">
        <f t="shared" si="28"/>
        <v>0</v>
      </c>
      <c r="EP215" s="266">
        <f t="shared" si="28"/>
        <v>0</v>
      </c>
      <c r="EQ215" s="266">
        <f t="shared" si="65"/>
        <v>0</v>
      </c>
      <c r="ER215" s="266">
        <f t="shared" si="29"/>
        <v>0</v>
      </c>
      <c r="ES215" s="266">
        <f t="shared" si="29"/>
        <v>0</v>
      </c>
      <c r="ET215" s="266">
        <f t="shared" si="29"/>
        <v>0</v>
      </c>
      <c r="EU215" s="266">
        <f t="shared" si="29"/>
        <v>0</v>
      </c>
      <c r="EV215" s="266">
        <f t="shared" si="66"/>
        <v>0</v>
      </c>
      <c r="EW215" s="266">
        <f t="shared" si="30"/>
        <v>0</v>
      </c>
      <c r="EX215" s="266">
        <f t="shared" si="30"/>
        <v>0</v>
      </c>
      <c r="EY215" s="266">
        <f t="shared" si="30"/>
        <v>0</v>
      </c>
      <c r="EZ215" s="266">
        <f t="shared" si="30"/>
        <v>0</v>
      </c>
      <c r="FA215" s="266">
        <f t="shared" si="67"/>
        <v>0</v>
      </c>
      <c r="FB215" s="266">
        <f t="shared" si="31"/>
        <v>0</v>
      </c>
      <c r="FC215" s="266">
        <f t="shared" si="31"/>
        <v>0</v>
      </c>
      <c r="FD215" s="266">
        <f t="shared" si="31"/>
        <v>0</v>
      </c>
      <c r="FE215" s="266">
        <f t="shared" si="31"/>
        <v>0</v>
      </c>
      <c r="FF215" s="266">
        <f t="shared" si="68"/>
        <v>0</v>
      </c>
      <c r="FG215" s="266">
        <f t="shared" si="32"/>
        <v>0</v>
      </c>
      <c r="FH215" s="266">
        <f t="shared" si="32"/>
        <v>0</v>
      </c>
      <c r="FI215" s="266">
        <f t="shared" si="32"/>
        <v>0</v>
      </c>
      <c r="FJ215" s="266">
        <f t="shared" si="32"/>
        <v>0</v>
      </c>
      <c r="FK215" s="266">
        <f t="shared" si="69"/>
        <v>0</v>
      </c>
      <c r="FL215" s="266">
        <f t="shared" si="33"/>
        <v>0</v>
      </c>
      <c r="FM215" s="266">
        <f t="shared" si="33"/>
        <v>0</v>
      </c>
      <c r="FN215" s="266">
        <f t="shared" si="33"/>
        <v>0</v>
      </c>
      <c r="FO215" s="266">
        <f t="shared" si="33"/>
        <v>0</v>
      </c>
      <c r="FP215" s="266">
        <f t="shared" si="70"/>
        <v>0</v>
      </c>
      <c r="FQ215" s="266">
        <f t="shared" si="34"/>
        <v>0</v>
      </c>
      <c r="FR215" s="266">
        <f t="shared" si="34"/>
        <v>0</v>
      </c>
      <c r="FS215" s="266">
        <f t="shared" si="34"/>
        <v>0</v>
      </c>
      <c r="FT215" s="266">
        <f t="shared" si="34"/>
        <v>0</v>
      </c>
      <c r="FU215" s="266">
        <f t="shared" si="34"/>
        <v>0</v>
      </c>
      <c r="FV215" s="266">
        <f t="shared" si="35"/>
        <v>0</v>
      </c>
      <c r="FW215" s="266">
        <f t="shared" si="35"/>
        <v>0</v>
      </c>
      <c r="FX215" s="266">
        <f t="shared" si="35"/>
        <v>0</v>
      </c>
      <c r="FY215" s="266">
        <f t="shared" si="35"/>
        <v>0</v>
      </c>
    </row>
    <row r="216" spans="1:181" hidden="1" x14ac:dyDescent="0.3">
      <c r="A216" s="269" t="s">
        <v>600</v>
      </c>
      <c r="B216" s="268">
        <f t="shared" si="36"/>
        <v>0</v>
      </c>
      <c r="C216" s="269">
        <f t="shared" si="36"/>
        <v>0</v>
      </c>
      <c r="D216" s="269">
        <f t="shared" si="36"/>
        <v>0.33</v>
      </c>
      <c r="E216" s="269">
        <f t="shared" si="36"/>
        <v>0.33</v>
      </c>
      <c r="F216" s="269">
        <f t="shared" si="36"/>
        <v>0.33</v>
      </c>
      <c r="G216" s="268">
        <f t="shared" si="37"/>
        <v>0</v>
      </c>
      <c r="H216" s="269">
        <f t="shared" si="1"/>
        <v>0</v>
      </c>
      <c r="I216" s="269">
        <f t="shared" si="1"/>
        <v>0.33</v>
      </c>
      <c r="J216" s="269">
        <f t="shared" si="1"/>
        <v>0.33</v>
      </c>
      <c r="K216" s="269">
        <f t="shared" si="1"/>
        <v>0.33</v>
      </c>
      <c r="L216" s="268">
        <f t="shared" si="38"/>
        <v>0</v>
      </c>
      <c r="M216" s="269">
        <f t="shared" si="2"/>
        <v>0</v>
      </c>
      <c r="N216" s="269">
        <f t="shared" si="2"/>
        <v>0.33</v>
      </c>
      <c r="O216" s="269">
        <f t="shared" si="2"/>
        <v>0.33</v>
      </c>
      <c r="P216" s="269">
        <f t="shared" si="2"/>
        <v>0.33</v>
      </c>
      <c r="Q216" s="268">
        <f t="shared" si="39"/>
        <v>0</v>
      </c>
      <c r="R216" s="269">
        <f t="shared" si="3"/>
        <v>0</v>
      </c>
      <c r="S216" s="269">
        <f t="shared" si="3"/>
        <v>0.33</v>
      </c>
      <c r="T216" s="269">
        <f t="shared" si="3"/>
        <v>0.33</v>
      </c>
      <c r="U216" s="269">
        <f t="shared" si="3"/>
        <v>0.33</v>
      </c>
      <c r="V216" s="268">
        <f t="shared" si="40"/>
        <v>0</v>
      </c>
      <c r="W216" s="269">
        <f t="shared" si="4"/>
        <v>0</v>
      </c>
      <c r="X216" s="269">
        <f t="shared" si="4"/>
        <v>0.33</v>
      </c>
      <c r="Y216" s="269">
        <f t="shared" si="4"/>
        <v>0.33</v>
      </c>
      <c r="Z216" s="269">
        <f t="shared" si="4"/>
        <v>0.33</v>
      </c>
      <c r="AA216" s="268">
        <f t="shared" si="41"/>
        <v>0</v>
      </c>
      <c r="AB216" s="269">
        <f t="shared" si="5"/>
        <v>0</v>
      </c>
      <c r="AC216" s="269">
        <f t="shared" si="5"/>
        <v>0.33</v>
      </c>
      <c r="AD216" s="269">
        <f t="shared" si="5"/>
        <v>0.33</v>
      </c>
      <c r="AE216" s="269">
        <f t="shared" si="5"/>
        <v>0.33</v>
      </c>
      <c r="AF216" s="268">
        <f t="shared" si="42"/>
        <v>0</v>
      </c>
      <c r="AG216" s="269">
        <f t="shared" si="6"/>
        <v>0</v>
      </c>
      <c r="AH216" s="269">
        <f t="shared" si="6"/>
        <v>0.33</v>
      </c>
      <c r="AI216" s="269">
        <f t="shared" si="6"/>
        <v>0.33</v>
      </c>
      <c r="AJ216" s="269">
        <f t="shared" si="6"/>
        <v>0.33</v>
      </c>
      <c r="AK216" s="268">
        <f t="shared" si="43"/>
        <v>0</v>
      </c>
      <c r="AL216" s="269">
        <f t="shared" si="7"/>
        <v>0</v>
      </c>
      <c r="AM216" s="269">
        <f t="shared" si="7"/>
        <v>0.33</v>
      </c>
      <c r="AN216" s="269">
        <f t="shared" si="7"/>
        <v>0.33</v>
      </c>
      <c r="AO216" s="269">
        <f t="shared" si="7"/>
        <v>0.33</v>
      </c>
      <c r="AP216" s="268">
        <f t="shared" si="44"/>
        <v>0</v>
      </c>
      <c r="AQ216" s="269">
        <f t="shared" si="8"/>
        <v>0</v>
      </c>
      <c r="AR216" s="269">
        <f t="shared" si="8"/>
        <v>0.33</v>
      </c>
      <c r="AS216" s="269">
        <f t="shared" si="8"/>
        <v>0.33</v>
      </c>
      <c r="AT216" s="269">
        <f t="shared" si="8"/>
        <v>0.33</v>
      </c>
      <c r="AU216" s="268">
        <f t="shared" si="45"/>
        <v>0</v>
      </c>
      <c r="AV216" s="269">
        <f t="shared" si="9"/>
        <v>0</v>
      </c>
      <c r="AW216" s="269">
        <f t="shared" si="9"/>
        <v>0.33</v>
      </c>
      <c r="AX216" s="269">
        <f t="shared" si="9"/>
        <v>0.33</v>
      </c>
      <c r="AY216" s="269">
        <f t="shared" si="9"/>
        <v>0.33</v>
      </c>
      <c r="AZ216" s="268">
        <f t="shared" si="46"/>
        <v>0</v>
      </c>
      <c r="BA216" s="269">
        <f t="shared" si="10"/>
        <v>0</v>
      </c>
      <c r="BB216" s="269">
        <f t="shared" si="10"/>
        <v>0.33</v>
      </c>
      <c r="BC216" s="269">
        <f t="shared" si="10"/>
        <v>0.33</v>
      </c>
      <c r="BD216" s="269">
        <f t="shared" si="10"/>
        <v>0.33</v>
      </c>
      <c r="BE216" s="268">
        <f t="shared" si="47"/>
        <v>0</v>
      </c>
      <c r="BF216" s="269">
        <f t="shared" si="11"/>
        <v>0</v>
      </c>
      <c r="BG216" s="269">
        <f t="shared" si="11"/>
        <v>0.33</v>
      </c>
      <c r="BH216" s="269">
        <f t="shared" si="11"/>
        <v>0.33</v>
      </c>
      <c r="BI216" s="269">
        <f t="shared" si="11"/>
        <v>0.33</v>
      </c>
      <c r="BJ216" s="268">
        <f t="shared" si="48"/>
        <v>0</v>
      </c>
      <c r="BK216" s="269">
        <f t="shared" si="12"/>
        <v>0</v>
      </c>
      <c r="BL216" s="269">
        <f t="shared" si="12"/>
        <v>0.33</v>
      </c>
      <c r="BM216" s="269">
        <f t="shared" si="12"/>
        <v>0.33</v>
      </c>
      <c r="BN216" s="269">
        <f t="shared" si="12"/>
        <v>0.33</v>
      </c>
      <c r="BO216" s="268">
        <f t="shared" si="49"/>
        <v>0</v>
      </c>
      <c r="BP216" s="269">
        <f t="shared" si="13"/>
        <v>0</v>
      </c>
      <c r="BQ216" s="269">
        <f t="shared" si="13"/>
        <v>0.33</v>
      </c>
      <c r="BR216" s="269">
        <f t="shared" si="13"/>
        <v>0.33</v>
      </c>
      <c r="BS216" s="269">
        <f t="shared" si="13"/>
        <v>0.33</v>
      </c>
      <c r="BT216" s="268">
        <f t="shared" si="50"/>
        <v>0</v>
      </c>
      <c r="BU216" s="269">
        <f t="shared" si="14"/>
        <v>0</v>
      </c>
      <c r="BV216" s="269">
        <f t="shared" si="14"/>
        <v>0.33</v>
      </c>
      <c r="BW216" s="269">
        <f t="shared" si="14"/>
        <v>0.33</v>
      </c>
      <c r="BX216" s="269">
        <f t="shared" si="14"/>
        <v>0.33</v>
      </c>
      <c r="BY216" s="268">
        <f t="shared" si="51"/>
        <v>0</v>
      </c>
      <c r="BZ216" s="269">
        <f t="shared" si="15"/>
        <v>0</v>
      </c>
      <c r="CA216" s="269">
        <f t="shared" si="15"/>
        <v>0.33</v>
      </c>
      <c r="CB216" s="269">
        <f t="shared" si="15"/>
        <v>0.33</v>
      </c>
      <c r="CC216" s="269">
        <f t="shared" si="15"/>
        <v>0.33</v>
      </c>
      <c r="CD216" s="268">
        <f t="shared" si="52"/>
        <v>0</v>
      </c>
      <c r="CE216" s="269">
        <f t="shared" si="16"/>
        <v>0</v>
      </c>
      <c r="CF216" s="269">
        <f t="shared" si="16"/>
        <v>0.33</v>
      </c>
      <c r="CG216" s="269">
        <f t="shared" si="16"/>
        <v>0.33</v>
      </c>
      <c r="CH216" s="269">
        <f t="shared" si="16"/>
        <v>0.33</v>
      </c>
      <c r="CI216" s="268">
        <f t="shared" si="53"/>
        <v>0</v>
      </c>
      <c r="CJ216" s="269">
        <f t="shared" si="17"/>
        <v>0</v>
      </c>
      <c r="CK216" s="269">
        <f t="shared" si="17"/>
        <v>0.33</v>
      </c>
      <c r="CL216" s="269">
        <f t="shared" si="17"/>
        <v>0.33</v>
      </c>
      <c r="CM216" s="269">
        <f t="shared" si="17"/>
        <v>0.33</v>
      </c>
      <c r="CN216" s="268">
        <f t="shared" si="54"/>
        <v>0</v>
      </c>
      <c r="CO216" s="269">
        <f t="shared" si="18"/>
        <v>0</v>
      </c>
      <c r="CP216" s="269">
        <f t="shared" si="18"/>
        <v>0.33</v>
      </c>
      <c r="CQ216" s="269">
        <f t="shared" si="18"/>
        <v>0.33</v>
      </c>
      <c r="CR216" s="269">
        <f t="shared" si="18"/>
        <v>0.33</v>
      </c>
      <c r="CS216" s="268">
        <f t="shared" si="55"/>
        <v>0</v>
      </c>
      <c r="CT216" s="269">
        <f t="shared" si="19"/>
        <v>0</v>
      </c>
      <c r="CU216" s="269">
        <f t="shared" si="19"/>
        <v>0.33</v>
      </c>
      <c r="CV216" s="269">
        <f t="shared" si="19"/>
        <v>0.33</v>
      </c>
      <c r="CW216" s="269">
        <f t="shared" si="19"/>
        <v>0.33</v>
      </c>
      <c r="CX216" s="268">
        <f t="shared" si="56"/>
        <v>0</v>
      </c>
      <c r="CY216" s="269">
        <f t="shared" si="20"/>
        <v>0</v>
      </c>
      <c r="CZ216" s="269">
        <f t="shared" si="20"/>
        <v>0.33</v>
      </c>
      <c r="DA216" s="269">
        <f t="shared" si="20"/>
        <v>0.33</v>
      </c>
      <c r="DB216" s="269">
        <f t="shared" si="20"/>
        <v>0.33</v>
      </c>
      <c r="DC216" s="268">
        <f t="shared" si="57"/>
        <v>0</v>
      </c>
      <c r="DD216" s="269">
        <f t="shared" si="21"/>
        <v>0</v>
      </c>
      <c r="DE216" s="269">
        <f t="shared" si="21"/>
        <v>0.33</v>
      </c>
      <c r="DF216" s="269">
        <f t="shared" si="21"/>
        <v>0.33</v>
      </c>
      <c r="DG216" s="269">
        <f t="shared" si="21"/>
        <v>0.33</v>
      </c>
      <c r="DH216" s="268">
        <f t="shared" si="58"/>
        <v>0</v>
      </c>
      <c r="DI216" s="269">
        <f t="shared" si="22"/>
        <v>0</v>
      </c>
      <c r="DJ216" s="269">
        <f t="shared" si="22"/>
        <v>0.33</v>
      </c>
      <c r="DK216" s="269">
        <f t="shared" si="22"/>
        <v>0.33</v>
      </c>
      <c r="DL216" s="269">
        <f t="shared" si="22"/>
        <v>0.33</v>
      </c>
      <c r="DM216" s="268">
        <f t="shared" si="59"/>
        <v>0</v>
      </c>
      <c r="DN216" s="269">
        <f t="shared" si="23"/>
        <v>0</v>
      </c>
      <c r="DO216" s="269">
        <f t="shared" si="23"/>
        <v>0.33</v>
      </c>
      <c r="DP216" s="269">
        <f t="shared" si="23"/>
        <v>0.33</v>
      </c>
      <c r="DQ216" s="269">
        <f t="shared" si="23"/>
        <v>0.33</v>
      </c>
      <c r="DR216" s="268">
        <f t="shared" si="60"/>
        <v>0</v>
      </c>
      <c r="DS216" s="269">
        <f t="shared" si="24"/>
        <v>0</v>
      </c>
      <c r="DT216" s="269">
        <f t="shared" si="24"/>
        <v>0.33</v>
      </c>
      <c r="DU216" s="269">
        <f t="shared" si="24"/>
        <v>0.33</v>
      </c>
      <c r="DV216" s="269">
        <f t="shared" si="24"/>
        <v>0.33</v>
      </c>
      <c r="DW216" s="268">
        <f t="shared" si="61"/>
        <v>0</v>
      </c>
      <c r="DX216" s="269">
        <f t="shared" si="25"/>
        <v>0</v>
      </c>
      <c r="DY216" s="269">
        <f t="shared" si="25"/>
        <v>0.33</v>
      </c>
      <c r="DZ216" s="269">
        <f t="shared" si="25"/>
        <v>0.33</v>
      </c>
      <c r="EA216" s="269">
        <f t="shared" si="25"/>
        <v>0.33</v>
      </c>
      <c r="EB216" s="268">
        <f t="shared" si="62"/>
        <v>0</v>
      </c>
      <c r="EC216" s="269">
        <f t="shared" si="26"/>
        <v>0</v>
      </c>
      <c r="ED216" s="269">
        <f t="shared" si="26"/>
        <v>0.33</v>
      </c>
      <c r="EE216" s="269">
        <f t="shared" si="26"/>
        <v>0.33</v>
      </c>
      <c r="EF216" s="269">
        <f t="shared" si="26"/>
        <v>0.33</v>
      </c>
      <c r="EG216" s="268">
        <f t="shared" si="63"/>
        <v>0</v>
      </c>
      <c r="EH216" s="269">
        <f t="shared" si="27"/>
        <v>0</v>
      </c>
      <c r="EI216" s="269">
        <f t="shared" si="27"/>
        <v>0.33</v>
      </c>
      <c r="EJ216" s="269">
        <f t="shared" si="27"/>
        <v>0.33</v>
      </c>
      <c r="EK216" s="269">
        <f t="shared" si="27"/>
        <v>0.33</v>
      </c>
      <c r="EL216" s="268">
        <f t="shared" si="64"/>
        <v>0</v>
      </c>
      <c r="EM216" s="269">
        <f t="shared" si="28"/>
        <v>0</v>
      </c>
      <c r="EN216" s="269">
        <f t="shared" si="28"/>
        <v>0.33</v>
      </c>
      <c r="EO216" s="269">
        <f t="shared" si="28"/>
        <v>0.33</v>
      </c>
      <c r="EP216" s="269">
        <f t="shared" si="28"/>
        <v>0.33</v>
      </c>
      <c r="EQ216" s="268">
        <f t="shared" si="65"/>
        <v>0</v>
      </c>
      <c r="ER216" s="269">
        <f t="shared" si="29"/>
        <v>0</v>
      </c>
      <c r="ES216" s="269">
        <f t="shared" si="29"/>
        <v>0.33</v>
      </c>
      <c r="ET216" s="269">
        <f t="shared" si="29"/>
        <v>0.33</v>
      </c>
      <c r="EU216" s="269">
        <f t="shared" si="29"/>
        <v>0.33</v>
      </c>
      <c r="EV216" s="268">
        <f t="shared" si="66"/>
        <v>0</v>
      </c>
      <c r="EW216" s="269">
        <f t="shared" si="30"/>
        <v>0</v>
      </c>
      <c r="EX216" s="269">
        <f t="shared" si="30"/>
        <v>0.33</v>
      </c>
      <c r="EY216" s="269">
        <f t="shared" si="30"/>
        <v>0.33</v>
      </c>
      <c r="EZ216" s="269">
        <f t="shared" si="30"/>
        <v>0.33</v>
      </c>
      <c r="FA216" s="268">
        <f t="shared" si="67"/>
        <v>0</v>
      </c>
      <c r="FB216" s="269">
        <f t="shared" si="31"/>
        <v>0</v>
      </c>
      <c r="FC216" s="269">
        <f t="shared" si="31"/>
        <v>0.33</v>
      </c>
      <c r="FD216" s="269">
        <f t="shared" si="31"/>
        <v>0.33</v>
      </c>
      <c r="FE216" s="269">
        <f t="shared" si="31"/>
        <v>0.33</v>
      </c>
      <c r="FF216" s="268">
        <f t="shared" si="68"/>
        <v>0</v>
      </c>
      <c r="FG216" s="269">
        <f t="shared" si="32"/>
        <v>0</v>
      </c>
      <c r="FH216" s="269">
        <f t="shared" si="32"/>
        <v>0.33</v>
      </c>
      <c r="FI216" s="269">
        <f t="shared" si="32"/>
        <v>0.33</v>
      </c>
      <c r="FJ216" s="269">
        <f t="shared" si="32"/>
        <v>0.33</v>
      </c>
      <c r="FK216" s="268">
        <f t="shared" si="69"/>
        <v>0</v>
      </c>
      <c r="FL216" s="269">
        <f t="shared" si="33"/>
        <v>0</v>
      </c>
      <c r="FM216" s="269">
        <f t="shared" si="33"/>
        <v>0.33</v>
      </c>
      <c r="FN216" s="269">
        <f t="shared" si="33"/>
        <v>0.33</v>
      </c>
      <c r="FO216" s="269">
        <f t="shared" si="33"/>
        <v>0.33</v>
      </c>
      <c r="FP216" s="268">
        <f t="shared" si="70"/>
        <v>0</v>
      </c>
      <c r="FQ216" s="269">
        <f t="shared" si="34"/>
        <v>0</v>
      </c>
      <c r="FR216" s="269">
        <f t="shared" si="34"/>
        <v>0.33</v>
      </c>
      <c r="FS216" s="269">
        <f t="shared" si="34"/>
        <v>0.33</v>
      </c>
      <c r="FT216" s="269">
        <f t="shared" si="34"/>
        <v>0.33</v>
      </c>
      <c r="FU216" s="268">
        <f t="shared" si="34"/>
        <v>0</v>
      </c>
      <c r="FV216" s="269">
        <f t="shared" si="35"/>
        <v>0</v>
      </c>
      <c r="FW216" s="269">
        <f t="shared" si="35"/>
        <v>0.33</v>
      </c>
      <c r="FX216" s="269">
        <f t="shared" si="35"/>
        <v>0.33</v>
      </c>
      <c r="FY216" s="269">
        <f t="shared" si="35"/>
        <v>0.33</v>
      </c>
    </row>
    <row r="217" spans="1:181" hidden="1" x14ac:dyDescent="0.3">
      <c r="A217" s="269" t="s">
        <v>601</v>
      </c>
      <c r="B217" s="269">
        <f t="shared" si="36"/>
        <v>0</v>
      </c>
      <c r="C217" s="268">
        <f t="shared" si="36"/>
        <v>0</v>
      </c>
      <c r="D217" s="269">
        <f t="shared" si="36"/>
        <v>0</v>
      </c>
      <c r="E217" s="269">
        <f t="shared" si="36"/>
        <v>0</v>
      </c>
      <c r="F217" s="269">
        <f t="shared" si="36"/>
        <v>0</v>
      </c>
      <c r="G217" s="269">
        <f t="shared" si="37"/>
        <v>0</v>
      </c>
      <c r="H217" s="268">
        <f t="shared" si="1"/>
        <v>0</v>
      </c>
      <c r="I217" s="269">
        <f t="shared" si="1"/>
        <v>0</v>
      </c>
      <c r="J217" s="269">
        <f t="shared" si="1"/>
        <v>0</v>
      </c>
      <c r="K217" s="269">
        <f t="shared" si="1"/>
        <v>0</v>
      </c>
      <c r="L217" s="269">
        <f t="shared" si="38"/>
        <v>0</v>
      </c>
      <c r="M217" s="268">
        <f t="shared" si="2"/>
        <v>0</v>
      </c>
      <c r="N217" s="269">
        <f t="shared" si="2"/>
        <v>0</v>
      </c>
      <c r="O217" s="269">
        <f t="shared" si="2"/>
        <v>0</v>
      </c>
      <c r="P217" s="269">
        <f t="shared" si="2"/>
        <v>0</v>
      </c>
      <c r="Q217" s="269">
        <f t="shared" si="39"/>
        <v>0</v>
      </c>
      <c r="R217" s="268">
        <f t="shared" si="3"/>
        <v>0</v>
      </c>
      <c r="S217" s="269">
        <f t="shared" si="3"/>
        <v>0</v>
      </c>
      <c r="T217" s="269">
        <f t="shared" si="3"/>
        <v>0</v>
      </c>
      <c r="U217" s="269">
        <f t="shared" si="3"/>
        <v>0</v>
      </c>
      <c r="V217" s="269">
        <f t="shared" si="40"/>
        <v>0</v>
      </c>
      <c r="W217" s="268">
        <f t="shared" si="4"/>
        <v>0</v>
      </c>
      <c r="X217" s="269">
        <f t="shared" si="4"/>
        <v>0</v>
      </c>
      <c r="Y217" s="269">
        <f t="shared" si="4"/>
        <v>0</v>
      </c>
      <c r="Z217" s="269">
        <f t="shared" si="4"/>
        <v>0</v>
      </c>
      <c r="AA217" s="269">
        <f t="shared" si="41"/>
        <v>0</v>
      </c>
      <c r="AB217" s="268">
        <f t="shared" si="5"/>
        <v>0</v>
      </c>
      <c r="AC217" s="269">
        <f t="shared" si="5"/>
        <v>0</v>
      </c>
      <c r="AD217" s="269">
        <f t="shared" si="5"/>
        <v>0</v>
      </c>
      <c r="AE217" s="269">
        <f t="shared" si="5"/>
        <v>0</v>
      </c>
      <c r="AF217" s="269">
        <f t="shared" si="42"/>
        <v>0</v>
      </c>
      <c r="AG217" s="268">
        <f t="shared" si="6"/>
        <v>0</v>
      </c>
      <c r="AH217" s="269">
        <f t="shared" si="6"/>
        <v>0</v>
      </c>
      <c r="AI217" s="269">
        <f t="shared" si="6"/>
        <v>0</v>
      </c>
      <c r="AJ217" s="269">
        <f t="shared" si="6"/>
        <v>0</v>
      </c>
      <c r="AK217" s="269">
        <f t="shared" si="43"/>
        <v>0</v>
      </c>
      <c r="AL217" s="268">
        <f t="shared" si="7"/>
        <v>0</v>
      </c>
      <c r="AM217" s="269">
        <f t="shared" si="7"/>
        <v>0</v>
      </c>
      <c r="AN217" s="269">
        <f t="shared" si="7"/>
        <v>0</v>
      </c>
      <c r="AO217" s="269">
        <f t="shared" si="7"/>
        <v>0</v>
      </c>
      <c r="AP217" s="269">
        <f t="shared" si="44"/>
        <v>0</v>
      </c>
      <c r="AQ217" s="268">
        <f t="shared" si="8"/>
        <v>0</v>
      </c>
      <c r="AR217" s="269">
        <f t="shared" si="8"/>
        <v>0</v>
      </c>
      <c r="AS217" s="269">
        <f t="shared" si="8"/>
        <v>0</v>
      </c>
      <c r="AT217" s="269">
        <f t="shared" si="8"/>
        <v>0</v>
      </c>
      <c r="AU217" s="269">
        <f t="shared" si="45"/>
        <v>0</v>
      </c>
      <c r="AV217" s="268">
        <f t="shared" si="9"/>
        <v>0</v>
      </c>
      <c r="AW217" s="269">
        <f t="shared" si="9"/>
        <v>0</v>
      </c>
      <c r="AX217" s="269">
        <f t="shared" si="9"/>
        <v>0</v>
      </c>
      <c r="AY217" s="269">
        <f t="shared" si="9"/>
        <v>0</v>
      </c>
      <c r="AZ217" s="269">
        <f t="shared" si="46"/>
        <v>0</v>
      </c>
      <c r="BA217" s="268">
        <f t="shared" si="10"/>
        <v>0</v>
      </c>
      <c r="BB217" s="269">
        <f t="shared" si="10"/>
        <v>0</v>
      </c>
      <c r="BC217" s="269">
        <f t="shared" si="10"/>
        <v>0</v>
      </c>
      <c r="BD217" s="269">
        <f t="shared" si="10"/>
        <v>0</v>
      </c>
      <c r="BE217" s="269">
        <f t="shared" si="47"/>
        <v>0</v>
      </c>
      <c r="BF217" s="268">
        <f t="shared" si="11"/>
        <v>0</v>
      </c>
      <c r="BG217" s="269">
        <f t="shared" si="11"/>
        <v>0</v>
      </c>
      <c r="BH217" s="269">
        <f t="shared" si="11"/>
        <v>0</v>
      </c>
      <c r="BI217" s="269">
        <f t="shared" si="11"/>
        <v>0</v>
      </c>
      <c r="BJ217" s="269">
        <f t="shared" si="48"/>
        <v>0</v>
      </c>
      <c r="BK217" s="268">
        <f t="shared" si="12"/>
        <v>0</v>
      </c>
      <c r="BL217" s="269">
        <f t="shared" si="12"/>
        <v>0</v>
      </c>
      <c r="BM217" s="269">
        <f t="shared" si="12"/>
        <v>0</v>
      </c>
      <c r="BN217" s="269">
        <f t="shared" si="12"/>
        <v>0</v>
      </c>
      <c r="BO217" s="269">
        <f t="shared" si="49"/>
        <v>0</v>
      </c>
      <c r="BP217" s="268">
        <f t="shared" si="13"/>
        <v>0</v>
      </c>
      <c r="BQ217" s="269">
        <f t="shared" si="13"/>
        <v>0</v>
      </c>
      <c r="BR217" s="269">
        <f t="shared" si="13"/>
        <v>0</v>
      </c>
      <c r="BS217" s="269">
        <f t="shared" si="13"/>
        <v>0</v>
      </c>
      <c r="BT217" s="269">
        <f t="shared" si="50"/>
        <v>0</v>
      </c>
      <c r="BU217" s="268">
        <f t="shared" si="14"/>
        <v>0</v>
      </c>
      <c r="BV217" s="269">
        <f t="shared" si="14"/>
        <v>0</v>
      </c>
      <c r="BW217" s="269">
        <f t="shared" si="14"/>
        <v>0</v>
      </c>
      <c r="BX217" s="269">
        <f t="shared" si="14"/>
        <v>0</v>
      </c>
      <c r="BY217" s="269">
        <f t="shared" si="51"/>
        <v>0</v>
      </c>
      <c r="BZ217" s="268">
        <f t="shared" si="15"/>
        <v>0</v>
      </c>
      <c r="CA217" s="269">
        <f t="shared" si="15"/>
        <v>0</v>
      </c>
      <c r="CB217" s="269">
        <f t="shared" si="15"/>
        <v>0</v>
      </c>
      <c r="CC217" s="269">
        <f t="shared" si="15"/>
        <v>0</v>
      </c>
      <c r="CD217" s="269">
        <f t="shared" si="52"/>
        <v>0</v>
      </c>
      <c r="CE217" s="268">
        <f t="shared" si="16"/>
        <v>0</v>
      </c>
      <c r="CF217" s="269">
        <f t="shared" si="16"/>
        <v>0</v>
      </c>
      <c r="CG217" s="269">
        <f t="shared" si="16"/>
        <v>0</v>
      </c>
      <c r="CH217" s="269">
        <f t="shared" si="16"/>
        <v>0</v>
      </c>
      <c r="CI217" s="269">
        <f t="shared" si="53"/>
        <v>0</v>
      </c>
      <c r="CJ217" s="268">
        <f t="shared" si="17"/>
        <v>0</v>
      </c>
      <c r="CK217" s="269">
        <f t="shared" si="17"/>
        <v>0</v>
      </c>
      <c r="CL217" s="269">
        <f t="shared" si="17"/>
        <v>0</v>
      </c>
      <c r="CM217" s="269">
        <f t="shared" si="17"/>
        <v>0</v>
      </c>
      <c r="CN217" s="269">
        <f t="shared" si="54"/>
        <v>0</v>
      </c>
      <c r="CO217" s="268">
        <f t="shared" si="18"/>
        <v>0</v>
      </c>
      <c r="CP217" s="269">
        <f t="shared" si="18"/>
        <v>0</v>
      </c>
      <c r="CQ217" s="269">
        <f t="shared" si="18"/>
        <v>0</v>
      </c>
      <c r="CR217" s="269">
        <f t="shared" si="18"/>
        <v>0</v>
      </c>
      <c r="CS217" s="269">
        <f t="shared" si="55"/>
        <v>0</v>
      </c>
      <c r="CT217" s="268">
        <f t="shared" si="19"/>
        <v>0</v>
      </c>
      <c r="CU217" s="269">
        <f t="shared" si="19"/>
        <v>0</v>
      </c>
      <c r="CV217" s="269">
        <f t="shared" si="19"/>
        <v>0</v>
      </c>
      <c r="CW217" s="269">
        <f t="shared" si="19"/>
        <v>0</v>
      </c>
      <c r="CX217" s="269">
        <f t="shared" si="56"/>
        <v>0</v>
      </c>
      <c r="CY217" s="268">
        <f t="shared" si="20"/>
        <v>0</v>
      </c>
      <c r="CZ217" s="269">
        <f t="shared" si="20"/>
        <v>0</v>
      </c>
      <c r="DA217" s="269">
        <f t="shared" si="20"/>
        <v>0</v>
      </c>
      <c r="DB217" s="269">
        <f t="shared" si="20"/>
        <v>0</v>
      </c>
      <c r="DC217" s="269">
        <f t="shared" si="57"/>
        <v>0</v>
      </c>
      <c r="DD217" s="268">
        <f t="shared" si="21"/>
        <v>0</v>
      </c>
      <c r="DE217" s="269">
        <f t="shared" si="21"/>
        <v>0</v>
      </c>
      <c r="DF217" s="269">
        <f t="shared" si="21"/>
        <v>0</v>
      </c>
      <c r="DG217" s="269">
        <f t="shared" si="21"/>
        <v>0</v>
      </c>
      <c r="DH217" s="269">
        <f t="shared" si="58"/>
        <v>0</v>
      </c>
      <c r="DI217" s="268">
        <f t="shared" si="22"/>
        <v>0</v>
      </c>
      <c r="DJ217" s="269">
        <f t="shared" si="22"/>
        <v>0</v>
      </c>
      <c r="DK217" s="269">
        <f t="shared" si="22"/>
        <v>0</v>
      </c>
      <c r="DL217" s="269">
        <f t="shared" si="22"/>
        <v>0</v>
      </c>
      <c r="DM217" s="269">
        <f t="shared" si="59"/>
        <v>0</v>
      </c>
      <c r="DN217" s="268">
        <f t="shared" si="23"/>
        <v>0</v>
      </c>
      <c r="DO217" s="269">
        <f t="shared" si="23"/>
        <v>0</v>
      </c>
      <c r="DP217" s="269">
        <f t="shared" si="23"/>
        <v>0</v>
      </c>
      <c r="DQ217" s="269">
        <f t="shared" si="23"/>
        <v>0</v>
      </c>
      <c r="DR217" s="269">
        <f t="shared" si="60"/>
        <v>0</v>
      </c>
      <c r="DS217" s="268">
        <f t="shared" si="24"/>
        <v>0</v>
      </c>
      <c r="DT217" s="269">
        <f t="shared" si="24"/>
        <v>0</v>
      </c>
      <c r="DU217" s="269">
        <f t="shared" si="24"/>
        <v>0</v>
      </c>
      <c r="DV217" s="269">
        <f t="shared" si="24"/>
        <v>0</v>
      </c>
      <c r="DW217" s="269">
        <f t="shared" si="61"/>
        <v>0</v>
      </c>
      <c r="DX217" s="268">
        <f t="shared" si="25"/>
        <v>0</v>
      </c>
      <c r="DY217" s="269">
        <f t="shared" si="25"/>
        <v>0</v>
      </c>
      <c r="DZ217" s="269">
        <f t="shared" si="25"/>
        <v>0</v>
      </c>
      <c r="EA217" s="269">
        <f t="shared" si="25"/>
        <v>0</v>
      </c>
      <c r="EB217" s="269">
        <f t="shared" si="62"/>
        <v>0</v>
      </c>
      <c r="EC217" s="268">
        <f t="shared" si="26"/>
        <v>0</v>
      </c>
      <c r="ED217" s="269">
        <f t="shared" si="26"/>
        <v>0</v>
      </c>
      <c r="EE217" s="269">
        <f t="shared" si="26"/>
        <v>0</v>
      </c>
      <c r="EF217" s="269">
        <f t="shared" si="26"/>
        <v>0</v>
      </c>
      <c r="EG217" s="269">
        <f t="shared" si="63"/>
        <v>0</v>
      </c>
      <c r="EH217" s="268">
        <f t="shared" si="27"/>
        <v>0</v>
      </c>
      <c r="EI217" s="269">
        <f t="shared" si="27"/>
        <v>0</v>
      </c>
      <c r="EJ217" s="269">
        <f t="shared" si="27"/>
        <v>0</v>
      </c>
      <c r="EK217" s="269">
        <f t="shared" si="27"/>
        <v>0</v>
      </c>
      <c r="EL217" s="269">
        <f t="shared" si="64"/>
        <v>0</v>
      </c>
      <c r="EM217" s="268">
        <f t="shared" si="28"/>
        <v>0</v>
      </c>
      <c r="EN217" s="269">
        <f t="shared" si="28"/>
        <v>0</v>
      </c>
      <c r="EO217" s="269">
        <f t="shared" si="28"/>
        <v>0</v>
      </c>
      <c r="EP217" s="269">
        <f t="shared" si="28"/>
        <v>0</v>
      </c>
      <c r="EQ217" s="269">
        <f t="shared" si="65"/>
        <v>0</v>
      </c>
      <c r="ER217" s="268">
        <f t="shared" si="29"/>
        <v>0</v>
      </c>
      <c r="ES217" s="269">
        <f t="shared" si="29"/>
        <v>0</v>
      </c>
      <c r="ET217" s="269">
        <f t="shared" si="29"/>
        <v>0</v>
      </c>
      <c r="EU217" s="269">
        <f t="shared" si="29"/>
        <v>0</v>
      </c>
      <c r="EV217" s="269">
        <f t="shared" si="66"/>
        <v>0</v>
      </c>
      <c r="EW217" s="268">
        <f t="shared" si="30"/>
        <v>0</v>
      </c>
      <c r="EX217" s="269">
        <f t="shared" si="30"/>
        <v>0</v>
      </c>
      <c r="EY217" s="269">
        <f t="shared" si="30"/>
        <v>0</v>
      </c>
      <c r="EZ217" s="269">
        <f t="shared" si="30"/>
        <v>0</v>
      </c>
      <c r="FA217" s="269">
        <f t="shared" si="67"/>
        <v>0</v>
      </c>
      <c r="FB217" s="268">
        <f t="shared" si="31"/>
        <v>0</v>
      </c>
      <c r="FC217" s="269">
        <f t="shared" si="31"/>
        <v>0</v>
      </c>
      <c r="FD217" s="269">
        <f t="shared" si="31"/>
        <v>0</v>
      </c>
      <c r="FE217" s="269">
        <f t="shared" si="31"/>
        <v>0</v>
      </c>
      <c r="FF217" s="269">
        <f t="shared" si="68"/>
        <v>0</v>
      </c>
      <c r="FG217" s="268">
        <f t="shared" si="32"/>
        <v>0</v>
      </c>
      <c r="FH217" s="269">
        <f t="shared" si="32"/>
        <v>0</v>
      </c>
      <c r="FI217" s="269">
        <f t="shared" si="32"/>
        <v>0</v>
      </c>
      <c r="FJ217" s="269">
        <f t="shared" si="32"/>
        <v>0</v>
      </c>
      <c r="FK217" s="269">
        <f t="shared" si="69"/>
        <v>0</v>
      </c>
      <c r="FL217" s="268">
        <f t="shared" si="33"/>
        <v>0</v>
      </c>
      <c r="FM217" s="269">
        <f t="shared" si="33"/>
        <v>0</v>
      </c>
      <c r="FN217" s="269">
        <f t="shared" si="33"/>
        <v>0</v>
      </c>
      <c r="FO217" s="269">
        <f t="shared" si="33"/>
        <v>0</v>
      </c>
      <c r="FP217" s="269">
        <f t="shared" si="70"/>
        <v>0</v>
      </c>
      <c r="FQ217" s="268">
        <f t="shared" si="34"/>
        <v>0</v>
      </c>
      <c r="FR217" s="269">
        <f t="shared" si="34"/>
        <v>0</v>
      </c>
      <c r="FS217" s="269">
        <f t="shared" si="34"/>
        <v>0</v>
      </c>
      <c r="FT217" s="269">
        <f t="shared" si="34"/>
        <v>0</v>
      </c>
      <c r="FU217" s="269">
        <f t="shared" si="34"/>
        <v>0</v>
      </c>
      <c r="FV217" s="268">
        <f t="shared" si="35"/>
        <v>0</v>
      </c>
      <c r="FW217" s="269">
        <f t="shared" si="35"/>
        <v>0</v>
      </c>
      <c r="FX217" s="269">
        <f t="shared" si="35"/>
        <v>0</v>
      </c>
      <c r="FY217" s="269">
        <f t="shared" si="35"/>
        <v>0</v>
      </c>
    </row>
    <row r="218" spans="1:181" hidden="1" x14ac:dyDescent="0.3">
      <c r="A218" s="269" t="s">
        <v>374</v>
      </c>
      <c r="B218" s="269">
        <f t="shared" si="36"/>
        <v>0</v>
      </c>
      <c r="C218" s="269">
        <f t="shared" si="36"/>
        <v>0</v>
      </c>
      <c r="D218" s="268">
        <f t="shared" si="36"/>
        <v>0</v>
      </c>
      <c r="E218" s="269">
        <f t="shared" si="36"/>
        <v>0</v>
      </c>
      <c r="F218" s="269">
        <f t="shared" si="36"/>
        <v>0</v>
      </c>
      <c r="G218" s="269">
        <f t="shared" si="37"/>
        <v>0</v>
      </c>
      <c r="H218" s="269">
        <f t="shared" si="1"/>
        <v>0</v>
      </c>
      <c r="I218" s="268">
        <f t="shared" si="1"/>
        <v>0</v>
      </c>
      <c r="J218" s="269">
        <f t="shared" si="1"/>
        <v>0</v>
      </c>
      <c r="K218" s="269">
        <f t="shared" si="1"/>
        <v>0</v>
      </c>
      <c r="L218" s="269">
        <f t="shared" si="38"/>
        <v>0</v>
      </c>
      <c r="M218" s="269">
        <f t="shared" si="2"/>
        <v>0</v>
      </c>
      <c r="N218" s="268">
        <f t="shared" si="2"/>
        <v>0</v>
      </c>
      <c r="O218" s="269">
        <f t="shared" si="2"/>
        <v>0</v>
      </c>
      <c r="P218" s="269">
        <f t="shared" si="2"/>
        <v>0</v>
      </c>
      <c r="Q218" s="269">
        <f t="shared" si="39"/>
        <v>0</v>
      </c>
      <c r="R218" s="269">
        <f t="shared" si="3"/>
        <v>0</v>
      </c>
      <c r="S218" s="268">
        <f t="shared" si="3"/>
        <v>0</v>
      </c>
      <c r="T218" s="269">
        <f t="shared" si="3"/>
        <v>0</v>
      </c>
      <c r="U218" s="269">
        <f t="shared" si="3"/>
        <v>0</v>
      </c>
      <c r="V218" s="269">
        <f t="shared" si="40"/>
        <v>0</v>
      </c>
      <c r="W218" s="269">
        <f t="shared" si="4"/>
        <v>0</v>
      </c>
      <c r="X218" s="268">
        <f t="shared" si="4"/>
        <v>0</v>
      </c>
      <c r="Y218" s="269">
        <f t="shared" si="4"/>
        <v>0</v>
      </c>
      <c r="Z218" s="269">
        <f t="shared" si="4"/>
        <v>0</v>
      </c>
      <c r="AA218" s="269">
        <f t="shared" si="41"/>
        <v>0</v>
      </c>
      <c r="AB218" s="269">
        <f t="shared" si="5"/>
        <v>0</v>
      </c>
      <c r="AC218" s="268">
        <f t="shared" si="5"/>
        <v>0</v>
      </c>
      <c r="AD218" s="269">
        <f t="shared" si="5"/>
        <v>0</v>
      </c>
      <c r="AE218" s="269">
        <f t="shared" si="5"/>
        <v>0</v>
      </c>
      <c r="AF218" s="269">
        <f t="shared" si="42"/>
        <v>0</v>
      </c>
      <c r="AG218" s="269">
        <f t="shared" si="6"/>
        <v>0</v>
      </c>
      <c r="AH218" s="268">
        <f t="shared" si="6"/>
        <v>0</v>
      </c>
      <c r="AI218" s="269">
        <f t="shared" si="6"/>
        <v>0</v>
      </c>
      <c r="AJ218" s="269">
        <f t="shared" si="6"/>
        <v>0</v>
      </c>
      <c r="AK218" s="269">
        <f t="shared" si="43"/>
        <v>0</v>
      </c>
      <c r="AL218" s="269">
        <f t="shared" si="7"/>
        <v>0</v>
      </c>
      <c r="AM218" s="268">
        <f t="shared" si="7"/>
        <v>0</v>
      </c>
      <c r="AN218" s="269">
        <f t="shared" si="7"/>
        <v>0</v>
      </c>
      <c r="AO218" s="269">
        <f t="shared" si="7"/>
        <v>0</v>
      </c>
      <c r="AP218" s="269">
        <f t="shared" si="44"/>
        <v>0</v>
      </c>
      <c r="AQ218" s="269">
        <f t="shared" si="8"/>
        <v>0</v>
      </c>
      <c r="AR218" s="268">
        <f t="shared" si="8"/>
        <v>0</v>
      </c>
      <c r="AS218" s="269">
        <f t="shared" si="8"/>
        <v>0</v>
      </c>
      <c r="AT218" s="269">
        <f t="shared" si="8"/>
        <v>0</v>
      </c>
      <c r="AU218" s="269">
        <f t="shared" si="45"/>
        <v>0</v>
      </c>
      <c r="AV218" s="269">
        <f t="shared" si="9"/>
        <v>0</v>
      </c>
      <c r="AW218" s="268">
        <f t="shared" si="9"/>
        <v>0</v>
      </c>
      <c r="AX218" s="269">
        <f t="shared" si="9"/>
        <v>0</v>
      </c>
      <c r="AY218" s="269">
        <f t="shared" si="9"/>
        <v>0</v>
      </c>
      <c r="AZ218" s="269">
        <f t="shared" si="46"/>
        <v>0</v>
      </c>
      <c r="BA218" s="269">
        <f t="shared" si="10"/>
        <v>0</v>
      </c>
      <c r="BB218" s="268">
        <f t="shared" si="10"/>
        <v>0</v>
      </c>
      <c r="BC218" s="269">
        <f t="shared" si="10"/>
        <v>0</v>
      </c>
      <c r="BD218" s="269">
        <f t="shared" si="10"/>
        <v>0</v>
      </c>
      <c r="BE218" s="269">
        <f t="shared" si="47"/>
        <v>0</v>
      </c>
      <c r="BF218" s="269">
        <f t="shared" si="11"/>
        <v>0</v>
      </c>
      <c r="BG218" s="268">
        <f t="shared" si="11"/>
        <v>0</v>
      </c>
      <c r="BH218" s="269">
        <f t="shared" si="11"/>
        <v>0</v>
      </c>
      <c r="BI218" s="269">
        <f t="shared" si="11"/>
        <v>0</v>
      </c>
      <c r="BJ218" s="269">
        <f t="shared" si="48"/>
        <v>0</v>
      </c>
      <c r="BK218" s="269">
        <f t="shared" si="12"/>
        <v>0</v>
      </c>
      <c r="BL218" s="268">
        <f t="shared" si="12"/>
        <v>0</v>
      </c>
      <c r="BM218" s="269">
        <f t="shared" si="12"/>
        <v>0</v>
      </c>
      <c r="BN218" s="269">
        <f t="shared" si="12"/>
        <v>0</v>
      </c>
      <c r="BO218" s="269">
        <f t="shared" si="49"/>
        <v>0</v>
      </c>
      <c r="BP218" s="269">
        <f t="shared" si="13"/>
        <v>0</v>
      </c>
      <c r="BQ218" s="268">
        <f t="shared" si="13"/>
        <v>0</v>
      </c>
      <c r="BR218" s="269">
        <f t="shared" si="13"/>
        <v>0</v>
      </c>
      <c r="BS218" s="269">
        <f t="shared" si="13"/>
        <v>0</v>
      </c>
      <c r="BT218" s="269">
        <f t="shared" si="50"/>
        <v>0</v>
      </c>
      <c r="BU218" s="269">
        <f t="shared" si="14"/>
        <v>0</v>
      </c>
      <c r="BV218" s="268">
        <f t="shared" si="14"/>
        <v>0</v>
      </c>
      <c r="BW218" s="269">
        <f t="shared" si="14"/>
        <v>0</v>
      </c>
      <c r="BX218" s="269">
        <f t="shared" si="14"/>
        <v>0</v>
      </c>
      <c r="BY218" s="269">
        <f t="shared" si="51"/>
        <v>0</v>
      </c>
      <c r="BZ218" s="269">
        <f t="shared" si="15"/>
        <v>0</v>
      </c>
      <c r="CA218" s="268">
        <f t="shared" si="15"/>
        <v>0</v>
      </c>
      <c r="CB218" s="269">
        <f t="shared" si="15"/>
        <v>0</v>
      </c>
      <c r="CC218" s="269">
        <f t="shared" si="15"/>
        <v>0</v>
      </c>
      <c r="CD218" s="269">
        <f t="shared" si="52"/>
        <v>0</v>
      </c>
      <c r="CE218" s="269">
        <f t="shared" si="16"/>
        <v>0</v>
      </c>
      <c r="CF218" s="268">
        <f t="shared" si="16"/>
        <v>0</v>
      </c>
      <c r="CG218" s="269">
        <f t="shared" si="16"/>
        <v>0</v>
      </c>
      <c r="CH218" s="269">
        <f t="shared" si="16"/>
        <v>0</v>
      </c>
      <c r="CI218" s="269">
        <f t="shared" si="53"/>
        <v>0</v>
      </c>
      <c r="CJ218" s="269">
        <f t="shared" si="17"/>
        <v>0</v>
      </c>
      <c r="CK218" s="268">
        <f t="shared" si="17"/>
        <v>0</v>
      </c>
      <c r="CL218" s="269">
        <f t="shared" si="17"/>
        <v>0</v>
      </c>
      <c r="CM218" s="269">
        <f t="shared" si="17"/>
        <v>0</v>
      </c>
      <c r="CN218" s="269">
        <f t="shared" si="54"/>
        <v>0</v>
      </c>
      <c r="CO218" s="269">
        <f t="shared" si="18"/>
        <v>0</v>
      </c>
      <c r="CP218" s="268">
        <f t="shared" si="18"/>
        <v>0</v>
      </c>
      <c r="CQ218" s="269">
        <f t="shared" si="18"/>
        <v>0</v>
      </c>
      <c r="CR218" s="269">
        <f t="shared" si="18"/>
        <v>0</v>
      </c>
      <c r="CS218" s="269">
        <f t="shared" si="55"/>
        <v>0</v>
      </c>
      <c r="CT218" s="269">
        <f t="shared" si="19"/>
        <v>0</v>
      </c>
      <c r="CU218" s="268">
        <f t="shared" si="19"/>
        <v>0</v>
      </c>
      <c r="CV218" s="269">
        <f t="shared" si="19"/>
        <v>0</v>
      </c>
      <c r="CW218" s="269">
        <f t="shared" si="19"/>
        <v>0</v>
      </c>
      <c r="CX218" s="269">
        <f t="shared" si="56"/>
        <v>0</v>
      </c>
      <c r="CY218" s="269">
        <f t="shared" si="20"/>
        <v>0</v>
      </c>
      <c r="CZ218" s="268">
        <f t="shared" si="20"/>
        <v>0</v>
      </c>
      <c r="DA218" s="269">
        <f t="shared" si="20"/>
        <v>0</v>
      </c>
      <c r="DB218" s="269">
        <f t="shared" si="20"/>
        <v>0</v>
      </c>
      <c r="DC218" s="269">
        <f t="shared" si="57"/>
        <v>0</v>
      </c>
      <c r="DD218" s="269">
        <f t="shared" si="21"/>
        <v>0</v>
      </c>
      <c r="DE218" s="268">
        <f t="shared" si="21"/>
        <v>0</v>
      </c>
      <c r="DF218" s="269">
        <f t="shared" si="21"/>
        <v>0</v>
      </c>
      <c r="DG218" s="269">
        <f t="shared" si="21"/>
        <v>0</v>
      </c>
      <c r="DH218" s="269">
        <f t="shared" si="58"/>
        <v>0</v>
      </c>
      <c r="DI218" s="269">
        <f t="shared" si="22"/>
        <v>0</v>
      </c>
      <c r="DJ218" s="268">
        <f t="shared" si="22"/>
        <v>0</v>
      </c>
      <c r="DK218" s="269">
        <f t="shared" si="22"/>
        <v>0</v>
      </c>
      <c r="DL218" s="269">
        <f t="shared" si="22"/>
        <v>0</v>
      </c>
      <c r="DM218" s="269">
        <f t="shared" si="59"/>
        <v>0</v>
      </c>
      <c r="DN218" s="269">
        <f t="shared" si="23"/>
        <v>0</v>
      </c>
      <c r="DO218" s="268">
        <f t="shared" si="23"/>
        <v>0</v>
      </c>
      <c r="DP218" s="269">
        <f t="shared" si="23"/>
        <v>0</v>
      </c>
      <c r="DQ218" s="269">
        <f t="shared" si="23"/>
        <v>0</v>
      </c>
      <c r="DR218" s="269">
        <f t="shared" si="60"/>
        <v>0</v>
      </c>
      <c r="DS218" s="269">
        <f t="shared" si="24"/>
        <v>0</v>
      </c>
      <c r="DT218" s="268">
        <f t="shared" si="24"/>
        <v>0</v>
      </c>
      <c r="DU218" s="269">
        <f t="shared" si="24"/>
        <v>0</v>
      </c>
      <c r="DV218" s="269">
        <f t="shared" si="24"/>
        <v>0</v>
      </c>
      <c r="DW218" s="269">
        <f t="shared" si="61"/>
        <v>0</v>
      </c>
      <c r="DX218" s="269">
        <f t="shared" si="25"/>
        <v>0</v>
      </c>
      <c r="DY218" s="268">
        <f t="shared" si="25"/>
        <v>0</v>
      </c>
      <c r="DZ218" s="269">
        <f t="shared" si="25"/>
        <v>0</v>
      </c>
      <c r="EA218" s="269">
        <f t="shared" si="25"/>
        <v>0</v>
      </c>
      <c r="EB218" s="269">
        <f t="shared" si="62"/>
        <v>0</v>
      </c>
      <c r="EC218" s="269">
        <f t="shared" si="26"/>
        <v>0</v>
      </c>
      <c r="ED218" s="268">
        <f t="shared" si="26"/>
        <v>0</v>
      </c>
      <c r="EE218" s="269">
        <f t="shared" si="26"/>
        <v>0</v>
      </c>
      <c r="EF218" s="269">
        <f t="shared" si="26"/>
        <v>0</v>
      </c>
      <c r="EG218" s="269">
        <f t="shared" si="63"/>
        <v>0</v>
      </c>
      <c r="EH218" s="269">
        <f t="shared" si="27"/>
        <v>0</v>
      </c>
      <c r="EI218" s="268">
        <f t="shared" si="27"/>
        <v>0</v>
      </c>
      <c r="EJ218" s="269">
        <f t="shared" si="27"/>
        <v>0</v>
      </c>
      <c r="EK218" s="269">
        <f t="shared" si="27"/>
        <v>0</v>
      </c>
      <c r="EL218" s="269">
        <f t="shared" si="64"/>
        <v>0</v>
      </c>
      <c r="EM218" s="269">
        <f t="shared" si="28"/>
        <v>0</v>
      </c>
      <c r="EN218" s="268">
        <f t="shared" si="28"/>
        <v>0</v>
      </c>
      <c r="EO218" s="269">
        <f t="shared" si="28"/>
        <v>0</v>
      </c>
      <c r="EP218" s="269">
        <f t="shared" si="28"/>
        <v>0</v>
      </c>
      <c r="EQ218" s="269">
        <f t="shared" si="65"/>
        <v>0</v>
      </c>
      <c r="ER218" s="269">
        <f t="shared" si="29"/>
        <v>0</v>
      </c>
      <c r="ES218" s="268">
        <f t="shared" si="29"/>
        <v>0</v>
      </c>
      <c r="ET218" s="269">
        <f t="shared" si="29"/>
        <v>0</v>
      </c>
      <c r="EU218" s="269">
        <f t="shared" si="29"/>
        <v>0</v>
      </c>
      <c r="EV218" s="269">
        <f t="shared" si="66"/>
        <v>0</v>
      </c>
      <c r="EW218" s="269">
        <f t="shared" si="30"/>
        <v>0</v>
      </c>
      <c r="EX218" s="268">
        <f t="shared" si="30"/>
        <v>0</v>
      </c>
      <c r="EY218" s="269">
        <f t="shared" si="30"/>
        <v>0</v>
      </c>
      <c r="EZ218" s="269">
        <f t="shared" si="30"/>
        <v>0</v>
      </c>
      <c r="FA218" s="269">
        <f t="shared" si="67"/>
        <v>0</v>
      </c>
      <c r="FB218" s="269">
        <f t="shared" si="31"/>
        <v>0</v>
      </c>
      <c r="FC218" s="268">
        <f t="shared" si="31"/>
        <v>0</v>
      </c>
      <c r="FD218" s="269">
        <f t="shared" si="31"/>
        <v>0</v>
      </c>
      <c r="FE218" s="269">
        <f t="shared" si="31"/>
        <v>0</v>
      </c>
      <c r="FF218" s="269">
        <f t="shared" si="68"/>
        <v>0</v>
      </c>
      <c r="FG218" s="269">
        <f t="shared" si="32"/>
        <v>0</v>
      </c>
      <c r="FH218" s="268">
        <f t="shared" si="32"/>
        <v>0</v>
      </c>
      <c r="FI218" s="269">
        <f t="shared" si="32"/>
        <v>0</v>
      </c>
      <c r="FJ218" s="269">
        <f t="shared" si="32"/>
        <v>0</v>
      </c>
      <c r="FK218" s="269">
        <f t="shared" si="69"/>
        <v>0</v>
      </c>
      <c r="FL218" s="269">
        <f t="shared" si="33"/>
        <v>0</v>
      </c>
      <c r="FM218" s="268">
        <f t="shared" si="33"/>
        <v>0</v>
      </c>
      <c r="FN218" s="269">
        <f t="shared" si="33"/>
        <v>0</v>
      </c>
      <c r="FO218" s="269">
        <f t="shared" si="33"/>
        <v>0</v>
      </c>
      <c r="FP218" s="269">
        <f t="shared" si="70"/>
        <v>0</v>
      </c>
      <c r="FQ218" s="269">
        <f t="shared" si="34"/>
        <v>0</v>
      </c>
      <c r="FR218" s="268">
        <f t="shared" si="34"/>
        <v>0</v>
      </c>
      <c r="FS218" s="269">
        <f t="shared" si="34"/>
        <v>0</v>
      </c>
      <c r="FT218" s="269">
        <f t="shared" si="34"/>
        <v>0</v>
      </c>
      <c r="FU218" s="269">
        <f t="shared" si="34"/>
        <v>0</v>
      </c>
      <c r="FV218" s="269">
        <f t="shared" si="35"/>
        <v>0</v>
      </c>
      <c r="FW218" s="268">
        <f t="shared" si="35"/>
        <v>0</v>
      </c>
      <c r="FX218" s="269">
        <f t="shared" si="35"/>
        <v>0</v>
      </c>
      <c r="FY218" s="269">
        <f t="shared" si="35"/>
        <v>0</v>
      </c>
    </row>
    <row r="219" spans="1:181" hidden="1" x14ac:dyDescent="0.3">
      <c r="A219" s="269" t="s">
        <v>375</v>
      </c>
      <c r="B219" s="269">
        <f t="shared" si="36"/>
        <v>0</v>
      </c>
      <c r="C219" s="269">
        <f t="shared" si="36"/>
        <v>0</v>
      </c>
      <c r="D219" s="269">
        <f t="shared" si="36"/>
        <v>0</v>
      </c>
      <c r="E219" s="268">
        <f t="shared" si="36"/>
        <v>0</v>
      </c>
      <c r="F219" s="269">
        <f t="shared" si="36"/>
        <v>0</v>
      </c>
      <c r="G219" s="269">
        <f t="shared" si="37"/>
        <v>0</v>
      </c>
      <c r="H219" s="269">
        <f t="shared" si="1"/>
        <v>0</v>
      </c>
      <c r="I219" s="269">
        <f t="shared" si="1"/>
        <v>0</v>
      </c>
      <c r="J219" s="268">
        <f t="shared" si="1"/>
        <v>0</v>
      </c>
      <c r="K219" s="269">
        <f t="shared" si="1"/>
        <v>0</v>
      </c>
      <c r="L219" s="269">
        <f t="shared" si="38"/>
        <v>0</v>
      </c>
      <c r="M219" s="269">
        <f t="shared" si="2"/>
        <v>0</v>
      </c>
      <c r="N219" s="269">
        <f t="shared" si="2"/>
        <v>0</v>
      </c>
      <c r="O219" s="268">
        <f t="shared" si="2"/>
        <v>0</v>
      </c>
      <c r="P219" s="269">
        <f t="shared" si="2"/>
        <v>0</v>
      </c>
      <c r="Q219" s="269">
        <f t="shared" si="39"/>
        <v>0</v>
      </c>
      <c r="R219" s="269">
        <f t="shared" si="3"/>
        <v>0</v>
      </c>
      <c r="S219" s="269">
        <f t="shared" si="3"/>
        <v>0</v>
      </c>
      <c r="T219" s="268">
        <f t="shared" si="3"/>
        <v>0</v>
      </c>
      <c r="U219" s="269">
        <f t="shared" si="3"/>
        <v>0</v>
      </c>
      <c r="V219" s="269">
        <f t="shared" si="40"/>
        <v>0</v>
      </c>
      <c r="W219" s="269">
        <f t="shared" si="4"/>
        <v>0</v>
      </c>
      <c r="X219" s="269">
        <f t="shared" si="4"/>
        <v>0</v>
      </c>
      <c r="Y219" s="268">
        <f t="shared" si="4"/>
        <v>0</v>
      </c>
      <c r="Z219" s="269">
        <f t="shared" si="4"/>
        <v>0</v>
      </c>
      <c r="AA219" s="269">
        <f t="shared" si="41"/>
        <v>0</v>
      </c>
      <c r="AB219" s="269">
        <f t="shared" si="5"/>
        <v>0</v>
      </c>
      <c r="AC219" s="269">
        <f t="shared" si="5"/>
        <v>0</v>
      </c>
      <c r="AD219" s="268">
        <f t="shared" si="5"/>
        <v>0</v>
      </c>
      <c r="AE219" s="269">
        <f t="shared" si="5"/>
        <v>0</v>
      </c>
      <c r="AF219" s="269">
        <f t="shared" si="42"/>
        <v>0</v>
      </c>
      <c r="AG219" s="269">
        <f t="shared" si="6"/>
        <v>0</v>
      </c>
      <c r="AH219" s="269">
        <f t="shared" si="6"/>
        <v>0</v>
      </c>
      <c r="AI219" s="268">
        <f t="shared" si="6"/>
        <v>0</v>
      </c>
      <c r="AJ219" s="269">
        <f t="shared" si="6"/>
        <v>0</v>
      </c>
      <c r="AK219" s="269">
        <f t="shared" si="43"/>
        <v>0</v>
      </c>
      <c r="AL219" s="269">
        <f t="shared" si="7"/>
        <v>0</v>
      </c>
      <c r="AM219" s="269">
        <f t="shared" si="7"/>
        <v>0</v>
      </c>
      <c r="AN219" s="268">
        <f t="shared" si="7"/>
        <v>0</v>
      </c>
      <c r="AO219" s="269">
        <f t="shared" si="7"/>
        <v>0</v>
      </c>
      <c r="AP219" s="269">
        <f t="shared" si="44"/>
        <v>0</v>
      </c>
      <c r="AQ219" s="269">
        <f t="shared" si="8"/>
        <v>0</v>
      </c>
      <c r="AR219" s="269">
        <f t="shared" si="8"/>
        <v>0</v>
      </c>
      <c r="AS219" s="268">
        <f t="shared" si="8"/>
        <v>0</v>
      </c>
      <c r="AT219" s="269">
        <f t="shared" si="8"/>
        <v>0</v>
      </c>
      <c r="AU219" s="269">
        <f t="shared" si="45"/>
        <v>0</v>
      </c>
      <c r="AV219" s="269">
        <f t="shared" si="9"/>
        <v>0</v>
      </c>
      <c r="AW219" s="269">
        <f t="shared" si="9"/>
        <v>0</v>
      </c>
      <c r="AX219" s="268">
        <f t="shared" si="9"/>
        <v>0</v>
      </c>
      <c r="AY219" s="269">
        <f t="shared" si="9"/>
        <v>0</v>
      </c>
      <c r="AZ219" s="269">
        <f t="shared" si="46"/>
        <v>0</v>
      </c>
      <c r="BA219" s="269">
        <f t="shared" si="10"/>
        <v>0</v>
      </c>
      <c r="BB219" s="269">
        <f t="shared" si="10"/>
        <v>0</v>
      </c>
      <c r="BC219" s="268">
        <f t="shared" si="10"/>
        <v>0</v>
      </c>
      <c r="BD219" s="269">
        <f t="shared" si="10"/>
        <v>0</v>
      </c>
      <c r="BE219" s="269">
        <f t="shared" si="47"/>
        <v>0</v>
      </c>
      <c r="BF219" s="269">
        <f t="shared" si="11"/>
        <v>0</v>
      </c>
      <c r="BG219" s="269">
        <f t="shared" si="11"/>
        <v>0</v>
      </c>
      <c r="BH219" s="268">
        <f t="shared" si="11"/>
        <v>0</v>
      </c>
      <c r="BI219" s="269">
        <f t="shared" si="11"/>
        <v>0</v>
      </c>
      <c r="BJ219" s="269">
        <f t="shared" si="48"/>
        <v>0</v>
      </c>
      <c r="BK219" s="269">
        <f t="shared" si="12"/>
        <v>0</v>
      </c>
      <c r="BL219" s="269">
        <f t="shared" si="12"/>
        <v>0</v>
      </c>
      <c r="BM219" s="268">
        <f t="shared" si="12"/>
        <v>0</v>
      </c>
      <c r="BN219" s="269">
        <f t="shared" si="12"/>
        <v>0</v>
      </c>
      <c r="BO219" s="269">
        <f t="shared" si="49"/>
        <v>0</v>
      </c>
      <c r="BP219" s="269">
        <f t="shared" si="13"/>
        <v>0</v>
      </c>
      <c r="BQ219" s="269">
        <f t="shared" si="13"/>
        <v>0</v>
      </c>
      <c r="BR219" s="268">
        <f t="shared" si="13"/>
        <v>0</v>
      </c>
      <c r="BS219" s="269">
        <f t="shared" si="13"/>
        <v>0</v>
      </c>
      <c r="BT219" s="269">
        <f t="shared" si="50"/>
        <v>0</v>
      </c>
      <c r="BU219" s="269">
        <f t="shared" si="14"/>
        <v>0</v>
      </c>
      <c r="BV219" s="269">
        <f t="shared" si="14"/>
        <v>0</v>
      </c>
      <c r="BW219" s="268">
        <f t="shared" si="14"/>
        <v>0</v>
      </c>
      <c r="BX219" s="269">
        <f t="shared" si="14"/>
        <v>0</v>
      </c>
      <c r="BY219" s="269">
        <f t="shared" si="51"/>
        <v>0</v>
      </c>
      <c r="BZ219" s="269">
        <f t="shared" si="15"/>
        <v>0</v>
      </c>
      <c r="CA219" s="269">
        <f t="shared" si="15"/>
        <v>0</v>
      </c>
      <c r="CB219" s="268">
        <f t="shared" si="15"/>
        <v>0</v>
      </c>
      <c r="CC219" s="269">
        <f t="shared" si="15"/>
        <v>0</v>
      </c>
      <c r="CD219" s="269">
        <f t="shared" si="52"/>
        <v>0</v>
      </c>
      <c r="CE219" s="269">
        <f t="shared" si="16"/>
        <v>0</v>
      </c>
      <c r="CF219" s="269">
        <f t="shared" si="16"/>
        <v>0</v>
      </c>
      <c r="CG219" s="268">
        <f t="shared" si="16"/>
        <v>0</v>
      </c>
      <c r="CH219" s="269">
        <f t="shared" si="16"/>
        <v>0</v>
      </c>
      <c r="CI219" s="269">
        <f t="shared" si="53"/>
        <v>0</v>
      </c>
      <c r="CJ219" s="269">
        <f t="shared" si="17"/>
        <v>0</v>
      </c>
      <c r="CK219" s="269">
        <f t="shared" si="17"/>
        <v>0</v>
      </c>
      <c r="CL219" s="268">
        <f t="shared" si="17"/>
        <v>0</v>
      </c>
      <c r="CM219" s="269">
        <f t="shared" si="17"/>
        <v>0</v>
      </c>
      <c r="CN219" s="269">
        <f t="shared" si="54"/>
        <v>0</v>
      </c>
      <c r="CO219" s="269">
        <f t="shared" si="18"/>
        <v>0</v>
      </c>
      <c r="CP219" s="269">
        <f t="shared" si="18"/>
        <v>0</v>
      </c>
      <c r="CQ219" s="268">
        <f t="shared" si="18"/>
        <v>0</v>
      </c>
      <c r="CR219" s="269">
        <f t="shared" si="18"/>
        <v>0</v>
      </c>
      <c r="CS219" s="269">
        <f t="shared" si="55"/>
        <v>0</v>
      </c>
      <c r="CT219" s="269">
        <f t="shared" si="19"/>
        <v>0</v>
      </c>
      <c r="CU219" s="269">
        <f t="shared" si="19"/>
        <v>0</v>
      </c>
      <c r="CV219" s="268">
        <f t="shared" si="19"/>
        <v>0</v>
      </c>
      <c r="CW219" s="269">
        <f t="shared" si="19"/>
        <v>0</v>
      </c>
      <c r="CX219" s="269">
        <f t="shared" si="56"/>
        <v>0</v>
      </c>
      <c r="CY219" s="269">
        <f t="shared" si="20"/>
        <v>0</v>
      </c>
      <c r="CZ219" s="269">
        <f t="shared" si="20"/>
        <v>0</v>
      </c>
      <c r="DA219" s="268">
        <f t="shared" si="20"/>
        <v>0</v>
      </c>
      <c r="DB219" s="269">
        <f t="shared" si="20"/>
        <v>0</v>
      </c>
      <c r="DC219" s="269">
        <f t="shared" si="57"/>
        <v>0</v>
      </c>
      <c r="DD219" s="269">
        <f t="shared" si="21"/>
        <v>0</v>
      </c>
      <c r="DE219" s="269">
        <f t="shared" si="21"/>
        <v>0</v>
      </c>
      <c r="DF219" s="268">
        <f t="shared" si="21"/>
        <v>0</v>
      </c>
      <c r="DG219" s="269">
        <f t="shared" si="21"/>
        <v>0</v>
      </c>
      <c r="DH219" s="269">
        <f t="shared" si="58"/>
        <v>0</v>
      </c>
      <c r="DI219" s="269">
        <f t="shared" si="22"/>
        <v>0</v>
      </c>
      <c r="DJ219" s="269">
        <f t="shared" si="22"/>
        <v>0</v>
      </c>
      <c r="DK219" s="268">
        <f t="shared" si="22"/>
        <v>0</v>
      </c>
      <c r="DL219" s="269">
        <f t="shared" si="22"/>
        <v>0</v>
      </c>
      <c r="DM219" s="269">
        <f t="shared" si="59"/>
        <v>0</v>
      </c>
      <c r="DN219" s="269">
        <f t="shared" si="23"/>
        <v>0</v>
      </c>
      <c r="DO219" s="269">
        <f t="shared" si="23"/>
        <v>0</v>
      </c>
      <c r="DP219" s="268">
        <f t="shared" si="23"/>
        <v>0</v>
      </c>
      <c r="DQ219" s="269">
        <f t="shared" si="23"/>
        <v>0</v>
      </c>
      <c r="DR219" s="269">
        <f t="shared" si="60"/>
        <v>0</v>
      </c>
      <c r="DS219" s="269">
        <f t="shared" si="24"/>
        <v>0</v>
      </c>
      <c r="DT219" s="269">
        <f t="shared" si="24"/>
        <v>0</v>
      </c>
      <c r="DU219" s="268">
        <f t="shared" si="24"/>
        <v>0</v>
      </c>
      <c r="DV219" s="269">
        <f t="shared" si="24"/>
        <v>0</v>
      </c>
      <c r="DW219" s="269">
        <f t="shared" si="61"/>
        <v>0</v>
      </c>
      <c r="DX219" s="269">
        <f t="shared" si="25"/>
        <v>0</v>
      </c>
      <c r="DY219" s="269">
        <f t="shared" si="25"/>
        <v>0</v>
      </c>
      <c r="DZ219" s="268">
        <f t="shared" si="25"/>
        <v>0</v>
      </c>
      <c r="EA219" s="269">
        <f t="shared" si="25"/>
        <v>0</v>
      </c>
      <c r="EB219" s="269">
        <f t="shared" si="62"/>
        <v>0</v>
      </c>
      <c r="EC219" s="269">
        <f t="shared" si="26"/>
        <v>0</v>
      </c>
      <c r="ED219" s="269">
        <f t="shared" si="26"/>
        <v>0</v>
      </c>
      <c r="EE219" s="268">
        <f t="shared" si="26"/>
        <v>0</v>
      </c>
      <c r="EF219" s="269">
        <f t="shared" si="26"/>
        <v>0</v>
      </c>
      <c r="EG219" s="269">
        <f t="shared" si="63"/>
        <v>0</v>
      </c>
      <c r="EH219" s="269">
        <f t="shared" si="27"/>
        <v>0</v>
      </c>
      <c r="EI219" s="269">
        <f t="shared" si="27"/>
        <v>0</v>
      </c>
      <c r="EJ219" s="268">
        <f t="shared" si="27"/>
        <v>0</v>
      </c>
      <c r="EK219" s="269">
        <f t="shared" si="27"/>
        <v>0</v>
      </c>
      <c r="EL219" s="269">
        <f t="shared" si="64"/>
        <v>0</v>
      </c>
      <c r="EM219" s="269">
        <f t="shared" si="28"/>
        <v>0</v>
      </c>
      <c r="EN219" s="269">
        <f t="shared" si="28"/>
        <v>0</v>
      </c>
      <c r="EO219" s="268">
        <f t="shared" si="28"/>
        <v>0</v>
      </c>
      <c r="EP219" s="269">
        <f t="shared" si="28"/>
        <v>0</v>
      </c>
      <c r="EQ219" s="269">
        <f t="shared" si="65"/>
        <v>0</v>
      </c>
      <c r="ER219" s="269">
        <f t="shared" si="29"/>
        <v>0</v>
      </c>
      <c r="ES219" s="269">
        <f t="shared" si="29"/>
        <v>0</v>
      </c>
      <c r="ET219" s="268">
        <f t="shared" si="29"/>
        <v>0</v>
      </c>
      <c r="EU219" s="269">
        <f t="shared" si="29"/>
        <v>0</v>
      </c>
      <c r="EV219" s="269">
        <f t="shared" si="66"/>
        <v>0</v>
      </c>
      <c r="EW219" s="269">
        <f t="shared" si="30"/>
        <v>0</v>
      </c>
      <c r="EX219" s="269">
        <f t="shared" si="30"/>
        <v>0</v>
      </c>
      <c r="EY219" s="268">
        <f t="shared" si="30"/>
        <v>0</v>
      </c>
      <c r="EZ219" s="269">
        <f t="shared" si="30"/>
        <v>0</v>
      </c>
      <c r="FA219" s="269">
        <f t="shared" si="67"/>
        <v>0</v>
      </c>
      <c r="FB219" s="269">
        <f t="shared" si="31"/>
        <v>0</v>
      </c>
      <c r="FC219" s="269">
        <f t="shared" si="31"/>
        <v>0</v>
      </c>
      <c r="FD219" s="268">
        <f t="shared" si="31"/>
        <v>0</v>
      </c>
      <c r="FE219" s="269">
        <f t="shared" si="31"/>
        <v>0</v>
      </c>
      <c r="FF219" s="269">
        <f t="shared" si="68"/>
        <v>0</v>
      </c>
      <c r="FG219" s="269">
        <f t="shared" si="32"/>
        <v>0</v>
      </c>
      <c r="FH219" s="269">
        <f t="shared" si="32"/>
        <v>0</v>
      </c>
      <c r="FI219" s="268">
        <f t="shared" si="32"/>
        <v>0</v>
      </c>
      <c r="FJ219" s="269">
        <f t="shared" si="32"/>
        <v>0</v>
      </c>
      <c r="FK219" s="269">
        <f t="shared" si="69"/>
        <v>0</v>
      </c>
      <c r="FL219" s="269">
        <f t="shared" si="33"/>
        <v>0</v>
      </c>
      <c r="FM219" s="269">
        <f t="shared" si="33"/>
        <v>0</v>
      </c>
      <c r="FN219" s="268">
        <f t="shared" si="33"/>
        <v>0</v>
      </c>
      <c r="FO219" s="269">
        <f t="shared" si="33"/>
        <v>0</v>
      </c>
      <c r="FP219" s="269">
        <f t="shared" si="70"/>
        <v>0</v>
      </c>
      <c r="FQ219" s="269">
        <f t="shared" si="34"/>
        <v>0</v>
      </c>
      <c r="FR219" s="269">
        <f t="shared" si="34"/>
        <v>0</v>
      </c>
      <c r="FS219" s="268">
        <f t="shared" si="34"/>
        <v>0</v>
      </c>
      <c r="FT219" s="269">
        <f t="shared" si="34"/>
        <v>0</v>
      </c>
      <c r="FU219" s="269">
        <f t="shared" si="34"/>
        <v>0</v>
      </c>
      <c r="FV219" s="269">
        <f t="shared" si="35"/>
        <v>0</v>
      </c>
      <c r="FW219" s="269">
        <f t="shared" si="35"/>
        <v>0</v>
      </c>
      <c r="FX219" s="268">
        <f t="shared" si="35"/>
        <v>0</v>
      </c>
      <c r="FY219" s="269">
        <f t="shared" si="35"/>
        <v>0</v>
      </c>
    </row>
    <row r="220" spans="1:181" hidden="1" x14ac:dyDescent="0.3">
      <c r="A220" s="269" t="s">
        <v>599</v>
      </c>
      <c r="B220" s="269">
        <f t="shared" si="36"/>
        <v>0</v>
      </c>
      <c r="C220" s="269">
        <f t="shared" si="36"/>
        <v>0</v>
      </c>
      <c r="D220" s="269">
        <f t="shared" si="36"/>
        <v>0</v>
      </c>
      <c r="E220" s="269">
        <f t="shared" si="36"/>
        <v>0</v>
      </c>
      <c r="F220" s="268">
        <f t="shared" si="36"/>
        <v>0</v>
      </c>
      <c r="G220" s="269">
        <f t="shared" si="37"/>
        <v>0</v>
      </c>
      <c r="H220" s="269">
        <f t="shared" si="1"/>
        <v>0</v>
      </c>
      <c r="I220" s="269">
        <f t="shared" si="1"/>
        <v>0</v>
      </c>
      <c r="J220" s="269">
        <f t="shared" si="1"/>
        <v>0</v>
      </c>
      <c r="K220" s="268">
        <f t="shared" si="1"/>
        <v>0</v>
      </c>
      <c r="L220" s="269">
        <f t="shared" si="38"/>
        <v>0</v>
      </c>
      <c r="M220" s="269">
        <f t="shared" si="2"/>
        <v>0</v>
      </c>
      <c r="N220" s="269">
        <f t="shared" si="2"/>
        <v>0</v>
      </c>
      <c r="O220" s="269">
        <f t="shared" si="2"/>
        <v>0</v>
      </c>
      <c r="P220" s="268">
        <f t="shared" si="2"/>
        <v>0</v>
      </c>
      <c r="Q220" s="269">
        <f t="shared" si="39"/>
        <v>0</v>
      </c>
      <c r="R220" s="269">
        <f t="shared" si="3"/>
        <v>0</v>
      </c>
      <c r="S220" s="269">
        <f t="shared" si="3"/>
        <v>0</v>
      </c>
      <c r="T220" s="269">
        <f t="shared" si="3"/>
        <v>0</v>
      </c>
      <c r="U220" s="268">
        <f t="shared" si="3"/>
        <v>0</v>
      </c>
      <c r="V220" s="269">
        <f t="shared" si="40"/>
        <v>0</v>
      </c>
      <c r="W220" s="269">
        <f t="shared" si="4"/>
        <v>0</v>
      </c>
      <c r="X220" s="269">
        <f t="shared" si="4"/>
        <v>0</v>
      </c>
      <c r="Y220" s="269">
        <f t="shared" si="4"/>
        <v>0</v>
      </c>
      <c r="Z220" s="268">
        <f t="shared" si="4"/>
        <v>0</v>
      </c>
      <c r="AA220" s="269">
        <f t="shared" si="41"/>
        <v>0</v>
      </c>
      <c r="AB220" s="269">
        <f t="shared" si="5"/>
        <v>0</v>
      </c>
      <c r="AC220" s="269">
        <f t="shared" si="5"/>
        <v>0</v>
      </c>
      <c r="AD220" s="269">
        <f t="shared" si="5"/>
        <v>0</v>
      </c>
      <c r="AE220" s="268">
        <f t="shared" si="5"/>
        <v>0</v>
      </c>
      <c r="AF220" s="269">
        <f t="shared" si="42"/>
        <v>0</v>
      </c>
      <c r="AG220" s="269">
        <f t="shared" si="6"/>
        <v>0</v>
      </c>
      <c r="AH220" s="269">
        <f t="shared" si="6"/>
        <v>0</v>
      </c>
      <c r="AI220" s="269">
        <f t="shared" si="6"/>
        <v>0</v>
      </c>
      <c r="AJ220" s="268">
        <f t="shared" si="6"/>
        <v>0</v>
      </c>
      <c r="AK220" s="269">
        <f t="shared" si="43"/>
        <v>0</v>
      </c>
      <c r="AL220" s="269">
        <f t="shared" si="7"/>
        <v>0</v>
      </c>
      <c r="AM220" s="269">
        <f t="shared" si="7"/>
        <v>0</v>
      </c>
      <c r="AN220" s="269">
        <f t="shared" si="7"/>
        <v>0</v>
      </c>
      <c r="AO220" s="268">
        <f t="shared" si="7"/>
        <v>0</v>
      </c>
      <c r="AP220" s="269">
        <f t="shared" si="44"/>
        <v>0</v>
      </c>
      <c r="AQ220" s="269">
        <f t="shared" si="8"/>
        <v>0</v>
      </c>
      <c r="AR220" s="269">
        <f t="shared" si="8"/>
        <v>0</v>
      </c>
      <c r="AS220" s="269">
        <f t="shared" si="8"/>
        <v>0</v>
      </c>
      <c r="AT220" s="268">
        <f t="shared" si="8"/>
        <v>0</v>
      </c>
      <c r="AU220" s="269">
        <f t="shared" si="45"/>
        <v>0</v>
      </c>
      <c r="AV220" s="269">
        <f t="shared" si="9"/>
        <v>0</v>
      </c>
      <c r="AW220" s="269">
        <f t="shared" si="9"/>
        <v>0</v>
      </c>
      <c r="AX220" s="269">
        <f t="shared" si="9"/>
        <v>0</v>
      </c>
      <c r="AY220" s="268">
        <f t="shared" si="9"/>
        <v>0</v>
      </c>
      <c r="AZ220" s="269">
        <f t="shared" si="46"/>
        <v>0</v>
      </c>
      <c r="BA220" s="269">
        <f t="shared" si="10"/>
        <v>0</v>
      </c>
      <c r="BB220" s="269">
        <f t="shared" si="10"/>
        <v>0</v>
      </c>
      <c r="BC220" s="269">
        <f t="shared" si="10"/>
        <v>0</v>
      </c>
      <c r="BD220" s="268">
        <f t="shared" si="10"/>
        <v>0</v>
      </c>
      <c r="BE220" s="269">
        <f t="shared" si="47"/>
        <v>0</v>
      </c>
      <c r="BF220" s="269">
        <f t="shared" si="11"/>
        <v>0</v>
      </c>
      <c r="BG220" s="269">
        <f t="shared" si="11"/>
        <v>0</v>
      </c>
      <c r="BH220" s="269">
        <f t="shared" si="11"/>
        <v>0</v>
      </c>
      <c r="BI220" s="268">
        <f t="shared" si="11"/>
        <v>0</v>
      </c>
      <c r="BJ220" s="269">
        <f t="shared" si="48"/>
        <v>0</v>
      </c>
      <c r="BK220" s="269">
        <f t="shared" si="12"/>
        <v>0</v>
      </c>
      <c r="BL220" s="269">
        <f t="shared" si="12"/>
        <v>0</v>
      </c>
      <c r="BM220" s="269">
        <f t="shared" si="12"/>
        <v>0</v>
      </c>
      <c r="BN220" s="268">
        <f t="shared" si="12"/>
        <v>0</v>
      </c>
      <c r="BO220" s="269">
        <f t="shared" si="49"/>
        <v>0</v>
      </c>
      <c r="BP220" s="269">
        <f t="shared" si="13"/>
        <v>0</v>
      </c>
      <c r="BQ220" s="269">
        <f t="shared" si="13"/>
        <v>0</v>
      </c>
      <c r="BR220" s="269">
        <f t="shared" si="13"/>
        <v>0</v>
      </c>
      <c r="BS220" s="268">
        <f t="shared" si="13"/>
        <v>0</v>
      </c>
      <c r="BT220" s="269">
        <f t="shared" si="50"/>
        <v>0</v>
      </c>
      <c r="BU220" s="269">
        <f t="shared" si="14"/>
        <v>0</v>
      </c>
      <c r="BV220" s="269">
        <f t="shared" si="14"/>
        <v>0</v>
      </c>
      <c r="BW220" s="269">
        <f t="shared" si="14"/>
        <v>0</v>
      </c>
      <c r="BX220" s="268">
        <f t="shared" si="14"/>
        <v>0</v>
      </c>
      <c r="BY220" s="269">
        <f t="shared" si="51"/>
        <v>0</v>
      </c>
      <c r="BZ220" s="269">
        <f t="shared" si="15"/>
        <v>0</v>
      </c>
      <c r="CA220" s="269">
        <f t="shared" si="15"/>
        <v>0</v>
      </c>
      <c r="CB220" s="269">
        <f t="shared" si="15"/>
        <v>0</v>
      </c>
      <c r="CC220" s="268">
        <f t="shared" si="15"/>
        <v>0</v>
      </c>
      <c r="CD220" s="269">
        <f t="shared" si="52"/>
        <v>0</v>
      </c>
      <c r="CE220" s="269">
        <f t="shared" si="16"/>
        <v>0</v>
      </c>
      <c r="CF220" s="269">
        <f t="shared" si="16"/>
        <v>0</v>
      </c>
      <c r="CG220" s="269">
        <f t="shared" si="16"/>
        <v>0</v>
      </c>
      <c r="CH220" s="268">
        <f t="shared" si="16"/>
        <v>0</v>
      </c>
      <c r="CI220" s="269">
        <f t="shared" si="53"/>
        <v>0</v>
      </c>
      <c r="CJ220" s="269">
        <f t="shared" si="17"/>
        <v>0</v>
      </c>
      <c r="CK220" s="269">
        <f t="shared" si="17"/>
        <v>0</v>
      </c>
      <c r="CL220" s="269">
        <f t="shared" si="17"/>
        <v>0</v>
      </c>
      <c r="CM220" s="268">
        <f t="shared" si="17"/>
        <v>0</v>
      </c>
      <c r="CN220" s="269">
        <f t="shared" si="54"/>
        <v>0</v>
      </c>
      <c r="CO220" s="269">
        <f t="shared" si="18"/>
        <v>0</v>
      </c>
      <c r="CP220" s="269">
        <f t="shared" si="18"/>
        <v>0</v>
      </c>
      <c r="CQ220" s="269">
        <f t="shared" si="18"/>
        <v>0</v>
      </c>
      <c r="CR220" s="268">
        <f t="shared" si="18"/>
        <v>0</v>
      </c>
      <c r="CS220" s="269">
        <f t="shared" si="55"/>
        <v>0</v>
      </c>
      <c r="CT220" s="269">
        <f t="shared" si="19"/>
        <v>0</v>
      </c>
      <c r="CU220" s="269">
        <f t="shared" si="19"/>
        <v>0</v>
      </c>
      <c r="CV220" s="269">
        <f t="shared" si="19"/>
        <v>0</v>
      </c>
      <c r="CW220" s="268">
        <f t="shared" si="19"/>
        <v>0</v>
      </c>
      <c r="CX220" s="269">
        <f t="shared" si="56"/>
        <v>0</v>
      </c>
      <c r="CY220" s="269">
        <f t="shared" si="20"/>
        <v>0</v>
      </c>
      <c r="CZ220" s="269">
        <f t="shared" si="20"/>
        <v>0</v>
      </c>
      <c r="DA220" s="269">
        <f t="shared" si="20"/>
        <v>0</v>
      </c>
      <c r="DB220" s="268">
        <f t="shared" si="20"/>
        <v>0</v>
      </c>
      <c r="DC220" s="269">
        <f t="shared" si="57"/>
        <v>0</v>
      </c>
      <c r="DD220" s="269">
        <f t="shared" si="21"/>
        <v>0</v>
      </c>
      <c r="DE220" s="269">
        <f t="shared" si="21"/>
        <v>0</v>
      </c>
      <c r="DF220" s="269">
        <f t="shared" si="21"/>
        <v>0</v>
      </c>
      <c r="DG220" s="268">
        <f t="shared" si="21"/>
        <v>0</v>
      </c>
      <c r="DH220" s="269">
        <f t="shared" si="58"/>
        <v>0</v>
      </c>
      <c r="DI220" s="269">
        <f t="shared" si="22"/>
        <v>0</v>
      </c>
      <c r="DJ220" s="269">
        <f t="shared" si="22"/>
        <v>0</v>
      </c>
      <c r="DK220" s="269">
        <f t="shared" si="22"/>
        <v>0</v>
      </c>
      <c r="DL220" s="268">
        <f t="shared" si="22"/>
        <v>0</v>
      </c>
      <c r="DM220" s="269">
        <f t="shared" si="59"/>
        <v>0</v>
      </c>
      <c r="DN220" s="269">
        <f t="shared" si="23"/>
        <v>0</v>
      </c>
      <c r="DO220" s="269">
        <f t="shared" si="23"/>
        <v>0</v>
      </c>
      <c r="DP220" s="269">
        <f t="shared" si="23"/>
        <v>0</v>
      </c>
      <c r="DQ220" s="268">
        <f t="shared" si="23"/>
        <v>0</v>
      </c>
      <c r="DR220" s="269">
        <f t="shared" si="60"/>
        <v>0</v>
      </c>
      <c r="DS220" s="269">
        <f t="shared" si="24"/>
        <v>0</v>
      </c>
      <c r="DT220" s="269">
        <f t="shared" si="24"/>
        <v>0</v>
      </c>
      <c r="DU220" s="269">
        <f t="shared" si="24"/>
        <v>0</v>
      </c>
      <c r="DV220" s="268">
        <f t="shared" si="24"/>
        <v>0</v>
      </c>
      <c r="DW220" s="269">
        <f t="shared" si="61"/>
        <v>0</v>
      </c>
      <c r="DX220" s="269">
        <f t="shared" si="25"/>
        <v>0</v>
      </c>
      <c r="DY220" s="269">
        <f t="shared" si="25"/>
        <v>0</v>
      </c>
      <c r="DZ220" s="269">
        <f t="shared" si="25"/>
        <v>0</v>
      </c>
      <c r="EA220" s="268">
        <f t="shared" si="25"/>
        <v>0</v>
      </c>
      <c r="EB220" s="269">
        <f t="shared" si="62"/>
        <v>0</v>
      </c>
      <c r="EC220" s="269">
        <f t="shared" si="26"/>
        <v>0</v>
      </c>
      <c r="ED220" s="269">
        <f t="shared" si="26"/>
        <v>0</v>
      </c>
      <c r="EE220" s="269">
        <f t="shared" si="26"/>
        <v>0</v>
      </c>
      <c r="EF220" s="268">
        <f t="shared" si="26"/>
        <v>0</v>
      </c>
      <c r="EG220" s="269">
        <f t="shared" si="63"/>
        <v>0</v>
      </c>
      <c r="EH220" s="269">
        <f t="shared" si="27"/>
        <v>0</v>
      </c>
      <c r="EI220" s="269">
        <f t="shared" si="27"/>
        <v>0</v>
      </c>
      <c r="EJ220" s="269">
        <f t="shared" si="27"/>
        <v>0</v>
      </c>
      <c r="EK220" s="268">
        <f t="shared" si="27"/>
        <v>0</v>
      </c>
      <c r="EL220" s="269">
        <f t="shared" si="64"/>
        <v>0</v>
      </c>
      <c r="EM220" s="269">
        <f t="shared" si="28"/>
        <v>0</v>
      </c>
      <c r="EN220" s="269">
        <f t="shared" si="28"/>
        <v>0</v>
      </c>
      <c r="EO220" s="269">
        <f t="shared" si="28"/>
        <v>0</v>
      </c>
      <c r="EP220" s="268">
        <f t="shared" si="28"/>
        <v>0</v>
      </c>
      <c r="EQ220" s="269">
        <f t="shared" si="65"/>
        <v>0</v>
      </c>
      <c r="ER220" s="269">
        <f t="shared" si="29"/>
        <v>0</v>
      </c>
      <c r="ES220" s="269">
        <f t="shared" si="29"/>
        <v>0</v>
      </c>
      <c r="ET220" s="269">
        <f t="shared" si="29"/>
        <v>0</v>
      </c>
      <c r="EU220" s="268">
        <f t="shared" si="29"/>
        <v>0</v>
      </c>
      <c r="EV220" s="269">
        <f t="shared" si="66"/>
        <v>0</v>
      </c>
      <c r="EW220" s="269">
        <f t="shared" si="30"/>
        <v>0</v>
      </c>
      <c r="EX220" s="269">
        <f t="shared" si="30"/>
        <v>0</v>
      </c>
      <c r="EY220" s="269">
        <f t="shared" si="30"/>
        <v>0</v>
      </c>
      <c r="EZ220" s="268">
        <f t="shared" si="30"/>
        <v>0</v>
      </c>
      <c r="FA220" s="269">
        <f t="shared" si="67"/>
        <v>0</v>
      </c>
      <c r="FB220" s="269">
        <f t="shared" si="31"/>
        <v>0</v>
      </c>
      <c r="FC220" s="269">
        <f t="shared" si="31"/>
        <v>0</v>
      </c>
      <c r="FD220" s="269">
        <f t="shared" si="31"/>
        <v>0</v>
      </c>
      <c r="FE220" s="268">
        <f t="shared" si="31"/>
        <v>0</v>
      </c>
      <c r="FF220" s="269">
        <f t="shared" si="68"/>
        <v>0</v>
      </c>
      <c r="FG220" s="269">
        <f t="shared" si="32"/>
        <v>0</v>
      </c>
      <c r="FH220" s="269">
        <f t="shared" si="32"/>
        <v>0</v>
      </c>
      <c r="FI220" s="269">
        <f t="shared" si="32"/>
        <v>0</v>
      </c>
      <c r="FJ220" s="268">
        <f t="shared" si="32"/>
        <v>0</v>
      </c>
      <c r="FK220" s="269">
        <f t="shared" si="69"/>
        <v>0</v>
      </c>
      <c r="FL220" s="269">
        <f t="shared" si="33"/>
        <v>0</v>
      </c>
      <c r="FM220" s="269">
        <f t="shared" si="33"/>
        <v>0</v>
      </c>
      <c r="FN220" s="269">
        <f t="shared" si="33"/>
        <v>0</v>
      </c>
      <c r="FO220" s="268">
        <f t="shared" si="33"/>
        <v>0</v>
      </c>
      <c r="FP220" s="269">
        <f t="shared" si="70"/>
        <v>0</v>
      </c>
      <c r="FQ220" s="269">
        <f t="shared" si="34"/>
        <v>0</v>
      </c>
      <c r="FR220" s="269">
        <f t="shared" si="34"/>
        <v>0</v>
      </c>
      <c r="FS220" s="269">
        <f t="shared" si="34"/>
        <v>0</v>
      </c>
      <c r="FT220" s="268">
        <f t="shared" si="34"/>
        <v>0</v>
      </c>
      <c r="FU220" s="269">
        <f t="shared" si="34"/>
        <v>0</v>
      </c>
      <c r="FV220" s="269">
        <f t="shared" si="35"/>
        <v>0</v>
      </c>
      <c r="FW220" s="269">
        <f t="shared" si="35"/>
        <v>0</v>
      </c>
      <c r="FX220" s="269">
        <f t="shared" si="35"/>
        <v>0</v>
      </c>
      <c r="FY220" s="268">
        <f t="shared" si="35"/>
        <v>0</v>
      </c>
    </row>
    <row r="221" spans="1:181" hidden="1" x14ac:dyDescent="0.3"/>
    <row r="223" spans="1:181" x14ac:dyDescent="0.3">
      <c r="A223" s="395" t="s">
        <v>839</v>
      </c>
    </row>
    <row r="224" spans="1:181" x14ac:dyDescent="0.3">
      <c r="A224" s="266" t="s">
        <v>774</v>
      </c>
      <c r="B224" s="776" t="s">
        <v>822</v>
      </c>
      <c r="C224" s="776"/>
      <c r="D224" s="776"/>
      <c r="E224" s="776"/>
      <c r="F224" s="776"/>
      <c r="G224" s="776" t="s">
        <v>339</v>
      </c>
      <c r="H224" s="776"/>
      <c r="I224" s="776"/>
      <c r="J224" s="776"/>
      <c r="K224" s="776"/>
    </row>
    <row r="225" spans="1:11" x14ac:dyDescent="0.3">
      <c r="B225" s="66" t="s">
        <v>600</v>
      </c>
      <c r="C225" s="66" t="s">
        <v>601</v>
      </c>
      <c r="D225" s="66" t="s">
        <v>374</v>
      </c>
      <c r="E225" s="66" t="s">
        <v>375</v>
      </c>
      <c r="F225" s="66" t="s">
        <v>599</v>
      </c>
      <c r="G225" s="66" t="s">
        <v>600</v>
      </c>
      <c r="H225" s="66" t="s">
        <v>601</v>
      </c>
      <c r="I225" s="66" t="s">
        <v>374</v>
      </c>
      <c r="J225" s="66" t="s">
        <v>375</v>
      </c>
      <c r="K225" s="66" t="s">
        <v>599</v>
      </c>
    </row>
    <row r="226" spans="1:11" x14ac:dyDescent="0.3">
      <c r="A226" s="266" t="s">
        <v>602</v>
      </c>
      <c r="B226" s="266"/>
      <c r="C226" s="266"/>
      <c r="D226" s="266"/>
      <c r="E226" s="266"/>
      <c r="F226" s="266"/>
      <c r="G226" s="266"/>
      <c r="H226" s="266"/>
      <c r="I226" s="266"/>
      <c r="J226" s="266"/>
      <c r="K226" s="266"/>
    </row>
    <row r="227" spans="1:11" x14ac:dyDescent="0.3">
      <c r="A227" s="26" t="s">
        <v>603</v>
      </c>
      <c r="B227" s="5">
        <v>0</v>
      </c>
      <c r="C227" s="5">
        <v>0</v>
      </c>
      <c r="D227" s="5">
        <v>0</v>
      </c>
      <c r="E227" s="5">
        <v>0</v>
      </c>
      <c r="F227" s="5">
        <v>0</v>
      </c>
      <c r="G227" s="5">
        <v>0</v>
      </c>
      <c r="H227" s="5">
        <v>0</v>
      </c>
      <c r="I227" s="5">
        <v>0</v>
      </c>
      <c r="J227" s="5">
        <v>0</v>
      </c>
      <c r="K227" s="5">
        <v>0</v>
      </c>
    </row>
    <row r="228" spans="1:11" x14ac:dyDescent="0.3">
      <c r="A228" s="26" t="s">
        <v>604</v>
      </c>
      <c r="B228" s="5">
        <v>0</v>
      </c>
      <c r="C228" s="5">
        <v>0</v>
      </c>
      <c r="D228" s="5">
        <v>0</v>
      </c>
      <c r="E228" s="5">
        <v>0</v>
      </c>
      <c r="F228" s="5">
        <v>0</v>
      </c>
      <c r="G228" s="5">
        <v>0</v>
      </c>
      <c r="H228" s="5">
        <v>0</v>
      </c>
      <c r="I228" s="5">
        <v>0</v>
      </c>
      <c r="J228" s="5">
        <v>0</v>
      </c>
      <c r="K228" s="5">
        <v>0</v>
      </c>
    </row>
    <row r="229" spans="1:11" x14ac:dyDescent="0.3">
      <c r="A229" s="26" t="s">
        <v>605</v>
      </c>
      <c r="B229" s="5">
        <v>0.01</v>
      </c>
      <c r="C229" s="5">
        <v>0.01</v>
      </c>
      <c r="D229" s="5">
        <v>0.01</v>
      </c>
      <c r="E229" s="5">
        <v>0.01</v>
      </c>
      <c r="F229" s="5">
        <v>0.01</v>
      </c>
      <c r="G229" s="5">
        <v>0.01</v>
      </c>
      <c r="H229" s="5">
        <v>0.01</v>
      </c>
      <c r="I229" s="5">
        <v>0.01</v>
      </c>
      <c r="J229" s="5">
        <v>0.01</v>
      </c>
      <c r="K229" s="5">
        <v>0.01</v>
      </c>
    </row>
    <row r="230" spans="1:11" x14ac:dyDescent="0.3">
      <c r="A230" s="266" t="s">
        <v>613</v>
      </c>
      <c r="B230" s="266"/>
      <c r="C230" s="266"/>
      <c r="D230" s="266"/>
      <c r="E230" s="266"/>
      <c r="F230" s="266"/>
      <c r="G230" s="266"/>
      <c r="H230" s="266"/>
      <c r="I230" s="266"/>
      <c r="J230" s="266"/>
      <c r="K230" s="266"/>
    </row>
    <row r="231" spans="1:11" x14ac:dyDescent="0.3">
      <c r="A231" s="26" t="s">
        <v>603</v>
      </c>
      <c r="B231" s="5">
        <v>0</v>
      </c>
      <c r="C231" s="5">
        <v>0</v>
      </c>
      <c r="D231" s="5">
        <v>0</v>
      </c>
      <c r="E231" s="5">
        <v>0</v>
      </c>
      <c r="F231" s="5">
        <v>0</v>
      </c>
      <c r="G231" s="5">
        <v>0</v>
      </c>
      <c r="H231" s="5">
        <v>0</v>
      </c>
      <c r="I231" s="5">
        <v>0</v>
      </c>
      <c r="J231" s="5">
        <v>0</v>
      </c>
      <c r="K231" s="5">
        <v>0</v>
      </c>
    </row>
    <row r="232" spans="1:11" x14ac:dyDescent="0.3">
      <c r="A232" s="26" t="s">
        <v>604</v>
      </c>
      <c r="B232" s="5">
        <v>0</v>
      </c>
      <c r="C232" s="5">
        <v>0</v>
      </c>
      <c r="D232" s="5">
        <v>0</v>
      </c>
      <c r="E232" s="5">
        <v>0</v>
      </c>
      <c r="F232" s="5">
        <v>0</v>
      </c>
      <c r="G232" s="5">
        <v>0</v>
      </c>
      <c r="H232" s="5">
        <v>0</v>
      </c>
      <c r="I232" s="5">
        <v>0</v>
      </c>
      <c r="J232" s="5">
        <v>0</v>
      </c>
      <c r="K232" s="5">
        <v>0</v>
      </c>
    </row>
    <row r="233" spans="1:11" ht="14.4" customHeight="1" x14ac:dyDescent="0.3">
      <c r="A233" s="26" t="s">
        <v>614</v>
      </c>
      <c r="B233" s="5">
        <v>0</v>
      </c>
      <c r="C233" s="5">
        <v>0</v>
      </c>
      <c r="D233" s="5">
        <v>0</v>
      </c>
      <c r="E233" s="5">
        <v>0</v>
      </c>
      <c r="F233" s="5">
        <v>0</v>
      </c>
      <c r="G233" s="5">
        <v>0</v>
      </c>
      <c r="H233" s="5">
        <v>0</v>
      </c>
      <c r="I233" s="5">
        <v>0</v>
      </c>
      <c r="J233" s="5">
        <v>0</v>
      </c>
      <c r="K233" s="5">
        <v>0</v>
      </c>
    </row>
    <row r="234" spans="1:11" ht="14.4" customHeight="1" x14ac:dyDescent="0.3">
      <c r="A234" s="26" t="s">
        <v>615</v>
      </c>
      <c r="B234" s="5">
        <v>0.05</v>
      </c>
      <c r="C234" s="5">
        <v>0.05</v>
      </c>
      <c r="D234" s="5">
        <v>0.05</v>
      </c>
      <c r="E234" s="5">
        <v>0.05</v>
      </c>
      <c r="F234" s="5">
        <v>0.05</v>
      </c>
      <c r="G234" s="5">
        <v>0.05</v>
      </c>
      <c r="H234" s="5">
        <v>0.05</v>
      </c>
      <c r="I234" s="5">
        <v>0.05</v>
      </c>
      <c r="J234" s="5">
        <v>0.05</v>
      </c>
      <c r="K234" s="5">
        <v>0.05</v>
      </c>
    </row>
    <row r="235" spans="1:11" x14ac:dyDescent="0.3">
      <c r="A235" s="266" t="s">
        <v>616</v>
      </c>
      <c r="B235" s="266"/>
      <c r="C235" s="266"/>
      <c r="D235" s="266"/>
      <c r="E235" s="266"/>
      <c r="F235" s="266"/>
      <c r="G235" s="266"/>
      <c r="H235" s="266"/>
      <c r="I235" s="266"/>
      <c r="J235" s="266"/>
      <c r="K235" s="266"/>
    </row>
    <row r="236" spans="1:11" x14ac:dyDescent="0.3">
      <c r="A236" s="269" t="s">
        <v>600</v>
      </c>
      <c r="B236" s="268">
        <v>0</v>
      </c>
      <c r="C236" s="269">
        <v>0</v>
      </c>
      <c r="D236" s="269">
        <v>0.33</v>
      </c>
      <c r="E236" s="269">
        <v>0.33</v>
      </c>
      <c r="F236" s="269">
        <v>0.33</v>
      </c>
      <c r="G236" s="268">
        <v>0</v>
      </c>
      <c r="H236" s="269">
        <v>0</v>
      </c>
      <c r="I236" s="269">
        <v>0.33</v>
      </c>
      <c r="J236" s="269">
        <v>0.33</v>
      </c>
      <c r="K236" s="269">
        <v>0.33</v>
      </c>
    </row>
    <row r="237" spans="1:11" x14ac:dyDescent="0.3">
      <c r="A237" s="269" t="s">
        <v>601</v>
      </c>
      <c r="B237" s="269">
        <v>0</v>
      </c>
      <c r="C237" s="268">
        <v>0</v>
      </c>
      <c r="D237" s="269">
        <v>0</v>
      </c>
      <c r="E237" s="269">
        <v>0</v>
      </c>
      <c r="F237" s="269">
        <v>0</v>
      </c>
      <c r="G237" s="269">
        <v>0</v>
      </c>
      <c r="H237" s="268">
        <v>0</v>
      </c>
      <c r="I237" s="269">
        <v>0</v>
      </c>
      <c r="J237" s="269">
        <v>0</v>
      </c>
      <c r="K237" s="269">
        <v>0</v>
      </c>
    </row>
    <row r="238" spans="1:11" x14ac:dyDescent="0.3">
      <c r="A238" s="269" t="s">
        <v>374</v>
      </c>
      <c r="B238" s="269">
        <v>0</v>
      </c>
      <c r="C238" s="269">
        <v>0</v>
      </c>
      <c r="D238" s="268">
        <v>0</v>
      </c>
      <c r="E238" s="269">
        <v>0</v>
      </c>
      <c r="F238" s="269">
        <v>0</v>
      </c>
      <c r="G238" s="269">
        <v>0</v>
      </c>
      <c r="H238" s="269">
        <v>0</v>
      </c>
      <c r="I238" s="268">
        <v>0</v>
      </c>
      <c r="J238" s="269">
        <v>0</v>
      </c>
      <c r="K238" s="269">
        <v>0</v>
      </c>
    </row>
    <row r="239" spans="1:11" x14ac:dyDescent="0.3">
      <c r="A239" s="269" t="s">
        <v>375</v>
      </c>
      <c r="B239" s="269">
        <v>0</v>
      </c>
      <c r="C239" s="269">
        <v>0</v>
      </c>
      <c r="D239" s="269">
        <v>0</v>
      </c>
      <c r="E239" s="268">
        <v>0</v>
      </c>
      <c r="F239" s="269">
        <v>0</v>
      </c>
      <c r="G239" s="269">
        <v>0</v>
      </c>
      <c r="H239" s="269">
        <v>0</v>
      </c>
      <c r="I239" s="269">
        <v>0</v>
      </c>
      <c r="J239" s="268">
        <v>0</v>
      </c>
      <c r="K239" s="269">
        <v>0</v>
      </c>
    </row>
    <row r="240" spans="1:11" x14ac:dyDescent="0.3">
      <c r="A240" s="269" t="s">
        <v>599</v>
      </c>
      <c r="B240" s="269">
        <v>0</v>
      </c>
      <c r="C240" s="269">
        <v>0</v>
      </c>
      <c r="D240" s="269">
        <v>0</v>
      </c>
      <c r="E240" s="269">
        <v>0</v>
      </c>
      <c r="F240" s="268">
        <v>0</v>
      </c>
      <c r="G240" s="269">
        <v>0</v>
      </c>
      <c r="H240" s="269">
        <v>0</v>
      </c>
      <c r="I240" s="269">
        <v>0</v>
      </c>
      <c r="J240" s="269">
        <v>0</v>
      </c>
      <c r="K240" s="268">
        <v>0</v>
      </c>
    </row>
    <row r="242" spans="1:181" x14ac:dyDescent="0.3">
      <c r="A242" s="395" t="s">
        <v>840</v>
      </c>
    </row>
    <row r="243" spans="1:181" ht="52.95" customHeight="1" x14ac:dyDescent="0.3">
      <c r="A243" s="266" t="s">
        <v>774</v>
      </c>
      <c r="B243" s="776" t="s">
        <v>303</v>
      </c>
      <c r="C243" s="776"/>
      <c r="D243" s="776"/>
      <c r="E243" s="776"/>
      <c r="F243" s="776"/>
      <c r="G243" s="776" t="s">
        <v>304</v>
      </c>
      <c r="H243" s="776"/>
      <c r="I243" s="776"/>
      <c r="J243" s="776"/>
      <c r="K243" s="776"/>
      <c r="L243" s="776" t="s">
        <v>305</v>
      </c>
      <c r="M243" s="776"/>
      <c r="N243" s="776"/>
      <c r="O243" s="776"/>
      <c r="P243" s="776"/>
      <c r="Q243" s="776" t="s">
        <v>306</v>
      </c>
      <c r="R243" s="776"/>
      <c r="S243" s="776"/>
      <c r="T243" s="776"/>
      <c r="U243" s="776"/>
      <c r="V243" s="776" t="s">
        <v>307</v>
      </c>
      <c r="W243" s="776"/>
      <c r="X243" s="776"/>
      <c r="Y243" s="776"/>
      <c r="Z243" s="776"/>
      <c r="AA243" s="776" t="s">
        <v>308</v>
      </c>
      <c r="AB243" s="776"/>
      <c r="AC243" s="776"/>
      <c r="AD243" s="776"/>
      <c r="AE243" s="776"/>
      <c r="AF243" s="776" t="s">
        <v>309</v>
      </c>
      <c r="AG243" s="776"/>
      <c r="AH243" s="776"/>
      <c r="AI243" s="776"/>
      <c r="AJ243" s="776"/>
      <c r="AK243" s="776" t="s">
        <v>310</v>
      </c>
      <c r="AL243" s="776"/>
      <c r="AM243" s="776"/>
      <c r="AN243" s="776"/>
      <c r="AO243" s="776"/>
      <c r="AP243" s="776" t="s">
        <v>311</v>
      </c>
      <c r="AQ243" s="776"/>
      <c r="AR243" s="776"/>
      <c r="AS243" s="776"/>
      <c r="AT243" s="776"/>
      <c r="AU243" s="776" t="s">
        <v>312</v>
      </c>
      <c r="AV243" s="776"/>
      <c r="AW243" s="776"/>
      <c r="AX243" s="776"/>
      <c r="AY243" s="776"/>
      <c r="AZ243" s="776" t="s">
        <v>313</v>
      </c>
      <c r="BA243" s="776"/>
      <c r="BB243" s="776"/>
      <c r="BC243" s="776"/>
      <c r="BD243" s="776"/>
      <c r="BE243" s="776" t="s">
        <v>314</v>
      </c>
      <c r="BF243" s="776"/>
      <c r="BG243" s="776"/>
      <c r="BH243" s="776"/>
      <c r="BI243" s="776"/>
      <c r="BJ243" s="776" t="s">
        <v>315</v>
      </c>
      <c r="BK243" s="776"/>
      <c r="BL243" s="776"/>
      <c r="BM243" s="776"/>
      <c r="BN243" s="776"/>
      <c r="BO243" s="776" t="s">
        <v>316</v>
      </c>
      <c r="BP243" s="776"/>
      <c r="BQ243" s="776"/>
      <c r="BR243" s="776"/>
      <c r="BS243" s="776"/>
      <c r="BT243" s="776" t="s">
        <v>317</v>
      </c>
      <c r="BU243" s="776"/>
      <c r="BV243" s="776"/>
      <c r="BW243" s="776"/>
      <c r="BX243" s="776"/>
      <c r="BY243" s="776" t="s">
        <v>318</v>
      </c>
      <c r="BZ243" s="776"/>
      <c r="CA243" s="776"/>
      <c r="CB243" s="776"/>
      <c r="CC243" s="776"/>
      <c r="CD243" s="776" t="s">
        <v>319</v>
      </c>
      <c r="CE243" s="776"/>
      <c r="CF243" s="776"/>
      <c r="CG243" s="776"/>
      <c r="CH243" s="776"/>
      <c r="CI243" s="776" t="s">
        <v>320</v>
      </c>
      <c r="CJ243" s="776"/>
      <c r="CK243" s="776"/>
      <c r="CL243" s="776"/>
      <c r="CM243" s="776"/>
      <c r="CN243" s="776" t="s">
        <v>321</v>
      </c>
      <c r="CO243" s="776"/>
      <c r="CP243" s="776"/>
      <c r="CQ243" s="776"/>
      <c r="CR243" s="776"/>
      <c r="CS243" s="776" t="s">
        <v>322</v>
      </c>
      <c r="CT243" s="776"/>
      <c r="CU243" s="776"/>
      <c r="CV243" s="776"/>
      <c r="CW243" s="776"/>
      <c r="CX243" s="776" t="s">
        <v>323</v>
      </c>
      <c r="CY243" s="776"/>
      <c r="CZ243" s="776"/>
      <c r="DA243" s="776"/>
      <c r="DB243" s="776"/>
      <c r="DC243" s="776" t="s">
        <v>324</v>
      </c>
      <c r="DD243" s="776"/>
      <c r="DE243" s="776"/>
      <c r="DF243" s="776"/>
      <c r="DG243" s="776"/>
      <c r="DH243" s="710" t="s">
        <v>325</v>
      </c>
      <c r="DI243" s="711"/>
      <c r="DJ243" s="711"/>
      <c r="DK243" s="695" t="s">
        <v>775</v>
      </c>
      <c r="DL243" s="695">
        <v>1</v>
      </c>
      <c r="DM243" s="776" t="s">
        <v>326</v>
      </c>
      <c r="DN243" s="776"/>
      <c r="DO243" s="776"/>
      <c r="DP243" s="776"/>
      <c r="DQ243" s="776"/>
      <c r="DR243" s="776" t="s">
        <v>327</v>
      </c>
      <c r="DS243" s="776"/>
      <c r="DT243" s="776"/>
      <c r="DU243" s="776"/>
      <c r="DV243" s="776"/>
      <c r="DW243" s="776" t="s">
        <v>328</v>
      </c>
      <c r="DX243" s="776"/>
      <c r="DY243" s="776"/>
      <c r="DZ243" s="776"/>
      <c r="EA243" s="776"/>
      <c r="EB243" s="776" t="s">
        <v>329</v>
      </c>
      <c r="EC243" s="776"/>
      <c r="ED243" s="776"/>
      <c r="EE243" s="776"/>
      <c r="EF243" s="776"/>
      <c r="EG243" s="776" t="s">
        <v>330</v>
      </c>
      <c r="EH243" s="776"/>
      <c r="EI243" s="776"/>
      <c r="EJ243" s="776"/>
      <c r="EK243" s="776"/>
      <c r="EL243" s="776" t="s">
        <v>331</v>
      </c>
      <c r="EM243" s="776"/>
      <c r="EN243" s="776"/>
      <c r="EO243" s="776"/>
      <c r="EP243" s="776"/>
      <c r="EQ243" s="776" t="s">
        <v>332</v>
      </c>
      <c r="ER243" s="776"/>
      <c r="ES243" s="776"/>
      <c r="ET243" s="776"/>
      <c r="EU243" s="776"/>
      <c r="EV243" s="776" t="s">
        <v>333</v>
      </c>
      <c r="EW243" s="776"/>
      <c r="EX243" s="776"/>
      <c r="EY243" s="776"/>
      <c r="EZ243" s="776"/>
      <c r="FA243" s="776" t="s">
        <v>334</v>
      </c>
      <c r="FB243" s="776"/>
      <c r="FC243" s="776"/>
      <c r="FD243" s="776"/>
      <c r="FE243" s="776"/>
      <c r="FF243" s="776" t="s">
        <v>335</v>
      </c>
      <c r="FG243" s="776"/>
      <c r="FH243" s="776"/>
      <c r="FI243" s="776"/>
      <c r="FJ243" s="776"/>
      <c r="FK243" s="776" t="s">
        <v>336</v>
      </c>
      <c r="FL243" s="776"/>
      <c r="FM243" s="776"/>
      <c r="FN243" s="776"/>
      <c r="FO243" s="776"/>
      <c r="FP243" s="776" t="s">
        <v>337</v>
      </c>
      <c r="FQ243" s="776"/>
      <c r="FR243" s="776"/>
      <c r="FS243" s="776"/>
      <c r="FT243" s="776"/>
      <c r="FU243" s="776" t="s">
        <v>339</v>
      </c>
      <c r="FV243" s="776"/>
      <c r="FW243" s="776"/>
      <c r="FX243" s="776"/>
      <c r="FY243" s="776"/>
    </row>
    <row r="244" spans="1:181" x14ac:dyDescent="0.3">
      <c r="B244" s="66" t="s">
        <v>600</v>
      </c>
      <c r="C244" s="66" t="s">
        <v>601</v>
      </c>
      <c r="D244" s="66" t="s">
        <v>374</v>
      </c>
      <c r="E244" s="66" t="s">
        <v>375</v>
      </c>
      <c r="F244" s="66" t="s">
        <v>599</v>
      </c>
      <c r="G244" s="66" t="s">
        <v>600</v>
      </c>
      <c r="H244" s="66" t="s">
        <v>601</v>
      </c>
      <c r="I244" s="66" t="s">
        <v>374</v>
      </c>
      <c r="J244" s="66" t="s">
        <v>375</v>
      </c>
      <c r="K244" s="66" t="s">
        <v>599</v>
      </c>
      <c r="L244" s="66" t="s">
        <v>600</v>
      </c>
      <c r="M244" s="66" t="s">
        <v>601</v>
      </c>
      <c r="N244" s="66" t="s">
        <v>374</v>
      </c>
      <c r="O244" s="66" t="s">
        <v>375</v>
      </c>
      <c r="P244" s="66" t="s">
        <v>599</v>
      </c>
      <c r="Q244" s="66" t="s">
        <v>600</v>
      </c>
      <c r="R244" s="66" t="s">
        <v>601</v>
      </c>
      <c r="S244" s="66" t="s">
        <v>374</v>
      </c>
      <c r="T244" s="66" t="s">
        <v>375</v>
      </c>
      <c r="U244" s="66" t="s">
        <v>599</v>
      </c>
      <c r="V244" s="66" t="s">
        <v>600</v>
      </c>
      <c r="W244" s="66" t="s">
        <v>601</v>
      </c>
      <c r="X244" s="66" t="s">
        <v>374</v>
      </c>
      <c r="Y244" s="66" t="s">
        <v>375</v>
      </c>
      <c r="Z244" s="66" t="s">
        <v>599</v>
      </c>
      <c r="AA244" s="66" t="s">
        <v>600</v>
      </c>
      <c r="AB244" s="66" t="s">
        <v>601</v>
      </c>
      <c r="AC244" s="66" t="s">
        <v>374</v>
      </c>
      <c r="AD244" s="66" t="s">
        <v>375</v>
      </c>
      <c r="AE244" s="66" t="s">
        <v>599</v>
      </c>
      <c r="AF244" s="66" t="s">
        <v>600</v>
      </c>
      <c r="AG244" s="66" t="s">
        <v>601</v>
      </c>
      <c r="AH244" s="66" t="s">
        <v>374</v>
      </c>
      <c r="AI244" s="66" t="s">
        <v>375</v>
      </c>
      <c r="AJ244" s="66" t="s">
        <v>599</v>
      </c>
      <c r="AK244" s="66" t="s">
        <v>600</v>
      </c>
      <c r="AL244" s="66" t="s">
        <v>601</v>
      </c>
      <c r="AM244" s="66" t="s">
        <v>374</v>
      </c>
      <c r="AN244" s="66" t="s">
        <v>375</v>
      </c>
      <c r="AO244" s="66" t="s">
        <v>599</v>
      </c>
      <c r="AP244" s="66" t="s">
        <v>600</v>
      </c>
      <c r="AQ244" s="66" t="s">
        <v>601</v>
      </c>
      <c r="AR244" s="66" t="s">
        <v>374</v>
      </c>
      <c r="AS244" s="66" t="s">
        <v>375</v>
      </c>
      <c r="AT244" s="66" t="s">
        <v>599</v>
      </c>
      <c r="AU244" s="66" t="s">
        <v>600</v>
      </c>
      <c r="AV244" s="66" t="s">
        <v>601</v>
      </c>
      <c r="AW244" s="66" t="s">
        <v>374</v>
      </c>
      <c r="AX244" s="66" t="s">
        <v>375</v>
      </c>
      <c r="AY244" s="66" t="s">
        <v>599</v>
      </c>
      <c r="AZ244" s="66" t="s">
        <v>600</v>
      </c>
      <c r="BA244" s="66" t="s">
        <v>601</v>
      </c>
      <c r="BB244" s="66" t="s">
        <v>374</v>
      </c>
      <c r="BC244" s="66" t="s">
        <v>375</v>
      </c>
      <c r="BD244" s="66" t="s">
        <v>599</v>
      </c>
      <c r="BE244" s="66" t="s">
        <v>600</v>
      </c>
      <c r="BF244" s="66" t="s">
        <v>601</v>
      </c>
      <c r="BG244" s="66" t="s">
        <v>374</v>
      </c>
      <c r="BH244" s="66" t="s">
        <v>375</v>
      </c>
      <c r="BI244" s="66" t="s">
        <v>599</v>
      </c>
      <c r="BJ244" s="66" t="s">
        <v>600</v>
      </c>
      <c r="BK244" s="66" t="s">
        <v>601</v>
      </c>
      <c r="BL244" s="66" t="s">
        <v>374</v>
      </c>
      <c r="BM244" s="66" t="s">
        <v>375</v>
      </c>
      <c r="BN244" s="66" t="s">
        <v>599</v>
      </c>
      <c r="BO244" s="66" t="s">
        <v>600</v>
      </c>
      <c r="BP244" s="66" t="s">
        <v>601</v>
      </c>
      <c r="BQ244" s="66" t="s">
        <v>374</v>
      </c>
      <c r="BR244" s="66" t="s">
        <v>375</v>
      </c>
      <c r="BS244" s="66" t="s">
        <v>599</v>
      </c>
      <c r="BT244" s="66" t="s">
        <v>600</v>
      </c>
      <c r="BU244" s="66" t="s">
        <v>601</v>
      </c>
      <c r="BV244" s="66" t="s">
        <v>374</v>
      </c>
      <c r="BW244" s="66" t="s">
        <v>375</v>
      </c>
      <c r="BX244" s="66" t="s">
        <v>599</v>
      </c>
      <c r="BY244" s="66" t="s">
        <v>600</v>
      </c>
      <c r="BZ244" s="66" t="s">
        <v>601</v>
      </c>
      <c r="CA244" s="66" t="s">
        <v>374</v>
      </c>
      <c r="CB244" s="66" t="s">
        <v>375</v>
      </c>
      <c r="CC244" s="66" t="s">
        <v>599</v>
      </c>
      <c r="CD244" s="66" t="s">
        <v>600</v>
      </c>
      <c r="CE244" s="66" t="s">
        <v>601</v>
      </c>
      <c r="CF244" s="66" t="s">
        <v>374</v>
      </c>
      <c r="CG244" s="66" t="s">
        <v>375</v>
      </c>
      <c r="CH244" s="66" t="s">
        <v>599</v>
      </c>
      <c r="CI244" s="66" t="s">
        <v>600</v>
      </c>
      <c r="CJ244" s="66" t="s">
        <v>601</v>
      </c>
      <c r="CK244" s="66" t="s">
        <v>374</v>
      </c>
      <c r="CL244" s="66" t="s">
        <v>375</v>
      </c>
      <c r="CM244" s="66" t="s">
        <v>599</v>
      </c>
      <c r="CN244" s="66" t="s">
        <v>600</v>
      </c>
      <c r="CO244" s="66" t="s">
        <v>601</v>
      </c>
      <c r="CP244" s="66" t="s">
        <v>374</v>
      </c>
      <c r="CQ244" s="66" t="s">
        <v>375</v>
      </c>
      <c r="CR244" s="66" t="s">
        <v>599</v>
      </c>
      <c r="CS244" s="66" t="s">
        <v>600</v>
      </c>
      <c r="CT244" s="66" t="s">
        <v>601</v>
      </c>
      <c r="CU244" s="66" t="s">
        <v>374</v>
      </c>
      <c r="CV244" s="66" t="s">
        <v>375</v>
      </c>
      <c r="CW244" s="66" t="s">
        <v>599</v>
      </c>
      <c r="CX244" s="66" t="s">
        <v>600</v>
      </c>
      <c r="CY244" s="66" t="s">
        <v>601</v>
      </c>
      <c r="CZ244" s="66" t="s">
        <v>374</v>
      </c>
      <c r="DA244" s="66" t="s">
        <v>375</v>
      </c>
      <c r="DB244" s="66" t="s">
        <v>599</v>
      </c>
      <c r="DC244" s="66" t="s">
        <v>600</v>
      </c>
      <c r="DD244" s="66" t="s">
        <v>601</v>
      </c>
      <c r="DE244" s="66" t="s">
        <v>374</v>
      </c>
      <c r="DF244" s="66" t="s">
        <v>375</v>
      </c>
      <c r="DG244" s="66" t="s">
        <v>599</v>
      </c>
      <c r="DH244" s="335" t="s">
        <v>600</v>
      </c>
      <c r="DI244" s="335" t="s">
        <v>601</v>
      </c>
      <c r="DJ244" s="335" t="s">
        <v>374</v>
      </c>
      <c r="DK244" s="335" t="s">
        <v>375</v>
      </c>
      <c r="DL244" s="66" t="s">
        <v>599</v>
      </c>
      <c r="DM244" s="66" t="s">
        <v>600</v>
      </c>
      <c r="DN244" s="66" t="s">
        <v>601</v>
      </c>
      <c r="DO244" s="66" t="s">
        <v>374</v>
      </c>
      <c r="DP244" s="66" t="s">
        <v>375</v>
      </c>
      <c r="DQ244" s="66" t="s">
        <v>599</v>
      </c>
      <c r="DR244" s="66" t="s">
        <v>600</v>
      </c>
      <c r="DS244" s="66" t="s">
        <v>601</v>
      </c>
      <c r="DT244" s="66" t="s">
        <v>374</v>
      </c>
      <c r="DU244" s="66" t="s">
        <v>375</v>
      </c>
      <c r="DV244" s="66" t="s">
        <v>599</v>
      </c>
      <c r="DW244" s="66" t="s">
        <v>600</v>
      </c>
      <c r="DX244" s="66" t="s">
        <v>601</v>
      </c>
      <c r="DY244" s="66" t="s">
        <v>374</v>
      </c>
      <c r="DZ244" s="66" t="s">
        <v>375</v>
      </c>
      <c r="EA244" s="66" t="s">
        <v>599</v>
      </c>
      <c r="EB244" s="66" t="s">
        <v>600</v>
      </c>
      <c r="EC244" s="66" t="s">
        <v>601</v>
      </c>
      <c r="ED244" s="66" t="s">
        <v>374</v>
      </c>
      <c r="EE244" s="66" t="s">
        <v>375</v>
      </c>
      <c r="EF244" s="66" t="s">
        <v>599</v>
      </c>
      <c r="EG244" s="66" t="s">
        <v>600</v>
      </c>
      <c r="EH244" s="66" t="s">
        <v>601</v>
      </c>
      <c r="EI244" s="66" t="s">
        <v>374</v>
      </c>
      <c r="EJ244" s="66" t="s">
        <v>375</v>
      </c>
      <c r="EK244" s="66" t="s">
        <v>599</v>
      </c>
      <c r="EL244" s="66" t="s">
        <v>600</v>
      </c>
      <c r="EM244" s="66" t="s">
        <v>601</v>
      </c>
      <c r="EN244" s="66" t="s">
        <v>374</v>
      </c>
      <c r="EO244" s="66" t="s">
        <v>375</v>
      </c>
      <c r="EP244" s="66" t="s">
        <v>599</v>
      </c>
      <c r="EQ244" s="66" t="s">
        <v>600</v>
      </c>
      <c r="ER244" s="66" t="s">
        <v>601</v>
      </c>
      <c r="ES244" s="66" t="s">
        <v>374</v>
      </c>
      <c r="ET244" s="66" t="s">
        <v>375</v>
      </c>
      <c r="EU244" s="66" t="s">
        <v>599</v>
      </c>
      <c r="EV244" s="66" t="s">
        <v>600</v>
      </c>
      <c r="EW244" s="66" t="s">
        <v>601</v>
      </c>
      <c r="EX244" s="66" t="s">
        <v>374</v>
      </c>
      <c r="EY244" s="66" t="s">
        <v>375</v>
      </c>
      <c r="EZ244" s="66" t="s">
        <v>599</v>
      </c>
      <c r="FA244" s="66" t="s">
        <v>600</v>
      </c>
      <c r="FB244" s="66" t="s">
        <v>601</v>
      </c>
      <c r="FC244" s="66" t="s">
        <v>374</v>
      </c>
      <c r="FD244" s="66" t="s">
        <v>375</v>
      </c>
      <c r="FE244" s="66" t="s">
        <v>599</v>
      </c>
      <c r="FF244" s="66" t="s">
        <v>600</v>
      </c>
      <c r="FG244" s="66" t="s">
        <v>601</v>
      </c>
      <c r="FH244" s="66" t="s">
        <v>374</v>
      </c>
      <c r="FI244" s="66" t="s">
        <v>375</v>
      </c>
      <c r="FJ244" s="66" t="s">
        <v>599</v>
      </c>
      <c r="FK244" s="66" t="s">
        <v>600</v>
      </c>
      <c r="FL244" s="66" t="s">
        <v>601</v>
      </c>
      <c r="FM244" s="66" t="s">
        <v>374</v>
      </c>
      <c r="FN244" s="66" t="s">
        <v>375</v>
      </c>
      <c r="FO244" s="66" t="s">
        <v>599</v>
      </c>
      <c r="FP244" s="66" t="s">
        <v>600</v>
      </c>
      <c r="FQ244" s="66" t="s">
        <v>601</v>
      </c>
      <c r="FR244" s="66" t="s">
        <v>374</v>
      </c>
      <c r="FS244" s="66" t="s">
        <v>375</v>
      </c>
      <c r="FT244" s="66" t="s">
        <v>599</v>
      </c>
      <c r="FU244" s="66" t="s">
        <v>600</v>
      </c>
      <c r="FV244" s="66" t="s">
        <v>601</v>
      </c>
      <c r="FW244" s="66" t="s">
        <v>374</v>
      </c>
      <c r="FX244" s="66" t="s">
        <v>375</v>
      </c>
      <c r="FY244" s="66" t="s">
        <v>599</v>
      </c>
    </row>
    <row r="245" spans="1:181" x14ac:dyDescent="0.3">
      <c r="A245" s="266" t="s">
        <v>602</v>
      </c>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c r="DM245" s="266"/>
      <c r="DN245" s="266"/>
      <c r="DO245" s="266"/>
      <c r="DP245" s="266"/>
      <c r="DQ245" s="266"/>
      <c r="DR245" s="266"/>
      <c r="DS245" s="266"/>
      <c r="DT245" s="266"/>
      <c r="DU245" s="266"/>
      <c r="DV245" s="266"/>
      <c r="DW245" s="266"/>
      <c r="DX245" s="266"/>
      <c r="DY245" s="266"/>
      <c r="DZ245" s="266"/>
      <c r="EA245" s="266"/>
      <c r="EB245" s="266"/>
      <c r="EC245" s="266"/>
      <c r="ED245" s="266"/>
      <c r="EE245" s="266"/>
      <c r="EF245" s="266"/>
      <c r="EG245" s="266"/>
      <c r="EH245" s="266"/>
      <c r="EI245" s="266"/>
      <c r="EJ245" s="266"/>
      <c r="EK245" s="266"/>
      <c r="EL245" s="266"/>
      <c r="EM245" s="266"/>
      <c r="EN245" s="266"/>
      <c r="EO245" s="266"/>
      <c r="EP245" s="266"/>
      <c r="EQ245" s="266"/>
      <c r="ER245" s="266"/>
      <c r="ES245" s="266"/>
      <c r="ET245" s="266"/>
      <c r="EU245" s="266"/>
      <c r="EV245" s="266"/>
      <c r="EW245" s="266"/>
      <c r="EX245" s="266"/>
      <c r="EY245" s="266"/>
      <c r="EZ245" s="266"/>
      <c r="FA245" s="266"/>
      <c r="FB245" s="266"/>
      <c r="FC245" s="266"/>
      <c r="FD245" s="266"/>
      <c r="FE245" s="266"/>
      <c r="FF245" s="266"/>
      <c r="FG245" s="266"/>
      <c r="FH245" s="266"/>
      <c r="FI245" s="266"/>
      <c r="FJ245" s="266"/>
      <c r="FK245" s="266"/>
      <c r="FL245" s="266"/>
      <c r="FM245" s="266"/>
      <c r="FN245" s="266"/>
      <c r="FO245" s="266"/>
      <c r="FP245" s="266"/>
      <c r="FQ245" s="266"/>
      <c r="FR245" s="266"/>
      <c r="FS245" s="266"/>
      <c r="FT245" s="266"/>
      <c r="FU245" s="266"/>
      <c r="FV245" s="266"/>
      <c r="FW245" s="266"/>
      <c r="FX245" s="266"/>
      <c r="FY245" s="266"/>
    </row>
    <row r="246" spans="1:181" x14ac:dyDescent="0.3">
      <c r="A246" s="26" t="s">
        <v>603</v>
      </c>
      <c r="B246" s="5">
        <v>0</v>
      </c>
      <c r="C246" s="5">
        <v>0</v>
      </c>
      <c r="D246" s="5">
        <v>0</v>
      </c>
      <c r="E246" s="5">
        <v>0</v>
      </c>
      <c r="F246" s="5">
        <v>0</v>
      </c>
      <c r="G246" s="5">
        <v>0</v>
      </c>
      <c r="H246" s="5">
        <v>0</v>
      </c>
      <c r="I246" s="5">
        <v>0</v>
      </c>
      <c r="J246" s="5">
        <v>0</v>
      </c>
      <c r="K246" s="5">
        <v>0</v>
      </c>
      <c r="L246" s="5">
        <v>0</v>
      </c>
      <c r="M246" s="5">
        <v>0</v>
      </c>
      <c r="N246" s="5">
        <v>0</v>
      </c>
      <c r="O246" s="5">
        <v>0</v>
      </c>
      <c r="P246" s="5">
        <v>0</v>
      </c>
      <c r="Q246" s="5">
        <v>0</v>
      </c>
      <c r="R246" s="5">
        <v>0</v>
      </c>
      <c r="S246" s="5">
        <v>0</v>
      </c>
      <c r="T246" s="5">
        <v>0</v>
      </c>
      <c r="U246" s="5">
        <v>0</v>
      </c>
      <c r="V246" s="5">
        <v>0</v>
      </c>
      <c r="W246" s="5">
        <v>0</v>
      </c>
      <c r="X246" s="5">
        <v>0</v>
      </c>
      <c r="Y246" s="5">
        <v>0</v>
      </c>
      <c r="Z246" s="5">
        <v>0</v>
      </c>
      <c r="AA246" s="5">
        <v>0</v>
      </c>
      <c r="AB246" s="5">
        <v>0</v>
      </c>
      <c r="AC246" s="5">
        <v>0</v>
      </c>
      <c r="AD246" s="5">
        <v>0</v>
      </c>
      <c r="AE246" s="5">
        <v>0</v>
      </c>
      <c r="AF246" s="5">
        <v>0</v>
      </c>
      <c r="AG246" s="5">
        <v>0</v>
      </c>
      <c r="AH246" s="5">
        <v>0</v>
      </c>
      <c r="AI246" s="5">
        <v>0</v>
      </c>
      <c r="AJ246" s="5">
        <v>0</v>
      </c>
      <c r="AK246" s="5">
        <v>0</v>
      </c>
      <c r="AL246" s="5">
        <v>0</v>
      </c>
      <c r="AM246" s="5">
        <v>0</v>
      </c>
      <c r="AN246" s="5">
        <v>0</v>
      </c>
      <c r="AO246" s="5">
        <v>0</v>
      </c>
      <c r="AP246" s="5">
        <v>0</v>
      </c>
      <c r="AQ246" s="5">
        <v>0</v>
      </c>
      <c r="AR246" s="5">
        <v>0</v>
      </c>
      <c r="AS246" s="5">
        <v>0</v>
      </c>
      <c r="AT246" s="5">
        <v>0</v>
      </c>
      <c r="AU246" s="5">
        <v>0</v>
      </c>
      <c r="AV246" s="5">
        <v>0</v>
      </c>
      <c r="AW246" s="5">
        <v>0</v>
      </c>
      <c r="AX246" s="5">
        <v>0</v>
      </c>
      <c r="AY246" s="5">
        <v>0</v>
      </c>
      <c r="AZ246" s="5">
        <v>0</v>
      </c>
      <c r="BA246" s="5">
        <v>0</v>
      </c>
      <c r="BB246" s="5">
        <v>0</v>
      </c>
      <c r="BC246" s="5">
        <v>0</v>
      </c>
      <c r="BD246" s="5">
        <v>0</v>
      </c>
      <c r="BE246" s="5">
        <v>0</v>
      </c>
      <c r="BF246" s="5">
        <v>0</v>
      </c>
      <c r="BG246" s="5">
        <v>0</v>
      </c>
      <c r="BH246" s="5">
        <v>0</v>
      </c>
      <c r="BI246" s="5">
        <v>0</v>
      </c>
      <c r="BJ246" s="5">
        <v>0</v>
      </c>
      <c r="BK246" s="5">
        <v>0</v>
      </c>
      <c r="BL246" s="5">
        <v>0</v>
      </c>
      <c r="BM246" s="5">
        <v>0</v>
      </c>
      <c r="BN246" s="5">
        <v>0</v>
      </c>
      <c r="BO246" s="5">
        <v>0</v>
      </c>
      <c r="BP246" s="5">
        <v>0</v>
      </c>
      <c r="BQ246" s="5">
        <v>0</v>
      </c>
      <c r="BR246" s="5">
        <v>0</v>
      </c>
      <c r="BS246" s="5">
        <v>0</v>
      </c>
      <c r="BT246" s="5">
        <v>0</v>
      </c>
      <c r="BU246" s="5">
        <v>0</v>
      </c>
      <c r="BV246" s="5">
        <v>0</v>
      </c>
      <c r="BW246" s="5">
        <v>0</v>
      </c>
      <c r="BX246" s="5">
        <v>0</v>
      </c>
      <c r="BY246" s="5">
        <v>0</v>
      </c>
      <c r="BZ246" s="5">
        <v>0</v>
      </c>
      <c r="CA246" s="5">
        <v>0</v>
      </c>
      <c r="CB246" s="5">
        <v>0</v>
      </c>
      <c r="CC246" s="5">
        <v>0</v>
      </c>
      <c r="CD246" s="5">
        <v>0</v>
      </c>
      <c r="CE246" s="5">
        <v>0</v>
      </c>
      <c r="CF246" s="5">
        <v>0</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0</v>
      </c>
      <c r="CZ246" s="5">
        <v>0</v>
      </c>
      <c r="DA246" s="5">
        <v>0</v>
      </c>
      <c r="DB246" s="5">
        <v>0</v>
      </c>
      <c r="DC246" s="5">
        <v>0</v>
      </c>
      <c r="DD246" s="5">
        <v>0</v>
      </c>
      <c r="DE246" s="5">
        <v>0</v>
      </c>
      <c r="DF246" s="5">
        <v>0</v>
      </c>
      <c r="DG246" s="5">
        <v>0</v>
      </c>
      <c r="DH246" s="5">
        <v>0</v>
      </c>
      <c r="DI246" s="5">
        <v>0</v>
      </c>
      <c r="DJ246" s="5">
        <v>0</v>
      </c>
      <c r="DK246" s="5">
        <v>0</v>
      </c>
      <c r="DL246" s="5">
        <v>0</v>
      </c>
      <c r="DM246" s="5">
        <v>0</v>
      </c>
      <c r="DN246" s="5">
        <v>0</v>
      </c>
      <c r="DO246" s="5">
        <v>0</v>
      </c>
      <c r="DP246" s="5">
        <v>0</v>
      </c>
      <c r="DQ246" s="5">
        <v>0</v>
      </c>
      <c r="DR246" s="5">
        <v>0</v>
      </c>
      <c r="DS246" s="5">
        <v>0</v>
      </c>
      <c r="DT246" s="5">
        <v>0</v>
      </c>
      <c r="DU246" s="5">
        <v>0</v>
      </c>
      <c r="DV246" s="5">
        <v>0</v>
      </c>
      <c r="DW246" s="5">
        <v>0</v>
      </c>
      <c r="DX246" s="5">
        <v>0</v>
      </c>
      <c r="DY246" s="5">
        <v>0</v>
      </c>
      <c r="DZ246" s="5">
        <v>0</v>
      </c>
      <c r="EA246" s="5">
        <v>0</v>
      </c>
      <c r="EB246" s="5">
        <v>0</v>
      </c>
      <c r="EC246" s="5">
        <v>0</v>
      </c>
      <c r="ED246" s="5">
        <v>0</v>
      </c>
      <c r="EE246" s="5">
        <v>0</v>
      </c>
      <c r="EF246" s="5">
        <v>0</v>
      </c>
      <c r="EG246" s="5">
        <v>0</v>
      </c>
      <c r="EH246" s="5">
        <v>0</v>
      </c>
      <c r="EI246" s="5">
        <v>0</v>
      </c>
      <c r="EJ246" s="5">
        <v>0</v>
      </c>
      <c r="EK246" s="5">
        <v>0</v>
      </c>
      <c r="EL246" s="5">
        <v>0</v>
      </c>
      <c r="EM246" s="5">
        <v>0</v>
      </c>
      <c r="EN246" s="5">
        <v>0</v>
      </c>
      <c r="EO246" s="5">
        <v>0</v>
      </c>
      <c r="EP246" s="5">
        <v>0</v>
      </c>
      <c r="EQ246" s="5">
        <v>0</v>
      </c>
      <c r="ER246" s="5">
        <v>0</v>
      </c>
      <c r="ES246" s="5">
        <v>0</v>
      </c>
      <c r="ET246" s="5">
        <v>0</v>
      </c>
      <c r="EU246" s="5">
        <v>0</v>
      </c>
      <c r="EV246" s="5">
        <v>0</v>
      </c>
      <c r="EW246" s="5">
        <v>0</v>
      </c>
      <c r="EX246" s="5">
        <v>0</v>
      </c>
      <c r="EY246" s="5">
        <v>0</v>
      </c>
      <c r="EZ246" s="5">
        <v>0</v>
      </c>
      <c r="FA246" s="5">
        <v>0</v>
      </c>
      <c r="FB246" s="5">
        <v>0</v>
      </c>
      <c r="FC246" s="5">
        <v>0</v>
      </c>
      <c r="FD246" s="5">
        <v>0</v>
      </c>
      <c r="FE246" s="5">
        <v>0</v>
      </c>
      <c r="FF246" s="5">
        <v>0</v>
      </c>
      <c r="FG246" s="5">
        <v>0</v>
      </c>
      <c r="FH246" s="5">
        <v>0</v>
      </c>
      <c r="FI246" s="5">
        <v>0</v>
      </c>
      <c r="FJ246" s="5">
        <v>0</v>
      </c>
      <c r="FK246" s="5">
        <v>0</v>
      </c>
      <c r="FL246" s="5">
        <v>0</v>
      </c>
      <c r="FM246" s="5">
        <v>0</v>
      </c>
      <c r="FN246" s="5">
        <v>0</v>
      </c>
      <c r="FO246" s="5">
        <v>0</v>
      </c>
      <c r="FP246" s="5">
        <v>0</v>
      </c>
      <c r="FQ246" s="5">
        <v>0</v>
      </c>
      <c r="FR246" s="5">
        <v>0</v>
      </c>
      <c r="FS246" s="5">
        <v>0</v>
      </c>
      <c r="FT246" s="5">
        <v>0</v>
      </c>
      <c r="FU246" s="5">
        <v>0</v>
      </c>
      <c r="FV246" s="5">
        <v>0</v>
      </c>
      <c r="FW246" s="5">
        <v>0</v>
      </c>
      <c r="FX246" s="5">
        <v>0</v>
      </c>
      <c r="FY246" s="5">
        <v>0</v>
      </c>
    </row>
    <row r="247" spans="1:181" x14ac:dyDescent="0.3">
      <c r="A247" s="26" t="s">
        <v>604</v>
      </c>
      <c r="B247" s="5">
        <v>0</v>
      </c>
      <c r="C247" s="5">
        <v>0</v>
      </c>
      <c r="D247" s="5">
        <v>0</v>
      </c>
      <c r="E247" s="5">
        <v>0</v>
      </c>
      <c r="F247" s="5">
        <v>0</v>
      </c>
      <c r="G247" s="5">
        <v>0</v>
      </c>
      <c r="H247" s="5">
        <v>0</v>
      </c>
      <c r="I247" s="5">
        <v>0</v>
      </c>
      <c r="J247" s="5">
        <v>0</v>
      </c>
      <c r="K247" s="5">
        <v>0</v>
      </c>
      <c r="L247" s="5">
        <v>0</v>
      </c>
      <c r="M247" s="5">
        <v>0</v>
      </c>
      <c r="N247" s="5">
        <v>0</v>
      </c>
      <c r="O247" s="5">
        <v>0</v>
      </c>
      <c r="P247" s="5">
        <v>0</v>
      </c>
      <c r="Q247" s="5">
        <v>0</v>
      </c>
      <c r="R247" s="5">
        <v>0</v>
      </c>
      <c r="S247" s="5">
        <v>0</v>
      </c>
      <c r="T247" s="5">
        <v>0</v>
      </c>
      <c r="U247" s="5">
        <v>0</v>
      </c>
      <c r="V247" s="5">
        <v>0</v>
      </c>
      <c r="W247" s="5">
        <v>0</v>
      </c>
      <c r="X247" s="5">
        <v>0</v>
      </c>
      <c r="Y247" s="5">
        <v>0</v>
      </c>
      <c r="Z247" s="5">
        <v>0</v>
      </c>
      <c r="AA247" s="5">
        <v>0</v>
      </c>
      <c r="AB247" s="5">
        <v>0</v>
      </c>
      <c r="AC247" s="5">
        <v>0</v>
      </c>
      <c r="AD247" s="5">
        <v>0</v>
      </c>
      <c r="AE247" s="5">
        <v>0</v>
      </c>
      <c r="AF247" s="5">
        <v>0</v>
      </c>
      <c r="AG247" s="5">
        <v>0</v>
      </c>
      <c r="AH247" s="5">
        <v>0</v>
      </c>
      <c r="AI247" s="5">
        <v>0</v>
      </c>
      <c r="AJ247" s="5">
        <v>0</v>
      </c>
      <c r="AK247" s="5">
        <v>0</v>
      </c>
      <c r="AL247" s="5">
        <v>0</v>
      </c>
      <c r="AM247" s="5">
        <v>0</v>
      </c>
      <c r="AN247" s="5">
        <v>0</v>
      </c>
      <c r="AO247" s="5">
        <v>0</v>
      </c>
      <c r="AP247" s="5">
        <v>0</v>
      </c>
      <c r="AQ247" s="5">
        <v>0</v>
      </c>
      <c r="AR247" s="5">
        <v>0</v>
      </c>
      <c r="AS247" s="5">
        <v>0</v>
      </c>
      <c r="AT247" s="5">
        <v>0</v>
      </c>
      <c r="AU247" s="5">
        <v>0</v>
      </c>
      <c r="AV247" s="5">
        <v>0</v>
      </c>
      <c r="AW247" s="5">
        <v>0</v>
      </c>
      <c r="AX247" s="5">
        <v>0</v>
      </c>
      <c r="AY247" s="5">
        <v>0</v>
      </c>
      <c r="AZ247" s="5">
        <v>0</v>
      </c>
      <c r="BA247" s="5">
        <v>0</v>
      </c>
      <c r="BB247" s="5">
        <v>0</v>
      </c>
      <c r="BC247" s="5">
        <v>0</v>
      </c>
      <c r="BD247" s="5">
        <v>0</v>
      </c>
      <c r="BE247" s="5">
        <v>0</v>
      </c>
      <c r="BF247" s="5">
        <v>0</v>
      </c>
      <c r="BG247" s="5">
        <v>0</v>
      </c>
      <c r="BH247" s="5">
        <v>0</v>
      </c>
      <c r="BI247" s="5">
        <v>0</v>
      </c>
      <c r="BJ247" s="5">
        <v>0</v>
      </c>
      <c r="BK247" s="5">
        <v>0</v>
      </c>
      <c r="BL247" s="5">
        <v>0</v>
      </c>
      <c r="BM247" s="5">
        <v>0</v>
      </c>
      <c r="BN247" s="5">
        <v>0</v>
      </c>
      <c r="BO247" s="5">
        <v>0</v>
      </c>
      <c r="BP247" s="5">
        <v>0</v>
      </c>
      <c r="BQ247" s="5">
        <v>0</v>
      </c>
      <c r="BR247" s="5">
        <v>0</v>
      </c>
      <c r="BS247" s="5">
        <v>0</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0</v>
      </c>
      <c r="CQ247" s="5">
        <v>0</v>
      </c>
      <c r="CR247" s="5">
        <v>0</v>
      </c>
      <c r="CS247" s="5">
        <v>0</v>
      </c>
      <c r="CT247" s="5">
        <v>0</v>
      </c>
      <c r="CU247" s="5">
        <v>0</v>
      </c>
      <c r="CV247" s="5">
        <v>0</v>
      </c>
      <c r="CW247" s="5">
        <v>0</v>
      </c>
      <c r="CX247" s="5">
        <v>0</v>
      </c>
      <c r="CY247" s="5">
        <v>0</v>
      </c>
      <c r="CZ247" s="5">
        <v>0</v>
      </c>
      <c r="DA247" s="5">
        <v>0</v>
      </c>
      <c r="DB247" s="5">
        <v>0</v>
      </c>
      <c r="DC247" s="5">
        <v>0</v>
      </c>
      <c r="DD247" s="5">
        <v>0</v>
      </c>
      <c r="DE247" s="5">
        <v>0</v>
      </c>
      <c r="DF247" s="5">
        <v>0</v>
      </c>
      <c r="DG247" s="5">
        <v>0</v>
      </c>
      <c r="DH247" s="5">
        <v>0</v>
      </c>
      <c r="DI247" s="5">
        <v>0</v>
      </c>
      <c r="DJ247" s="5">
        <v>0</v>
      </c>
      <c r="DK247" s="5">
        <v>0</v>
      </c>
      <c r="DL247" s="5">
        <v>0</v>
      </c>
      <c r="DM247" s="5">
        <v>0</v>
      </c>
      <c r="DN247" s="5">
        <v>0</v>
      </c>
      <c r="DO247" s="5">
        <v>0</v>
      </c>
      <c r="DP247" s="5">
        <v>0</v>
      </c>
      <c r="DQ247" s="5">
        <v>0</v>
      </c>
      <c r="DR247" s="5">
        <v>0</v>
      </c>
      <c r="DS247" s="5">
        <v>0</v>
      </c>
      <c r="DT247" s="5">
        <v>0</v>
      </c>
      <c r="DU247" s="5">
        <v>0</v>
      </c>
      <c r="DV247" s="5">
        <v>0</v>
      </c>
      <c r="DW247" s="5">
        <v>0</v>
      </c>
      <c r="DX247" s="5">
        <v>0</v>
      </c>
      <c r="DY247" s="5">
        <v>0</v>
      </c>
      <c r="DZ247" s="5">
        <v>0</v>
      </c>
      <c r="EA247" s="5">
        <v>0</v>
      </c>
      <c r="EB247" s="5">
        <v>0</v>
      </c>
      <c r="EC247" s="5">
        <v>0</v>
      </c>
      <c r="ED247" s="5">
        <v>0</v>
      </c>
      <c r="EE247" s="5">
        <v>0</v>
      </c>
      <c r="EF247" s="5">
        <v>0</v>
      </c>
      <c r="EG247" s="5">
        <v>0</v>
      </c>
      <c r="EH247" s="5">
        <v>0</v>
      </c>
      <c r="EI247" s="5">
        <v>0</v>
      </c>
      <c r="EJ247" s="5">
        <v>0</v>
      </c>
      <c r="EK247" s="5">
        <v>0</v>
      </c>
      <c r="EL247" s="5">
        <v>0</v>
      </c>
      <c r="EM247" s="5">
        <v>0</v>
      </c>
      <c r="EN247" s="5">
        <v>0</v>
      </c>
      <c r="EO247" s="5">
        <v>0</v>
      </c>
      <c r="EP247" s="5">
        <v>0</v>
      </c>
      <c r="EQ247" s="5">
        <v>0</v>
      </c>
      <c r="ER247" s="5">
        <v>0</v>
      </c>
      <c r="ES247" s="5">
        <v>0</v>
      </c>
      <c r="ET247" s="5">
        <v>0</v>
      </c>
      <c r="EU247" s="5">
        <v>0</v>
      </c>
      <c r="EV247" s="5">
        <v>0</v>
      </c>
      <c r="EW247" s="5">
        <v>0</v>
      </c>
      <c r="EX247" s="5">
        <v>0</v>
      </c>
      <c r="EY247" s="5">
        <v>0</v>
      </c>
      <c r="EZ247" s="5">
        <v>0</v>
      </c>
      <c r="FA247" s="5">
        <v>0</v>
      </c>
      <c r="FB247" s="5">
        <v>0</v>
      </c>
      <c r="FC247" s="5">
        <v>0</v>
      </c>
      <c r="FD247" s="5">
        <v>0</v>
      </c>
      <c r="FE247" s="5">
        <v>0</v>
      </c>
      <c r="FF247" s="5">
        <v>0</v>
      </c>
      <c r="FG247" s="5">
        <v>0</v>
      </c>
      <c r="FH247" s="5">
        <v>0</v>
      </c>
      <c r="FI247" s="5">
        <v>0</v>
      </c>
      <c r="FJ247" s="5">
        <v>0</v>
      </c>
      <c r="FK247" s="5">
        <v>0</v>
      </c>
      <c r="FL247" s="5">
        <v>0</v>
      </c>
      <c r="FM247" s="5">
        <v>0</v>
      </c>
      <c r="FN247" s="5">
        <v>0</v>
      </c>
      <c r="FO247" s="5">
        <v>0</v>
      </c>
      <c r="FP247" s="5">
        <v>0</v>
      </c>
      <c r="FQ247" s="5">
        <v>0</v>
      </c>
      <c r="FR247" s="5">
        <v>0</v>
      </c>
      <c r="FS247" s="5">
        <v>0</v>
      </c>
      <c r="FT247" s="5">
        <v>0</v>
      </c>
      <c r="FU247" s="5">
        <v>0</v>
      </c>
      <c r="FV247" s="5">
        <v>0</v>
      </c>
      <c r="FW247" s="5">
        <v>0</v>
      </c>
      <c r="FX247" s="5">
        <v>0</v>
      </c>
      <c r="FY247" s="5">
        <v>0</v>
      </c>
    </row>
    <row r="248" spans="1:181" x14ac:dyDescent="0.3">
      <c r="A248" s="26" t="s">
        <v>605</v>
      </c>
      <c r="B248" s="5">
        <v>0.01</v>
      </c>
      <c r="C248" s="5">
        <v>0.01</v>
      </c>
      <c r="D248" s="5">
        <v>0.01</v>
      </c>
      <c r="E248" s="5">
        <v>0.01</v>
      </c>
      <c r="F248" s="5">
        <v>0.01</v>
      </c>
      <c r="G248" s="5">
        <v>0.01</v>
      </c>
      <c r="H248" s="5">
        <v>0.01</v>
      </c>
      <c r="I248" s="5">
        <v>0.01</v>
      </c>
      <c r="J248" s="5">
        <v>0.01</v>
      </c>
      <c r="K248" s="5">
        <v>0.01</v>
      </c>
      <c r="L248" s="5">
        <v>0.01</v>
      </c>
      <c r="M248" s="5">
        <v>0.01</v>
      </c>
      <c r="N248" s="5">
        <v>0.01</v>
      </c>
      <c r="O248" s="5">
        <v>0.01</v>
      </c>
      <c r="P248" s="5">
        <v>0.01</v>
      </c>
      <c r="Q248" s="5">
        <v>0.01</v>
      </c>
      <c r="R248" s="5">
        <v>0.01</v>
      </c>
      <c r="S248" s="5">
        <v>0.01</v>
      </c>
      <c r="T248" s="5">
        <v>0.01</v>
      </c>
      <c r="U248" s="5">
        <v>0.01</v>
      </c>
      <c r="V248" s="5">
        <v>0.01</v>
      </c>
      <c r="W248" s="5">
        <v>0.01</v>
      </c>
      <c r="X248" s="5">
        <v>0.01</v>
      </c>
      <c r="Y248" s="5">
        <v>0.01</v>
      </c>
      <c r="Z248" s="5">
        <v>0.01</v>
      </c>
      <c r="AA248" s="5">
        <v>0.01</v>
      </c>
      <c r="AB248" s="5">
        <v>0.01</v>
      </c>
      <c r="AC248" s="5">
        <v>0.01</v>
      </c>
      <c r="AD248" s="5">
        <v>0.01</v>
      </c>
      <c r="AE248" s="5">
        <v>0.01</v>
      </c>
      <c r="AF248" s="5">
        <v>0.01</v>
      </c>
      <c r="AG248" s="5">
        <v>0.01</v>
      </c>
      <c r="AH248" s="5">
        <v>0.01</v>
      </c>
      <c r="AI248" s="5">
        <v>0.01</v>
      </c>
      <c r="AJ248" s="5">
        <v>0.01</v>
      </c>
      <c r="AK248" s="5">
        <v>0.01</v>
      </c>
      <c r="AL248" s="5">
        <v>0.01</v>
      </c>
      <c r="AM248" s="5">
        <v>0.01</v>
      </c>
      <c r="AN248" s="5">
        <v>0.01</v>
      </c>
      <c r="AO248" s="5">
        <v>0.01</v>
      </c>
      <c r="AP248" s="5">
        <v>0.01</v>
      </c>
      <c r="AQ248" s="5">
        <v>0.01</v>
      </c>
      <c r="AR248" s="5">
        <v>0.01</v>
      </c>
      <c r="AS248" s="5">
        <v>0.01</v>
      </c>
      <c r="AT248" s="5">
        <v>0.01</v>
      </c>
      <c r="AU248" s="5">
        <v>0.01</v>
      </c>
      <c r="AV248" s="5">
        <v>0.01</v>
      </c>
      <c r="AW248" s="5">
        <v>0.01</v>
      </c>
      <c r="AX248" s="5">
        <v>0.01</v>
      </c>
      <c r="AY248" s="5">
        <v>0.01</v>
      </c>
      <c r="AZ248" s="5">
        <v>0.01</v>
      </c>
      <c r="BA248" s="5">
        <v>0.01</v>
      </c>
      <c r="BB248" s="5">
        <v>0.01</v>
      </c>
      <c r="BC248" s="5">
        <v>0.01</v>
      </c>
      <c r="BD248" s="5">
        <v>0.01</v>
      </c>
      <c r="BE248" s="5">
        <v>0.01</v>
      </c>
      <c r="BF248" s="5">
        <v>0.01</v>
      </c>
      <c r="BG248" s="5">
        <v>0.01</v>
      </c>
      <c r="BH248" s="5">
        <v>0.01</v>
      </c>
      <c r="BI248" s="5">
        <v>0.01</v>
      </c>
      <c r="BJ248" s="5">
        <v>0.01</v>
      </c>
      <c r="BK248" s="5">
        <v>0.01</v>
      </c>
      <c r="BL248" s="5">
        <v>0.01</v>
      </c>
      <c r="BM248" s="5">
        <v>0.01</v>
      </c>
      <c r="BN248" s="5">
        <v>0.01</v>
      </c>
      <c r="BO248" s="5">
        <v>0.01</v>
      </c>
      <c r="BP248" s="5">
        <v>0.01</v>
      </c>
      <c r="BQ248" s="5">
        <v>0.01</v>
      </c>
      <c r="BR248" s="5">
        <v>0.01</v>
      </c>
      <c r="BS248" s="5">
        <v>0.01</v>
      </c>
      <c r="BT248" s="5">
        <v>0.01</v>
      </c>
      <c r="BU248" s="5">
        <v>0.01</v>
      </c>
      <c r="BV248" s="5">
        <v>0.01</v>
      </c>
      <c r="BW248" s="5">
        <v>0.01</v>
      </c>
      <c r="BX248" s="5">
        <v>0.01</v>
      </c>
      <c r="BY248" s="5">
        <v>0.01</v>
      </c>
      <c r="BZ248" s="5">
        <v>0.01</v>
      </c>
      <c r="CA248" s="5">
        <v>0.01</v>
      </c>
      <c r="CB248" s="5">
        <v>0.01</v>
      </c>
      <c r="CC248" s="5">
        <v>0.01</v>
      </c>
      <c r="CD248" s="5">
        <v>0.01</v>
      </c>
      <c r="CE248" s="5">
        <v>0.01</v>
      </c>
      <c r="CF248" s="5">
        <v>0.01</v>
      </c>
      <c r="CG248" s="5">
        <v>0.01</v>
      </c>
      <c r="CH248" s="5">
        <v>0.01</v>
      </c>
      <c r="CI248" s="5">
        <v>0.01</v>
      </c>
      <c r="CJ248" s="5">
        <v>0.01</v>
      </c>
      <c r="CK248" s="5">
        <v>0.01</v>
      </c>
      <c r="CL248" s="5">
        <v>0.01</v>
      </c>
      <c r="CM248" s="5">
        <v>0.01</v>
      </c>
      <c r="CN248" s="5">
        <v>0.01</v>
      </c>
      <c r="CO248" s="5">
        <v>0.01</v>
      </c>
      <c r="CP248" s="5">
        <v>0.01</v>
      </c>
      <c r="CQ248" s="5">
        <v>0.01</v>
      </c>
      <c r="CR248" s="5">
        <v>0.01</v>
      </c>
      <c r="CS248" s="5">
        <v>0.01</v>
      </c>
      <c r="CT248" s="5">
        <v>0.01</v>
      </c>
      <c r="CU248" s="5">
        <v>0.01</v>
      </c>
      <c r="CV248" s="5">
        <v>0.01</v>
      </c>
      <c r="CW248" s="5">
        <v>0.01</v>
      </c>
      <c r="CX248" s="5">
        <v>0.01</v>
      </c>
      <c r="CY248" s="5">
        <v>0.01</v>
      </c>
      <c r="CZ248" s="5">
        <v>0.01</v>
      </c>
      <c r="DA248" s="5">
        <v>0.01</v>
      </c>
      <c r="DB248" s="5">
        <v>0.01</v>
      </c>
      <c r="DC248" s="5">
        <v>0.01</v>
      </c>
      <c r="DD248" s="5">
        <v>0.01</v>
      </c>
      <c r="DE248" s="5">
        <v>0.01</v>
      </c>
      <c r="DF248" s="5">
        <v>0.01</v>
      </c>
      <c r="DG248" s="5">
        <v>0.01</v>
      </c>
      <c r="DH248" s="5">
        <v>0.01</v>
      </c>
      <c r="DI248" s="5">
        <v>0.01</v>
      </c>
      <c r="DJ248" s="5">
        <v>0.01</v>
      </c>
      <c r="DK248" s="5">
        <v>0.01</v>
      </c>
      <c r="DL248" s="5">
        <v>0.01</v>
      </c>
      <c r="DM248" s="5">
        <v>0.01</v>
      </c>
      <c r="DN248" s="5">
        <v>0.01</v>
      </c>
      <c r="DO248" s="5">
        <v>0.01</v>
      </c>
      <c r="DP248" s="5">
        <v>0.01</v>
      </c>
      <c r="DQ248" s="5">
        <v>0.01</v>
      </c>
      <c r="DR248" s="5">
        <v>0.01</v>
      </c>
      <c r="DS248" s="5">
        <v>0.01</v>
      </c>
      <c r="DT248" s="5">
        <v>0.01</v>
      </c>
      <c r="DU248" s="5">
        <v>0.01</v>
      </c>
      <c r="DV248" s="5">
        <v>0.01</v>
      </c>
      <c r="DW248" s="5">
        <v>0.01</v>
      </c>
      <c r="DX248" s="5">
        <v>0.01</v>
      </c>
      <c r="DY248" s="5">
        <v>0.01</v>
      </c>
      <c r="DZ248" s="5">
        <v>0.01</v>
      </c>
      <c r="EA248" s="5">
        <v>0.01</v>
      </c>
      <c r="EB248" s="5">
        <v>0.01</v>
      </c>
      <c r="EC248" s="5">
        <v>0.01</v>
      </c>
      <c r="ED248" s="5">
        <v>0.01</v>
      </c>
      <c r="EE248" s="5">
        <v>0.01</v>
      </c>
      <c r="EF248" s="5">
        <v>0.01</v>
      </c>
      <c r="EG248" s="5">
        <v>0.01</v>
      </c>
      <c r="EH248" s="5">
        <v>0.01</v>
      </c>
      <c r="EI248" s="5">
        <v>0.01</v>
      </c>
      <c r="EJ248" s="5">
        <v>0.01</v>
      </c>
      <c r="EK248" s="5">
        <v>0.01</v>
      </c>
      <c r="EL248" s="5">
        <v>0.01</v>
      </c>
      <c r="EM248" s="5">
        <v>0.01</v>
      </c>
      <c r="EN248" s="5">
        <v>0.01</v>
      </c>
      <c r="EO248" s="5">
        <v>0.01</v>
      </c>
      <c r="EP248" s="5">
        <v>0.01</v>
      </c>
      <c r="EQ248" s="5">
        <v>0.01</v>
      </c>
      <c r="ER248" s="5">
        <v>0.01</v>
      </c>
      <c r="ES248" s="5">
        <v>0.01</v>
      </c>
      <c r="ET248" s="5">
        <v>0.01</v>
      </c>
      <c r="EU248" s="5">
        <v>0.01</v>
      </c>
      <c r="EV248" s="5">
        <v>0.01</v>
      </c>
      <c r="EW248" s="5">
        <v>0.01</v>
      </c>
      <c r="EX248" s="5">
        <v>0.01</v>
      </c>
      <c r="EY248" s="5">
        <v>0.01</v>
      </c>
      <c r="EZ248" s="5">
        <v>0.01</v>
      </c>
      <c r="FA248" s="5">
        <v>0.01</v>
      </c>
      <c r="FB248" s="5">
        <v>0.01</v>
      </c>
      <c r="FC248" s="5">
        <v>0.01</v>
      </c>
      <c r="FD248" s="5">
        <v>0.01</v>
      </c>
      <c r="FE248" s="5">
        <v>0.01</v>
      </c>
      <c r="FF248" s="5">
        <v>0.01</v>
      </c>
      <c r="FG248" s="5">
        <v>0.01</v>
      </c>
      <c r="FH248" s="5">
        <v>0.01</v>
      </c>
      <c r="FI248" s="5">
        <v>0.01</v>
      </c>
      <c r="FJ248" s="5">
        <v>0.01</v>
      </c>
      <c r="FK248" s="5">
        <v>0.01</v>
      </c>
      <c r="FL248" s="5">
        <v>0.01</v>
      </c>
      <c r="FM248" s="5">
        <v>0.01</v>
      </c>
      <c r="FN248" s="5">
        <v>0.01</v>
      </c>
      <c r="FO248" s="5">
        <v>0.01</v>
      </c>
      <c r="FP248" s="5">
        <v>0.01</v>
      </c>
      <c r="FQ248" s="5">
        <v>0.01</v>
      </c>
      <c r="FR248" s="5">
        <v>0.01</v>
      </c>
      <c r="FS248" s="5">
        <v>0.01</v>
      </c>
      <c r="FT248" s="5">
        <v>0.01</v>
      </c>
      <c r="FU248" s="5">
        <v>0.01</v>
      </c>
      <c r="FV248" s="5">
        <v>0.01</v>
      </c>
      <c r="FW248" s="5">
        <v>0.01</v>
      </c>
      <c r="FX248" s="5">
        <v>0.01</v>
      </c>
      <c r="FY248" s="5">
        <v>0.01</v>
      </c>
    </row>
    <row r="249" spans="1:181" x14ac:dyDescent="0.3">
      <c r="A249" s="266" t="s">
        <v>613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c r="DM249" s="266"/>
      <c r="DN249" s="266"/>
      <c r="DO249" s="266"/>
      <c r="DP249" s="266"/>
      <c r="DQ249" s="266"/>
      <c r="DR249" s="266"/>
      <c r="DS249" s="266"/>
      <c r="DT249" s="266"/>
      <c r="DU249" s="266"/>
      <c r="DV249" s="266"/>
      <c r="DW249" s="266"/>
      <c r="DX249" s="266"/>
      <c r="DY249" s="266"/>
      <c r="DZ249" s="266"/>
      <c r="EA249" s="266"/>
      <c r="EB249" s="266"/>
      <c r="EC249" s="266"/>
      <c r="ED249" s="266"/>
      <c r="EE249" s="266"/>
      <c r="EF249" s="266"/>
      <c r="EG249" s="266"/>
      <c r="EH249" s="266"/>
      <c r="EI249" s="266"/>
      <c r="EJ249" s="266"/>
      <c r="EK249" s="266"/>
      <c r="EL249" s="266"/>
      <c r="EM249" s="266"/>
      <c r="EN249" s="266"/>
      <c r="EO249" s="266"/>
      <c r="EP249" s="266"/>
      <c r="EQ249" s="266"/>
      <c r="ER249" s="266"/>
      <c r="ES249" s="266"/>
      <c r="ET249" s="266"/>
      <c r="EU249" s="266"/>
      <c r="EV249" s="266"/>
      <c r="EW249" s="266"/>
      <c r="EX249" s="266"/>
      <c r="EY249" s="266"/>
      <c r="EZ249" s="266"/>
      <c r="FA249" s="266"/>
      <c r="FB249" s="266"/>
      <c r="FC249" s="266"/>
      <c r="FD249" s="266"/>
      <c r="FE249" s="266"/>
      <c r="FF249" s="266"/>
      <c r="FG249" s="266"/>
      <c r="FH249" s="266"/>
      <c r="FI249" s="266"/>
      <c r="FJ249" s="266"/>
      <c r="FK249" s="266"/>
      <c r="FL249" s="266"/>
      <c r="FM249" s="266"/>
      <c r="FN249" s="266"/>
      <c r="FO249" s="266"/>
      <c r="FP249" s="266"/>
      <c r="FQ249" s="266"/>
      <c r="FR249" s="266"/>
      <c r="FS249" s="266"/>
      <c r="FT249" s="266"/>
      <c r="FU249" s="266"/>
      <c r="FV249" s="266"/>
      <c r="FW249" s="266"/>
      <c r="FX249" s="266"/>
      <c r="FY249" s="266"/>
    </row>
    <row r="250" spans="1:181" x14ac:dyDescent="0.3">
      <c r="A250" s="26" t="s">
        <v>603</v>
      </c>
      <c r="B250" s="5">
        <v>0</v>
      </c>
      <c r="C250" s="5">
        <v>0</v>
      </c>
      <c r="D250" s="5">
        <v>0</v>
      </c>
      <c r="E250" s="5">
        <v>0</v>
      </c>
      <c r="F250" s="5">
        <v>0</v>
      </c>
      <c r="G250" s="5">
        <v>0</v>
      </c>
      <c r="H250" s="5">
        <v>0</v>
      </c>
      <c r="I250" s="5">
        <v>0</v>
      </c>
      <c r="J250" s="5">
        <v>0</v>
      </c>
      <c r="K250" s="5">
        <v>0</v>
      </c>
      <c r="L250" s="5">
        <v>0</v>
      </c>
      <c r="M250" s="5">
        <v>0</v>
      </c>
      <c r="N250" s="5">
        <v>0</v>
      </c>
      <c r="O250" s="5">
        <v>0</v>
      </c>
      <c r="P250" s="5">
        <v>0</v>
      </c>
      <c r="Q250" s="5">
        <v>0</v>
      </c>
      <c r="R250" s="5">
        <v>0</v>
      </c>
      <c r="S250" s="5">
        <v>0</v>
      </c>
      <c r="T250" s="5">
        <v>0</v>
      </c>
      <c r="U250" s="5">
        <v>0</v>
      </c>
      <c r="V250" s="5">
        <v>0</v>
      </c>
      <c r="W250" s="5">
        <v>0</v>
      </c>
      <c r="X250" s="5">
        <v>0</v>
      </c>
      <c r="Y250" s="5">
        <v>0</v>
      </c>
      <c r="Z250" s="5">
        <v>0</v>
      </c>
      <c r="AA250" s="5">
        <v>0</v>
      </c>
      <c r="AB250" s="5">
        <v>0</v>
      </c>
      <c r="AC250" s="5">
        <v>0</v>
      </c>
      <c r="AD250" s="5">
        <v>0</v>
      </c>
      <c r="AE250" s="5">
        <v>0</v>
      </c>
      <c r="AF250" s="5">
        <v>0</v>
      </c>
      <c r="AG250" s="5">
        <v>0</v>
      </c>
      <c r="AH250" s="5">
        <v>0</v>
      </c>
      <c r="AI250" s="5">
        <v>0</v>
      </c>
      <c r="AJ250" s="5">
        <v>0</v>
      </c>
      <c r="AK250" s="5">
        <v>0</v>
      </c>
      <c r="AL250" s="5">
        <v>0</v>
      </c>
      <c r="AM250" s="5">
        <v>0</v>
      </c>
      <c r="AN250" s="5">
        <v>0</v>
      </c>
      <c r="AO250" s="5">
        <v>0</v>
      </c>
      <c r="AP250" s="5">
        <v>0</v>
      </c>
      <c r="AQ250" s="5">
        <v>0</v>
      </c>
      <c r="AR250" s="5">
        <v>0</v>
      </c>
      <c r="AS250" s="5">
        <v>0</v>
      </c>
      <c r="AT250" s="5">
        <v>0</v>
      </c>
      <c r="AU250" s="5">
        <v>0</v>
      </c>
      <c r="AV250" s="5">
        <v>0</v>
      </c>
      <c r="AW250" s="5">
        <v>0</v>
      </c>
      <c r="AX250" s="5">
        <v>0</v>
      </c>
      <c r="AY250" s="5">
        <v>0</v>
      </c>
      <c r="AZ250" s="5">
        <v>0</v>
      </c>
      <c r="BA250" s="5">
        <v>0</v>
      </c>
      <c r="BB250" s="5">
        <v>0</v>
      </c>
      <c r="BC250" s="5">
        <v>0</v>
      </c>
      <c r="BD250" s="5">
        <v>0</v>
      </c>
      <c r="BE250" s="5">
        <v>0</v>
      </c>
      <c r="BF250" s="5">
        <v>0</v>
      </c>
      <c r="BG250" s="5">
        <v>0</v>
      </c>
      <c r="BH250" s="5">
        <v>0</v>
      </c>
      <c r="BI250" s="5">
        <v>0</v>
      </c>
      <c r="BJ250" s="5">
        <v>0</v>
      </c>
      <c r="BK250" s="5">
        <v>0</v>
      </c>
      <c r="BL250" s="5">
        <v>0</v>
      </c>
      <c r="BM250" s="5">
        <v>0</v>
      </c>
      <c r="BN250" s="5">
        <v>0</v>
      </c>
      <c r="BO250" s="5">
        <v>0</v>
      </c>
      <c r="BP250" s="5">
        <v>0</v>
      </c>
      <c r="BQ250" s="5">
        <v>0</v>
      </c>
      <c r="BR250" s="5">
        <v>0</v>
      </c>
      <c r="BS250" s="5">
        <v>0</v>
      </c>
      <c r="BT250" s="5">
        <v>0</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0</v>
      </c>
      <c r="CZ250" s="5">
        <v>0</v>
      </c>
      <c r="DA250" s="5">
        <v>0</v>
      </c>
      <c r="DB250" s="5">
        <v>0</v>
      </c>
      <c r="DC250" s="5">
        <v>0</v>
      </c>
      <c r="DD250" s="5">
        <v>0</v>
      </c>
      <c r="DE250" s="5">
        <v>0</v>
      </c>
      <c r="DF250" s="5">
        <v>0</v>
      </c>
      <c r="DG250" s="5">
        <v>0</v>
      </c>
      <c r="DH250" s="5">
        <v>0</v>
      </c>
      <c r="DI250" s="5">
        <v>0</v>
      </c>
      <c r="DJ250" s="5">
        <v>0</v>
      </c>
      <c r="DK250" s="5">
        <v>0</v>
      </c>
      <c r="DL250" s="5">
        <v>0</v>
      </c>
      <c r="DM250" s="5">
        <v>0</v>
      </c>
      <c r="DN250" s="5">
        <v>0</v>
      </c>
      <c r="DO250" s="5">
        <v>0</v>
      </c>
      <c r="DP250" s="5">
        <v>0</v>
      </c>
      <c r="DQ250" s="5">
        <v>0</v>
      </c>
      <c r="DR250" s="5">
        <v>0</v>
      </c>
      <c r="DS250" s="5">
        <v>0</v>
      </c>
      <c r="DT250" s="5">
        <v>0</v>
      </c>
      <c r="DU250" s="5">
        <v>0</v>
      </c>
      <c r="DV250" s="5">
        <v>0</v>
      </c>
      <c r="DW250" s="5">
        <v>0</v>
      </c>
      <c r="DX250" s="5">
        <v>0</v>
      </c>
      <c r="DY250" s="5">
        <v>0</v>
      </c>
      <c r="DZ250" s="5">
        <v>0</v>
      </c>
      <c r="EA250" s="5">
        <v>0</v>
      </c>
      <c r="EB250" s="5">
        <v>0</v>
      </c>
      <c r="EC250" s="5">
        <v>0</v>
      </c>
      <c r="ED250" s="5">
        <v>0</v>
      </c>
      <c r="EE250" s="5">
        <v>0</v>
      </c>
      <c r="EF250" s="5">
        <v>0</v>
      </c>
      <c r="EG250" s="5">
        <v>0</v>
      </c>
      <c r="EH250" s="5">
        <v>0</v>
      </c>
      <c r="EI250" s="5">
        <v>0</v>
      </c>
      <c r="EJ250" s="5">
        <v>0</v>
      </c>
      <c r="EK250" s="5">
        <v>0</v>
      </c>
      <c r="EL250" s="5">
        <v>0</v>
      </c>
      <c r="EM250" s="5">
        <v>0</v>
      </c>
      <c r="EN250" s="5">
        <v>0</v>
      </c>
      <c r="EO250" s="5">
        <v>0</v>
      </c>
      <c r="EP250" s="5">
        <v>0</v>
      </c>
      <c r="EQ250" s="5">
        <v>0</v>
      </c>
      <c r="ER250" s="5">
        <v>0</v>
      </c>
      <c r="ES250" s="5">
        <v>0</v>
      </c>
      <c r="ET250" s="5">
        <v>0</v>
      </c>
      <c r="EU250" s="5">
        <v>0</v>
      </c>
      <c r="EV250" s="5">
        <v>0</v>
      </c>
      <c r="EW250" s="5">
        <v>0</v>
      </c>
      <c r="EX250" s="5">
        <v>0</v>
      </c>
      <c r="EY250" s="5">
        <v>0</v>
      </c>
      <c r="EZ250" s="5">
        <v>0</v>
      </c>
      <c r="FA250" s="5">
        <v>0</v>
      </c>
      <c r="FB250" s="5">
        <v>0</v>
      </c>
      <c r="FC250" s="5">
        <v>0</v>
      </c>
      <c r="FD250" s="5">
        <v>0</v>
      </c>
      <c r="FE250" s="5">
        <v>0</v>
      </c>
      <c r="FF250" s="5">
        <v>0</v>
      </c>
      <c r="FG250" s="5">
        <v>0</v>
      </c>
      <c r="FH250" s="5">
        <v>0</v>
      </c>
      <c r="FI250" s="5">
        <v>0</v>
      </c>
      <c r="FJ250" s="5">
        <v>0</v>
      </c>
      <c r="FK250" s="5">
        <v>0</v>
      </c>
      <c r="FL250" s="5">
        <v>0</v>
      </c>
      <c r="FM250" s="5">
        <v>0</v>
      </c>
      <c r="FN250" s="5">
        <v>0</v>
      </c>
      <c r="FO250" s="5">
        <v>0</v>
      </c>
      <c r="FP250" s="5">
        <v>0</v>
      </c>
      <c r="FQ250" s="5">
        <v>0</v>
      </c>
      <c r="FR250" s="5">
        <v>0</v>
      </c>
      <c r="FS250" s="5">
        <v>0</v>
      </c>
      <c r="FT250" s="5">
        <v>0</v>
      </c>
      <c r="FU250" s="5">
        <v>0</v>
      </c>
      <c r="FV250" s="5">
        <v>0</v>
      </c>
      <c r="FW250" s="5">
        <v>0</v>
      </c>
      <c r="FX250" s="5">
        <v>0</v>
      </c>
      <c r="FY250" s="5">
        <v>0</v>
      </c>
    </row>
    <row r="251" spans="1:181" x14ac:dyDescent="0.3">
      <c r="A251" s="26" t="s">
        <v>604</v>
      </c>
      <c r="B251" s="5">
        <v>0</v>
      </c>
      <c r="C251" s="5">
        <v>0</v>
      </c>
      <c r="D251" s="5">
        <v>0</v>
      </c>
      <c r="E251" s="5">
        <v>0</v>
      </c>
      <c r="F251" s="5">
        <v>0</v>
      </c>
      <c r="G251" s="5">
        <v>0</v>
      </c>
      <c r="H251" s="5">
        <v>0</v>
      </c>
      <c r="I251" s="5">
        <v>0</v>
      </c>
      <c r="J251" s="5">
        <v>0</v>
      </c>
      <c r="K251" s="5">
        <v>0</v>
      </c>
      <c r="L251" s="5">
        <v>0</v>
      </c>
      <c r="M251" s="5">
        <v>0</v>
      </c>
      <c r="N251" s="5">
        <v>0</v>
      </c>
      <c r="O251" s="5">
        <v>0</v>
      </c>
      <c r="P251" s="5">
        <v>0</v>
      </c>
      <c r="Q251" s="5">
        <v>0</v>
      </c>
      <c r="R251" s="5">
        <v>0</v>
      </c>
      <c r="S251" s="5">
        <v>0</v>
      </c>
      <c r="T251" s="5">
        <v>0</v>
      </c>
      <c r="U251" s="5">
        <v>0</v>
      </c>
      <c r="V251" s="5">
        <v>0</v>
      </c>
      <c r="W251" s="5">
        <v>0</v>
      </c>
      <c r="X251" s="5">
        <v>0</v>
      </c>
      <c r="Y251" s="5">
        <v>0</v>
      </c>
      <c r="Z251" s="5">
        <v>0</v>
      </c>
      <c r="AA251" s="5">
        <v>0</v>
      </c>
      <c r="AB251" s="5">
        <v>0</v>
      </c>
      <c r="AC251" s="5">
        <v>0</v>
      </c>
      <c r="AD251" s="5">
        <v>0</v>
      </c>
      <c r="AE251" s="5">
        <v>0</v>
      </c>
      <c r="AF251" s="5">
        <v>0</v>
      </c>
      <c r="AG251" s="5">
        <v>0</v>
      </c>
      <c r="AH251" s="5">
        <v>0</v>
      </c>
      <c r="AI251" s="5">
        <v>0</v>
      </c>
      <c r="AJ251" s="5">
        <v>0</v>
      </c>
      <c r="AK251" s="5">
        <v>0</v>
      </c>
      <c r="AL251" s="5">
        <v>0</v>
      </c>
      <c r="AM251" s="5">
        <v>0</v>
      </c>
      <c r="AN251" s="5">
        <v>0</v>
      </c>
      <c r="AO251" s="5">
        <v>0</v>
      </c>
      <c r="AP251" s="5">
        <v>0</v>
      </c>
      <c r="AQ251" s="5">
        <v>0</v>
      </c>
      <c r="AR251" s="5">
        <v>0</v>
      </c>
      <c r="AS251" s="5">
        <v>0</v>
      </c>
      <c r="AT251" s="5">
        <v>0</v>
      </c>
      <c r="AU251" s="5">
        <v>0</v>
      </c>
      <c r="AV251" s="5">
        <v>0</v>
      </c>
      <c r="AW251" s="5">
        <v>0</v>
      </c>
      <c r="AX251" s="5">
        <v>0</v>
      </c>
      <c r="AY251" s="5">
        <v>0</v>
      </c>
      <c r="AZ251" s="5">
        <v>0</v>
      </c>
      <c r="BA251" s="5">
        <v>0</v>
      </c>
      <c r="BB251" s="5">
        <v>0</v>
      </c>
      <c r="BC251" s="5">
        <v>0</v>
      </c>
      <c r="BD251" s="5">
        <v>0</v>
      </c>
      <c r="BE251" s="5">
        <v>0</v>
      </c>
      <c r="BF251" s="5">
        <v>0</v>
      </c>
      <c r="BG251" s="5">
        <v>0</v>
      </c>
      <c r="BH251" s="5">
        <v>0</v>
      </c>
      <c r="BI251" s="5">
        <v>0</v>
      </c>
      <c r="BJ251" s="5">
        <v>0</v>
      </c>
      <c r="BK251" s="5">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5">
        <v>0</v>
      </c>
      <c r="CU251" s="5">
        <v>0</v>
      </c>
      <c r="CV251" s="5">
        <v>0</v>
      </c>
      <c r="CW251" s="5">
        <v>0</v>
      </c>
      <c r="CX251" s="5">
        <v>0</v>
      </c>
      <c r="CY251" s="5">
        <v>0</v>
      </c>
      <c r="CZ251" s="5">
        <v>0</v>
      </c>
      <c r="DA251" s="5">
        <v>0</v>
      </c>
      <c r="DB251" s="5">
        <v>0</v>
      </c>
      <c r="DC251" s="5">
        <v>0</v>
      </c>
      <c r="DD251" s="5">
        <v>0</v>
      </c>
      <c r="DE251" s="5">
        <v>0</v>
      </c>
      <c r="DF251" s="5">
        <v>0</v>
      </c>
      <c r="DG251" s="5">
        <v>0</v>
      </c>
      <c r="DH251" s="5">
        <v>0</v>
      </c>
      <c r="DI251" s="5">
        <v>0</v>
      </c>
      <c r="DJ251" s="5">
        <v>0</v>
      </c>
      <c r="DK251" s="5">
        <v>0</v>
      </c>
      <c r="DL251" s="5">
        <v>0</v>
      </c>
      <c r="DM251" s="5">
        <v>0</v>
      </c>
      <c r="DN251" s="5">
        <v>0</v>
      </c>
      <c r="DO251" s="5">
        <v>0</v>
      </c>
      <c r="DP251" s="5">
        <v>0</v>
      </c>
      <c r="DQ251" s="5">
        <v>0</v>
      </c>
      <c r="DR251" s="5">
        <v>0</v>
      </c>
      <c r="DS251" s="5">
        <v>0</v>
      </c>
      <c r="DT251" s="5">
        <v>0</v>
      </c>
      <c r="DU251" s="5">
        <v>0</v>
      </c>
      <c r="DV251" s="5">
        <v>0</v>
      </c>
      <c r="DW251" s="5">
        <v>0</v>
      </c>
      <c r="DX251" s="5">
        <v>0</v>
      </c>
      <c r="DY251" s="5">
        <v>0</v>
      </c>
      <c r="DZ251" s="5">
        <v>0</v>
      </c>
      <c r="EA251" s="5">
        <v>0</v>
      </c>
      <c r="EB251" s="5">
        <v>0</v>
      </c>
      <c r="EC251" s="5">
        <v>0</v>
      </c>
      <c r="ED251" s="5">
        <v>0</v>
      </c>
      <c r="EE251" s="5">
        <v>0</v>
      </c>
      <c r="EF251" s="5">
        <v>0</v>
      </c>
      <c r="EG251" s="5">
        <v>0</v>
      </c>
      <c r="EH251" s="5">
        <v>0</v>
      </c>
      <c r="EI251" s="5">
        <v>0</v>
      </c>
      <c r="EJ251" s="5">
        <v>0</v>
      </c>
      <c r="EK251" s="5">
        <v>0</v>
      </c>
      <c r="EL251" s="5">
        <v>0</v>
      </c>
      <c r="EM251" s="5">
        <v>0</v>
      </c>
      <c r="EN251" s="5">
        <v>0</v>
      </c>
      <c r="EO251" s="5">
        <v>0</v>
      </c>
      <c r="EP251" s="5">
        <v>0</v>
      </c>
      <c r="EQ251" s="5">
        <v>0</v>
      </c>
      <c r="ER251" s="5">
        <v>0</v>
      </c>
      <c r="ES251" s="5">
        <v>0</v>
      </c>
      <c r="ET251" s="5">
        <v>0</v>
      </c>
      <c r="EU251" s="5">
        <v>0</v>
      </c>
      <c r="EV251" s="5">
        <v>0</v>
      </c>
      <c r="EW251" s="5">
        <v>0</v>
      </c>
      <c r="EX251" s="5">
        <v>0</v>
      </c>
      <c r="EY251" s="5">
        <v>0</v>
      </c>
      <c r="EZ251" s="5">
        <v>0</v>
      </c>
      <c r="FA251" s="5">
        <v>0</v>
      </c>
      <c r="FB251" s="5">
        <v>0</v>
      </c>
      <c r="FC251" s="5">
        <v>0</v>
      </c>
      <c r="FD251" s="5">
        <v>0</v>
      </c>
      <c r="FE251" s="5">
        <v>0</v>
      </c>
      <c r="FF251" s="5">
        <v>0</v>
      </c>
      <c r="FG251" s="5">
        <v>0</v>
      </c>
      <c r="FH251" s="5">
        <v>0</v>
      </c>
      <c r="FI251" s="5">
        <v>0</v>
      </c>
      <c r="FJ251" s="5">
        <v>0</v>
      </c>
      <c r="FK251" s="5">
        <v>0</v>
      </c>
      <c r="FL251" s="5">
        <v>0</v>
      </c>
      <c r="FM251" s="5">
        <v>0</v>
      </c>
      <c r="FN251" s="5">
        <v>0</v>
      </c>
      <c r="FO251" s="5">
        <v>0</v>
      </c>
      <c r="FP251" s="5">
        <v>0</v>
      </c>
      <c r="FQ251" s="5">
        <v>0</v>
      </c>
      <c r="FR251" s="5">
        <v>0</v>
      </c>
      <c r="FS251" s="5">
        <v>0</v>
      </c>
      <c r="FT251" s="5">
        <v>0</v>
      </c>
      <c r="FU251" s="5">
        <v>0</v>
      </c>
      <c r="FV251" s="5">
        <v>0</v>
      </c>
      <c r="FW251" s="5">
        <v>0</v>
      </c>
      <c r="FX251" s="5">
        <v>0</v>
      </c>
      <c r="FY251" s="5">
        <v>0</v>
      </c>
    </row>
    <row r="252" spans="1:181" x14ac:dyDescent="0.3">
      <c r="A252" s="26" t="s">
        <v>614</v>
      </c>
      <c r="B252" s="5">
        <v>0</v>
      </c>
      <c r="C252" s="5">
        <v>0</v>
      </c>
      <c r="D252" s="5">
        <v>0</v>
      </c>
      <c r="E252" s="5">
        <v>0</v>
      </c>
      <c r="F252" s="5">
        <v>0</v>
      </c>
      <c r="G252" s="5">
        <v>0</v>
      </c>
      <c r="H252" s="5">
        <v>0</v>
      </c>
      <c r="I252" s="5">
        <v>0</v>
      </c>
      <c r="J252" s="5">
        <v>0</v>
      </c>
      <c r="K252" s="5">
        <v>0</v>
      </c>
      <c r="L252" s="5">
        <v>0</v>
      </c>
      <c r="M252" s="5">
        <v>0</v>
      </c>
      <c r="N252" s="5">
        <v>0</v>
      </c>
      <c r="O252" s="5">
        <v>0</v>
      </c>
      <c r="P252" s="5">
        <v>0</v>
      </c>
      <c r="Q252" s="5">
        <v>0</v>
      </c>
      <c r="R252" s="5">
        <v>0</v>
      </c>
      <c r="S252" s="5">
        <v>0</v>
      </c>
      <c r="T252" s="5">
        <v>0</v>
      </c>
      <c r="U252" s="5">
        <v>0</v>
      </c>
      <c r="V252" s="5">
        <v>0</v>
      </c>
      <c r="W252" s="5">
        <v>0</v>
      </c>
      <c r="X252" s="5">
        <v>0</v>
      </c>
      <c r="Y252" s="5">
        <v>0</v>
      </c>
      <c r="Z252" s="5">
        <v>0</v>
      </c>
      <c r="AA252" s="5">
        <v>0</v>
      </c>
      <c r="AB252" s="5">
        <v>0</v>
      </c>
      <c r="AC252" s="5">
        <v>0</v>
      </c>
      <c r="AD252" s="5">
        <v>0</v>
      </c>
      <c r="AE252" s="5">
        <v>0</v>
      </c>
      <c r="AF252" s="5">
        <v>0</v>
      </c>
      <c r="AG252" s="5">
        <v>0</v>
      </c>
      <c r="AH252" s="5">
        <v>0</v>
      </c>
      <c r="AI252" s="5">
        <v>0</v>
      </c>
      <c r="AJ252" s="5">
        <v>0</v>
      </c>
      <c r="AK252" s="5">
        <v>0</v>
      </c>
      <c r="AL252" s="5">
        <v>0</v>
      </c>
      <c r="AM252" s="5">
        <v>0</v>
      </c>
      <c r="AN252" s="5">
        <v>0</v>
      </c>
      <c r="AO252" s="5">
        <v>0</v>
      </c>
      <c r="AP252" s="5">
        <v>0</v>
      </c>
      <c r="AQ252" s="5">
        <v>0</v>
      </c>
      <c r="AR252" s="5">
        <v>0</v>
      </c>
      <c r="AS252" s="5">
        <v>0</v>
      </c>
      <c r="AT252" s="5">
        <v>0</v>
      </c>
      <c r="AU252" s="5">
        <v>0</v>
      </c>
      <c r="AV252" s="5">
        <v>0</v>
      </c>
      <c r="AW252" s="5">
        <v>0</v>
      </c>
      <c r="AX252" s="5">
        <v>0</v>
      </c>
      <c r="AY252" s="5">
        <v>0</v>
      </c>
      <c r="AZ252" s="5">
        <v>0</v>
      </c>
      <c r="BA252" s="5">
        <v>0</v>
      </c>
      <c r="BB252" s="5">
        <v>0</v>
      </c>
      <c r="BC252" s="5">
        <v>0</v>
      </c>
      <c r="BD252" s="5">
        <v>0</v>
      </c>
      <c r="BE252" s="5">
        <v>0</v>
      </c>
      <c r="BF252" s="5">
        <v>0</v>
      </c>
      <c r="BG252" s="5">
        <v>0</v>
      </c>
      <c r="BH252" s="5">
        <v>0</v>
      </c>
      <c r="BI252" s="5">
        <v>0</v>
      </c>
      <c r="BJ252" s="5">
        <v>0</v>
      </c>
      <c r="BK252" s="5">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0</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5">
        <v>0</v>
      </c>
      <c r="DS252" s="5">
        <v>0</v>
      </c>
      <c r="DT252" s="5">
        <v>0</v>
      </c>
      <c r="DU252" s="5">
        <v>0</v>
      </c>
      <c r="DV252" s="5">
        <v>0</v>
      </c>
      <c r="DW252" s="5">
        <v>0</v>
      </c>
      <c r="DX252" s="5">
        <v>0</v>
      </c>
      <c r="DY252" s="5">
        <v>0</v>
      </c>
      <c r="DZ252" s="5">
        <v>0</v>
      </c>
      <c r="EA252" s="5">
        <v>0</v>
      </c>
      <c r="EB252" s="5">
        <v>0</v>
      </c>
      <c r="EC252" s="5">
        <v>0</v>
      </c>
      <c r="ED252" s="5">
        <v>0</v>
      </c>
      <c r="EE252" s="5">
        <v>0</v>
      </c>
      <c r="EF252" s="5">
        <v>0</v>
      </c>
      <c r="EG252" s="5">
        <v>0</v>
      </c>
      <c r="EH252" s="5">
        <v>0</v>
      </c>
      <c r="EI252" s="5">
        <v>0</v>
      </c>
      <c r="EJ252" s="5">
        <v>0</v>
      </c>
      <c r="EK252" s="5">
        <v>0</v>
      </c>
      <c r="EL252" s="5">
        <v>0</v>
      </c>
      <c r="EM252" s="5">
        <v>0</v>
      </c>
      <c r="EN252" s="5">
        <v>0</v>
      </c>
      <c r="EO252" s="5">
        <v>0</v>
      </c>
      <c r="EP252" s="5">
        <v>0</v>
      </c>
      <c r="EQ252" s="5">
        <v>0</v>
      </c>
      <c r="ER252" s="5">
        <v>0</v>
      </c>
      <c r="ES252" s="5">
        <v>0</v>
      </c>
      <c r="ET252" s="5">
        <v>0</v>
      </c>
      <c r="EU252" s="5">
        <v>0</v>
      </c>
      <c r="EV252" s="5">
        <v>0</v>
      </c>
      <c r="EW252" s="5">
        <v>0</v>
      </c>
      <c r="EX252" s="5">
        <v>0</v>
      </c>
      <c r="EY252" s="5">
        <v>0</v>
      </c>
      <c r="EZ252" s="5">
        <v>0</v>
      </c>
      <c r="FA252" s="5">
        <v>0</v>
      </c>
      <c r="FB252" s="5">
        <v>0</v>
      </c>
      <c r="FC252" s="5">
        <v>0</v>
      </c>
      <c r="FD252" s="5">
        <v>0</v>
      </c>
      <c r="FE252" s="5">
        <v>0</v>
      </c>
      <c r="FF252" s="5">
        <v>0</v>
      </c>
      <c r="FG252" s="5">
        <v>0</v>
      </c>
      <c r="FH252" s="5">
        <v>0</v>
      </c>
      <c r="FI252" s="5">
        <v>0</v>
      </c>
      <c r="FJ252" s="5">
        <v>0</v>
      </c>
      <c r="FK252" s="5">
        <v>0</v>
      </c>
      <c r="FL252" s="5">
        <v>0</v>
      </c>
      <c r="FM252" s="5">
        <v>0</v>
      </c>
      <c r="FN252" s="5">
        <v>0</v>
      </c>
      <c r="FO252" s="5">
        <v>0</v>
      </c>
      <c r="FP252" s="5">
        <v>0</v>
      </c>
      <c r="FQ252" s="5">
        <v>0</v>
      </c>
      <c r="FR252" s="5">
        <v>0</v>
      </c>
      <c r="FS252" s="5">
        <v>0</v>
      </c>
      <c r="FT252" s="5">
        <v>0</v>
      </c>
      <c r="FU252" s="5">
        <v>0</v>
      </c>
      <c r="FV252" s="5">
        <v>0</v>
      </c>
      <c r="FW252" s="5">
        <v>0</v>
      </c>
      <c r="FX252" s="5">
        <v>0</v>
      </c>
      <c r="FY252" s="5">
        <v>0</v>
      </c>
    </row>
    <row r="253" spans="1:181" x14ac:dyDescent="0.3">
      <c r="A253" s="26" t="s">
        <v>615</v>
      </c>
      <c r="B253" s="5">
        <v>0.05</v>
      </c>
      <c r="C253" s="5">
        <v>0.05</v>
      </c>
      <c r="D253" s="5">
        <v>0.05</v>
      </c>
      <c r="E253" s="5">
        <v>0.05</v>
      </c>
      <c r="F253" s="5">
        <v>0.05</v>
      </c>
      <c r="G253" s="5">
        <v>0.05</v>
      </c>
      <c r="H253" s="5">
        <v>0.05</v>
      </c>
      <c r="I253" s="5">
        <v>0.05</v>
      </c>
      <c r="J253" s="5">
        <v>0.05</v>
      </c>
      <c r="K253" s="5">
        <v>0.05</v>
      </c>
      <c r="L253" s="5">
        <v>0.05</v>
      </c>
      <c r="M253" s="5">
        <v>0.05</v>
      </c>
      <c r="N253" s="5">
        <v>0.05</v>
      </c>
      <c r="O253" s="5">
        <v>0.05</v>
      </c>
      <c r="P253" s="5">
        <v>0.05</v>
      </c>
      <c r="Q253" s="5">
        <v>0.05</v>
      </c>
      <c r="R253" s="5">
        <v>0.05</v>
      </c>
      <c r="S253" s="5">
        <v>0.05</v>
      </c>
      <c r="T253" s="5">
        <v>0.05</v>
      </c>
      <c r="U253" s="5">
        <v>0.05</v>
      </c>
      <c r="V253" s="5">
        <v>0.05</v>
      </c>
      <c r="W253" s="5">
        <v>0.05</v>
      </c>
      <c r="X253" s="5">
        <v>0.05</v>
      </c>
      <c r="Y253" s="5">
        <v>0.05</v>
      </c>
      <c r="Z253" s="5">
        <v>0.05</v>
      </c>
      <c r="AA253" s="5">
        <v>0.05</v>
      </c>
      <c r="AB253" s="5">
        <v>0.05</v>
      </c>
      <c r="AC253" s="5">
        <v>0.05</v>
      </c>
      <c r="AD253" s="5">
        <v>0.05</v>
      </c>
      <c r="AE253" s="5">
        <v>0.05</v>
      </c>
      <c r="AF253" s="5">
        <v>0.05</v>
      </c>
      <c r="AG253" s="5">
        <v>0.05</v>
      </c>
      <c r="AH253" s="5">
        <v>0.05</v>
      </c>
      <c r="AI253" s="5">
        <v>0.05</v>
      </c>
      <c r="AJ253" s="5">
        <v>0.05</v>
      </c>
      <c r="AK253" s="5">
        <v>0.05</v>
      </c>
      <c r="AL253" s="5">
        <v>0.05</v>
      </c>
      <c r="AM253" s="5">
        <v>0.05</v>
      </c>
      <c r="AN253" s="5">
        <v>0.05</v>
      </c>
      <c r="AO253" s="5">
        <v>0.05</v>
      </c>
      <c r="AP253" s="5">
        <v>0.05</v>
      </c>
      <c r="AQ253" s="5">
        <v>0.05</v>
      </c>
      <c r="AR253" s="5">
        <v>0.05</v>
      </c>
      <c r="AS253" s="5">
        <v>0.05</v>
      </c>
      <c r="AT253" s="5">
        <v>0.05</v>
      </c>
      <c r="AU253" s="5">
        <v>0.05</v>
      </c>
      <c r="AV253" s="5">
        <v>0.05</v>
      </c>
      <c r="AW253" s="5">
        <v>0.05</v>
      </c>
      <c r="AX253" s="5">
        <v>0.05</v>
      </c>
      <c r="AY253" s="5">
        <v>0.05</v>
      </c>
      <c r="AZ253" s="5">
        <v>0.05</v>
      </c>
      <c r="BA253" s="5">
        <v>0.05</v>
      </c>
      <c r="BB253" s="5">
        <v>0.05</v>
      </c>
      <c r="BC253" s="5">
        <v>0.05</v>
      </c>
      <c r="BD253" s="5">
        <v>0.05</v>
      </c>
      <c r="BE253" s="5">
        <v>0.05</v>
      </c>
      <c r="BF253" s="5">
        <v>0.05</v>
      </c>
      <c r="BG253" s="5">
        <v>0.05</v>
      </c>
      <c r="BH253" s="5">
        <v>0.05</v>
      </c>
      <c r="BI253" s="5">
        <v>0.05</v>
      </c>
      <c r="BJ253" s="5">
        <v>0.05</v>
      </c>
      <c r="BK253" s="5">
        <v>0.05</v>
      </c>
      <c r="BL253" s="5">
        <v>0.05</v>
      </c>
      <c r="BM253" s="5">
        <v>0.05</v>
      </c>
      <c r="BN253" s="5">
        <v>0.05</v>
      </c>
      <c r="BO253" s="5">
        <v>0.05</v>
      </c>
      <c r="BP253" s="5">
        <v>0.05</v>
      </c>
      <c r="BQ253" s="5">
        <v>0.05</v>
      </c>
      <c r="BR253" s="5">
        <v>0.05</v>
      </c>
      <c r="BS253" s="5">
        <v>0.05</v>
      </c>
      <c r="BT253" s="5">
        <v>0.05</v>
      </c>
      <c r="BU253" s="5">
        <v>0.05</v>
      </c>
      <c r="BV253" s="5">
        <v>0.05</v>
      </c>
      <c r="BW253" s="5">
        <v>0.05</v>
      </c>
      <c r="BX253" s="5">
        <v>0.05</v>
      </c>
      <c r="BY253" s="5">
        <v>0.05</v>
      </c>
      <c r="BZ253" s="5">
        <v>0.05</v>
      </c>
      <c r="CA253" s="5">
        <v>0.05</v>
      </c>
      <c r="CB253" s="5">
        <v>0.05</v>
      </c>
      <c r="CC253" s="5">
        <v>0.05</v>
      </c>
      <c r="CD253" s="5">
        <v>0.05</v>
      </c>
      <c r="CE253" s="5">
        <v>0.05</v>
      </c>
      <c r="CF253" s="5">
        <v>0.05</v>
      </c>
      <c r="CG253" s="5">
        <v>0.05</v>
      </c>
      <c r="CH253" s="5">
        <v>0.05</v>
      </c>
      <c r="CI253" s="5">
        <v>0.05</v>
      </c>
      <c r="CJ253" s="5">
        <v>0.05</v>
      </c>
      <c r="CK253" s="5">
        <v>0.05</v>
      </c>
      <c r="CL253" s="5">
        <v>0.05</v>
      </c>
      <c r="CM253" s="5">
        <v>0.05</v>
      </c>
      <c r="CN253" s="5">
        <v>0.05</v>
      </c>
      <c r="CO253" s="5">
        <v>0.05</v>
      </c>
      <c r="CP253" s="5">
        <v>0.05</v>
      </c>
      <c r="CQ253" s="5">
        <v>0.05</v>
      </c>
      <c r="CR253" s="5">
        <v>0.05</v>
      </c>
      <c r="CS253" s="5">
        <v>0.05</v>
      </c>
      <c r="CT253" s="5">
        <v>0.05</v>
      </c>
      <c r="CU253" s="5">
        <v>0.05</v>
      </c>
      <c r="CV253" s="5">
        <v>0.05</v>
      </c>
      <c r="CW253" s="5">
        <v>0.05</v>
      </c>
      <c r="CX253" s="5">
        <v>0.05</v>
      </c>
      <c r="CY253" s="5">
        <v>0.05</v>
      </c>
      <c r="CZ253" s="5">
        <v>0.05</v>
      </c>
      <c r="DA253" s="5">
        <v>0.05</v>
      </c>
      <c r="DB253" s="5">
        <v>0.05</v>
      </c>
      <c r="DC253" s="5">
        <v>0.05</v>
      </c>
      <c r="DD253" s="5">
        <v>0.05</v>
      </c>
      <c r="DE253" s="5">
        <v>0.05</v>
      </c>
      <c r="DF253" s="5">
        <v>0.05</v>
      </c>
      <c r="DG253" s="5">
        <v>0.05</v>
      </c>
      <c r="DH253" s="5">
        <v>0.05</v>
      </c>
      <c r="DI253" s="5">
        <v>0.05</v>
      </c>
      <c r="DJ253" s="5">
        <v>0.05</v>
      </c>
      <c r="DK253" s="5">
        <v>0.05</v>
      </c>
      <c r="DL253" s="5">
        <v>0.05</v>
      </c>
      <c r="DM253" s="5">
        <v>0.05</v>
      </c>
      <c r="DN253" s="5">
        <v>0.05</v>
      </c>
      <c r="DO253" s="5">
        <v>0.05</v>
      </c>
      <c r="DP253" s="5">
        <v>0.05</v>
      </c>
      <c r="DQ253" s="5">
        <v>0.05</v>
      </c>
      <c r="DR253" s="5">
        <v>0.05</v>
      </c>
      <c r="DS253" s="5">
        <v>0.05</v>
      </c>
      <c r="DT253" s="5">
        <v>0.05</v>
      </c>
      <c r="DU253" s="5">
        <v>0.05</v>
      </c>
      <c r="DV253" s="5">
        <v>0.05</v>
      </c>
      <c r="DW253" s="5">
        <v>0.05</v>
      </c>
      <c r="DX253" s="5">
        <v>0.05</v>
      </c>
      <c r="DY253" s="5">
        <v>0.05</v>
      </c>
      <c r="DZ253" s="5">
        <v>0.05</v>
      </c>
      <c r="EA253" s="5">
        <v>0.05</v>
      </c>
      <c r="EB253" s="5">
        <v>0.05</v>
      </c>
      <c r="EC253" s="5">
        <v>0.05</v>
      </c>
      <c r="ED253" s="5">
        <v>0.05</v>
      </c>
      <c r="EE253" s="5">
        <v>0.05</v>
      </c>
      <c r="EF253" s="5">
        <v>0.05</v>
      </c>
      <c r="EG253" s="5">
        <v>0.05</v>
      </c>
      <c r="EH253" s="5">
        <v>0.05</v>
      </c>
      <c r="EI253" s="5">
        <v>0.05</v>
      </c>
      <c r="EJ253" s="5">
        <v>0.05</v>
      </c>
      <c r="EK253" s="5">
        <v>0.05</v>
      </c>
      <c r="EL253" s="5">
        <v>0.05</v>
      </c>
      <c r="EM253" s="5">
        <v>0.05</v>
      </c>
      <c r="EN253" s="5">
        <v>0.05</v>
      </c>
      <c r="EO253" s="5">
        <v>0.05</v>
      </c>
      <c r="EP253" s="5">
        <v>0.05</v>
      </c>
      <c r="EQ253" s="5">
        <v>0.05</v>
      </c>
      <c r="ER253" s="5">
        <v>0.05</v>
      </c>
      <c r="ES253" s="5">
        <v>0.05</v>
      </c>
      <c r="ET253" s="5">
        <v>0.05</v>
      </c>
      <c r="EU253" s="5">
        <v>0.05</v>
      </c>
      <c r="EV253" s="5">
        <v>0.05</v>
      </c>
      <c r="EW253" s="5">
        <v>0.05</v>
      </c>
      <c r="EX253" s="5">
        <v>0.05</v>
      </c>
      <c r="EY253" s="5">
        <v>0.05</v>
      </c>
      <c r="EZ253" s="5">
        <v>0.05</v>
      </c>
      <c r="FA253" s="5">
        <v>0.05</v>
      </c>
      <c r="FB253" s="5">
        <v>0.05</v>
      </c>
      <c r="FC253" s="5">
        <v>0.05</v>
      </c>
      <c r="FD253" s="5">
        <v>0.05</v>
      </c>
      <c r="FE253" s="5">
        <v>0.05</v>
      </c>
      <c r="FF253" s="5">
        <v>0.05</v>
      </c>
      <c r="FG253" s="5">
        <v>0.05</v>
      </c>
      <c r="FH253" s="5">
        <v>0.05</v>
      </c>
      <c r="FI253" s="5">
        <v>0.05</v>
      </c>
      <c r="FJ253" s="5">
        <v>0.05</v>
      </c>
      <c r="FK253" s="5">
        <v>0.05</v>
      </c>
      <c r="FL253" s="5">
        <v>0.05</v>
      </c>
      <c r="FM253" s="5">
        <v>0.05</v>
      </c>
      <c r="FN253" s="5">
        <v>0.05</v>
      </c>
      <c r="FO253" s="5">
        <v>0.05</v>
      </c>
      <c r="FP253" s="5">
        <v>0.05</v>
      </c>
      <c r="FQ253" s="5">
        <v>0.05</v>
      </c>
      <c r="FR253" s="5">
        <v>0.05</v>
      </c>
      <c r="FS253" s="5">
        <v>0.05</v>
      </c>
      <c r="FT253" s="5">
        <v>0.05</v>
      </c>
      <c r="FU253" s="5">
        <v>0.05</v>
      </c>
      <c r="FV253" s="5">
        <v>0.05</v>
      </c>
      <c r="FW253" s="5">
        <v>0.05</v>
      </c>
      <c r="FX253" s="5">
        <v>0.05</v>
      </c>
      <c r="FY253" s="5">
        <v>0.05</v>
      </c>
    </row>
    <row r="254" spans="1:181" x14ac:dyDescent="0.3">
      <c r="A254" s="266" t="s">
        <v>616</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c r="DM254" s="266"/>
      <c r="DN254" s="266"/>
      <c r="DO254" s="266"/>
      <c r="DP254" s="266"/>
      <c r="DQ254" s="266"/>
      <c r="DR254" s="266"/>
      <c r="DS254" s="266"/>
      <c r="DT254" s="266"/>
      <c r="DU254" s="266"/>
      <c r="DV254" s="266"/>
      <c r="DW254" s="266"/>
      <c r="DX254" s="266"/>
      <c r="DY254" s="266"/>
      <c r="DZ254" s="266"/>
      <c r="EA254" s="266"/>
      <c r="EB254" s="266"/>
      <c r="EC254" s="266"/>
      <c r="ED254" s="266"/>
      <c r="EE254" s="266"/>
      <c r="EF254" s="266"/>
      <c r="EG254" s="266"/>
      <c r="EH254" s="266"/>
      <c r="EI254" s="266"/>
      <c r="EJ254" s="266"/>
      <c r="EK254" s="266"/>
      <c r="EL254" s="266"/>
      <c r="EM254" s="266"/>
      <c r="EN254" s="266"/>
      <c r="EO254" s="266"/>
      <c r="EP254" s="266"/>
      <c r="EQ254" s="266"/>
      <c r="ER254" s="266"/>
      <c r="ES254" s="266"/>
      <c r="ET254" s="266"/>
      <c r="EU254" s="266"/>
      <c r="EV254" s="266"/>
      <c r="EW254" s="266"/>
      <c r="EX254" s="266"/>
      <c r="EY254" s="266"/>
      <c r="EZ254" s="266"/>
      <c r="FA254" s="266"/>
      <c r="FB254" s="266"/>
      <c r="FC254" s="266"/>
      <c r="FD254" s="266"/>
      <c r="FE254" s="266"/>
      <c r="FF254" s="266"/>
      <c r="FG254" s="266"/>
      <c r="FH254" s="266"/>
      <c r="FI254" s="266"/>
      <c r="FJ254" s="266"/>
      <c r="FK254" s="266"/>
      <c r="FL254" s="266"/>
      <c r="FM254" s="266"/>
      <c r="FN254" s="266"/>
      <c r="FO254" s="266"/>
      <c r="FP254" s="266"/>
      <c r="FQ254" s="266"/>
      <c r="FR254" s="266"/>
      <c r="FS254" s="266"/>
      <c r="FT254" s="266"/>
      <c r="FU254" s="266"/>
      <c r="FV254" s="266"/>
      <c r="FW254" s="266"/>
      <c r="FX254" s="266"/>
      <c r="FY254" s="266"/>
    </row>
    <row r="255" spans="1:181" x14ac:dyDescent="0.3">
      <c r="A255" s="269" t="s">
        <v>600</v>
      </c>
      <c r="B255" s="268">
        <v>0</v>
      </c>
      <c r="C255" s="269">
        <v>0</v>
      </c>
      <c r="D255" s="269">
        <v>0</v>
      </c>
      <c r="E255" s="269">
        <v>0</v>
      </c>
      <c r="F255" s="269">
        <v>0</v>
      </c>
      <c r="G255" s="268">
        <v>0</v>
      </c>
      <c r="H255" s="269">
        <v>0</v>
      </c>
      <c r="I255" s="269">
        <v>0</v>
      </c>
      <c r="J255" s="269">
        <v>0</v>
      </c>
      <c r="K255" s="269">
        <v>0</v>
      </c>
      <c r="L255" s="268">
        <v>0</v>
      </c>
      <c r="M255" s="269">
        <v>0</v>
      </c>
      <c r="N255" s="269">
        <v>0</v>
      </c>
      <c r="O255" s="269">
        <v>0</v>
      </c>
      <c r="P255" s="269">
        <v>0</v>
      </c>
      <c r="Q255" s="268">
        <v>0</v>
      </c>
      <c r="R255" s="269">
        <v>0</v>
      </c>
      <c r="S255" s="269">
        <v>0</v>
      </c>
      <c r="T255" s="269">
        <v>0</v>
      </c>
      <c r="U255" s="269">
        <v>0</v>
      </c>
      <c r="V255" s="268">
        <v>0</v>
      </c>
      <c r="W255" s="269">
        <v>0</v>
      </c>
      <c r="X255" s="269">
        <v>0</v>
      </c>
      <c r="Y255" s="269">
        <v>0</v>
      </c>
      <c r="Z255" s="269">
        <v>0</v>
      </c>
      <c r="AA255" s="268">
        <v>0</v>
      </c>
      <c r="AB255" s="269">
        <v>0</v>
      </c>
      <c r="AC255" s="269">
        <v>0</v>
      </c>
      <c r="AD255" s="269">
        <v>0</v>
      </c>
      <c r="AE255" s="269">
        <v>0</v>
      </c>
      <c r="AF255" s="268">
        <v>0</v>
      </c>
      <c r="AG255" s="269">
        <v>0</v>
      </c>
      <c r="AH255" s="269">
        <v>0</v>
      </c>
      <c r="AI255" s="269">
        <v>0</v>
      </c>
      <c r="AJ255" s="269">
        <v>0</v>
      </c>
      <c r="AK255" s="268">
        <v>0</v>
      </c>
      <c r="AL255" s="269">
        <v>0</v>
      </c>
      <c r="AM255" s="269">
        <v>0</v>
      </c>
      <c r="AN255" s="269">
        <v>0</v>
      </c>
      <c r="AO255" s="269">
        <v>0</v>
      </c>
      <c r="AP255" s="268">
        <v>0</v>
      </c>
      <c r="AQ255" s="269">
        <v>0</v>
      </c>
      <c r="AR255" s="269">
        <v>0</v>
      </c>
      <c r="AS255" s="269">
        <v>0</v>
      </c>
      <c r="AT255" s="269">
        <v>0</v>
      </c>
      <c r="AU255" s="268">
        <v>0</v>
      </c>
      <c r="AV255" s="269">
        <v>0</v>
      </c>
      <c r="AW255" s="269">
        <v>0</v>
      </c>
      <c r="AX255" s="269">
        <v>0</v>
      </c>
      <c r="AY255" s="269">
        <v>0</v>
      </c>
      <c r="AZ255" s="268">
        <v>0</v>
      </c>
      <c r="BA255" s="269">
        <v>0</v>
      </c>
      <c r="BB255" s="269">
        <v>0</v>
      </c>
      <c r="BC255" s="269">
        <v>0</v>
      </c>
      <c r="BD255" s="269">
        <v>0</v>
      </c>
      <c r="BE255" s="268">
        <v>0</v>
      </c>
      <c r="BF255" s="269">
        <v>0</v>
      </c>
      <c r="BG255" s="269">
        <v>0</v>
      </c>
      <c r="BH255" s="269">
        <v>0</v>
      </c>
      <c r="BI255" s="269">
        <v>0</v>
      </c>
      <c r="BJ255" s="268">
        <v>0</v>
      </c>
      <c r="BK255" s="269">
        <v>0</v>
      </c>
      <c r="BL255" s="269">
        <v>0</v>
      </c>
      <c r="BM255" s="269">
        <v>0</v>
      </c>
      <c r="BN255" s="269">
        <v>0</v>
      </c>
      <c r="BO255" s="268">
        <v>0</v>
      </c>
      <c r="BP255" s="269">
        <v>0</v>
      </c>
      <c r="BQ255" s="269">
        <v>0</v>
      </c>
      <c r="BR255" s="269">
        <v>0</v>
      </c>
      <c r="BS255" s="269">
        <v>0</v>
      </c>
      <c r="BT255" s="268">
        <v>0</v>
      </c>
      <c r="BU255" s="269">
        <v>0</v>
      </c>
      <c r="BV255" s="269">
        <v>0</v>
      </c>
      <c r="BW255" s="269">
        <v>0</v>
      </c>
      <c r="BX255" s="269">
        <v>0</v>
      </c>
      <c r="BY255" s="268">
        <v>0</v>
      </c>
      <c r="BZ255" s="269">
        <v>0</v>
      </c>
      <c r="CA255" s="269">
        <v>0</v>
      </c>
      <c r="CB255" s="269">
        <v>0</v>
      </c>
      <c r="CC255" s="269">
        <v>0</v>
      </c>
      <c r="CD255" s="268">
        <v>0</v>
      </c>
      <c r="CE255" s="269">
        <v>0</v>
      </c>
      <c r="CF255" s="269">
        <v>0</v>
      </c>
      <c r="CG255" s="269">
        <v>0</v>
      </c>
      <c r="CH255" s="269">
        <v>0</v>
      </c>
      <c r="CI255" s="268">
        <v>0</v>
      </c>
      <c r="CJ255" s="269">
        <v>0</v>
      </c>
      <c r="CK255" s="269">
        <v>0</v>
      </c>
      <c r="CL255" s="269">
        <v>0</v>
      </c>
      <c r="CM255" s="269">
        <v>0</v>
      </c>
      <c r="CN255" s="268">
        <v>0</v>
      </c>
      <c r="CO255" s="269">
        <v>0</v>
      </c>
      <c r="CP255" s="269">
        <v>0</v>
      </c>
      <c r="CQ255" s="269">
        <v>0</v>
      </c>
      <c r="CR255" s="269">
        <v>0</v>
      </c>
      <c r="CS255" s="268">
        <v>0</v>
      </c>
      <c r="CT255" s="269">
        <v>0</v>
      </c>
      <c r="CU255" s="269">
        <v>0</v>
      </c>
      <c r="CV255" s="269">
        <v>0</v>
      </c>
      <c r="CW255" s="269">
        <v>0</v>
      </c>
      <c r="CX255" s="268">
        <v>0</v>
      </c>
      <c r="CY255" s="269">
        <v>0</v>
      </c>
      <c r="CZ255" s="269">
        <v>0</v>
      </c>
      <c r="DA255" s="269">
        <v>0</v>
      </c>
      <c r="DB255" s="269">
        <v>0</v>
      </c>
      <c r="DC255" s="268">
        <v>0</v>
      </c>
      <c r="DD255" s="269">
        <v>0</v>
      </c>
      <c r="DE255" s="269">
        <v>0</v>
      </c>
      <c r="DF255" s="269">
        <v>0</v>
      </c>
      <c r="DG255" s="269">
        <v>0</v>
      </c>
      <c r="DH255" s="268">
        <v>0</v>
      </c>
      <c r="DI255" s="269">
        <v>0</v>
      </c>
      <c r="DJ255" s="269">
        <v>0</v>
      </c>
      <c r="DK255" s="269">
        <v>0</v>
      </c>
      <c r="DL255" s="269">
        <v>0</v>
      </c>
      <c r="DM255" s="268">
        <v>0</v>
      </c>
      <c r="DN255" s="269">
        <v>0</v>
      </c>
      <c r="DO255" s="269">
        <v>0</v>
      </c>
      <c r="DP255" s="269">
        <v>0</v>
      </c>
      <c r="DQ255" s="269">
        <v>0</v>
      </c>
      <c r="DR255" s="268">
        <v>0</v>
      </c>
      <c r="DS255" s="269">
        <v>0</v>
      </c>
      <c r="DT255" s="269">
        <v>0</v>
      </c>
      <c r="DU255" s="269">
        <v>0</v>
      </c>
      <c r="DV255" s="269">
        <v>0</v>
      </c>
      <c r="DW255" s="268">
        <v>0</v>
      </c>
      <c r="DX255" s="269">
        <v>0</v>
      </c>
      <c r="DY255" s="269">
        <v>0</v>
      </c>
      <c r="DZ255" s="269">
        <v>0</v>
      </c>
      <c r="EA255" s="269">
        <v>0</v>
      </c>
      <c r="EB255" s="268">
        <v>0</v>
      </c>
      <c r="EC255" s="269">
        <v>0</v>
      </c>
      <c r="ED255" s="269">
        <v>0</v>
      </c>
      <c r="EE255" s="269">
        <v>0</v>
      </c>
      <c r="EF255" s="269">
        <v>0</v>
      </c>
      <c r="EG255" s="268">
        <v>0</v>
      </c>
      <c r="EH255" s="269">
        <v>0</v>
      </c>
      <c r="EI255" s="269">
        <v>0</v>
      </c>
      <c r="EJ255" s="269">
        <v>0</v>
      </c>
      <c r="EK255" s="269">
        <v>0</v>
      </c>
      <c r="EL255" s="268">
        <v>0</v>
      </c>
      <c r="EM255" s="269">
        <v>0</v>
      </c>
      <c r="EN255" s="269">
        <v>0</v>
      </c>
      <c r="EO255" s="269">
        <v>0</v>
      </c>
      <c r="EP255" s="269">
        <v>0</v>
      </c>
      <c r="EQ255" s="268">
        <v>0</v>
      </c>
      <c r="ER255" s="269">
        <v>0</v>
      </c>
      <c r="ES255" s="269">
        <v>0</v>
      </c>
      <c r="ET255" s="269">
        <v>0</v>
      </c>
      <c r="EU255" s="269">
        <v>0</v>
      </c>
      <c r="EV255" s="268">
        <v>0</v>
      </c>
      <c r="EW255" s="269">
        <v>0</v>
      </c>
      <c r="EX255" s="269">
        <v>0</v>
      </c>
      <c r="EY255" s="269">
        <v>0</v>
      </c>
      <c r="EZ255" s="269">
        <v>0</v>
      </c>
      <c r="FA255" s="268">
        <v>0</v>
      </c>
      <c r="FB255" s="269">
        <v>0</v>
      </c>
      <c r="FC255" s="269">
        <v>0</v>
      </c>
      <c r="FD255" s="269">
        <v>0</v>
      </c>
      <c r="FE255" s="269">
        <v>0</v>
      </c>
      <c r="FF255" s="268">
        <v>0</v>
      </c>
      <c r="FG255" s="269">
        <v>0</v>
      </c>
      <c r="FH255" s="269">
        <v>0</v>
      </c>
      <c r="FI255" s="269">
        <v>0</v>
      </c>
      <c r="FJ255" s="269">
        <v>0</v>
      </c>
      <c r="FK255" s="268">
        <v>0</v>
      </c>
      <c r="FL255" s="269">
        <v>0</v>
      </c>
      <c r="FM255" s="269">
        <v>0</v>
      </c>
      <c r="FN255" s="269">
        <v>0</v>
      </c>
      <c r="FO255" s="269">
        <v>0</v>
      </c>
      <c r="FP255" s="268">
        <v>0</v>
      </c>
      <c r="FQ255" s="269">
        <v>0</v>
      </c>
      <c r="FR255" s="269">
        <v>0</v>
      </c>
      <c r="FS255" s="269">
        <v>0</v>
      </c>
      <c r="FT255" s="269">
        <v>0</v>
      </c>
      <c r="FU255" s="268">
        <v>0</v>
      </c>
      <c r="FV255" s="269">
        <v>0</v>
      </c>
      <c r="FW255" s="269">
        <v>0</v>
      </c>
      <c r="FX255" s="269">
        <v>0</v>
      </c>
      <c r="FY255" s="269">
        <v>0</v>
      </c>
    </row>
    <row r="256" spans="1:181" x14ac:dyDescent="0.3">
      <c r="A256" s="269" t="s">
        <v>601</v>
      </c>
      <c r="B256" s="269">
        <v>0</v>
      </c>
      <c r="C256" s="268">
        <v>0</v>
      </c>
      <c r="D256" s="269">
        <v>0</v>
      </c>
      <c r="E256" s="269">
        <v>0</v>
      </c>
      <c r="F256" s="269">
        <v>0</v>
      </c>
      <c r="G256" s="269">
        <v>0</v>
      </c>
      <c r="H256" s="268">
        <v>0</v>
      </c>
      <c r="I256" s="269">
        <v>0</v>
      </c>
      <c r="J256" s="269">
        <v>0</v>
      </c>
      <c r="K256" s="269">
        <v>0</v>
      </c>
      <c r="L256" s="269">
        <v>0</v>
      </c>
      <c r="M256" s="268">
        <v>0</v>
      </c>
      <c r="N256" s="269">
        <v>0</v>
      </c>
      <c r="O256" s="269">
        <v>0</v>
      </c>
      <c r="P256" s="269">
        <v>0</v>
      </c>
      <c r="Q256" s="269">
        <v>0</v>
      </c>
      <c r="R256" s="268">
        <v>0</v>
      </c>
      <c r="S256" s="269">
        <v>0</v>
      </c>
      <c r="T256" s="269">
        <v>0</v>
      </c>
      <c r="U256" s="269">
        <v>0</v>
      </c>
      <c r="V256" s="269">
        <v>0</v>
      </c>
      <c r="W256" s="268">
        <v>0</v>
      </c>
      <c r="X256" s="269">
        <v>0</v>
      </c>
      <c r="Y256" s="269">
        <v>0</v>
      </c>
      <c r="Z256" s="269">
        <v>0</v>
      </c>
      <c r="AA256" s="269">
        <v>0</v>
      </c>
      <c r="AB256" s="268">
        <v>0</v>
      </c>
      <c r="AC256" s="269">
        <v>0</v>
      </c>
      <c r="AD256" s="269">
        <v>0</v>
      </c>
      <c r="AE256" s="269">
        <v>0</v>
      </c>
      <c r="AF256" s="269">
        <v>0</v>
      </c>
      <c r="AG256" s="268">
        <v>0</v>
      </c>
      <c r="AH256" s="269">
        <v>0</v>
      </c>
      <c r="AI256" s="269">
        <v>0</v>
      </c>
      <c r="AJ256" s="269">
        <v>0</v>
      </c>
      <c r="AK256" s="269">
        <v>0</v>
      </c>
      <c r="AL256" s="268">
        <v>0</v>
      </c>
      <c r="AM256" s="269">
        <v>0</v>
      </c>
      <c r="AN256" s="269">
        <v>0</v>
      </c>
      <c r="AO256" s="269">
        <v>0</v>
      </c>
      <c r="AP256" s="269">
        <v>0</v>
      </c>
      <c r="AQ256" s="268">
        <v>0</v>
      </c>
      <c r="AR256" s="269">
        <v>0</v>
      </c>
      <c r="AS256" s="269">
        <v>0</v>
      </c>
      <c r="AT256" s="269">
        <v>0</v>
      </c>
      <c r="AU256" s="269">
        <v>0</v>
      </c>
      <c r="AV256" s="268">
        <v>0</v>
      </c>
      <c r="AW256" s="269">
        <v>0</v>
      </c>
      <c r="AX256" s="269">
        <v>0</v>
      </c>
      <c r="AY256" s="269">
        <v>0</v>
      </c>
      <c r="AZ256" s="269">
        <v>0</v>
      </c>
      <c r="BA256" s="268">
        <v>0</v>
      </c>
      <c r="BB256" s="269">
        <v>0</v>
      </c>
      <c r="BC256" s="269">
        <v>0</v>
      </c>
      <c r="BD256" s="269">
        <v>0</v>
      </c>
      <c r="BE256" s="269">
        <v>0</v>
      </c>
      <c r="BF256" s="268">
        <v>0</v>
      </c>
      <c r="BG256" s="269">
        <v>0</v>
      </c>
      <c r="BH256" s="269">
        <v>0</v>
      </c>
      <c r="BI256" s="269">
        <v>0</v>
      </c>
      <c r="BJ256" s="269">
        <v>0</v>
      </c>
      <c r="BK256" s="268">
        <v>0</v>
      </c>
      <c r="BL256" s="269">
        <v>0</v>
      </c>
      <c r="BM256" s="269">
        <v>0</v>
      </c>
      <c r="BN256" s="269">
        <v>0</v>
      </c>
      <c r="BO256" s="269">
        <v>0</v>
      </c>
      <c r="BP256" s="268">
        <v>0</v>
      </c>
      <c r="BQ256" s="269">
        <v>0</v>
      </c>
      <c r="BR256" s="269">
        <v>0</v>
      </c>
      <c r="BS256" s="269">
        <v>0</v>
      </c>
      <c r="BT256" s="269">
        <v>0</v>
      </c>
      <c r="BU256" s="268">
        <v>0</v>
      </c>
      <c r="BV256" s="269">
        <v>0</v>
      </c>
      <c r="BW256" s="269">
        <v>0</v>
      </c>
      <c r="BX256" s="269">
        <v>0</v>
      </c>
      <c r="BY256" s="269">
        <v>0</v>
      </c>
      <c r="BZ256" s="268">
        <v>0</v>
      </c>
      <c r="CA256" s="269">
        <v>0</v>
      </c>
      <c r="CB256" s="269">
        <v>0</v>
      </c>
      <c r="CC256" s="269">
        <v>0</v>
      </c>
      <c r="CD256" s="269">
        <v>0</v>
      </c>
      <c r="CE256" s="268">
        <v>0</v>
      </c>
      <c r="CF256" s="269">
        <v>0</v>
      </c>
      <c r="CG256" s="269">
        <v>0</v>
      </c>
      <c r="CH256" s="269">
        <v>0</v>
      </c>
      <c r="CI256" s="269">
        <v>0</v>
      </c>
      <c r="CJ256" s="268">
        <v>0</v>
      </c>
      <c r="CK256" s="269">
        <v>0</v>
      </c>
      <c r="CL256" s="269">
        <v>0</v>
      </c>
      <c r="CM256" s="269">
        <v>0</v>
      </c>
      <c r="CN256" s="269">
        <v>0</v>
      </c>
      <c r="CO256" s="268">
        <v>0</v>
      </c>
      <c r="CP256" s="269">
        <v>0</v>
      </c>
      <c r="CQ256" s="269">
        <v>0</v>
      </c>
      <c r="CR256" s="269">
        <v>0</v>
      </c>
      <c r="CS256" s="269">
        <v>0</v>
      </c>
      <c r="CT256" s="268">
        <v>0</v>
      </c>
      <c r="CU256" s="269">
        <v>0</v>
      </c>
      <c r="CV256" s="269">
        <v>0</v>
      </c>
      <c r="CW256" s="269">
        <v>0</v>
      </c>
      <c r="CX256" s="269">
        <v>0</v>
      </c>
      <c r="CY256" s="268">
        <v>0</v>
      </c>
      <c r="CZ256" s="269">
        <v>0</v>
      </c>
      <c r="DA256" s="269">
        <v>0</v>
      </c>
      <c r="DB256" s="269">
        <v>0</v>
      </c>
      <c r="DC256" s="269">
        <v>0</v>
      </c>
      <c r="DD256" s="268">
        <v>0</v>
      </c>
      <c r="DE256" s="269">
        <v>0</v>
      </c>
      <c r="DF256" s="269">
        <v>0</v>
      </c>
      <c r="DG256" s="269">
        <v>0</v>
      </c>
      <c r="DH256" s="269">
        <v>0</v>
      </c>
      <c r="DI256" s="268">
        <v>0</v>
      </c>
      <c r="DJ256" s="269">
        <v>0</v>
      </c>
      <c r="DK256" s="269">
        <v>0</v>
      </c>
      <c r="DL256" s="269">
        <v>0</v>
      </c>
      <c r="DM256" s="269">
        <v>0</v>
      </c>
      <c r="DN256" s="268">
        <v>0</v>
      </c>
      <c r="DO256" s="269">
        <v>0</v>
      </c>
      <c r="DP256" s="269">
        <v>0</v>
      </c>
      <c r="DQ256" s="269">
        <v>0</v>
      </c>
      <c r="DR256" s="269">
        <v>0</v>
      </c>
      <c r="DS256" s="268">
        <v>0</v>
      </c>
      <c r="DT256" s="269">
        <v>0</v>
      </c>
      <c r="DU256" s="269">
        <v>0</v>
      </c>
      <c r="DV256" s="269">
        <v>0</v>
      </c>
      <c r="DW256" s="269">
        <v>0</v>
      </c>
      <c r="DX256" s="268">
        <v>0</v>
      </c>
      <c r="DY256" s="269">
        <v>0</v>
      </c>
      <c r="DZ256" s="269">
        <v>0</v>
      </c>
      <c r="EA256" s="269">
        <v>0</v>
      </c>
      <c r="EB256" s="269">
        <v>0</v>
      </c>
      <c r="EC256" s="268">
        <v>0</v>
      </c>
      <c r="ED256" s="269">
        <v>0</v>
      </c>
      <c r="EE256" s="269">
        <v>0</v>
      </c>
      <c r="EF256" s="269">
        <v>0</v>
      </c>
      <c r="EG256" s="269">
        <v>0</v>
      </c>
      <c r="EH256" s="268">
        <v>0</v>
      </c>
      <c r="EI256" s="269">
        <v>0</v>
      </c>
      <c r="EJ256" s="269">
        <v>0</v>
      </c>
      <c r="EK256" s="269">
        <v>0</v>
      </c>
      <c r="EL256" s="269">
        <v>0</v>
      </c>
      <c r="EM256" s="268">
        <v>0</v>
      </c>
      <c r="EN256" s="269">
        <v>0</v>
      </c>
      <c r="EO256" s="269">
        <v>0</v>
      </c>
      <c r="EP256" s="269">
        <v>0</v>
      </c>
      <c r="EQ256" s="269">
        <v>0</v>
      </c>
      <c r="ER256" s="268">
        <v>0</v>
      </c>
      <c r="ES256" s="269">
        <v>0</v>
      </c>
      <c r="ET256" s="269">
        <v>0</v>
      </c>
      <c r="EU256" s="269">
        <v>0</v>
      </c>
      <c r="EV256" s="269">
        <v>0</v>
      </c>
      <c r="EW256" s="268">
        <v>0</v>
      </c>
      <c r="EX256" s="269">
        <v>0</v>
      </c>
      <c r="EY256" s="269">
        <v>0</v>
      </c>
      <c r="EZ256" s="269">
        <v>0</v>
      </c>
      <c r="FA256" s="269">
        <v>0</v>
      </c>
      <c r="FB256" s="268">
        <v>0</v>
      </c>
      <c r="FC256" s="269">
        <v>0</v>
      </c>
      <c r="FD256" s="269">
        <v>0</v>
      </c>
      <c r="FE256" s="269">
        <v>0</v>
      </c>
      <c r="FF256" s="269">
        <v>0</v>
      </c>
      <c r="FG256" s="268">
        <v>0</v>
      </c>
      <c r="FH256" s="269">
        <v>0</v>
      </c>
      <c r="FI256" s="269">
        <v>0</v>
      </c>
      <c r="FJ256" s="269">
        <v>0</v>
      </c>
      <c r="FK256" s="269">
        <v>0</v>
      </c>
      <c r="FL256" s="268">
        <v>0</v>
      </c>
      <c r="FM256" s="269">
        <v>0</v>
      </c>
      <c r="FN256" s="269">
        <v>0</v>
      </c>
      <c r="FO256" s="269">
        <v>0</v>
      </c>
      <c r="FP256" s="269">
        <v>0</v>
      </c>
      <c r="FQ256" s="268">
        <v>0</v>
      </c>
      <c r="FR256" s="269">
        <v>0</v>
      </c>
      <c r="FS256" s="269">
        <v>0</v>
      </c>
      <c r="FT256" s="269">
        <v>0</v>
      </c>
      <c r="FU256" s="269">
        <v>0</v>
      </c>
      <c r="FV256" s="268">
        <v>0</v>
      </c>
      <c r="FW256" s="269">
        <v>0</v>
      </c>
      <c r="FX256" s="269">
        <v>0</v>
      </c>
      <c r="FY256" s="269">
        <v>0</v>
      </c>
    </row>
    <row r="257" spans="1:181" x14ac:dyDescent="0.3">
      <c r="A257" s="269" t="s">
        <v>374</v>
      </c>
      <c r="B257" s="269">
        <v>0</v>
      </c>
      <c r="C257" s="269">
        <v>0</v>
      </c>
      <c r="D257" s="268">
        <v>0</v>
      </c>
      <c r="E257" s="269">
        <v>0</v>
      </c>
      <c r="F257" s="269">
        <v>0</v>
      </c>
      <c r="G257" s="269">
        <v>0</v>
      </c>
      <c r="H257" s="269">
        <v>0</v>
      </c>
      <c r="I257" s="268">
        <v>0</v>
      </c>
      <c r="J257" s="269">
        <v>0</v>
      </c>
      <c r="K257" s="269">
        <v>0</v>
      </c>
      <c r="L257" s="269">
        <v>0</v>
      </c>
      <c r="M257" s="269">
        <v>0</v>
      </c>
      <c r="N257" s="268">
        <v>0</v>
      </c>
      <c r="O257" s="269">
        <v>0</v>
      </c>
      <c r="P257" s="269">
        <v>0</v>
      </c>
      <c r="Q257" s="269">
        <v>0</v>
      </c>
      <c r="R257" s="269">
        <v>0</v>
      </c>
      <c r="S257" s="268">
        <v>0</v>
      </c>
      <c r="T257" s="269">
        <v>0</v>
      </c>
      <c r="U257" s="269">
        <v>0</v>
      </c>
      <c r="V257" s="269">
        <v>0</v>
      </c>
      <c r="W257" s="269">
        <v>0</v>
      </c>
      <c r="X257" s="268">
        <v>0</v>
      </c>
      <c r="Y257" s="269">
        <v>0</v>
      </c>
      <c r="Z257" s="269">
        <v>0</v>
      </c>
      <c r="AA257" s="269">
        <v>0</v>
      </c>
      <c r="AB257" s="269">
        <v>0</v>
      </c>
      <c r="AC257" s="268">
        <v>0</v>
      </c>
      <c r="AD257" s="269">
        <v>0</v>
      </c>
      <c r="AE257" s="269">
        <v>0</v>
      </c>
      <c r="AF257" s="269">
        <v>0</v>
      </c>
      <c r="AG257" s="269">
        <v>0</v>
      </c>
      <c r="AH257" s="268">
        <v>0</v>
      </c>
      <c r="AI257" s="269">
        <v>0</v>
      </c>
      <c r="AJ257" s="269">
        <v>0</v>
      </c>
      <c r="AK257" s="269">
        <v>0</v>
      </c>
      <c r="AL257" s="269">
        <v>0</v>
      </c>
      <c r="AM257" s="268">
        <v>0</v>
      </c>
      <c r="AN257" s="269">
        <v>0</v>
      </c>
      <c r="AO257" s="269">
        <v>0</v>
      </c>
      <c r="AP257" s="269">
        <v>0</v>
      </c>
      <c r="AQ257" s="269">
        <v>0</v>
      </c>
      <c r="AR257" s="268">
        <v>0</v>
      </c>
      <c r="AS257" s="269">
        <v>0</v>
      </c>
      <c r="AT257" s="269">
        <v>0</v>
      </c>
      <c r="AU257" s="269">
        <v>0</v>
      </c>
      <c r="AV257" s="269">
        <v>0</v>
      </c>
      <c r="AW257" s="268">
        <v>0</v>
      </c>
      <c r="AX257" s="269">
        <v>0</v>
      </c>
      <c r="AY257" s="269">
        <v>0</v>
      </c>
      <c r="AZ257" s="269">
        <v>0</v>
      </c>
      <c r="BA257" s="269">
        <v>0</v>
      </c>
      <c r="BB257" s="268">
        <v>0</v>
      </c>
      <c r="BC257" s="269">
        <v>0</v>
      </c>
      <c r="BD257" s="269">
        <v>0</v>
      </c>
      <c r="BE257" s="269">
        <v>0</v>
      </c>
      <c r="BF257" s="269">
        <v>0</v>
      </c>
      <c r="BG257" s="268">
        <v>0</v>
      </c>
      <c r="BH257" s="269">
        <v>0</v>
      </c>
      <c r="BI257" s="269">
        <v>0</v>
      </c>
      <c r="BJ257" s="269">
        <v>0</v>
      </c>
      <c r="BK257" s="269">
        <v>0</v>
      </c>
      <c r="BL257" s="268">
        <v>0</v>
      </c>
      <c r="BM257" s="269">
        <v>0</v>
      </c>
      <c r="BN257" s="269">
        <v>0</v>
      </c>
      <c r="BO257" s="269">
        <v>0</v>
      </c>
      <c r="BP257" s="269">
        <v>0</v>
      </c>
      <c r="BQ257" s="268">
        <v>0</v>
      </c>
      <c r="BR257" s="269">
        <v>0</v>
      </c>
      <c r="BS257" s="269">
        <v>0</v>
      </c>
      <c r="BT257" s="269">
        <v>0</v>
      </c>
      <c r="BU257" s="269">
        <v>0</v>
      </c>
      <c r="BV257" s="268">
        <v>0</v>
      </c>
      <c r="BW257" s="269">
        <v>0</v>
      </c>
      <c r="BX257" s="269">
        <v>0</v>
      </c>
      <c r="BY257" s="269">
        <v>0</v>
      </c>
      <c r="BZ257" s="269">
        <v>0</v>
      </c>
      <c r="CA257" s="268">
        <v>0</v>
      </c>
      <c r="CB257" s="269">
        <v>0</v>
      </c>
      <c r="CC257" s="269">
        <v>0</v>
      </c>
      <c r="CD257" s="269">
        <v>0</v>
      </c>
      <c r="CE257" s="269">
        <v>0</v>
      </c>
      <c r="CF257" s="268">
        <v>0</v>
      </c>
      <c r="CG257" s="269">
        <v>0</v>
      </c>
      <c r="CH257" s="269">
        <v>0</v>
      </c>
      <c r="CI257" s="269">
        <v>0</v>
      </c>
      <c r="CJ257" s="269">
        <v>0</v>
      </c>
      <c r="CK257" s="268">
        <v>0</v>
      </c>
      <c r="CL257" s="269">
        <v>0</v>
      </c>
      <c r="CM257" s="269">
        <v>0</v>
      </c>
      <c r="CN257" s="269">
        <v>0</v>
      </c>
      <c r="CO257" s="269">
        <v>0</v>
      </c>
      <c r="CP257" s="268">
        <v>0</v>
      </c>
      <c r="CQ257" s="269">
        <v>0</v>
      </c>
      <c r="CR257" s="269">
        <v>0</v>
      </c>
      <c r="CS257" s="269">
        <v>0</v>
      </c>
      <c r="CT257" s="269">
        <v>0</v>
      </c>
      <c r="CU257" s="268">
        <v>0</v>
      </c>
      <c r="CV257" s="269">
        <v>0</v>
      </c>
      <c r="CW257" s="269">
        <v>0</v>
      </c>
      <c r="CX257" s="269">
        <v>0</v>
      </c>
      <c r="CY257" s="269">
        <v>0</v>
      </c>
      <c r="CZ257" s="268">
        <v>0</v>
      </c>
      <c r="DA257" s="269">
        <v>0</v>
      </c>
      <c r="DB257" s="269">
        <v>0</v>
      </c>
      <c r="DC257" s="269">
        <v>0</v>
      </c>
      <c r="DD257" s="269">
        <v>0</v>
      </c>
      <c r="DE257" s="268">
        <v>0</v>
      </c>
      <c r="DF257" s="269">
        <v>0</v>
      </c>
      <c r="DG257" s="269">
        <v>0</v>
      </c>
      <c r="DH257" s="269">
        <v>0</v>
      </c>
      <c r="DI257" s="269">
        <v>0</v>
      </c>
      <c r="DJ257" s="268">
        <v>0</v>
      </c>
      <c r="DK257" s="269">
        <v>0</v>
      </c>
      <c r="DL257" s="269">
        <v>0</v>
      </c>
      <c r="DM257" s="269">
        <v>0</v>
      </c>
      <c r="DN257" s="269">
        <v>0</v>
      </c>
      <c r="DO257" s="268">
        <v>0</v>
      </c>
      <c r="DP257" s="269">
        <v>0</v>
      </c>
      <c r="DQ257" s="269">
        <v>0</v>
      </c>
      <c r="DR257" s="269">
        <v>0</v>
      </c>
      <c r="DS257" s="269">
        <v>0</v>
      </c>
      <c r="DT257" s="268">
        <v>0</v>
      </c>
      <c r="DU257" s="269">
        <v>0</v>
      </c>
      <c r="DV257" s="269">
        <v>0</v>
      </c>
      <c r="DW257" s="269">
        <v>0</v>
      </c>
      <c r="DX257" s="269">
        <v>0</v>
      </c>
      <c r="DY257" s="268">
        <v>0</v>
      </c>
      <c r="DZ257" s="269">
        <v>0</v>
      </c>
      <c r="EA257" s="269">
        <v>0</v>
      </c>
      <c r="EB257" s="269">
        <v>0</v>
      </c>
      <c r="EC257" s="269">
        <v>0</v>
      </c>
      <c r="ED257" s="268">
        <v>0</v>
      </c>
      <c r="EE257" s="269">
        <v>0</v>
      </c>
      <c r="EF257" s="269">
        <v>0</v>
      </c>
      <c r="EG257" s="269">
        <v>0</v>
      </c>
      <c r="EH257" s="269">
        <v>0</v>
      </c>
      <c r="EI257" s="268">
        <v>0</v>
      </c>
      <c r="EJ257" s="269">
        <v>0</v>
      </c>
      <c r="EK257" s="269">
        <v>0</v>
      </c>
      <c r="EL257" s="269">
        <v>0</v>
      </c>
      <c r="EM257" s="269">
        <v>0</v>
      </c>
      <c r="EN257" s="268">
        <v>0</v>
      </c>
      <c r="EO257" s="269">
        <v>0</v>
      </c>
      <c r="EP257" s="269">
        <v>0</v>
      </c>
      <c r="EQ257" s="269">
        <v>0</v>
      </c>
      <c r="ER257" s="269">
        <v>0</v>
      </c>
      <c r="ES257" s="268">
        <v>0</v>
      </c>
      <c r="ET257" s="269">
        <v>0</v>
      </c>
      <c r="EU257" s="269">
        <v>0</v>
      </c>
      <c r="EV257" s="269">
        <v>0</v>
      </c>
      <c r="EW257" s="269">
        <v>0</v>
      </c>
      <c r="EX257" s="268">
        <v>0</v>
      </c>
      <c r="EY257" s="269">
        <v>0</v>
      </c>
      <c r="EZ257" s="269">
        <v>0</v>
      </c>
      <c r="FA257" s="269">
        <v>0</v>
      </c>
      <c r="FB257" s="269">
        <v>0</v>
      </c>
      <c r="FC257" s="268">
        <v>0</v>
      </c>
      <c r="FD257" s="269">
        <v>0</v>
      </c>
      <c r="FE257" s="269">
        <v>0</v>
      </c>
      <c r="FF257" s="269">
        <v>0</v>
      </c>
      <c r="FG257" s="269">
        <v>0</v>
      </c>
      <c r="FH257" s="268">
        <v>0</v>
      </c>
      <c r="FI257" s="269">
        <v>0</v>
      </c>
      <c r="FJ257" s="269">
        <v>0</v>
      </c>
      <c r="FK257" s="269">
        <v>0</v>
      </c>
      <c r="FL257" s="269">
        <v>0</v>
      </c>
      <c r="FM257" s="268">
        <v>0</v>
      </c>
      <c r="FN257" s="269">
        <v>0</v>
      </c>
      <c r="FO257" s="269">
        <v>0</v>
      </c>
      <c r="FP257" s="269">
        <v>0</v>
      </c>
      <c r="FQ257" s="269">
        <v>0</v>
      </c>
      <c r="FR257" s="268">
        <v>0</v>
      </c>
      <c r="FS257" s="269">
        <v>0</v>
      </c>
      <c r="FT257" s="269">
        <v>0</v>
      </c>
      <c r="FU257" s="269">
        <v>0</v>
      </c>
      <c r="FV257" s="269">
        <v>0</v>
      </c>
      <c r="FW257" s="268">
        <v>0</v>
      </c>
      <c r="FX257" s="269">
        <v>0</v>
      </c>
      <c r="FY257" s="269">
        <v>0</v>
      </c>
    </row>
    <row r="258" spans="1:181" x14ac:dyDescent="0.3">
      <c r="A258" s="269" t="s">
        <v>375</v>
      </c>
      <c r="B258" s="269">
        <v>0</v>
      </c>
      <c r="C258" s="269">
        <v>0</v>
      </c>
      <c r="D258" s="269">
        <v>0</v>
      </c>
      <c r="E258" s="268">
        <v>0</v>
      </c>
      <c r="F258" s="269">
        <v>0</v>
      </c>
      <c r="G258" s="269">
        <v>0</v>
      </c>
      <c r="H258" s="269">
        <v>0</v>
      </c>
      <c r="I258" s="269">
        <v>0</v>
      </c>
      <c r="J258" s="268">
        <v>0</v>
      </c>
      <c r="K258" s="269">
        <v>0</v>
      </c>
      <c r="L258" s="269">
        <v>0</v>
      </c>
      <c r="M258" s="269">
        <v>0</v>
      </c>
      <c r="N258" s="269">
        <v>0</v>
      </c>
      <c r="O258" s="268">
        <v>0</v>
      </c>
      <c r="P258" s="269">
        <v>0</v>
      </c>
      <c r="Q258" s="269">
        <v>0</v>
      </c>
      <c r="R258" s="269">
        <v>0</v>
      </c>
      <c r="S258" s="269">
        <v>0</v>
      </c>
      <c r="T258" s="268">
        <v>0</v>
      </c>
      <c r="U258" s="269">
        <v>0</v>
      </c>
      <c r="V258" s="269">
        <v>0</v>
      </c>
      <c r="W258" s="269">
        <v>0</v>
      </c>
      <c r="X258" s="269">
        <v>0</v>
      </c>
      <c r="Y258" s="268">
        <v>0</v>
      </c>
      <c r="Z258" s="269">
        <v>0</v>
      </c>
      <c r="AA258" s="269">
        <v>0</v>
      </c>
      <c r="AB258" s="269">
        <v>0</v>
      </c>
      <c r="AC258" s="269">
        <v>0</v>
      </c>
      <c r="AD258" s="268">
        <v>0</v>
      </c>
      <c r="AE258" s="269">
        <v>0</v>
      </c>
      <c r="AF258" s="269">
        <v>0</v>
      </c>
      <c r="AG258" s="269">
        <v>0</v>
      </c>
      <c r="AH258" s="269">
        <v>0</v>
      </c>
      <c r="AI258" s="268">
        <v>0</v>
      </c>
      <c r="AJ258" s="269">
        <v>0</v>
      </c>
      <c r="AK258" s="269">
        <v>0</v>
      </c>
      <c r="AL258" s="269">
        <v>0</v>
      </c>
      <c r="AM258" s="269">
        <v>0</v>
      </c>
      <c r="AN258" s="268">
        <v>0</v>
      </c>
      <c r="AO258" s="269">
        <v>0</v>
      </c>
      <c r="AP258" s="269">
        <v>0</v>
      </c>
      <c r="AQ258" s="269">
        <v>0</v>
      </c>
      <c r="AR258" s="269">
        <v>0</v>
      </c>
      <c r="AS258" s="268">
        <v>0</v>
      </c>
      <c r="AT258" s="269">
        <v>0</v>
      </c>
      <c r="AU258" s="269">
        <v>0</v>
      </c>
      <c r="AV258" s="269">
        <v>0</v>
      </c>
      <c r="AW258" s="269">
        <v>0</v>
      </c>
      <c r="AX258" s="268">
        <v>0</v>
      </c>
      <c r="AY258" s="269">
        <v>0</v>
      </c>
      <c r="AZ258" s="269">
        <v>0</v>
      </c>
      <c r="BA258" s="269">
        <v>0</v>
      </c>
      <c r="BB258" s="269">
        <v>0</v>
      </c>
      <c r="BC258" s="268">
        <v>0</v>
      </c>
      <c r="BD258" s="269">
        <v>0</v>
      </c>
      <c r="BE258" s="269">
        <v>0</v>
      </c>
      <c r="BF258" s="269">
        <v>0</v>
      </c>
      <c r="BG258" s="269">
        <v>0</v>
      </c>
      <c r="BH258" s="268">
        <v>0</v>
      </c>
      <c r="BI258" s="269">
        <v>0</v>
      </c>
      <c r="BJ258" s="269">
        <v>0</v>
      </c>
      <c r="BK258" s="269">
        <v>0</v>
      </c>
      <c r="BL258" s="269">
        <v>0</v>
      </c>
      <c r="BM258" s="268">
        <v>0</v>
      </c>
      <c r="BN258" s="269">
        <v>0</v>
      </c>
      <c r="BO258" s="269">
        <v>0</v>
      </c>
      <c r="BP258" s="269">
        <v>0</v>
      </c>
      <c r="BQ258" s="269">
        <v>0</v>
      </c>
      <c r="BR258" s="268">
        <v>0</v>
      </c>
      <c r="BS258" s="269">
        <v>0</v>
      </c>
      <c r="BT258" s="269">
        <v>0</v>
      </c>
      <c r="BU258" s="269">
        <v>0</v>
      </c>
      <c r="BV258" s="269">
        <v>0</v>
      </c>
      <c r="BW258" s="268">
        <v>0</v>
      </c>
      <c r="BX258" s="269">
        <v>0</v>
      </c>
      <c r="BY258" s="269">
        <v>0</v>
      </c>
      <c r="BZ258" s="269">
        <v>0</v>
      </c>
      <c r="CA258" s="269">
        <v>0</v>
      </c>
      <c r="CB258" s="268">
        <v>0</v>
      </c>
      <c r="CC258" s="269">
        <v>0</v>
      </c>
      <c r="CD258" s="269">
        <v>0</v>
      </c>
      <c r="CE258" s="269">
        <v>0</v>
      </c>
      <c r="CF258" s="269">
        <v>0</v>
      </c>
      <c r="CG258" s="268">
        <v>0</v>
      </c>
      <c r="CH258" s="269">
        <v>0</v>
      </c>
      <c r="CI258" s="269">
        <v>0</v>
      </c>
      <c r="CJ258" s="269">
        <v>0</v>
      </c>
      <c r="CK258" s="269">
        <v>0</v>
      </c>
      <c r="CL258" s="268">
        <v>0</v>
      </c>
      <c r="CM258" s="269">
        <v>0</v>
      </c>
      <c r="CN258" s="269">
        <v>0</v>
      </c>
      <c r="CO258" s="269">
        <v>0</v>
      </c>
      <c r="CP258" s="269">
        <v>0</v>
      </c>
      <c r="CQ258" s="268">
        <v>0</v>
      </c>
      <c r="CR258" s="269">
        <v>0</v>
      </c>
      <c r="CS258" s="269">
        <v>0</v>
      </c>
      <c r="CT258" s="269">
        <v>0</v>
      </c>
      <c r="CU258" s="269">
        <v>0</v>
      </c>
      <c r="CV258" s="268">
        <v>0</v>
      </c>
      <c r="CW258" s="269">
        <v>0</v>
      </c>
      <c r="CX258" s="269">
        <v>0</v>
      </c>
      <c r="CY258" s="269">
        <v>0</v>
      </c>
      <c r="CZ258" s="269">
        <v>0</v>
      </c>
      <c r="DA258" s="268">
        <v>0</v>
      </c>
      <c r="DB258" s="269">
        <v>0</v>
      </c>
      <c r="DC258" s="269">
        <v>0</v>
      </c>
      <c r="DD258" s="269">
        <v>0</v>
      </c>
      <c r="DE258" s="269">
        <v>0</v>
      </c>
      <c r="DF258" s="268">
        <v>0</v>
      </c>
      <c r="DG258" s="269">
        <v>0</v>
      </c>
      <c r="DH258" s="269">
        <v>0</v>
      </c>
      <c r="DI258" s="269">
        <v>0</v>
      </c>
      <c r="DJ258" s="269">
        <v>0</v>
      </c>
      <c r="DK258" s="268">
        <v>0</v>
      </c>
      <c r="DL258" s="269">
        <v>0</v>
      </c>
      <c r="DM258" s="269">
        <v>0</v>
      </c>
      <c r="DN258" s="269">
        <v>0</v>
      </c>
      <c r="DO258" s="269">
        <v>0</v>
      </c>
      <c r="DP258" s="268">
        <v>0</v>
      </c>
      <c r="DQ258" s="269">
        <v>0</v>
      </c>
      <c r="DR258" s="269">
        <v>0</v>
      </c>
      <c r="DS258" s="269">
        <v>0</v>
      </c>
      <c r="DT258" s="269">
        <v>0</v>
      </c>
      <c r="DU258" s="268">
        <v>0</v>
      </c>
      <c r="DV258" s="269">
        <v>0</v>
      </c>
      <c r="DW258" s="269">
        <v>0</v>
      </c>
      <c r="DX258" s="269">
        <v>0</v>
      </c>
      <c r="DY258" s="269">
        <v>0</v>
      </c>
      <c r="DZ258" s="268">
        <v>0</v>
      </c>
      <c r="EA258" s="269">
        <v>0</v>
      </c>
      <c r="EB258" s="269">
        <v>0</v>
      </c>
      <c r="EC258" s="269">
        <v>0</v>
      </c>
      <c r="ED258" s="269">
        <v>0</v>
      </c>
      <c r="EE258" s="268">
        <v>0</v>
      </c>
      <c r="EF258" s="269">
        <v>0</v>
      </c>
      <c r="EG258" s="269">
        <v>0</v>
      </c>
      <c r="EH258" s="269">
        <v>0</v>
      </c>
      <c r="EI258" s="269">
        <v>0</v>
      </c>
      <c r="EJ258" s="268">
        <v>0</v>
      </c>
      <c r="EK258" s="269">
        <v>0</v>
      </c>
      <c r="EL258" s="269">
        <v>0</v>
      </c>
      <c r="EM258" s="269">
        <v>0</v>
      </c>
      <c r="EN258" s="269">
        <v>0</v>
      </c>
      <c r="EO258" s="268">
        <v>0</v>
      </c>
      <c r="EP258" s="269">
        <v>0</v>
      </c>
      <c r="EQ258" s="269">
        <v>0</v>
      </c>
      <c r="ER258" s="269">
        <v>0</v>
      </c>
      <c r="ES258" s="269">
        <v>0</v>
      </c>
      <c r="ET258" s="268">
        <v>0</v>
      </c>
      <c r="EU258" s="269">
        <v>0</v>
      </c>
      <c r="EV258" s="269">
        <v>0</v>
      </c>
      <c r="EW258" s="269">
        <v>0</v>
      </c>
      <c r="EX258" s="269">
        <v>0</v>
      </c>
      <c r="EY258" s="268">
        <v>0</v>
      </c>
      <c r="EZ258" s="269">
        <v>0</v>
      </c>
      <c r="FA258" s="269">
        <v>0</v>
      </c>
      <c r="FB258" s="269">
        <v>0</v>
      </c>
      <c r="FC258" s="269">
        <v>0</v>
      </c>
      <c r="FD258" s="268">
        <v>0</v>
      </c>
      <c r="FE258" s="269">
        <v>0</v>
      </c>
      <c r="FF258" s="269">
        <v>0</v>
      </c>
      <c r="FG258" s="269">
        <v>0</v>
      </c>
      <c r="FH258" s="269">
        <v>0</v>
      </c>
      <c r="FI258" s="268">
        <v>0</v>
      </c>
      <c r="FJ258" s="269">
        <v>0</v>
      </c>
      <c r="FK258" s="269">
        <v>0</v>
      </c>
      <c r="FL258" s="269">
        <v>0</v>
      </c>
      <c r="FM258" s="269">
        <v>0</v>
      </c>
      <c r="FN258" s="268">
        <v>0</v>
      </c>
      <c r="FO258" s="269">
        <v>0</v>
      </c>
      <c r="FP258" s="269">
        <v>0</v>
      </c>
      <c r="FQ258" s="269">
        <v>0</v>
      </c>
      <c r="FR258" s="269">
        <v>0</v>
      </c>
      <c r="FS258" s="268">
        <v>0</v>
      </c>
      <c r="FT258" s="269">
        <v>0</v>
      </c>
      <c r="FU258" s="269">
        <v>0</v>
      </c>
      <c r="FV258" s="269">
        <v>0</v>
      </c>
      <c r="FW258" s="269">
        <v>0</v>
      </c>
      <c r="FX258" s="268">
        <v>0</v>
      </c>
      <c r="FY258" s="269">
        <v>0</v>
      </c>
    </row>
    <row r="259" spans="1:181" x14ac:dyDescent="0.3">
      <c r="A259" s="269" t="s">
        <v>599</v>
      </c>
      <c r="B259" s="269">
        <v>0</v>
      </c>
      <c r="C259" s="269">
        <v>0</v>
      </c>
      <c r="D259" s="269">
        <v>0</v>
      </c>
      <c r="E259" s="269">
        <v>0</v>
      </c>
      <c r="F259" s="268">
        <v>0</v>
      </c>
      <c r="G259" s="269">
        <v>0</v>
      </c>
      <c r="H259" s="269">
        <v>0</v>
      </c>
      <c r="I259" s="269">
        <v>0</v>
      </c>
      <c r="J259" s="269">
        <v>0</v>
      </c>
      <c r="K259" s="268">
        <v>0</v>
      </c>
      <c r="L259" s="269">
        <v>0</v>
      </c>
      <c r="M259" s="269">
        <v>0</v>
      </c>
      <c r="N259" s="269">
        <v>0</v>
      </c>
      <c r="O259" s="269">
        <v>0</v>
      </c>
      <c r="P259" s="268">
        <v>0</v>
      </c>
      <c r="Q259" s="269">
        <v>0</v>
      </c>
      <c r="R259" s="269">
        <v>0</v>
      </c>
      <c r="S259" s="269">
        <v>0</v>
      </c>
      <c r="T259" s="269">
        <v>0</v>
      </c>
      <c r="U259" s="268">
        <v>0</v>
      </c>
      <c r="V259" s="269">
        <v>0</v>
      </c>
      <c r="W259" s="269">
        <v>0</v>
      </c>
      <c r="X259" s="269">
        <v>0</v>
      </c>
      <c r="Y259" s="269">
        <v>0</v>
      </c>
      <c r="Z259" s="268">
        <v>0</v>
      </c>
      <c r="AA259" s="269">
        <v>0</v>
      </c>
      <c r="AB259" s="269">
        <v>0</v>
      </c>
      <c r="AC259" s="269">
        <v>0</v>
      </c>
      <c r="AD259" s="269">
        <v>0</v>
      </c>
      <c r="AE259" s="268">
        <v>0</v>
      </c>
      <c r="AF259" s="269">
        <v>0</v>
      </c>
      <c r="AG259" s="269">
        <v>0</v>
      </c>
      <c r="AH259" s="269">
        <v>0</v>
      </c>
      <c r="AI259" s="269">
        <v>0</v>
      </c>
      <c r="AJ259" s="268">
        <v>0</v>
      </c>
      <c r="AK259" s="269">
        <v>0</v>
      </c>
      <c r="AL259" s="269">
        <v>0</v>
      </c>
      <c r="AM259" s="269">
        <v>0</v>
      </c>
      <c r="AN259" s="269">
        <v>0</v>
      </c>
      <c r="AO259" s="268">
        <v>0</v>
      </c>
      <c r="AP259" s="269">
        <v>0</v>
      </c>
      <c r="AQ259" s="269">
        <v>0</v>
      </c>
      <c r="AR259" s="269">
        <v>0</v>
      </c>
      <c r="AS259" s="269">
        <v>0</v>
      </c>
      <c r="AT259" s="268">
        <v>0</v>
      </c>
      <c r="AU259" s="269">
        <v>0</v>
      </c>
      <c r="AV259" s="269">
        <v>0</v>
      </c>
      <c r="AW259" s="269">
        <v>0</v>
      </c>
      <c r="AX259" s="269">
        <v>0</v>
      </c>
      <c r="AY259" s="268">
        <v>0</v>
      </c>
      <c r="AZ259" s="269">
        <v>0</v>
      </c>
      <c r="BA259" s="269">
        <v>0</v>
      </c>
      <c r="BB259" s="269">
        <v>0</v>
      </c>
      <c r="BC259" s="269">
        <v>0</v>
      </c>
      <c r="BD259" s="268">
        <v>0</v>
      </c>
      <c r="BE259" s="269">
        <v>0</v>
      </c>
      <c r="BF259" s="269">
        <v>0</v>
      </c>
      <c r="BG259" s="269">
        <v>0</v>
      </c>
      <c r="BH259" s="269">
        <v>0</v>
      </c>
      <c r="BI259" s="268">
        <v>0</v>
      </c>
      <c r="BJ259" s="269">
        <v>0</v>
      </c>
      <c r="BK259" s="269">
        <v>0</v>
      </c>
      <c r="BL259" s="269">
        <v>0</v>
      </c>
      <c r="BM259" s="269">
        <v>0</v>
      </c>
      <c r="BN259" s="268">
        <v>0</v>
      </c>
      <c r="BO259" s="269">
        <v>0</v>
      </c>
      <c r="BP259" s="269">
        <v>0</v>
      </c>
      <c r="BQ259" s="269">
        <v>0</v>
      </c>
      <c r="BR259" s="269">
        <v>0</v>
      </c>
      <c r="BS259" s="268">
        <v>0</v>
      </c>
      <c r="BT259" s="269">
        <v>0</v>
      </c>
      <c r="BU259" s="269">
        <v>0</v>
      </c>
      <c r="BV259" s="269">
        <v>0</v>
      </c>
      <c r="BW259" s="269">
        <v>0</v>
      </c>
      <c r="BX259" s="268">
        <v>0</v>
      </c>
      <c r="BY259" s="269">
        <v>0</v>
      </c>
      <c r="BZ259" s="269">
        <v>0</v>
      </c>
      <c r="CA259" s="269">
        <v>0</v>
      </c>
      <c r="CB259" s="269">
        <v>0</v>
      </c>
      <c r="CC259" s="268">
        <v>0</v>
      </c>
      <c r="CD259" s="269">
        <v>0</v>
      </c>
      <c r="CE259" s="269">
        <v>0</v>
      </c>
      <c r="CF259" s="269">
        <v>0</v>
      </c>
      <c r="CG259" s="269">
        <v>0</v>
      </c>
      <c r="CH259" s="268">
        <v>0</v>
      </c>
      <c r="CI259" s="269">
        <v>0</v>
      </c>
      <c r="CJ259" s="269">
        <v>0</v>
      </c>
      <c r="CK259" s="269">
        <v>0</v>
      </c>
      <c r="CL259" s="269">
        <v>0</v>
      </c>
      <c r="CM259" s="268">
        <v>0</v>
      </c>
      <c r="CN259" s="269">
        <v>0</v>
      </c>
      <c r="CO259" s="269">
        <v>0</v>
      </c>
      <c r="CP259" s="269">
        <v>0</v>
      </c>
      <c r="CQ259" s="269">
        <v>0</v>
      </c>
      <c r="CR259" s="268">
        <v>0</v>
      </c>
      <c r="CS259" s="269">
        <v>0</v>
      </c>
      <c r="CT259" s="269">
        <v>0</v>
      </c>
      <c r="CU259" s="269">
        <v>0</v>
      </c>
      <c r="CV259" s="269">
        <v>0</v>
      </c>
      <c r="CW259" s="268">
        <v>0</v>
      </c>
      <c r="CX259" s="269">
        <v>0</v>
      </c>
      <c r="CY259" s="269">
        <v>0</v>
      </c>
      <c r="CZ259" s="269">
        <v>0</v>
      </c>
      <c r="DA259" s="269">
        <v>0</v>
      </c>
      <c r="DB259" s="268">
        <v>0</v>
      </c>
      <c r="DC259" s="269">
        <v>0</v>
      </c>
      <c r="DD259" s="269">
        <v>0</v>
      </c>
      <c r="DE259" s="269">
        <v>0</v>
      </c>
      <c r="DF259" s="269">
        <v>0</v>
      </c>
      <c r="DG259" s="268">
        <v>0</v>
      </c>
      <c r="DH259" s="269">
        <v>0</v>
      </c>
      <c r="DI259" s="269">
        <v>0</v>
      </c>
      <c r="DJ259" s="269">
        <v>0</v>
      </c>
      <c r="DK259" s="269">
        <v>0</v>
      </c>
      <c r="DL259" s="268">
        <v>0</v>
      </c>
      <c r="DM259" s="269">
        <v>0</v>
      </c>
      <c r="DN259" s="269">
        <v>0</v>
      </c>
      <c r="DO259" s="269">
        <v>0</v>
      </c>
      <c r="DP259" s="269">
        <v>0</v>
      </c>
      <c r="DQ259" s="268">
        <v>0</v>
      </c>
      <c r="DR259" s="269">
        <v>0</v>
      </c>
      <c r="DS259" s="269">
        <v>0</v>
      </c>
      <c r="DT259" s="269">
        <v>0</v>
      </c>
      <c r="DU259" s="269">
        <v>0</v>
      </c>
      <c r="DV259" s="268">
        <v>0</v>
      </c>
      <c r="DW259" s="269">
        <v>0</v>
      </c>
      <c r="DX259" s="269">
        <v>0</v>
      </c>
      <c r="DY259" s="269">
        <v>0</v>
      </c>
      <c r="DZ259" s="269">
        <v>0</v>
      </c>
      <c r="EA259" s="268">
        <v>0</v>
      </c>
      <c r="EB259" s="269">
        <v>0</v>
      </c>
      <c r="EC259" s="269">
        <v>0</v>
      </c>
      <c r="ED259" s="269">
        <v>0</v>
      </c>
      <c r="EE259" s="269">
        <v>0</v>
      </c>
      <c r="EF259" s="268">
        <v>0</v>
      </c>
      <c r="EG259" s="269">
        <v>0</v>
      </c>
      <c r="EH259" s="269">
        <v>0</v>
      </c>
      <c r="EI259" s="269">
        <v>0</v>
      </c>
      <c r="EJ259" s="269">
        <v>0</v>
      </c>
      <c r="EK259" s="268">
        <v>0</v>
      </c>
      <c r="EL259" s="269">
        <v>0</v>
      </c>
      <c r="EM259" s="269">
        <v>0</v>
      </c>
      <c r="EN259" s="269">
        <v>0</v>
      </c>
      <c r="EO259" s="269">
        <v>0</v>
      </c>
      <c r="EP259" s="268">
        <v>0</v>
      </c>
      <c r="EQ259" s="269">
        <v>0</v>
      </c>
      <c r="ER259" s="269">
        <v>0</v>
      </c>
      <c r="ES259" s="269">
        <v>0</v>
      </c>
      <c r="ET259" s="269">
        <v>0</v>
      </c>
      <c r="EU259" s="268">
        <v>0</v>
      </c>
      <c r="EV259" s="269">
        <v>0</v>
      </c>
      <c r="EW259" s="269">
        <v>0</v>
      </c>
      <c r="EX259" s="269">
        <v>0</v>
      </c>
      <c r="EY259" s="269">
        <v>0</v>
      </c>
      <c r="EZ259" s="268">
        <v>0</v>
      </c>
      <c r="FA259" s="269">
        <v>0</v>
      </c>
      <c r="FB259" s="269">
        <v>0</v>
      </c>
      <c r="FC259" s="269">
        <v>0</v>
      </c>
      <c r="FD259" s="269">
        <v>0</v>
      </c>
      <c r="FE259" s="268">
        <v>0</v>
      </c>
      <c r="FF259" s="269">
        <v>0</v>
      </c>
      <c r="FG259" s="269">
        <v>0</v>
      </c>
      <c r="FH259" s="269">
        <v>0</v>
      </c>
      <c r="FI259" s="269">
        <v>0</v>
      </c>
      <c r="FJ259" s="268">
        <v>0</v>
      </c>
      <c r="FK259" s="269">
        <v>0</v>
      </c>
      <c r="FL259" s="269">
        <v>0</v>
      </c>
      <c r="FM259" s="269">
        <v>0</v>
      </c>
      <c r="FN259" s="269">
        <v>0</v>
      </c>
      <c r="FO259" s="268">
        <v>0</v>
      </c>
      <c r="FP259" s="269">
        <v>0</v>
      </c>
      <c r="FQ259" s="269">
        <v>0</v>
      </c>
      <c r="FR259" s="269">
        <v>0</v>
      </c>
      <c r="FS259" s="269">
        <v>0</v>
      </c>
      <c r="FT259" s="268">
        <v>0</v>
      </c>
      <c r="FU259" s="269">
        <v>0</v>
      </c>
      <c r="FV259" s="269">
        <v>0</v>
      </c>
      <c r="FW259" s="269">
        <v>0</v>
      </c>
      <c r="FX259" s="269">
        <v>0</v>
      </c>
      <c r="FY259" s="268">
        <v>0</v>
      </c>
    </row>
    <row r="281" spans="1:5" s="72" customFormat="1" x14ac:dyDescent="0.3">
      <c r="A281" s="430" t="s">
        <v>609</v>
      </c>
    </row>
    <row r="282" spans="1:5" x14ac:dyDescent="0.3">
      <c r="A282" s="431" t="s">
        <v>953</v>
      </c>
      <c r="B282" s="72"/>
      <c r="C282" s="72"/>
      <c r="D282" s="72"/>
    </row>
    <row r="283" spans="1:5" x14ac:dyDescent="0.3">
      <c r="A283" s="705" t="s">
        <v>955</v>
      </c>
      <c r="B283" s="706"/>
      <c r="C283" s="707"/>
      <c r="D283" s="426">
        <v>2</v>
      </c>
    </row>
    <row r="284" spans="1:5" x14ac:dyDescent="0.3">
      <c r="A284" s="432" t="s">
        <v>954</v>
      </c>
      <c r="B284" s="433"/>
      <c r="C284" s="434"/>
      <c r="D284" s="72"/>
    </row>
    <row r="285" spans="1:5" x14ac:dyDescent="0.3">
      <c r="A285" s="26" t="s">
        <v>951</v>
      </c>
      <c r="B285" s="426">
        <v>2050</v>
      </c>
    </row>
    <row r="286" spans="1:5" x14ac:dyDescent="0.3">
      <c r="A286" s="427" t="s">
        <v>949</v>
      </c>
      <c r="B286" s="428">
        <v>2020</v>
      </c>
      <c r="D286" s="437" t="s">
        <v>957</v>
      </c>
      <c r="E286" s="437" t="s">
        <v>958</v>
      </c>
    </row>
    <row r="287" spans="1:5" x14ac:dyDescent="0.3">
      <c r="A287" s="708" t="s">
        <v>950</v>
      </c>
      <c r="B287" s="5" t="s">
        <v>483</v>
      </c>
      <c r="C287" s="5" t="s">
        <v>952</v>
      </c>
      <c r="D287" s="429">
        <f>E287*Parameters!$G$57</f>
        <v>0.18666666666666665</v>
      </c>
      <c r="E287" s="429">
        <v>0.55999999999999994</v>
      </c>
    </row>
    <row r="288" spans="1:5" x14ac:dyDescent="0.3">
      <c r="A288" s="709"/>
      <c r="B288" s="5" t="s">
        <v>484</v>
      </c>
      <c r="C288" s="5" t="s">
        <v>952</v>
      </c>
      <c r="D288" s="429">
        <f>E288*Parameters!$G$57</f>
        <v>4.9999999999999996E-2</v>
      </c>
      <c r="E288" s="429">
        <v>0.15</v>
      </c>
    </row>
    <row r="289" spans="1:5" x14ac:dyDescent="0.3">
      <c r="A289" s="709"/>
      <c r="B289" s="5" t="s">
        <v>485</v>
      </c>
      <c r="C289" s="5" t="s">
        <v>952</v>
      </c>
      <c r="D289" s="429">
        <f>E289*Parameters!$G$57</f>
        <v>0.3</v>
      </c>
      <c r="E289" s="429">
        <v>0.9</v>
      </c>
    </row>
    <row r="290" spans="1:5" x14ac:dyDescent="0.3">
      <c r="A290" s="709"/>
      <c r="B290" s="5" t="s">
        <v>486</v>
      </c>
      <c r="C290" s="5" t="s">
        <v>952</v>
      </c>
      <c r="D290" s="429">
        <f>E290*Parameters!$G$57</f>
        <v>0.15999999999999998</v>
      </c>
      <c r="E290" s="429">
        <v>0.48</v>
      </c>
    </row>
    <row r="291" spans="1:5" x14ac:dyDescent="0.3">
      <c r="A291" s="709"/>
      <c r="B291" s="5" t="s">
        <v>477</v>
      </c>
      <c r="C291" s="5" t="s">
        <v>952</v>
      </c>
      <c r="D291" s="429">
        <f>E291*Parameters!$G$57</f>
        <v>1.6666666666666666E-3</v>
      </c>
      <c r="E291" s="429">
        <v>5.0000000000000001E-3</v>
      </c>
    </row>
    <row r="292" spans="1:5" x14ac:dyDescent="0.3">
      <c r="A292" s="709"/>
      <c r="B292" s="5" t="s">
        <v>480</v>
      </c>
      <c r="C292" s="5" t="s">
        <v>952</v>
      </c>
      <c r="D292" s="429">
        <f>E292*Parameters!$G$57</f>
        <v>1.6666666666666666E-3</v>
      </c>
      <c r="E292" s="429">
        <v>5.0000000000000001E-3</v>
      </c>
    </row>
    <row r="293" spans="1:5" x14ac:dyDescent="0.3">
      <c r="A293" s="709"/>
      <c r="B293" s="5" t="s">
        <v>597</v>
      </c>
      <c r="C293" s="5" t="s">
        <v>952</v>
      </c>
      <c r="D293" s="429">
        <f>E293*Parameters!$G$57</f>
        <v>0.23666666666666664</v>
      </c>
      <c r="E293" s="429">
        <v>0.71</v>
      </c>
    </row>
    <row r="294" spans="1:5" x14ac:dyDescent="0.3">
      <c r="A294" s="709"/>
      <c r="B294" s="5" t="s">
        <v>487</v>
      </c>
      <c r="C294" s="5" t="s">
        <v>952</v>
      </c>
      <c r="D294" s="429">
        <f>E294*Parameters!$G$57</f>
        <v>1.6666666666666666E-3</v>
      </c>
      <c r="E294" s="429">
        <v>5.0000000000000001E-3</v>
      </c>
    </row>
    <row r="295" spans="1:5" x14ac:dyDescent="0.3">
      <c r="A295" s="709"/>
      <c r="B295" s="5" t="s">
        <v>488</v>
      </c>
      <c r="C295" s="5" t="s">
        <v>952</v>
      </c>
      <c r="D295" s="429">
        <f>E295*Parameters!$G$57</f>
        <v>0.13</v>
      </c>
      <c r="E295" s="429">
        <v>0.39</v>
      </c>
    </row>
    <row r="296" spans="1:5" x14ac:dyDescent="0.3">
      <c r="A296" s="709"/>
      <c r="B296" s="5" t="s">
        <v>489</v>
      </c>
      <c r="C296" s="5" t="s">
        <v>952</v>
      </c>
      <c r="D296" s="429">
        <f>E296*Parameters!$G$57</f>
        <v>0.17666666666666667</v>
      </c>
      <c r="E296" s="429">
        <v>0.53</v>
      </c>
    </row>
    <row r="297" spans="1:5" x14ac:dyDescent="0.3">
      <c r="A297" s="709"/>
      <c r="B297" s="5" t="s">
        <v>490</v>
      </c>
      <c r="C297" s="5" t="s">
        <v>952</v>
      </c>
      <c r="D297" s="429">
        <f>E297*Parameters!$G$57</f>
        <v>9.9999999999999992E-2</v>
      </c>
      <c r="E297" s="429">
        <v>0.3</v>
      </c>
    </row>
    <row r="298" spans="1:5" x14ac:dyDescent="0.3">
      <c r="A298" s="709"/>
      <c r="B298" s="5" t="s">
        <v>475</v>
      </c>
      <c r="C298" s="5" t="s">
        <v>952</v>
      </c>
      <c r="D298" s="429">
        <f>E298*Parameters!$G$57</f>
        <v>0.19999999999999998</v>
      </c>
      <c r="E298" s="429">
        <v>0.6</v>
      </c>
    </row>
    <row r="299" spans="1:5" x14ac:dyDescent="0.3">
      <c r="A299" s="709"/>
      <c r="B299" s="5" t="s">
        <v>473</v>
      </c>
      <c r="C299" s="5" t="s">
        <v>952</v>
      </c>
      <c r="D299" s="429">
        <f>E299*Parameters!$G$57</f>
        <v>0.245</v>
      </c>
      <c r="E299" s="429">
        <v>0.73499999999999999</v>
      </c>
    </row>
    <row r="300" spans="1:5" x14ac:dyDescent="0.3">
      <c r="A300" s="709"/>
      <c r="B300" s="5" t="s">
        <v>478</v>
      </c>
      <c r="C300" s="5" t="s">
        <v>952</v>
      </c>
      <c r="D300" s="429">
        <f>E300*Parameters!$G$57</f>
        <v>0.21166666666666667</v>
      </c>
      <c r="E300" s="429">
        <v>0.63500000000000001</v>
      </c>
    </row>
    <row r="301" spans="1:5" x14ac:dyDescent="0.3">
      <c r="A301" s="709"/>
      <c r="B301" s="5" t="s">
        <v>472</v>
      </c>
      <c r="C301" s="5" t="s">
        <v>952</v>
      </c>
      <c r="D301" s="429">
        <f>E301*Parameters!$G$57</f>
        <v>0.25</v>
      </c>
      <c r="E301" s="429">
        <v>0.75</v>
      </c>
    </row>
    <row r="302" spans="1:5" x14ac:dyDescent="0.3">
      <c r="A302" s="709"/>
      <c r="B302" s="5" t="s">
        <v>476</v>
      </c>
      <c r="C302" s="5" t="s">
        <v>952</v>
      </c>
      <c r="D302" s="429">
        <f>E302*Parameters!$G$57</f>
        <v>1.6666666666666666E-3</v>
      </c>
      <c r="E302" s="429">
        <v>5.0000000000000001E-3</v>
      </c>
    </row>
    <row r="303" spans="1:5" x14ac:dyDescent="0.3">
      <c r="A303" s="709"/>
      <c r="B303" s="5" t="s">
        <v>479</v>
      </c>
      <c r="C303" s="5" t="s">
        <v>952</v>
      </c>
      <c r="D303" s="429">
        <f>E303*Parameters!$G$57</f>
        <v>0.30333333333333334</v>
      </c>
      <c r="E303" s="429">
        <v>0.91</v>
      </c>
    </row>
    <row r="304" spans="1:5" x14ac:dyDescent="0.3">
      <c r="A304" s="709"/>
      <c r="B304" s="5" t="s">
        <v>491</v>
      </c>
      <c r="C304" s="5" t="s">
        <v>952</v>
      </c>
      <c r="D304" s="429">
        <f>E304*Parameters!$G$57</f>
        <v>1.6666666666666666E-3</v>
      </c>
      <c r="E304" s="429">
        <v>5.0000000000000001E-3</v>
      </c>
    </row>
    <row r="305" spans="1:90" x14ac:dyDescent="0.3">
      <c r="A305" s="709"/>
      <c r="B305" s="5" t="s">
        <v>492</v>
      </c>
      <c r="C305" s="5" t="s">
        <v>952</v>
      </c>
      <c r="D305" s="429">
        <f>E305*Parameters!$G$57</f>
        <v>0.13166666666666665</v>
      </c>
      <c r="E305" s="429">
        <v>0.39500000000000002</v>
      </c>
    </row>
    <row r="306" spans="1:90" x14ac:dyDescent="0.3">
      <c r="A306" s="432" t="s">
        <v>956</v>
      </c>
      <c r="B306" s="433"/>
      <c r="C306" s="434"/>
      <c r="D306" s="72"/>
    </row>
    <row r="307" spans="1:90" s="281" customFormat="1" x14ac:dyDescent="0.3">
      <c r="A307" s="142" t="s">
        <v>715</v>
      </c>
      <c r="B307" s="150" t="s">
        <v>844</v>
      </c>
      <c r="C307" s="267">
        <v>0</v>
      </c>
      <c r="D307" s="142" t="s">
        <v>842</v>
      </c>
      <c r="E307" s="30" t="s">
        <v>948</v>
      </c>
      <c r="F307" s="77">
        <v>2020</v>
      </c>
    </row>
    <row r="308" spans="1:90" x14ac:dyDescent="0.3">
      <c r="A308" s="142" t="s">
        <v>716</v>
      </c>
      <c r="B308" s="150" t="s">
        <v>844</v>
      </c>
      <c r="C308" s="218">
        <v>0</v>
      </c>
      <c r="D308" s="142" t="s">
        <v>843</v>
      </c>
      <c r="E308" s="30" t="s">
        <v>948</v>
      </c>
      <c r="F308" s="77">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sheetData>
  <mergeCells count="130">
    <mergeCell ref="EL204:EP204"/>
    <mergeCell ref="EQ204:EU204"/>
    <mergeCell ref="EV204:EZ204"/>
    <mergeCell ref="FA204:FE204"/>
    <mergeCell ref="FF204:FJ204"/>
    <mergeCell ref="FK204:FO204"/>
    <mergeCell ref="FP204:FT204"/>
    <mergeCell ref="FU204:FY204"/>
    <mergeCell ref="CS204:CW204"/>
    <mergeCell ref="CX204:DB204"/>
    <mergeCell ref="DC204:DG204"/>
    <mergeCell ref="DH204:DJ204"/>
    <mergeCell ref="DM204:DQ204"/>
    <mergeCell ref="DR204:DV204"/>
    <mergeCell ref="DW204:EA204"/>
    <mergeCell ref="EB204:EF204"/>
    <mergeCell ref="EG204:EK204"/>
    <mergeCell ref="AZ204:BD204"/>
    <mergeCell ref="BE204:BI204"/>
    <mergeCell ref="BJ204:BN204"/>
    <mergeCell ref="BO204:BS204"/>
    <mergeCell ref="BT204:BX204"/>
    <mergeCell ref="BY204:CC204"/>
    <mergeCell ref="CD204:CH204"/>
    <mergeCell ref="CI204:CM204"/>
    <mergeCell ref="CN204:CR204"/>
    <mergeCell ref="G204:K204"/>
    <mergeCell ref="L204:P204"/>
    <mergeCell ref="Q204:U204"/>
    <mergeCell ref="V204:Z204"/>
    <mergeCell ref="AA204:AE204"/>
    <mergeCell ref="AF204:AJ204"/>
    <mergeCell ref="AK204:AO204"/>
    <mergeCell ref="AP204:AT204"/>
    <mergeCell ref="AU204:AY204"/>
    <mergeCell ref="A80:A82"/>
    <mergeCell ref="D76:D79"/>
    <mergeCell ref="A84:A87"/>
    <mergeCell ref="B22:C22"/>
    <mergeCell ref="A19:A22"/>
    <mergeCell ref="A68:A71"/>
    <mergeCell ref="A72:A75"/>
    <mergeCell ref="A76:A79"/>
    <mergeCell ref="E116:E119"/>
    <mergeCell ref="B19:C19"/>
    <mergeCell ref="D68:D71"/>
    <mergeCell ref="D72:D75"/>
    <mergeCell ref="D80:D82"/>
    <mergeCell ref="D84:D87"/>
    <mergeCell ref="D19:D22"/>
    <mergeCell ref="B20:C20"/>
    <mergeCell ref="B21:C21"/>
    <mergeCell ref="A124:A125"/>
    <mergeCell ref="A126:A127"/>
    <mergeCell ref="A128:A129"/>
    <mergeCell ref="A130:A131"/>
    <mergeCell ref="A197:N197"/>
    <mergeCell ref="A198:N198"/>
    <mergeCell ref="D122:D125"/>
    <mergeCell ref="E122:E123"/>
    <mergeCell ref="F122:F123"/>
    <mergeCell ref="E124:E125"/>
    <mergeCell ref="F124:F125"/>
    <mergeCell ref="D126:D129"/>
    <mergeCell ref="E126:E127"/>
    <mergeCell ref="F126:F127"/>
    <mergeCell ref="E128:E129"/>
    <mergeCell ref="F128:F129"/>
    <mergeCell ref="A195:G195"/>
    <mergeCell ref="L243:P243"/>
    <mergeCell ref="A196:N196"/>
    <mergeCell ref="FP243:FT243"/>
    <mergeCell ref="FU243:FY243"/>
    <mergeCell ref="A194:E194"/>
    <mergeCell ref="EL243:EP243"/>
    <mergeCell ref="EQ243:EU243"/>
    <mergeCell ref="EV243:EZ243"/>
    <mergeCell ref="FA243:FE243"/>
    <mergeCell ref="FF243:FJ243"/>
    <mergeCell ref="DM243:DQ243"/>
    <mergeCell ref="DR243:DV243"/>
    <mergeCell ref="DW243:EA243"/>
    <mergeCell ref="EB243:EF243"/>
    <mergeCell ref="EG243:EK243"/>
    <mergeCell ref="CN243:CR243"/>
    <mergeCell ref="CS243:CW243"/>
    <mergeCell ref="CX243:DB243"/>
    <mergeCell ref="DC243:DG243"/>
    <mergeCell ref="DH243:DJ243"/>
    <mergeCell ref="BO243:BS243"/>
    <mergeCell ref="BT243:BX243"/>
    <mergeCell ref="BY243:CC243"/>
    <mergeCell ref="B204:F204"/>
    <mergeCell ref="FK243:FO243"/>
    <mergeCell ref="AU243:AY243"/>
    <mergeCell ref="AZ243:BD243"/>
    <mergeCell ref="BE243:BI243"/>
    <mergeCell ref="BJ243:BN243"/>
    <mergeCell ref="Q243:U243"/>
    <mergeCell ref="V243:Z243"/>
    <mergeCell ref="AA243:AE243"/>
    <mergeCell ref="AF243:AJ243"/>
    <mergeCell ref="AK243:AO243"/>
    <mergeCell ref="CD243:CH243"/>
    <mergeCell ref="CI243:CM243"/>
    <mergeCell ref="AP243:AT243"/>
    <mergeCell ref="G116:G119"/>
    <mergeCell ref="A287:A305"/>
    <mergeCell ref="A283:C283"/>
    <mergeCell ref="A9:A12"/>
    <mergeCell ref="B9:B12"/>
    <mergeCell ref="C10:C11"/>
    <mergeCell ref="A4:A7"/>
    <mergeCell ref="B4:B7"/>
    <mergeCell ref="C5:C6"/>
    <mergeCell ref="B224:F224"/>
    <mergeCell ref="B243:F243"/>
    <mergeCell ref="G243:K243"/>
    <mergeCell ref="G224:K224"/>
    <mergeCell ref="A88:A91"/>
    <mergeCell ref="D92:D95"/>
    <mergeCell ref="D100:D103"/>
    <mergeCell ref="A100:A103"/>
    <mergeCell ref="A105:A108"/>
    <mergeCell ref="A92:A95"/>
    <mergeCell ref="A96:A98"/>
    <mergeCell ref="D105:D108"/>
    <mergeCell ref="D96:D98"/>
    <mergeCell ref="D88:D91"/>
    <mergeCell ref="A122:A123"/>
  </mergeCells>
  <dataValidations count="3">
    <dataValidation type="custom" allowBlank="1" showInputMessage="1" showErrorMessage="1" errorTitle="Error" error="Energy intensity for all sectors is selected" sqref="B246:FY259">
      <formula1>$B$201=1</formula1>
    </dataValidation>
    <dataValidation type="custom" allowBlank="1" showInputMessage="1" showErrorMessage="1" errorTitle="Error" error="Energy intensity per sector is selected" sqref="B227:K240">
      <formula1>$B$201=0</formula1>
    </dataValidation>
    <dataValidation type="custom" allowBlank="1" showInputMessage="1" showErrorMessage="1" sqref="B207:FY220">
      <formula1>$B$201=99</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308"/>
  <sheetViews>
    <sheetView zoomScale="70" zoomScaleNormal="70" workbookViewId="0">
      <selection activeCell="B13" sqref="B13"/>
    </sheetView>
  </sheetViews>
  <sheetFormatPr baseColWidth="10" defaultRowHeight="14.4" x14ac:dyDescent="0.3"/>
  <cols>
    <col min="1" max="1" width="44.88671875" bestFit="1" customWidth="1"/>
    <col min="2" max="2" width="36.77734375" bestFit="1" customWidth="1"/>
    <col min="3" max="3" width="17.6640625" customWidth="1"/>
    <col min="4" max="4" width="52.6640625" bestFit="1" customWidth="1"/>
    <col min="5" max="5" width="50.33203125" bestFit="1" customWidth="1"/>
    <col min="6" max="6" width="26" customWidth="1"/>
    <col min="7" max="7" width="34.33203125" customWidth="1"/>
    <col min="8" max="8" width="32.44140625" customWidth="1"/>
    <col min="9" max="9" width="20.33203125" customWidth="1"/>
  </cols>
  <sheetData>
    <row r="1" spans="1:16384" ht="31.8" thickBot="1" x14ac:dyDescent="0.65">
      <c r="A1" s="1" t="s">
        <v>225</v>
      </c>
      <c r="B1" s="110"/>
      <c r="C1" s="143"/>
      <c r="D1" s="143"/>
    </row>
    <row r="2" spans="1:16384" s="293" customFormat="1" x14ac:dyDescent="0.3">
      <c r="A2" s="67" t="s">
        <v>397</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s="293" customFormat="1" x14ac:dyDescent="0.3">
      <c r="A3" s="206" t="s">
        <v>819</v>
      </c>
      <c r="B3" s="281" t="s">
        <v>79</v>
      </c>
      <c r="C3" s="304">
        <v>0.6</v>
      </c>
    </row>
    <row r="4" spans="1:16384" s="32" customFormat="1" x14ac:dyDescent="0.3">
      <c r="A4" s="716" t="s">
        <v>836</v>
      </c>
      <c r="B4" s="719">
        <v>0</v>
      </c>
      <c r="C4" s="401" t="s">
        <v>853</v>
      </c>
      <c r="D4" s="77">
        <v>2</v>
      </c>
    </row>
    <row r="5" spans="1:16384" s="293" customFormat="1" x14ac:dyDescent="0.3">
      <c r="A5" s="717"/>
      <c r="B5" s="717"/>
      <c r="C5" s="721" t="s">
        <v>833</v>
      </c>
      <c r="D5" s="4" t="s">
        <v>161</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s="293" customFormat="1" x14ac:dyDescent="0.3">
      <c r="A6" s="717"/>
      <c r="B6" s="717"/>
      <c r="C6" s="722"/>
      <c r="D6" s="4" t="s">
        <v>168</v>
      </c>
      <c r="E6" s="5">
        <v>2.1416000000000001E-2</v>
      </c>
      <c r="F6" s="5">
        <v>2.1805999999999999E-2</v>
      </c>
      <c r="G6" s="5">
        <v>2.1751E-2</v>
      </c>
      <c r="H6" s="5">
        <v>2.2091E-2</v>
      </c>
      <c r="I6" s="5">
        <v>2.2269000000000001E-2</v>
      </c>
      <c r="J6" s="5">
        <v>2.3064999999999999E-2</v>
      </c>
      <c r="K6" s="5">
        <v>2.3171000000000001E-2</v>
      </c>
      <c r="L6" s="5">
        <v>2.3380999999999999E-2</v>
      </c>
      <c r="M6" s="5">
        <v>2.3445000000000001E-2</v>
      </c>
      <c r="N6" s="5">
        <v>2.3726000000000001E-2</v>
      </c>
      <c r="O6" s="5">
        <v>2.4317999999999999E-2</v>
      </c>
      <c r="P6" s="5">
        <v>2.4409E-2</v>
      </c>
      <c r="Q6" s="5">
        <v>2.4479999999999998E-2</v>
      </c>
      <c r="R6" s="5">
        <v>2.4745E-2</v>
      </c>
      <c r="S6" s="5">
        <v>2.4768999999999999E-2</v>
      </c>
      <c r="T6" s="5">
        <v>2.4778000000000001E-2</v>
      </c>
      <c r="U6" s="5">
        <v>2.4868999999999999E-2</v>
      </c>
      <c r="V6" s="5">
        <v>2.494E-2</v>
      </c>
      <c r="W6" s="5">
        <v>2.5085E-2</v>
      </c>
      <c r="X6" s="5">
        <v>2.5111999999999999E-2</v>
      </c>
      <c r="Y6" s="5">
        <v>2.5034000000000001E-2</v>
      </c>
      <c r="Z6" s="5">
        <v>2.512E-2</v>
      </c>
      <c r="AA6" s="5">
        <v>2.5270000000000001E-2</v>
      </c>
      <c r="AB6" s="5">
        <v>2.5228E-2</v>
      </c>
      <c r="AC6" s="5">
        <v>2.5416999999999999E-2</v>
      </c>
      <c r="AD6" s="5">
        <v>2.5891999999999998E-2</v>
      </c>
      <c r="AE6" s="5">
        <v>2.6008E-2</v>
      </c>
      <c r="AF6" s="5">
        <v>2.6023999999999999E-2</v>
      </c>
      <c r="AG6" s="5">
        <v>2.6095E-2</v>
      </c>
      <c r="AH6" s="5">
        <v>2.6214999999999999E-2</v>
      </c>
      <c r="AI6" s="5">
        <v>2.6585999999999999E-2</v>
      </c>
      <c r="AJ6" s="5">
        <v>2.6574E-2</v>
      </c>
      <c r="AK6" s="5">
        <v>2.6544999999999999E-2</v>
      </c>
      <c r="AL6" s="5">
        <v>2.6499999999999999E-2</v>
      </c>
      <c r="AM6" s="5">
        <v>2.6565999999999999E-2</v>
      </c>
      <c r="AN6" s="5">
        <v>2.6852999999999998E-2</v>
      </c>
      <c r="AO6" s="5">
        <v>2.6624999999999999E-2</v>
      </c>
      <c r="AP6" s="5">
        <v>2.6512000000000001E-2</v>
      </c>
      <c r="AQ6" s="5">
        <v>2.6276999999999998E-2</v>
      </c>
      <c r="AR6" s="5">
        <v>2.6098E-2</v>
      </c>
      <c r="AS6" s="5">
        <v>2.6235999999999999E-2</v>
      </c>
      <c r="AT6" s="5">
        <v>2.5877000000000001E-2</v>
      </c>
      <c r="AU6" s="5">
        <v>2.5529E-2</v>
      </c>
      <c r="AV6" s="5">
        <v>2.5239999999999999E-2</v>
      </c>
      <c r="AW6" s="5">
        <v>2.4957E-2</v>
      </c>
      <c r="AX6" s="5">
        <v>2.4773E-2</v>
      </c>
      <c r="AY6" s="5">
        <v>2.4403999999999999E-2</v>
      </c>
      <c r="AZ6" s="5">
        <v>2.4046999999999999E-2</v>
      </c>
      <c r="BA6" s="5">
        <v>2.3744999999999999E-2</v>
      </c>
      <c r="BB6" s="5">
        <v>2.3408000000000002E-2</v>
      </c>
      <c r="BC6" s="5">
        <v>2.3625E-2</v>
      </c>
      <c r="BD6" s="5">
        <v>2.3283999999999999E-2</v>
      </c>
      <c r="BE6" s="5">
        <v>2.2994000000000001E-2</v>
      </c>
      <c r="BF6" s="5">
        <v>2.2749999999999999E-2</v>
      </c>
      <c r="BG6" s="5">
        <v>2.2435E-2</v>
      </c>
      <c r="BH6" s="5">
        <v>2.2577E-2</v>
      </c>
      <c r="BI6" s="5">
        <v>2.2370999999999999E-2</v>
      </c>
      <c r="BJ6" s="5">
        <v>2.2095E-2</v>
      </c>
      <c r="BK6" s="5">
        <v>2.1932E-2</v>
      </c>
      <c r="BL6" s="5">
        <v>2.1735000000000001E-2</v>
      </c>
      <c r="BM6" s="5">
        <v>2.1440000000000001E-2</v>
      </c>
      <c r="BN6" s="5">
        <v>2.1252E-2</v>
      </c>
      <c r="BO6" s="5">
        <v>2.1066000000000001E-2</v>
      </c>
      <c r="BP6" s="5">
        <v>2.0913999999999999E-2</v>
      </c>
      <c r="BQ6" s="5">
        <v>2.0730999999999999E-2</v>
      </c>
      <c r="BR6" s="5">
        <v>2.1003000000000001E-2</v>
      </c>
      <c r="BS6" s="5">
        <v>2.0778000000000001E-2</v>
      </c>
      <c r="BT6" s="5">
        <v>2.0586E-2</v>
      </c>
      <c r="BU6" s="5">
        <v>2.0397999999999999E-2</v>
      </c>
      <c r="BV6" s="5">
        <v>2.0240000000000001E-2</v>
      </c>
      <c r="BW6" s="5">
        <v>2.0628000000000001E-2</v>
      </c>
      <c r="BX6" s="5">
        <v>2.0531000000000001E-2</v>
      </c>
      <c r="BY6" s="5">
        <v>2.0405E-2</v>
      </c>
      <c r="BZ6" s="5">
        <v>2.0330000000000001E-2</v>
      </c>
      <c r="CA6" s="5">
        <v>2.0251000000000002E-2</v>
      </c>
      <c r="CB6" s="5">
        <v>2.0513E-2</v>
      </c>
      <c r="CC6" s="5">
        <v>2.051E-2</v>
      </c>
      <c r="CD6" s="5">
        <v>2.0523E-2</v>
      </c>
      <c r="CE6" s="5">
        <v>2.0504000000000001E-2</v>
      </c>
      <c r="CF6" s="5">
        <v>2.0500000000000001E-2</v>
      </c>
      <c r="CG6" s="5">
        <v>2.0711E-2</v>
      </c>
      <c r="CH6" s="5">
        <v>2.0704E-2</v>
      </c>
      <c r="CI6" s="5">
        <v>2.0688999999999999E-2</v>
      </c>
      <c r="CJ6" s="5">
        <v>2.0688000000000002E-2</v>
      </c>
      <c r="CK6" s="5">
        <v>2.0657999999999999E-2</v>
      </c>
      <c r="CL6" s="6">
        <v>2.0657999999999999E-2</v>
      </c>
    </row>
    <row r="7" spans="1:16384" s="293" customFormat="1" ht="15" thickBot="1" x14ac:dyDescent="0.35">
      <c r="A7" s="718"/>
      <c r="B7" s="720"/>
      <c r="C7" s="393" t="s">
        <v>838</v>
      </c>
      <c r="D7" s="142" t="s">
        <v>834</v>
      </c>
      <c r="E7" s="77">
        <v>2020</v>
      </c>
      <c r="F7" s="142" t="s">
        <v>835</v>
      </c>
      <c r="G7" s="77">
        <v>0.02</v>
      </c>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row>
    <row r="8" spans="1:16384" s="32" customFormat="1" ht="15" thickBot="1" x14ac:dyDescent="0.35">
      <c r="A8" s="394" t="s">
        <v>396</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c r="ACC8" s="293"/>
      <c r="ACD8" s="293"/>
      <c r="ACE8" s="293"/>
      <c r="ACF8" s="293"/>
      <c r="ACG8" s="293"/>
      <c r="ACH8" s="293"/>
      <c r="ACI8" s="293"/>
      <c r="ACJ8" s="293"/>
      <c r="ACK8" s="293"/>
      <c r="ACL8" s="293"/>
      <c r="ACM8" s="293"/>
      <c r="ACN8" s="293"/>
      <c r="ACO8" s="293"/>
      <c r="ACP8" s="293"/>
      <c r="ACQ8" s="293"/>
      <c r="ACR8" s="293"/>
      <c r="ACS8" s="293"/>
      <c r="ACT8" s="293"/>
      <c r="ACU8" s="293"/>
      <c r="ACV8" s="293"/>
      <c r="ACW8" s="293"/>
      <c r="ACX8" s="293"/>
      <c r="ACY8" s="293"/>
      <c r="ACZ8" s="293"/>
      <c r="ADA8" s="293"/>
      <c r="ADB8" s="293"/>
      <c r="ADC8" s="293"/>
      <c r="ADD8" s="293"/>
      <c r="ADE8" s="293"/>
      <c r="ADF8" s="293"/>
      <c r="ADG8" s="293"/>
      <c r="ADH8" s="293"/>
      <c r="ADI8" s="293"/>
      <c r="ADJ8" s="293"/>
      <c r="ADK8" s="293"/>
      <c r="ADL8" s="293"/>
      <c r="ADM8" s="293"/>
      <c r="ADN8" s="293"/>
      <c r="ADO8" s="293"/>
      <c r="ADP8" s="293"/>
      <c r="ADQ8" s="293"/>
      <c r="ADR8" s="293"/>
      <c r="ADS8" s="293"/>
      <c r="ADT8" s="293"/>
      <c r="ADU8" s="293"/>
      <c r="ADV8" s="293"/>
      <c r="ADW8" s="293"/>
      <c r="ADX8" s="293"/>
      <c r="ADY8" s="293"/>
      <c r="ADZ8" s="293"/>
      <c r="AEA8" s="293"/>
      <c r="AEB8" s="293"/>
      <c r="AEC8" s="293"/>
      <c r="AED8" s="293"/>
      <c r="AEE8" s="293"/>
      <c r="AEF8" s="293"/>
      <c r="AEG8" s="293"/>
      <c r="AEH8" s="293"/>
      <c r="AEI8" s="293"/>
      <c r="AEJ8" s="293"/>
      <c r="AEK8" s="293"/>
      <c r="AEL8" s="293"/>
      <c r="AEM8" s="293"/>
      <c r="AEN8" s="293"/>
      <c r="AEO8" s="293"/>
      <c r="AEP8" s="293"/>
      <c r="AEQ8" s="293"/>
      <c r="AER8" s="293"/>
      <c r="AES8" s="293"/>
      <c r="AET8" s="293"/>
      <c r="AEU8" s="293"/>
      <c r="AEV8" s="293"/>
      <c r="AEW8" s="293"/>
      <c r="AEX8" s="293"/>
      <c r="AEY8" s="293"/>
      <c r="AEZ8" s="293"/>
      <c r="AFA8" s="293"/>
      <c r="AFB8" s="293"/>
      <c r="AFC8" s="293"/>
      <c r="AFD8" s="293"/>
      <c r="AFE8" s="293"/>
      <c r="AFF8" s="293"/>
      <c r="AFG8" s="293"/>
      <c r="AFH8" s="293"/>
      <c r="AFI8" s="293"/>
      <c r="AFJ8" s="293"/>
      <c r="AFK8" s="293"/>
      <c r="AFL8" s="293"/>
      <c r="AFM8" s="293"/>
      <c r="AFN8" s="293"/>
      <c r="AFO8" s="293"/>
      <c r="AFP8" s="293"/>
      <c r="AFQ8" s="293"/>
      <c r="AFR8" s="293"/>
      <c r="AFS8" s="293"/>
      <c r="AFT8" s="293"/>
      <c r="AFU8" s="293"/>
      <c r="AFV8" s="293"/>
      <c r="AFW8" s="293"/>
      <c r="AFX8" s="293"/>
      <c r="AFY8" s="293"/>
      <c r="AFZ8" s="293"/>
      <c r="AGA8" s="293"/>
      <c r="AGB8" s="293"/>
      <c r="AGC8" s="293"/>
      <c r="AGD8" s="293"/>
      <c r="AGE8" s="293"/>
      <c r="AGF8" s="293"/>
      <c r="AGG8" s="293"/>
      <c r="AGH8" s="293"/>
      <c r="AGI8" s="293"/>
      <c r="AGJ8" s="293"/>
      <c r="AGK8" s="293"/>
      <c r="AGL8" s="293"/>
      <c r="AGM8" s="293"/>
      <c r="AGN8" s="293"/>
      <c r="AGO8" s="293"/>
      <c r="AGP8" s="293"/>
      <c r="AGQ8" s="293"/>
      <c r="AGR8" s="293"/>
      <c r="AGS8" s="293"/>
      <c r="AGT8" s="293"/>
      <c r="AGU8" s="293"/>
      <c r="AGV8" s="293"/>
      <c r="AGW8" s="293"/>
      <c r="AGX8" s="293"/>
      <c r="AGY8" s="293"/>
      <c r="AGZ8" s="293"/>
      <c r="AHA8" s="293"/>
      <c r="AHB8" s="293"/>
      <c r="AHC8" s="293"/>
      <c r="AHD8" s="293"/>
      <c r="AHE8" s="293"/>
      <c r="AHF8" s="293"/>
      <c r="AHG8" s="293"/>
      <c r="AHH8" s="293"/>
      <c r="AHI8" s="293"/>
      <c r="AHJ8" s="293"/>
      <c r="AHK8" s="293"/>
      <c r="AHL8" s="293"/>
      <c r="AHM8" s="293"/>
      <c r="AHN8" s="293"/>
      <c r="AHO8" s="293"/>
      <c r="AHP8" s="293"/>
      <c r="AHQ8" s="293"/>
      <c r="AHR8" s="293"/>
      <c r="AHS8" s="293"/>
      <c r="AHT8" s="293"/>
      <c r="AHU8" s="293"/>
      <c r="AHV8" s="293"/>
      <c r="AHW8" s="293"/>
      <c r="AHX8" s="293"/>
      <c r="AHY8" s="293"/>
      <c r="AHZ8" s="293"/>
      <c r="AIA8" s="293"/>
      <c r="AIB8" s="293"/>
      <c r="AIC8" s="293"/>
      <c r="AID8" s="293"/>
      <c r="AIE8" s="293"/>
      <c r="AIF8" s="293"/>
      <c r="AIG8" s="293"/>
      <c r="AIH8" s="293"/>
      <c r="AII8" s="293"/>
      <c r="AIJ8" s="293"/>
      <c r="AIK8" s="293"/>
      <c r="AIL8" s="293"/>
      <c r="AIM8" s="293"/>
      <c r="AIN8" s="293"/>
      <c r="AIO8" s="293"/>
      <c r="AIP8" s="293"/>
      <c r="AIQ8" s="293"/>
      <c r="AIR8" s="293"/>
      <c r="AIS8" s="293"/>
      <c r="AIT8" s="293"/>
      <c r="AIU8" s="293"/>
      <c r="AIV8" s="293"/>
      <c r="AIW8" s="293"/>
      <c r="AIX8" s="293"/>
      <c r="AIY8" s="293"/>
      <c r="AIZ8" s="293"/>
      <c r="AJA8" s="293"/>
      <c r="AJB8" s="293"/>
      <c r="AJC8" s="293"/>
      <c r="AJD8" s="293"/>
      <c r="AJE8" s="293"/>
      <c r="AJF8" s="293"/>
      <c r="AJG8" s="293"/>
      <c r="AJH8" s="293"/>
      <c r="AJI8" s="293"/>
      <c r="AJJ8" s="293"/>
      <c r="AJK8" s="293"/>
      <c r="AJL8" s="293"/>
      <c r="AJM8" s="293"/>
      <c r="AJN8" s="293"/>
      <c r="AJO8" s="293"/>
      <c r="AJP8" s="293"/>
      <c r="AJQ8" s="293"/>
      <c r="AJR8" s="293"/>
      <c r="AJS8" s="293"/>
      <c r="AJT8" s="293"/>
      <c r="AJU8" s="293"/>
      <c r="AJV8" s="293"/>
      <c r="AJW8" s="293"/>
      <c r="AJX8" s="293"/>
      <c r="AJY8" s="293"/>
      <c r="AJZ8" s="293"/>
      <c r="AKA8" s="293"/>
      <c r="AKB8" s="293"/>
      <c r="AKC8" s="293"/>
      <c r="AKD8" s="293"/>
      <c r="AKE8" s="293"/>
      <c r="AKF8" s="293"/>
      <c r="AKG8" s="293"/>
      <c r="AKH8" s="293"/>
      <c r="AKI8" s="293"/>
      <c r="AKJ8" s="293"/>
      <c r="AKK8" s="293"/>
      <c r="AKL8" s="293"/>
      <c r="AKM8" s="293"/>
      <c r="AKN8" s="293"/>
      <c r="AKO8" s="293"/>
      <c r="AKP8" s="293"/>
      <c r="AKQ8" s="293"/>
      <c r="AKR8" s="293"/>
      <c r="AKS8" s="293"/>
      <c r="AKT8" s="293"/>
      <c r="AKU8" s="293"/>
      <c r="AKV8" s="293"/>
      <c r="AKW8" s="293"/>
      <c r="AKX8" s="293"/>
      <c r="AKY8" s="293"/>
      <c r="AKZ8" s="293"/>
      <c r="ALA8" s="293"/>
      <c r="ALB8" s="293"/>
      <c r="ALC8" s="293"/>
      <c r="ALD8" s="293"/>
      <c r="ALE8" s="293"/>
      <c r="ALF8" s="293"/>
      <c r="ALG8" s="293"/>
      <c r="ALH8" s="293"/>
      <c r="ALI8" s="293"/>
      <c r="ALJ8" s="293"/>
      <c r="ALK8" s="293"/>
      <c r="ALL8" s="293"/>
      <c r="ALM8" s="293"/>
      <c r="ALN8" s="293"/>
      <c r="ALO8" s="293"/>
      <c r="ALP8" s="293"/>
      <c r="ALQ8" s="293"/>
      <c r="ALR8" s="293"/>
      <c r="ALS8" s="293"/>
      <c r="ALT8" s="293"/>
      <c r="ALU8" s="293"/>
      <c r="ALV8" s="293"/>
      <c r="ALW8" s="293"/>
      <c r="ALX8" s="293"/>
      <c r="ALY8" s="293"/>
      <c r="ALZ8" s="293"/>
      <c r="AMA8" s="293"/>
      <c r="AMB8" s="293"/>
      <c r="AMC8" s="293"/>
      <c r="AMD8" s="293"/>
      <c r="AME8" s="293"/>
      <c r="AMF8" s="293"/>
      <c r="AMG8" s="293"/>
      <c r="AMH8" s="293"/>
      <c r="AMI8" s="293"/>
      <c r="AMJ8" s="293"/>
      <c r="AMK8" s="293"/>
      <c r="AML8" s="293"/>
      <c r="AMM8" s="293"/>
      <c r="AMN8" s="293"/>
      <c r="AMO8" s="293"/>
      <c r="AMP8" s="293"/>
      <c r="AMQ8" s="293"/>
      <c r="AMR8" s="293"/>
      <c r="AMS8" s="293"/>
      <c r="AMT8" s="293"/>
      <c r="AMU8" s="293"/>
      <c r="AMV8" s="293"/>
      <c r="AMW8" s="293"/>
      <c r="AMX8" s="293"/>
      <c r="AMY8" s="293"/>
      <c r="AMZ8" s="293"/>
      <c r="ANA8" s="293"/>
      <c r="ANB8" s="293"/>
      <c r="ANC8" s="293"/>
      <c r="AND8" s="293"/>
      <c r="ANE8" s="293"/>
      <c r="ANF8" s="293"/>
      <c r="ANG8" s="293"/>
      <c r="ANH8" s="293"/>
      <c r="ANI8" s="293"/>
      <c r="ANJ8" s="293"/>
      <c r="ANK8" s="293"/>
      <c r="ANL8" s="293"/>
      <c r="ANM8" s="293"/>
      <c r="ANN8" s="293"/>
      <c r="ANO8" s="293"/>
      <c r="ANP8" s="293"/>
      <c r="ANQ8" s="293"/>
      <c r="ANR8" s="293"/>
      <c r="ANS8" s="293"/>
      <c r="ANT8" s="293"/>
      <c r="ANU8" s="293"/>
      <c r="ANV8" s="293"/>
      <c r="ANW8" s="293"/>
      <c r="ANX8" s="293"/>
      <c r="ANY8" s="293"/>
      <c r="ANZ8" s="293"/>
      <c r="AOA8" s="293"/>
      <c r="AOB8" s="293"/>
      <c r="AOC8" s="293"/>
      <c r="AOD8" s="293"/>
      <c r="AOE8" s="293"/>
      <c r="AOF8" s="293"/>
      <c r="AOG8" s="293"/>
      <c r="AOH8" s="293"/>
      <c r="AOI8" s="293"/>
      <c r="AOJ8" s="293"/>
      <c r="AOK8" s="293"/>
      <c r="AOL8" s="293"/>
      <c r="AOM8" s="293"/>
      <c r="AON8" s="293"/>
      <c r="AOO8" s="293"/>
      <c r="AOP8" s="293"/>
      <c r="AOQ8" s="293"/>
      <c r="AOR8" s="293"/>
      <c r="AOS8" s="293"/>
      <c r="AOT8" s="293"/>
      <c r="AOU8" s="293"/>
      <c r="AOV8" s="293"/>
      <c r="AOW8" s="293"/>
      <c r="AOX8" s="293"/>
      <c r="AOY8" s="293"/>
      <c r="AOZ8" s="293"/>
      <c r="APA8" s="293"/>
      <c r="APB8" s="293"/>
      <c r="APC8" s="293"/>
      <c r="APD8" s="293"/>
      <c r="APE8" s="293"/>
      <c r="APF8" s="293"/>
      <c r="APG8" s="293"/>
      <c r="APH8" s="293"/>
      <c r="API8" s="293"/>
      <c r="APJ8" s="293"/>
      <c r="APK8" s="293"/>
      <c r="APL8" s="293"/>
      <c r="APM8" s="293"/>
      <c r="APN8" s="293"/>
      <c r="APO8" s="293"/>
      <c r="APP8" s="293"/>
      <c r="APQ8" s="293"/>
      <c r="APR8" s="293"/>
      <c r="APS8" s="293"/>
      <c r="APT8" s="293"/>
      <c r="APU8" s="293"/>
      <c r="APV8" s="293"/>
      <c r="APW8" s="293"/>
      <c r="APX8" s="293"/>
      <c r="APY8" s="293"/>
      <c r="APZ8" s="293"/>
      <c r="AQA8" s="293"/>
      <c r="AQB8" s="293"/>
      <c r="AQC8" s="293"/>
      <c r="AQD8" s="293"/>
      <c r="AQE8" s="293"/>
      <c r="AQF8" s="293"/>
      <c r="AQG8" s="293"/>
      <c r="AQH8" s="293"/>
      <c r="AQI8" s="293"/>
      <c r="AQJ8" s="293"/>
      <c r="AQK8" s="293"/>
      <c r="AQL8" s="293"/>
      <c r="AQM8" s="293"/>
      <c r="AQN8" s="293"/>
      <c r="AQO8" s="293"/>
      <c r="AQP8" s="293"/>
      <c r="AQQ8" s="293"/>
      <c r="AQR8" s="293"/>
      <c r="AQS8" s="293"/>
      <c r="AQT8" s="293"/>
      <c r="AQU8" s="293"/>
      <c r="AQV8" s="293"/>
      <c r="AQW8" s="293"/>
      <c r="AQX8" s="293"/>
      <c r="AQY8" s="293"/>
      <c r="AQZ8" s="293"/>
      <c r="ARA8" s="293"/>
      <c r="ARB8" s="293"/>
      <c r="ARC8" s="293"/>
      <c r="ARD8" s="293"/>
      <c r="ARE8" s="293"/>
      <c r="ARF8" s="293"/>
      <c r="ARG8" s="293"/>
      <c r="ARH8" s="293"/>
      <c r="ARI8" s="293"/>
      <c r="ARJ8" s="293"/>
      <c r="ARK8" s="293"/>
      <c r="ARL8" s="293"/>
      <c r="ARM8" s="293"/>
      <c r="ARN8" s="293"/>
      <c r="ARO8" s="293"/>
      <c r="ARP8" s="293"/>
      <c r="ARQ8" s="293"/>
      <c r="ARR8" s="293"/>
      <c r="ARS8" s="293"/>
      <c r="ART8" s="293"/>
      <c r="ARU8" s="293"/>
      <c r="ARV8" s="293"/>
      <c r="ARW8" s="293"/>
      <c r="ARX8" s="293"/>
      <c r="ARY8" s="293"/>
      <c r="ARZ8" s="293"/>
      <c r="ASA8" s="293"/>
      <c r="ASB8" s="293"/>
      <c r="ASC8" s="293"/>
      <c r="ASD8" s="293"/>
      <c r="ASE8" s="293"/>
      <c r="ASF8" s="293"/>
      <c r="ASG8" s="293"/>
      <c r="ASH8" s="293"/>
      <c r="ASI8" s="293"/>
      <c r="ASJ8" s="293"/>
      <c r="ASK8" s="293"/>
      <c r="ASL8" s="293"/>
      <c r="ASM8" s="293"/>
      <c r="ASN8" s="293"/>
      <c r="ASO8" s="293"/>
      <c r="ASP8" s="293"/>
      <c r="ASQ8" s="293"/>
      <c r="ASR8" s="293"/>
      <c r="ASS8" s="293"/>
      <c r="AST8" s="293"/>
      <c r="ASU8" s="293"/>
      <c r="ASV8" s="293"/>
      <c r="ASW8" s="293"/>
      <c r="ASX8" s="293"/>
      <c r="ASY8" s="293"/>
      <c r="ASZ8" s="293"/>
      <c r="ATA8" s="293"/>
      <c r="ATB8" s="293"/>
      <c r="ATC8" s="293"/>
      <c r="ATD8" s="293"/>
      <c r="ATE8" s="293"/>
      <c r="ATF8" s="293"/>
      <c r="ATG8" s="293"/>
      <c r="ATH8" s="293"/>
      <c r="ATI8" s="293"/>
      <c r="ATJ8" s="293"/>
      <c r="ATK8" s="293"/>
      <c r="ATL8" s="293"/>
      <c r="ATM8" s="293"/>
      <c r="ATN8" s="293"/>
      <c r="ATO8" s="293"/>
      <c r="ATP8" s="293"/>
      <c r="ATQ8" s="293"/>
      <c r="ATR8" s="293"/>
      <c r="ATS8" s="293"/>
      <c r="ATT8" s="293"/>
      <c r="ATU8" s="293"/>
      <c r="ATV8" s="293"/>
      <c r="ATW8" s="293"/>
      <c r="ATX8" s="293"/>
      <c r="ATY8" s="293"/>
      <c r="ATZ8" s="293"/>
      <c r="AUA8" s="293"/>
      <c r="AUB8" s="293"/>
      <c r="AUC8" s="293"/>
      <c r="AUD8" s="293"/>
      <c r="AUE8" s="293"/>
      <c r="AUF8" s="293"/>
      <c r="AUG8" s="293"/>
      <c r="AUH8" s="293"/>
      <c r="AUI8" s="293"/>
      <c r="AUJ8" s="293"/>
      <c r="AUK8" s="293"/>
      <c r="AUL8" s="293"/>
      <c r="AUM8" s="293"/>
      <c r="AUN8" s="293"/>
      <c r="AUO8" s="293"/>
      <c r="AUP8" s="293"/>
      <c r="AUQ8" s="293"/>
      <c r="AUR8" s="293"/>
      <c r="AUS8" s="293"/>
      <c r="AUT8" s="293"/>
      <c r="AUU8" s="293"/>
      <c r="AUV8" s="293"/>
      <c r="AUW8" s="293"/>
      <c r="AUX8" s="293"/>
      <c r="AUY8" s="293"/>
      <c r="AUZ8" s="293"/>
      <c r="AVA8" s="293"/>
      <c r="AVB8" s="293"/>
      <c r="AVC8" s="293"/>
      <c r="AVD8" s="293"/>
      <c r="AVE8" s="293"/>
      <c r="AVF8" s="293"/>
      <c r="AVG8" s="293"/>
      <c r="AVH8" s="293"/>
      <c r="AVI8" s="293"/>
      <c r="AVJ8" s="293"/>
      <c r="AVK8" s="293"/>
      <c r="AVL8" s="293"/>
      <c r="AVM8" s="293"/>
      <c r="AVN8" s="293"/>
      <c r="AVO8" s="293"/>
      <c r="AVP8" s="293"/>
      <c r="AVQ8" s="293"/>
      <c r="AVR8" s="293"/>
      <c r="AVS8" s="293"/>
      <c r="AVT8" s="293"/>
      <c r="AVU8" s="293"/>
      <c r="AVV8" s="293"/>
      <c r="AVW8" s="293"/>
      <c r="AVX8" s="293"/>
      <c r="AVY8" s="293"/>
      <c r="AVZ8" s="293"/>
      <c r="AWA8" s="293"/>
      <c r="AWB8" s="293"/>
      <c r="AWC8" s="293"/>
      <c r="AWD8" s="293"/>
      <c r="AWE8" s="293"/>
      <c r="AWF8" s="293"/>
      <c r="AWG8" s="293"/>
      <c r="AWH8" s="293"/>
      <c r="AWI8" s="293"/>
      <c r="AWJ8" s="293"/>
      <c r="AWK8" s="293"/>
      <c r="AWL8" s="293"/>
      <c r="AWM8" s="293"/>
      <c r="AWN8" s="293"/>
      <c r="AWO8" s="293"/>
      <c r="AWP8" s="293"/>
      <c r="AWQ8" s="293"/>
      <c r="AWR8" s="293"/>
      <c r="AWS8" s="293"/>
      <c r="AWT8" s="293"/>
      <c r="AWU8" s="293"/>
      <c r="AWV8" s="293"/>
      <c r="AWW8" s="293"/>
      <c r="AWX8" s="293"/>
      <c r="AWY8" s="293"/>
      <c r="AWZ8" s="293"/>
      <c r="AXA8" s="293"/>
      <c r="AXB8" s="293"/>
      <c r="AXC8" s="293"/>
      <c r="AXD8" s="293"/>
      <c r="AXE8" s="293"/>
      <c r="AXF8" s="293"/>
      <c r="AXG8" s="293"/>
      <c r="AXH8" s="293"/>
      <c r="AXI8" s="293"/>
      <c r="AXJ8" s="293"/>
      <c r="AXK8" s="293"/>
      <c r="AXL8" s="293"/>
      <c r="AXM8" s="293"/>
      <c r="AXN8" s="293"/>
      <c r="AXO8" s="293"/>
      <c r="AXP8" s="293"/>
      <c r="AXQ8" s="293"/>
      <c r="AXR8" s="293"/>
      <c r="AXS8" s="293"/>
      <c r="AXT8" s="293"/>
      <c r="AXU8" s="293"/>
      <c r="AXV8" s="293"/>
      <c r="AXW8" s="293"/>
      <c r="AXX8" s="293"/>
      <c r="AXY8" s="293"/>
      <c r="AXZ8" s="293"/>
      <c r="AYA8" s="293"/>
      <c r="AYB8" s="293"/>
      <c r="AYC8" s="293"/>
      <c r="AYD8" s="293"/>
      <c r="AYE8" s="293"/>
      <c r="AYF8" s="293"/>
      <c r="AYG8" s="293"/>
      <c r="AYH8" s="293"/>
      <c r="AYI8" s="293"/>
      <c r="AYJ8" s="293"/>
      <c r="AYK8" s="293"/>
      <c r="AYL8" s="293"/>
      <c r="AYM8" s="293"/>
      <c r="AYN8" s="293"/>
      <c r="AYO8" s="293"/>
      <c r="AYP8" s="293"/>
      <c r="AYQ8" s="293"/>
      <c r="AYR8" s="293"/>
      <c r="AYS8" s="293"/>
      <c r="AYT8" s="293"/>
      <c r="AYU8" s="293"/>
      <c r="AYV8" s="293"/>
      <c r="AYW8" s="293"/>
      <c r="AYX8" s="293"/>
      <c r="AYY8" s="293"/>
      <c r="AYZ8" s="293"/>
      <c r="AZA8" s="293"/>
      <c r="AZB8" s="293"/>
      <c r="AZC8" s="293"/>
      <c r="AZD8" s="293"/>
      <c r="AZE8" s="293"/>
      <c r="AZF8" s="293"/>
      <c r="AZG8" s="293"/>
      <c r="AZH8" s="293"/>
      <c r="AZI8" s="293"/>
      <c r="AZJ8" s="293"/>
      <c r="AZK8" s="293"/>
      <c r="AZL8" s="293"/>
      <c r="AZM8" s="293"/>
      <c r="AZN8" s="293"/>
      <c r="AZO8" s="293"/>
      <c r="AZP8" s="293"/>
      <c r="AZQ8" s="293"/>
      <c r="AZR8" s="293"/>
      <c r="AZS8" s="293"/>
      <c r="AZT8" s="293"/>
      <c r="AZU8" s="293"/>
      <c r="AZV8" s="293"/>
      <c r="AZW8" s="293"/>
      <c r="AZX8" s="293"/>
      <c r="AZY8" s="293"/>
      <c r="AZZ8" s="293"/>
      <c r="BAA8" s="293"/>
      <c r="BAB8" s="293"/>
      <c r="BAC8" s="293"/>
      <c r="BAD8" s="293"/>
      <c r="BAE8" s="293"/>
      <c r="BAF8" s="293"/>
      <c r="BAG8" s="293"/>
      <c r="BAH8" s="293"/>
      <c r="BAI8" s="293"/>
      <c r="BAJ8" s="293"/>
      <c r="BAK8" s="293"/>
      <c r="BAL8" s="293"/>
      <c r="BAM8" s="293"/>
      <c r="BAN8" s="293"/>
      <c r="BAO8" s="293"/>
      <c r="BAP8" s="293"/>
      <c r="BAQ8" s="293"/>
      <c r="BAR8" s="293"/>
      <c r="BAS8" s="293"/>
      <c r="BAT8" s="293"/>
      <c r="BAU8" s="293"/>
      <c r="BAV8" s="293"/>
      <c r="BAW8" s="293"/>
      <c r="BAX8" s="293"/>
      <c r="BAY8" s="293"/>
      <c r="BAZ8" s="293"/>
      <c r="BBA8" s="293"/>
      <c r="BBB8" s="293"/>
      <c r="BBC8" s="293"/>
      <c r="BBD8" s="293"/>
      <c r="BBE8" s="293"/>
      <c r="BBF8" s="293"/>
      <c r="BBG8" s="293"/>
      <c r="BBH8" s="293"/>
      <c r="BBI8" s="293"/>
      <c r="BBJ8" s="293"/>
      <c r="BBK8" s="293"/>
      <c r="BBL8" s="293"/>
      <c r="BBM8" s="293"/>
      <c r="BBN8" s="293"/>
      <c r="BBO8" s="293"/>
      <c r="BBP8" s="293"/>
      <c r="BBQ8" s="293"/>
      <c r="BBR8" s="293"/>
      <c r="BBS8" s="293"/>
      <c r="BBT8" s="293"/>
      <c r="BBU8" s="293"/>
      <c r="BBV8" s="293"/>
      <c r="BBW8" s="293"/>
      <c r="BBX8" s="293"/>
      <c r="BBY8" s="293"/>
      <c r="BBZ8" s="293"/>
      <c r="BCA8" s="293"/>
      <c r="BCB8" s="293"/>
      <c r="BCC8" s="293"/>
      <c r="BCD8" s="293"/>
      <c r="BCE8" s="293"/>
      <c r="BCF8" s="293"/>
      <c r="BCG8" s="293"/>
      <c r="BCH8" s="293"/>
      <c r="BCI8" s="293"/>
      <c r="BCJ8" s="293"/>
      <c r="BCK8" s="293"/>
      <c r="BCL8" s="293"/>
      <c r="BCM8" s="293"/>
      <c r="BCN8" s="293"/>
      <c r="BCO8" s="293"/>
      <c r="BCP8" s="293"/>
      <c r="BCQ8" s="293"/>
      <c r="BCR8" s="293"/>
      <c r="BCS8" s="293"/>
      <c r="BCT8" s="293"/>
      <c r="BCU8" s="293"/>
      <c r="BCV8" s="293"/>
      <c r="BCW8" s="293"/>
      <c r="BCX8" s="293"/>
      <c r="BCY8" s="293"/>
      <c r="BCZ8" s="293"/>
      <c r="BDA8" s="293"/>
      <c r="BDB8" s="293"/>
      <c r="BDC8" s="293"/>
      <c r="BDD8" s="293"/>
      <c r="BDE8" s="293"/>
      <c r="BDF8" s="293"/>
      <c r="BDG8" s="293"/>
      <c r="BDH8" s="293"/>
      <c r="BDI8" s="293"/>
      <c r="BDJ8" s="293"/>
      <c r="BDK8" s="293"/>
      <c r="BDL8" s="293"/>
      <c r="BDM8" s="293"/>
      <c r="BDN8" s="293"/>
      <c r="BDO8" s="293"/>
      <c r="BDP8" s="293"/>
      <c r="BDQ8" s="293"/>
      <c r="BDR8" s="293"/>
      <c r="BDS8" s="293"/>
      <c r="BDT8" s="293"/>
      <c r="BDU8" s="293"/>
      <c r="BDV8" s="293"/>
      <c r="BDW8" s="293"/>
      <c r="BDX8" s="293"/>
      <c r="BDY8" s="293"/>
      <c r="BDZ8" s="293"/>
      <c r="BEA8" s="293"/>
      <c r="BEB8" s="293"/>
      <c r="BEC8" s="293"/>
      <c r="BED8" s="293"/>
      <c r="BEE8" s="293"/>
      <c r="BEF8" s="293"/>
      <c r="BEG8" s="293"/>
      <c r="BEH8" s="293"/>
      <c r="BEI8" s="293"/>
      <c r="BEJ8" s="293"/>
      <c r="BEK8" s="293"/>
      <c r="BEL8" s="293"/>
      <c r="BEM8" s="293"/>
      <c r="BEN8" s="293"/>
      <c r="BEO8" s="293"/>
      <c r="BEP8" s="293"/>
      <c r="BEQ8" s="293"/>
      <c r="BER8" s="293"/>
      <c r="BES8" s="293"/>
      <c r="BET8" s="293"/>
      <c r="BEU8" s="293"/>
      <c r="BEV8" s="293"/>
      <c r="BEW8" s="293"/>
      <c r="BEX8" s="293"/>
      <c r="BEY8" s="293"/>
      <c r="BEZ8" s="293"/>
      <c r="BFA8" s="293"/>
      <c r="BFB8" s="293"/>
      <c r="BFC8" s="293"/>
      <c r="BFD8" s="293"/>
      <c r="BFE8" s="293"/>
      <c r="BFF8" s="293"/>
      <c r="BFG8" s="293"/>
      <c r="BFH8" s="293"/>
      <c r="BFI8" s="293"/>
      <c r="BFJ8" s="293"/>
      <c r="BFK8" s="293"/>
      <c r="BFL8" s="293"/>
      <c r="BFM8" s="293"/>
      <c r="BFN8" s="293"/>
      <c r="BFO8" s="293"/>
      <c r="BFP8" s="293"/>
      <c r="BFQ8" s="293"/>
      <c r="BFR8" s="293"/>
      <c r="BFS8" s="293"/>
      <c r="BFT8" s="293"/>
      <c r="BFU8" s="293"/>
      <c r="BFV8" s="293"/>
      <c r="BFW8" s="293"/>
      <c r="BFX8" s="293"/>
      <c r="BFY8" s="293"/>
      <c r="BFZ8" s="293"/>
      <c r="BGA8" s="293"/>
      <c r="BGB8" s="293"/>
      <c r="BGC8" s="293"/>
      <c r="BGD8" s="293"/>
      <c r="BGE8" s="293"/>
      <c r="BGF8" s="293"/>
      <c r="BGG8" s="293"/>
      <c r="BGH8" s="293"/>
      <c r="BGI8" s="293"/>
      <c r="BGJ8" s="293"/>
      <c r="BGK8" s="293"/>
      <c r="BGL8" s="293"/>
      <c r="BGM8" s="293"/>
      <c r="BGN8" s="293"/>
      <c r="BGO8" s="293"/>
      <c r="BGP8" s="293"/>
      <c r="BGQ8" s="293"/>
      <c r="BGR8" s="293"/>
      <c r="BGS8" s="293"/>
      <c r="BGT8" s="293"/>
      <c r="BGU8" s="293"/>
      <c r="BGV8" s="293"/>
      <c r="BGW8" s="293"/>
      <c r="BGX8" s="293"/>
      <c r="BGY8" s="293"/>
      <c r="BGZ8" s="293"/>
      <c r="BHA8" s="293"/>
      <c r="BHB8" s="293"/>
      <c r="BHC8" s="293"/>
      <c r="BHD8" s="293"/>
      <c r="BHE8" s="293"/>
      <c r="BHF8" s="293"/>
      <c r="BHG8" s="293"/>
      <c r="BHH8" s="293"/>
      <c r="BHI8" s="293"/>
      <c r="BHJ8" s="293"/>
      <c r="BHK8" s="293"/>
      <c r="BHL8" s="293"/>
      <c r="BHM8" s="293"/>
      <c r="BHN8" s="293"/>
      <c r="BHO8" s="293"/>
      <c r="BHP8" s="293"/>
      <c r="BHQ8" s="293"/>
      <c r="BHR8" s="293"/>
      <c r="BHS8" s="293"/>
      <c r="BHT8" s="293"/>
      <c r="BHU8" s="293"/>
      <c r="BHV8" s="293"/>
      <c r="BHW8" s="293"/>
      <c r="BHX8" s="293"/>
      <c r="BHY8" s="293"/>
      <c r="BHZ8" s="293"/>
      <c r="BIA8" s="293"/>
      <c r="BIB8" s="293"/>
      <c r="BIC8" s="293"/>
      <c r="BID8" s="293"/>
      <c r="BIE8" s="293"/>
      <c r="BIF8" s="293"/>
      <c r="BIG8" s="293"/>
      <c r="BIH8" s="293"/>
      <c r="BII8" s="293"/>
      <c r="BIJ8" s="293"/>
      <c r="BIK8" s="293"/>
      <c r="BIL8" s="293"/>
      <c r="BIM8" s="293"/>
      <c r="BIN8" s="293"/>
      <c r="BIO8" s="293"/>
      <c r="BIP8" s="293"/>
      <c r="BIQ8" s="293"/>
      <c r="BIR8" s="293"/>
      <c r="BIS8" s="293"/>
      <c r="BIT8" s="293"/>
      <c r="BIU8" s="293"/>
      <c r="BIV8" s="293"/>
      <c r="BIW8" s="293"/>
      <c r="BIX8" s="293"/>
      <c r="BIY8" s="293"/>
      <c r="BIZ8" s="293"/>
      <c r="BJA8" s="293"/>
      <c r="BJB8" s="293"/>
      <c r="BJC8" s="293"/>
      <c r="BJD8" s="293"/>
      <c r="BJE8" s="293"/>
      <c r="BJF8" s="293"/>
      <c r="BJG8" s="293"/>
      <c r="BJH8" s="293"/>
      <c r="BJI8" s="293"/>
      <c r="BJJ8" s="293"/>
      <c r="BJK8" s="293"/>
      <c r="BJL8" s="293"/>
      <c r="BJM8" s="293"/>
      <c r="BJN8" s="293"/>
      <c r="BJO8" s="293"/>
      <c r="BJP8" s="293"/>
      <c r="BJQ8" s="293"/>
      <c r="BJR8" s="293"/>
      <c r="BJS8" s="293"/>
      <c r="BJT8" s="293"/>
      <c r="BJU8" s="293"/>
      <c r="BJV8" s="293"/>
      <c r="BJW8" s="293"/>
      <c r="BJX8" s="293"/>
      <c r="BJY8" s="293"/>
      <c r="BJZ8" s="293"/>
      <c r="BKA8" s="293"/>
      <c r="BKB8" s="293"/>
      <c r="BKC8" s="293"/>
      <c r="BKD8" s="293"/>
      <c r="BKE8" s="293"/>
      <c r="BKF8" s="293"/>
      <c r="BKG8" s="293"/>
      <c r="BKH8" s="293"/>
      <c r="BKI8" s="293"/>
      <c r="BKJ8" s="293"/>
      <c r="BKK8" s="293"/>
      <c r="BKL8" s="293"/>
      <c r="BKM8" s="293"/>
      <c r="BKN8" s="293"/>
      <c r="BKO8" s="293"/>
      <c r="BKP8" s="293"/>
      <c r="BKQ8" s="293"/>
      <c r="BKR8" s="293"/>
      <c r="BKS8" s="293"/>
      <c r="BKT8" s="293"/>
      <c r="BKU8" s="293"/>
      <c r="BKV8" s="293"/>
      <c r="BKW8" s="293"/>
      <c r="BKX8" s="293"/>
      <c r="BKY8" s="293"/>
      <c r="BKZ8" s="293"/>
      <c r="BLA8" s="293"/>
      <c r="BLB8" s="293"/>
      <c r="BLC8" s="293"/>
      <c r="BLD8" s="293"/>
      <c r="BLE8" s="293"/>
      <c r="BLF8" s="293"/>
      <c r="BLG8" s="293"/>
      <c r="BLH8" s="293"/>
      <c r="BLI8" s="293"/>
      <c r="BLJ8" s="293"/>
      <c r="BLK8" s="293"/>
      <c r="BLL8" s="293"/>
      <c r="BLM8" s="293"/>
      <c r="BLN8" s="293"/>
      <c r="BLO8" s="293"/>
      <c r="BLP8" s="293"/>
      <c r="BLQ8" s="293"/>
      <c r="BLR8" s="293"/>
      <c r="BLS8" s="293"/>
      <c r="BLT8" s="293"/>
      <c r="BLU8" s="293"/>
      <c r="BLV8" s="293"/>
      <c r="BLW8" s="293"/>
      <c r="BLX8" s="293"/>
      <c r="BLY8" s="293"/>
      <c r="BLZ8" s="293"/>
      <c r="BMA8" s="293"/>
      <c r="BMB8" s="293"/>
      <c r="BMC8" s="293"/>
      <c r="BMD8" s="293"/>
      <c r="BME8" s="293"/>
      <c r="BMF8" s="293"/>
      <c r="BMG8" s="293"/>
      <c r="BMH8" s="293"/>
      <c r="BMI8" s="293"/>
      <c r="BMJ8" s="293"/>
      <c r="BMK8" s="293"/>
      <c r="BML8" s="293"/>
      <c r="BMM8" s="293"/>
      <c r="BMN8" s="293"/>
      <c r="BMO8" s="293"/>
      <c r="BMP8" s="293"/>
      <c r="BMQ8" s="293"/>
      <c r="BMR8" s="293"/>
      <c r="BMS8" s="293"/>
      <c r="BMT8" s="293"/>
      <c r="BMU8" s="293"/>
      <c r="BMV8" s="293"/>
      <c r="BMW8" s="293"/>
      <c r="BMX8" s="293"/>
      <c r="BMY8" s="293"/>
      <c r="BMZ8" s="293"/>
      <c r="BNA8" s="293"/>
      <c r="BNB8" s="293"/>
      <c r="BNC8" s="293"/>
      <c r="BND8" s="293"/>
      <c r="BNE8" s="293"/>
      <c r="BNF8" s="293"/>
      <c r="BNG8" s="293"/>
      <c r="BNH8" s="293"/>
      <c r="BNI8" s="293"/>
      <c r="BNJ8" s="293"/>
      <c r="BNK8" s="293"/>
      <c r="BNL8" s="293"/>
      <c r="BNM8" s="293"/>
      <c r="BNN8" s="293"/>
      <c r="BNO8" s="293"/>
      <c r="BNP8" s="293"/>
      <c r="BNQ8" s="293"/>
      <c r="BNR8" s="293"/>
      <c r="BNS8" s="293"/>
      <c r="BNT8" s="293"/>
      <c r="BNU8" s="293"/>
      <c r="BNV8" s="293"/>
      <c r="BNW8" s="293"/>
      <c r="BNX8" s="293"/>
      <c r="BNY8" s="293"/>
      <c r="BNZ8" s="293"/>
      <c r="BOA8" s="293"/>
      <c r="BOB8" s="293"/>
      <c r="BOC8" s="293"/>
      <c r="BOD8" s="293"/>
      <c r="BOE8" s="293"/>
      <c r="BOF8" s="293"/>
      <c r="BOG8" s="293"/>
      <c r="BOH8" s="293"/>
      <c r="BOI8" s="293"/>
      <c r="BOJ8" s="293"/>
      <c r="BOK8" s="293"/>
      <c r="BOL8" s="293"/>
      <c r="BOM8" s="293"/>
      <c r="BON8" s="293"/>
      <c r="BOO8" s="293"/>
      <c r="BOP8" s="293"/>
      <c r="BOQ8" s="293"/>
      <c r="BOR8" s="293"/>
      <c r="BOS8" s="293"/>
      <c r="BOT8" s="293"/>
      <c r="BOU8" s="293"/>
      <c r="BOV8" s="293"/>
      <c r="BOW8" s="293"/>
      <c r="BOX8" s="293"/>
      <c r="BOY8" s="293"/>
      <c r="BOZ8" s="293"/>
      <c r="BPA8" s="293"/>
      <c r="BPB8" s="293"/>
      <c r="BPC8" s="293"/>
      <c r="BPD8" s="293"/>
      <c r="BPE8" s="293"/>
      <c r="BPF8" s="293"/>
      <c r="BPG8" s="293"/>
      <c r="BPH8" s="293"/>
      <c r="BPI8" s="293"/>
      <c r="BPJ8" s="293"/>
      <c r="BPK8" s="293"/>
      <c r="BPL8" s="293"/>
      <c r="BPM8" s="293"/>
      <c r="BPN8" s="293"/>
      <c r="BPO8" s="293"/>
      <c r="BPP8" s="293"/>
      <c r="BPQ8" s="293"/>
      <c r="BPR8" s="293"/>
      <c r="BPS8" s="293"/>
      <c r="BPT8" s="293"/>
      <c r="BPU8" s="293"/>
      <c r="BPV8" s="293"/>
      <c r="BPW8" s="293"/>
      <c r="BPX8" s="293"/>
      <c r="BPY8" s="293"/>
      <c r="BPZ8" s="293"/>
      <c r="BQA8" s="293"/>
      <c r="BQB8" s="293"/>
      <c r="BQC8" s="293"/>
      <c r="BQD8" s="293"/>
      <c r="BQE8" s="293"/>
      <c r="BQF8" s="293"/>
      <c r="BQG8" s="293"/>
      <c r="BQH8" s="293"/>
      <c r="BQI8" s="293"/>
      <c r="BQJ8" s="293"/>
      <c r="BQK8" s="293"/>
      <c r="BQL8" s="293"/>
      <c r="BQM8" s="293"/>
      <c r="BQN8" s="293"/>
      <c r="BQO8" s="293"/>
      <c r="BQP8" s="293"/>
      <c r="BQQ8" s="293"/>
      <c r="BQR8" s="293"/>
      <c r="BQS8" s="293"/>
      <c r="BQT8" s="293"/>
      <c r="BQU8" s="293"/>
      <c r="BQV8" s="293"/>
      <c r="BQW8" s="293"/>
      <c r="BQX8" s="293"/>
      <c r="BQY8" s="293"/>
      <c r="BQZ8" s="293"/>
      <c r="BRA8" s="293"/>
      <c r="BRB8" s="293"/>
      <c r="BRC8" s="293"/>
      <c r="BRD8" s="293"/>
      <c r="BRE8" s="293"/>
      <c r="BRF8" s="293"/>
      <c r="BRG8" s="293"/>
      <c r="BRH8" s="293"/>
      <c r="BRI8" s="293"/>
      <c r="BRJ8" s="293"/>
      <c r="BRK8" s="293"/>
      <c r="BRL8" s="293"/>
      <c r="BRM8" s="293"/>
      <c r="BRN8" s="293"/>
      <c r="BRO8" s="293"/>
      <c r="BRP8" s="293"/>
      <c r="BRQ8" s="293"/>
      <c r="BRR8" s="293"/>
      <c r="BRS8" s="293"/>
      <c r="BRT8" s="293"/>
      <c r="BRU8" s="293"/>
      <c r="BRV8" s="293"/>
      <c r="BRW8" s="293"/>
      <c r="BRX8" s="293"/>
      <c r="BRY8" s="293"/>
      <c r="BRZ8" s="293"/>
      <c r="BSA8" s="293"/>
      <c r="BSB8" s="293"/>
      <c r="BSC8" s="293"/>
      <c r="BSD8" s="293"/>
      <c r="BSE8" s="293"/>
      <c r="BSF8" s="293"/>
      <c r="BSG8" s="293"/>
      <c r="BSH8" s="293"/>
      <c r="BSI8" s="293"/>
      <c r="BSJ8" s="293"/>
      <c r="BSK8" s="293"/>
      <c r="BSL8" s="293"/>
      <c r="BSM8" s="293"/>
      <c r="BSN8" s="293"/>
      <c r="BSO8" s="293"/>
      <c r="BSP8" s="293"/>
      <c r="BSQ8" s="293"/>
      <c r="BSR8" s="293"/>
      <c r="BSS8" s="293"/>
      <c r="BST8" s="293"/>
      <c r="BSU8" s="293"/>
      <c r="BSV8" s="293"/>
      <c r="BSW8" s="293"/>
      <c r="BSX8" s="293"/>
      <c r="BSY8" s="293"/>
      <c r="BSZ8" s="293"/>
      <c r="BTA8" s="293"/>
      <c r="BTB8" s="293"/>
      <c r="BTC8" s="293"/>
      <c r="BTD8" s="293"/>
      <c r="BTE8" s="293"/>
      <c r="BTF8" s="293"/>
      <c r="BTG8" s="293"/>
      <c r="BTH8" s="293"/>
      <c r="BTI8" s="293"/>
      <c r="BTJ8" s="293"/>
      <c r="BTK8" s="293"/>
      <c r="BTL8" s="293"/>
      <c r="BTM8" s="293"/>
      <c r="BTN8" s="293"/>
      <c r="BTO8" s="293"/>
      <c r="BTP8" s="293"/>
      <c r="BTQ8" s="293"/>
      <c r="BTR8" s="293"/>
      <c r="BTS8" s="293"/>
      <c r="BTT8" s="293"/>
      <c r="BTU8" s="293"/>
      <c r="BTV8" s="293"/>
      <c r="BTW8" s="293"/>
      <c r="BTX8" s="293"/>
      <c r="BTY8" s="293"/>
      <c r="BTZ8" s="293"/>
      <c r="BUA8" s="293"/>
      <c r="BUB8" s="293"/>
      <c r="BUC8" s="293"/>
      <c r="BUD8" s="293"/>
      <c r="BUE8" s="293"/>
      <c r="BUF8" s="293"/>
      <c r="BUG8" s="293"/>
      <c r="BUH8" s="293"/>
      <c r="BUI8" s="293"/>
      <c r="BUJ8" s="293"/>
      <c r="BUK8" s="293"/>
      <c r="BUL8" s="293"/>
      <c r="BUM8" s="293"/>
      <c r="BUN8" s="293"/>
      <c r="BUO8" s="293"/>
      <c r="BUP8" s="293"/>
      <c r="BUQ8" s="293"/>
      <c r="BUR8" s="293"/>
      <c r="BUS8" s="293"/>
      <c r="BUT8" s="293"/>
      <c r="BUU8" s="293"/>
      <c r="BUV8" s="293"/>
      <c r="BUW8" s="293"/>
      <c r="BUX8" s="293"/>
      <c r="BUY8" s="293"/>
      <c r="BUZ8" s="293"/>
      <c r="BVA8" s="293"/>
      <c r="BVB8" s="293"/>
      <c r="BVC8" s="293"/>
      <c r="BVD8" s="293"/>
      <c r="BVE8" s="293"/>
      <c r="BVF8" s="293"/>
      <c r="BVG8" s="293"/>
      <c r="BVH8" s="293"/>
      <c r="BVI8" s="293"/>
      <c r="BVJ8" s="293"/>
      <c r="BVK8" s="293"/>
      <c r="BVL8" s="293"/>
      <c r="BVM8" s="293"/>
      <c r="BVN8" s="293"/>
      <c r="BVO8" s="293"/>
      <c r="BVP8" s="293"/>
      <c r="BVQ8" s="293"/>
      <c r="BVR8" s="293"/>
      <c r="BVS8" s="293"/>
      <c r="BVT8" s="293"/>
      <c r="BVU8" s="293"/>
      <c r="BVV8" s="293"/>
      <c r="BVW8" s="293"/>
      <c r="BVX8" s="293"/>
      <c r="BVY8" s="293"/>
      <c r="BVZ8" s="293"/>
      <c r="BWA8" s="293"/>
      <c r="BWB8" s="293"/>
      <c r="BWC8" s="293"/>
      <c r="BWD8" s="293"/>
      <c r="BWE8" s="293"/>
      <c r="BWF8" s="293"/>
      <c r="BWG8" s="293"/>
      <c r="BWH8" s="293"/>
      <c r="BWI8" s="293"/>
      <c r="BWJ8" s="293"/>
      <c r="BWK8" s="293"/>
      <c r="BWL8" s="293"/>
      <c r="BWM8" s="293"/>
      <c r="BWN8" s="293"/>
      <c r="BWO8" s="293"/>
      <c r="BWP8" s="293"/>
      <c r="BWQ8" s="293"/>
      <c r="BWR8" s="293"/>
      <c r="BWS8" s="293"/>
      <c r="BWT8" s="293"/>
      <c r="BWU8" s="293"/>
      <c r="BWV8" s="293"/>
      <c r="BWW8" s="293"/>
      <c r="BWX8" s="293"/>
      <c r="BWY8" s="293"/>
      <c r="BWZ8" s="293"/>
      <c r="BXA8" s="293"/>
      <c r="BXB8" s="293"/>
      <c r="BXC8" s="293"/>
      <c r="BXD8" s="293"/>
      <c r="BXE8" s="293"/>
      <c r="BXF8" s="293"/>
      <c r="BXG8" s="293"/>
      <c r="BXH8" s="293"/>
      <c r="BXI8" s="293"/>
      <c r="BXJ8" s="293"/>
      <c r="BXK8" s="293"/>
      <c r="BXL8" s="293"/>
      <c r="BXM8" s="293"/>
      <c r="BXN8" s="293"/>
      <c r="BXO8" s="293"/>
      <c r="BXP8" s="293"/>
      <c r="BXQ8" s="293"/>
      <c r="BXR8" s="293"/>
      <c r="BXS8" s="293"/>
      <c r="BXT8" s="293"/>
      <c r="BXU8" s="293"/>
      <c r="BXV8" s="293"/>
      <c r="BXW8" s="293"/>
      <c r="BXX8" s="293"/>
      <c r="BXY8" s="293"/>
      <c r="BXZ8" s="293"/>
      <c r="BYA8" s="293"/>
      <c r="BYB8" s="293"/>
      <c r="BYC8" s="293"/>
      <c r="BYD8" s="293"/>
      <c r="BYE8" s="293"/>
      <c r="BYF8" s="293"/>
      <c r="BYG8" s="293"/>
      <c r="BYH8" s="293"/>
      <c r="BYI8" s="293"/>
      <c r="BYJ8" s="293"/>
      <c r="BYK8" s="293"/>
      <c r="BYL8" s="293"/>
      <c r="BYM8" s="293"/>
      <c r="BYN8" s="293"/>
      <c r="BYO8" s="293"/>
      <c r="BYP8" s="293"/>
      <c r="BYQ8" s="293"/>
      <c r="BYR8" s="293"/>
      <c r="BYS8" s="293"/>
      <c r="BYT8" s="293"/>
      <c r="BYU8" s="293"/>
      <c r="BYV8" s="293"/>
      <c r="BYW8" s="293"/>
      <c r="BYX8" s="293"/>
      <c r="BYY8" s="293"/>
      <c r="BYZ8" s="293"/>
      <c r="BZA8" s="293"/>
      <c r="BZB8" s="293"/>
      <c r="BZC8" s="293"/>
      <c r="BZD8" s="293"/>
      <c r="BZE8" s="293"/>
      <c r="BZF8" s="293"/>
      <c r="BZG8" s="293"/>
      <c r="BZH8" s="293"/>
      <c r="BZI8" s="293"/>
      <c r="BZJ8" s="293"/>
      <c r="BZK8" s="293"/>
      <c r="BZL8" s="293"/>
      <c r="BZM8" s="293"/>
      <c r="BZN8" s="293"/>
      <c r="BZO8" s="293"/>
      <c r="BZP8" s="293"/>
      <c r="BZQ8" s="293"/>
      <c r="BZR8" s="293"/>
      <c r="BZS8" s="293"/>
      <c r="BZT8" s="293"/>
      <c r="BZU8" s="293"/>
      <c r="BZV8" s="293"/>
      <c r="BZW8" s="293"/>
      <c r="BZX8" s="293"/>
      <c r="BZY8" s="293"/>
      <c r="BZZ8" s="293"/>
      <c r="CAA8" s="293"/>
      <c r="CAB8" s="293"/>
      <c r="CAC8" s="293"/>
      <c r="CAD8" s="293"/>
      <c r="CAE8" s="293"/>
      <c r="CAF8" s="293"/>
      <c r="CAG8" s="293"/>
      <c r="CAH8" s="293"/>
      <c r="CAI8" s="293"/>
      <c r="CAJ8" s="293"/>
      <c r="CAK8" s="293"/>
      <c r="CAL8" s="293"/>
      <c r="CAM8" s="293"/>
      <c r="CAN8" s="293"/>
      <c r="CAO8" s="293"/>
      <c r="CAP8" s="293"/>
      <c r="CAQ8" s="293"/>
      <c r="CAR8" s="293"/>
      <c r="CAS8" s="293"/>
      <c r="CAT8" s="293"/>
      <c r="CAU8" s="293"/>
      <c r="CAV8" s="293"/>
      <c r="CAW8" s="293"/>
      <c r="CAX8" s="293"/>
      <c r="CAY8" s="293"/>
      <c r="CAZ8" s="293"/>
      <c r="CBA8" s="293"/>
      <c r="CBB8" s="293"/>
      <c r="CBC8" s="293"/>
      <c r="CBD8" s="293"/>
      <c r="CBE8" s="293"/>
      <c r="CBF8" s="293"/>
      <c r="CBG8" s="293"/>
      <c r="CBH8" s="293"/>
      <c r="CBI8" s="293"/>
      <c r="CBJ8" s="293"/>
      <c r="CBK8" s="293"/>
      <c r="CBL8" s="293"/>
      <c r="CBM8" s="293"/>
      <c r="CBN8" s="293"/>
      <c r="CBO8" s="293"/>
      <c r="CBP8" s="293"/>
      <c r="CBQ8" s="293"/>
      <c r="CBR8" s="293"/>
      <c r="CBS8" s="293"/>
      <c r="CBT8" s="293"/>
      <c r="CBU8" s="293"/>
      <c r="CBV8" s="293"/>
      <c r="CBW8" s="293"/>
      <c r="CBX8" s="293"/>
      <c r="CBY8" s="293"/>
      <c r="CBZ8" s="293"/>
      <c r="CCA8" s="293"/>
      <c r="CCB8" s="293"/>
      <c r="CCC8" s="293"/>
      <c r="CCD8" s="293"/>
      <c r="CCE8" s="293"/>
      <c r="CCF8" s="293"/>
      <c r="CCG8" s="293"/>
      <c r="CCH8" s="293"/>
      <c r="CCI8" s="293"/>
      <c r="CCJ8" s="293"/>
      <c r="CCK8" s="293"/>
      <c r="CCL8" s="293"/>
      <c r="CCM8" s="293"/>
      <c r="CCN8" s="293"/>
      <c r="CCO8" s="293"/>
      <c r="CCP8" s="293"/>
      <c r="CCQ8" s="293"/>
      <c r="CCR8" s="293"/>
      <c r="CCS8" s="293"/>
      <c r="CCT8" s="293"/>
      <c r="CCU8" s="293"/>
      <c r="CCV8" s="293"/>
      <c r="CCW8" s="293"/>
      <c r="CCX8" s="293"/>
      <c r="CCY8" s="293"/>
      <c r="CCZ8" s="293"/>
      <c r="CDA8" s="293"/>
      <c r="CDB8" s="293"/>
      <c r="CDC8" s="293"/>
      <c r="CDD8" s="293"/>
      <c r="CDE8" s="293"/>
      <c r="CDF8" s="293"/>
      <c r="CDG8" s="293"/>
      <c r="CDH8" s="293"/>
      <c r="CDI8" s="293"/>
      <c r="CDJ8" s="293"/>
      <c r="CDK8" s="293"/>
      <c r="CDL8" s="293"/>
      <c r="CDM8" s="293"/>
      <c r="CDN8" s="293"/>
      <c r="CDO8" s="293"/>
      <c r="CDP8" s="293"/>
      <c r="CDQ8" s="293"/>
      <c r="CDR8" s="293"/>
      <c r="CDS8" s="293"/>
      <c r="CDT8" s="293"/>
      <c r="CDU8" s="293"/>
      <c r="CDV8" s="293"/>
      <c r="CDW8" s="293"/>
      <c r="CDX8" s="293"/>
      <c r="CDY8" s="293"/>
      <c r="CDZ8" s="293"/>
      <c r="CEA8" s="293"/>
      <c r="CEB8" s="293"/>
      <c r="CEC8" s="293"/>
      <c r="CED8" s="293"/>
      <c r="CEE8" s="293"/>
      <c r="CEF8" s="293"/>
      <c r="CEG8" s="293"/>
      <c r="CEH8" s="293"/>
      <c r="CEI8" s="293"/>
      <c r="CEJ8" s="293"/>
      <c r="CEK8" s="293"/>
      <c r="CEL8" s="293"/>
      <c r="CEM8" s="293"/>
      <c r="CEN8" s="293"/>
      <c r="CEO8" s="293"/>
      <c r="CEP8" s="293"/>
      <c r="CEQ8" s="293"/>
      <c r="CER8" s="293"/>
      <c r="CES8" s="293"/>
      <c r="CET8" s="293"/>
      <c r="CEU8" s="293"/>
      <c r="CEV8" s="293"/>
      <c r="CEW8" s="293"/>
      <c r="CEX8" s="293"/>
      <c r="CEY8" s="293"/>
      <c r="CEZ8" s="293"/>
      <c r="CFA8" s="293"/>
      <c r="CFB8" s="293"/>
      <c r="CFC8" s="293"/>
      <c r="CFD8" s="293"/>
      <c r="CFE8" s="293"/>
      <c r="CFF8" s="293"/>
      <c r="CFG8" s="293"/>
      <c r="CFH8" s="293"/>
      <c r="CFI8" s="293"/>
      <c r="CFJ8" s="293"/>
      <c r="CFK8" s="293"/>
      <c r="CFL8" s="293"/>
      <c r="CFM8" s="293"/>
      <c r="CFN8" s="293"/>
      <c r="CFO8" s="293"/>
      <c r="CFP8" s="293"/>
      <c r="CFQ8" s="293"/>
      <c r="CFR8" s="293"/>
      <c r="CFS8" s="293"/>
      <c r="CFT8" s="293"/>
      <c r="CFU8" s="293"/>
      <c r="CFV8" s="293"/>
      <c r="CFW8" s="293"/>
      <c r="CFX8" s="293"/>
      <c r="CFY8" s="293"/>
      <c r="CFZ8" s="293"/>
      <c r="CGA8" s="293"/>
      <c r="CGB8" s="293"/>
      <c r="CGC8" s="293"/>
      <c r="CGD8" s="293"/>
      <c r="CGE8" s="293"/>
      <c r="CGF8" s="293"/>
      <c r="CGG8" s="293"/>
      <c r="CGH8" s="293"/>
      <c r="CGI8" s="293"/>
      <c r="CGJ8" s="293"/>
      <c r="CGK8" s="293"/>
      <c r="CGL8" s="293"/>
      <c r="CGM8" s="293"/>
      <c r="CGN8" s="293"/>
      <c r="CGO8" s="293"/>
      <c r="CGP8" s="293"/>
      <c r="CGQ8" s="293"/>
      <c r="CGR8" s="293"/>
      <c r="CGS8" s="293"/>
      <c r="CGT8" s="293"/>
      <c r="CGU8" s="293"/>
      <c r="CGV8" s="293"/>
      <c r="CGW8" s="293"/>
      <c r="CGX8" s="293"/>
      <c r="CGY8" s="293"/>
      <c r="CGZ8" s="293"/>
      <c r="CHA8" s="293"/>
      <c r="CHB8" s="293"/>
      <c r="CHC8" s="293"/>
      <c r="CHD8" s="293"/>
      <c r="CHE8" s="293"/>
      <c r="CHF8" s="293"/>
      <c r="CHG8" s="293"/>
      <c r="CHH8" s="293"/>
      <c r="CHI8" s="293"/>
      <c r="CHJ8" s="293"/>
      <c r="CHK8" s="293"/>
      <c r="CHL8" s="293"/>
      <c r="CHM8" s="293"/>
      <c r="CHN8" s="293"/>
      <c r="CHO8" s="293"/>
      <c r="CHP8" s="293"/>
      <c r="CHQ8" s="293"/>
      <c r="CHR8" s="293"/>
      <c r="CHS8" s="293"/>
      <c r="CHT8" s="293"/>
      <c r="CHU8" s="293"/>
      <c r="CHV8" s="293"/>
      <c r="CHW8" s="293"/>
      <c r="CHX8" s="293"/>
      <c r="CHY8" s="293"/>
      <c r="CHZ8" s="293"/>
      <c r="CIA8" s="293"/>
      <c r="CIB8" s="293"/>
      <c r="CIC8" s="293"/>
      <c r="CID8" s="293"/>
      <c r="CIE8" s="293"/>
      <c r="CIF8" s="293"/>
      <c r="CIG8" s="293"/>
      <c r="CIH8" s="293"/>
      <c r="CII8" s="293"/>
      <c r="CIJ8" s="293"/>
      <c r="CIK8" s="293"/>
      <c r="CIL8" s="293"/>
      <c r="CIM8" s="293"/>
      <c r="CIN8" s="293"/>
      <c r="CIO8" s="293"/>
      <c r="CIP8" s="293"/>
      <c r="CIQ8" s="293"/>
      <c r="CIR8" s="293"/>
      <c r="CIS8" s="293"/>
      <c r="CIT8" s="293"/>
      <c r="CIU8" s="293"/>
      <c r="CIV8" s="293"/>
      <c r="CIW8" s="293"/>
      <c r="CIX8" s="293"/>
      <c r="CIY8" s="293"/>
      <c r="CIZ8" s="293"/>
      <c r="CJA8" s="293"/>
      <c r="CJB8" s="293"/>
      <c r="CJC8" s="293"/>
      <c r="CJD8" s="293"/>
      <c r="CJE8" s="293"/>
      <c r="CJF8" s="293"/>
      <c r="CJG8" s="293"/>
      <c r="CJH8" s="293"/>
      <c r="CJI8" s="293"/>
      <c r="CJJ8" s="293"/>
      <c r="CJK8" s="293"/>
      <c r="CJL8" s="293"/>
      <c r="CJM8" s="293"/>
      <c r="CJN8" s="293"/>
      <c r="CJO8" s="293"/>
      <c r="CJP8" s="293"/>
      <c r="CJQ8" s="293"/>
      <c r="CJR8" s="293"/>
      <c r="CJS8" s="293"/>
      <c r="CJT8" s="293"/>
      <c r="CJU8" s="293"/>
      <c r="CJV8" s="293"/>
      <c r="CJW8" s="293"/>
      <c r="CJX8" s="293"/>
      <c r="CJY8" s="293"/>
      <c r="CJZ8" s="293"/>
      <c r="CKA8" s="293"/>
      <c r="CKB8" s="293"/>
      <c r="CKC8" s="293"/>
      <c r="CKD8" s="293"/>
      <c r="CKE8" s="293"/>
      <c r="CKF8" s="293"/>
      <c r="CKG8" s="293"/>
      <c r="CKH8" s="293"/>
      <c r="CKI8" s="293"/>
      <c r="CKJ8" s="293"/>
      <c r="CKK8" s="293"/>
      <c r="CKL8" s="293"/>
      <c r="CKM8" s="293"/>
      <c r="CKN8" s="293"/>
      <c r="CKO8" s="293"/>
      <c r="CKP8" s="293"/>
      <c r="CKQ8" s="293"/>
      <c r="CKR8" s="293"/>
      <c r="CKS8" s="293"/>
      <c r="CKT8" s="293"/>
      <c r="CKU8" s="293"/>
      <c r="CKV8" s="293"/>
      <c r="CKW8" s="293"/>
      <c r="CKX8" s="293"/>
      <c r="CKY8" s="293"/>
      <c r="CKZ8" s="293"/>
      <c r="CLA8" s="293"/>
      <c r="CLB8" s="293"/>
      <c r="CLC8" s="293"/>
      <c r="CLD8" s="293"/>
      <c r="CLE8" s="293"/>
      <c r="CLF8" s="293"/>
      <c r="CLG8" s="293"/>
      <c r="CLH8" s="293"/>
      <c r="CLI8" s="293"/>
      <c r="CLJ8" s="293"/>
      <c r="CLK8" s="293"/>
      <c r="CLL8" s="293"/>
      <c r="CLM8" s="293"/>
      <c r="CLN8" s="293"/>
      <c r="CLO8" s="293"/>
      <c r="CLP8" s="293"/>
      <c r="CLQ8" s="293"/>
      <c r="CLR8" s="293"/>
      <c r="CLS8" s="293"/>
      <c r="CLT8" s="293"/>
      <c r="CLU8" s="293"/>
      <c r="CLV8" s="293"/>
      <c r="CLW8" s="293"/>
      <c r="CLX8" s="293"/>
      <c r="CLY8" s="293"/>
      <c r="CLZ8" s="293"/>
      <c r="CMA8" s="293"/>
      <c r="CMB8" s="293"/>
      <c r="CMC8" s="293"/>
      <c r="CMD8" s="293"/>
      <c r="CME8" s="293"/>
      <c r="CMF8" s="293"/>
      <c r="CMG8" s="293"/>
      <c r="CMH8" s="293"/>
      <c r="CMI8" s="293"/>
      <c r="CMJ8" s="293"/>
      <c r="CMK8" s="293"/>
      <c r="CML8" s="293"/>
      <c r="CMM8" s="293"/>
      <c r="CMN8" s="293"/>
      <c r="CMO8" s="293"/>
      <c r="CMP8" s="293"/>
      <c r="CMQ8" s="293"/>
      <c r="CMR8" s="293"/>
      <c r="CMS8" s="293"/>
      <c r="CMT8" s="293"/>
      <c r="CMU8" s="293"/>
      <c r="CMV8" s="293"/>
      <c r="CMW8" s="293"/>
      <c r="CMX8" s="293"/>
      <c r="CMY8" s="293"/>
      <c r="CMZ8" s="293"/>
      <c r="CNA8" s="293"/>
      <c r="CNB8" s="293"/>
      <c r="CNC8" s="293"/>
      <c r="CND8" s="293"/>
      <c r="CNE8" s="293"/>
      <c r="CNF8" s="293"/>
      <c r="CNG8" s="293"/>
      <c r="CNH8" s="293"/>
      <c r="CNI8" s="293"/>
      <c r="CNJ8" s="293"/>
      <c r="CNK8" s="293"/>
      <c r="CNL8" s="293"/>
      <c r="CNM8" s="293"/>
      <c r="CNN8" s="293"/>
      <c r="CNO8" s="293"/>
      <c r="CNP8" s="293"/>
      <c r="CNQ8" s="293"/>
      <c r="CNR8" s="293"/>
      <c r="CNS8" s="293"/>
      <c r="CNT8" s="293"/>
      <c r="CNU8" s="293"/>
      <c r="CNV8" s="293"/>
      <c r="CNW8" s="293"/>
      <c r="CNX8" s="293"/>
      <c r="CNY8" s="293"/>
      <c r="CNZ8" s="293"/>
      <c r="COA8" s="293"/>
      <c r="COB8" s="293"/>
      <c r="COC8" s="293"/>
      <c r="COD8" s="293"/>
      <c r="COE8" s="293"/>
      <c r="COF8" s="293"/>
      <c r="COG8" s="293"/>
      <c r="COH8" s="293"/>
      <c r="COI8" s="293"/>
      <c r="COJ8" s="293"/>
      <c r="COK8" s="293"/>
      <c r="COL8" s="293"/>
      <c r="COM8" s="293"/>
      <c r="CON8" s="293"/>
      <c r="COO8" s="293"/>
      <c r="COP8" s="293"/>
      <c r="COQ8" s="293"/>
      <c r="COR8" s="293"/>
      <c r="COS8" s="293"/>
      <c r="COT8" s="293"/>
      <c r="COU8" s="293"/>
      <c r="COV8" s="293"/>
      <c r="COW8" s="293"/>
      <c r="COX8" s="293"/>
      <c r="COY8" s="293"/>
      <c r="COZ8" s="293"/>
      <c r="CPA8" s="293"/>
      <c r="CPB8" s="293"/>
      <c r="CPC8" s="293"/>
      <c r="CPD8" s="293"/>
      <c r="CPE8" s="293"/>
      <c r="CPF8" s="293"/>
      <c r="CPG8" s="293"/>
      <c r="CPH8" s="293"/>
      <c r="CPI8" s="293"/>
      <c r="CPJ8" s="293"/>
      <c r="CPK8" s="293"/>
      <c r="CPL8" s="293"/>
      <c r="CPM8" s="293"/>
      <c r="CPN8" s="293"/>
      <c r="CPO8" s="293"/>
      <c r="CPP8" s="293"/>
      <c r="CPQ8" s="293"/>
      <c r="CPR8" s="293"/>
      <c r="CPS8" s="293"/>
      <c r="CPT8" s="293"/>
      <c r="CPU8" s="293"/>
      <c r="CPV8" s="293"/>
      <c r="CPW8" s="293"/>
      <c r="CPX8" s="293"/>
      <c r="CPY8" s="293"/>
      <c r="CPZ8" s="293"/>
      <c r="CQA8" s="293"/>
      <c r="CQB8" s="293"/>
      <c r="CQC8" s="293"/>
      <c r="CQD8" s="293"/>
      <c r="CQE8" s="293"/>
      <c r="CQF8" s="293"/>
      <c r="CQG8" s="293"/>
      <c r="CQH8" s="293"/>
      <c r="CQI8" s="293"/>
      <c r="CQJ8" s="293"/>
      <c r="CQK8" s="293"/>
      <c r="CQL8" s="293"/>
      <c r="CQM8" s="293"/>
      <c r="CQN8" s="293"/>
      <c r="CQO8" s="293"/>
      <c r="CQP8" s="293"/>
      <c r="CQQ8" s="293"/>
      <c r="CQR8" s="293"/>
      <c r="CQS8" s="293"/>
      <c r="CQT8" s="293"/>
      <c r="CQU8" s="293"/>
      <c r="CQV8" s="293"/>
      <c r="CQW8" s="293"/>
      <c r="CQX8" s="293"/>
      <c r="CQY8" s="293"/>
      <c r="CQZ8" s="293"/>
      <c r="CRA8" s="293"/>
      <c r="CRB8" s="293"/>
      <c r="CRC8" s="293"/>
      <c r="CRD8" s="293"/>
      <c r="CRE8" s="293"/>
      <c r="CRF8" s="293"/>
      <c r="CRG8" s="293"/>
      <c r="CRH8" s="293"/>
      <c r="CRI8" s="293"/>
      <c r="CRJ8" s="293"/>
      <c r="CRK8" s="293"/>
      <c r="CRL8" s="293"/>
      <c r="CRM8" s="293"/>
      <c r="CRN8" s="293"/>
      <c r="CRO8" s="293"/>
      <c r="CRP8" s="293"/>
      <c r="CRQ8" s="293"/>
      <c r="CRR8" s="293"/>
      <c r="CRS8" s="293"/>
      <c r="CRT8" s="293"/>
      <c r="CRU8" s="293"/>
      <c r="CRV8" s="293"/>
      <c r="CRW8" s="293"/>
      <c r="CRX8" s="293"/>
      <c r="CRY8" s="293"/>
      <c r="CRZ8" s="293"/>
      <c r="CSA8" s="293"/>
      <c r="CSB8" s="293"/>
      <c r="CSC8" s="293"/>
      <c r="CSD8" s="293"/>
      <c r="CSE8" s="293"/>
      <c r="CSF8" s="293"/>
      <c r="CSG8" s="293"/>
      <c r="CSH8" s="293"/>
      <c r="CSI8" s="293"/>
      <c r="CSJ8" s="293"/>
      <c r="CSK8" s="293"/>
      <c r="CSL8" s="293"/>
      <c r="CSM8" s="293"/>
      <c r="CSN8" s="293"/>
      <c r="CSO8" s="293"/>
      <c r="CSP8" s="293"/>
      <c r="CSQ8" s="293"/>
      <c r="CSR8" s="293"/>
      <c r="CSS8" s="293"/>
      <c r="CST8" s="293"/>
      <c r="CSU8" s="293"/>
      <c r="CSV8" s="293"/>
      <c r="CSW8" s="293"/>
      <c r="CSX8" s="293"/>
      <c r="CSY8" s="293"/>
      <c r="CSZ8" s="293"/>
      <c r="CTA8" s="293"/>
      <c r="CTB8" s="293"/>
      <c r="CTC8" s="293"/>
      <c r="CTD8" s="293"/>
      <c r="CTE8" s="293"/>
      <c r="CTF8" s="293"/>
      <c r="CTG8" s="293"/>
      <c r="CTH8" s="293"/>
      <c r="CTI8" s="293"/>
      <c r="CTJ8" s="293"/>
      <c r="CTK8" s="293"/>
      <c r="CTL8" s="293"/>
      <c r="CTM8" s="293"/>
      <c r="CTN8" s="293"/>
      <c r="CTO8" s="293"/>
      <c r="CTP8" s="293"/>
      <c r="CTQ8" s="293"/>
      <c r="CTR8" s="293"/>
      <c r="CTS8" s="293"/>
      <c r="CTT8" s="293"/>
      <c r="CTU8" s="293"/>
      <c r="CTV8" s="293"/>
      <c r="CTW8" s="293"/>
      <c r="CTX8" s="293"/>
      <c r="CTY8" s="293"/>
      <c r="CTZ8" s="293"/>
      <c r="CUA8" s="293"/>
      <c r="CUB8" s="293"/>
      <c r="CUC8" s="293"/>
      <c r="CUD8" s="293"/>
      <c r="CUE8" s="293"/>
      <c r="CUF8" s="293"/>
      <c r="CUG8" s="293"/>
      <c r="CUH8" s="293"/>
      <c r="CUI8" s="293"/>
      <c r="CUJ8" s="293"/>
      <c r="CUK8" s="293"/>
      <c r="CUL8" s="293"/>
      <c r="CUM8" s="293"/>
      <c r="CUN8" s="293"/>
      <c r="CUO8" s="293"/>
      <c r="CUP8" s="293"/>
      <c r="CUQ8" s="293"/>
      <c r="CUR8" s="293"/>
      <c r="CUS8" s="293"/>
      <c r="CUT8" s="293"/>
      <c r="CUU8" s="293"/>
      <c r="CUV8" s="293"/>
      <c r="CUW8" s="293"/>
      <c r="CUX8" s="293"/>
      <c r="CUY8" s="293"/>
      <c r="CUZ8" s="293"/>
      <c r="CVA8" s="293"/>
      <c r="CVB8" s="293"/>
      <c r="CVC8" s="293"/>
      <c r="CVD8" s="293"/>
      <c r="CVE8" s="293"/>
      <c r="CVF8" s="293"/>
      <c r="CVG8" s="293"/>
      <c r="CVH8" s="293"/>
      <c r="CVI8" s="293"/>
      <c r="CVJ8" s="293"/>
      <c r="CVK8" s="293"/>
      <c r="CVL8" s="293"/>
      <c r="CVM8" s="293"/>
      <c r="CVN8" s="293"/>
      <c r="CVO8" s="293"/>
      <c r="CVP8" s="293"/>
      <c r="CVQ8" s="293"/>
      <c r="CVR8" s="293"/>
      <c r="CVS8" s="293"/>
      <c r="CVT8" s="293"/>
      <c r="CVU8" s="293"/>
      <c r="CVV8" s="293"/>
      <c r="CVW8" s="293"/>
      <c r="CVX8" s="293"/>
      <c r="CVY8" s="293"/>
      <c r="CVZ8" s="293"/>
      <c r="CWA8" s="293"/>
      <c r="CWB8" s="293"/>
      <c r="CWC8" s="293"/>
      <c r="CWD8" s="293"/>
      <c r="CWE8" s="293"/>
      <c r="CWF8" s="293"/>
      <c r="CWG8" s="293"/>
      <c r="CWH8" s="293"/>
      <c r="CWI8" s="293"/>
      <c r="CWJ8" s="293"/>
      <c r="CWK8" s="293"/>
      <c r="CWL8" s="293"/>
      <c r="CWM8" s="293"/>
      <c r="CWN8" s="293"/>
      <c r="CWO8" s="293"/>
      <c r="CWP8" s="293"/>
      <c r="CWQ8" s="293"/>
      <c r="CWR8" s="293"/>
      <c r="CWS8" s="293"/>
      <c r="CWT8" s="293"/>
      <c r="CWU8" s="293"/>
      <c r="CWV8" s="293"/>
      <c r="CWW8" s="293"/>
      <c r="CWX8" s="293"/>
      <c r="CWY8" s="293"/>
      <c r="CWZ8" s="293"/>
      <c r="CXA8" s="293"/>
      <c r="CXB8" s="293"/>
      <c r="CXC8" s="293"/>
      <c r="CXD8" s="293"/>
      <c r="CXE8" s="293"/>
      <c r="CXF8" s="293"/>
      <c r="CXG8" s="293"/>
      <c r="CXH8" s="293"/>
      <c r="CXI8" s="293"/>
      <c r="CXJ8" s="293"/>
      <c r="CXK8" s="293"/>
      <c r="CXL8" s="293"/>
      <c r="CXM8" s="293"/>
      <c r="CXN8" s="293"/>
      <c r="CXO8" s="293"/>
      <c r="CXP8" s="293"/>
      <c r="CXQ8" s="293"/>
      <c r="CXR8" s="293"/>
      <c r="CXS8" s="293"/>
      <c r="CXT8" s="293"/>
      <c r="CXU8" s="293"/>
      <c r="CXV8" s="293"/>
      <c r="CXW8" s="293"/>
      <c r="CXX8" s="293"/>
      <c r="CXY8" s="293"/>
      <c r="CXZ8" s="293"/>
      <c r="CYA8" s="293"/>
      <c r="CYB8" s="293"/>
      <c r="CYC8" s="293"/>
      <c r="CYD8" s="293"/>
      <c r="CYE8" s="293"/>
      <c r="CYF8" s="293"/>
      <c r="CYG8" s="293"/>
      <c r="CYH8" s="293"/>
      <c r="CYI8" s="293"/>
      <c r="CYJ8" s="293"/>
      <c r="CYK8" s="293"/>
      <c r="CYL8" s="293"/>
      <c r="CYM8" s="293"/>
      <c r="CYN8" s="293"/>
      <c r="CYO8" s="293"/>
      <c r="CYP8" s="293"/>
      <c r="CYQ8" s="293"/>
      <c r="CYR8" s="293"/>
      <c r="CYS8" s="293"/>
      <c r="CYT8" s="293"/>
      <c r="CYU8" s="293"/>
      <c r="CYV8" s="293"/>
      <c r="CYW8" s="293"/>
      <c r="CYX8" s="293"/>
      <c r="CYY8" s="293"/>
      <c r="CYZ8" s="293"/>
      <c r="CZA8" s="293"/>
      <c r="CZB8" s="293"/>
      <c r="CZC8" s="293"/>
      <c r="CZD8" s="293"/>
      <c r="CZE8" s="293"/>
      <c r="CZF8" s="293"/>
      <c r="CZG8" s="293"/>
      <c r="CZH8" s="293"/>
      <c r="CZI8" s="293"/>
      <c r="CZJ8" s="293"/>
      <c r="CZK8" s="293"/>
      <c r="CZL8" s="293"/>
      <c r="CZM8" s="293"/>
      <c r="CZN8" s="293"/>
      <c r="CZO8" s="293"/>
      <c r="CZP8" s="293"/>
      <c r="CZQ8" s="293"/>
      <c r="CZR8" s="293"/>
      <c r="CZS8" s="293"/>
      <c r="CZT8" s="293"/>
      <c r="CZU8" s="293"/>
      <c r="CZV8" s="293"/>
      <c r="CZW8" s="293"/>
      <c r="CZX8" s="293"/>
      <c r="CZY8" s="293"/>
      <c r="CZZ8" s="293"/>
      <c r="DAA8" s="293"/>
      <c r="DAB8" s="293"/>
      <c r="DAC8" s="293"/>
      <c r="DAD8" s="293"/>
      <c r="DAE8" s="293"/>
      <c r="DAF8" s="293"/>
      <c r="DAG8" s="293"/>
      <c r="DAH8" s="293"/>
      <c r="DAI8" s="293"/>
      <c r="DAJ8" s="293"/>
      <c r="DAK8" s="293"/>
      <c r="DAL8" s="293"/>
      <c r="DAM8" s="293"/>
      <c r="DAN8" s="293"/>
      <c r="DAO8" s="293"/>
      <c r="DAP8" s="293"/>
      <c r="DAQ8" s="293"/>
      <c r="DAR8" s="293"/>
      <c r="DAS8" s="293"/>
      <c r="DAT8" s="293"/>
      <c r="DAU8" s="293"/>
      <c r="DAV8" s="293"/>
      <c r="DAW8" s="293"/>
      <c r="DAX8" s="293"/>
      <c r="DAY8" s="293"/>
      <c r="DAZ8" s="293"/>
      <c r="DBA8" s="293"/>
      <c r="DBB8" s="293"/>
      <c r="DBC8" s="293"/>
      <c r="DBD8" s="293"/>
      <c r="DBE8" s="293"/>
      <c r="DBF8" s="293"/>
      <c r="DBG8" s="293"/>
      <c r="DBH8" s="293"/>
      <c r="DBI8" s="293"/>
      <c r="DBJ8" s="293"/>
      <c r="DBK8" s="293"/>
      <c r="DBL8" s="293"/>
      <c r="DBM8" s="293"/>
      <c r="DBN8" s="293"/>
      <c r="DBO8" s="293"/>
      <c r="DBP8" s="293"/>
      <c r="DBQ8" s="293"/>
      <c r="DBR8" s="293"/>
      <c r="DBS8" s="293"/>
      <c r="DBT8" s="293"/>
      <c r="DBU8" s="293"/>
      <c r="DBV8" s="293"/>
      <c r="DBW8" s="293"/>
      <c r="DBX8" s="293"/>
      <c r="DBY8" s="293"/>
      <c r="DBZ8" s="293"/>
      <c r="DCA8" s="293"/>
      <c r="DCB8" s="293"/>
      <c r="DCC8" s="293"/>
      <c r="DCD8" s="293"/>
      <c r="DCE8" s="293"/>
      <c r="DCF8" s="293"/>
      <c r="DCG8" s="293"/>
      <c r="DCH8" s="293"/>
      <c r="DCI8" s="293"/>
      <c r="DCJ8" s="293"/>
      <c r="DCK8" s="293"/>
      <c r="DCL8" s="293"/>
      <c r="DCM8" s="293"/>
      <c r="DCN8" s="293"/>
      <c r="DCO8" s="293"/>
      <c r="DCP8" s="293"/>
      <c r="DCQ8" s="293"/>
      <c r="DCR8" s="293"/>
      <c r="DCS8" s="293"/>
      <c r="DCT8" s="293"/>
      <c r="DCU8" s="293"/>
      <c r="DCV8" s="293"/>
      <c r="DCW8" s="293"/>
      <c r="DCX8" s="293"/>
      <c r="DCY8" s="293"/>
      <c r="DCZ8" s="293"/>
      <c r="DDA8" s="293"/>
      <c r="DDB8" s="293"/>
      <c r="DDC8" s="293"/>
      <c r="DDD8" s="293"/>
      <c r="DDE8" s="293"/>
      <c r="DDF8" s="293"/>
      <c r="DDG8" s="293"/>
      <c r="DDH8" s="293"/>
      <c r="DDI8" s="293"/>
      <c r="DDJ8" s="293"/>
      <c r="DDK8" s="293"/>
      <c r="DDL8" s="293"/>
      <c r="DDM8" s="293"/>
      <c r="DDN8" s="293"/>
      <c r="DDO8" s="293"/>
      <c r="DDP8" s="293"/>
      <c r="DDQ8" s="293"/>
      <c r="DDR8" s="293"/>
      <c r="DDS8" s="293"/>
      <c r="DDT8" s="293"/>
      <c r="DDU8" s="293"/>
      <c r="DDV8" s="293"/>
      <c r="DDW8" s="293"/>
      <c r="DDX8" s="293"/>
      <c r="DDY8" s="293"/>
      <c r="DDZ8" s="293"/>
      <c r="DEA8" s="293"/>
      <c r="DEB8" s="293"/>
      <c r="DEC8" s="293"/>
      <c r="DED8" s="293"/>
      <c r="DEE8" s="293"/>
      <c r="DEF8" s="293"/>
      <c r="DEG8" s="293"/>
      <c r="DEH8" s="293"/>
      <c r="DEI8" s="293"/>
      <c r="DEJ8" s="293"/>
      <c r="DEK8" s="293"/>
      <c r="DEL8" s="293"/>
      <c r="DEM8" s="293"/>
      <c r="DEN8" s="293"/>
      <c r="DEO8" s="293"/>
      <c r="DEP8" s="293"/>
      <c r="DEQ8" s="293"/>
      <c r="DER8" s="293"/>
      <c r="DES8" s="293"/>
      <c r="DET8" s="293"/>
      <c r="DEU8" s="293"/>
      <c r="DEV8" s="293"/>
      <c r="DEW8" s="293"/>
      <c r="DEX8" s="293"/>
      <c r="DEY8" s="293"/>
      <c r="DEZ8" s="293"/>
      <c r="DFA8" s="293"/>
      <c r="DFB8" s="293"/>
      <c r="DFC8" s="293"/>
      <c r="DFD8" s="293"/>
      <c r="DFE8" s="293"/>
      <c r="DFF8" s="293"/>
      <c r="DFG8" s="293"/>
      <c r="DFH8" s="293"/>
      <c r="DFI8" s="293"/>
      <c r="DFJ8" s="293"/>
      <c r="DFK8" s="293"/>
      <c r="DFL8" s="293"/>
      <c r="DFM8" s="293"/>
      <c r="DFN8" s="293"/>
      <c r="DFO8" s="293"/>
      <c r="DFP8" s="293"/>
      <c r="DFQ8" s="293"/>
      <c r="DFR8" s="293"/>
      <c r="DFS8" s="293"/>
      <c r="DFT8" s="293"/>
      <c r="DFU8" s="293"/>
      <c r="DFV8" s="293"/>
      <c r="DFW8" s="293"/>
      <c r="DFX8" s="293"/>
      <c r="DFY8" s="293"/>
      <c r="DFZ8" s="293"/>
      <c r="DGA8" s="293"/>
      <c r="DGB8" s="293"/>
      <c r="DGC8" s="293"/>
      <c r="DGD8" s="293"/>
      <c r="DGE8" s="293"/>
      <c r="DGF8" s="293"/>
      <c r="DGG8" s="293"/>
      <c r="DGH8" s="293"/>
      <c r="DGI8" s="293"/>
      <c r="DGJ8" s="293"/>
      <c r="DGK8" s="293"/>
      <c r="DGL8" s="293"/>
      <c r="DGM8" s="293"/>
      <c r="DGN8" s="293"/>
      <c r="DGO8" s="293"/>
      <c r="DGP8" s="293"/>
      <c r="DGQ8" s="293"/>
      <c r="DGR8" s="293"/>
      <c r="DGS8" s="293"/>
      <c r="DGT8" s="293"/>
      <c r="DGU8" s="293"/>
      <c r="DGV8" s="293"/>
      <c r="DGW8" s="293"/>
      <c r="DGX8" s="293"/>
      <c r="DGY8" s="293"/>
      <c r="DGZ8" s="293"/>
      <c r="DHA8" s="293"/>
      <c r="DHB8" s="293"/>
      <c r="DHC8" s="293"/>
      <c r="DHD8" s="293"/>
      <c r="DHE8" s="293"/>
      <c r="DHF8" s="293"/>
      <c r="DHG8" s="293"/>
      <c r="DHH8" s="293"/>
      <c r="DHI8" s="293"/>
      <c r="DHJ8" s="293"/>
      <c r="DHK8" s="293"/>
      <c r="DHL8" s="293"/>
      <c r="DHM8" s="293"/>
      <c r="DHN8" s="293"/>
      <c r="DHO8" s="293"/>
      <c r="DHP8" s="293"/>
      <c r="DHQ8" s="293"/>
      <c r="DHR8" s="293"/>
      <c r="DHS8" s="293"/>
      <c r="DHT8" s="293"/>
      <c r="DHU8" s="293"/>
      <c r="DHV8" s="293"/>
      <c r="DHW8" s="293"/>
      <c r="DHX8" s="293"/>
      <c r="DHY8" s="293"/>
      <c r="DHZ8" s="293"/>
      <c r="DIA8" s="293"/>
      <c r="DIB8" s="293"/>
      <c r="DIC8" s="293"/>
      <c r="DID8" s="293"/>
      <c r="DIE8" s="293"/>
      <c r="DIF8" s="293"/>
      <c r="DIG8" s="293"/>
      <c r="DIH8" s="293"/>
      <c r="DII8" s="293"/>
      <c r="DIJ8" s="293"/>
      <c r="DIK8" s="293"/>
      <c r="DIL8" s="293"/>
      <c r="DIM8" s="293"/>
      <c r="DIN8" s="293"/>
      <c r="DIO8" s="293"/>
      <c r="DIP8" s="293"/>
      <c r="DIQ8" s="293"/>
      <c r="DIR8" s="293"/>
      <c r="DIS8" s="293"/>
      <c r="DIT8" s="293"/>
      <c r="DIU8" s="293"/>
      <c r="DIV8" s="293"/>
      <c r="DIW8" s="293"/>
      <c r="DIX8" s="293"/>
      <c r="DIY8" s="293"/>
      <c r="DIZ8" s="293"/>
      <c r="DJA8" s="293"/>
      <c r="DJB8" s="293"/>
      <c r="DJC8" s="293"/>
      <c r="DJD8" s="293"/>
      <c r="DJE8" s="293"/>
      <c r="DJF8" s="293"/>
      <c r="DJG8" s="293"/>
      <c r="DJH8" s="293"/>
      <c r="DJI8" s="293"/>
      <c r="DJJ8" s="293"/>
      <c r="DJK8" s="293"/>
      <c r="DJL8" s="293"/>
      <c r="DJM8" s="293"/>
      <c r="DJN8" s="293"/>
      <c r="DJO8" s="293"/>
      <c r="DJP8" s="293"/>
      <c r="DJQ8" s="293"/>
      <c r="DJR8" s="293"/>
      <c r="DJS8" s="293"/>
      <c r="DJT8" s="293"/>
      <c r="DJU8" s="293"/>
      <c r="DJV8" s="293"/>
      <c r="DJW8" s="293"/>
      <c r="DJX8" s="293"/>
      <c r="DJY8" s="293"/>
      <c r="DJZ8" s="293"/>
      <c r="DKA8" s="293"/>
      <c r="DKB8" s="293"/>
      <c r="DKC8" s="293"/>
      <c r="DKD8" s="293"/>
      <c r="DKE8" s="293"/>
      <c r="DKF8" s="293"/>
      <c r="DKG8" s="293"/>
      <c r="DKH8" s="293"/>
      <c r="DKI8" s="293"/>
      <c r="DKJ8" s="293"/>
      <c r="DKK8" s="293"/>
      <c r="DKL8" s="293"/>
      <c r="DKM8" s="293"/>
      <c r="DKN8" s="293"/>
      <c r="DKO8" s="293"/>
      <c r="DKP8" s="293"/>
      <c r="DKQ8" s="293"/>
      <c r="DKR8" s="293"/>
      <c r="DKS8" s="293"/>
      <c r="DKT8" s="293"/>
      <c r="DKU8" s="293"/>
      <c r="DKV8" s="293"/>
      <c r="DKW8" s="293"/>
      <c r="DKX8" s="293"/>
      <c r="DKY8" s="293"/>
      <c r="DKZ8" s="293"/>
      <c r="DLA8" s="293"/>
      <c r="DLB8" s="293"/>
      <c r="DLC8" s="293"/>
      <c r="DLD8" s="293"/>
      <c r="DLE8" s="293"/>
      <c r="DLF8" s="293"/>
      <c r="DLG8" s="293"/>
      <c r="DLH8" s="293"/>
      <c r="DLI8" s="293"/>
      <c r="DLJ8" s="293"/>
      <c r="DLK8" s="293"/>
      <c r="DLL8" s="293"/>
      <c r="DLM8" s="293"/>
      <c r="DLN8" s="293"/>
      <c r="DLO8" s="293"/>
      <c r="DLP8" s="293"/>
      <c r="DLQ8" s="293"/>
      <c r="DLR8" s="293"/>
      <c r="DLS8" s="293"/>
      <c r="DLT8" s="293"/>
      <c r="DLU8" s="293"/>
      <c r="DLV8" s="293"/>
      <c r="DLW8" s="293"/>
      <c r="DLX8" s="293"/>
      <c r="DLY8" s="293"/>
      <c r="DLZ8" s="293"/>
      <c r="DMA8" s="293"/>
      <c r="DMB8" s="293"/>
      <c r="DMC8" s="293"/>
      <c r="DMD8" s="293"/>
      <c r="DME8" s="293"/>
      <c r="DMF8" s="293"/>
      <c r="DMG8" s="293"/>
      <c r="DMH8" s="293"/>
      <c r="DMI8" s="293"/>
      <c r="DMJ8" s="293"/>
      <c r="DMK8" s="293"/>
      <c r="DML8" s="293"/>
      <c r="DMM8" s="293"/>
      <c r="DMN8" s="293"/>
      <c r="DMO8" s="293"/>
      <c r="DMP8" s="293"/>
      <c r="DMQ8" s="293"/>
      <c r="DMR8" s="293"/>
      <c r="DMS8" s="293"/>
      <c r="DMT8" s="293"/>
      <c r="DMU8" s="293"/>
      <c r="DMV8" s="293"/>
      <c r="DMW8" s="293"/>
      <c r="DMX8" s="293"/>
      <c r="DMY8" s="293"/>
      <c r="DMZ8" s="293"/>
      <c r="DNA8" s="293"/>
      <c r="DNB8" s="293"/>
      <c r="DNC8" s="293"/>
      <c r="DND8" s="293"/>
      <c r="DNE8" s="293"/>
      <c r="DNF8" s="293"/>
      <c r="DNG8" s="293"/>
      <c r="DNH8" s="293"/>
      <c r="DNI8" s="293"/>
      <c r="DNJ8" s="293"/>
      <c r="DNK8" s="293"/>
      <c r="DNL8" s="293"/>
      <c r="DNM8" s="293"/>
      <c r="DNN8" s="293"/>
      <c r="DNO8" s="293"/>
      <c r="DNP8" s="293"/>
      <c r="DNQ8" s="293"/>
      <c r="DNR8" s="293"/>
      <c r="DNS8" s="293"/>
      <c r="DNT8" s="293"/>
      <c r="DNU8" s="293"/>
      <c r="DNV8" s="293"/>
      <c r="DNW8" s="293"/>
      <c r="DNX8" s="293"/>
      <c r="DNY8" s="293"/>
      <c r="DNZ8" s="293"/>
      <c r="DOA8" s="293"/>
      <c r="DOB8" s="293"/>
      <c r="DOC8" s="293"/>
      <c r="DOD8" s="293"/>
      <c r="DOE8" s="293"/>
      <c r="DOF8" s="293"/>
      <c r="DOG8" s="293"/>
      <c r="DOH8" s="293"/>
      <c r="DOI8" s="293"/>
      <c r="DOJ8" s="293"/>
      <c r="DOK8" s="293"/>
      <c r="DOL8" s="293"/>
      <c r="DOM8" s="293"/>
      <c r="DON8" s="293"/>
      <c r="DOO8" s="293"/>
      <c r="DOP8" s="293"/>
      <c r="DOQ8" s="293"/>
      <c r="DOR8" s="293"/>
      <c r="DOS8" s="293"/>
      <c r="DOT8" s="293"/>
      <c r="DOU8" s="293"/>
      <c r="DOV8" s="293"/>
      <c r="DOW8" s="293"/>
      <c r="DOX8" s="293"/>
      <c r="DOY8" s="293"/>
      <c r="DOZ8" s="293"/>
      <c r="DPA8" s="293"/>
      <c r="DPB8" s="293"/>
      <c r="DPC8" s="293"/>
      <c r="DPD8" s="293"/>
      <c r="DPE8" s="293"/>
      <c r="DPF8" s="293"/>
      <c r="DPG8" s="293"/>
      <c r="DPH8" s="293"/>
      <c r="DPI8" s="293"/>
      <c r="DPJ8" s="293"/>
      <c r="DPK8" s="293"/>
      <c r="DPL8" s="293"/>
      <c r="DPM8" s="293"/>
      <c r="DPN8" s="293"/>
      <c r="DPO8" s="293"/>
      <c r="DPP8" s="293"/>
      <c r="DPQ8" s="293"/>
      <c r="DPR8" s="293"/>
      <c r="DPS8" s="293"/>
      <c r="DPT8" s="293"/>
      <c r="DPU8" s="293"/>
      <c r="DPV8" s="293"/>
      <c r="DPW8" s="293"/>
      <c r="DPX8" s="293"/>
      <c r="DPY8" s="293"/>
      <c r="DPZ8" s="293"/>
      <c r="DQA8" s="293"/>
      <c r="DQB8" s="293"/>
      <c r="DQC8" s="293"/>
      <c r="DQD8" s="293"/>
      <c r="DQE8" s="293"/>
      <c r="DQF8" s="293"/>
      <c r="DQG8" s="293"/>
      <c r="DQH8" s="293"/>
      <c r="DQI8" s="293"/>
      <c r="DQJ8" s="293"/>
      <c r="DQK8" s="293"/>
      <c r="DQL8" s="293"/>
      <c r="DQM8" s="293"/>
      <c r="DQN8" s="293"/>
      <c r="DQO8" s="293"/>
      <c r="DQP8" s="293"/>
      <c r="DQQ8" s="293"/>
      <c r="DQR8" s="293"/>
      <c r="DQS8" s="293"/>
      <c r="DQT8" s="293"/>
      <c r="DQU8" s="293"/>
      <c r="DQV8" s="293"/>
      <c r="DQW8" s="293"/>
      <c r="DQX8" s="293"/>
      <c r="DQY8" s="293"/>
      <c r="DQZ8" s="293"/>
      <c r="DRA8" s="293"/>
      <c r="DRB8" s="293"/>
      <c r="DRC8" s="293"/>
      <c r="DRD8" s="293"/>
      <c r="DRE8" s="293"/>
      <c r="DRF8" s="293"/>
      <c r="DRG8" s="293"/>
      <c r="DRH8" s="293"/>
      <c r="DRI8" s="293"/>
      <c r="DRJ8" s="293"/>
      <c r="DRK8" s="293"/>
      <c r="DRL8" s="293"/>
      <c r="DRM8" s="293"/>
      <c r="DRN8" s="293"/>
      <c r="DRO8" s="293"/>
      <c r="DRP8" s="293"/>
      <c r="DRQ8" s="293"/>
      <c r="DRR8" s="293"/>
      <c r="DRS8" s="293"/>
      <c r="DRT8" s="293"/>
      <c r="DRU8" s="293"/>
      <c r="DRV8" s="293"/>
      <c r="DRW8" s="293"/>
      <c r="DRX8" s="293"/>
      <c r="DRY8" s="293"/>
      <c r="DRZ8" s="293"/>
      <c r="DSA8" s="293"/>
      <c r="DSB8" s="293"/>
      <c r="DSC8" s="293"/>
      <c r="DSD8" s="293"/>
      <c r="DSE8" s="293"/>
      <c r="DSF8" s="293"/>
      <c r="DSG8" s="293"/>
      <c r="DSH8" s="293"/>
      <c r="DSI8" s="293"/>
      <c r="DSJ8" s="293"/>
      <c r="DSK8" s="293"/>
      <c r="DSL8" s="293"/>
      <c r="DSM8" s="293"/>
      <c r="DSN8" s="293"/>
      <c r="DSO8" s="293"/>
      <c r="DSP8" s="293"/>
      <c r="DSQ8" s="293"/>
      <c r="DSR8" s="293"/>
      <c r="DSS8" s="293"/>
      <c r="DST8" s="293"/>
      <c r="DSU8" s="293"/>
      <c r="DSV8" s="293"/>
      <c r="DSW8" s="293"/>
      <c r="DSX8" s="293"/>
      <c r="DSY8" s="293"/>
      <c r="DSZ8" s="293"/>
      <c r="DTA8" s="293"/>
      <c r="DTB8" s="293"/>
      <c r="DTC8" s="293"/>
      <c r="DTD8" s="293"/>
      <c r="DTE8" s="293"/>
      <c r="DTF8" s="293"/>
      <c r="DTG8" s="293"/>
      <c r="DTH8" s="293"/>
      <c r="DTI8" s="293"/>
      <c r="DTJ8" s="293"/>
      <c r="DTK8" s="293"/>
      <c r="DTL8" s="293"/>
      <c r="DTM8" s="293"/>
      <c r="DTN8" s="293"/>
      <c r="DTO8" s="293"/>
      <c r="DTP8" s="293"/>
      <c r="DTQ8" s="293"/>
      <c r="DTR8" s="293"/>
      <c r="DTS8" s="293"/>
      <c r="DTT8" s="293"/>
      <c r="DTU8" s="293"/>
      <c r="DTV8" s="293"/>
      <c r="DTW8" s="293"/>
      <c r="DTX8" s="293"/>
      <c r="DTY8" s="293"/>
      <c r="DTZ8" s="293"/>
      <c r="DUA8" s="293"/>
      <c r="DUB8" s="293"/>
      <c r="DUC8" s="293"/>
      <c r="DUD8" s="293"/>
      <c r="DUE8" s="293"/>
      <c r="DUF8" s="293"/>
      <c r="DUG8" s="293"/>
      <c r="DUH8" s="293"/>
      <c r="DUI8" s="293"/>
      <c r="DUJ8" s="293"/>
      <c r="DUK8" s="293"/>
      <c r="DUL8" s="293"/>
      <c r="DUM8" s="293"/>
      <c r="DUN8" s="293"/>
      <c r="DUO8" s="293"/>
      <c r="DUP8" s="293"/>
      <c r="DUQ8" s="293"/>
      <c r="DUR8" s="293"/>
      <c r="DUS8" s="293"/>
      <c r="DUT8" s="293"/>
      <c r="DUU8" s="293"/>
      <c r="DUV8" s="293"/>
      <c r="DUW8" s="293"/>
      <c r="DUX8" s="293"/>
      <c r="DUY8" s="293"/>
      <c r="DUZ8" s="293"/>
      <c r="DVA8" s="293"/>
      <c r="DVB8" s="293"/>
      <c r="DVC8" s="293"/>
      <c r="DVD8" s="293"/>
      <c r="DVE8" s="293"/>
      <c r="DVF8" s="293"/>
      <c r="DVG8" s="293"/>
      <c r="DVH8" s="293"/>
      <c r="DVI8" s="293"/>
      <c r="DVJ8" s="293"/>
      <c r="DVK8" s="293"/>
      <c r="DVL8" s="293"/>
      <c r="DVM8" s="293"/>
      <c r="DVN8" s="293"/>
      <c r="DVO8" s="293"/>
      <c r="DVP8" s="293"/>
      <c r="DVQ8" s="293"/>
      <c r="DVR8" s="293"/>
      <c r="DVS8" s="293"/>
      <c r="DVT8" s="293"/>
      <c r="DVU8" s="293"/>
      <c r="DVV8" s="293"/>
      <c r="DVW8" s="293"/>
      <c r="DVX8" s="293"/>
      <c r="DVY8" s="293"/>
      <c r="DVZ8" s="293"/>
      <c r="DWA8" s="293"/>
      <c r="DWB8" s="293"/>
      <c r="DWC8" s="293"/>
      <c r="DWD8" s="293"/>
      <c r="DWE8" s="293"/>
      <c r="DWF8" s="293"/>
      <c r="DWG8" s="293"/>
      <c r="DWH8" s="293"/>
      <c r="DWI8" s="293"/>
      <c r="DWJ8" s="293"/>
      <c r="DWK8" s="293"/>
      <c r="DWL8" s="293"/>
      <c r="DWM8" s="293"/>
      <c r="DWN8" s="293"/>
      <c r="DWO8" s="293"/>
      <c r="DWP8" s="293"/>
      <c r="DWQ8" s="293"/>
      <c r="DWR8" s="293"/>
      <c r="DWS8" s="293"/>
      <c r="DWT8" s="293"/>
      <c r="DWU8" s="293"/>
      <c r="DWV8" s="293"/>
      <c r="DWW8" s="293"/>
      <c r="DWX8" s="293"/>
      <c r="DWY8" s="293"/>
      <c r="DWZ8" s="293"/>
      <c r="DXA8" s="293"/>
      <c r="DXB8" s="293"/>
      <c r="DXC8" s="293"/>
      <c r="DXD8" s="293"/>
      <c r="DXE8" s="293"/>
      <c r="DXF8" s="293"/>
      <c r="DXG8" s="293"/>
      <c r="DXH8" s="293"/>
      <c r="DXI8" s="293"/>
      <c r="DXJ8" s="293"/>
      <c r="DXK8" s="293"/>
      <c r="DXL8" s="293"/>
      <c r="DXM8" s="293"/>
      <c r="DXN8" s="293"/>
      <c r="DXO8" s="293"/>
      <c r="DXP8" s="293"/>
      <c r="DXQ8" s="293"/>
      <c r="DXR8" s="293"/>
      <c r="DXS8" s="293"/>
      <c r="DXT8" s="293"/>
      <c r="DXU8" s="293"/>
      <c r="DXV8" s="293"/>
      <c r="DXW8" s="293"/>
      <c r="DXX8" s="293"/>
      <c r="DXY8" s="293"/>
      <c r="DXZ8" s="293"/>
      <c r="DYA8" s="293"/>
      <c r="DYB8" s="293"/>
      <c r="DYC8" s="293"/>
      <c r="DYD8" s="293"/>
      <c r="DYE8" s="293"/>
      <c r="DYF8" s="293"/>
      <c r="DYG8" s="293"/>
      <c r="DYH8" s="293"/>
      <c r="DYI8" s="293"/>
      <c r="DYJ8" s="293"/>
      <c r="DYK8" s="293"/>
      <c r="DYL8" s="293"/>
      <c r="DYM8" s="293"/>
      <c r="DYN8" s="293"/>
      <c r="DYO8" s="293"/>
      <c r="DYP8" s="293"/>
      <c r="DYQ8" s="293"/>
      <c r="DYR8" s="293"/>
      <c r="DYS8" s="293"/>
      <c r="DYT8" s="293"/>
      <c r="DYU8" s="293"/>
      <c r="DYV8" s="293"/>
      <c r="DYW8" s="293"/>
      <c r="DYX8" s="293"/>
      <c r="DYY8" s="293"/>
      <c r="DYZ8" s="293"/>
      <c r="DZA8" s="293"/>
      <c r="DZB8" s="293"/>
      <c r="DZC8" s="293"/>
      <c r="DZD8" s="293"/>
      <c r="DZE8" s="293"/>
      <c r="DZF8" s="293"/>
      <c r="DZG8" s="293"/>
      <c r="DZH8" s="293"/>
      <c r="DZI8" s="293"/>
      <c r="DZJ8" s="293"/>
      <c r="DZK8" s="293"/>
      <c r="DZL8" s="293"/>
      <c r="DZM8" s="293"/>
      <c r="DZN8" s="293"/>
      <c r="DZO8" s="293"/>
      <c r="DZP8" s="293"/>
      <c r="DZQ8" s="293"/>
      <c r="DZR8" s="293"/>
      <c r="DZS8" s="293"/>
      <c r="DZT8" s="293"/>
      <c r="DZU8" s="293"/>
      <c r="DZV8" s="293"/>
      <c r="DZW8" s="293"/>
      <c r="DZX8" s="293"/>
      <c r="DZY8" s="293"/>
      <c r="DZZ8" s="293"/>
      <c r="EAA8" s="293"/>
      <c r="EAB8" s="293"/>
      <c r="EAC8" s="293"/>
      <c r="EAD8" s="293"/>
      <c r="EAE8" s="293"/>
      <c r="EAF8" s="293"/>
      <c r="EAG8" s="293"/>
      <c r="EAH8" s="293"/>
      <c r="EAI8" s="293"/>
      <c r="EAJ8" s="293"/>
      <c r="EAK8" s="293"/>
      <c r="EAL8" s="293"/>
      <c r="EAM8" s="293"/>
      <c r="EAN8" s="293"/>
      <c r="EAO8" s="293"/>
      <c r="EAP8" s="293"/>
      <c r="EAQ8" s="293"/>
      <c r="EAR8" s="293"/>
      <c r="EAS8" s="293"/>
      <c r="EAT8" s="293"/>
      <c r="EAU8" s="293"/>
      <c r="EAV8" s="293"/>
      <c r="EAW8" s="293"/>
      <c r="EAX8" s="293"/>
      <c r="EAY8" s="293"/>
      <c r="EAZ8" s="293"/>
      <c r="EBA8" s="293"/>
      <c r="EBB8" s="293"/>
      <c r="EBC8" s="293"/>
      <c r="EBD8" s="293"/>
      <c r="EBE8" s="293"/>
      <c r="EBF8" s="293"/>
      <c r="EBG8" s="293"/>
      <c r="EBH8" s="293"/>
      <c r="EBI8" s="293"/>
      <c r="EBJ8" s="293"/>
      <c r="EBK8" s="293"/>
      <c r="EBL8" s="293"/>
      <c r="EBM8" s="293"/>
      <c r="EBN8" s="293"/>
      <c r="EBO8" s="293"/>
      <c r="EBP8" s="293"/>
      <c r="EBQ8" s="293"/>
      <c r="EBR8" s="293"/>
      <c r="EBS8" s="293"/>
      <c r="EBT8" s="293"/>
      <c r="EBU8" s="293"/>
      <c r="EBV8" s="293"/>
      <c r="EBW8" s="293"/>
      <c r="EBX8" s="293"/>
      <c r="EBY8" s="293"/>
      <c r="EBZ8" s="293"/>
      <c r="ECA8" s="293"/>
      <c r="ECB8" s="293"/>
      <c r="ECC8" s="293"/>
      <c r="ECD8" s="293"/>
      <c r="ECE8" s="293"/>
      <c r="ECF8" s="293"/>
      <c r="ECG8" s="293"/>
      <c r="ECH8" s="293"/>
      <c r="ECI8" s="293"/>
      <c r="ECJ8" s="293"/>
      <c r="ECK8" s="293"/>
      <c r="ECL8" s="293"/>
      <c r="ECM8" s="293"/>
      <c r="ECN8" s="293"/>
      <c r="ECO8" s="293"/>
      <c r="ECP8" s="293"/>
      <c r="ECQ8" s="293"/>
      <c r="ECR8" s="293"/>
      <c r="ECS8" s="293"/>
      <c r="ECT8" s="293"/>
      <c r="ECU8" s="293"/>
      <c r="ECV8" s="293"/>
      <c r="ECW8" s="293"/>
      <c r="ECX8" s="293"/>
      <c r="ECY8" s="293"/>
      <c r="ECZ8" s="293"/>
      <c r="EDA8" s="293"/>
      <c r="EDB8" s="293"/>
      <c r="EDC8" s="293"/>
      <c r="EDD8" s="293"/>
      <c r="EDE8" s="293"/>
      <c r="EDF8" s="293"/>
      <c r="EDG8" s="293"/>
      <c r="EDH8" s="293"/>
      <c r="EDI8" s="293"/>
      <c r="EDJ8" s="293"/>
      <c r="EDK8" s="293"/>
      <c r="EDL8" s="293"/>
      <c r="EDM8" s="293"/>
      <c r="EDN8" s="293"/>
      <c r="EDO8" s="293"/>
      <c r="EDP8" s="293"/>
      <c r="EDQ8" s="293"/>
      <c r="EDR8" s="293"/>
      <c r="EDS8" s="293"/>
      <c r="EDT8" s="293"/>
      <c r="EDU8" s="293"/>
      <c r="EDV8" s="293"/>
      <c r="EDW8" s="293"/>
      <c r="EDX8" s="293"/>
      <c r="EDY8" s="293"/>
      <c r="EDZ8" s="293"/>
      <c r="EEA8" s="293"/>
      <c r="EEB8" s="293"/>
      <c r="EEC8" s="293"/>
      <c r="EED8" s="293"/>
      <c r="EEE8" s="293"/>
      <c r="EEF8" s="293"/>
      <c r="EEG8" s="293"/>
      <c r="EEH8" s="293"/>
      <c r="EEI8" s="293"/>
      <c r="EEJ8" s="293"/>
      <c r="EEK8" s="293"/>
      <c r="EEL8" s="293"/>
      <c r="EEM8" s="293"/>
      <c r="EEN8" s="293"/>
      <c r="EEO8" s="293"/>
      <c r="EEP8" s="293"/>
      <c r="EEQ8" s="293"/>
      <c r="EER8" s="293"/>
      <c r="EES8" s="293"/>
      <c r="EET8" s="293"/>
      <c r="EEU8" s="293"/>
      <c r="EEV8" s="293"/>
      <c r="EEW8" s="293"/>
      <c r="EEX8" s="293"/>
      <c r="EEY8" s="293"/>
      <c r="EEZ8" s="293"/>
      <c r="EFA8" s="293"/>
      <c r="EFB8" s="293"/>
      <c r="EFC8" s="293"/>
      <c r="EFD8" s="293"/>
      <c r="EFE8" s="293"/>
      <c r="EFF8" s="293"/>
      <c r="EFG8" s="293"/>
      <c r="EFH8" s="293"/>
      <c r="EFI8" s="293"/>
      <c r="EFJ8" s="293"/>
      <c r="EFK8" s="293"/>
      <c r="EFL8" s="293"/>
      <c r="EFM8" s="293"/>
      <c r="EFN8" s="293"/>
      <c r="EFO8" s="293"/>
      <c r="EFP8" s="293"/>
      <c r="EFQ8" s="293"/>
      <c r="EFR8" s="293"/>
      <c r="EFS8" s="293"/>
      <c r="EFT8" s="293"/>
      <c r="EFU8" s="293"/>
      <c r="EFV8" s="293"/>
      <c r="EFW8" s="293"/>
      <c r="EFX8" s="293"/>
      <c r="EFY8" s="293"/>
      <c r="EFZ8" s="293"/>
      <c r="EGA8" s="293"/>
      <c r="EGB8" s="293"/>
      <c r="EGC8" s="293"/>
      <c r="EGD8" s="293"/>
      <c r="EGE8" s="293"/>
      <c r="EGF8" s="293"/>
      <c r="EGG8" s="293"/>
      <c r="EGH8" s="293"/>
      <c r="EGI8" s="293"/>
      <c r="EGJ8" s="293"/>
      <c r="EGK8" s="293"/>
      <c r="EGL8" s="293"/>
      <c r="EGM8" s="293"/>
      <c r="EGN8" s="293"/>
      <c r="EGO8" s="293"/>
      <c r="EGP8" s="293"/>
      <c r="EGQ8" s="293"/>
      <c r="EGR8" s="293"/>
      <c r="EGS8" s="293"/>
      <c r="EGT8" s="293"/>
      <c r="EGU8" s="293"/>
      <c r="EGV8" s="293"/>
      <c r="EGW8" s="293"/>
      <c r="EGX8" s="293"/>
      <c r="EGY8" s="293"/>
      <c r="EGZ8" s="293"/>
      <c r="EHA8" s="293"/>
      <c r="EHB8" s="293"/>
      <c r="EHC8" s="293"/>
      <c r="EHD8" s="293"/>
      <c r="EHE8" s="293"/>
      <c r="EHF8" s="293"/>
      <c r="EHG8" s="293"/>
      <c r="EHH8" s="293"/>
      <c r="EHI8" s="293"/>
      <c r="EHJ8" s="293"/>
      <c r="EHK8" s="293"/>
      <c r="EHL8" s="293"/>
      <c r="EHM8" s="293"/>
      <c r="EHN8" s="293"/>
      <c r="EHO8" s="293"/>
      <c r="EHP8" s="293"/>
      <c r="EHQ8" s="293"/>
      <c r="EHR8" s="293"/>
      <c r="EHS8" s="293"/>
      <c r="EHT8" s="293"/>
      <c r="EHU8" s="293"/>
      <c r="EHV8" s="293"/>
      <c r="EHW8" s="293"/>
      <c r="EHX8" s="293"/>
      <c r="EHY8" s="293"/>
      <c r="EHZ8" s="293"/>
      <c r="EIA8" s="293"/>
      <c r="EIB8" s="293"/>
      <c r="EIC8" s="293"/>
      <c r="EID8" s="293"/>
      <c r="EIE8" s="293"/>
      <c r="EIF8" s="293"/>
      <c r="EIG8" s="293"/>
      <c r="EIH8" s="293"/>
      <c r="EII8" s="293"/>
      <c r="EIJ8" s="293"/>
      <c r="EIK8" s="293"/>
      <c r="EIL8" s="293"/>
      <c r="EIM8" s="293"/>
      <c r="EIN8" s="293"/>
      <c r="EIO8" s="293"/>
      <c r="EIP8" s="293"/>
      <c r="EIQ8" s="293"/>
      <c r="EIR8" s="293"/>
      <c r="EIS8" s="293"/>
      <c r="EIT8" s="293"/>
      <c r="EIU8" s="293"/>
      <c r="EIV8" s="293"/>
      <c r="EIW8" s="293"/>
      <c r="EIX8" s="293"/>
      <c r="EIY8" s="293"/>
      <c r="EIZ8" s="293"/>
      <c r="EJA8" s="293"/>
      <c r="EJB8" s="293"/>
      <c r="EJC8" s="293"/>
      <c r="EJD8" s="293"/>
      <c r="EJE8" s="293"/>
      <c r="EJF8" s="293"/>
      <c r="EJG8" s="293"/>
      <c r="EJH8" s="293"/>
      <c r="EJI8" s="293"/>
      <c r="EJJ8" s="293"/>
      <c r="EJK8" s="293"/>
      <c r="EJL8" s="293"/>
      <c r="EJM8" s="293"/>
      <c r="EJN8" s="293"/>
      <c r="EJO8" s="293"/>
      <c r="EJP8" s="293"/>
      <c r="EJQ8" s="293"/>
      <c r="EJR8" s="293"/>
      <c r="EJS8" s="293"/>
      <c r="EJT8" s="293"/>
      <c r="EJU8" s="293"/>
      <c r="EJV8" s="293"/>
      <c r="EJW8" s="293"/>
      <c r="EJX8" s="293"/>
      <c r="EJY8" s="293"/>
      <c r="EJZ8" s="293"/>
      <c r="EKA8" s="293"/>
      <c r="EKB8" s="293"/>
      <c r="EKC8" s="293"/>
      <c r="EKD8" s="293"/>
      <c r="EKE8" s="293"/>
      <c r="EKF8" s="293"/>
      <c r="EKG8" s="293"/>
      <c r="EKH8" s="293"/>
      <c r="EKI8" s="293"/>
      <c r="EKJ8" s="293"/>
      <c r="EKK8" s="293"/>
      <c r="EKL8" s="293"/>
      <c r="EKM8" s="293"/>
      <c r="EKN8" s="293"/>
      <c r="EKO8" s="293"/>
      <c r="EKP8" s="293"/>
      <c r="EKQ8" s="293"/>
      <c r="EKR8" s="293"/>
      <c r="EKS8" s="293"/>
      <c r="EKT8" s="293"/>
      <c r="EKU8" s="293"/>
      <c r="EKV8" s="293"/>
      <c r="EKW8" s="293"/>
      <c r="EKX8" s="293"/>
      <c r="EKY8" s="293"/>
      <c r="EKZ8" s="293"/>
      <c r="ELA8" s="293"/>
      <c r="ELB8" s="293"/>
      <c r="ELC8" s="293"/>
      <c r="ELD8" s="293"/>
      <c r="ELE8" s="293"/>
      <c r="ELF8" s="293"/>
      <c r="ELG8" s="293"/>
      <c r="ELH8" s="293"/>
      <c r="ELI8" s="293"/>
      <c r="ELJ8" s="293"/>
      <c r="ELK8" s="293"/>
      <c r="ELL8" s="293"/>
      <c r="ELM8" s="293"/>
      <c r="ELN8" s="293"/>
      <c r="ELO8" s="293"/>
      <c r="ELP8" s="293"/>
      <c r="ELQ8" s="293"/>
      <c r="ELR8" s="293"/>
      <c r="ELS8" s="293"/>
      <c r="ELT8" s="293"/>
      <c r="ELU8" s="293"/>
      <c r="ELV8" s="293"/>
      <c r="ELW8" s="293"/>
      <c r="ELX8" s="293"/>
      <c r="ELY8" s="293"/>
      <c r="ELZ8" s="293"/>
      <c r="EMA8" s="293"/>
      <c r="EMB8" s="293"/>
      <c r="EMC8" s="293"/>
      <c r="EMD8" s="293"/>
      <c r="EME8" s="293"/>
      <c r="EMF8" s="293"/>
      <c r="EMG8" s="293"/>
      <c r="EMH8" s="293"/>
      <c r="EMI8" s="293"/>
      <c r="EMJ8" s="293"/>
      <c r="EMK8" s="293"/>
      <c r="EML8" s="293"/>
      <c r="EMM8" s="293"/>
      <c r="EMN8" s="293"/>
      <c r="EMO8" s="293"/>
      <c r="EMP8" s="293"/>
      <c r="EMQ8" s="293"/>
      <c r="EMR8" s="293"/>
      <c r="EMS8" s="293"/>
      <c r="EMT8" s="293"/>
      <c r="EMU8" s="293"/>
      <c r="EMV8" s="293"/>
      <c r="EMW8" s="293"/>
      <c r="EMX8" s="293"/>
      <c r="EMY8" s="293"/>
      <c r="EMZ8" s="293"/>
      <c r="ENA8" s="293"/>
      <c r="ENB8" s="293"/>
      <c r="ENC8" s="293"/>
      <c r="END8" s="293"/>
      <c r="ENE8" s="293"/>
      <c r="ENF8" s="293"/>
      <c r="ENG8" s="293"/>
      <c r="ENH8" s="293"/>
      <c r="ENI8" s="293"/>
      <c r="ENJ8" s="293"/>
      <c r="ENK8" s="293"/>
      <c r="ENL8" s="293"/>
      <c r="ENM8" s="293"/>
      <c r="ENN8" s="293"/>
      <c r="ENO8" s="293"/>
      <c r="ENP8" s="293"/>
      <c r="ENQ8" s="293"/>
      <c r="ENR8" s="293"/>
      <c r="ENS8" s="293"/>
      <c r="ENT8" s="293"/>
      <c r="ENU8" s="293"/>
      <c r="ENV8" s="293"/>
      <c r="ENW8" s="293"/>
      <c r="ENX8" s="293"/>
      <c r="ENY8" s="293"/>
      <c r="ENZ8" s="293"/>
      <c r="EOA8" s="293"/>
      <c r="EOB8" s="293"/>
      <c r="EOC8" s="293"/>
      <c r="EOD8" s="293"/>
      <c r="EOE8" s="293"/>
      <c r="EOF8" s="293"/>
      <c r="EOG8" s="293"/>
      <c r="EOH8" s="293"/>
      <c r="EOI8" s="293"/>
      <c r="EOJ8" s="293"/>
      <c r="EOK8" s="293"/>
      <c r="EOL8" s="293"/>
      <c r="EOM8" s="293"/>
      <c r="EON8" s="293"/>
      <c r="EOO8" s="293"/>
      <c r="EOP8" s="293"/>
      <c r="EOQ8" s="293"/>
      <c r="EOR8" s="293"/>
      <c r="EOS8" s="293"/>
      <c r="EOT8" s="293"/>
      <c r="EOU8" s="293"/>
      <c r="EOV8" s="293"/>
      <c r="EOW8" s="293"/>
      <c r="EOX8" s="293"/>
      <c r="EOY8" s="293"/>
      <c r="EOZ8" s="293"/>
      <c r="EPA8" s="293"/>
      <c r="EPB8" s="293"/>
      <c r="EPC8" s="293"/>
      <c r="EPD8" s="293"/>
      <c r="EPE8" s="293"/>
      <c r="EPF8" s="293"/>
      <c r="EPG8" s="293"/>
      <c r="EPH8" s="293"/>
      <c r="EPI8" s="293"/>
      <c r="EPJ8" s="293"/>
      <c r="EPK8" s="293"/>
      <c r="EPL8" s="293"/>
      <c r="EPM8" s="293"/>
      <c r="EPN8" s="293"/>
      <c r="EPO8" s="293"/>
      <c r="EPP8" s="293"/>
      <c r="EPQ8" s="293"/>
      <c r="EPR8" s="293"/>
      <c r="EPS8" s="293"/>
      <c r="EPT8" s="293"/>
      <c r="EPU8" s="293"/>
      <c r="EPV8" s="293"/>
      <c r="EPW8" s="293"/>
      <c r="EPX8" s="293"/>
      <c r="EPY8" s="293"/>
      <c r="EPZ8" s="293"/>
      <c r="EQA8" s="293"/>
      <c r="EQB8" s="293"/>
      <c r="EQC8" s="293"/>
      <c r="EQD8" s="293"/>
      <c r="EQE8" s="293"/>
      <c r="EQF8" s="293"/>
      <c r="EQG8" s="293"/>
      <c r="EQH8" s="293"/>
      <c r="EQI8" s="293"/>
      <c r="EQJ8" s="293"/>
      <c r="EQK8" s="293"/>
      <c r="EQL8" s="293"/>
      <c r="EQM8" s="293"/>
      <c r="EQN8" s="293"/>
      <c r="EQO8" s="293"/>
      <c r="EQP8" s="293"/>
      <c r="EQQ8" s="293"/>
      <c r="EQR8" s="293"/>
      <c r="EQS8" s="293"/>
      <c r="EQT8" s="293"/>
      <c r="EQU8" s="293"/>
      <c r="EQV8" s="293"/>
      <c r="EQW8" s="293"/>
      <c r="EQX8" s="293"/>
      <c r="EQY8" s="293"/>
      <c r="EQZ8" s="293"/>
      <c r="ERA8" s="293"/>
      <c r="ERB8" s="293"/>
      <c r="ERC8" s="293"/>
      <c r="ERD8" s="293"/>
      <c r="ERE8" s="293"/>
      <c r="ERF8" s="293"/>
      <c r="ERG8" s="293"/>
      <c r="ERH8" s="293"/>
      <c r="ERI8" s="293"/>
      <c r="ERJ8" s="293"/>
      <c r="ERK8" s="293"/>
      <c r="ERL8" s="293"/>
      <c r="ERM8" s="293"/>
      <c r="ERN8" s="293"/>
      <c r="ERO8" s="293"/>
      <c r="ERP8" s="293"/>
      <c r="ERQ8" s="293"/>
      <c r="ERR8" s="293"/>
      <c r="ERS8" s="293"/>
      <c r="ERT8" s="293"/>
      <c r="ERU8" s="293"/>
      <c r="ERV8" s="293"/>
      <c r="ERW8" s="293"/>
      <c r="ERX8" s="293"/>
      <c r="ERY8" s="293"/>
      <c r="ERZ8" s="293"/>
      <c r="ESA8" s="293"/>
      <c r="ESB8" s="293"/>
      <c r="ESC8" s="293"/>
      <c r="ESD8" s="293"/>
      <c r="ESE8" s="293"/>
      <c r="ESF8" s="293"/>
      <c r="ESG8" s="293"/>
      <c r="ESH8" s="293"/>
      <c r="ESI8" s="293"/>
      <c r="ESJ8" s="293"/>
      <c r="ESK8" s="293"/>
      <c r="ESL8" s="293"/>
      <c r="ESM8" s="293"/>
      <c r="ESN8" s="293"/>
      <c r="ESO8" s="293"/>
      <c r="ESP8" s="293"/>
      <c r="ESQ8" s="293"/>
      <c r="ESR8" s="293"/>
      <c r="ESS8" s="293"/>
      <c r="EST8" s="293"/>
      <c r="ESU8" s="293"/>
      <c r="ESV8" s="293"/>
      <c r="ESW8" s="293"/>
      <c r="ESX8" s="293"/>
      <c r="ESY8" s="293"/>
      <c r="ESZ8" s="293"/>
      <c r="ETA8" s="293"/>
      <c r="ETB8" s="293"/>
      <c r="ETC8" s="293"/>
      <c r="ETD8" s="293"/>
      <c r="ETE8" s="293"/>
      <c r="ETF8" s="293"/>
      <c r="ETG8" s="293"/>
      <c r="ETH8" s="293"/>
      <c r="ETI8" s="293"/>
      <c r="ETJ8" s="293"/>
      <c r="ETK8" s="293"/>
      <c r="ETL8" s="293"/>
      <c r="ETM8" s="293"/>
      <c r="ETN8" s="293"/>
      <c r="ETO8" s="293"/>
      <c r="ETP8" s="293"/>
      <c r="ETQ8" s="293"/>
      <c r="ETR8" s="293"/>
      <c r="ETS8" s="293"/>
      <c r="ETT8" s="293"/>
      <c r="ETU8" s="293"/>
      <c r="ETV8" s="293"/>
      <c r="ETW8" s="293"/>
      <c r="ETX8" s="293"/>
      <c r="ETY8" s="293"/>
      <c r="ETZ8" s="293"/>
      <c r="EUA8" s="293"/>
      <c r="EUB8" s="293"/>
      <c r="EUC8" s="293"/>
      <c r="EUD8" s="293"/>
      <c r="EUE8" s="293"/>
      <c r="EUF8" s="293"/>
      <c r="EUG8" s="293"/>
      <c r="EUH8" s="293"/>
      <c r="EUI8" s="293"/>
      <c r="EUJ8" s="293"/>
      <c r="EUK8" s="293"/>
      <c r="EUL8" s="293"/>
      <c r="EUM8" s="293"/>
      <c r="EUN8" s="293"/>
      <c r="EUO8" s="293"/>
      <c r="EUP8" s="293"/>
      <c r="EUQ8" s="293"/>
      <c r="EUR8" s="293"/>
      <c r="EUS8" s="293"/>
      <c r="EUT8" s="293"/>
      <c r="EUU8" s="293"/>
      <c r="EUV8" s="293"/>
      <c r="EUW8" s="293"/>
      <c r="EUX8" s="293"/>
      <c r="EUY8" s="293"/>
      <c r="EUZ8" s="293"/>
      <c r="EVA8" s="293"/>
      <c r="EVB8" s="293"/>
      <c r="EVC8" s="293"/>
      <c r="EVD8" s="293"/>
      <c r="EVE8" s="293"/>
      <c r="EVF8" s="293"/>
      <c r="EVG8" s="293"/>
      <c r="EVH8" s="293"/>
      <c r="EVI8" s="293"/>
      <c r="EVJ8" s="293"/>
      <c r="EVK8" s="293"/>
      <c r="EVL8" s="293"/>
      <c r="EVM8" s="293"/>
      <c r="EVN8" s="293"/>
      <c r="EVO8" s="293"/>
      <c r="EVP8" s="293"/>
      <c r="EVQ8" s="293"/>
      <c r="EVR8" s="293"/>
      <c r="EVS8" s="293"/>
      <c r="EVT8" s="293"/>
      <c r="EVU8" s="293"/>
      <c r="EVV8" s="293"/>
      <c r="EVW8" s="293"/>
      <c r="EVX8" s="293"/>
      <c r="EVY8" s="293"/>
      <c r="EVZ8" s="293"/>
      <c r="EWA8" s="293"/>
      <c r="EWB8" s="293"/>
      <c r="EWC8" s="293"/>
      <c r="EWD8" s="293"/>
      <c r="EWE8" s="293"/>
      <c r="EWF8" s="293"/>
      <c r="EWG8" s="293"/>
      <c r="EWH8" s="293"/>
      <c r="EWI8" s="293"/>
      <c r="EWJ8" s="293"/>
      <c r="EWK8" s="293"/>
      <c r="EWL8" s="293"/>
      <c r="EWM8" s="293"/>
      <c r="EWN8" s="293"/>
      <c r="EWO8" s="293"/>
      <c r="EWP8" s="293"/>
      <c r="EWQ8" s="293"/>
      <c r="EWR8" s="293"/>
      <c r="EWS8" s="293"/>
      <c r="EWT8" s="293"/>
      <c r="EWU8" s="293"/>
      <c r="EWV8" s="293"/>
      <c r="EWW8" s="293"/>
      <c r="EWX8" s="293"/>
      <c r="EWY8" s="293"/>
      <c r="EWZ8" s="293"/>
      <c r="EXA8" s="293"/>
      <c r="EXB8" s="293"/>
      <c r="EXC8" s="293"/>
      <c r="EXD8" s="293"/>
      <c r="EXE8" s="293"/>
      <c r="EXF8" s="293"/>
      <c r="EXG8" s="293"/>
      <c r="EXH8" s="293"/>
      <c r="EXI8" s="293"/>
      <c r="EXJ8" s="293"/>
      <c r="EXK8" s="293"/>
      <c r="EXL8" s="293"/>
      <c r="EXM8" s="293"/>
      <c r="EXN8" s="293"/>
      <c r="EXO8" s="293"/>
      <c r="EXP8" s="293"/>
      <c r="EXQ8" s="293"/>
      <c r="EXR8" s="293"/>
      <c r="EXS8" s="293"/>
      <c r="EXT8" s="293"/>
      <c r="EXU8" s="293"/>
      <c r="EXV8" s="293"/>
      <c r="EXW8" s="293"/>
      <c r="EXX8" s="293"/>
      <c r="EXY8" s="293"/>
      <c r="EXZ8" s="293"/>
      <c r="EYA8" s="293"/>
      <c r="EYB8" s="293"/>
      <c r="EYC8" s="293"/>
      <c r="EYD8" s="293"/>
      <c r="EYE8" s="293"/>
      <c r="EYF8" s="293"/>
      <c r="EYG8" s="293"/>
      <c r="EYH8" s="293"/>
      <c r="EYI8" s="293"/>
      <c r="EYJ8" s="293"/>
      <c r="EYK8" s="293"/>
      <c r="EYL8" s="293"/>
      <c r="EYM8" s="293"/>
      <c r="EYN8" s="293"/>
      <c r="EYO8" s="293"/>
      <c r="EYP8" s="293"/>
      <c r="EYQ8" s="293"/>
      <c r="EYR8" s="293"/>
      <c r="EYS8" s="293"/>
      <c r="EYT8" s="293"/>
      <c r="EYU8" s="293"/>
      <c r="EYV8" s="293"/>
      <c r="EYW8" s="293"/>
      <c r="EYX8" s="293"/>
      <c r="EYY8" s="293"/>
      <c r="EYZ8" s="293"/>
      <c r="EZA8" s="293"/>
      <c r="EZB8" s="293"/>
      <c r="EZC8" s="293"/>
      <c r="EZD8" s="293"/>
      <c r="EZE8" s="293"/>
      <c r="EZF8" s="293"/>
      <c r="EZG8" s="293"/>
      <c r="EZH8" s="293"/>
      <c r="EZI8" s="293"/>
      <c r="EZJ8" s="293"/>
      <c r="EZK8" s="293"/>
      <c r="EZL8" s="293"/>
      <c r="EZM8" s="293"/>
      <c r="EZN8" s="293"/>
      <c r="EZO8" s="293"/>
      <c r="EZP8" s="293"/>
      <c r="EZQ8" s="293"/>
      <c r="EZR8" s="293"/>
      <c r="EZS8" s="293"/>
      <c r="EZT8" s="293"/>
      <c r="EZU8" s="293"/>
      <c r="EZV8" s="293"/>
      <c r="EZW8" s="293"/>
      <c r="EZX8" s="293"/>
      <c r="EZY8" s="293"/>
      <c r="EZZ8" s="293"/>
      <c r="FAA8" s="293"/>
      <c r="FAB8" s="293"/>
      <c r="FAC8" s="293"/>
      <c r="FAD8" s="293"/>
      <c r="FAE8" s="293"/>
      <c r="FAF8" s="293"/>
      <c r="FAG8" s="293"/>
      <c r="FAH8" s="293"/>
      <c r="FAI8" s="293"/>
      <c r="FAJ8" s="293"/>
      <c r="FAK8" s="293"/>
      <c r="FAL8" s="293"/>
      <c r="FAM8" s="293"/>
      <c r="FAN8" s="293"/>
      <c r="FAO8" s="293"/>
      <c r="FAP8" s="293"/>
      <c r="FAQ8" s="293"/>
      <c r="FAR8" s="293"/>
      <c r="FAS8" s="293"/>
      <c r="FAT8" s="293"/>
      <c r="FAU8" s="293"/>
      <c r="FAV8" s="293"/>
      <c r="FAW8" s="293"/>
      <c r="FAX8" s="293"/>
      <c r="FAY8" s="293"/>
      <c r="FAZ8" s="293"/>
      <c r="FBA8" s="293"/>
      <c r="FBB8" s="293"/>
      <c r="FBC8" s="293"/>
      <c r="FBD8" s="293"/>
      <c r="FBE8" s="293"/>
      <c r="FBF8" s="293"/>
      <c r="FBG8" s="293"/>
      <c r="FBH8" s="293"/>
      <c r="FBI8" s="293"/>
      <c r="FBJ8" s="293"/>
      <c r="FBK8" s="293"/>
      <c r="FBL8" s="293"/>
      <c r="FBM8" s="293"/>
      <c r="FBN8" s="293"/>
      <c r="FBO8" s="293"/>
      <c r="FBP8" s="293"/>
      <c r="FBQ8" s="293"/>
      <c r="FBR8" s="293"/>
      <c r="FBS8" s="293"/>
      <c r="FBT8" s="293"/>
      <c r="FBU8" s="293"/>
      <c r="FBV8" s="293"/>
      <c r="FBW8" s="293"/>
      <c r="FBX8" s="293"/>
      <c r="FBY8" s="293"/>
      <c r="FBZ8" s="293"/>
      <c r="FCA8" s="293"/>
      <c r="FCB8" s="293"/>
      <c r="FCC8" s="293"/>
      <c r="FCD8" s="293"/>
      <c r="FCE8" s="293"/>
      <c r="FCF8" s="293"/>
      <c r="FCG8" s="293"/>
      <c r="FCH8" s="293"/>
      <c r="FCI8" s="293"/>
      <c r="FCJ8" s="293"/>
      <c r="FCK8" s="293"/>
      <c r="FCL8" s="293"/>
      <c r="FCM8" s="293"/>
      <c r="FCN8" s="293"/>
      <c r="FCO8" s="293"/>
      <c r="FCP8" s="293"/>
      <c r="FCQ8" s="293"/>
      <c r="FCR8" s="293"/>
      <c r="FCS8" s="293"/>
      <c r="FCT8" s="293"/>
      <c r="FCU8" s="293"/>
      <c r="FCV8" s="293"/>
      <c r="FCW8" s="293"/>
      <c r="FCX8" s="293"/>
      <c r="FCY8" s="293"/>
      <c r="FCZ8" s="293"/>
      <c r="FDA8" s="293"/>
      <c r="FDB8" s="293"/>
      <c r="FDC8" s="293"/>
      <c r="FDD8" s="293"/>
      <c r="FDE8" s="293"/>
      <c r="FDF8" s="293"/>
      <c r="FDG8" s="293"/>
      <c r="FDH8" s="293"/>
      <c r="FDI8" s="293"/>
      <c r="FDJ8" s="293"/>
      <c r="FDK8" s="293"/>
      <c r="FDL8" s="293"/>
      <c r="FDM8" s="293"/>
      <c r="FDN8" s="293"/>
      <c r="FDO8" s="293"/>
      <c r="FDP8" s="293"/>
      <c r="FDQ8" s="293"/>
      <c r="FDR8" s="293"/>
      <c r="FDS8" s="293"/>
      <c r="FDT8" s="293"/>
      <c r="FDU8" s="293"/>
      <c r="FDV8" s="293"/>
      <c r="FDW8" s="293"/>
      <c r="FDX8" s="293"/>
      <c r="FDY8" s="293"/>
      <c r="FDZ8" s="293"/>
      <c r="FEA8" s="293"/>
      <c r="FEB8" s="293"/>
      <c r="FEC8" s="293"/>
      <c r="FED8" s="293"/>
      <c r="FEE8" s="293"/>
      <c r="FEF8" s="293"/>
      <c r="FEG8" s="293"/>
      <c r="FEH8" s="293"/>
      <c r="FEI8" s="293"/>
      <c r="FEJ8" s="293"/>
      <c r="FEK8" s="293"/>
      <c r="FEL8" s="293"/>
      <c r="FEM8" s="293"/>
      <c r="FEN8" s="293"/>
      <c r="FEO8" s="293"/>
      <c r="FEP8" s="293"/>
      <c r="FEQ8" s="293"/>
      <c r="FER8" s="293"/>
      <c r="FES8" s="293"/>
      <c r="FET8" s="293"/>
      <c r="FEU8" s="293"/>
      <c r="FEV8" s="293"/>
      <c r="FEW8" s="293"/>
      <c r="FEX8" s="293"/>
      <c r="FEY8" s="293"/>
      <c r="FEZ8" s="293"/>
      <c r="FFA8" s="293"/>
      <c r="FFB8" s="293"/>
      <c r="FFC8" s="293"/>
      <c r="FFD8" s="293"/>
      <c r="FFE8" s="293"/>
      <c r="FFF8" s="293"/>
      <c r="FFG8" s="293"/>
      <c r="FFH8" s="293"/>
      <c r="FFI8" s="293"/>
      <c r="FFJ8" s="293"/>
      <c r="FFK8" s="293"/>
      <c r="FFL8" s="293"/>
      <c r="FFM8" s="293"/>
      <c r="FFN8" s="293"/>
      <c r="FFO8" s="293"/>
      <c r="FFP8" s="293"/>
      <c r="FFQ8" s="293"/>
      <c r="FFR8" s="293"/>
      <c r="FFS8" s="293"/>
      <c r="FFT8" s="293"/>
      <c r="FFU8" s="293"/>
      <c r="FFV8" s="293"/>
      <c r="FFW8" s="293"/>
      <c r="FFX8" s="293"/>
      <c r="FFY8" s="293"/>
      <c r="FFZ8" s="293"/>
      <c r="FGA8" s="293"/>
      <c r="FGB8" s="293"/>
      <c r="FGC8" s="293"/>
      <c r="FGD8" s="293"/>
      <c r="FGE8" s="293"/>
      <c r="FGF8" s="293"/>
      <c r="FGG8" s="293"/>
      <c r="FGH8" s="293"/>
      <c r="FGI8" s="293"/>
      <c r="FGJ8" s="293"/>
      <c r="FGK8" s="293"/>
      <c r="FGL8" s="293"/>
      <c r="FGM8" s="293"/>
      <c r="FGN8" s="293"/>
      <c r="FGO8" s="293"/>
      <c r="FGP8" s="293"/>
      <c r="FGQ8" s="293"/>
      <c r="FGR8" s="293"/>
      <c r="FGS8" s="293"/>
      <c r="FGT8" s="293"/>
      <c r="FGU8" s="293"/>
      <c r="FGV8" s="293"/>
      <c r="FGW8" s="293"/>
      <c r="FGX8" s="293"/>
      <c r="FGY8" s="293"/>
      <c r="FGZ8" s="293"/>
      <c r="FHA8" s="293"/>
      <c r="FHB8" s="293"/>
      <c r="FHC8" s="293"/>
      <c r="FHD8" s="293"/>
      <c r="FHE8" s="293"/>
      <c r="FHF8" s="293"/>
      <c r="FHG8" s="293"/>
      <c r="FHH8" s="293"/>
      <c r="FHI8" s="293"/>
      <c r="FHJ8" s="293"/>
      <c r="FHK8" s="293"/>
      <c r="FHL8" s="293"/>
      <c r="FHM8" s="293"/>
      <c r="FHN8" s="293"/>
      <c r="FHO8" s="293"/>
      <c r="FHP8" s="293"/>
      <c r="FHQ8" s="293"/>
      <c r="FHR8" s="293"/>
      <c r="FHS8" s="293"/>
      <c r="FHT8" s="293"/>
      <c r="FHU8" s="293"/>
      <c r="FHV8" s="293"/>
      <c r="FHW8" s="293"/>
      <c r="FHX8" s="293"/>
      <c r="FHY8" s="293"/>
      <c r="FHZ8" s="293"/>
      <c r="FIA8" s="293"/>
      <c r="FIB8" s="293"/>
      <c r="FIC8" s="293"/>
      <c r="FID8" s="293"/>
      <c r="FIE8" s="293"/>
      <c r="FIF8" s="293"/>
      <c r="FIG8" s="293"/>
      <c r="FIH8" s="293"/>
      <c r="FII8" s="293"/>
      <c r="FIJ8" s="293"/>
      <c r="FIK8" s="293"/>
      <c r="FIL8" s="293"/>
      <c r="FIM8" s="293"/>
      <c r="FIN8" s="293"/>
      <c r="FIO8" s="293"/>
      <c r="FIP8" s="293"/>
      <c r="FIQ8" s="293"/>
      <c r="FIR8" s="293"/>
      <c r="FIS8" s="293"/>
      <c r="FIT8" s="293"/>
      <c r="FIU8" s="293"/>
      <c r="FIV8" s="293"/>
      <c r="FIW8" s="293"/>
      <c r="FIX8" s="293"/>
      <c r="FIY8" s="293"/>
      <c r="FIZ8" s="293"/>
      <c r="FJA8" s="293"/>
      <c r="FJB8" s="293"/>
      <c r="FJC8" s="293"/>
      <c r="FJD8" s="293"/>
      <c r="FJE8" s="293"/>
      <c r="FJF8" s="293"/>
      <c r="FJG8" s="293"/>
      <c r="FJH8" s="293"/>
      <c r="FJI8" s="293"/>
      <c r="FJJ8" s="293"/>
      <c r="FJK8" s="293"/>
      <c r="FJL8" s="293"/>
      <c r="FJM8" s="293"/>
      <c r="FJN8" s="293"/>
      <c r="FJO8" s="293"/>
      <c r="FJP8" s="293"/>
      <c r="FJQ8" s="293"/>
      <c r="FJR8" s="293"/>
      <c r="FJS8" s="293"/>
      <c r="FJT8" s="293"/>
      <c r="FJU8" s="293"/>
      <c r="FJV8" s="293"/>
      <c r="FJW8" s="293"/>
      <c r="FJX8" s="293"/>
      <c r="FJY8" s="293"/>
      <c r="FJZ8" s="293"/>
      <c r="FKA8" s="293"/>
      <c r="FKB8" s="293"/>
      <c r="FKC8" s="293"/>
      <c r="FKD8" s="293"/>
      <c r="FKE8" s="293"/>
      <c r="FKF8" s="293"/>
      <c r="FKG8" s="293"/>
      <c r="FKH8" s="293"/>
      <c r="FKI8" s="293"/>
      <c r="FKJ8" s="293"/>
      <c r="FKK8" s="293"/>
      <c r="FKL8" s="293"/>
      <c r="FKM8" s="293"/>
      <c r="FKN8" s="293"/>
      <c r="FKO8" s="293"/>
      <c r="FKP8" s="293"/>
      <c r="FKQ8" s="293"/>
      <c r="FKR8" s="293"/>
      <c r="FKS8" s="293"/>
      <c r="FKT8" s="293"/>
      <c r="FKU8" s="293"/>
      <c r="FKV8" s="293"/>
      <c r="FKW8" s="293"/>
      <c r="FKX8" s="293"/>
      <c r="FKY8" s="293"/>
      <c r="FKZ8" s="293"/>
      <c r="FLA8" s="293"/>
      <c r="FLB8" s="293"/>
      <c r="FLC8" s="293"/>
      <c r="FLD8" s="293"/>
      <c r="FLE8" s="293"/>
      <c r="FLF8" s="293"/>
      <c r="FLG8" s="293"/>
      <c r="FLH8" s="293"/>
      <c r="FLI8" s="293"/>
      <c r="FLJ8" s="293"/>
      <c r="FLK8" s="293"/>
      <c r="FLL8" s="293"/>
      <c r="FLM8" s="293"/>
      <c r="FLN8" s="293"/>
      <c r="FLO8" s="293"/>
      <c r="FLP8" s="293"/>
      <c r="FLQ8" s="293"/>
      <c r="FLR8" s="293"/>
      <c r="FLS8" s="293"/>
      <c r="FLT8" s="293"/>
      <c r="FLU8" s="293"/>
      <c r="FLV8" s="293"/>
      <c r="FLW8" s="293"/>
      <c r="FLX8" s="293"/>
      <c r="FLY8" s="293"/>
      <c r="FLZ8" s="293"/>
      <c r="FMA8" s="293"/>
      <c r="FMB8" s="293"/>
      <c r="FMC8" s="293"/>
      <c r="FMD8" s="293"/>
      <c r="FME8" s="293"/>
      <c r="FMF8" s="293"/>
      <c r="FMG8" s="293"/>
      <c r="FMH8" s="293"/>
      <c r="FMI8" s="293"/>
      <c r="FMJ8" s="293"/>
      <c r="FMK8" s="293"/>
      <c r="FML8" s="293"/>
      <c r="FMM8" s="293"/>
      <c r="FMN8" s="293"/>
      <c r="FMO8" s="293"/>
      <c r="FMP8" s="293"/>
      <c r="FMQ8" s="293"/>
      <c r="FMR8" s="293"/>
      <c r="FMS8" s="293"/>
      <c r="FMT8" s="293"/>
      <c r="FMU8" s="293"/>
      <c r="FMV8" s="293"/>
      <c r="FMW8" s="293"/>
      <c r="FMX8" s="293"/>
      <c r="FMY8" s="293"/>
      <c r="FMZ8" s="293"/>
      <c r="FNA8" s="293"/>
      <c r="FNB8" s="293"/>
      <c r="FNC8" s="293"/>
      <c r="FND8" s="293"/>
      <c r="FNE8" s="293"/>
      <c r="FNF8" s="293"/>
      <c r="FNG8" s="293"/>
      <c r="FNH8" s="293"/>
      <c r="FNI8" s="293"/>
      <c r="FNJ8" s="293"/>
      <c r="FNK8" s="293"/>
      <c r="FNL8" s="293"/>
      <c r="FNM8" s="293"/>
      <c r="FNN8" s="293"/>
      <c r="FNO8" s="293"/>
      <c r="FNP8" s="293"/>
      <c r="FNQ8" s="293"/>
      <c r="FNR8" s="293"/>
      <c r="FNS8" s="293"/>
      <c r="FNT8" s="293"/>
      <c r="FNU8" s="293"/>
      <c r="FNV8" s="293"/>
      <c r="FNW8" s="293"/>
      <c r="FNX8" s="293"/>
      <c r="FNY8" s="293"/>
      <c r="FNZ8" s="293"/>
      <c r="FOA8" s="293"/>
      <c r="FOB8" s="293"/>
      <c r="FOC8" s="293"/>
      <c r="FOD8" s="293"/>
      <c r="FOE8" s="293"/>
      <c r="FOF8" s="293"/>
      <c r="FOG8" s="293"/>
      <c r="FOH8" s="293"/>
      <c r="FOI8" s="293"/>
      <c r="FOJ8" s="293"/>
      <c r="FOK8" s="293"/>
      <c r="FOL8" s="293"/>
      <c r="FOM8" s="293"/>
      <c r="FON8" s="293"/>
      <c r="FOO8" s="293"/>
      <c r="FOP8" s="293"/>
      <c r="FOQ8" s="293"/>
      <c r="FOR8" s="293"/>
      <c r="FOS8" s="293"/>
      <c r="FOT8" s="293"/>
      <c r="FOU8" s="293"/>
      <c r="FOV8" s="293"/>
      <c r="FOW8" s="293"/>
      <c r="FOX8" s="293"/>
      <c r="FOY8" s="293"/>
      <c r="FOZ8" s="293"/>
      <c r="FPA8" s="293"/>
      <c r="FPB8" s="293"/>
      <c r="FPC8" s="293"/>
      <c r="FPD8" s="293"/>
      <c r="FPE8" s="293"/>
      <c r="FPF8" s="293"/>
      <c r="FPG8" s="293"/>
      <c r="FPH8" s="293"/>
      <c r="FPI8" s="293"/>
      <c r="FPJ8" s="293"/>
      <c r="FPK8" s="293"/>
      <c r="FPL8" s="293"/>
      <c r="FPM8" s="293"/>
      <c r="FPN8" s="293"/>
      <c r="FPO8" s="293"/>
      <c r="FPP8" s="293"/>
      <c r="FPQ8" s="293"/>
      <c r="FPR8" s="293"/>
      <c r="FPS8" s="293"/>
      <c r="FPT8" s="293"/>
      <c r="FPU8" s="293"/>
      <c r="FPV8" s="293"/>
      <c r="FPW8" s="293"/>
      <c r="FPX8" s="293"/>
      <c r="FPY8" s="293"/>
      <c r="FPZ8" s="293"/>
      <c r="FQA8" s="293"/>
      <c r="FQB8" s="293"/>
      <c r="FQC8" s="293"/>
      <c r="FQD8" s="293"/>
      <c r="FQE8" s="293"/>
      <c r="FQF8" s="293"/>
      <c r="FQG8" s="293"/>
      <c r="FQH8" s="293"/>
      <c r="FQI8" s="293"/>
      <c r="FQJ8" s="293"/>
      <c r="FQK8" s="293"/>
      <c r="FQL8" s="293"/>
      <c r="FQM8" s="293"/>
      <c r="FQN8" s="293"/>
      <c r="FQO8" s="293"/>
      <c r="FQP8" s="293"/>
      <c r="FQQ8" s="293"/>
      <c r="FQR8" s="293"/>
      <c r="FQS8" s="293"/>
      <c r="FQT8" s="293"/>
      <c r="FQU8" s="293"/>
      <c r="FQV8" s="293"/>
      <c r="FQW8" s="293"/>
      <c r="FQX8" s="293"/>
      <c r="FQY8" s="293"/>
      <c r="FQZ8" s="293"/>
      <c r="FRA8" s="293"/>
      <c r="FRB8" s="293"/>
      <c r="FRC8" s="293"/>
      <c r="FRD8" s="293"/>
      <c r="FRE8" s="293"/>
      <c r="FRF8" s="293"/>
      <c r="FRG8" s="293"/>
      <c r="FRH8" s="293"/>
      <c r="FRI8" s="293"/>
      <c r="FRJ8" s="293"/>
      <c r="FRK8" s="293"/>
      <c r="FRL8" s="293"/>
      <c r="FRM8" s="293"/>
      <c r="FRN8" s="293"/>
      <c r="FRO8" s="293"/>
      <c r="FRP8" s="293"/>
      <c r="FRQ8" s="293"/>
      <c r="FRR8" s="293"/>
      <c r="FRS8" s="293"/>
      <c r="FRT8" s="293"/>
      <c r="FRU8" s="293"/>
      <c r="FRV8" s="293"/>
      <c r="FRW8" s="293"/>
      <c r="FRX8" s="293"/>
      <c r="FRY8" s="293"/>
      <c r="FRZ8" s="293"/>
      <c r="FSA8" s="293"/>
      <c r="FSB8" s="293"/>
      <c r="FSC8" s="293"/>
      <c r="FSD8" s="293"/>
      <c r="FSE8" s="293"/>
      <c r="FSF8" s="293"/>
      <c r="FSG8" s="293"/>
      <c r="FSH8" s="293"/>
      <c r="FSI8" s="293"/>
      <c r="FSJ8" s="293"/>
      <c r="FSK8" s="293"/>
      <c r="FSL8" s="293"/>
      <c r="FSM8" s="293"/>
      <c r="FSN8" s="293"/>
      <c r="FSO8" s="293"/>
      <c r="FSP8" s="293"/>
      <c r="FSQ8" s="293"/>
      <c r="FSR8" s="293"/>
      <c r="FSS8" s="293"/>
      <c r="FST8" s="293"/>
      <c r="FSU8" s="293"/>
      <c r="FSV8" s="293"/>
      <c r="FSW8" s="293"/>
      <c r="FSX8" s="293"/>
      <c r="FSY8" s="293"/>
      <c r="FSZ8" s="293"/>
      <c r="FTA8" s="293"/>
      <c r="FTB8" s="293"/>
      <c r="FTC8" s="293"/>
      <c r="FTD8" s="293"/>
      <c r="FTE8" s="293"/>
      <c r="FTF8" s="293"/>
      <c r="FTG8" s="293"/>
      <c r="FTH8" s="293"/>
      <c r="FTI8" s="293"/>
      <c r="FTJ8" s="293"/>
      <c r="FTK8" s="293"/>
      <c r="FTL8" s="293"/>
      <c r="FTM8" s="293"/>
      <c r="FTN8" s="293"/>
      <c r="FTO8" s="293"/>
      <c r="FTP8" s="293"/>
      <c r="FTQ8" s="293"/>
      <c r="FTR8" s="293"/>
      <c r="FTS8" s="293"/>
      <c r="FTT8" s="293"/>
      <c r="FTU8" s="293"/>
      <c r="FTV8" s="293"/>
      <c r="FTW8" s="293"/>
      <c r="FTX8" s="293"/>
      <c r="FTY8" s="293"/>
      <c r="FTZ8" s="293"/>
      <c r="FUA8" s="293"/>
      <c r="FUB8" s="293"/>
      <c r="FUC8" s="293"/>
      <c r="FUD8" s="293"/>
      <c r="FUE8" s="293"/>
      <c r="FUF8" s="293"/>
      <c r="FUG8" s="293"/>
      <c r="FUH8" s="293"/>
      <c r="FUI8" s="293"/>
      <c r="FUJ8" s="293"/>
      <c r="FUK8" s="293"/>
      <c r="FUL8" s="293"/>
      <c r="FUM8" s="293"/>
      <c r="FUN8" s="293"/>
      <c r="FUO8" s="293"/>
      <c r="FUP8" s="293"/>
      <c r="FUQ8" s="293"/>
      <c r="FUR8" s="293"/>
      <c r="FUS8" s="293"/>
      <c r="FUT8" s="293"/>
      <c r="FUU8" s="293"/>
      <c r="FUV8" s="293"/>
      <c r="FUW8" s="293"/>
      <c r="FUX8" s="293"/>
      <c r="FUY8" s="293"/>
      <c r="FUZ8" s="293"/>
      <c r="FVA8" s="293"/>
      <c r="FVB8" s="293"/>
      <c r="FVC8" s="293"/>
      <c r="FVD8" s="293"/>
      <c r="FVE8" s="293"/>
      <c r="FVF8" s="293"/>
      <c r="FVG8" s="293"/>
      <c r="FVH8" s="293"/>
      <c r="FVI8" s="293"/>
      <c r="FVJ8" s="293"/>
      <c r="FVK8" s="293"/>
      <c r="FVL8" s="293"/>
      <c r="FVM8" s="293"/>
      <c r="FVN8" s="293"/>
      <c r="FVO8" s="293"/>
      <c r="FVP8" s="293"/>
      <c r="FVQ8" s="293"/>
      <c r="FVR8" s="293"/>
      <c r="FVS8" s="293"/>
      <c r="FVT8" s="293"/>
      <c r="FVU8" s="293"/>
      <c r="FVV8" s="293"/>
      <c r="FVW8" s="293"/>
      <c r="FVX8" s="293"/>
      <c r="FVY8" s="293"/>
      <c r="FVZ8" s="293"/>
      <c r="FWA8" s="293"/>
      <c r="FWB8" s="293"/>
      <c r="FWC8" s="293"/>
      <c r="FWD8" s="293"/>
      <c r="FWE8" s="293"/>
      <c r="FWF8" s="293"/>
      <c r="FWG8" s="293"/>
      <c r="FWH8" s="293"/>
      <c r="FWI8" s="293"/>
      <c r="FWJ8" s="293"/>
      <c r="FWK8" s="293"/>
      <c r="FWL8" s="293"/>
      <c r="FWM8" s="293"/>
      <c r="FWN8" s="293"/>
      <c r="FWO8" s="293"/>
      <c r="FWP8" s="293"/>
      <c r="FWQ8" s="293"/>
      <c r="FWR8" s="293"/>
      <c r="FWS8" s="293"/>
      <c r="FWT8" s="293"/>
      <c r="FWU8" s="293"/>
      <c r="FWV8" s="293"/>
      <c r="FWW8" s="293"/>
      <c r="FWX8" s="293"/>
      <c r="FWY8" s="293"/>
      <c r="FWZ8" s="293"/>
      <c r="FXA8" s="293"/>
      <c r="FXB8" s="293"/>
      <c r="FXC8" s="293"/>
      <c r="FXD8" s="293"/>
      <c r="FXE8" s="293"/>
      <c r="FXF8" s="293"/>
      <c r="FXG8" s="293"/>
      <c r="FXH8" s="293"/>
      <c r="FXI8" s="293"/>
      <c r="FXJ8" s="293"/>
      <c r="FXK8" s="293"/>
      <c r="FXL8" s="293"/>
      <c r="FXM8" s="293"/>
      <c r="FXN8" s="293"/>
      <c r="FXO8" s="293"/>
      <c r="FXP8" s="293"/>
      <c r="FXQ8" s="293"/>
      <c r="FXR8" s="293"/>
      <c r="FXS8" s="293"/>
      <c r="FXT8" s="293"/>
      <c r="FXU8" s="293"/>
      <c r="FXV8" s="293"/>
      <c r="FXW8" s="293"/>
      <c r="FXX8" s="293"/>
      <c r="FXY8" s="293"/>
      <c r="FXZ8" s="293"/>
      <c r="FYA8" s="293"/>
      <c r="FYB8" s="293"/>
      <c r="FYC8" s="293"/>
      <c r="FYD8" s="293"/>
      <c r="FYE8" s="293"/>
      <c r="FYF8" s="293"/>
      <c r="FYG8" s="293"/>
      <c r="FYH8" s="293"/>
      <c r="FYI8" s="293"/>
      <c r="FYJ8" s="293"/>
      <c r="FYK8" s="293"/>
      <c r="FYL8" s="293"/>
      <c r="FYM8" s="293"/>
      <c r="FYN8" s="293"/>
      <c r="FYO8" s="293"/>
      <c r="FYP8" s="293"/>
      <c r="FYQ8" s="293"/>
      <c r="FYR8" s="293"/>
      <c r="FYS8" s="293"/>
      <c r="FYT8" s="293"/>
      <c r="FYU8" s="293"/>
      <c r="FYV8" s="293"/>
      <c r="FYW8" s="293"/>
      <c r="FYX8" s="293"/>
      <c r="FYY8" s="293"/>
      <c r="FYZ8" s="293"/>
      <c r="FZA8" s="293"/>
      <c r="FZB8" s="293"/>
      <c r="FZC8" s="293"/>
      <c r="FZD8" s="293"/>
      <c r="FZE8" s="293"/>
      <c r="FZF8" s="293"/>
      <c r="FZG8" s="293"/>
      <c r="FZH8" s="293"/>
      <c r="FZI8" s="293"/>
      <c r="FZJ8" s="293"/>
      <c r="FZK8" s="293"/>
      <c r="FZL8" s="293"/>
      <c r="FZM8" s="293"/>
      <c r="FZN8" s="293"/>
      <c r="FZO8" s="293"/>
      <c r="FZP8" s="293"/>
      <c r="FZQ8" s="293"/>
      <c r="FZR8" s="293"/>
      <c r="FZS8" s="293"/>
      <c r="FZT8" s="293"/>
      <c r="FZU8" s="293"/>
      <c r="FZV8" s="293"/>
      <c r="FZW8" s="293"/>
      <c r="FZX8" s="293"/>
      <c r="FZY8" s="293"/>
      <c r="FZZ8" s="293"/>
      <c r="GAA8" s="293"/>
      <c r="GAB8" s="293"/>
      <c r="GAC8" s="293"/>
      <c r="GAD8" s="293"/>
      <c r="GAE8" s="293"/>
      <c r="GAF8" s="293"/>
      <c r="GAG8" s="293"/>
      <c r="GAH8" s="293"/>
      <c r="GAI8" s="293"/>
      <c r="GAJ8" s="293"/>
      <c r="GAK8" s="293"/>
      <c r="GAL8" s="293"/>
      <c r="GAM8" s="293"/>
      <c r="GAN8" s="293"/>
      <c r="GAO8" s="293"/>
      <c r="GAP8" s="293"/>
      <c r="GAQ8" s="293"/>
      <c r="GAR8" s="293"/>
      <c r="GAS8" s="293"/>
      <c r="GAT8" s="293"/>
      <c r="GAU8" s="293"/>
      <c r="GAV8" s="293"/>
      <c r="GAW8" s="293"/>
      <c r="GAX8" s="293"/>
      <c r="GAY8" s="293"/>
      <c r="GAZ8" s="293"/>
      <c r="GBA8" s="293"/>
      <c r="GBB8" s="293"/>
      <c r="GBC8" s="293"/>
      <c r="GBD8" s="293"/>
      <c r="GBE8" s="293"/>
      <c r="GBF8" s="293"/>
      <c r="GBG8" s="293"/>
      <c r="GBH8" s="293"/>
      <c r="GBI8" s="293"/>
      <c r="GBJ8" s="293"/>
      <c r="GBK8" s="293"/>
      <c r="GBL8" s="293"/>
      <c r="GBM8" s="293"/>
      <c r="GBN8" s="293"/>
      <c r="GBO8" s="293"/>
      <c r="GBP8" s="293"/>
      <c r="GBQ8" s="293"/>
      <c r="GBR8" s="293"/>
      <c r="GBS8" s="293"/>
      <c r="GBT8" s="293"/>
      <c r="GBU8" s="293"/>
      <c r="GBV8" s="293"/>
      <c r="GBW8" s="293"/>
      <c r="GBX8" s="293"/>
      <c r="GBY8" s="293"/>
      <c r="GBZ8" s="293"/>
      <c r="GCA8" s="293"/>
      <c r="GCB8" s="293"/>
      <c r="GCC8" s="293"/>
      <c r="GCD8" s="293"/>
      <c r="GCE8" s="293"/>
      <c r="GCF8" s="293"/>
      <c r="GCG8" s="293"/>
      <c r="GCH8" s="293"/>
      <c r="GCI8" s="293"/>
      <c r="GCJ8" s="293"/>
      <c r="GCK8" s="293"/>
      <c r="GCL8" s="293"/>
      <c r="GCM8" s="293"/>
      <c r="GCN8" s="293"/>
      <c r="GCO8" s="293"/>
      <c r="GCP8" s="293"/>
      <c r="GCQ8" s="293"/>
      <c r="GCR8" s="293"/>
      <c r="GCS8" s="293"/>
      <c r="GCT8" s="293"/>
      <c r="GCU8" s="293"/>
      <c r="GCV8" s="293"/>
      <c r="GCW8" s="293"/>
      <c r="GCX8" s="293"/>
      <c r="GCY8" s="293"/>
      <c r="GCZ8" s="293"/>
      <c r="GDA8" s="293"/>
      <c r="GDB8" s="293"/>
      <c r="GDC8" s="293"/>
      <c r="GDD8" s="293"/>
      <c r="GDE8" s="293"/>
      <c r="GDF8" s="293"/>
      <c r="GDG8" s="293"/>
      <c r="GDH8" s="293"/>
      <c r="GDI8" s="293"/>
      <c r="GDJ8" s="293"/>
      <c r="GDK8" s="293"/>
      <c r="GDL8" s="293"/>
      <c r="GDM8" s="293"/>
      <c r="GDN8" s="293"/>
      <c r="GDO8" s="293"/>
      <c r="GDP8" s="293"/>
      <c r="GDQ8" s="293"/>
      <c r="GDR8" s="293"/>
      <c r="GDS8" s="293"/>
      <c r="GDT8" s="293"/>
      <c r="GDU8" s="293"/>
      <c r="GDV8" s="293"/>
      <c r="GDW8" s="293"/>
      <c r="GDX8" s="293"/>
      <c r="GDY8" s="293"/>
      <c r="GDZ8" s="293"/>
      <c r="GEA8" s="293"/>
      <c r="GEB8" s="293"/>
      <c r="GEC8" s="293"/>
      <c r="GED8" s="293"/>
      <c r="GEE8" s="293"/>
      <c r="GEF8" s="293"/>
      <c r="GEG8" s="293"/>
      <c r="GEH8" s="293"/>
      <c r="GEI8" s="293"/>
      <c r="GEJ8" s="293"/>
      <c r="GEK8" s="293"/>
      <c r="GEL8" s="293"/>
      <c r="GEM8" s="293"/>
      <c r="GEN8" s="293"/>
      <c r="GEO8" s="293"/>
      <c r="GEP8" s="293"/>
      <c r="GEQ8" s="293"/>
      <c r="GER8" s="293"/>
      <c r="GES8" s="293"/>
      <c r="GET8" s="293"/>
      <c r="GEU8" s="293"/>
      <c r="GEV8" s="293"/>
      <c r="GEW8" s="293"/>
      <c r="GEX8" s="293"/>
      <c r="GEY8" s="293"/>
      <c r="GEZ8" s="293"/>
      <c r="GFA8" s="293"/>
      <c r="GFB8" s="293"/>
      <c r="GFC8" s="293"/>
      <c r="GFD8" s="293"/>
      <c r="GFE8" s="293"/>
      <c r="GFF8" s="293"/>
      <c r="GFG8" s="293"/>
      <c r="GFH8" s="293"/>
      <c r="GFI8" s="293"/>
      <c r="GFJ8" s="293"/>
      <c r="GFK8" s="293"/>
      <c r="GFL8" s="293"/>
      <c r="GFM8" s="293"/>
      <c r="GFN8" s="293"/>
      <c r="GFO8" s="293"/>
      <c r="GFP8" s="293"/>
      <c r="GFQ8" s="293"/>
      <c r="GFR8" s="293"/>
      <c r="GFS8" s="293"/>
      <c r="GFT8" s="293"/>
      <c r="GFU8" s="293"/>
      <c r="GFV8" s="293"/>
      <c r="GFW8" s="293"/>
      <c r="GFX8" s="293"/>
      <c r="GFY8" s="293"/>
      <c r="GFZ8" s="293"/>
      <c r="GGA8" s="293"/>
      <c r="GGB8" s="293"/>
      <c r="GGC8" s="293"/>
      <c r="GGD8" s="293"/>
      <c r="GGE8" s="293"/>
      <c r="GGF8" s="293"/>
      <c r="GGG8" s="293"/>
      <c r="GGH8" s="293"/>
      <c r="GGI8" s="293"/>
      <c r="GGJ8" s="293"/>
      <c r="GGK8" s="293"/>
      <c r="GGL8" s="293"/>
      <c r="GGM8" s="293"/>
      <c r="GGN8" s="293"/>
      <c r="GGO8" s="293"/>
      <c r="GGP8" s="293"/>
      <c r="GGQ8" s="293"/>
      <c r="GGR8" s="293"/>
      <c r="GGS8" s="293"/>
      <c r="GGT8" s="293"/>
      <c r="GGU8" s="293"/>
      <c r="GGV8" s="293"/>
      <c r="GGW8" s="293"/>
      <c r="GGX8" s="293"/>
      <c r="GGY8" s="293"/>
      <c r="GGZ8" s="293"/>
      <c r="GHA8" s="293"/>
      <c r="GHB8" s="293"/>
      <c r="GHC8" s="293"/>
      <c r="GHD8" s="293"/>
      <c r="GHE8" s="293"/>
      <c r="GHF8" s="293"/>
      <c r="GHG8" s="293"/>
      <c r="GHH8" s="293"/>
      <c r="GHI8" s="293"/>
      <c r="GHJ8" s="293"/>
      <c r="GHK8" s="293"/>
      <c r="GHL8" s="293"/>
      <c r="GHM8" s="293"/>
      <c r="GHN8" s="293"/>
      <c r="GHO8" s="293"/>
      <c r="GHP8" s="293"/>
      <c r="GHQ8" s="293"/>
      <c r="GHR8" s="293"/>
      <c r="GHS8" s="293"/>
      <c r="GHT8" s="293"/>
      <c r="GHU8" s="293"/>
      <c r="GHV8" s="293"/>
      <c r="GHW8" s="293"/>
      <c r="GHX8" s="293"/>
      <c r="GHY8" s="293"/>
      <c r="GHZ8" s="293"/>
      <c r="GIA8" s="293"/>
      <c r="GIB8" s="293"/>
      <c r="GIC8" s="293"/>
      <c r="GID8" s="293"/>
      <c r="GIE8" s="293"/>
      <c r="GIF8" s="293"/>
      <c r="GIG8" s="293"/>
      <c r="GIH8" s="293"/>
      <c r="GII8" s="293"/>
      <c r="GIJ8" s="293"/>
      <c r="GIK8" s="293"/>
      <c r="GIL8" s="293"/>
      <c r="GIM8" s="293"/>
      <c r="GIN8" s="293"/>
      <c r="GIO8" s="293"/>
      <c r="GIP8" s="293"/>
      <c r="GIQ8" s="293"/>
      <c r="GIR8" s="293"/>
      <c r="GIS8" s="293"/>
      <c r="GIT8" s="293"/>
      <c r="GIU8" s="293"/>
      <c r="GIV8" s="293"/>
      <c r="GIW8" s="293"/>
      <c r="GIX8" s="293"/>
      <c r="GIY8" s="293"/>
      <c r="GIZ8" s="293"/>
      <c r="GJA8" s="293"/>
      <c r="GJB8" s="293"/>
      <c r="GJC8" s="293"/>
      <c r="GJD8" s="293"/>
      <c r="GJE8" s="293"/>
      <c r="GJF8" s="293"/>
      <c r="GJG8" s="293"/>
      <c r="GJH8" s="293"/>
      <c r="GJI8" s="293"/>
      <c r="GJJ8" s="293"/>
      <c r="GJK8" s="293"/>
      <c r="GJL8" s="293"/>
      <c r="GJM8" s="293"/>
      <c r="GJN8" s="293"/>
      <c r="GJO8" s="293"/>
      <c r="GJP8" s="293"/>
      <c r="GJQ8" s="293"/>
      <c r="GJR8" s="293"/>
      <c r="GJS8" s="293"/>
      <c r="GJT8" s="293"/>
      <c r="GJU8" s="293"/>
      <c r="GJV8" s="293"/>
      <c r="GJW8" s="293"/>
      <c r="GJX8" s="293"/>
      <c r="GJY8" s="293"/>
      <c r="GJZ8" s="293"/>
      <c r="GKA8" s="293"/>
      <c r="GKB8" s="293"/>
      <c r="GKC8" s="293"/>
      <c r="GKD8" s="293"/>
      <c r="GKE8" s="293"/>
      <c r="GKF8" s="293"/>
      <c r="GKG8" s="293"/>
      <c r="GKH8" s="293"/>
      <c r="GKI8" s="293"/>
      <c r="GKJ8" s="293"/>
      <c r="GKK8" s="293"/>
      <c r="GKL8" s="293"/>
      <c r="GKM8" s="293"/>
      <c r="GKN8" s="293"/>
      <c r="GKO8" s="293"/>
      <c r="GKP8" s="293"/>
      <c r="GKQ8" s="293"/>
      <c r="GKR8" s="293"/>
      <c r="GKS8" s="293"/>
      <c r="GKT8" s="293"/>
      <c r="GKU8" s="293"/>
      <c r="GKV8" s="293"/>
      <c r="GKW8" s="293"/>
      <c r="GKX8" s="293"/>
      <c r="GKY8" s="293"/>
      <c r="GKZ8" s="293"/>
      <c r="GLA8" s="293"/>
      <c r="GLB8" s="293"/>
      <c r="GLC8" s="293"/>
      <c r="GLD8" s="293"/>
      <c r="GLE8" s="293"/>
      <c r="GLF8" s="293"/>
      <c r="GLG8" s="293"/>
      <c r="GLH8" s="293"/>
      <c r="GLI8" s="293"/>
      <c r="GLJ8" s="293"/>
      <c r="GLK8" s="293"/>
      <c r="GLL8" s="293"/>
      <c r="GLM8" s="293"/>
      <c r="GLN8" s="293"/>
      <c r="GLO8" s="293"/>
      <c r="GLP8" s="293"/>
      <c r="GLQ8" s="293"/>
      <c r="GLR8" s="293"/>
      <c r="GLS8" s="293"/>
      <c r="GLT8" s="293"/>
      <c r="GLU8" s="293"/>
      <c r="GLV8" s="293"/>
      <c r="GLW8" s="293"/>
      <c r="GLX8" s="293"/>
      <c r="GLY8" s="293"/>
      <c r="GLZ8" s="293"/>
      <c r="GMA8" s="293"/>
      <c r="GMB8" s="293"/>
      <c r="GMC8" s="293"/>
      <c r="GMD8" s="293"/>
      <c r="GME8" s="293"/>
      <c r="GMF8" s="293"/>
      <c r="GMG8" s="293"/>
      <c r="GMH8" s="293"/>
      <c r="GMI8" s="293"/>
      <c r="GMJ8" s="293"/>
      <c r="GMK8" s="293"/>
      <c r="GML8" s="293"/>
      <c r="GMM8" s="293"/>
      <c r="GMN8" s="293"/>
      <c r="GMO8" s="293"/>
      <c r="GMP8" s="293"/>
      <c r="GMQ8" s="293"/>
      <c r="GMR8" s="293"/>
      <c r="GMS8" s="293"/>
      <c r="GMT8" s="293"/>
      <c r="GMU8" s="293"/>
      <c r="GMV8" s="293"/>
      <c r="GMW8" s="293"/>
      <c r="GMX8" s="293"/>
      <c r="GMY8" s="293"/>
      <c r="GMZ8" s="293"/>
      <c r="GNA8" s="293"/>
      <c r="GNB8" s="293"/>
      <c r="GNC8" s="293"/>
      <c r="GND8" s="293"/>
      <c r="GNE8" s="293"/>
      <c r="GNF8" s="293"/>
      <c r="GNG8" s="293"/>
      <c r="GNH8" s="293"/>
      <c r="GNI8" s="293"/>
      <c r="GNJ8" s="293"/>
      <c r="GNK8" s="293"/>
      <c r="GNL8" s="293"/>
      <c r="GNM8" s="293"/>
      <c r="GNN8" s="293"/>
      <c r="GNO8" s="293"/>
      <c r="GNP8" s="293"/>
      <c r="GNQ8" s="293"/>
      <c r="GNR8" s="293"/>
      <c r="GNS8" s="293"/>
      <c r="GNT8" s="293"/>
      <c r="GNU8" s="293"/>
      <c r="GNV8" s="293"/>
      <c r="GNW8" s="293"/>
      <c r="GNX8" s="293"/>
      <c r="GNY8" s="293"/>
      <c r="GNZ8" s="293"/>
      <c r="GOA8" s="293"/>
      <c r="GOB8" s="293"/>
      <c r="GOC8" s="293"/>
      <c r="GOD8" s="293"/>
      <c r="GOE8" s="293"/>
      <c r="GOF8" s="293"/>
      <c r="GOG8" s="293"/>
      <c r="GOH8" s="293"/>
      <c r="GOI8" s="293"/>
      <c r="GOJ8" s="293"/>
      <c r="GOK8" s="293"/>
      <c r="GOL8" s="293"/>
      <c r="GOM8" s="293"/>
      <c r="GON8" s="293"/>
      <c r="GOO8" s="293"/>
      <c r="GOP8" s="293"/>
      <c r="GOQ8" s="293"/>
      <c r="GOR8" s="293"/>
      <c r="GOS8" s="293"/>
      <c r="GOT8" s="293"/>
      <c r="GOU8" s="293"/>
      <c r="GOV8" s="293"/>
      <c r="GOW8" s="293"/>
      <c r="GOX8" s="293"/>
      <c r="GOY8" s="293"/>
      <c r="GOZ8" s="293"/>
      <c r="GPA8" s="293"/>
      <c r="GPB8" s="293"/>
      <c r="GPC8" s="293"/>
      <c r="GPD8" s="293"/>
      <c r="GPE8" s="293"/>
      <c r="GPF8" s="293"/>
      <c r="GPG8" s="293"/>
      <c r="GPH8" s="293"/>
      <c r="GPI8" s="293"/>
      <c r="GPJ8" s="293"/>
      <c r="GPK8" s="293"/>
      <c r="GPL8" s="293"/>
      <c r="GPM8" s="293"/>
      <c r="GPN8" s="293"/>
      <c r="GPO8" s="293"/>
      <c r="GPP8" s="293"/>
      <c r="GPQ8" s="293"/>
      <c r="GPR8" s="293"/>
      <c r="GPS8" s="293"/>
      <c r="GPT8" s="293"/>
      <c r="GPU8" s="293"/>
      <c r="GPV8" s="293"/>
      <c r="GPW8" s="293"/>
      <c r="GPX8" s="293"/>
      <c r="GPY8" s="293"/>
      <c r="GPZ8" s="293"/>
      <c r="GQA8" s="293"/>
      <c r="GQB8" s="293"/>
      <c r="GQC8" s="293"/>
      <c r="GQD8" s="293"/>
      <c r="GQE8" s="293"/>
      <c r="GQF8" s="293"/>
      <c r="GQG8" s="293"/>
      <c r="GQH8" s="293"/>
      <c r="GQI8" s="293"/>
      <c r="GQJ8" s="293"/>
      <c r="GQK8" s="293"/>
      <c r="GQL8" s="293"/>
      <c r="GQM8" s="293"/>
      <c r="GQN8" s="293"/>
      <c r="GQO8" s="293"/>
      <c r="GQP8" s="293"/>
      <c r="GQQ8" s="293"/>
      <c r="GQR8" s="293"/>
      <c r="GQS8" s="293"/>
      <c r="GQT8" s="293"/>
      <c r="GQU8" s="293"/>
      <c r="GQV8" s="293"/>
      <c r="GQW8" s="293"/>
      <c r="GQX8" s="293"/>
      <c r="GQY8" s="293"/>
      <c r="GQZ8" s="293"/>
      <c r="GRA8" s="293"/>
      <c r="GRB8" s="293"/>
      <c r="GRC8" s="293"/>
      <c r="GRD8" s="293"/>
      <c r="GRE8" s="293"/>
      <c r="GRF8" s="293"/>
      <c r="GRG8" s="293"/>
      <c r="GRH8" s="293"/>
      <c r="GRI8" s="293"/>
      <c r="GRJ8" s="293"/>
      <c r="GRK8" s="293"/>
      <c r="GRL8" s="293"/>
      <c r="GRM8" s="293"/>
      <c r="GRN8" s="293"/>
      <c r="GRO8" s="293"/>
      <c r="GRP8" s="293"/>
      <c r="GRQ8" s="293"/>
      <c r="GRR8" s="293"/>
      <c r="GRS8" s="293"/>
      <c r="GRT8" s="293"/>
      <c r="GRU8" s="293"/>
      <c r="GRV8" s="293"/>
      <c r="GRW8" s="293"/>
      <c r="GRX8" s="293"/>
      <c r="GRY8" s="293"/>
      <c r="GRZ8" s="293"/>
      <c r="GSA8" s="293"/>
      <c r="GSB8" s="293"/>
      <c r="GSC8" s="293"/>
      <c r="GSD8" s="293"/>
      <c r="GSE8" s="293"/>
      <c r="GSF8" s="293"/>
      <c r="GSG8" s="293"/>
      <c r="GSH8" s="293"/>
      <c r="GSI8" s="293"/>
      <c r="GSJ8" s="293"/>
      <c r="GSK8" s="293"/>
      <c r="GSL8" s="293"/>
      <c r="GSM8" s="293"/>
      <c r="GSN8" s="293"/>
      <c r="GSO8" s="293"/>
      <c r="GSP8" s="293"/>
      <c r="GSQ8" s="293"/>
      <c r="GSR8" s="293"/>
      <c r="GSS8" s="293"/>
      <c r="GST8" s="293"/>
      <c r="GSU8" s="293"/>
      <c r="GSV8" s="293"/>
      <c r="GSW8" s="293"/>
      <c r="GSX8" s="293"/>
      <c r="GSY8" s="293"/>
      <c r="GSZ8" s="293"/>
      <c r="GTA8" s="293"/>
      <c r="GTB8" s="293"/>
      <c r="GTC8" s="293"/>
      <c r="GTD8" s="293"/>
      <c r="GTE8" s="293"/>
      <c r="GTF8" s="293"/>
      <c r="GTG8" s="293"/>
      <c r="GTH8" s="293"/>
      <c r="GTI8" s="293"/>
      <c r="GTJ8" s="293"/>
      <c r="GTK8" s="293"/>
      <c r="GTL8" s="293"/>
      <c r="GTM8" s="293"/>
      <c r="GTN8" s="293"/>
      <c r="GTO8" s="293"/>
      <c r="GTP8" s="293"/>
      <c r="GTQ8" s="293"/>
      <c r="GTR8" s="293"/>
      <c r="GTS8" s="293"/>
      <c r="GTT8" s="293"/>
      <c r="GTU8" s="293"/>
      <c r="GTV8" s="293"/>
      <c r="GTW8" s="293"/>
      <c r="GTX8" s="293"/>
      <c r="GTY8" s="293"/>
      <c r="GTZ8" s="293"/>
      <c r="GUA8" s="293"/>
      <c r="GUB8" s="293"/>
      <c r="GUC8" s="293"/>
      <c r="GUD8" s="293"/>
      <c r="GUE8" s="293"/>
      <c r="GUF8" s="293"/>
      <c r="GUG8" s="293"/>
      <c r="GUH8" s="293"/>
      <c r="GUI8" s="293"/>
      <c r="GUJ8" s="293"/>
      <c r="GUK8" s="293"/>
      <c r="GUL8" s="293"/>
      <c r="GUM8" s="293"/>
      <c r="GUN8" s="293"/>
      <c r="GUO8" s="293"/>
      <c r="GUP8" s="293"/>
      <c r="GUQ8" s="293"/>
      <c r="GUR8" s="293"/>
      <c r="GUS8" s="293"/>
      <c r="GUT8" s="293"/>
      <c r="GUU8" s="293"/>
      <c r="GUV8" s="293"/>
      <c r="GUW8" s="293"/>
      <c r="GUX8" s="293"/>
      <c r="GUY8" s="293"/>
      <c r="GUZ8" s="293"/>
      <c r="GVA8" s="293"/>
      <c r="GVB8" s="293"/>
      <c r="GVC8" s="293"/>
      <c r="GVD8" s="293"/>
      <c r="GVE8" s="293"/>
      <c r="GVF8" s="293"/>
      <c r="GVG8" s="293"/>
      <c r="GVH8" s="293"/>
      <c r="GVI8" s="293"/>
      <c r="GVJ8" s="293"/>
      <c r="GVK8" s="293"/>
      <c r="GVL8" s="293"/>
      <c r="GVM8" s="293"/>
      <c r="GVN8" s="293"/>
      <c r="GVO8" s="293"/>
      <c r="GVP8" s="293"/>
      <c r="GVQ8" s="293"/>
      <c r="GVR8" s="293"/>
      <c r="GVS8" s="293"/>
      <c r="GVT8" s="293"/>
      <c r="GVU8" s="293"/>
      <c r="GVV8" s="293"/>
      <c r="GVW8" s="293"/>
      <c r="GVX8" s="293"/>
      <c r="GVY8" s="293"/>
      <c r="GVZ8" s="293"/>
      <c r="GWA8" s="293"/>
      <c r="GWB8" s="293"/>
      <c r="GWC8" s="293"/>
      <c r="GWD8" s="293"/>
      <c r="GWE8" s="293"/>
      <c r="GWF8" s="293"/>
      <c r="GWG8" s="293"/>
      <c r="GWH8" s="293"/>
      <c r="GWI8" s="293"/>
      <c r="GWJ8" s="293"/>
      <c r="GWK8" s="293"/>
      <c r="GWL8" s="293"/>
      <c r="GWM8" s="293"/>
      <c r="GWN8" s="293"/>
      <c r="GWO8" s="293"/>
      <c r="GWP8" s="293"/>
      <c r="GWQ8" s="293"/>
      <c r="GWR8" s="293"/>
      <c r="GWS8" s="293"/>
      <c r="GWT8" s="293"/>
      <c r="GWU8" s="293"/>
      <c r="GWV8" s="293"/>
      <c r="GWW8" s="293"/>
      <c r="GWX8" s="293"/>
      <c r="GWY8" s="293"/>
      <c r="GWZ8" s="293"/>
      <c r="GXA8" s="293"/>
      <c r="GXB8" s="293"/>
      <c r="GXC8" s="293"/>
      <c r="GXD8" s="293"/>
      <c r="GXE8" s="293"/>
      <c r="GXF8" s="293"/>
      <c r="GXG8" s="293"/>
      <c r="GXH8" s="293"/>
      <c r="GXI8" s="293"/>
      <c r="GXJ8" s="293"/>
      <c r="GXK8" s="293"/>
      <c r="GXL8" s="293"/>
      <c r="GXM8" s="293"/>
      <c r="GXN8" s="293"/>
      <c r="GXO8" s="293"/>
      <c r="GXP8" s="293"/>
      <c r="GXQ8" s="293"/>
      <c r="GXR8" s="293"/>
      <c r="GXS8" s="293"/>
      <c r="GXT8" s="293"/>
      <c r="GXU8" s="293"/>
      <c r="GXV8" s="293"/>
      <c r="GXW8" s="293"/>
      <c r="GXX8" s="293"/>
      <c r="GXY8" s="293"/>
      <c r="GXZ8" s="293"/>
      <c r="GYA8" s="293"/>
      <c r="GYB8" s="293"/>
      <c r="GYC8" s="293"/>
      <c r="GYD8" s="293"/>
      <c r="GYE8" s="293"/>
      <c r="GYF8" s="293"/>
      <c r="GYG8" s="293"/>
      <c r="GYH8" s="293"/>
      <c r="GYI8" s="293"/>
      <c r="GYJ8" s="293"/>
      <c r="GYK8" s="293"/>
      <c r="GYL8" s="293"/>
      <c r="GYM8" s="293"/>
      <c r="GYN8" s="293"/>
      <c r="GYO8" s="293"/>
      <c r="GYP8" s="293"/>
      <c r="GYQ8" s="293"/>
      <c r="GYR8" s="293"/>
      <c r="GYS8" s="293"/>
      <c r="GYT8" s="293"/>
      <c r="GYU8" s="293"/>
      <c r="GYV8" s="293"/>
      <c r="GYW8" s="293"/>
      <c r="GYX8" s="293"/>
      <c r="GYY8" s="293"/>
      <c r="GYZ8" s="293"/>
      <c r="GZA8" s="293"/>
      <c r="GZB8" s="293"/>
      <c r="GZC8" s="293"/>
      <c r="GZD8" s="293"/>
      <c r="GZE8" s="293"/>
      <c r="GZF8" s="293"/>
      <c r="GZG8" s="293"/>
      <c r="GZH8" s="293"/>
      <c r="GZI8" s="293"/>
      <c r="GZJ8" s="293"/>
      <c r="GZK8" s="293"/>
      <c r="GZL8" s="293"/>
      <c r="GZM8" s="293"/>
      <c r="GZN8" s="293"/>
      <c r="GZO8" s="293"/>
      <c r="GZP8" s="293"/>
      <c r="GZQ8" s="293"/>
      <c r="GZR8" s="293"/>
      <c r="GZS8" s="293"/>
      <c r="GZT8" s="293"/>
      <c r="GZU8" s="293"/>
      <c r="GZV8" s="293"/>
      <c r="GZW8" s="293"/>
      <c r="GZX8" s="293"/>
      <c r="GZY8" s="293"/>
      <c r="GZZ8" s="293"/>
      <c r="HAA8" s="293"/>
      <c r="HAB8" s="293"/>
      <c r="HAC8" s="293"/>
      <c r="HAD8" s="293"/>
      <c r="HAE8" s="293"/>
      <c r="HAF8" s="293"/>
      <c r="HAG8" s="293"/>
      <c r="HAH8" s="293"/>
      <c r="HAI8" s="293"/>
      <c r="HAJ8" s="293"/>
      <c r="HAK8" s="293"/>
      <c r="HAL8" s="293"/>
      <c r="HAM8" s="293"/>
      <c r="HAN8" s="293"/>
      <c r="HAO8" s="293"/>
      <c r="HAP8" s="293"/>
      <c r="HAQ8" s="293"/>
      <c r="HAR8" s="293"/>
      <c r="HAS8" s="293"/>
      <c r="HAT8" s="293"/>
      <c r="HAU8" s="293"/>
      <c r="HAV8" s="293"/>
      <c r="HAW8" s="293"/>
      <c r="HAX8" s="293"/>
      <c r="HAY8" s="293"/>
      <c r="HAZ8" s="293"/>
      <c r="HBA8" s="293"/>
      <c r="HBB8" s="293"/>
      <c r="HBC8" s="293"/>
      <c r="HBD8" s="293"/>
      <c r="HBE8" s="293"/>
      <c r="HBF8" s="293"/>
      <c r="HBG8" s="293"/>
      <c r="HBH8" s="293"/>
      <c r="HBI8" s="293"/>
      <c r="HBJ8" s="293"/>
      <c r="HBK8" s="293"/>
      <c r="HBL8" s="293"/>
      <c r="HBM8" s="293"/>
      <c r="HBN8" s="293"/>
      <c r="HBO8" s="293"/>
      <c r="HBP8" s="293"/>
      <c r="HBQ8" s="293"/>
      <c r="HBR8" s="293"/>
      <c r="HBS8" s="293"/>
      <c r="HBT8" s="293"/>
      <c r="HBU8" s="293"/>
      <c r="HBV8" s="293"/>
      <c r="HBW8" s="293"/>
      <c r="HBX8" s="293"/>
      <c r="HBY8" s="293"/>
      <c r="HBZ8" s="293"/>
      <c r="HCA8" s="293"/>
      <c r="HCB8" s="293"/>
      <c r="HCC8" s="293"/>
      <c r="HCD8" s="293"/>
      <c r="HCE8" s="293"/>
      <c r="HCF8" s="293"/>
      <c r="HCG8" s="293"/>
      <c r="HCH8" s="293"/>
      <c r="HCI8" s="293"/>
      <c r="HCJ8" s="293"/>
      <c r="HCK8" s="293"/>
      <c r="HCL8" s="293"/>
      <c r="HCM8" s="293"/>
      <c r="HCN8" s="293"/>
      <c r="HCO8" s="293"/>
      <c r="HCP8" s="293"/>
      <c r="HCQ8" s="293"/>
      <c r="HCR8" s="293"/>
      <c r="HCS8" s="293"/>
      <c r="HCT8" s="293"/>
      <c r="HCU8" s="293"/>
      <c r="HCV8" s="293"/>
      <c r="HCW8" s="293"/>
      <c r="HCX8" s="293"/>
      <c r="HCY8" s="293"/>
      <c r="HCZ8" s="293"/>
      <c r="HDA8" s="293"/>
      <c r="HDB8" s="293"/>
      <c r="HDC8" s="293"/>
      <c r="HDD8" s="293"/>
      <c r="HDE8" s="293"/>
      <c r="HDF8" s="293"/>
      <c r="HDG8" s="293"/>
      <c r="HDH8" s="293"/>
      <c r="HDI8" s="293"/>
      <c r="HDJ8" s="293"/>
      <c r="HDK8" s="293"/>
      <c r="HDL8" s="293"/>
      <c r="HDM8" s="293"/>
      <c r="HDN8" s="293"/>
      <c r="HDO8" s="293"/>
      <c r="HDP8" s="293"/>
      <c r="HDQ8" s="293"/>
      <c r="HDR8" s="293"/>
      <c r="HDS8" s="293"/>
      <c r="HDT8" s="293"/>
      <c r="HDU8" s="293"/>
      <c r="HDV8" s="293"/>
      <c r="HDW8" s="293"/>
      <c r="HDX8" s="293"/>
      <c r="HDY8" s="293"/>
      <c r="HDZ8" s="293"/>
      <c r="HEA8" s="293"/>
      <c r="HEB8" s="293"/>
      <c r="HEC8" s="293"/>
      <c r="HED8" s="293"/>
      <c r="HEE8" s="293"/>
      <c r="HEF8" s="293"/>
      <c r="HEG8" s="293"/>
      <c r="HEH8" s="293"/>
      <c r="HEI8" s="293"/>
      <c r="HEJ8" s="293"/>
      <c r="HEK8" s="293"/>
      <c r="HEL8" s="293"/>
      <c r="HEM8" s="293"/>
      <c r="HEN8" s="293"/>
      <c r="HEO8" s="293"/>
      <c r="HEP8" s="293"/>
      <c r="HEQ8" s="293"/>
      <c r="HER8" s="293"/>
      <c r="HES8" s="293"/>
      <c r="HET8" s="293"/>
      <c r="HEU8" s="293"/>
      <c r="HEV8" s="293"/>
      <c r="HEW8" s="293"/>
      <c r="HEX8" s="293"/>
      <c r="HEY8" s="293"/>
      <c r="HEZ8" s="293"/>
      <c r="HFA8" s="293"/>
      <c r="HFB8" s="293"/>
      <c r="HFC8" s="293"/>
      <c r="HFD8" s="293"/>
      <c r="HFE8" s="293"/>
      <c r="HFF8" s="293"/>
      <c r="HFG8" s="293"/>
      <c r="HFH8" s="293"/>
      <c r="HFI8" s="293"/>
      <c r="HFJ8" s="293"/>
      <c r="HFK8" s="293"/>
      <c r="HFL8" s="293"/>
      <c r="HFM8" s="293"/>
      <c r="HFN8" s="293"/>
      <c r="HFO8" s="293"/>
      <c r="HFP8" s="293"/>
      <c r="HFQ8" s="293"/>
      <c r="HFR8" s="293"/>
      <c r="HFS8" s="293"/>
      <c r="HFT8" s="293"/>
      <c r="HFU8" s="293"/>
      <c r="HFV8" s="293"/>
      <c r="HFW8" s="293"/>
      <c r="HFX8" s="293"/>
      <c r="HFY8" s="293"/>
      <c r="HFZ8" s="293"/>
      <c r="HGA8" s="293"/>
      <c r="HGB8" s="293"/>
      <c r="HGC8" s="293"/>
      <c r="HGD8" s="293"/>
      <c r="HGE8" s="293"/>
      <c r="HGF8" s="293"/>
      <c r="HGG8" s="293"/>
      <c r="HGH8" s="293"/>
      <c r="HGI8" s="293"/>
      <c r="HGJ8" s="293"/>
      <c r="HGK8" s="293"/>
      <c r="HGL8" s="293"/>
      <c r="HGM8" s="293"/>
      <c r="HGN8" s="293"/>
      <c r="HGO8" s="293"/>
      <c r="HGP8" s="293"/>
      <c r="HGQ8" s="293"/>
      <c r="HGR8" s="293"/>
      <c r="HGS8" s="293"/>
      <c r="HGT8" s="293"/>
      <c r="HGU8" s="293"/>
      <c r="HGV8" s="293"/>
      <c r="HGW8" s="293"/>
      <c r="HGX8" s="293"/>
      <c r="HGY8" s="293"/>
      <c r="HGZ8" s="293"/>
      <c r="HHA8" s="293"/>
      <c r="HHB8" s="293"/>
      <c r="HHC8" s="293"/>
      <c r="HHD8" s="293"/>
      <c r="HHE8" s="293"/>
      <c r="HHF8" s="293"/>
      <c r="HHG8" s="293"/>
      <c r="HHH8" s="293"/>
      <c r="HHI8" s="293"/>
      <c r="HHJ8" s="293"/>
      <c r="HHK8" s="293"/>
      <c r="HHL8" s="293"/>
      <c r="HHM8" s="293"/>
      <c r="HHN8" s="293"/>
      <c r="HHO8" s="293"/>
      <c r="HHP8" s="293"/>
      <c r="HHQ8" s="293"/>
      <c r="HHR8" s="293"/>
      <c r="HHS8" s="293"/>
      <c r="HHT8" s="293"/>
      <c r="HHU8" s="293"/>
      <c r="HHV8" s="293"/>
      <c r="HHW8" s="293"/>
      <c r="HHX8" s="293"/>
      <c r="HHY8" s="293"/>
      <c r="HHZ8" s="293"/>
      <c r="HIA8" s="293"/>
      <c r="HIB8" s="293"/>
      <c r="HIC8" s="293"/>
      <c r="HID8" s="293"/>
      <c r="HIE8" s="293"/>
      <c r="HIF8" s="293"/>
      <c r="HIG8" s="293"/>
      <c r="HIH8" s="293"/>
      <c r="HII8" s="293"/>
      <c r="HIJ8" s="293"/>
      <c r="HIK8" s="293"/>
      <c r="HIL8" s="293"/>
      <c r="HIM8" s="293"/>
      <c r="HIN8" s="293"/>
      <c r="HIO8" s="293"/>
      <c r="HIP8" s="293"/>
      <c r="HIQ8" s="293"/>
      <c r="HIR8" s="293"/>
      <c r="HIS8" s="293"/>
      <c r="HIT8" s="293"/>
      <c r="HIU8" s="293"/>
      <c r="HIV8" s="293"/>
      <c r="HIW8" s="293"/>
      <c r="HIX8" s="293"/>
      <c r="HIY8" s="293"/>
      <c r="HIZ8" s="293"/>
      <c r="HJA8" s="293"/>
      <c r="HJB8" s="293"/>
      <c r="HJC8" s="293"/>
      <c r="HJD8" s="293"/>
      <c r="HJE8" s="293"/>
      <c r="HJF8" s="293"/>
      <c r="HJG8" s="293"/>
      <c r="HJH8" s="293"/>
      <c r="HJI8" s="293"/>
      <c r="HJJ8" s="293"/>
      <c r="HJK8" s="293"/>
      <c r="HJL8" s="293"/>
      <c r="HJM8" s="293"/>
      <c r="HJN8" s="293"/>
      <c r="HJO8" s="293"/>
      <c r="HJP8" s="293"/>
      <c r="HJQ8" s="293"/>
      <c r="HJR8" s="293"/>
      <c r="HJS8" s="293"/>
      <c r="HJT8" s="293"/>
      <c r="HJU8" s="293"/>
      <c r="HJV8" s="293"/>
      <c r="HJW8" s="293"/>
      <c r="HJX8" s="293"/>
      <c r="HJY8" s="293"/>
      <c r="HJZ8" s="293"/>
      <c r="HKA8" s="293"/>
      <c r="HKB8" s="293"/>
      <c r="HKC8" s="293"/>
      <c r="HKD8" s="293"/>
      <c r="HKE8" s="293"/>
      <c r="HKF8" s="293"/>
      <c r="HKG8" s="293"/>
      <c r="HKH8" s="293"/>
      <c r="HKI8" s="293"/>
      <c r="HKJ8" s="293"/>
      <c r="HKK8" s="293"/>
      <c r="HKL8" s="293"/>
      <c r="HKM8" s="293"/>
      <c r="HKN8" s="293"/>
      <c r="HKO8" s="293"/>
      <c r="HKP8" s="293"/>
      <c r="HKQ8" s="293"/>
      <c r="HKR8" s="293"/>
      <c r="HKS8" s="293"/>
      <c r="HKT8" s="293"/>
      <c r="HKU8" s="293"/>
      <c r="HKV8" s="293"/>
      <c r="HKW8" s="293"/>
      <c r="HKX8" s="293"/>
      <c r="HKY8" s="293"/>
      <c r="HKZ8" s="293"/>
      <c r="HLA8" s="293"/>
      <c r="HLB8" s="293"/>
      <c r="HLC8" s="293"/>
      <c r="HLD8" s="293"/>
      <c r="HLE8" s="293"/>
      <c r="HLF8" s="293"/>
      <c r="HLG8" s="293"/>
      <c r="HLH8" s="293"/>
      <c r="HLI8" s="293"/>
      <c r="HLJ8" s="293"/>
      <c r="HLK8" s="293"/>
      <c r="HLL8" s="293"/>
      <c r="HLM8" s="293"/>
      <c r="HLN8" s="293"/>
      <c r="HLO8" s="293"/>
      <c r="HLP8" s="293"/>
      <c r="HLQ8" s="293"/>
      <c r="HLR8" s="293"/>
      <c r="HLS8" s="293"/>
      <c r="HLT8" s="293"/>
      <c r="HLU8" s="293"/>
      <c r="HLV8" s="293"/>
      <c r="HLW8" s="293"/>
      <c r="HLX8" s="293"/>
      <c r="HLY8" s="293"/>
      <c r="HLZ8" s="293"/>
      <c r="HMA8" s="293"/>
      <c r="HMB8" s="293"/>
      <c r="HMC8" s="293"/>
      <c r="HMD8" s="293"/>
      <c r="HME8" s="293"/>
      <c r="HMF8" s="293"/>
      <c r="HMG8" s="293"/>
      <c r="HMH8" s="293"/>
      <c r="HMI8" s="293"/>
      <c r="HMJ8" s="293"/>
      <c r="HMK8" s="293"/>
      <c r="HML8" s="293"/>
      <c r="HMM8" s="293"/>
      <c r="HMN8" s="293"/>
      <c r="HMO8" s="293"/>
      <c r="HMP8" s="293"/>
      <c r="HMQ8" s="293"/>
      <c r="HMR8" s="293"/>
      <c r="HMS8" s="293"/>
      <c r="HMT8" s="293"/>
      <c r="HMU8" s="293"/>
      <c r="HMV8" s="293"/>
      <c r="HMW8" s="293"/>
      <c r="HMX8" s="293"/>
      <c r="HMY8" s="293"/>
      <c r="HMZ8" s="293"/>
      <c r="HNA8" s="293"/>
      <c r="HNB8" s="293"/>
      <c r="HNC8" s="293"/>
      <c r="HND8" s="293"/>
      <c r="HNE8" s="293"/>
      <c r="HNF8" s="293"/>
      <c r="HNG8" s="293"/>
      <c r="HNH8" s="293"/>
      <c r="HNI8" s="293"/>
      <c r="HNJ8" s="293"/>
      <c r="HNK8" s="293"/>
      <c r="HNL8" s="293"/>
      <c r="HNM8" s="293"/>
      <c r="HNN8" s="293"/>
      <c r="HNO8" s="293"/>
      <c r="HNP8" s="293"/>
      <c r="HNQ8" s="293"/>
      <c r="HNR8" s="293"/>
      <c r="HNS8" s="293"/>
      <c r="HNT8" s="293"/>
      <c r="HNU8" s="293"/>
      <c r="HNV8" s="293"/>
      <c r="HNW8" s="293"/>
      <c r="HNX8" s="293"/>
      <c r="HNY8" s="293"/>
      <c r="HNZ8" s="293"/>
      <c r="HOA8" s="293"/>
      <c r="HOB8" s="293"/>
      <c r="HOC8" s="293"/>
      <c r="HOD8" s="293"/>
      <c r="HOE8" s="293"/>
      <c r="HOF8" s="293"/>
      <c r="HOG8" s="293"/>
      <c r="HOH8" s="293"/>
      <c r="HOI8" s="293"/>
      <c r="HOJ8" s="293"/>
      <c r="HOK8" s="293"/>
      <c r="HOL8" s="293"/>
      <c r="HOM8" s="293"/>
      <c r="HON8" s="293"/>
      <c r="HOO8" s="293"/>
      <c r="HOP8" s="293"/>
      <c r="HOQ8" s="293"/>
      <c r="HOR8" s="293"/>
      <c r="HOS8" s="293"/>
      <c r="HOT8" s="293"/>
      <c r="HOU8" s="293"/>
      <c r="HOV8" s="293"/>
      <c r="HOW8" s="293"/>
      <c r="HOX8" s="293"/>
      <c r="HOY8" s="293"/>
      <c r="HOZ8" s="293"/>
      <c r="HPA8" s="293"/>
      <c r="HPB8" s="293"/>
      <c r="HPC8" s="293"/>
      <c r="HPD8" s="293"/>
      <c r="HPE8" s="293"/>
      <c r="HPF8" s="293"/>
      <c r="HPG8" s="293"/>
      <c r="HPH8" s="293"/>
      <c r="HPI8" s="293"/>
      <c r="HPJ8" s="293"/>
      <c r="HPK8" s="293"/>
      <c r="HPL8" s="293"/>
      <c r="HPM8" s="293"/>
      <c r="HPN8" s="293"/>
      <c r="HPO8" s="293"/>
      <c r="HPP8" s="293"/>
      <c r="HPQ8" s="293"/>
      <c r="HPR8" s="293"/>
      <c r="HPS8" s="293"/>
      <c r="HPT8" s="293"/>
      <c r="HPU8" s="293"/>
      <c r="HPV8" s="293"/>
      <c r="HPW8" s="293"/>
      <c r="HPX8" s="293"/>
      <c r="HPY8" s="293"/>
      <c r="HPZ8" s="293"/>
      <c r="HQA8" s="293"/>
      <c r="HQB8" s="293"/>
      <c r="HQC8" s="293"/>
      <c r="HQD8" s="293"/>
      <c r="HQE8" s="293"/>
      <c r="HQF8" s="293"/>
      <c r="HQG8" s="293"/>
      <c r="HQH8" s="293"/>
      <c r="HQI8" s="293"/>
      <c r="HQJ8" s="293"/>
      <c r="HQK8" s="293"/>
      <c r="HQL8" s="293"/>
      <c r="HQM8" s="293"/>
      <c r="HQN8" s="293"/>
      <c r="HQO8" s="293"/>
      <c r="HQP8" s="293"/>
      <c r="HQQ8" s="293"/>
      <c r="HQR8" s="293"/>
      <c r="HQS8" s="293"/>
      <c r="HQT8" s="293"/>
      <c r="HQU8" s="293"/>
      <c r="HQV8" s="293"/>
      <c r="HQW8" s="293"/>
      <c r="HQX8" s="293"/>
      <c r="HQY8" s="293"/>
      <c r="HQZ8" s="293"/>
      <c r="HRA8" s="293"/>
      <c r="HRB8" s="293"/>
      <c r="HRC8" s="293"/>
      <c r="HRD8" s="293"/>
      <c r="HRE8" s="293"/>
      <c r="HRF8" s="293"/>
      <c r="HRG8" s="293"/>
      <c r="HRH8" s="293"/>
      <c r="HRI8" s="293"/>
      <c r="HRJ8" s="293"/>
      <c r="HRK8" s="293"/>
      <c r="HRL8" s="293"/>
      <c r="HRM8" s="293"/>
      <c r="HRN8" s="293"/>
      <c r="HRO8" s="293"/>
      <c r="HRP8" s="293"/>
      <c r="HRQ8" s="293"/>
      <c r="HRR8" s="293"/>
      <c r="HRS8" s="293"/>
      <c r="HRT8" s="293"/>
      <c r="HRU8" s="293"/>
      <c r="HRV8" s="293"/>
      <c r="HRW8" s="293"/>
      <c r="HRX8" s="293"/>
      <c r="HRY8" s="293"/>
      <c r="HRZ8" s="293"/>
      <c r="HSA8" s="293"/>
      <c r="HSB8" s="293"/>
      <c r="HSC8" s="293"/>
      <c r="HSD8" s="293"/>
      <c r="HSE8" s="293"/>
      <c r="HSF8" s="293"/>
      <c r="HSG8" s="293"/>
      <c r="HSH8" s="293"/>
      <c r="HSI8" s="293"/>
      <c r="HSJ8" s="293"/>
      <c r="HSK8" s="293"/>
      <c r="HSL8" s="293"/>
      <c r="HSM8" s="293"/>
      <c r="HSN8" s="293"/>
      <c r="HSO8" s="293"/>
      <c r="HSP8" s="293"/>
      <c r="HSQ8" s="293"/>
      <c r="HSR8" s="293"/>
      <c r="HSS8" s="293"/>
      <c r="HST8" s="293"/>
      <c r="HSU8" s="293"/>
      <c r="HSV8" s="293"/>
      <c r="HSW8" s="293"/>
      <c r="HSX8" s="293"/>
      <c r="HSY8" s="293"/>
      <c r="HSZ8" s="293"/>
      <c r="HTA8" s="293"/>
      <c r="HTB8" s="293"/>
      <c r="HTC8" s="293"/>
      <c r="HTD8" s="293"/>
      <c r="HTE8" s="293"/>
      <c r="HTF8" s="293"/>
      <c r="HTG8" s="293"/>
      <c r="HTH8" s="293"/>
      <c r="HTI8" s="293"/>
      <c r="HTJ8" s="293"/>
      <c r="HTK8" s="293"/>
      <c r="HTL8" s="293"/>
      <c r="HTM8" s="293"/>
      <c r="HTN8" s="293"/>
      <c r="HTO8" s="293"/>
      <c r="HTP8" s="293"/>
      <c r="HTQ8" s="293"/>
      <c r="HTR8" s="293"/>
      <c r="HTS8" s="293"/>
      <c r="HTT8" s="293"/>
      <c r="HTU8" s="293"/>
      <c r="HTV8" s="293"/>
      <c r="HTW8" s="293"/>
      <c r="HTX8" s="293"/>
      <c r="HTY8" s="293"/>
      <c r="HTZ8" s="293"/>
      <c r="HUA8" s="293"/>
      <c r="HUB8" s="293"/>
      <c r="HUC8" s="293"/>
      <c r="HUD8" s="293"/>
      <c r="HUE8" s="293"/>
      <c r="HUF8" s="293"/>
      <c r="HUG8" s="293"/>
      <c r="HUH8" s="293"/>
      <c r="HUI8" s="293"/>
      <c r="HUJ8" s="293"/>
      <c r="HUK8" s="293"/>
      <c r="HUL8" s="293"/>
      <c r="HUM8" s="293"/>
      <c r="HUN8" s="293"/>
      <c r="HUO8" s="293"/>
      <c r="HUP8" s="293"/>
      <c r="HUQ8" s="293"/>
      <c r="HUR8" s="293"/>
      <c r="HUS8" s="293"/>
      <c r="HUT8" s="293"/>
      <c r="HUU8" s="293"/>
      <c r="HUV8" s="293"/>
      <c r="HUW8" s="293"/>
      <c r="HUX8" s="293"/>
      <c r="HUY8" s="293"/>
      <c r="HUZ8" s="293"/>
      <c r="HVA8" s="293"/>
      <c r="HVB8" s="293"/>
      <c r="HVC8" s="293"/>
      <c r="HVD8" s="293"/>
      <c r="HVE8" s="293"/>
      <c r="HVF8" s="293"/>
      <c r="HVG8" s="293"/>
      <c r="HVH8" s="293"/>
      <c r="HVI8" s="293"/>
      <c r="HVJ8" s="293"/>
      <c r="HVK8" s="293"/>
      <c r="HVL8" s="293"/>
      <c r="HVM8" s="293"/>
      <c r="HVN8" s="293"/>
      <c r="HVO8" s="293"/>
      <c r="HVP8" s="293"/>
      <c r="HVQ8" s="293"/>
      <c r="HVR8" s="293"/>
      <c r="HVS8" s="293"/>
      <c r="HVT8" s="293"/>
      <c r="HVU8" s="293"/>
      <c r="HVV8" s="293"/>
      <c r="HVW8" s="293"/>
      <c r="HVX8" s="293"/>
      <c r="HVY8" s="293"/>
      <c r="HVZ8" s="293"/>
      <c r="HWA8" s="293"/>
      <c r="HWB8" s="293"/>
      <c r="HWC8" s="293"/>
      <c r="HWD8" s="293"/>
      <c r="HWE8" s="293"/>
      <c r="HWF8" s="293"/>
      <c r="HWG8" s="293"/>
      <c r="HWH8" s="293"/>
      <c r="HWI8" s="293"/>
      <c r="HWJ8" s="293"/>
      <c r="HWK8" s="293"/>
      <c r="HWL8" s="293"/>
      <c r="HWM8" s="293"/>
      <c r="HWN8" s="293"/>
      <c r="HWO8" s="293"/>
      <c r="HWP8" s="293"/>
      <c r="HWQ8" s="293"/>
      <c r="HWR8" s="293"/>
      <c r="HWS8" s="293"/>
      <c r="HWT8" s="293"/>
      <c r="HWU8" s="293"/>
      <c r="HWV8" s="293"/>
      <c r="HWW8" s="293"/>
      <c r="HWX8" s="293"/>
      <c r="HWY8" s="293"/>
      <c r="HWZ8" s="293"/>
      <c r="HXA8" s="293"/>
      <c r="HXB8" s="293"/>
      <c r="HXC8" s="293"/>
      <c r="HXD8" s="293"/>
      <c r="HXE8" s="293"/>
      <c r="HXF8" s="293"/>
      <c r="HXG8" s="293"/>
      <c r="HXH8" s="293"/>
      <c r="HXI8" s="293"/>
      <c r="HXJ8" s="293"/>
      <c r="HXK8" s="293"/>
      <c r="HXL8" s="293"/>
      <c r="HXM8" s="293"/>
      <c r="HXN8" s="293"/>
      <c r="HXO8" s="293"/>
      <c r="HXP8" s="293"/>
      <c r="HXQ8" s="293"/>
      <c r="HXR8" s="293"/>
      <c r="HXS8" s="293"/>
      <c r="HXT8" s="293"/>
      <c r="HXU8" s="293"/>
      <c r="HXV8" s="293"/>
      <c r="HXW8" s="293"/>
      <c r="HXX8" s="293"/>
      <c r="HXY8" s="293"/>
      <c r="HXZ8" s="293"/>
      <c r="HYA8" s="293"/>
      <c r="HYB8" s="293"/>
      <c r="HYC8" s="293"/>
      <c r="HYD8" s="293"/>
      <c r="HYE8" s="293"/>
      <c r="HYF8" s="293"/>
      <c r="HYG8" s="293"/>
      <c r="HYH8" s="293"/>
      <c r="HYI8" s="293"/>
      <c r="HYJ8" s="293"/>
      <c r="HYK8" s="293"/>
      <c r="HYL8" s="293"/>
      <c r="HYM8" s="293"/>
      <c r="HYN8" s="293"/>
      <c r="HYO8" s="293"/>
      <c r="HYP8" s="293"/>
      <c r="HYQ8" s="293"/>
      <c r="HYR8" s="293"/>
      <c r="HYS8" s="293"/>
      <c r="HYT8" s="293"/>
      <c r="HYU8" s="293"/>
      <c r="HYV8" s="293"/>
      <c r="HYW8" s="293"/>
      <c r="HYX8" s="293"/>
      <c r="HYY8" s="293"/>
      <c r="HYZ8" s="293"/>
      <c r="HZA8" s="293"/>
      <c r="HZB8" s="293"/>
      <c r="HZC8" s="293"/>
      <c r="HZD8" s="293"/>
      <c r="HZE8" s="293"/>
      <c r="HZF8" s="293"/>
      <c r="HZG8" s="293"/>
      <c r="HZH8" s="293"/>
      <c r="HZI8" s="293"/>
      <c r="HZJ8" s="293"/>
      <c r="HZK8" s="293"/>
      <c r="HZL8" s="293"/>
      <c r="HZM8" s="293"/>
      <c r="HZN8" s="293"/>
      <c r="HZO8" s="293"/>
      <c r="HZP8" s="293"/>
      <c r="HZQ8" s="293"/>
      <c r="HZR8" s="293"/>
      <c r="HZS8" s="293"/>
      <c r="HZT8" s="293"/>
      <c r="HZU8" s="293"/>
      <c r="HZV8" s="293"/>
      <c r="HZW8" s="293"/>
      <c r="HZX8" s="293"/>
      <c r="HZY8" s="293"/>
      <c r="HZZ8" s="293"/>
      <c r="IAA8" s="293"/>
      <c r="IAB8" s="293"/>
      <c r="IAC8" s="293"/>
      <c r="IAD8" s="293"/>
      <c r="IAE8" s="293"/>
      <c r="IAF8" s="293"/>
      <c r="IAG8" s="293"/>
      <c r="IAH8" s="293"/>
      <c r="IAI8" s="293"/>
      <c r="IAJ8" s="293"/>
      <c r="IAK8" s="293"/>
      <c r="IAL8" s="293"/>
      <c r="IAM8" s="293"/>
      <c r="IAN8" s="293"/>
      <c r="IAO8" s="293"/>
      <c r="IAP8" s="293"/>
      <c r="IAQ8" s="293"/>
      <c r="IAR8" s="293"/>
      <c r="IAS8" s="293"/>
      <c r="IAT8" s="293"/>
      <c r="IAU8" s="293"/>
      <c r="IAV8" s="293"/>
      <c r="IAW8" s="293"/>
      <c r="IAX8" s="293"/>
      <c r="IAY8" s="293"/>
      <c r="IAZ8" s="293"/>
      <c r="IBA8" s="293"/>
      <c r="IBB8" s="293"/>
      <c r="IBC8" s="293"/>
      <c r="IBD8" s="293"/>
      <c r="IBE8" s="293"/>
      <c r="IBF8" s="293"/>
      <c r="IBG8" s="293"/>
      <c r="IBH8" s="293"/>
      <c r="IBI8" s="293"/>
      <c r="IBJ8" s="293"/>
      <c r="IBK8" s="293"/>
      <c r="IBL8" s="293"/>
      <c r="IBM8" s="293"/>
      <c r="IBN8" s="293"/>
      <c r="IBO8" s="293"/>
      <c r="IBP8" s="293"/>
      <c r="IBQ8" s="293"/>
      <c r="IBR8" s="293"/>
      <c r="IBS8" s="293"/>
      <c r="IBT8" s="293"/>
      <c r="IBU8" s="293"/>
      <c r="IBV8" s="293"/>
      <c r="IBW8" s="293"/>
      <c r="IBX8" s="293"/>
      <c r="IBY8" s="293"/>
      <c r="IBZ8" s="293"/>
      <c r="ICA8" s="293"/>
      <c r="ICB8" s="293"/>
      <c r="ICC8" s="293"/>
      <c r="ICD8" s="293"/>
      <c r="ICE8" s="293"/>
      <c r="ICF8" s="293"/>
      <c r="ICG8" s="293"/>
      <c r="ICH8" s="293"/>
      <c r="ICI8" s="293"/>
      <c r="ICJ8" s="293"/>
      <c r="ICK8" s="293"/>
      <c r="ICL8" s="293"/>
      <c r="ICM8" s="293"/>
      <c r="ICN8" s="293"/>
      <c r="ICO8" s="293"/>
      <c r="ICP8" s="293"/>
      <c r="ICQ8" s="293"/>
      <c r="ICR8" s="293"/>
      <c r="ICS8" s="293"/>
      <c r="ICT8" s="293"/>
      <c r="ICU8" s="293"/>
      <c r="ICV8" s="293"/>
      <c r="ICW8" s="293"/>
      <c r="ICX8" s="293"/>
      <c r="ICY8" s="293"/>
      <c r="ICZ8" s="293"/>
      <c r="IDA8" s="293"/>
      <c r="IDB8" s="293"/>
      <c r="IDC8" s="293"/>
      <c r="IDD8" s="293"/>
      <c r="IDE8" s="293"/>
      <c r="IDF8" s="293"/>
      <c r="IDG8" s="293"/>
      <c r="IDH8" s="293"/>
      <c r="IDI8" s="293"/>
      <c r="IDJ8" s="293"/>
      <c r="IDK8" s="293"/>
      <c r="IDL8" s="293"/>
      <c r="IDM8" s="293"/>
      <c r="IDN8" s="293"/>
      <c r="IDO8" s="293"/>
      <c r="IDP8" s="293"/>
      <c r="IDQ8" s="293"/>
      <c r="IDR8" s="293"/>
      <c r="IDS8" s="293"/>
      <c r="IDT8" s="293"/>
      <c r="IDU8" s="293"/>
      <c r="IDV8" s="293"/>
      <c r="IDW8" s="293"/>
      <c r="IDX8" s="293"/>
      <c r="IDY8" s="293"/>
      <c r="IDZ8" s="293"/>
      <c r="IEA8" s="293"/>
      <c r="IEB8" s="293"/>
      <c r="IEC8" s="293"/>
      <c r="IED8" s="293"/>
      <c r="IEE8" s="293"/>
      <c r="IEF8" s="293"/>
      <c r="IEG8" s="293"/>
      <c r="IEH8" s="293"/>
      <c r="IEI8" s="293"/>
      <c r="IEJ8" s="293"/>
      <c r="IEK8" s="293"/>
      <c r="IEL8" s="293"/>
      <c r="IEM8" s="293"/>
      <c r="IEN8" s="293"/>
      <c r="IEO8" s="293"/>
      <c r="IEP8" s="293"/>
      <c r="IEQ8" s="293"/>
      <c r="IER8" s="293"/>
      <c r="IES8" s="293"/>
      <c r="IET8" s="293"/>
      <c r="IEU8" s="293"/>
      <c r="IEV8" s="293"/>
      <c r="IEW8" s="293"/>
      <c r="IEX8" s="293"/>
      <c r="IEY8" s="293"/>
      <c r="IEZ8" s="293"/>
      <c r="IFA8" s="293"/>
      <c r="IFB8" s="293"/>
      <c r="IFC8" s="293"/>
      <c r="IFD8" s="293"/>
      <c r="IFE8" s="293"/>
      <c r="IFF8" s="293"/>
      <c r="IFG8" s="293"/>
      <c r="IFH8" s="293"/>
      <c r="IFI8" s="293"/>
      <c r="IFJ8" s="293"/>
      <c r="IFK8" s="293"/>
      <c r="IFL8" s="293"/>
      <c r="IFM8" s="293"/>
      <c r="IFN8" s="293"/>
      <c r="IFO8" s="293"/>
      <c r="IFP8" s="293"/>
      <c r="IFQ8" s="293"/>
      <c r="IFR8" s="293"/>
      <c r="IFS8" s="293"/>
      <c r="IFT8" s="293"/>
      <c r="IFU8" s="293"/>
      <c r="IFV8" s="293"/>
      <c r="IFW8" s="293"/>
      <c r="IFX8" s="293"/>
      <c r="IFY8" s="293"/>
      <c r="IFZ8" s="293"/>
      <c r="IGA8" s="293"/>
      <c r="IGB8" s="293"/>
      <c r="IGC8" s="293"/>
      <c r="IGD8" s="293"/>
      <c r="IGE8" s="293"/>
      <c r="IGF8" s="293"/>
      <c r="IGG8" s="293"/>
      <c r="IGH8" s="293"/>
      <c r="IGI8" s="293"/>
      <c r="IGJ8" s="293"/>
      <c r="IGK8" s="293"/>
      <c r="IGL8" s="293"/>
      <c r="IGM8" s="293"/>
      <c r="IGN8" s="293"/>
      <c r="IGO8" s="293"/>
      <c r="IGP8" s="293"/>
      <c r="IGQ8" s="293"/>
      <c r="IGR8" s="293"/>
      <c r="IGS8" s="293"/>
      <c r="IGT8" s="293"/>
      <c r="IGU8" s="293"/>
      <c r="IGV8" s="293"/>
      <c r="IGW8" s="293"/>
      <c r="IGX8" s="293"/>
      <c r="IGY8" s="293"/>
      <c r="IGZ8" s="293"/>
      <c r="IHA8" s="293"/>
      <c r="IHB8" s="293"/>
      <c r="IHC8" s="293"/>
      <c r="IHD8" s="293"/>
      <c r="IHE8" s="293"/>
      <c r="IHF8" s="293"/>
      <c r="IHG8" s="293"/>
      <c r="IHH8" s="293"/>
      <c r="IHI8" s="293"/>
      <c r="IHJ8" s="293"/>
      <c r="IHK8" s="293"/>
      <c r="IHL8" s="293"/>
      <c r="IHM8" s="293"/>
      <c r="IHN8" s="293"/>
      <c r="IHO8" s="293"/>
      <c r="IHP8" s="293"/>
      <c r="IHQ8" s="293"/>
      <c r="IHR8" s="293"/>
      <c r="IHS8" s="293"/>
      <c r="IHT8" s="293"/>
      <c r="IHU8" s="293"/>
      <c r="IHV8" s="293"/>
      <c r="IHW8" s="293"/>
      <c r="IHX8" s="293"/>
      <c r="IHY8" s="293"/>
      <c r="IHZ8" s="293"/>
      <c r="IIA8" s="293"/>
      <c r="IIB8" s="293"/>
      <c r="IIC8" s="293"/>
      <c r="IID8" s="293"/>
      <c r="IIE8" s="293"/>
      <c r="IIF8" s="293"/>
      <c r="IIG8" s="293"/>
      <c r="IIH8" s="293"/>
      <c r="III8" s="293"/>
      <c r="IIJ8" s="293"/>
      <c r="IIK8" s="293"/>
      <c r="IIL8" s="293"/>
      <c r="IIM8" s="293"/>
      <c r="IIN8" s="293"/>
      <c r="IIO8" s="293"/>
      <c r="IIP8" s="293"/>
      <c r="IIQ8" s="293"/>
      <c r="IIR8" s="293"/>
      <c r="IIS8" s="293"/>
      <c r="IIT8" s="293"/>
      <c r="IIU8" s="293"/>
      <c r="IIV8" s="293"/>
      <c r="IIW8" s="293"/>
      <c r="IIX8" s="293"/>
      <c r="IIY8" s="293"/>
      <c r="IIZ8" s="293"/>
      <c r="IJA8" s="293"/>
      <c r="IJB8" s="293"/>
      <c r="IJC8" s="293"/>
      <c r="IJD8" s="293"/>
      <c r="IJE8" s="293"/>
      <c r="IJF8" s="293"/>
      <c r="IJG8" s="293"/>
      <c r="IJH8" s="293"/>
      <c r="IJI8" s="293"/>
      <c r="IJJ8" s="293"/>
      <c r="IJK8" s="293"/>
      <c r="IJL8" s="293"/>
      <c r="IJM8" s="293"/>
      <c r="IJN8" s="293"/>
      <c r="IJO8" s="293"/>
      <c r="IJP8" s="293"/>
      <c r="IJQ8" s="293"/>
      <c r="IJR8" s="293"/>
      <c r="IJS8" s="293"/>
      <c r="IJT8" s="293"/>
      <c r="IJU8" s="293"/>
      <c r="IJV8" s="293"/>
      <c r="IJW8" s="293"/>
      <c r="IJX8" s="293"/>
      <c r="IJY8" s="293"/>
      <c r="IJZ8" s="293"/>
      <c r="IKA8" s="293"/>
      <c r="IKB8" s="293"/>
      <c r="IKC8" s="293"/>
      <c r="IKD8" s="293"/>
      <c r="IKE8" s="293"/>
      <c r="IKF8" s="293"/>
      <c r="IKG8" s="293"/>
      <c r="IKH8" s="293"/>
      <c r="IKI8" s="293"/>
      <c r="IKJ8" s="293"/>
      <c r="IKK8" s="293"/>
      <c r="IKL8" s="293"/>
      <c r="IKM8" s="293"/>
      <c r="IKN8" s="293"/>
      <c r="IKO8" s="293"/>
      <c r="IKP8" s="293"/>
      <c r="IKQ8" s="293"/>
      <c r="IKR8" s="293"/>
      <c r="IKS8" s="293"/>
      <c r="IKT8" s="293"/>
      <c r="IKU8" s="293"/>
      <c r="IKV8" s="293"/>
      <c r="IKW8" s="293"/>
      <c r="IKX8" s="293"/>
      <c r="IKY8" s="293"/>
      <c r="IKZ8" s="293"/>
      <c r="ILA8" s="293"/>
      <c r="ILB8" s="293"/>
      <c r="ILC8" s="293"/>
      <c r="ILD8" s="293"/>
      <c r="ILE8" s="293"/>
      <c r="ILF8" s="293"/>
      <c r="ILG8" s="293"/>
      <c r="ILH8" s="293"/>
      <c r="ILI8" s="293"/>
      <c r="ILJ8" s="293"/>
      <c r="ILK8" s="293"/>
      <c r="ILL8" s="293"/>
      <c r="ILM8" s="293"/>
      <c r="ILN8" s="293"/>
      <c r="ILO8" s="293"/>
      <c r="ILP8" s="293"/>
      <c r="ILQ8" s="293"/>
      <c r="ILR8" s="293"/>
      <c r="ILS8" s="293"/>
      <c r="ILT8" s="293"/>
      <c r="ILU8" s="293"/>
      <c r="ILV8" s="293"/>
      <c r="ILW8" s="293"/>
      <c r="ILX8" s="293"/>
      <c r="ILY8" s="293"/>
      <c r="ILZ8" s="293"/>
      <c r="IMA8" s="293"/>
      <c r="IMB8" s="293"/>
      <c r="IMC8" s="293"/>
      <c r="IMD8" s="293"/>
      <c r="IME8" s="293"/>
      <c r="IMF8" s="293"/>
      <c r="IMG8" s="293"/>
      <c r="IMH8" s="293"/>
      <c r="IMI8" s="293"/>
      <c r="IMJ8" s="293"/>
      <c r="IMK8" s="293"/>
      <c r="IML8" s="293"/>
      <c r="IMM8" s="293"/>
      <c r="IMN8" s="293"/>
      <c r="IMO8" s="293"/>
      <c r="IMP8" s="293"/>
      <c r="IMQ8" s="293"/>
      <c r="IMR8" s="293"/>
      <c r="IMS8" s="293"/>
      <c r="IMT8" s="293"/>
      <c r="IMU8" s="293"/>
      <c r="IMV8" s="293"/>
      <c r="IMW8" s="293"/>
      <c r="IMX8" s="293"/>
      <c r="IMY8" s="293"/>
      <c r="IMZ8" s="293"/>
      <c r="INA8" s="293"/>
      <c r="INB8" s="293"/>
      <c r="INC8" s="293"/>
      <c r="IND8" s="293"/>
      <c r="INE8" s="293"/>
      <c r="INF8" s="293"/>
      <c r="ING8" s="293"/>
      <c r="INH8" s="293"/>
      <c r="INI8" s="293"/>
      <c r="INJ8" s="293"/>
      <c r="INK8" s="293"/>
      <c r="INL8" s="293"/>
      <c r="INM8" s="293"/>
      <c r="INN8" s="293"/>
      <c r="INO8" s="293"/>
      <c r="INP8" s="293"/>
      <c r="INQ8" s="293"/>
      <c r="INR8" s="293"/>
      <c r="INS8" s="293"/>
      <c r="INT8" s="293"/>
      <c r="INU8" s="293"/>
      <c r="INV8" s="293"/>
      <c r="INW8" s="293"/>
      <c r="INX8" s="293"/>
      <c r="INY8" s="293"/>
      <c r="INZ8" s="293"/>
      <c r="IOA8" s="293"/>
      <c r="IOB8" s="293"/>
      <c r="IOC8" s="293"/>
      <c r="IOD8" s="293"/>
      <c r="IOE8" s="293"/>
      <c r="IOF8" s="293"/>
      <c r="IOG8" s="293"/>
      <c r="IOH8" s="293"/>
      <c r="IOI8" s="293"/>
      <c r="IOJ8" s="293"/>
      <c r="IOK8" s="293"/>
      <c r="IOL8" s="293"/>
      <c r="IOM8" s="293"/>
      <c r="ION8" s="293"/>
      <c r="IOO8" s="293"/>
      <c r="IOP8" s="293"/>
      <c r="IOQ8" s="293"/>
      <c r="IOR8" s="293"/>
      <c r="IOS8" s="293"/>
      <c r="IOT8" s="293"/>
      <c r="IOU8" s="293"/>
      <c r="IOV8" s="293"/>
      <c r="IOW8" s="293"/>
      <c r="IOX8" s="293"/>
      <c r="IOY8" s="293"/>
      <c r="IOZ8" s="293"/>
      <c r="IPA8" s="293"/>
      <c r="IPB8" s="293"/>
      <c r="IPC8" s="293"/>
      <c r="IPD8" s="293"/>
      <c r="IPE8" s="293"/>
      <c r="IPF8" s="293"/>
      <c r="IPG8" s="293"/>
      <c r="IPH8" s="293"/>
      <c r="IPI8" s="293"/>
      <c r="IPJ8" s="293"/>
      <c r="IPK8" s="293"/>
      <c r="IPL8" s="293"/>
      <c r="IPM8" s="293"/>
      <c r="IPN8" s="293"/>
      <c r="IPO8" s="293"/>
      <c r="IPP8" s="293"/>
      <c r="IPQ8" s="293"/>
      <c r="IPR8" s="293"/>
      <c r="IPS8" s="293"/>
      <c r="IPT8" s="293"/>
      <c r="IPU8" s="293"/>
      <c r="IPV8" s="293"/>
      <c r="IPW8" s="293"/>
      <c r="IPX8" s="293"/>
      <c r="IPY8" s="293"/>
      <c r="IPZ8" s="293"/>
      <c r="IQA8" s="293"/>
      <c r="IQB8" s="293"/>
      <c r="IQC8" s="293"/>
      <c r="IQD8" s="293"/>
      <c r="IQE8" s="293"/>
      <c r="IQF8" s="293"/>
      <c r="IQG8" s="293"/>
      <c r="IQH8" s="293"/>
      <c r="IQI8" s="293"/>
      <c r="IQJ8" s="293"/>
      <c r="IQK8" s="293"/>
      <c r="IQL8" s="293"/>
      <c r="IQM8" s="293"/>
      <c r="IQN8" s="293"/>
      <c r="IQO8" s="293"/>
      <c r="IQP8" s="293"/>
      <c r="IQQ8" s="293"/>
      <c r="IQR8" s="293"/>
      <c r="IQS8" s="293"/>
      <c r="IQT8" s="293"/>
      <c r="IQU8" s="293"/>
      <c r="IQV8" s="293"/>
      <c r="IQW8" s="293"/>
      <c r="IQX8" s="293"/>
      <c r="IQY8" s="293"/>
      <c r="IQZ8" s="293"/>
      <c r="IRA8" s="293"/>
      <c r="IRB8" s="293"/>
      <c r="IRC8" s="293"/>
      <c r="IRD8" s="293"/>
      <c r="IRE8" s="293"/>
      <c r="IRF8" s="293"/>
      <c r="IRG8" s="293"/>
      <c r="IRH8" s="293"/>
      <c r="IRI8" s="293"/>
      <c r="IRJ8" s="293"/>
      <c r="IRK8" s="293"/>
      <c r="IRL8" s="293"/>
      <c r="IRM8" s="293"/>
      <c r="IRN8" s="293"/>
      <c r="IRO8" s="293"/>
      <c r="IRP8" s="293"/>
      <c r="IRQ8" s="293"/>
      <c r="IRR8" s="293"/>
      <c r="IRS8" s="293"/>
      <c r="IRT8" s="293"/>
      <c r="IRU8" s="293"/>
      <c r="IRV8" s="293"/>
      <c r="IRW8" s="293"/>
      <c r="IRX8" s="293"/>
      <c r="IRY8" s="293"/>
      <c r="IRZ8" s="293"/>
      <c r="ISA8" s="293"/>
      <c r="ISB8" s="293"/>
      <c r="ISC8" s="293"/>
      <c r="ISD8" s="293"/>
      <c r="ISE8" s="293"/>
      <c r="ISF8" s="293"/>
      <c r="ISG8" s="293"/>
      <c r="ISH8" s="293"/>
      <c r="ISI8" s="293"/>
      <c r="ISJ8" s="293"/>
      <c r="ISK8" s="293"/>
      <c r="ISL8" s="293"/>
      <c r="ISM8" s="293"/>
      <c r="ISN8" s="293"/>
      <c r="ISO8" s="293"/>
      <c r="ISP8" s="293"/>
      <c r="ISQ8" s="293"/>
      <c r="ISR8" s="293"/>
      <c r="ISS8" s="293"/>
      <c r="IST8" s="293"/>
      <c r="ISU8" s="293"/>
      <c r="ISV8" s="293"/>
      <c r="ISW8" s="293"/>
      <c r="ISX8" s="293"/>
      <c r="ISY8" s="293"/>
      <c r="ISZ8" s="293"/>
      <c r="ITA8" s="293"/>
      <c r="ITB8" s="293"/>
      <c r="ITC8" s="293"/>
      <c r="ITD8" s="293"/>
      <c r="ITE8" s="293"/>
      <c r="ITF8" s="293"/>
      <c r="ITG8" s="293"/>
      <c r="ITH8" s="293"/>
      <c r="ITI8" s="293"/>
      <c r="ITJ8" s="293"/>
      <c r="ITK8" s="293"/>
      <c r="ITL8" s="293"/>
      <c r="ITM8" s="293"/>
      <c r="ITN8" s="293"/>
      <c r="ITO8" s="293"/>
      <c r="ITP8" s="293"/>
      <c r="ITQ8" s="293"/>
      <c r="ITR8" s="293"/>
      <c r="ITS8" s="293"/>
      <c r="ITT8" s="293"/>
      <c r="ITU8" s="293"/>
      <c r="ITV8" s="293"/>
      <c r="ITW8" s="293"/>
      <c r="ITX8" s="293"/>
      <c r="ITY8" s="293"/>
      <c r="ITZ8" s="293"/>
      <c r="IUA8" s="293"/>
      <c r="IUB8" s="293"/>
      <c r="IUC8" s="293"/>
      <c r="IUD8" s="293"/>
      <c r="IUE8" s="293"/>
      <c r="IUF8" s="293"/>
      <c r="IUG8" s="293"/>
      <c r="IUH8" s="293"/>
      <c r="IUI8" s="293"/>
      <c r="IUJ8" s="293"/>
      <c r="IUK8" s="293"/>
      <c r="IUL8" s="293"/>
      <c r="IUM8" s="293"/>
      <c r="IUN8" s="293"/>
      <c r="IUO8" s="293"/>
      <c r="IUP8" s="293"/>
      <c r="IUQ8" s="293"/>
      <c r="IUR8" s="293"/>
      <c r="IUS8" s="293"/>
      <c r="IUT8" s="293"/>
      <c r="IUU8" s="293"/>
      <c r="IUV8" s="293"/>
      <c r="IUW8" s="293"/>
      <c r="IUX8" s="293"/>
      <c r="IUY8" s="293"/>
      <c r="IUZ8" s="293"/>
      <c r="IVA8" s="293"/>
      <c r="IVB8" s="293"/>
      <c r="IVC8" s="293"/>
      <c r="IVD8" s="293"/>
      <c r="IVE8" s="293"/>
      <c r="IVF8" s="293"/>
      <c r="IVG8" s="293"/>
      <c r="IVH8" s="293"/>
      <c r="IVI8" s="293"/>
      <c r="IVJ8" s="293"/>
      <c r="IVK8" s="293"/>
      <c r="IVL8" s="293"/>
      <c r="IVM8" s="293"/>
      <c r="IVN8" s="293"/>
      <c r="IVO8" s="293"/>
      <c r="IVP8" s="293"/>
      <c r="IVQ8" s="293"/>
      <c r="IVR8" s="293"/>
      <c r="IVS8" s="293"/>
      <c r="IVT8" s="293"/>
      <c r="IVU8" s="293"/>
      <c r="IVV8" s="293"/>
      <c r="IVW8" s="293"/>
      <c r="IVX8" s="293"/>
      <c r="IVY8" s="293"/>
      <c r="IVZ8" s="293"/>
      <c r="IWA8" s="293"/>
      <c r="IWB8" s="293"/>
      <c r="IWC8" s="293"/>
      <c r="IWD8" s="293"/>
      <c r="IWE8" s="293"/>
      <c r="IWF8" s="293"/>
      <c r="IWG8" s="293"/>
      <c r="IWH8" s="293"/>
      <c r="IWI8" s="293"/>
      <c r="IWJ8" s="293"/>
      <c r="IWK8" s="293"/>
      <c r="IWL8" s="293"/>
      <c r="IWM8" s="293"/>
      <c r="IWN8" s="293"/>
      <c r="IWO8" s="293"/>
      <c r="IWP8" s="293"/>
      <c r="IWQ8" s="293"/>
      <c r="IWR8" s="293"/>
      <c r="IWS8" s="293"/>
      <c r="IWT8" s="293"/>
      <c r="IWU8" s="293"/>
      <c r="IWV8" s="293"/>
      <c r="IWW8" s="293"/>
      <c r="IWX8" s="293"/>
      <c r="IWY8" s="293"/>
      <c r="IWZ8" s="293"/>
      <c r="IXA8" s="293"/>
      <c r="IXB8" s="293"/>
      <c r="IXC8" s="293"/>
      <c r="IXD8" s="293"/>
      <c r="IXE8" s="293"/>
      <c r="IXF8" s="293"/>
      <c r="IXG8" s="293"/>
      <c r="IXH8" s="293"/>
      <c r="IXI8" s="293"/>
      <c r="IXJ8" s="293"/>
      <c r="IXK8" s="293"/>
      <c r="IXL8" s="293"/>
      <c r="IXM8" s="293"/>
      <c r="IXN8" s="293"/>
      <c r="IXO8" s="293"/>
      <c r="IXP8" s="293"/>
      <c r="IXQ8" s="293"/>
      <c r="IXR8" s="293"/>
      <c r="IXS8" s="293"/>
      <c r="IXT8" s="293"/>
      <c r="IXU8" s="293"/>
      <c r="IXV8" s="293"/>
      <c r="IXW8" s="293"/>
      <c r="IXX8" s="293"/>
      <c r="IXY8" s="293"/>
      <c r="IXZ8" s="293"/>
      <c r="IYA8" s="293"/>
      <c r="IYB8" s="293"/>
      <c r="IYC8" s="293"/>
      <c r="IYD8" s="293"/>
      <c r="IYE8" s="293"/>
      <c r="IYF8" s="293"/>
      <c r="IYG8" s="293"/>
      <c r="IYH8" s="293"/>
      <c r="IYI8" s="293"/>
      <c r="IYJ8" s="293"/>
      <c r="IYK8" s="293"/>
      <c r="IYL8" s="293"/>
      <c r="IYM8" s="293"/>
      <c r="IYN8" s="293"/>
      <c r="IYO8" s="293"/>
      <c r="IYP8" s="293"/>
      <c r="IYQ8" s="293"/>
      <c r="IYR8" s="293"/>
      <c r="IYS8" s="293"/>
      <c r="IYT8" s="293"/>
      <c r="IYU8" s="293"/>
      <c r="IYV8" s="293"/>
      <c r="IYW8" s="293"/>
      <c r="IYX8" s="293"/>
      <c r="IYY8" s="293"/>
      <c r="IYZ8" s="293"/>
      <c r="IZA8" s="293"/>
      <c r="IZB8" s="293"/>
      <c r="IZC8" s="293"/>
      <c r="IZD8" s="293"/>
      <c r="IZE8" s="293"/>
      <c r="IZF8" s="293"/>
      <c r="IZG8" s="293"/>
      <c r="IZH8" s="293"/>
      <c r="IZI8" s="293"/>
      <c r="IZJ8" s="293"/>
      <c r="IZK8" s="293"/>
      <c r="IZL8" s="293"/>
      <c r="IZM8" s="293"/>
      <c r="IZN8" s="293"/>
      <c r="IZO8" s="293"/>
      <c r="IZP8" s="293"/>
      <c r="IZQ8" s="293"/>
      <c r="IZR8" s="293"/>
      <c r="IZS8" s="293"/>
      <c r="IZT8" s="293"/>
      <c r="IZU8" s="293"/>
      <c r="IZV8" s="293"/>
      <c r="IZW8" s="293"/>
      <c r="IZX8" s="293"/>
      <c r="IZY8" s="293"/>
      <c r="IZZ8" s="293"/>
      <c r="JAA8" s="293"/>
      <c r="JAB8" s="293"/>
      <c r="JAC8" s="293"/>
      <c r="JAD8" s="293"/>
      <c r="JAE8" s="293"/>
      <c r="JAF8" s="293"/>
      <c r="JAG8" s="293"/>
      <c r="JAH8" s="293"/>
      <c r="JAI8" s="293"/>
      <c r="JAJ8" s="293"/>
      <c r="JAK8" s="293"/>
      <c r="JAL8" s="293"/>
      <c r="JAM8" s="293"/>
      <c r="JAN8" s="293"/>
      <c r="JAO8" s="293"/>
      <c r="JAP8" s="293"/>
      <c r="JAQ8" s="293"/>
      <c r="JAR8" s="293"/>
      <c r="JAS8" s="293"/>
      <c r="JAT8" s="293"/>
      <c r="JAU8" s="293"/>
      <c r="JAV8" s="293"/>
      <c r="JAW8" s="293"/>
      <c r="JAX8" s="293"/>
      <c r="JAY8" s="293"/>
      <c r="JAZ8" s="293"/>
      <c r="JBA8" s="293"/>
      <c r="JBB8" s="293"/>
      <c r="JBC8" s="293"/>
      <c r="JBD8" s="293"/>
      <c r="JBE8" s="293"/>
      <c r="JBF8" s="293"/>
      <c r="JBG8" s="293"/>
      <c r="JBH8" s="293"/>
      <c r="JBI8" s="293"/>
      <c r="JBJ8" s="293"/>
      <c r="JBK8" s="293"/>
      <c r="JBL8" s="293"/>
      <c r="JBM8" s="293"/>
      <c r="JBN8" s="293"/>
      <c r="JBO8" s="293"/>
      <c r="JBP8" s="293"/>
      <c r="JBQ8" s="293"/>
      <c r="JBR8" s="293"/>
      <c r="JBS8" s="293"/>
      <c r="JBT8" s="293"/>
      <c r="JBU8" s="293"/>
      <c r="JBV8" s="293"/>
      <c r="JBW8" s="293"/>
      <c r="JBX8" s="293"/>
      <c r="JBY8" s="293"/>
      <c r="JBZ8" s="293"/>
      <c r="JCA8" s="293"/>
      <c r="JCB8" s="293"/>
      <c r="JCC8" s="293"/>
      <c r="JCD8" s="293"/>
      <c r="JCE8" s="293"/>
      <c r="JCF8" s="293"/>
      <c r="JCG8" s="293"/>
      <c r="JCH8" s="293"/>
      <c r="JCI8" s="293"/>
      <c r="JCJ8" s="293"/>
      <c r="JCK8" s="293"/>
      <c r="JCL8" s="293"/>
      <c r="JCM8" s="293"/>
      <c r="JCN8" s="293"/>
      <c r="JCO8" s="293"/>
      <c r="JCP8" s="293"/>
      <c r="JCQ8" s="293"/>
      <c r="JCR8" s="293"/>
      <c r="JCS8" s="293"/>
      <c r="JCT8" s="293"/>
      <c r="JCU8" s="293"/>
      <c r="JCV8" s="293"/>
      <c r="JCW8" s="293"/>
      <c r="JCX8" s="293"/>
      <c r="JCY8" s="293"/>
      <c r="JCZ8" s="293"/>
      <c r="JDA8" s="293"/>
      <c r="JDB8" s="293"/>
      <c r="JDC8" s="293"/>
      <c r="JDD8" s="293"/>
      <c r="JDE8" s="293"/>
      <c r="JDF8" s="293"/>
      <c r="JDG8" s="293"/>
      <c r="JDH8" s="293"/>
      <c r="JDI8" s="293"/>
      <c r="JDJ8" s="293"/>
      <c r="JDK8" s="293"/>
      <c r="JDL8" s="293"/>
      <c r="JDM8" s="293"/>
      <c r="JDN8" s="293"/>
      <c r="JDO8" s="293"/>
      <c r="JDP8" s="293"/>
      <c r="JDQ8" s="293"/>
      <c r="JDR8" s="293"/>
      <c r="JDS8" s="293"/>
      <c r="JDT8" s="293"/>
      <c r="JDU8" s="293"/>
      <c r="JDV8" s="293"/>
      <c r="JDW8" s="293"/>
      <c r="JDX8" s="293"/>
      <c r="JDY8" s="293"/>
      <c r="JDZ8" s="293"/>
      <c r="JEA8" s="293"/>
      <c r="JEB8" s="293"/>
      <c r="JEC8" s="293"/>
      <c r="JED8" s="293"/>
      <c r="JEE8" s="293"/>
      <c r="JEF8" s="293"/>
      <c r="JEG8" s="293"/>
      <c r="JEH8" s="293"/>
      <c r="JEI8" s="293"/>
      <c r="JEJ8" s="293"/>
      <c r="JEK8" s="293"/>
      <c r="JEL8" s="293"/>
      <c r="JEM8" s="293"/>
      <c r="JEN8" s="293"/>
      <c r="JEO8" s="293"/>
      <c r="JEP8" s="293"/>
      <c r="JEQ8" s="293"/>
      <c r="JER8" s="293"/>
      <c r="JES8" s="293"/>
      <c r="JET8" s="293"/>
      <c r="JEU8" s="293"/>
      <c r="JEV8" s="293"/>
      <c r="JEW8" s="293"/>
      <c r="JEX8" s="293"/>
      <c r="JEY8" s="293"/>
      <c r="JEZ8" s="293"/>
      <c r="JFA8" s="293"/>
      <c r="JFB8" s="293"/>
      <c r="JFC8" s="293"/>
      <c r="JFD8" s="293"/>
      <c r="JFE8" s="293"/>
      <c r="JFF8" s="293"/>
      <c r="JFG8" s="293"/>
      <c r="JFH8" s="293"/>
      <c r="JFI8" s="293"/>
      <c r="JFJ8" s="293"/>
      <c r="JFK8" s="293"/>
      <c r="JFL8" s="293"/>
      <c r="JFM8" s="293"/>
      <c r="JFN8" s="293"/>
      <c r="JFO8" s="293"/>
      <c r="JFP8" s="293"/>
      <c r="JFQ8" s="293"/>
      <c r="JFR8" s="293"/>
      <c r="JFS8" s="293"/>
      <c r="JFT8" s="293"/>
      <c r="JFU8" s="293"/>
      <c r="JFV8" s="293"/>
      <c r="JFW8" s="293"/>
      <c r="JFX8" s="293"/>
      <c r="JFY8" s="293"/>
      <c r="JFZ8" s="293"/>
      <c r="JGA8" s="293"/>
      <c r="JGB8" s="293"/>
      <c r="JGC8" s="293"/>
      <c r="JGD8" s="293"/>
      <c r="JGE8" s="293"/>
      <c r="JGF8" s="293"/>
      <c r="JGG8" s="293"/>
      <c r="JGH8" s="293"/>
      <c r="JGI8" s="293"/>
      <c r="JGJ8" s="293"/>
      <c r="JGK8" s="293"/>
      <c r="JGL8" s="293"/>
      <c r="JGM8" s="293"/>
      <c r="JGN8" s="293"/>
      <c r="JGO8" s="293"/>
      <c r="JGP8" s="293"/>
      <c r="JGQ8" s="293"/>
      <c r="JGR8" s="293"/>
      <c r="JGS8" s="293"/>
      <c r="JGT8" s="293"/>
      <c r="JGU8" s="293"/>
      <c r="JGV8" s="293"/>
      <c r="JGW8" s="293"/>
      <c r="JGX8" s="293"/>
      <c r="JGY8" s="293"/>
      <c r="JGZ8" s="293"/>
      <c r="JHA8" s="293"/>
      <c r="JHB8" s="293"/>
      <c r="JHC8" s="293"/>
      <c r="JHD8" s="293"/>
      <c r="JHE8" s="293"/>
      <c r="JHF8" s="293"/>
      <c r="JHG8" s="293"/>
      <c r="JHH8" s="293"/>
      <c r="JHI8" s="293"/>
      <c r="JHJ8" s="293"/>
      <c r="JHK8" s="293"/>
      <c r="JHL8" s="293"/>
      <c r="JHM8" s="293"/>
      <c r="JHN8" s="293"/>
      <c r="JHO8" s="293"/>
      <c r="JHP8" s="293"/>
      <c r="JHQ8" s="293"/>
      <c r="JHR8" s="293"/>
      <c r="JHS8" s="293"/>
      <c r="JHT8" s="293"/>
      <c r="JHU8" s="293"/>
      <c r="JHV8" s="293"/>
      <c r="JHW8" s="293"/>
      <c r="JHX8" s="293"/>
      <c r="JHY8" s="293"/>
      <c r="JHZ8" s="293"/>
      <c r="JIA8" s="293"/>
      <c r="JIB8" s="293"/>
      <c r="JIC8" s="293"/>
      <c r="JID8" s="293"/>
      <c r="JIE8" s="293"/>
      <c r="JIF8" s="293"/>
      <c r="JIG8" s="293"/>
      <c r="JIH8" s="293"/>
      <c r="JII8" s="293"/>
      <c r="JIJ8" s="293"/>
      <c r="JIK8" s="293"/>
      <c r="JIL8" s="293"/>
      <c r="JIM8" s="293"/>
      <c r="JIN8" s="293"/>
      <c r="JIO8" s="293"/>
      <c r="JIP8" s="293"/>
      <c r="JIQ8" s="293"/>
      <c r="JIR8" s="293"/>
      <c r="JIS8" s="293"/>
      <c r="JIT8" s="293"/>
      <c r="JIU8" s="293"/>
      <c r="JIV8" s="293"/>
      <c r="JIW8" s="293"/>
      <c r="JIX8" s="293"/>
      <c r="JIY8" s="293"/>
      <c r="JIZ8" s="293"/>
      <c r="JJA8" s="293"/>
      <c r="JJB8" s="293"/>
      <c r="JJC8" s="293"/>
      <c r="JJD8" s="293"/>
      <c r="JJE8" s="293"/>
      <c r="JJF8" s="293"/>
      <c r="JJG8" s="293"/>
      <c r="JJH8" s="293"/>
      <c r="JJI8" s="293"/>
      <c r="JJJ8" s="293"/>
      <c r="JJK8" s="293"/>
      <c r="JJL8" s="293"/>
      <c r="JJM8" s="293"/>
      <c r="JJN8" s="293"/>
      <c r="JJO8" s="293"/>
      <c r="JJP8" s="293"/>
      <c r="JJQ8" s="293"/>
      <c r="JJR8" s="293"/>
      <c r="JJS8" s="293"/>
      <c r="JJT8" s="293"/>
      <c r="JJU8" s="293"/>
      <c r="JJV8" s="293"/>
      <c r="JJW8" s="293"/>
      <c r="JJX8" s="293"/>
      <c r="JJY8" s="293"/>
      <c r="JJZ8" s="293"/>
      <c r="JKA8" s="293"/>
      <c r="JKB8" s="293"/>
      <c r="JKC8" s="293"/>
      <c r="JKD8" s="293"/>
      <c r="JKE8" s="293"/>
      <c r="JKF8" s="293"/>
      <c r="JKG8" s="293"/>
      <c r="JKH8" s="293"/>
      <c r="JKI8" s="293"/>
      <c r="JKJ8" s="293"/>
      <c r="JKK8" s="293"/>
      <c r="JKL8" s="293"/>
      <c r="JKM8" s="293"/>
      <c r="JKN8" s="293"/>
      <c r="JKO8" s="293"/>
      <c r="JKP8" s="293"/>
      <c r="JKQ8" s="293"/>
      <c r="JKR8" s="293"/>
      <c r="JKS8" s="293"/>
      <c r="JKT8" s="293"/>
      <c r="JKU8" s="293"/>
      <c r="JKV8" s="293"/>
      <c r="JKW8" s="293"/>
      <c r="JKX8" s="293"/>
      <c r="JKY8" s="293"/>
      <c r="JKZ8" s="293"/>
      <c r="JLA8" s="293"/>
      <c r="JLB8" s="293"/>
      <c r="JLC8" s="293"/>
      <c r="JLD8" s="293"/>
      <c r="JLE8" s="293"/>
      <c r="JLF8" s="293"/>
      <c r="JLG8" s="293"/>
      <c r="JLH8" s="293"/>
      <c r="JLI8" s="293"/>
      <c r="JLJ8" s="293"/>
      <c r="JLK8" s="293"/>
      <c r="JLL8" s="293"/>
      <c r="JLM8" s="293"/>
      <c r="JLN8" s="293"/>
      <c r="JLO8" s="293"/>
      <c r="JLP8" s="293"/>
      <c r="JLQ8" s="293"/>
      <c r="JLR8" s="293"/>
      <c r="JLS8" s="293"/>
      <c r="JLT8" s="293"/>
      <c r="JLU8" s="293"/>
      <c r="JLV8" s="293"/>
      <c r="JLW8" s="293"/>
      <c r="JLX8" s="293"/>
      <c r="JLY8" s="293"/>
      <c r="JLZ8" s="293"/>
      <c r="JMA8" s="293"/>
      <c r="JMB8" s="293"/>
      <c r="JMC8" s="293"/>
      <c r="JMD8" s="293"/>
      <c r="JME8" s="293"/>
      <c r="JMF8" s="293"/>
      <c r="JMG8" s="293"/>
      <c r="JMH8" s="293"/>
      <c r="JMI8" s="293"/>
      <c r="JMJ8" s="293"/>
      <c r="JMK8" s="293"/>
      <c r="JML8" s="293"/>
      <c r="JMM8" s="293"/>
      <c r="JMN8" s="293"/>
      <c r="JMO8" s="293"/>
      <c r="JMP8" s="293"/>
      <c r="JMQ8" s="293"/>
      <c r="JMR8" s="293"/>
      <c r="JMS8" s="293"/>
      <c r="JMT8" s="293"/>
      <c r="JMU8" s="293"/>
      <c r="JMV8" s="293"/>
      <c r="JMW8" s="293"/>
      <c r="JMX8" s="293"/>
      <c r="JMY8" s="293"/>
      <c r="JMZ8" s="293"/>
      <c r="JNA8" s="293"/>
      <c r="JNB8" s="293"/>
      <c r="JNC8" s="293"/>
      <c r="JND8" s="293"/>
      <c r="JNE8" s="293"/>
      <c r="JNF8" s="293"/>
      <c r="JNG8" s="293"/>
      <c r="JNH8" s="293"/>
      <c r="JNI8" s="293"/>
      <c r="JNJ8" s="293"/>
      <c r="JNK8" s="293"/>
      <c r="JNL8" s="293"/>
      <c r="JNM8" s="293"/>
      <c r="JNN8" s="293"/>
      <c r="JNO8" s="293"/>
      <c r="JNP8" s="293"/>
      <c r="JNQ8" s="293"/>
      <c r="JNR8" s="293"/>
      <c r="JNS8" s="293"/>
      <c r="JNT8" s="293"/>
      <c r="JNU8" s="293"/>
      <c r="JNV8" s="293"/>
      <c r="JNW8" s="293"/>
      <c r="JNX8" s="293"/>
      <c r="JNY8" s="293"/>
      <c r="JNZ8" s="293"/>
      <c r="JOA8" s="293"/>
      <c r="JOB8" s="293"/>
      <c r="JOC8" s="293"/>
      <c r="JOD8" s="293"/>
      <c r="JOE8" s="293"/>
      <c r="JOF8" s="293"/>
      <c r="JOG8" s="293"/>
      <c r="JOH8" s="293"/>
      <c r="JOI8" s="293"/>
      <c r="JOJ8" s="293"/>
      <c r="JOK8" s="293"/>
      <c r="JOL8" s="293"/>
      <c r="JOM8" s="293"/>
      <c r="JON8" s="293"/>
      <c r="JOO8" s="293"/>
      <c r="JOP8" s="293"/>
      <c r="JOQ8" s="293"/>
      <c r="JOR8" s="293"/>
      <c r="JOS8" s="293"/>
      <c r="JOT8" s="293"/>
      <c r="JOU8" s="293"/>
      <c r="JOV8" s="293"/>
      <c r="JOW8" s="293"/>
      <c r="JOX8" s="293"/>
      <c r="JOY8" s="293"/>
      <c r="JOZ8" s="293"/>
      <c r="JPA8" s="293"/>
      <c r="JPB8" s="293"/>
      <c r="JPC8" s="293"/>
      <c r="JPD8" s="293"/>
      <c r="JPE8" s="293"/>
      <c r="JPF8" s="293"/>
      <c r="JPG8" s="293"/>
      <c r="JPH8" s="293"/>
      <c r="JPI8" s="293"/>
      <c r="JPJ8" s="293"/>
      <c r="JPK8" s="293"/>
      <c r="JPL8" s="293"/>
      <c r="JPM8" s="293"/>
      <c r="JPN8" s="293"/>
      <c r="JPO8" s="293"/>
      <c r="JPP8" s="293"/>
      <c r="JPQ8" s="293"/>
      <c r="JPR8" s="293"/>
      <c r="JPS8" s="293"/>
      <c r="JPT8" s="293"/>
      <c r="JPU8" s="293"/>
      <c r="JPV8" s="293"/>
      <c r="JPW8" s="293"/>
      <c r="JPX8" s="293"/>
      <c r="JPY8" s="293"/>
      <c r="JPZ8" s="293"/>
      <c r="JQA8" s="293"/>
      <c r="JQB8" s="293"/>
      <c r="JQC8" s="293"/>
      <c r="JQD8" s="293"/>
      <c r="JQE8" s="293"/>
      <c r="JQF8" s="293"/>
      <c r="JQG8" s="293"/>
      <c r="JQH8" s="293"/>
      <c r="JQI8" s="293"/>
      <c r="JQJ8" s="293"/>
      <c r="JQK8" s="293"/>
      <c r="JQL8" s="293"/>
      <c r="JQM8" s="293"/>
      <c r="JQN8" s="293"/>
      <c r="JQO8" s="293"/>
      <c r="JQP8" s="293"/>
      <c r="JQQ8" s="293"/>
      <c r="JQR8" s="293"/>
      <c r="JQS8" s="293"/>
      <c r="JQT8" s="293"/>
      <c r="JQU8" s="293"/>
      <c r="JQV8" s="293"/>
      <c r="JQW8" s="293"/>
      <c r="JQX8" s="293"/>
      <c r="JQY8" s="293"/>
      <c r="JQZ8" s="293"/>
      <c r="JRA8" s="293"/>
      <c r="JRB8" s="293"/>
      <c r="JRC8" s="293"/>
      <c r="JRD8" s="293"/>
      <c r="JRE8" s="293"/>
      <c r="JRF8" s="293"/>
      <c r="JRG8" s="293"/>
      <c r="JRH8" s="293"/>
      <c r="JRI8" s="293"/>
      <c r="JRJ8" s="293"/>
      <c r="JRK8" s="293"/>
      <c r="JRL8" s="293"/>
      <c r="JRM8" s="293"/>
      <c r="JRN8" s="293"/>
      <c r="JRO8" s="293"/>
      <c r="JRP8" s="293"/>
      <c r="JRQ8" s="293"/>
      <c r="JRR8" s="293"/>
      <c r="JRS8" s="293"/>
      <c r="JRT8" s="293"/>
      <c r="JRU8" s="293"/>
      <c r="JRV8" s="293"/>
      <c r="JRW8" s="293"/>
      <c r="JRX8" s="293"/>
      <c r="JRY8" s="293"/>
      <c r="JRZ8" s="293"/>
      <c r="JSA8" s="293"/>
      <c r="JSB8" s="293"/>
      <c r="JSC8" s="293"/>
      <c r="JSD8" s="293"/>
      <c r="JSE8" s="293"/>
      <c r="JSF8" s="293"/>
      <c r="JSG8" s="293"/>
      <c r="JSH8" s="293"/>
      <c r="JSI8" s="293"/>
      <c r="JSJ8" s="293"/>
      <c r="JSK8" s="293"/>
      <c r="JSL8" s="293"/>
      <c r="JSM8" s="293"/>
      <c r="JSN8" s="293"/>
      <c r="JSO8" s="293"/>
      <c r="JSP8" s="293"/>
      <c r="JSQ8" s="293"/>
      <c r="JSR8" s="293"/>
      <c r="JSS8" s="293"/>
      <c r="JST8" s="293"/>
      <c r="JSU8" s="293"/>
      <c r="JSV8" s="293"/>
      <c r="JSW8" s="293"/>
      <c r="JSX8" s="293"/>
      <c r="JSY8" s="293"/>
      <c r="JSZ8" s="293"/>
      <c r="JTA8" s="293"/>
      <c r="JTB8" s="293"/>
      <c r="JTC8" s="293"/>
      <c r="JTD8" s="293"/>
      <c r="JTE8" s="293"/>
      <c r="JTF8" s="293"/>
      <c r="JTG8" s="293"/>
      <c r="JTH8" s="293"/>
      <c r="JTI8" s="293"/>
      <c r="JTJ8" s="293"/>
      <c r="JTK8" s="293"/>
      <c r="JTL8" s="293"/>
      <c r="JTM8" s="293"/>
      <c r="JTN8" s="293"/>
      <c r="JTO8" s="293"/>
      <c r="JTP8" s="293"/>
      <c r="JTQ8" s="293"/>
      <c r="JTR8" s="293"/>
      <c r="JTS8" s="293"/>
      <c r="JTT8" s="293"/>
      <c r="JTU8" s="293"/>
      <c r="JTV8" s="293"/>
      <c r="JTW8" s="293"/>
      <c r="JTX8" s="293"/>
      <c r="JTY8" s="293"/>
      <c r="JTZ8" s="293"/>
      <c r="JUA8" s="293"/>
      <c r="JUB8" s="293"/>
      <c r="JUC8" s="293"/>
      <c r="JUD8" s="293"/>
      <c r="JUE8" s="293"/>
      <c r="JUF8" s="293"/>
      <c r="JUG8" s="293"/>
      <c r="JUH8" s="293"/>
      <c r="JUI8" s="293"/>
      <c r="JUJ8" s="293"/>
      <c r="JUK8" s="293"/>
      <c r="JUL8" s="293"/>
      <c r="JUM8" s="293"/>
      <c r="JUN8" s="293"/>
      <c r="JUO8" s="293"/>
      <c r="JUP8" s="293"/>
      <c r="JUQ8" s="293"/>
      <c r="JUR8" s="293"/>
      <c r="JUS8" s="293"/>
      <c r="JUT8" s="293"/>
      <c r="JUU8" s="293"/>
      <c r="JUV8" s="293"/>
      <c r="JUW8" s="293"/>
      <c r="JUX8" s="293"/>
      <c r="JUY8" s="293"/>
      <c r="JUZ8" s="293"/>
      <c r="JVA8" s="293"/>
      <c r="JVB8" s="293"/>
      <c r="JVC8" s="293"/>
      <c r="JVD8" s="293"/>
      <c r="JVE8" s="293"/>
      <c r="JVF8" s="293"/>
      <c r="JVG8" s="293"/>
      <c r="JVH8" s="293"/>
      <c r="JVI8" s="293"/>
      <c r="JVJ8" s="293"/>
      <c r="JVK8" s="293"/>
      <c r="JVL8" s="293"/>
      <c r="JVM8" s="293"/>
      <c r="JVN8" s="293"/>
      <c r="JVO8" s="293"/>
      <c r="JVP8" s="293"/>
      <c r="JVQ8" s="293"/>
      <c r="JVR8" s="293"/>
      <c r="JVS8" s="293"/>
      <c r="JVT8" s="293"/>
      <c r="JVU8" s="293"/>
      <c r="JVV8" s="293"/>
      <c r="JVW8" s="293"/>
      <c r="JVX8" s="293"/>
      <c r="JVY8" s="293"/>
      <c r="JVZ8" s="293"/>
      <c r="JWA8" s="293"/>
      <c r="JWB8" s="293"/>
      <c r="JWC8" s="293"/>
      <c r="JWD8" s="293"/>
      <c r="JWE8" s="293"/>
      <c r="JWF8" s="293"/>
      <c r="JWG8" s="293"/>
      <c r="JWH8" s="293"/>
      <c r="JWI8" s="293"/>
      <c r="JWJ8" s="293"/>
      <c r="JWK8" s="293"/>
      <c r="JWL8" s="293"/>
      <c r="JWM8" s="293"/>
      <c r="JWN8" s="293"/>
      <c r="JWO8" s="293"/>
      <c r="JWP8" s="293"/>
      <c r="JWQ8" s="293"/>
      <c r="JWR8" s="293"/>
      <c r="JWS8" s="293"/>
      <c r="JWT8" s="293"/>
      <c r="JWU8" s="293"/>
      <c r="JWV8" s="293"/>
      <c r="JWW8" s="293"/>
      <c r="JWX8" s="293"/>
      <c r="JWY8" s="293"/>
      <c r="JWZ8" s="293"/>
      <c r="JXA8" s="293"/>
      <c r="JXB8" s="293"/>
      <c r="JXC8" s="293"/>
      <c r="JXD8" s="293"/>
      <c r="JXE8" s="293"/>
      <c r="JXF8" s="293"/>
      <c r="JXG8" s="293"/>
      <c r="JXH8" s="293"/>
      <c r="JXI8" s="293"/>
      <c r="JXJ8" s="293"/>
      <c r="JXK8" s="293"/>
      <c r="JXL8" s="293"/>
      <c r="JXM8" s="293"/>
      <c r="JXN8" s="293"/>
      <c r="JXO8" s="293"/>
      <c r="JXP8" s="293"/>
      <c r="JXQ8" s="293"/>
      <c r="JXR8" s="293"/>
      <c r="JXS8" s="293"/>
      <c r="JXT8" s="293"/>
      <c r="JXU8" s="293"/>
      <c r="JXV8" s="293"/>
      <c r="JXW8" s="293"/>
      <c r="JXX8" s="293"/>
      <c r="JXY8" s="293"/>
      <c r="JXZ8" s="293"/>
      <c r="JYA8" s="293"/>
      <c r="JYB8" s="293"/>
      <c r="JYC8" s="293"/>
      <c r="JYD8" s="293"/>
      <c r="JYE8" s="293"/>
      <c r="JYF8" s="293"/>
      <c r="JYG8" s="293"/>
      <c r="JYH8" s="293"/>
      <c r="JYI8" s="293"/>
      <c r="JYJ8" s="293"/>
      <c r="JYK8" s="293"/>
      <c r="JYL8" s="293"/>
      <c r="JYM8" s="293"/>
      <c r="JYN8" s="293"/>
      <c r="JYO8" s="293"/>
      <c r="JYP8" s="293"/>
      <c r="JYQ8" s="293"/>
      <c r="JYR8" s="293"/>
      <c r="JYS8" s="293"/>
      <c r="JYT8" s="293"/>
      <c r="JYU8" s="293"/>
      <c r="JYV8" s="293"/>
      <c r="JYW8" s="293"/>
      <c r="JYX8" s="293"/>
      <c r="JYY8" s="293"/>
      <c r="JYZ8" s="293"/>
      <c r="JZA8" s="293"/>
      <c r="JZB8" s="293"/>
      <c r="JZC8" s="293"/>
      <c r="JZD8" s="293"/>
      <c r="JZE8" s="293"/>
      <c r="JZF8" s="293"/>
      <c r="JZG8" s="293"/>
      <c r="JZH8" s="293"/>
      <c r="JZI8" s="293"/>
      <c r="JZJ8" s="293"/>
      <c r="JZK8" s="293"/>
      <c r="JZL8" s="293"/>
      <c r="JZM8" s="293"/>
      <c r="JZN8" s="293"/>
      <c r="JZO8" s="293"/>
      <c r="JZP8" s="293"/>
      <c r="JZQ8" s="293"/>
      <c r="JZR8" s="293"/>
      <c r="JZS8" s="293"/>
      <c r="JZT8" s="293"/>
      <c r="JZU8" s="293"/>
      <c r="JZV8" s="293"/>
      <c r="JZW8" s="293"/>
      <c r="JZX8" s="293"/>
      <c r="JZY8" s="293"/>
      <c r="JZZ8" s="293"/>
      <c r="KAA8" s="293"/>
      <c r="KAB8" s="293"/>
      <c r="KAC8" s="293"/>
      <c r="KAD8" s="293"/>
      <c r="KAE8" s="293"/>
      <c r="KAF8" s="293"/>
      <c r="KAG8" s="293"/>
      <c r="KAH8" s="293"/>
      <c r="KAI8" s="293"/>
      <c r="KAJ8" s="293"/>
      <c r="KAK8" s="293"/>
      <c r="KAL8" s="293"/>
      <c r="KAM8" s="293"/>
      <c r="KAN8" s="293"/>
      <c r="KAO8" s="293"/>
      <c r="KAP8" s="293"/>
      <c r="KAQ8" s="293"/>
      <c r="KAR8" s="293"/>
      <c r="KAS8" s="293"/>
      <c r="KAT8" s="293"/>
      <c r="KAU8" s="293"/>
      <c r="KAV8" s="293"/>
      <c r="KAW8" s="293"/>
      <c r="KAX8" s="293"/>
      <c r="KAY8" s="293"/>
      <c r="KAZ8" s="293"/>
      <c r="KBA8" s="293"/>
      <c r="KBB8" s="293"/>
      <c r="KBC8" s="293"/>
      <c r="KBD8" s="293"/>
      <c r="KBE8" s="293"/>
      <c r="KBF8" s="293"/>
      <c r="KBG8" s="293"/>
      <c r="KBH8" s="293"/>
      <c r="KBI8" s="293"/>
      <c r="KBJ8" s="293"/>
      <c r="KBK8" s="293"/>
      <c r="KBL8" s="293"/>
      <c r="KBM8" s="293"/>
      <c r="KBN8" s="293"/>
      <c r="KBO8" s="293"/>
      <c r="KBP8" s="293"/>
      <c r="KBQ8" s="293"/>
      <c r="KBR8" s="293"/>
      <c r="KBS8" s="293"/>
      <c r="KBT8" s="293"/>
      <c r="KBU8" s="293"/>
      <c r="KBV8" s="293"/>
      <c r="KBW8" s="293"/>
      <c r="KBX8" s="293"/>
      <c r="KBY8" s="293"/>
      <c r="KBZ8" s="293"/>
      <c r="KCA8" s="293"/>
      <c r="KCB8" s="293"/>
      <c r="KCC8" s="293"/>
      <c r="KCD8" s="293"/>
      <c r="KCE8" s="293"/>
      <c r="KCF8" s="293"/>
      <c r="KCG8" s="293"/>
      <c r="KCH8" s="293"/>
      <c r="KCI8" s="293"/>
      <c r="KCJ8" s="293"/>
      <c r="KCK8" s="293"/>
      <c r="KCL8" s="293"/>
      <c r="KCM8" s="293"/>
      <c r="KCN8" s="293"/>
      <c r="KCO8" s="293"/>
      <c r="KCP8" s="293"/>
      <c r="KCQ8" s="293"/>
      <c r="KCR8" s="293"/>
      <c r="KCS8" s="293"/>
      <c r="KCT8" s="293"/>
      <c r="KCU8" s="293"/>
      <c r="KCV8" s="293"/>
      <c r="KCW8" s="293"/>
      <c r="KCX8" s="293"/>
      <c r="KCY8" s="293"/>
      <c r="KCZ8" s="293"/>
      <c r="KDA8" s="293"/>
      <c r="KDB8" s="293"/>
      <c r="KDC8" s="293"/>
      <c r="KDD8" s="293"/>
      <c r="KDE8" s="293"/>
      <c r="KDF8" s="293"/>
      <c r="KDG8" s="293"/>
      <c r="KDH8" s="293"/>
      <c r="KDI8" s="293"/>
      <c r="KDJ8" s="293"/>
      <c r="KDK8" s="293"/>
      <c r="KDL8" s="293"/>
      <c r="KDM8" s="293"/>
      <c r="KDN8" s="293"/>
      <c r="KDO8" s="293"/>
      <c r="KDP8" s="293"/>
      <c r="KDQ8" s="293"/>
      <c r="KDR8" s="293"/>
      <c r="KDS8" s="293"/>
      <c r="KDT8" s="293"/>
      <c r="KDU8" s="293"/>
      <c r="KDV8" s="293"/>
      <c r="KDW8" s="293"/>
      <c r="KDX8" s="293"/>
      <c r="KDY8" s="293"/>
      <c r="KDZ8" s="293"/>
      <c r="KEA8" s="293"/>
      <c r="KEB8" s="293"/>
      <c r="KEC8" s="293"/>
      <c r="KED8" s="293"/>
      <c r="KEE8" s="293"/>
      <c r="KEF8" s="293"/>
      <c r="KEG8" s="293"/>
      <c r="KEH8" s="293"/>
      <c r="KEI8" s="293"/>
      <c r="KEJ8" s="293"/>
      <c r="KEK8" s="293"/>
      <c r="KEL8" s="293"/>
      <c r="KEM8" s="293"/>
      <c r="KEN8" s="293"/>
      <c r="KEO8" s="293"/>
      <c r="KEP8" s="293"/>
      <c r="KEQ8" s="293"/>
      <c r="KER8" s="293"/>
      <c r="KES8" s="293"/>
      <c r="KET8" s="293"/>
      <c r="KEU8" s="293"/>
      <c r="KEV8" s="293"/>
      <c r="KEW8" s="293"/>
      <c r="KEX8" s="293"/>
      <c r="KEY8" s="293"/>
      <c r="KEZ8" s="293"/>
      <c r="KFA8" s="293"/>
      <c r="KFB8" s="293"/>
      <c r="KFC8" s="293"/>
      <c r="KFD8" s="293"/>
      <c r="KFE8" s="293"/>
      <c r="KFF8" s="293"/>
      <c r="KFG8" s="293"/>
      <c r="KFH8" s="293"/>
      <c r="KFI8" s="293"/>
      <c r="KFJ8" s="293"/>
      <c r="KFK8" s="293"/>
      <c r="KFL8" s="293"/>
      <c r="KFM8" s="293"/>
      <c r="KFN8" s="293"/>
      <c r="KFO8" s="293"/>
      <c r="KFP8" s="293"/>
      <c r="KFQ8" s="293"/>
      <c r="KFR8" s="293"/>
      <c r="KFS8" s="293"/>
      <c r="KFT8" s="293"/>
      <c r="KFU8" s="293"/>
      <c r="KFV8" s="293"/>
      <c r="KFW8" s="293"/>
      <c r="KFX8" s="293"/>
      <c r="KFY8" s="293"/>
      <c r="KFZ8" s="293"/>
      <c r="KGA8" s="293"/>
      <c r="KGB8" s="293"/>
      <c r="KGC8" s="293"/>
      <c r="KGD8" s="293"/>
      <c r="KGE8" s="293"/>
      <c r="KGF8" s="293"/>
      <c r="KGG8" s="293"/>
      <c r="KGH8" s="293"/>
      <c r="KGI8" s="293"/>
      <c r="KGJ8" s="293"/>
      <c r="KGK8" s="293"/>
      <c r="KGL8" s="293"/>
      <c r="KGM8" s="293"/>
      <c r="KGN8" s="293"/>
      <c r="KGO8" s="293"/>
      <c r="KGP8" s="293"/>
      <c r="KGQ8" s="293"/>
      <c r="KGR8" s="293"/>
      <c r="KGS8" s="293"/>
      <c r="KGT8" s="293"/>
      <c r="KGU8" s="293"/>
      <c r="KGV8" s="293"/>
      <c r="KGW8" s="293"/>
      <c r="KGX8" s="293"/>
      <c r="KGY8" s="293"/>
      <c r="KGZ8" s="293"/>
      <c r="KHA8" s="293"/>
      <c r="KHB8" s="293"/>
      <c r="KHC8" s="293"/>
      <c r="KHD8" s="293"/>
      <c r="KHE8" s="293"/>
      <c r="KHF8" s="293"/>
      <c r="KHG8" s="293"/>
      <c r="KHH8" s="293"/>
      <c r="KHI8" s="293"/>
      <c r="KHJ8" s="293"/>
      <c r="KHK8" s="293"/>
      <c r="KHL8" s="293"/>
      <c r="KHM8" s="293"/>
      <c r="KHN8" s="293"/>
      <c r="KHO8" s="293"/>
      <c r="KHP8" s="293"/>
      <c r="KHQ8" s="293"/>
      <c r="KHR8" s="293"/>
      <c r="KHS8" s="293"/>
      <c r="KHT8" s="293"/>
      <c r="KHU8" s="293"/>
      <c r="KHV8" s="293"/>
      <c r="KHW8" s="293"/>
      <c r="KHX8" s="293"/>
      <c r="KHY8" s="293"/>
      <c r="KHZ8" s="293"/>
      <c r="KIA8" s="293"/>
      <c r="KIB8" s="293"/>
      <c r="KIC8" s="293"/>
      <c r="KID8" s="293"/>
      <c r="KIE8" s="293"/>
      <c r="KIF8" s="293"/>
      <c r="KIG8" s="293"/>
      <c r="KIH8" s="293"/>
      <c r="KII8" s="293"/>
      <c r="KIJ8" s="293"/>
      <c r="KIK8" s="293"/>
      <c r="KIL8" s="293"/>
      <c r="KIM8" s="293"/>
      <c r="KIN8" s="293"/>
      <c r="KIO8" s="293"/>
      <c r="KIP8" s="293"/>
      <c r="KIQ8" s="293"/>
      <c r="KIR8" s="293"/>
      <c r="KIS8" s="293"/>
      <c r="KIT8" s="293"/>
      <c r="KIU8" s="293"/>
      <c r="KIV8" s="293"/>
      <c r="KIW8" s="293"/>
      <c r="KIX8" s="293"/>
      <c r="KIY8" s="293"/>
      <c r="KIZ8" s="293"/>
      <c r="KJA8" s="293"/>
      <c r="KJB8" s="293"/>
      <c r="KJC8" s="293"/>
      <c r="KJD8" s="293"/>
      <c r="KJE8" s="293"/>
      <c r="KJF8" s="293"/>
      <c r="KJG8" s="293"/>
      <c r="KJH8" s="293"/>
      <c r="KJI8" s="293"/>
      <c r="KJJ8" s="293"/>
      <c r="KJK8" s="293"/>
      <c r="KJL8" s="293"/>
      <c r="KJM8" s="293"/>
      <c r="KJN8" s="293"/>
      <c r="KJO8" s="293"/>
      <c r="KJP8" s="293"/>
      <c r="KJQ8" s="293"/>
      <c r="KJR8" s="293"/>
      <c r="KJS8" s="293"/>
      <c r="KJT8" s="293"/>
      <c r="KJU8" s="293"/>
      <c r="KJV8" s="293"/>
      <c r="KJW8" s="293"/>
      <c r="KJX8" s="293"/>
      <c r="KJY8" s="293"/>
      <c r="KJZ8" s="293"/>
      <c r="KKA8" s="293"/>
      <c r="KKB8" s="293"/>
      <c r="KKC8" s="293"/>
      <c r="KKD8" s="293"/>
      <c r="KKE8" s="293"/>
      <c r="KKF8" s="293"/>
      <c r="KKG8" s="293"/>
      <c r="KKH8" s="293"/>
      <c r="KKI8" s="293"/>
      <c r="KKJ8" s="293"/>
      <c r="KKK8" s="293"/>
      <c r="KKL8" s="293"/>
      <c r="KKM8" s="293"/>
      <c r="KKN8" s="293"/>
      <c r="KKO8" s="293"/>
      <c r="KKP8" s="293"/>
      <c r="KKQ8" s="293"/>
      <c r="KKR8" s="293"/>
      <c r="KKS8" s="293"/>
      <c r="KKT8" s="293"/>
      <c r="KKU8" s="293"/>
      <c r="KKV8" s="293"/>
      <c r="KKW8" s="293"/>
      <c r="KKX8" s="293"/>
      <c r="KKY8" s="293"/>
      <c r="KKZ8" s="293"/>
      <c r="KLA8" s="293"/>
      <c r="KLB8" s="293"/>
      <c r="KLC8" s="293"/>
      <c r="KLD8" s="293"/>
      <c r="KLE8" s="293"/>
      <c r="KLF8" s="293"/>
      <c r="KLG8" s="293"/>
      <c r="KLH8" s="293"/>
      <c r="KLI8" s="293"/>
      <c r="KLJ8" s="293"/>
      <c r="KLK8" s="293"/>
      <c r="KLL8" s="293"/>
      <c r="KLM8" s="293"/>
      <c r="KLN8" s="293"/>
      <c r="KLO8" s="293"/>
      <c r="KLP8" s="293"/>
      <c r="KLQ8" s="293"/>
      <c r="KLR8" s="293"/>
      <c r="KLS8" s="293"/>
      <c r="KLT8" s="293"/>
      <c r="KLU8" s="293"/>
      <c r="KLV8" s="293"/>
      <c r="KLW8" s="293"/>
      <c r="KLX8" s="293"/>
      <c r="KLY8" s="293"/>
      <c r="KLZ8" s="293"/>
      <c r="KMA8" s="293"/>
      <c r="KMB8" s="293"/>
      <c r="KMC8" s="293"/>
      <c r="KMD8" s="293"/>
      <c r="KME8" s="293"/>
      <c r="KMF8" s="293"/>
      <c r="KMG8" s="293"/>
      <c r="KMH8" s="293"/>
      <c r="KMI8" s="293"/>
      <c r="KMJ8" s="293"/>
      <c r="KMK8" s="293"/>
      <c r="KML8" s="293"/>
      <c r="KMM8" s="293"/>
      <c r="KMN8" s="293"/>
      <c r="KMO8" s="293"/>
      <c r="KMP8" s="293"/>
      <c r="KMQ8" s="293"/>
      <c r="KMR8" s="293"/>
      <c r="KMS8" s="293"/>
      <c r="KMT8" s="293"/>
      <c r="KMU8" s="293"/>
      <c r="KMV8" s="293"/>
      <c r="KMW8" s="293"/>
      <c r="KMX8" s="293"/>
      <c r="KMY8" s="293"/>
      <c r="KMZ8" s="293"/>
      <c r="KNA8" s="293"/>
      <c r="KNB8" s="293"/>
      <c r="KNC8" s="293"/>
      <c r="KND8" s="293"/>
      <c r="KNE8" s="293"/>
      <c r="KNF8" s="293"/>
      <c r="KNG8" s="293"/>
      <c r="KNH8" s="293"/>
      <c r="KNI8" s="293"/>
      <c r="KNJ8" s="293"/>
      <c r="KNK8" s="293"/>
      <c r="KNL8" s="293"/>
      <c r="KNM8" s="293"/>
      <c r="KNN8" s="293"/>
      <c r="KNO8" s="293"/>
      <c r="KNP8" s="293"/>
      <c r="KNQ8" s="293"/>
      <c r="KNR8" s="293"/>
      <c r="KNS8" s="293"/>
      <c r="KNT8" s="293"/>
      <c r="KNU8" s="293"/>
      <c r="KNV8" s="293"/>
      <c r="KNW8" s="293"/>
      <c r="KNX8" s="293"/>
      <c r="KNY8" s="293"/>
      <c r="KNZ8" s="293"/>
      <c r="KOA8" s="293"/>
      <c r="KOB8" s="293"/>
      <c r="KOC8" s="293"/>
      <c r="KOD8" s="293"/>
      <c r="KOE8" s="293"/>
      <c r="KOF8" s="293"/>
      <c r="KOG8" s="293"/>
      <c r="KOH8" s="293"/>
      <c r="KOI8" s="293"/>
      <c r="KOJ8" s="293"/>
      <c r="KOK8" s="293"/>
      <c r="KOL8" s="293"/>
      <c r="KOM8" s="293"/>
      <c r="KON8" s="293"/>
      <c r="KOO8" s="293"/>
      <c r="KOP8" s="293"/>
      <c r="KOQ8" s="293"/>
      <c r="KOR8" s="293"/>
      <c r="KOS8" s="293"/>
      <c r="KOT8" s="293"/>
      <c r="KOU8" s="293"/>
      <c r="KOV8" s="293"/>
      <c r="KOW8" s="293"/>
      <c r="KOX8" s="293"/>
      <c r="KOY8" s="293"/>
      <c r="KOZ8" s="293"/>
      <c r="KPA8" s="293"/>
      <c r="KPB8" s="293"/>
      <c r="KPC8" s="293"/>
      <c r="KPD8" s="293"/>
      <c r="KPE8" s="293"/>
      <c r="KPF8" s="293"/>
      <c r="KPG8" s="293"/>
      <c r="KPH8" s="293"/>
      <c r="KPI8" s="293"/>
      <c r="KPJ8" s="293"/>
      <c r="KPK8" s="293"/>
      <c r="KPL8" s="293"/>
      <c r="KPM8" s="293"/>
      <c r="KPN8" s="293"/>
      <c r="KPO8" s="293"/>
      <c r="KPP8" s="293"/>
      <c r="KPQ8" s="293"/>
      <c r="KPR8" s="293"/>
      <c r="KPS8" s="293"/>
      <c r="KPT8" s="293"/>
      <c r="KPU8" s="293"/>
      <c r="KPV8" s="293"/>
      <c r="KPW8" s="293"/>
      <c r="KPX8" s="293"/>
      <c r="KPY8" s="293"/>
      <c r="KPZ8" s="293"/>
      <c r="KQA8" s="293"/>
      <c r="KQB8" s="293"/>
      <c r="KQC8" s="293"/>
      <c r="KQD8" s="293"/>
      <c r="KQE8" s="293"/>
      <c r="KQF8" s="293"/>
      <c r="KQG8" s="293"/>
      <c r="KQH8" s="293"/>
      <c r="KQI8" s="293"/>
      <c r="KQJ8" s="293"/>
      <c r="KQK8" s="293"/>
      <c r="KQL8" s="293"/>
      <c r="KQM8" s="293"/>
      <c r="KQN8" s="293"/>
      <c r="KQO8" s="293"/>
      <c r="KQP8" s="293"/>
      <c r="KQQ8" s="293"/>
      <c r="KQR8" s="293"/>
      <c r="KQS8" s="293"/>
      <c r="KQT8" s="293"/>
      <c r="KQU8" s="293"/>
      <c r="KQV8" s="293"/>
      <c r="KQW8" s="293"/>
      <c r="KQX8" s="293"/>
      <c r="KQY8" s="293"/>
      <c r="KQZ8" s="293"/>
      <c r="KRA8" s="293"/>
      <c r="KRB8" s="293"/>
      <c r="KRC8" s="293"/>
      <c r="KRD8" s="293"/>
      <c r="KRE8" s="293"/>
      <c r="KRF8" s="293"/>
      <c r="KRG8" s="293"/>
      <c r="KRH8" s="293"/>
      <c r="KRI8" s="293"/>
      <c r="KRJ8" s="293"/>
      <c r="KRK8" s="293"/>
      <c r="KRL8" s="293"/>
      <c r="KRM8" s="293"/>
      <c r="KRN8" s="293"/>
      <c r="KRO8" s="293"/>
      <c r="KRP8" s="293"/>
      <c r="KRQ8" s="293"/>
      <c r="KRR8" s="293"/>
      <c r="KRS8" s="293"/>
      <c r="KRT8" s="293"/>
      <c r="KRU8" s="293"/>
      <c r="KRV8" s="293"/>
      <c r="KRW8" s="293"/>
      <c r="KRX8" s="293"/>
      <c r="KRY8" s="293"/>
      <c r="KRZ8" s="293"/>
      <c r="KSA8" s="293"/>
      <c r="KSB8" s="293"/>
      <c r="KSC8" s="293"/>
      <c r="KSD8" s="293"/>
      <c r="KSE8" s="293"/>
      <c r="KSF8" s="293"/>
      <c r="KSG8" s="293"/>
      <c r="KSH8" s="293"/>
      <c r="KSI8" s="293"/>
      <c r="KSJ8" s="293"/>
      <c r="KSK8" s="293"/>
      <c r="KSL8" s="293"/>
      <c r="KSM8" s="293"/>
      <c r="KSN8" s="293"/>
      <c r="KSO8" s="293"/>
      <c r="KSP8" s="293"/>
      <c r="KSQ8" s="293"/>
      <c r="KSR8" s="293"/>
      <c r="KSS8" s="293"/>
      <c r="KST8" s="293"/>
      <c r="KSU8" s="293"/>
      <c r="KSV8" s="293"/>
      <c r="KSW8" s="293"/>
      <c r="KSX8" s="293"/>
      <c r="KSY8" s="293"/>
      <c r="KSZ8" s="293"/>
      <c r="KTA8" s="293"/>
      <c r="KTB8" s="293"/>
      <c r="KTC8" s="293"/>
      <c r="KTD8" s="293"/>
      <c r="KTE8" s="293"/>
      <c r="KTF8" s="293"/>
      <c r="KTG8" s="293"/>
      <c r="KTH8" s="293"/>
      <c r="KTI8" s="293"/>
      <c r="KTJ8" s="293"/>
      <c r="KTK8" s="293"/>
      <c r="KTL8" s="293"/>
      <c r="KTM8" s="293"/>
      <c r="KTN8" s="293"/>
      <c r="KTO8" s="293"/>
      <c r="KTP8" s="293"/>
      <c r="KTQ8" s="293"/>
      <c r="KTR8" s="293"/>
      <c r="KTS8" s="293"/>
      <c r="KTT8" s="293"/>
      <c r="KTU8" s="293"/>
      <c r="KTV8" s="293"/>
      <c r="KTW8" s="293"/>
      <c r="KTX8" s="293"/>
      <c r="KTY8" s="293"/>
      <c r="KTZ8" s="293"/>
      <c r="KUA8" s="293"/>
      <c r="KUB8" s="293"/>
      <c r="KUC8" s="293"/>
      <c r="KUD8" s="293"/>
      <c r="KUE8" s="293"/>
      <c r="KUF8" s="293"/>
      <c r="KUG8" s="293"/>
      <c r="KUH8" s="293"/>
      <c r="KUI8" s="293"/>
      <c r="KUJ8" s="293"/>
      <c r="KUK8" s="293"/>
      <c r="KUL8" s="293"/>
      <c r="KUM8" s="293"/>
      <c r="KUN8" s="293"/>
      <c r="KUO8" s="293"/>
      <c r="KUP8" s="293"/>
      <c r="KUQ8" s="293"/>
      <c r="KUR8" s="293"/>
      <c r="KUS8" s="293"/>
      <c r="KUT8" s="293"/>
      <c r="KUU8" s="293"/>
      <c r="KUV8" s="293"/>
      <c r="KUW8" s="293"/>
      <c r="KUX8" s="293"/>
      <c r="KUY8" s="293"/>
      <c r="KUZ8" s="293"/>
      <c r="KVA8" s="293"/>
      <c r="KVB8" s="293"/>
      <c r="KVC8" s="293"/>
      <c r="KVD8" s="293"/>
      <c r="KVE8" s="293"/>
      <c r="KVF8" s="293"/>
      <c r="KVG8" s="293"/>
      <c r="KVH8" s="293"/>
      <c r="KVI8" s="293"/>
      <c r="KVJ8" s="293"/>
      <c r="KVK8" s="293"/>
      <c r="KVL8" s="293"/>
      <c r="KVM8" s="293"/>
      <c r="KVN8" s="293"/>
      <c r="KVO8" s="293"/>
      <c r="KVP8" s="293"/>
      <c r="KVQ8" s="293"/>
      <c r="KVR8" s="293"/>
      <c r="KVS8" s="293"/>
      <c r="KVT8" s="293"/>
      <c r="KVU8" s="293"/>
      <c r="KVV8" s="293"/>
      <c r="KVW8" s="293"/>
      <c r="KVX8" s="293"/>
      <c r="KVY8" s="293"/>
      <c r="KVZ8" s="293"/>
      <c r="KWA8" s="293"/>
      <c r="KWB8" s="293"/>
      <c r="KWC8" s="293"/>
      <c r="KWD8" s="293"/>
      <c r="KWE8" s="293"/>
      <c r="KWF8" s="293"/>
      <c r="KWG8" s="293"/>
      <c r="KWH8" s="293"/>
      <c r="KWI8" s="293"/>
      <c r="KWJ8" s="293"/>
      <c r="KWK8" s="293"/>
      <c r="KWL8" s="293"/>
      <c r="KWM8" s="293"/>
      <c r="KWN8" s="293"/>
      <c r="KWO8" s="293"/>
      <c r="KWP8" s="293"/>
      <c r="KWQ8" s="293"/>
      <c r="KWR8" s="293"/>
      <c r="KWS8" s="293"/>
      <c r="KWT8" s="293"/>
      <c r="KWU8" s="293"/>
      <c r="KWV8" s="293"/>
      <c r="KWW8" s="293"/>
      <c r="KWX8" s="293"/>
      <c r="KWY8" s="293"/>
      <c r="KWZ8" s="293"/>
      <c r="KXA8" s="293"/>
      <c r="KXB8" s="293"/>
      <c r="KXC8" s="293"/>
      <c r="KXD8" s="293"/>
      <c r="KXE8" s="293"/>
      <c r="KXF8" s="293"/>
      <c r="KXG8" s="293"/>
      <c r="KXH8" s="293"/>
      <c r="KXI8" s="293"/>
      <c r="KXJ8" s="293"/>
      <c r="KXK8" s="293"/>
      <c r="KXL8" s="293"/>
      <c r="KXM8" s="293"/>
      <c r="KXN8" s="293"/>
      <c r="KXO8" s="293"/>
      <c r="KXP8" s="293"/>
      <c r="KXQ8" s="293"/>
      <c r="KXR8" s="293"/>
      <c r="KXS8" s="293"/>
      <c r="KXT8" s="293"/>
      <c r="KXU8" s="293"/>
      <c r="KXV8" s="293"/>
      <c r="KXW8" s="293"/>
      <c r="KXX8" s="293"/>
      <c r="KXY8" s="293"/>
      <c r="KXZ8" s="293"/>
      <c r="KYA8" s="293"/>
      <c r="KYB8" s="293"/>
      <c r="KYC8" s="293"/>
      <c r="KYD8" s="293"/>
      <c r="KYE8" s="293"/>
      <c r="KYF8" s="293"/>
      <c r="KYG8" s="293"/>
      <c r="KYH8" s="293"/>
      <c r="KYI8" s="293"/>
      <c r="KYJ8" s="293"/>
      <c r="KYK8" s="293"/>
      <c r="KYL8" s="293"/>
      <c r="KYM8" s="293"/>
      <c r="KYN8" s="293"/>
      <c r="KYO8" s="293"/>
      <c r="KYP8" s="293"/>
      <c r="KYQ8" s="293"/>
      <c r="KYR8" s="293"/>
      <c r="KYS8" s="293"/>
      <c r="KYT8" s="293"/>
      <c r="KYU8" s="293"/>
      <c r="KYV8" s="293"/>
      <c r="KYW8" s="293"/>
      <c r="KYX8" s="293"/>
      <c r="KYY8" s="293"/>
      <c r="KYZ8" s="293"/>
      <c r="KZA8" s="293"/>
      <c r="KZB8" s="293"/>
      <c r="KZC8" s="293"/>
      <c r="KZD8" s="293"/>
      <c r="KZE8" s="293"/>
      <c r="KZF8" s="293"/>
      <c r="KZG8" s="293"/>
      <c r="KZH8" s="293"/>
      <c r="KZI8" s="293"/>
      <c r="KZJ8" s="293"/>
      <c r="KZK8" s="293"/>
      <c r="KZL8" s="293"/>
      <c r="KZM8" s="293"/>
      <c r="KZN8" s="293"/>
      <c r="KZO8" s="293"/>
      <c r="KZP8" s="293"/>
      <c r="KZQ8" s="293"/>
      <c r="KZR8" s="293"/>
      <c r="KZS8" s="293"/>
      <c r="KZT8" s="293"/>
      <c r="KZU8" s="293"/>
      <c r="KZV8" s="293"/>
      <c r="KZW8" s="293"/>
      <c r="KZX8" s="293"/>
      <c r="KZY8" s="293"/>
      <c r="KZZ8" s="293"/>
      <c r="LAA8" s="293"/>
      <c r="LAB8" s="293"/>
      <c r="LAC8" s="293"/>
      <c r="LAD8" s="293"/>
      <c r="LAE8" s="293"/>
      <c r="LAF8" s="293"/>
      <c r="LAG8" s="293"/>
      <c r="LAH8" s="293"/>
      <c r="LAI8" s="293"/>
      <c r="LAJ8" s="293"/>
      <c r="LAK8" s="293"/>
      <c r="LAL8" s="293"/>
      <c r="LAM8" s="293"/>
      <c r="LAN8" s="293"/>
      <c r="LAO8" s="293"/>
      <c r="LAP8" s="293"/>
      <c r="LAQ8" s="293"/>
      <c r="LAR8" s="293"/>
      <c r="LAS8" s="293"/>
      <c r="LAT8" s="293"/>
      <c r="LAU8" s="293"/>
      <c r="LAV8" s="293"/>
      <c r="LAW8" s="293"/>
      <c r="LAX8" s="293"/>
      <c r="LAY8" s="293"/>
      <c r="LAZ8" s="293"/>
      <c r="LBA8" s="293"/>
      <c r="LBB8" s="293"/>
      <c r="LBC8" s="293"/>
      <c r="LBD8" s="293"/>
      <c r="LBE8" s="293"/>
      <c r="LBF8" s="293"/>
      <c r="LBG8" s="293"/>
      <c r="LBH8" s="293"/>
      <c r="LBI8" s="293"/>
      <c r="LBJ8" s="293"/>
      <c r="LBK8" s="293"/>
      <c r="LBL8" s="293"/>
      <c r="LBM8" s="293"/>
      <c r="LBN8" s="293"/>
      <c r="LBO8" s="293"/>
      <c r="LBP8" s="293"/>
      <c r="LBQ8" s="293"/>
      <c r="LBR8" s="293"/>
      <c r="LBS8" s="293"/>
      <c r="LBT8" s="293"/>
      <c r="LBU8" s="293"/>
      <c r="LBV8" s="293"/>
      <c r="LBW8" s="293"/>
      <c r="LBX8" s="293"/>
      <c r="LBY8" s="293"/>
      <c r="LBZ8" s="293"/>
      <c r="LCA8" s="293"/>
      <c r="LCB8" s="293"/>
      <c r="LCC8" s="293"/>
      <c r="LCD8" s="293"/>
      <c r="LCE8" s="293"/>
      <c r="LCF8" s="293"/>
      <c r="LCG8" s="293"/>
      <c r="LCH8" s="293"/>
      <c r="LCI8" s="293"/>
      <c r="LCJ8" s="293"/>
      <c r="LCK8" s="293"/>
      <c r="LCL8" s="293"/>
      <c r="LCM8" s="293"/>
      <c r="LCN8" s="293"/>
      <c r="LCO8" s="293"/>
      <c r="LCP8" s="293"/>
      <c r="LCQ8" s="293"/>
      <c r="LCR8" s="293"/>
      <c r="LCS8" s="293"/>
      <c r="LCT8" s="293"/>
      <c r="LCU8" s="293"/>
      <c r="LCV8" s="293"/>
      <c r="LCW8" s="293"/>
      <c r="LCX8" s="293"/>
      <c r="LCY8" s="293"/>
      <c r="LCZ8" s="293"/>
      <c r="LDA8" s="293"/>
      <c r="LDB8" s="293"/>
      <c r="LDC8" s="293"/>
      <c r="LDD8" s="293"/>
      <c r="LDE8" s="293"/>
      <c r="LDF8" s="293"/>
      <c r="LDG8" s="293"/>
      <c r="LDH8" s="293"/>
      <c r="LDI8" s="293"/>
      <c r="LDJ8" s="293"/>
      <c r="LDK8" s="293"/>
      <c r="LDL8" s="293"/>
      <c r="LDM8" s="293"/>
      <c r="LDN8" s="293"/>
      <c r="LDO8" s="293"/>
      <c r="LDP8" s="293"/>
      <c r="LDQ8" s="293"/>
      <c r="LDR8" s="293"/>
      <c r="LDS8" s="293"/>
      <c r="LDT8" s="293"/>
      <c r="LDU8" s="293"/>
      <c r="LDV8" s="293"/>
      <c r="LDW8" s="293"/>
      <c r="LDX8" s="293"/>
      <c r="LDY8" s="293"/>
      <c r="LDZ8" s="293"/>
      <c r="LEA8" s="293"/>
      <c r="LEB8" s="293"/>
      <c r="LEC8" s="293"/>
      <c r="LED8" s="293"/>
      <c r="LEE8" s="293"/>
      <c r="LEF8" s="293"/>
      <c r="LEG8" s="293"/>
      <c r="LEH8" s="293"/>
      <c r="LEI8" s="293"/>
      <c r="LEJ8" s="293"/>
      <c r="LEK8" s="293"/>
      <c r="LEL8" s="293"/>
      <c r="LEM8" s="293"/>
      <c r="LEN8" s="293"/>
      <c r="LEO8" s="293"/>
      <c r="LEP8" s="293"/>
      <c r="LEQ8" s="293"/>
      <c r="LER8" s="293"/>
      <c r="LES8" s="293"/>
      <c r="LET8" s="293"/>
      <c r="LEU8" s="293"/>
      <c r="LEV8" s="293"/>
      <c r="LEW8" s="293"/>
      <c r="LEX8" s="293"/>
      <c r="LEY8" s="293"/>
      <c r="LEZ8" s="293"/>
      <c r="LFA8" s="293"/>
      <c r="LFB8" s="293"/>
      <c r="LFC8" s="293"/>
      <c r="LFD8" s="293"/>
      <c r="LFE8" s="293"/>
      <c r="LFF8" s="293"/>
      <c r="LFG8" s="293"/>
      <c r="LFH8" s="293"/>
      <c r="LFI8" s="293"/>
      <c r="LFJ8" s="293"/>
      <c r="LFK8" s="293"/>
      <c r="LFL8" s="293"/>
      <c r="LFM8" s="293"/>
      <c r="LFN8" s="293"/>
      <c r="LFO8" s="293"/>
      <c r="LFP8" s="293"/>
      <c r="LFQ8" s="293"/>
      <c r="LFR8" s="293"/>
      <c r="LFS8" s="293"/>
      <c r="LFT8" s="293"/>
      <c r="LFU8" s="293"/>
      <c r="LFV8" s="293"/>
      <c r="LFW8" s="293"/>
      <c r="LFX8" s="293"/>
      <c r="LFY8" s="293"/>
      <c r="LFZ8" s="293"/>
      <c r="LGA8" s="293"/>
      <c r="LGB8" s="293"/>
      <c r="LGC8" s="293"/>
      <c r="LGD8" s="293"/>
      <c r="LGE8" s="293"/>
      <c r="LGF8" s="293"/>
      <c r="LGG8" s="293"/>
      <c r="LGH8" s="293"/>
      <c r="LGI8" s="293"/>
      <c r="LGJ8" s="293"/>
      <c r="LGK8" s="293"/>
      <c r="LGL8" s="293"/>
      <c r="LGM8" s="293"/>
      <c r="LGN8" s="293"/>
      <c r="LGO8" s="293"/>
      <c r="LGP8" s="293"/>
      <c r="LGQ8" s="293"/>
      <c r="LGR8" s="293"/>
      <c r="LGS8" s="293"/>
      <c r="LGT8" s="293"/>
      <c r="LGU8" s="293"/>
      <c r="LGV8" s="293"/>
      <c r="LGW8" s="293"/>
      <c r="LGX8" s="293"/>
      <c r="LGY8" s="293"/>
      <c r="LGZ8" s="293"/>
      <c r="LHA8" s="293"/>
      <c r="LHB8" s="293"/>
      <c r="LHC8" s="293"/>
      <c r="LHD8" s="293"/>
      <c r="LHE8" s="293"/>
      <c r="LHF8" s="293"/>
      <c r="LHG8" s="293"/>
      <c r="LHH8" s="293"/>
      <c r="LHI8" s="293"/>
      <c r="LHJ8" s="293"/>
      <c r="LHK8" s="293"/>
      <c r="LHL8" s="293"/>
      <c r="LHM8" s="293"/>
      <c r="LHN8" s="293"/>
      <c r="LHO8" s="293"/>
      <c r="LHP8" s="293"/>
      <c r="LHQ8" s="293"/>
      <c r="LHR8" s="293"/>
      <c r="LHS8" s="293"/>
      <c r="LHT8" s="293"/>
      <c r="LHU8" s="293"/>
      <c r="LHV8" s="293"/>
      <c r="LHW8" s="293"/>
      <c r="LHX8" s="293"/>
      <c r="LHY8" s="293"/>
      <c r="LHZ8" s="293"/>
      <c r="LIA8" s="293"/>
      <c r="LIB8" s="293"/>
      <c r="LIC8" s="293"/>
      <c r="LID8" s="293"/>
      <c r="LIE8" s="293"/>
      <c r="LIF8" s="293"/>
      <c r="LIG8" s="293"/>
      <c r="LIH8" s="293"/>
      <c r="LII8" s="293"/>
      <c r="LIJ8" s="293"/>
      <c r="LIK8" s="293"/>
      <c r="LIL8" s="293"/>
      <c r="LIM8" s="293"/>
      <c r="LIN8" s="293"/>
      <c r="LIO8" s="293"/>
      <c r="LIP8" s="293"/>
      <c r="LIQ8" s="293"/>
      <c r="LIR8" s="293"/>
      <c r="LIS8" s="293"/>
      <c r="LIT8" s="293"/>
      <c r="LIU8" s="293"/>
      <c r="LIV8" s="293"/>
      <c r="LIW8" s="293"/>
      <c r="LIX8" s="293"/>
      <c r="LIY8" s="293"/>
      <c r="LIZ8" s="293"/>
      <c r="LJA8" s="293"/>
      <c r="LJB8" s="293"/>
      <c r="LJC8" s="293"/>
      <c r="LJD8" s="293"/>
      <c r="LJE8" s="293"/>
      <c r="LJF8" s="293"/>
      <c r="LJG8" s="293"/>
      <c r="LJH8" s="293"/>
      <c r="LJI8" s="293"/>
      <c r="LJJ8" s="293"/>
      <c r="LJK8" s="293"/>
      <c r="LJL8" s="293"/>
      <c r="LJM8" s="293"/>
      <c r="LJN8" s="293"/>
      <c r="LJO8" s="293"/>
      <c r="LJP8" s="293"/>
      <c r="LJQ8" s="293"/>
      <c r="LJR8" s="293"/>
      <c r="LJS8" s="293"/>
      <c r="LJT8" s="293"/>
      <c r="LJU8" s="293"/>
      <c r="LJV8" s="293"/>
      <c r="LJW8" s="293"/>
      <c r="LJX8" s="293"/>
      <c r="LJY8" s="293"/>
      <c r="LJZ8" s="293"/>
      <c r="LKA8" s="293"/>
      <c r="LKB8" s="293"/>
      <c r="LKC8" s="293"/>
      <c r="LKD8" s="293"/>
      <c r="LKE8" s="293"/>
      <c r="LKF8" s="293"/>
      <c r="LKG8" s="293"/>
      <c r="LKH8" s="293"/>
      <c r="LKI8" s="293"/>
      <c r="LKJ8" s="293"/>
      <c r="LKK8" s="293"/>
      <c r="LKL8" s="293"/>
      <c r="LKM8" s="293"/>
      <c r="LKN8" s="293"/>
      <c r="LKO8" s="293"/>
      <c r="LKP8" s="293"/>
      <c r="LKQ8" s="293"/>
      <c r="LKR8" s="293"/>
      <c r="LKS8" s="293"/>
      <c r="LKT8" s="293"/>
      <c r="LKU8" s="293"/>
      <c r="LKV8" s="293"/>
      <c r="LKW8" s="293"/>
      <c r="LKX8" s="293"/>
      <c r="LKY8" s="293"/>
      <c r="LKZ8" s="293"/>
      <c r="LLA8" s="293"/>
      <c r="LLB8" s="293"/>
      <c r="LLC8" s="293"/>
      <c r="LLD8" s="293"/>
      <c r="LLE8" s="293"/>
      <c r="LLF8" s="293"/>
      <c r="LLG8" s="293"/>
      <c r="LLH8" s="293"/>
      <c r="LLI8" s="293"/>
      <c r="LLJ8" s="293"/>
      <c r="LLK8" s="293"/>
      <c r="LLL8" s="293"/>
      <c r="LLM8" s="293"/>
      <c r="LLN8" s="293"/>
      <c r="LLO8" s="293"/>
      <c r="LLP8" s="293"/>
      <c r="LLQ8" s="293"/>
      <c r="LLR8" s="293"/>
      <c r="LLS8" s="293"/>
      <c r="LLT8" s="293"/>
      <c r="LLU8" s="293"/>
      <c r="LLV8" s="293"/>
      <c r="LLW8" s="293"/>
      <c r="LLX8" s="293"/>
      <c r="LLY8" s="293"/>
      <c r="LLZ8" s="293"/>
      <c r="LMA8" s="293"/>
      <c r="LMB8" s="293"/>
      <c r="LMC8" s="293"/>
      <c r="LMD8" s="293"/>
      <c r="LME8" s="293"/>
      <c r="LMF8" s="293"/>
      <c r="LMG8" s="293"/>
      <c r="LMH8" s="293"/>
      <c r="LMI8" s="293"/>
      <c r="LMJ8" s="293"/>
      <c r="LMK8" s="293"/>
      <c r="LML8" s="293"/>
      <c r="LMM8" s="293"/>
      <c r="LMN8" s="293"/>
      <c r="LMO8" s="293"/>
      <c r="LMP8" s="293"/>
      <c r="LMQ8" s="293"/>
      <c r="LMR8" s="293"/>
      <c r="LMS8" s="293"/>
      <c r="LMT8" s="293"/>
      <c r="LMU8" s="293"/>
      <c r="LMV8" s="293"/>
      <c r="LMW8" s="293"/>
      <c r="LMX8" s="293"/>
      <c r="LMY8" s="293"/>
      <c r="LMZ8" s="293"/>
      <c r="LNA8" s="293"/>
      <c r="LNB8" s="293"/>
      <c r="LNC8" s="293"/>
      <c r="LND8" s="293"/>
      <c r="LNE8" s="293"/>
      <c r="LNF8" s="293"/>
      <c r="LNG8" s="293"/>
      <c r="LNH8" s="293"/>
      <c r="LNI8" s="293"/>
      <c r="LNJ8" s="293"/>
      <c r="LNK8" s="293"/>
      <c r="LNL8" s="293"/>
      <c r="LNM8" s="293"/>
      <c r="LNN8" s="293"/>
      <c r="LNO8" s="293"/>
      <c r="LNP8" s="293"/>
      <c r="LNQ8" s="293"/>
      <c r="LNR8" s="293"/>
      <c r="LNS8" s="293"/>
      <c r="LNT8" s="293"/>
      <c r="LNU8" s="293"/>
      <c r="LNV8" s="293"/>
      <c r="LNW8" s="293"/>
      <c r="LNX8" s="293"/>
      <c r="LNY8" s="293"/>
      <c r="LNZ8" s="293"/>
      <c r="LOA8" s="293"/>
      <c r="LOB8" s="293"/>
      <c r="LOC8" s="293"/>
      <c r="LOD8" s="293"/>
      <c r="LOE8" s="293"/>
      <c r="LOF8" s="293"/>
      <c r="LOG8" s="293"/>
      <c r="LOH8" s="293"/>
      <c r="LOI8" s="293"/>
      <c r="LOJ8" s="293"/>
      <c r="LOK8" s="293"/>
      <c r="LOL8" s="293"/>
      <c r="LOM8" s="293"/>
      <c r="LON8" s="293"/>
      <c r="LOO8" s="293"/>
      <c r="LOP8" s="293"/>
      <c r="LOQ8" s="293"/>
      <c r="LOR8" s="293"/>
      <c r="LOS8" s="293"/>
      <c r="LOT8" s="293"/>
      <c r="LOU8" s="293"/>
      <c r="LOV8" s="293"/>
      <c r="LOW8" s="293"/>
      <c r="LOX8" s="293"/>
      <c r="LOY8" s="293"/>
      <c r="LOZ8" s="293"/>
      <c r="LPA8" s="293"/>
      <c r="LPB8" s="293"/>
      <c r="LPC8" s="293"/>
      <c r="LPD8" s="293"/>
      <c r="LPE8" s="293"/>
      <c r="LPF8" s="293"/>
      <c r="LPG8" s="293"/>
      <c r="LPH8" s="293"/>
      <c r="LPI8" s="293"/>
      <c r="LPJ8" s="293"/>
      <c r="LPK8" s="293"/>
      <c r="LPL8" s="293"/>
      <c r="LPM8" s="293"/>
      <c r="LPN8" s="293"/>
      <c r="LPO8" s="293"/>
      <c r="LPP8" s="293"/>
      <c r="LPQ8" s="293"/>
      <c r="LPR8" s="293"/>
      <c r="LPS8" s="293"/>
      <c r="LPT8" s="293"/>
      <c r="LPU8" s="293"/>
      <c r="LPV8" s="293"/>
      <c r="LPW8" s="293"/>
      <c r="LPX8" s="293"/>
      <c r="LPY8" s="293"/>
      <c r="LPZ8" s="293"/>
      <c r="LQA8" s="293"/>
      <c r="LQB8" s="293"/>
      <c r="LQC8" s="293"/>
      <c r="LQD8" s="293"/>
      <c r="LQE8" s="293"/>
      <c r="LQF8" s="293"/>
      <c r="LQG8" s="293"/>
      <c r="LQH8" s="293"/>
      <c r="LQI8" s="293"/>
      <c r="LQJ8" s="293"/>
      <c r="LQK8" s="293"/>
      <c r="LQL8" s="293"/>
      <c r="LQM8" s="293"/>
      <c r="LQN8" s="293"/>
      <c r="LQO8" s="293"/>
      <c r="LQP8" s="293"/>
      <c r="LQQ8" s="293"/>
      <c r="LQR8" s="293"/>
      <c r="LQS8" s="293"/>
      <c r="LQT8" s="293"/>
      <c r="LQU8" s="293"/>
      <c r="LQV8" s="293"/>
      <c r="LQW8" s="293"/>
      <c r="LQX8" s="293"/>
      <c r="LQY8" s="293"/>
      <c r="LQZ8" s="293"/>
      <c r="LRA8" s="293"/>
      <c r="LRB8" s="293"/>
      <c r="LRC8" s="293"/>
      <c r="LRD8" s="293"/>
      <c r="LRE8" s="293"/>
      <c r="LRF8" s="293"/>
      <c r="LRG8" s="293"/>
      <c r="LRH8" s="293"/>
      <c r="LRI8" s="293"/>
      <c r="LRJ8" s="293"/>
      <c r="LRK8" s="293"/>
      <c r="LRL8" s="293"/>
      <c r="LRM8" s="293"/>
      <c r="LRN8" s="293"/>
      <c r="LRO8" s="293"/>
      <c r="LRP8" s="293"/>
      <c r="LRQ8" s="293"/>
      <c r="LRR8" s="293"/>
      <c r="LRS8" s="293"/>
      <c r="LRT8" s="293"/>
      <c r="LRU8" s="293"/>
      <c r="LRV8" s="293"/>
      <c r="LRW8" s="293"/>
      <c r="LRX8" s="293"/>
      <c r="LRY8" s="293"/>
      <c r="LRZ8" s="293"/>
      <c r="LSA8" s="293"/>
      <c r="LSB8" s="293"/>
      <c r="LSC8" s="293"/>
      <c r="LSD8" s="293"/>
      <c r="LSE8" s="293"/>
      <c r="LSF8" s="293"/>
      <c r="LSG8" s="293"/>
      <c r="LSH8" s="293"/>
      <c r="LSI8" s="293"/>
      <c r="LSJ8" s="293"/>
      <c r="LSK8" s="293"/>
      <c r="LSL8" s="293"/>
      <c r="LSM8" s="293"/>
      <c r="LSN8" s="293"/>
      <c r="LSO8" s="293"/>
      <c r="LSP8" s="293"/>
      <c r="LSQ8" s="293"/>
      <c r="LSR8" s="293"/>
      <c r="LSS8" s="293"/>
      <c r="LST8" s="293"/>
      <c r="LSU8" s="293"/>
      <c r="LSV8" s="293"/>
      <c r="LSW8" s="293"/>
      <c r="LSX8" s="293"/>
      <c r="LSY8" s="293"/>
      <c r="LSZ8" s="293"/>
      <c r="LTA8" s="293"/>
      <c r="LTB8" s="293"/>
      <c r="LTC8" s="293"/>
      <c r="LTD8" s="293"/>
      <c r="LTE8" s="293"/>
      <c r="LTF8" s="293"/>
      <c r="LTG8" s="293"/>
      <c r="LTH8" s="293"/>
      <c r="LTI8" s="293"/>
      <c r="LTJ8" s="293"/>
      <c r="LTK8" s="293"/>
      <c r="LTL8" s="293"/>
      <c r="LTM8" s="293"/>
      <c r="LTN8" s="293"/>
      <c r="LTO8" s="293"/>
      <c r="LTP8" s="293"/>
      <c r="LTQ8" s="293"/>
      <c r="LTR8" s="293"/>
      <c r="LTS8" s="293"/>
      <c r="LTT8" s="293"/>
      <c r="LTU8" s="293"/>
      <c r="LTV8" s="293"/>
      <c r="LTW8" s="293"/>
      <c r="LTX8" s="293"/>
      <c r="LTY8" s="293"/>
      <c r="LTZ8" s="293"/>
      <c r="LUA8" s="293"/>
      <c r="LUB8" s="293"/>
      <c r="LUC8" s="293"/>
      <c r="LUD8" s="293"/>
      <c r="LUE8" s="293"/>
      <c r="LUF8" s="293"/>
      <c r="LUG8" s="293"/>
      <c r="LUH8" s="293"/>
      <c r="LUI8" s="293"/>
      <c r="LUJ8" s="293"/>
      <c r="LUK8" s="293"/>
      <c r="LUL8" s="293"/>
      <c r="LUM8" s="293"/>
      <c r="LUN8" s="293"/>
      <c r="LUO8" s="293"/>
      <c r="LUP8" s="293"/>
      <c r="LUQ8" s="293"/>
      <c r="LUR8" s="293"/>
      <c r="LUS8" s="293"/>
      <c r="LUT8" s="293"/>
      <c r="LUU8" s="293"/>
      <c r="LUV8" s="293"/>
      <c r="LUW8" s="293"/>
      <c r="LUX8" s="293"/>
      <c r="LUY8" s="293"/>
      <c r="LUZ8" s="293"/>
      <c r="LVA8" s="293"/>
      <c r="LVB8" s="293"/>
      <c r="LVC8" s="293"/>
      <c r="LVD8" s="293"/>
      <c r="LVE8" s="293"/>
      <c r="LVF8" s="293"/>
      <c r="LVG8" s="293"/>
      <c r="LVH8" s="293"/>
      <c r="LVI8" s="293"/>
      <c r="LVJ8" s="293"/>
      <c r="LVK8" s="293"/>
      <c r="LVL8" s="293"/>
      <c r="LVM8" s="293"/>
      <c r="LVN8" s="293"/>
      <c r="LVO8" s="293"/>
      <c r="LVP8" s="293"/>
      <c r="LVQ8" s="293"/>
      <c r="LVR8" s="293"/>
      <c r="LVS8" s="293"/>
      <c r="LVT8" s="293"/>
      <c r="LVU8" s="293"/>
      <c r="LVV8" s="293"/>
      <c r="LVW8" s="293"/>
      <c r="LVX8" s="293"/>
      <c r="LVY8" s="293"/>
      <c r="LVZ8" s="293"/>
      <c r="LWA8" s="293"/>
      <c r="LWB8" s="293"/>
      <c r="LWC8" s="293"/>
      <c r="LWD8" s="293"/>
      <c r="LWE8" s="293"/>
      <c r="LWF8" s="293"/>
      <c r="LWG8" s="293"/>
      <c r="LWH8" s="293"/>
      <c r="LWI8" s="293"/>
      <c r="LWJ8" s="293"/>
      <c r="LWK8" s="293"/>
      <c r="LWL8" s="293"/>
      <c r="LWM8" s="293"/>
      <c r="LWN8" s="293"/>
      <c r="LWO8" s="293"/>
      <c r="LWP8" s="293"/>
      <c r="LWQ8" s="293"/>
      <c r="LWR8" s="293"/>
      <c r="LWS8" s="293"/>
      <c r="LWT8" s="293"/>
      <c r="LWU8" s="293"/>
      <c r="LWV8" s="293"/>
      <c r="LWW8" s="293"/>
      <c r="LWX8" s="293"/>
      <c r="LWY8" s="293"/>
      <c r="LWZ8" s="293"/>
      <c r="LXA8" s="293"/>
      <c r="LXB8" s="293"/>
      <c r="LXC8" s="293"/>
      <c r="LXD8" s="293"/>
      <c r="LXE8" s="293"/>
      <c r="LXF8" s="293"/>
      <c r="LXG8" s="293"/>
      <c r="LXH8" s="293"/>
      <c r="LXI8" s="293"/>
      <c r="LXJ8" s="293"/>
      <c r="LXK8" s="293"/>
      <c r="LXL8" s="293"/>
      <c r="LXM8" s="293"/>
      <c r="LXN8" s="293"/>
      <c r="LXO8" s="293"/>
      <c r="LXP8" s="293"/>
      <c r="LXQ8" s="293"/>
      <c r="LXR8" s="293"/>
      <c r="LXS8" s="293"/>
      <c r="LXT8" s="293"/>
      <c r="LXU8" s="293"/>
      <c r="LXV8" s="293"/>
      <c r="LXW8" s="293"/>
      <c r="LXX8" s="293"/>
      <c r="LXY8" s="293"/>
      <c r="LXZ8" s="293"/>
      <c r="LYA8" s="293"/>
      <c r="LYB8" s="293"/>
      <c r="LYC8" s="293"/>
      <c r="LYD8" s="293"/>
      <c r="LYE8" s="293"/>
      <c r="LYF8" s="293"/>
      <c r="LYG8" s="293"/>
      <c r="LYH8" s="293"/>
      <c r="LYI8" s="293"/>
      <c r="LYJ8" s="293"/>
      <c r="LYK8" s="293"/>
      <c r="LYL8" s="293"/>
      <c r="LYM8" s="293"/>
      <c r="LYN8" s="293"/>
      <c r="LYO8" s="293"/>
      <c r="LYP8" s="293"/>
      <c r="LYQ8" s="293"/>
      <c r="LYR8" s="293"/>
      <c r="LYS8" s="293"/>
      <c r="LYT8" s="293"/>
      <c r="LYU8" s="293"/>
      <c r="LYV8" s="293"/>
      <c r="LYW8" s="293"/>
      <c r="LYX8" s="293"/>
      <c r="LYY8" s="293"/>
      <c r="LYZ8" s="293"/>
      <c r="LZA8" s="293"/>
      <c r="LZB8" s="293"/>
      <c r="LZC8" s="293"/>
      <c r="LZD8" s="293"/>
      <c r="LZE8" s="293"/>
      <c r="LZF8" s="293"/>
      <c r="LZG8" s="293"/>
      <c r="LZH8" s="293"/>
      <c r="LZI8" s="293"/>
      <c r="LZJ8" s="293"/>
      <c r="LZK8" s="293"/>
      <c r="LZL8" s="293"/>
      <c r="LZM8" s="293"/>
      <c r="LZN8" s="293"/>
      <c r="LZO8" s="293"/>
      <c r="LZP8" s="293"/>
      <c r="LZQ8" s="293"/>
      <c r="LZR8" s="293"/>
      <c r="LZS8" s="293"/>
      <c r="LZT8" s="293"/>
      <c r="LZU8" s="293"/>
      <c r="LZV8" s="293"/>
      <c r="LZW8" s="293"/>
      <c r="LZX8" s="293"/>
      <c r="LZY8" s="293"/>
      <c r="LZZ8" s="293"/>
      <c r="MAA8" s="293"/>
      <c r="MAB8" s="293"/>
      <c r="MAC8" s="293"/>
      <c r="MAD8" s="293"/>
      <c r="MAE8" s="293"/>
      <c r="MAF8" s="293"/>
      <c r="MAG8" s="293"/>
      <c r="MAH8" s="293"/>
      <c r="MAI8" s="293"/>
      <c r="MAJ8" s="293"/>
      <c r="MAK8" s="293"/>
      <c r="MAL8" s="293"/>
      <c r="MAM8" s="293"/>
      <c r="MAN8" s="293"/>
      <c r="MAO8" s="293"/>
      <c r="MAP8" s="293"/>
      <c r="MAQ8" s="293"/>
      <c r="MAR8" s="293"/>
      <c r="MAS8" s="293"/>
      <c r="MAT8" s="293"/>
      <c r="MAU8" s="293"/>
      <c r="MAV8" s="293"/>
      <c r="MAW8" s="293"/>
      <c r="MAX8" s="293"/>
      <c r="MAY8" s="293"/>
      <c r="MAZ8" s="293"/>
      <c r="MBA8" s="293"/>
      <c r="MBB8" s="293"/>
      <c r="MBC8" s="293"/>
      <c r="MBD8" s="293"/>
      <c r="MBE8" s="293"/>
      <c r="MBF8" s="293"/>
      <c r="MBG8" s="293"/>
      <c r="MBH8" s="293"/>
      <c r="MBI8" s="293"/>
      <c r="MBJ8" s="293"/>
      <c r="MBK8" s="293"/>
      <c r="MBL8" s="293"/>
      <c r="MBM8" s="293"/>
      <c r="MBN8" s="293"/>
      <c r="MBO8" s="293"/>
      <c r="MBP8" s="293"/>
      <c r="MBQ8" s="293"/>
      <c r="MBR8" s="293"/>
      <c r="MBS8" s="293"/>
      <c r="MBT8" s="293"/>
      <c r="MBU8" s="293"/>
      <c r="MBV8" s="293"/>
      <c r="MBW8" s="293"/>
      <c r="MBX8" s="293"/>
      <c r="MBY8" s="293"/>
      <c r="MBZ8" s="293"/>
      <c r="MCA8" s="293"/>
      <c r="MCB8" s="293"/>
      <c r="MCC8" s="293"/>
      <c r="MCD8" s="293"/>
      <c r="MCE8" s="293"/>
      <c r="MCF8" s="293"/>
      <c r="MCG8" s="293"/>
      <c r="MCH8" s="293"/>
      <c r="MCI8" s="293"/>
      <c r="MCJ8" s="293"/>
      <c r="MCK8" s="293"/>
      <c r="MCL8" s="293"/>
      <c r="MCM8" s="293"/>
      <c r="MCN8" s="293"/>
      <c r="MCO8" s="293"/>
      <c r="MCP8" s="293"/>
      <c r="MCQ8" s="293"/>
      <c r="MCR8" s="293"/>
      <c r="MCS8" s="293"/>
      <c r="MCT8" s="293"/>
      <c r="MCU8" s="293"/>
      <c r="MCV8" s="293"/>
      <c r="MCW8" s="293"/>
      <c r="MCX8" s="293"/>
      <c r="MCY8" s="293"/>
      <c r="MCZ8" s="293"/>
      <c r="MDA8" s="293"/>
      <c r="MDB8" s="293"/>
      <c r="MDC8" s="293"/>
      <c r="MDD8" s="293"/>
      <c r="MDE8" s="293"/>
      <c r="MDF8" s="293"/>
      <c r="MDG8" s="293"/>
      <c r="MDH8" s="293"/>
      <c r="MDI8" s="293"/>
      <c r="MDJ8" s="293"/>
      <c r="MDK8" s="293"/>
      <c r="MDL8" s="293"/>
      <c r="MDM8" s="293"/>
      <c r="MDN8" s="293"/>
      <c r="MDO8" s="293"/>
      <c r="MDP8" s="293"/>
      <c r="MDQ8" s="293"/>
      <c r="MDR8" s="293"/>
      <c r="MDS8" s="293"/>
      <c r="MDT8" s="293"/>
      <c r="MDU8" s="293"/>
      <c r="MDV8" s="293"/>
      <c r="MDW8" s="293"/>
      <c r="MDX8" s="293"/>
      <c r="MDY8" s="293"/>
      <c r="MDZ8" s="293"/>
      <c r="MEA8" s="293"/>
      <c r="MEB8" s="293"/>
      <c r="MEC8" s="293"/>
      <c r="MED8" s="293"/>
      <c r="MEE8" s="293"/>
      <c r="MEF8" s="293"/>
      <c r="MEG8" s="293"/>
      <c r="MEH8" s="293"/>
      <c r="MEI8" s="293"/>
      <c r="MEJ8" s="293"/>
      <c r="MEK8" s="293"/>
      <c r="MEL8" s="293"/>
      <c r="MEM8" s="293"/>
      <c r="MEN8" s="293"/>
      <c r="MEO8" s="293"/>
      <c r="MEP8" s="293"/>
      <c r="MEQ8" s="293"/>
      <c r="MER8" s="293"/>
      <c r="MES8" s="293"/>
      <c r="MET8" s="293"/>
      <c r="MEU8" s="293"/>
      <c r="MEV8" s="293"/>
      <c r="MEW8" s="293"/>
      <c r="MEX8" s="293"/>
      <c r="MEY8" s="293"/>
      <c r="MEZ8" s="293"/>
      <c r="MFA8" s="293"/>
      <c r="MFB8" s="293"/>
      <c r="MFC8" s="293"/>
      <c r="MFD8" s="293"/>
      <c r="MFE8" s="293"/>
      <c r="MFF8" s="293"/>
      <c r="MFG8" s="293"/>
      <c r="MFH8" s="293"/>
      <c r="MFI8" s="293"/>
      <c r="MFJ8" s="293"/>
      <c r="MFK8" s="293"/>
      <c r="MFL8" s="293"/>
      <c r="MFM8" s="293"/>
      <c r="MFN8" s="293"/>
      <c r="MFO8" s="293"/>
      <c r="MFP8" s="293"/>
      <c r="MFQ8" s="293"/>
      <c r="MFR8" s="293"/>
      <c r="MFS8" s="293"/>
      <c r="MFT8" s="293"/>
      <c r="MFU8" s="293"/>
      <c r="MFV8" s="293"/>
      <c r="MFW8" s="293"/>
      <c r="MFX8" s="293"/>
      <c r="MFY8" s="293"/>
      <c r="MFZ8" s="293"/>
      <c r="MGA8" s="293"/>
      <c r="MGB8" s="293"/>
      <c r="MGC8" s="293"/>
      <c r="MGD8" s="293"/>
      <c r="MGE8" s="293"/>
      <c r="MGF8" s="293"/>
      <c r="MGG8" s="293"/>
      <c r="MGH8" s="293"/>
      <c r="MGI8" s="293"/>
      <c r="MGJ8" s="293"/>
      <c r="MGK8" s="293"/>
      <c r="MGL8" s="293"/>
      <c r="MGM8" s="293"/>
      <c r="MGN8" s="293"/>
      <c r="MGO8" s="293"/>
      <c r="MGP8" s="293"/>
      <c r="MGQ8" s="293"/>
      <c r="MGR8" s="293"/>
      <c r="MGS8" s="293"/>
      <c r="MGT8" s="293"/>
      <c r="MGU8" s="293"/>
      <c r="MGV8" s="293"/>
      <c r="MGW8" s="293"/>
      <c r="MGX8" s="293"/>
      <c r="MGY8" s="293"/>
      <c r="MGZ8" s="293"/>
      <c r="MHA8" s="293"/>
      <c r="MHB8" s="293"/>
      <c r="MHC8" s="293"/>
      <c r="MHD8" s="293"/>
      <c r="MHE8" s="293"/>
      <c r="MHF8" s="293"/>
      <c r="MHG8" s="293"/>
      <c r="MHH8" s="293"/>
      <c r="MHI8" s="293"/>
      <c r="MHJ8" s="293"/>
      <c r="MHK8" s="293"/>
      <c r="MHL8" s="293"/>
      <c r="MHM8" s="293"/>
      <c r="MHN8" s="293"/>
      <c r="MHO8" s="293"/>
      <c r="MHP8" s="293"/>
      <c r="MHQ8" s="293"/>
      <c r="MHR8" s="293"/>
      <c r="MHS8" s="293"/>
      <c r="MHT8" s="293"/>
      <c r="MHU8" s="293"/>
      <c r="MHV8" s="293"/>
      <c r="MHW8" s="293"/>
      <c r="MHX8" s="293"/>
      <c r="MHY8" s="293"/>
      <c r="MHZ8" s="293"/>
      <c r="MIA8" s="293"/>
      <c r="MIB8" s="293"/>
      <c r="MIC8" s="293"/>
      <c r="MID8" s="293"/>
      <c r="MIE8" s="293"/>
      <c r="MIF8" s="293"/>
      <c r="MIG8" s="293"/>
      <c r="MIH8" s="293"/>
      <c r="MII8" s="293"/>
      <c r="MIJ8" s="293"/>
      <c r="MIK8" s="293"/>
      <c r="MIL8" s="293"/>
      <c r="MIM8" s="293"/>
      <c r="MIN8" s="293"/>
      <c r="MIO8" s="293"/>
      <c r="MIP8" s="293"/>
      <c r="MIQ8" s="293"/>
      <c r="MIR8" s="293"/>
      <c r="MIS8" s="293"/>
      <c r="MIT8" s="293"/>
      <c r="MIU8" s="293"/>
      <c r="MIV8" s="293"/>
      <c r="MIW8" s="293"/>
      <c r="MIX8" s="293"/>
      <c r="MIY8" s="293"/>
      <c r="MIZ8" s="293"/>
      <c r="MJA8" s="293"/>
      <c r="MJB8" s="293"/>
      <c r="MJC8" s="293"/>
      <c r="MJD8" s="293"/>
      <c r="MJE8" s="293"/>
      <c r="MJF8" s="293"/>
      <c r="MJG8" s="293"/>
      <c r="MJH8" s="293"/>
      <c r="MJI8" s="293"/>
      <c r="MJJ8" s="293"/>
      <c r="MJK8" s="293"/>
      <c r="MJL8" s="293"/>
      <c r="MJM8" s="293"/>
      <c r="MJN8" s="293"/>
      <c r="MJO8" s="293"/>
      <c r="MJP8" s="293"/>
      <c r="MJQ8" s="293"/>
      <c r="MJR8" s="293"/>
      <c r="MJS8" s="293"/>
      <c r="MJT8" s="293"/>
      <c r="MJU8" s="293"/>
      <c r="MJV8" s="293"/>
      <c r="MJW8" s="293"/>
      <c r="MJX8" s="293"/>
      <c r="MJY8" s="293"/>
      <c r="MJZ8" s="293"/>
      <c r="MKA8" s="293"/>
      <c r="MKB8" s="293"/>
      <c r="MKC8" s="293"/>
      <c r="MKD8" s="293"/>
      <c r="MKE8" s="293"/>
      <c r="MKF8" s="293"/>
      <c r="MKG8" s="293"/>
      <c r="MKH8" s="293"/>
      <c r="MKI8" s="293"/>
      <c r="MKJ8" s="293"/>
      <c r="MKK8" s="293"/>
      <c r="MKL8" s="293"/>
      <c r="MKM8" s="293"/>
      <c r="MKN8" s="293"/>
      <c r="MKO8" s="293"/>
      <c r="MKP8" s="293"/>
      <c r="MKQ8" s="293"/>
      <c r="MKR8" s="293"/>
      <c r="MKS8" s="293"/>
      <c r="MKT8" s="293"/>
      <c r="MKU8" s="293"/>
      <c r="MKV8" s="293"/>
      <c r="MKW8" s="293"/>
      <c r="MKX8" s="293"/>
      <c r="MKY8" s="293"/>
      <c r="MKZ8" s="293"/>
      <c r="MLA8" s="293"/>
      <c r="MLB8" s="293"/>
      <c r="MLC8" s="293"/>
      <c r="MLD8" s="293"/>
      <c r="MLE8" s="293"/>
      <c r="MLF8" s="293"/>
      <c r="MLG8" s="293"/>
      <c r="MLH8" s="293"/>
      <c r="MLI8" s="293"/>
      <c r="MLJ8" s="293"/>
      <c r="MLK8" s="293"/>
      <c r="MLL8" s="293"/>
      <c r="MLM8" s="293"/>
      <c r="MLN8" s="293"/>
      <c r="MLO8" s="293"/>
      <c r="MLP8" s="293"/>
      <c r="MLQ8" s="293"/>
      <c r="MLR8" s="293"/>
      <c r="MLS8" s="293"/>
      <c r="MLT8" s="293"/>
      <c r="MLU8" s="293"/>
      <c r="MLV8" s="293"/>
      <c r="MLW8" s="293"/>
      <c r="MLX8" s="293"/>
      <c r="MLY8" s="293"/>
      <c r="MLZ8" s="293"/>
      <c r="MMA8" s="293"/>
      <c r="MMB8" s="293"/>
      <c r="MMC8" s="293"/>
      <c r="MMD8" s="293"/>
      <c r="MME8" s="293"/>
      <c r="MMF8" s="293"/>
      <c r="MMG8" s="293"/>
      <c r="MMH8" s="293"/>
      <c r="MMI8" s="293"/>
      <c r="MMJ8" s="293"/>
      <c r="MMK8" s="293"/>
      <c r="MML8" s="293"/>
      <c r="MMM8" s="293"/>
      <c r="MMN8" s="293"/>
      <c r="MMO8" s="293"/>
      <c r="MMP8" s="293"/>
      <c r="MMQ8" s="293"/>
      <c r="MMR8" s="293"/>
      <c r="MMS8" s="293"/>
      <c r="MMT8" s="293"/>
      <c r="MMU8" s="293"/>
      <c r="MMV8" s="293"/>
      <c r="MMW8" s="293"/>
      <c r="MMX8" s="293"/>
      <c r="MMY8" s="293"/>
      <c r="MMZ8" s="293"/>
      <c r="MNA8" s="293"/>
      <c r="MNB8" s="293"/>
      <c r="MNC8" s="293"/>
      <c r="MND8" s="293"/>
      <c r="MNE8" s="293"/>
      <c r="MNF8" s="293"/>
      <c r="MNG8" s="293"/>
      <c r="MNH8" s="293"/>
      <c r="MNI8" s="293"/>
      <c r="MNJ8" s="293"/>
      <c r="MNK8" s="293"/>
      <c r="MNL8" s="293"/>
      <c r="MNM8" s="293"/>
      <c r="MNN8" s="293"/>
      <c r="MNO8" s="293"/>
      <c r="MNP8" s="293"/>
      <c r="MNQ8" s="293"/>
      <c r="MNR8" s="293"/>
      <c r="MNS8" s="293"/>
      <c r="MNT8" s="293"/>
      <c r="MNU8" s="293"/>
      <c r="MNV8" s="293"/>
      <c r="MNW8" s="293"/>
      <c r="MNX8" s="293"/>
      <c r="MNY8" s="293"/>
      <c r="MNZ8" s="293"/>
      <c r="MOA8" s="293"/>
      <c r="MOB8" s="293"/>
      <c r="MOC8" s="293"/>
      <c r="MOD8" s="293"/>
      <c r="MOE8" s="293"/>
      <c r="MOF8" s="293"/>
      <c r="MOG8" s="293"/>
      <c r="MOH8" s="293"/>
      <c r="MOI8" s="293"/>
      <c r="MOJ8" s="293"/>
      <c r="MOK8" s="293"/>
      <c r="MOL8" s="293"/>
      <c r="MOM8" s="293"/>
      <c r="MON8" s="293"/>
      <c r="MOO8" s="293"/>
      <c r="MOP8" s="293"/>
      <c r="MOQ8" s="293"/>
      <c r="MOR8" s="293"/>
      <c r="MOS8" s="293"/>
      <c r="MOT8" s="293"/>
      <c r="MOU8" s="293"/>
      <c r="MOV8" s="293"/>
      <c r="MOW8" s="293"/>
      <c r="MOX8" s="293"/>
      <c r="MOY8" s="293"/>
      <c r="MOZ8" s="293"/>
      <c r="MPA8" s="293"/>
      <c r="MPB8" s="293"/>
      <c r="MPC8" s="293"/>
      <c r="MPD8" s="293"/>
      <c r="MPE8" s="293"/>
      <c r="MPF8" s="293"/>
      <c r="MPG8" s="293"/>
      <c r="MPH8" s="293"/>
      <c r="MPI8" s="293"/>
      <c r="MPJ8" s="293"/>
      <c r="MPK8" s="293"/>
      <c r="MPL8" s="293"/>
      <c r="MPM8" s="293"/>
      <c r="MPN8" s="293"/>
      <c r="MPO8" s="293"/>
      <c r="MPP8" s="293"/>
      <c r="MPQ8" s="293"/>
      <c r="MPR8" s="293"/>
      <c r="MPS8" s="293"/>
      <c r="MPT8" s="293"/>
      <c r="MPU8" s="293"/>
      <c r="MPV8" s="293"/>
      <c r="MPW8" s="293"/>
      <c r="MPX8" s="293"/>
      <c r="MPY8" s="293"/>
      <c r="MPZ8" s="293"/>
      <c r="MQA8" s="293"/>
      <c r="MQB8" s="293"/>
      <c r="MQC8" s="293"/>
      <c r="MQD8" s="293"/>
      <c r="MQE8" s="293"/>
      <c r="MQF8" s="293"/>
      <c r="MQG8" s="293"/>
      <c r="MQH8" s="293"/>
      <c r="MQI8" s="293"/>
      <c r="MQJ8" s="293"/>
      <c r="MQK8" s="293"/>
      <c r="MQL8" s="293"/>
      <c r="MQM8" s="293"/>
      <c r="MQN8" s="293"/>
      <c r="MQO8" s="293"/>
      <c r="MQP8" s="293"/>
      <c r="MQQ8" s="293"/>
      <c r="MQR8" s="293"/>
      <c r="MQS8" s="293"/>
      <c r="MQT8" s="293"/>
      <c r="MQU8" s="293"/>
      <c r="MQV8" s="293"/>
      <c r="MQW8" s="293"/>
      <c r="MQX8" s="293"/>
      <c r="MQY8" s="293"/>
      <c r="MQZ8" s="293"/>
      <c r="MRA8" s="293"/>
      <c r="MRB8" s="293"/>
      <c r="MRC8" s="293"/>
      <c r="MRD8" s="293"/>
      <c r="MRE8" s="293"/>
      <c r="MRF8" s="293"/>
      <c r="MRG8" s="293"/>
      <c r="MRH8" s="293"/>
      <c r="MRI8" s="293"/>
      <c r="MRJ8" s="293"/>
      <c r="MRK8" s="293"/>
      <c r="MRL8" s="293"/>
      <c r="MRM8" s="293"/>
      <c r="MRN8" s="293"/>
      <c r="MRO8" s="293"/>
      <c r="MRP8" s="293"/>
      <c r="MRQ8" s="293"/>
      <c r="MRR8" s="293"/>
      <c r="MRS8" s="293"/>
      <c r="MRT8" s="293"/>
      <c r="MRU8" s="293"/>
      <c r="MRV8" s="293"/>
      <c r="MRW8" s="293"/>
      <c r="MRX8" s="293"/>
      <c r="MRY8" s="293"/>
      <c r="MRZ8" s="293"/>
      <c r="MSA8" s="293"/>
      <c r="MSB8" s="293"/>
      <c r="MSC8" s="293"/>
      <c r="MSD8" s="293"/>
      <c r="MSE8" s="293"/>
      <c r="MSF8" s="293"/>
      <c r="MSG8" s="293"/>
      <c r="MSH8" s="293"/>
      <c r="MSI8" s="293"/>
      <c r="MSJ8" s="293"/>
      <c r="MSK8" s="293"/>
      <c r="MSL8" s="293"/>
      <c r="MSM8" s="293"/>
      <c r="MSN8" s="293"/>
      <c r="MSO8" s="293"/>
      <c r="MSP8" s="293"/>
      <c r="MSQ8" s="293"/>
      <c r="MSR8" s="293"/>
      <c r="MSS8" s="293"/>
      <c r="MST8" s="293"/>
      <c r="MSU8" s="293"/>
      <c r="MSV8" s="293"/>
      <c r="MSW8" s="293"/>
      <c r="MSX8" s="293"/>
      <c r="MSY8" s="293"/>
      <c r="MSZ8" s="293"/>
      <c r="MTA8" s="293"/>
      <c r="MTB8" s="293"/>
      <c r="MTC8" s="293"/>
      <c r="MTD8" s="293"/>
      <c r="MTE8" s="293"/>
      <c r="MTF8" s="293"/>
      <c r="MTG8" s="293"/>
      <c r="MTH8" s="293"/>
      <c r="MTI8" s="293"/>
      <c r="MTJ8" s="293"/>
      <c r="MTK8" s="293"/>
      <c r="MTL8" s="293"/>
      <c r="MTM8" s="293"/>
      <c r="MTN8" s="293"/>
      <c r="MTO8" s="293"/>
      <c r="MTP8" s="293"/>
      <c r="MTQ8" s="293"/>
      <c r="MTR8" s="293"/>
      <c r="MTS8" s="293"/>
      <c r="MTT8" s="293"/>
      <c r="MTU8" s="293"/>
      <c r="MTV8" s="293"/>
      <c r="MTW8" s="293"/>
      <c r="MTX8" s="293"/>
      <c r="MTY8" s="293"/>
      <c r="MTZ8" s="293"/>
      <c r="MUA8" s="293"/>
      <c r="MUB8" s="293"/>
      <c r="MUC8" s="293"/>
      <c r="MUD8" s="293"/>
      <c r="MUE8" s="293"/>
      <c r="MUF8" s="293"/>
      <c r="MUG8" s="293"/>
      <c r="MUH8" s="293"/>
      <c r="MUI8" s="293"/>
      <c r="MUJ8" s="293"/>
      <c r="MUK8" s="293"/>
      <c r="MUL8" s="293"/>
      <c r="MUM8" s="293"/>
      <c r="MUN8" s="293"/>
      <c r="MUO8" s="293"/>
      <c r="MUP8" s="293"/>
      <c r="MUQ8" s="293"/>
      <c r="MUR8" s="293"/>
      <c r="MUS8" s="293"/>
      <c r="MUT8" s="293"/>
      <c r="MUU8" s="293"/>
      <c r="MUV8" s="293"/>
      <c r="MUW8" s="293"/>
      <c r="MUX8" s="293"/>
      <c r="MUY8" s="293"/>
      <c r="MUZ8" s="293"/>
      <c r="MVA8" s="293"/>
      <c r="MVB8" s="293"/>
      <c r="MVC8" s="293"/>
      <c r="MVD8" s="293"/>
      <c r="MVE8" s="293"/>
      <c r="MVF8" s="293"/>
      <c r="MVG8" s="293"/>
      <c r="MVH8" s="293"/>
      <c r="MVI8" s="293"/>
      <c r="MVJ8" s="293"/>
      <c r="MVK8" s="293"/>
      <c r="MVL8" s="293"/>
      <c r="MVM8" s="293"/>
      <c r="MVN8" s="293"/>
      <c r="MVO8" s="293"/>
      <c r="MVP8" s="293"/>
      <c r="MVQ8" s="293"/>
      <c r="MVR8" s="293"/>
      <c r="MVS8" s="293"/>
      <c r="MVT8" s="293"/>
      <c r="MVU8" s="293"/>
      <c r="MVV8" s="293"/>
      <c r="MVW8" s="293"/>
      <c r="MVX8" s="293"/>
      <c r="MVY8" s="293"/>
      <c r="MVZ8" s="293"/>
      <c r="MWA8" s="293"/>
      <c r="MWB8" s="293"/>
      <c r="MWC8" s="293"/>
      <c r="MWD8" s="293"/>
      <c r="MWE8" s="293"/>
      <c r="MWF8" s="293"/>
      <c r="MWG8" s="293"/>
      <c r="MWH8" s="293"/>
      <c r="MWI8" s="293"/>
      <c r="MWJ8" s="293"/>
      <c r="MWK8" s="293"/>
      <c r="MWL8" s="293"/>
      <c r="MWM8" s="293"/>
      <c r="MWN8" s="293"/>
      <c r="MWO8" s="293"/>
      <c r="MWP8" s="293"/>
      <c r="MWQ8" s="293"/>
      <c r="MWR8" s="293"/>
      <c r="MWS8" s="293"/>
      <c r="MWT8" s="293"/>
      <c r="MWU8" s="293"/>
      <c r="MWV8" s="293"/>
      <c r="MWW8" s="293"/>
      <c r="MWX8" s="293"/>
      <c r="MWY8" s="293"/>
      <c r="MWZ8" s="293"/>
      <c r="MXA8" s="293"/>
      <c r="MXB8" s="293"/>
      <c r="MXC8" s="293"/>
      <c r="MXD8" s="293"/>
      <c r="MXE8" s="293"/>
      <c r="MXF8" s="293"/>
      <c r="MXG8" s="293"/>
      <c r="MXH8" s="293"/>
      <c r="MXI8" s="293"/>
      <c r="MXJ8" s="293"/>
      <c r="MXK8" s="293"/>
      <c r="MXL8" s="293"/>
      <c r="MXM8" s="293"/>
      <c r="MXN8" s="293"/>
      <c r="MXO8" s="293"/>
      <c r="MXP8" s="293"/>
      <c r="MXQ8" s="293"/>
      <c r="MXR8" s="293"/>
      <c r="MXS8" s="293"/>
      <c r="MXT8" s="293"/>
      <c r="MXU8" s="293"/>
      <c r="MXV8" s="293"/>
      <c r="MXW8" s="293"/>
      <c r="MXX8" s="293"/>
      <c r="MXY8" s="293"/>
      <c r="MXZ8" s="293"/>
      <c r="MYA8" s="293"/>
      <c r="MYB8" s="293"/>
      <c r="MYC8" s="293"/>
      <c r="MYD8" s="293"/>
      <c r="MYE8" s="293"/>
      <c r="MYF8" s="293"/>
      <c r="MYG8" s="293"/>
      <c r="MYH8" s="293"/>
      <c r="MYI8" s="293"/>
      <c r="MYJ8" s="293"/>
      <c r="MYK8" s="293"/>
      <c r="MYL8" s="293"/>
      <c r="MYM8" s="293"/>
      <c r="MYN8" s="293"/>
      <c r="MYO8" s="293"/>
      <c r="MYP8" s="293"/>
      <c r="MYQ8" s="293"/>
      <c r="MYR8" s="293"/>
      <c r="MYS8" s="293"/>
      <c r="MYT8" s="293"/>
      <c r="MYU8" s="293"/>
      <c r="MYV8" s="293"/>
      <c r="MYW8" s="293"/>
      <c r="MYX8" s="293"/>
      <c r="MYY8" s="293"/>
      <c r="MYZ8" s="293"/>
      <c r="MZA8" s="293"/>
      <c r="MZB8" s="293"/>
      <c r="MZC8" s="293"/>
      <c r="MZD8" s="293"/>
      <c r="MZE8" s="293"/>
      <c r="MZF8" s="293"/>
      <c r="MZG8" s="293"/>
      <c r="MZH8" s="293"/>
      <c r="MZI8" s="293"/>
      <c r="MZJ8" s="293"/>
      <c r="MZK8" s="293"/>
      <c r="MZL8" s="293"/>
      <c r="MZM8" s="293"/>
      <c r="MZN8" s="293"/>
      <c r="MZO8" s="293"/>
      <c r="MZP8" s="293"/>
      <c r="MZQ8" s="293"/>
      <c r="MZR8" s="293"/>
      <c r="MZS8" s="293"/>
      <c r="MZT8" s="293"/>
      <c r="MZU8" s="293"/>
      <c r="MZV8" s="293"/>
      <c r="MZW8" s="293"/>
      <c r="MZX8" s="293"/>
      <c r="MZY8" s="293"/>
      <c r="MZZ8" s="293"/>
      <c r="NAA8" s="293"/>
      <c r="NAB8" s="293"/>
      <c r="NAC8" s="293"/>
      <c r="NAD8" s="293"/>
      <c r="NAE8" s="293"/>
      <c r="NAF8" s="293"/>
      <c r="NAG8" s="293"/>
      <c r="NAH8" s="293"/>
      <c r="NAI8" s="293"/>
      <c r="NAJ8" s="293"/>
      <c r="NAK8" s="293"/>
      <c r="NAL8" s="293"/>
      <c r="NAM8" s="293"/>
      <c r="NAN8" s="293"/>
      <c r="NAO8" s="293"/>
      <c r="NAP8" s="293"/>
      <c r="NAQ8" s="293"/>
      <c r="NAR8" s="293"/>
      <c r="NAS8" s="293"/>
      <c r="NAT8" s="293"/>
      <c r="NAU8" s="293"/>
      <c r="NAV8" s="293"/>
      <c r="NAW8" s="293"/>
      <c r="NAX8" s="293"/>
      <c r="NAY8" s="293"/>
      <c r="NAZ8" s="293"/>
      <c r="NBA8" s="293"/>
      <c r="NBB8" s="293"/>
      <c r="NBC8" s="293"/>
      <c r="NBD8" s="293"/>
      <c r="NBE8" s="293"/>
      <c r="NBF8" s="293"/>
      <c r="NBG8" s="293"/>
      <c r="NBH8" s="293"/>
      <c r="NBI8" s="293"/>
      <c r="NBJ8" s="293"/>
      <c r="NBK8" s="293"/>
      <c r="NBL8" s="293"/>
      <c r="NBM8" s="293"/>
      <c r="NBN8" s="293"/>
      <c r="NBO8" s="293"/>
      <c r="NBP8" s="293"/>
      <c r="NBQ8" s="293"/>
      <c r="NBR8" s="293"/>
      <c r="NBS8" s="293"/>
      <c r="NBT8" s="293"/>
      <c r="NBU8" s="293"/>
      <c r="NBV8" s="293"/>
      <c r="NBW8" s="293"/>
      <c r="NBX8" s="293"/>
      <c r="NBY8" s="293"/>
      <c r="NBZ8" s="293"/>
      <c r="NCA8" s="293"/>
      <c r="NCB8" s="293"/>
      <c r="NCC8" s="293"/>
      <c r="NCD8" s="293"/>
      <c r="NCE8" s="293"/>
      <c r="NCF8" s="293"/>
      <c r="NCG8" s="293"/>
      <c r="NCH8" s="293"/>
      <c r="NCI8" s="293"/>
      <c r="NCJ8" s="293"/>
      <c r="NCK8" s="293"/>
      <c r="NCL8" s="293"/>
      <c r="NCM8" s="293"/>
      <c r="NCN8" s="293"/>
      <c r="NCO8" s="293"/>
      <c r="NCP8" s="293"/>
      <c r="NCQ8" s="293"/>
      <c r="NCR8" s="293"/>
      <c r="NCS8" s="293"/>
      <c r="NCT8" s="293"/>
      <c r="NCU8" s="293"/>
      <c r="NCV8" s="293"/>
      <c r="NCW8" s="293"/>
      <c r="NCX8" s="293"/>
      <c r="NCY8" s="293"/>
      <c r="NCZ8" s="293"/>
      <c r="NDA8" s="293"/>
      <c r="NDB8" s="293"/>
      <c r="NDC8" s="293"/>
      <c r="NDD8" s="293"/>
      <c r="NDE8" s="293"/>
      <c r="NDF8" s="293"/>
      <c r="NDG8" s="293"/>
      <c r="NDH8" s="293"/>
      <c r="NDI8" s="293"/>
      <c r="NDJ8" s="293"/>
      <c r="NDK8" s="293"/>
      <c r="NDL8" s="293"/>
      <c r="NDM8" s="293"/>
      <c r="NDN8" s="293"/>
      <c r="NDO8" s="293"/>
      <c r="NDP8" s="293"/>
      <c r="NDQ8" s="293"/>
      <c r="NDR8" s="293"/>
      <c r="NDS8" s="293"/>
      <c r="NDT8" s="293"/>
      <c r="NDU8" s="293"/>
      <c r="NDV8" s="293"/>
      <c r="NDW8" s="293"/>
      <c r="NDX8" s="293"/>
      <c r="NDY8" s="293"/>
      <c r="NDZ8" s="293"/>
      <c r="NEA8" s="293"/>
      <c r="NEB8" s="293"/>
      <c r="NEC8" s="293"/>
      <c r="NED8" s="293"/>
      <c r="NEE8" s="293"/>
      <c r="NEF8" s="293"/>
      <c r="NEG8" s="293"/>
      <c r="NEH8" s="293"/>
      <c r="NEI8" s="293"/>
      <c r="NEJ8" s="293"/>
      <c r="NEK8" s="293"/>
      <c r="NEL8" s="293"/>
      <c r="NEM8" s="293"/>
      <c r="NEN8" s="293"/>
      <c r="NEO8" s="293"/>
      <c r="NEP8" s="293"/>
      <c r="NEQ8" s="293"/>
      <c r="NER8" s="293"/>
      <c r="NES8" s="293"/>
      <c r="NET8" s="293"/>
      <c r="NEU8" s="293"/>
      <c r="NEV8" s="293"/>
      <c r="NEW8" s="293"/>
      <c r="NEX8" s="293"/>
      <c r="NEY8" s="293"/>
      <c r="NEZ8" s="293"/>
      <c r="NFA8" s="293"/>
      <c r="NFB8" s="293"/>
      <c r="NFC8" s="293"/>
      <c r="NFD8" s="293"/>
      <c r="NFE8" s="293"/>
      <c r="NFF8" s="293"/>
      <c r="NFG8" s="293"/>
      <c r="NFH8" s="293"/>
      <c r="NFI8" s="293"/>
      <c r="NFJ8" s="293"/>
      <c r="NFK8" s="293"/>
      <c r="NFL8" s="293"/>
      <c r="NFM8" s="293"/>
      <c r="NFN8" s="293"/>
      <c r="NFO8" s="293"/>
      <c r="NFP8" s="293"/>
      <c r="NFQ8" s="293"/>
      <c r="NFR8" s="293"/>
      <c r="NFS8" s="293"/>
      <c r="NFT8" s="293"/>
      <c r="NFU8" s="293"/>
      <c r="NFV8" s="293"/>
      <c r="NFW8" s="293"/>
      <c r="NFX8" s="293"/>
      <c r="NFY8" s="293"/>
      <c r="NFZ8" s="293"/>
      <c r="NGA8" s="293"/>
      <c r="NGB8" s="293"/>
      <c r="NGC8" s="293"/>
      <c r="NGD8" s="293"/>
      <c r="NGE8" s="293"/>
      <c r="NGF8" s="293"/>
      <c r="NGG8" s="293"/>
      <c r="NGH8" s="293"/>
      <c r="NGI8" s="293"/>
      <c r="NGJ8" s="293"/>
      <c r="NGK8" s="293"/>
      <c r="NGL8" s="293"/>
      <c r="NGM8" s="293"/>
      <c r="NGN8" s="293"/>
      <c r="NGO8" s="293"/>
      <c r="NGP8" s="293"/>
      <c r="NGQ8" s="293"/>
      <c r="NGR8" s="293"/>
      <c r="NGS8" s="293"/>
      <c r="NGT8" s="293"/>
      <c r="NGU8" s="293"/>
      <c r="NGV8" s="293"/>
      <c r="NGW8" s="293"/>
      <c r="NGX8" s="293"/>
      <c r="NGY8" s="293"/>
      <c r="NGZ8" s="293"/>
      <c r="NHA8" s="293"/>
      <c r="NHB8" s="293"/>
      <c r="NHC8" s="293"/>
      <c r="NHD8" s="293"/>
      <c r="NHE8" s="293"/>
      <c r="NHF8" s="293"/>
      <c r="NHG8" s="293"/>
      <c r="NHH8" s="293"/>
      <c r="NHI8" s="293"/>
      <c r="NHJ8" s="293"/>
      <c r="NHK8" s="293"/>
      <c r="NHL8" s="293"/>
      <c r="NHM8" s="293"/>
      <c r="NHN8" s="293"/>
      <c r="NHO8" s="293"/>
      <c r="NHP8" s="293"/>
      <c r="NHQ8" s="293"/>
      <c r="NHR8" s="293"/>
      <c r="NHS8" s="293"/>
      <c r="NHT8" s="293"/>
      <c r="NHU8" s="293"/>
      <c r="NHV8" s="293"/>
      <c r="NHW8" s="293"/>
      <c r="NHX8" s="293"/>
      <c r="NHY8" s="293"/>
      <c r="NHZ8" s="293"/>
      <c r="NIA8" s="293"/>
      <c r="NIB8" s="293"/>
      <c r="NIC8" s="293"/>
      <c r="NID8" s="293"/>
      <c r="NIE8" s="293"/>
      <c r="NIF8" s="293"/>
      <c r="NIG8" s="293"/>
      <c r="NIH8" s="293"/>
      <c r="NII8" s="293"/>
      <c r="NIJ8" s="293"/>
      <c r="NIK8" s="293"/>
      <c r="NIL8" s="293"/>
      <c r="NIM8" s="293"/>
      <c r="NIN8" s="293"/>
      <c r="NIO8" s="293"/>
      <c r="NIP8" s="293"/>
      <c r="NIQ8" s="293"/>
      <c r="NIR8" s="293"/>
      <c r="NIS8" s="293"/>
      <c r="NIT8" s="293"/>
      <c r="NIU8" s="293"/>
      <c r="NIV8" s="293"/>
      <c r="NIW8" s="293"/>
      <c r="NIX8" s="293"/>
      <c r="NIY8" s="293"/>
      <c r="NIZ8" s="293"/>
      <c r="NJA8" s="293"/>
      <c r="NJB8" s="293"/>
      <c r="NJC8" s="293"/>
      <c r="NJD8" s="293"/>
      <c r="NJE8" s="293"/>
      <c r="NJF8" s="293"/>
      <c r="NJG8" s="293"/>
      <c r="NJH8" s="293"/>
      <c r="NJI8" s="293"/>
      <c r="NJJ8" s="293"/>
      <c r="NJK8" s="293"/>
      <c r="NJL8" s="293"/>
      <c r="NJM8" s="293"/>
      <c r="NJN8" s="293"/>
      <c r="NJO8" s="293"/>
      <c r="NJP8" s="293"/>
      <c r="NJQ8" s="293"/>
      <c r="NJR8" s="293"/>
      <c r="NJS8" s="293"/>
      <c r="NJT8" s="293"/>
      <c r="NJU8" s="293"/>
      <c r="NJV8" s="293"/>
      <c r="NJW8" s="293"/>
      <c r="NJX8" s="293"/>
      <c r="NJY8" s="293"/>
      <c r="NJZ8" s="293"/>
      <c r="NKA8" s="293"/>
      <c r="NKB8" s="293"/>
      <c r="NKC8" s="293"/>
      <c r="NKD8" s="293"/>
      <c r="NKE8" s="293"/>
      <c r="NKF8" s="293"/>
      <c r="NKG8" s="293"/>
      <c r="NKH8" s="293"/>
      <c r="NKI8" s="293"/>
      <c r="NKJ8" s="293"/>
      <c r="NKK8" s="293"/>
      <c r="NKL8" s="293"/>
      <c r="NKM8" s="293"/>
      <c r="NKN8" s="293"/>
      <c r="NKO8" s="293"/>
      <c r="NKP8" s="293"/>
      <c r="NKQ8" s="293"/>
      <c r="NKR8" s="293"/>
      <c r="NKS8" s="293"/>
      <c r="NKT8" s="293"/>
      <c r="NKU8" s="293"/>
      <c r="NKV8" s="293"/>
      <c r="NKW8" s="293"/>
      <c r="NKX8" s="293"/>
      <c r="NKY8" s="293"/>
      <c r="NKZ8" s="293"/>
      <c r="NLA8" s="293"/>
      <c r="NLB8" s="293"/>
      <c r="NLC8" s="293"/>
      <c r="NLD8" s="293"/>
      <c r="NLE8" s="293"/>
      <c r="NLF8" s="293"/>
      <c r="NLG8" s="293"/>
      <c r="NLH8" s="293"/>
      <c r="NLI8" s="293"/>
      <c r="NLJ8" s="293"/>
      <c r="NLK8" s="293"/>
      <c r="NLL8" s="293"/>
      <c r="NLM8" s="293"/>
      <c r="NLN8" s="293"/>
      <c r="NLO8" s="293"/>
      <c r="NLP8" s="293"/>
      <c r="NLQ8" s="293"/>
      <c r="NLR8" s="293"/>
      <c r="NLS8" s="293"/>
      <c r="NLT8" s="293"/>
      <c r="NLU8" s="293"/>
      <c r="NLV8" s="293"/>
      <c r="NLW8" s="293"/>
      <c r="NLX8" s="293"/>
      <c r="NLY8" s="293"/>
      <c r="NLZ8" s="293"/>
      <c r="NMA8" s="293"/>
      <c r="NMB8" s="293"/>
      <c r="NMC8" s="293"/>
      <c r="NMD8" s="293"/>
      <c r="NME8" s="293"/>
      <c r="NMF8" s="293"/>
      <c r="NMG8" s="293"/>
      <c r="NMH8" s="293"/>
      <c r="NMI8" s="293"/>
      <c r="NMJ8" s="293"/>
      <c r="NMK8" s="293"/>
      <c r="NML8" s="293"/>
      <c r="NMM8" s="293"/>
      <c r="NMN8" s="293"/>
      <c r="NMO8" s="293"/>
      <c r="NMP8" s="293"/>
      <c r="NMQ8" s="293"/>
      <c r="NMR8" s="293"/>
      <c r="NMS8" s="293"/>
      <c r="NMT8" s="293"/>
      <c r="NMU8" s="293"/>
      <c r="NMV8" s="293"/>
      <c r="NMW8" s="293"/>
      <c r="NMX8" s="293"/>
      <c r="NMY8" s="293"/>
      <c r="NMZ8" s="293"/>
      <c r="NNA8" s="293"/>
      <c r="NNB8" s="293"/>
      <c r="NNC8" s="293"/>
      <c r="NND8" s="293"/>
      <c r="NNE8" s="293"/>
      <c r="NNF8" s="293"/>
      <c r="NNG8" s="293"/>
      <c r="NNH8" s="293"/>
      <c r="NNI8" s="293"/>
      <c r="NNJ8" s="293"/>
      <c r="NNK8" s="293"/>
      <c r="NNL8" s="293"/>
      <c r="NNM8" s="293"/>
      <c r="NNN8" s="293"/>
      <c r="NNO8" s="293"/>
      <c r="NNP8" s="293"/>
      <c r="NNQ8" s="293"/>
      <c r="NNR8" s="293"/>
      <c r="NNS8" s="293"/>
      <c r="NNT8" s="293"/>
      <c r="NNU8" s="293"/>
      <c r="NNV8" s="293"/>
      <c r="NNW8" s="293"/>
      <c r="NNX8" s="293"/>
      <c r="NNY8" s="293"/>
      <c r="NNZ8" s="293"/>
      <c r="NOA8" s="293"/>
      <c r="NOB8" s="293"/>
      <c r="NOC8" s="293"/>
      <c r="NOD8" s="293"/>
      <c r="NOE8" s="293"/>
      <c r="NOF8" s="293"/>
      <c r="NOG8" s="293"/>
      <c r="NOH8" s="293"/>
      <c r="NOI8" s="293"/>
      <c r="NOJ8" s="293"/>
      <c r="NOK8" s="293"/>
      <c r="NOL8" s="293"/>
      <c r="NOM8" s="293"/>
      <c r="NON8" s="293"/>
      <c r="NOO8" s="293"/>
      <c r="NOP8" s="293"/>
      <c r="NOQ8" s="293"/>
      <c r="NOR8" s="293"/>
      <c r="NOS8" s="293"/>
      <c r="NOT8" s="293"/>
      <c r="NOU8" s="293"/>
      <c r="NOV8" s="293"/>
      <c r="NOW8" s="293"/>
      <c r="NOX8" s="293"/>
      <c r="NOY8" s="293"/>
      <c r="NOZ8" s="293"/>
      <c r="NPA8" s="293"/>
      <c r="NPB8" s="293"/>
      <c r="NPC8" s="293"/>
      <c r="NPD8" s="293"/>
      <c r="NPE8" s="293"/>
      <c r="NPF8" s="293"/>
      <c r="NPG8" s="293"/>
      <c r="NPH8" s="293"/>
      <c r="NPI8" s="293"/>
      <c r="NPJ8" s="293"/>
      <c r="NPK8" s="293"/>
      <c r="NPL8" s="293"/>
      <c r="NPM8" s="293"/>
      <c r="NPN8" s="293"/>
      <c r="NPO8" s="293"/>
      <c r="NPP8" s="293"/>
      <c r="NPQ8" s="293"/>
      <c r="NPR8" s="293"/>
      <c r="NPS8" s="293"/>
      <c r="NPT8" s="293"/>
      <c r="NPU8" s="293"/>
      <c r="NPV8" s="293"/>
      <c r="NPW8" s="293"/>
      <c r="NPX8" s="293"/>
      <c r="NPY8" s="293"/>
      <c r="NPZ8" s="293"/>
      <c r="NQA8" s="293"/>
      <c r="NQB8" s="293"/>
      <c r="NQC8" s="293"/>
      <c r="NQD8" s="293"/>
      <c r="NQE8" s="293"/>
      <c r="NQF8" s="293"/>
      <c r="NQG8" s="293"/>
      <c r="NQH8" s="293"/>
      <c r="NQI8" s="293"/>
      <c r="NQJ8" s="293"/>
      <c r="NQK8" s="293"/>
      <c r="NQL8" s="293"/>
      <c r="NQM8" s="293"/>
      <c r="NQN8" s="293"/>
      <c r="NQO8" s="293"/>
      <c r="NQP8" s="293"/>
      <c r="NQQ8" s="293"/>
      <c r="NQR8" s="293"/>
      <c r="NQS8" s="293"/>
      <c r="NQT8" s="293"/>
      <c r="NQU8" s="293"/>
      <c r="NQV8" s="293"/>
      <c r="NQW8" s="293"/>
      <c r="NQX8" s="293"/>
      <c r="NQY8" s="293"/>
      <c r="NQZ8" s="293"/>
      <c r="NRA8" s="293"/>
      <c r="NRB8" s="293"/>
      <c r="NRC8" s="293"/>
      <c r="NRD8" s="293"/>
      <c r="NRE8" s="293"/>
      <c r="NRF8" s="293"/>
      <c r="NRG8" s="293"/>
      <c r="NRH8" s="293"/>
      <c r="NRI8" s="293"/>
      <c r="NRJ8" s="293"/>
      <c r="NRK8" s="293"/>
      <c r="NRL8" s="293"/>
      <c r="NRM8" s="293"/>
      <c r="NRN8" s="293"/>
      <c r="NRO8" s="293"/>
      <c r="NRP8" s="293"/>
      <c r="NRQ8" s="293"/>
      <c r="NRR8" s="293"/>
      <c r="NRS8" s="293"/>
      <c r="NRT8" s="293"/>
      <c r="NRU8" s="293"/>
      <c r="NRV8" s="293"/>
      <c r="NRW8" s="293"/>
      <c r="NRX8" s="293"/>
      <c r="NRY8" s="293"/>
      <c r="NRZ8" s="293"/>
      <c r="NSA8" s="293"/>
      <c r="NSB8" s="293"/>
      <c r="NSC8" s="293"/>
      <c r="NSD8" s="293"/>
      <c r="NSE8" s="293"/>
      <c r="NSF8" s="293"/>
      <c r="NSG8" s="293"/>
      <c r="NSH8" s="293"/>
      <c r="NSI8" s="293"/>
      <c r="NSJ8" s="293"/>
      <c r="NSK8" s="293"/>
      <c r="NSL8" s="293"/>
      <c r="NSM8" s="293"/>
      <c r="NSN8" s="293"/>
      <c r="NSO8" s="293"/>
      <c r="NSP8" s="293"/>
      <c r="NSQ8" s="293"/>
      <c r="NSR8" s="293"/>
      <c r="NSS8" s="293"/>
      <c r="NST8" s="293"/>
      <c r="NSU8" s="293"/>
      <c r="NSV8" s="293"/>
      <c r="NSW8" s="293"/>
      <c r="NSX8" s="293"/>
      <c r="NSY8" s="293"/>
      <c r="NSZ8" s="293"/>
      <c r="NTA8" s="293"/>
      <c r="NTB8" s="293"/>
      <c r="NTC8" s="293"/>
      <c r="NTD8" s="293"/>
      <c r="NTE8" s="293"/>
      <c r="NTF8" s="293"/>
      <c r="NTG8" s="293"/>
      <c r="NTH8" s="293"/>
      <c r="NTI8" s="293"/>
      <c r="NTJ8" s="293"/>
      <c r="NTK8" s="293"/>
      <c r="NTL8" s="293"/>
      <c r="NTM8" s="293"/>
      <c r="NTN8" s="293"/>
      <c r="NTO8" s="293"/>
      <c r="NTP8" s="293"/>
      <c r="NTQ8" s="293"/>
      <c r="NTR8" s="293"/>
      <c r="NTS8" s="293"/>
      <c r="NTT8" s="293"/>
      <c r="NTU8" s="293"/>
      <c r="NTV8" s="293"/>
      <c r="NTW8" s="293"/>
      <c r="NTX8" s="293"/>
      <c r="NTY8" s="293"/>
      <c r="NTZ8" s="293"/>
      <c r="NUA8" s="293"/>
      <c r="NUB8" s="293"/>
      <c r="NUC8" s="293"/>
      <c r="NUD8" s="293"/>
      <c r="NUE8" s="293"/>
      <c r="NUF8" s="293"/>
      <c r="NUG8" s="293"/>
      <c r="NUH8" s="293"/>
      <c r="NUI8" s="293"/>
      <c r="NUJ8" s="293"/>
      <c r="NUK8" s="293"/>
      <c r="NUL8" s="293"/>
      <c r="NUM8" s="293"/>
      <c r="NUN8" s="293"/>
      <c r="NUO8" s="293"/>
      <c r="NUP8" s="293"/>
      <c r="NUQ8" s="293"/>
      <c r="NUR8" s="293"/>
      <c r="NUS8" s="293"/>
      <c r="NUT8" s="293"/>
      <c r="NUU8" s="293"/>
      <c r="NUV8" s="293"/>
      <c r="NUW8" s="293"/>
      <c r="NUX8" s="293"/>
      <c r="NUY8" s="293"/>
      <c r="NUZ8" s="293"/>
      <c r="NVA8" s="293"/>
      <c r="NVB8" s="293"/>
      <c r="NVC8" s="293"/>
      <c r="NVD8" s="293"/>
      <c r="NVE8" s="293"/>
      <c r="NVF8" s="293"/>
      <c r="NVG8" s="293"/>
      <c r="NVH8" s="293"/>
      <c r="NVI8" s="293"/>
      <c r="NVJ8" s="293"/>
      <c r="NVK8" s="293"/>
      <c r="NVL8" s="293"/>
      <c r="NVM8" s="293"/>
      <c r="NVN8" s="293"/>
      <c r="NVO8" s="293"/>
      <c r="NVP8" s="293"/>
      <c r="NVQ8" s="293"/>
      <c r="NVR8" s="293"/>
      <c r="NVS8" s="293"/>
      <c r="NVT8" s="293"/>
      <c r="NVU8" s="293"/>
      <c r="NVV8" s="293"/>
      <c r="NVW8" s="293"/>
      <c r="NVX8" s="293"/>
      <c r="NVY8" s="293"/>
      <c r="NVZ8" s="293"/>
      <c r="NWA8" s="293"/>
      <c r="NWB8" s="293"/>
      <c r="NWC8" s="293"/>
      <c r="NWD8" s="293"/>
      <c r="NWE8" s="293"/>
      <c r="NWF8" s="293"/>
      <c r="NWG8" s="293"/>
      <c r="NWH8" s="293"/>
      <c r="NWI8" s="293"/>
      <c r="NWJ8" s="293"/>
      <c r="NWK8" s="293"/>
      <c r="NWL8" s="293"/>
      <c r="NWM8" s="293"/>
      <c r="NWN8" s="293"/>
      <c r="NWO8" s="293"/>
      <c r="NWP8" s="293"/>
      <c r="NWQ8" s="293"/>
      <c r="NWR8" s="293"/>
      <c r="NWS8" s="293"/>
      <c r="NWT8" s="293"/>
      <c r="NWU8" s="293"/>
      <c r="NWV8" s="293"/>
      <c r="NWW8" s="293"/>
      <c r="NWX8" s="293"/>
      <c r="NWY8" s="293"/>
      <c r="NWZ8" s="293"/>
      <c r="NXA8" s="293"/>
      <c r="NXB8" s="293"/>
      <c r="NXC8" s="293"/>
      <c r="NXD8" s="293"/>
      <c r="NXE8" s="293"/>
      <c r="NXF8" s="293"/>
      <c r="NXG8" s="293"/>
      <c r="NXH8" s="293"/>
      <c r="NXI8" s="293"/>
      <c r="NXJ8" s="293"/>
      <c r="NXK8" s="293"/>
      <c r="NXL8" s="293"/>
      <c r="NXM8" s="293"/>
      <c r="NXN8" s="293"/>
      <c r="NXO8" s="293"/>
      <c r="NXP8" s="293"/>
      <c r="NXQ8" s="293"/>
      <c r="NXR8" s="293"/>
      <c r="NXS8" s="293"/>
      <c r="NXT8" s="293"/>
      <c r="NXU8" s="293"/>
      <c r="NXV8" s="293"/>
      <c r="NXW8" s="293"/>
      <c r="NXX8" s="293"/>
      <c r="NXY8" s="293"/>
      <c r="NXZ8" s="293"/>
      <c r="NYA8" s="293"/>
      <c r="NYB8" s="293"/>
      <c r="NYC8" s="293"/>
      <c r="NYD8" s="293"/>
      <c r="NYE8" s="293"/>
      <c r="NYF8" s="293"/>
      <c r="NYG8" s="293"/>
      <c r="NYH8" s="293"/>
      <c r="NYI8" s="293"/>
      <c r="NYJ8" s="293"/>
      <c r="NYK8" s="293"/>
      <c r="NYL8" s="293"/>
      <c r="NYM8" s="293"/>
      <c r="NYN8" s="293"/>
      <c r="NYO8" s="293"/>
      <c r="NYP8" s="293"/>
      <c r="NYQ8" s="293"/>
      <c r="NYR8" s="293"/>
      <c r="NYS8" s="293"/>
      <c r="NYT8" s="293"/>
      <c r="NYU8" s="293"/>
      <c r="NYV8" s="293"/>
      <c r="NYW8" s="293"/>
      <c r="NYX8" s="293"/>
      <c r="NYY8" s="293"/>
      <c r="NYZ8" s="293"/>
      <c r="NZA8" s="293"/>
      <c r="NZB8" s="293"/>
      <c r="NZC8" s="293"/>
      <c r="NZD8" s="293"/>
      <c r="NZE8" s="293"/>
      <c r="NZF8" s="293"/>
      <c r="NZG8" s="293"/>
      <c r="NZH8" s="293"/>
      <c r="NZI8" s="293"/>
      <c r="NZJ8" s="293"/>
      <c r="NZK8" s="293"/>
      <c r="NZL8" s="293"/>
      <c r="NZM8" s="293"/>
      <c r="NZN8" s="293"/>
      <c r="NZO8" s="293"/>
      <c r="NZP8" s="293"/>
      <c r="NZQ8" s="293"/>
      <c r="NZR8" s="293"/>
      <c r="NZS8" s="293"/>
      <c r="NZT8" s="293"/>
      <c r="NZU8" s="293"/>
      <c r="NZV8" s="293"/>
      <c r="NZW8" s="293"/>
      <c r="NZX8" s="293"/>
      <c r="NZY8" s="293"/>
      <c r="NZZ8" s="293"/>
      <c r="OAA8" s="293"/>
      <c r="OAB8" s="293"/>
      <c r="OAC8" s="293"/>
      <c r="OAD8" s="293"/>
      <c r="OAE8" s="293"/>
      <c r="OAF8" s="293"/>
      <c r="OAG8" s="293"/>
      <c r="OAH8" s="293"/>
      <c r="OAI8" s="293"/>
      <c r="OAJ8" s="293"/>
      <c r="OAK8" s="293"/>
      <c r="OAL8" s="293"/>
      <c r="OAM8" s="293"/>
      <c r="OAN8" s="293"/>
      <c r="OAO8" s="293"/>
      <c r="OAP8" s="293"/>
      <c r="OAQ8" s="293"/>
      <c r="OAR8" s="293"/>
      <c r="OAS8" s="293"/>
      <c r="OAT8" s="293"/>
      <c r="OAU8" s="293"/>
      <c r="OAV8" s="293"/>
      <c r="OAW8" s="293"/>
      <c r="OAX8" s="293"/>
      <c r="OAY8" s="293"/>
      <c r="OAZ8" s="293"/>
      <c r="OBA8" s="293"/>
      <c r="OBB8" s="293"/>
      <c r="OBC8" s="293"/>
      <c r="OBD8" s="293"/>
      <c r="OBE8" s="293"/>
      <c r="OBF8" s="293"/>
      <c r="OBG8" s="293"/>
      <c r="OBH8" s="293"/>
      <c r="OBI8" s="293"/>
      <c r="OBJ8" s="293"/>
      <c r="OBK8" s="293"/>
      <c r="OBL8" s="293"/>
      <c r="OBM8" s="293"/>
      <c r="OBN8" s="293"/>
      <c r="OBO8" s="293"/>
      <c r="OBP8" s="293"/>
      <c r="OBQ8" s="293"/>
      <c r="OBR8" s="293"/>
      <c r="OBS8" s="293"/>
      <c r="OBT8" s="293"/>
      <c r="OBU8" s="293"/>
      <c r="OBV8" s="293"/>
      <c r="OBW8" s="293"/>
      <c r="OBX8" s="293"/>
      <c r="OBY8" s="293"/>
      <c r="OBZ8" s="293"/>
      <c r="OCA8" s="293"/>
      <c r="OCB8" s="293"/>
      <c r="OCC8" s="293"/>
      <c r="OCD8" s="293"/>
      <c r="OCE8" s="293"/>
      <c r="OCF8" s="293"/>
      <c r="OCG8" s="293"/>
      <c r="OCH8" s="293"/>
      <c r="OCI8" s="293"/>
      <c r="OCJ8" s="293"/>
      <c r="OCK8" s="293"/>
      <c r="OCL8" s="293"/>
      <c r="OCM8" s="293"/>
      <c r="OCN8" s="293"/>
      <c r="OCO8" s="293"/>
      <c r="OCP8" s="293"/>
      <c r="OCQ8" s="293"/>
      <c r="OCR8" s="293"/>
      <c r="OCS8" s="293"/>
      <c r="OCT8" s="293"/>
      <c r="OCU8" s="293"/>
      <c r="OCV8" s="293"/>
      <c r="OCW8" s="293"/>
      <c r="OCX8" s="293"/>
      <c r="OCY8" s="293"/>
      <c r="OCZ8" s="293"/>
      <c r="ODA8" s="293"/>
      <c r="ODB8" s="293"/>
      <c r="ODC8" s="293"/>
      <c r="ODD8" s="293"/>
      <c r="ODE8" s="293"/>
      <c r="ODF8" s="293"/>
      <c r="ODG8" s="293"/>
      <c r="ODH8" s="293"/>
      <c r="ODI8" s="293"/>
      <c r="ODJ8" s="293"/>
      <c r="ODK8" s="293"/>
      <c r="ODL8" s="293"/>
      <c r="ODM8" s="293"/>
      <c r="ODN8" s="293"/>
      <c r="ODO8" s="293"/>
      <c r="ODP8" s="293"/>
      <c r="ODQ8" s="293"/>
      <c r="ODR8" s="293"/>
      <c r="ODS8" s="293"/>
      <c r="ODT8" s="293"/>
      <c r="ODU8" s="293"/>
      <c r="ODV8" s="293"/>
      <c r="ODW8" s="293"/>
      <c r="ODX8" s="293"/>
      <c r="ODY8" s="293"/>
      <c r="ODZ8" s="293"/>
      <c r="OEA8" s="293"/>
      <c r="OEB8" s="293"/>
      <c r="OEC8" s="293"/>
      <c r="OED8" s="293"/>
      <c r="OEE8" s="293"/>
      <c r="OEF8" s="293"/>
      <c r="OEG8" s="293"/>
      <c r="OEH8" s="293"/>
      <c r="OEI8" s="293"/>
      <c r="OEJ8" s="293"/>
      <c r="OEK8" s="293"/>
      <c r="OEL8" s="293"/>
      <c r="OEM8" s="293"/>
      <c r="OEN8" s="293"/>
      <c r="OEO8" s="293"/>
      <c r="OEP8" s="293"/>
      <c r="OEQ8" s="293"/>
      <c r="OER8" s="293"/>
      <c r="OES8" s="293"/>
      <c r="OET8" s="293"/>
      <c r="OEU8" s="293"/>
      <c r="OEV8" s="293"/>
      <c r="OEW8" s="293"/>
      <c r="OEX8" s="293"/>
      <c r="OEY8" s="293"/>
      <c r="OEZ8" s="293"/>
      <c r="OFA8" s="293"/>
      <c r="OFB8" s="293"/>
      <c r="OFC8" s="293"/>
      <c r="OFD8" s="293"/>
      <c r="OFE8" s="293"/>
      <c r="OFF8" s="293"/>
      <c r="OFG8" s="293"/>
      <c r="OFH8" s="293"/>
      <c r="OFI8" s="293"/>
      <c r="OFJ8" s="293"/>
      <c r="OFK8" s="293"/>
      <c r="OFL8" s="293"/>
      <c r="OFM8" s="293"/>
      <c r="OFN8" s="293"/>
      <c r="OFO8" s="293"/>
      <c r="OFP8" s="293"/>
      <c r="OFQ8" s="293"/>
      <c r="OFR8" s="293"/>
      <c r="OFS8" s="293"/>
      <c r="OFT8" s="293"/>
      <c r="OFU8" s="293"/>
      <c r="OFV8" s="293"/>
      <c r="OFW8" s="293"/>
      <c r="OFX8" s="293"/>
      <c r="OFY8" s="293"/>
      <c r="OFZ8" s="293"/>
      <c r="OGA8" s="293"/>
      <c r="OGB8" s="293"/>
      <c r="OGC8" s="293"/>
      <c r="OGD8" s="293"/>
      <c r="OGE8" s="293"/>
      <c r="OGF8" s="293"/>
      <c r="OGG8" s="293"/>
      <c r="OGH8" s="293"/>
      <c r="OGI8" s="293"/>
      <c r="OGJ8" s="293"/>
      <c r="OGK8" s="293"/>
      <c r="OGL8" s="293"/>
      <c r="OGM8" s="293"/>
      <c r="OGN8" s="293"/>
      <c r="OGO8" s="293"/>
      <c r="OGP8" s="293"/>
      <c r="OGQ8" s="293"/>
      <c r="OGR8" s="293"/>
      <c r="OGS8" s="293"/>
      <c r="OGT8" s="293"/>
      <c r="OGU8" s="293"/>
      <c r="OGV8" s="293"/>
      <c r="OGW8" s="293"/>
      <c r="OGX8" s="293"/>
      <c r="OGY8" s="293"/>
      <c r="OGZ8" s="293"/>
      <c r="OHA8" s="293"/>
      <c r="OHB8" s="293"/>
      <c r="OHC8" s="293"/>
      <c r="OHD8" s="293"/>
      <c r="OHE8" s="293"/>
      <c r="OHF8" s="293"/>
      <c r="OHG8" s="293"/>
      <c r="OHH8" s="293"/>
      <c r="OHI8" s="293"/>
      <c r="OHJ8" s="293"/>
      <c r="OHK8" s="293"/>
      <c r="OHL8" s="293"/>
      <c r="OHM8" s="293"/>
      <c r="OHN8" s="293"/>
      <c r="OHO8" s="293"/>
      <c r="OHP8" s="293"/>
      <c r="OHQ8" s="293"/>
      <c r="OHR8" s="293"/>
      <c r="OHS8" s="293"/>
      <c r="OHT8" s="293"/>
      <c r="OHU8" s="293"/>
      <c r="OHV8" s="293"/>
      <c r="OHW8" s="293"/>
      <c r="OHX8" s="293"/>
      <c r="OHY8" s="293"/>
      <c r="OHZ8" s="293"/>
      <c r="OIA8" s="293"/>
      <c r="OIB8" s="293"/>
      <c r="OIC8" s="293"/>
      <c r="OID8" s="293"/>
      <c r="OIE8" s="293"/>
      <c r="OIF8" s="293"/>
      <c r="OIG8" s="293"/>
      <c r="OIH8" s="293"/>
      <c r="OII8" s="293"/>
      <c r="OIJ8" s="293"/>
      <c r="OIK8" s="293"/>
      <c r="OIL8" s="293"/>
      <c r="OIM8" s="293"/>
      <c r="OIN8" s="293"/>
      <c r="OIO8" s="293"/>
      <c r="OIP8" s="293"/>
      <c r="OIQ8" s="293"/>
      <c r="OIR8" s="293"/>
      <c r="OIS8" s="293"/>
      <c r="OIT8" s="293"/>
      <c r="OIU8" s="293"/>
      <c r="OIV8" s="293"/>
      <c r="OIW8" s="293"/>
      <c r="OIX8" s="293"/>
      <c r="OIY8" s="293"/>
      <c r="OIZ8" s="293"/>
      <c r="OJA8" s="293"/>
      <c r="OJB8" s="293"/>
      <c r="OJC8" s="293"/>
      <c r="OJD8" s="293"/>
      <c r="OJE8" s="293"/>
      <c r="OJF8" s="293"/>
      <c r="OJG8" s="293"/>
      <c r="OJH8" s="293"/>
      <c r="OJI8" s="293"/>
      <c r="OJJ8" s="293"/>
      <c r="OJK8" s="293"/>
      <c r="OJL8" s="293"/>
      <c r="OJM8" s="293"/>
      <c r="OJN8" s="293"/>
      <c r="OJO8" s="293"/>
      <c r="OJP8" s="293"/>
      <c r="OJQ8" s="293"/>
      <c r="OJR8" s="293"/>
      <c r="OJS8" s="293"/>
      <c r="OJT8" s="293"/>
      <c r="OJU8" s="293"/>
      <c r="OJV8" s="293"/>
      <c r="OJW8" s="293"/>
      <c r="OJX8" s="293"/>
      <c r="OJY8" s="293"/>
      <c r="OJZ8" s="293"/>
      <c r="OKA8" s="293"/>
      <c r="OKB8" s="293"/>
      <c r="OKC8" s="293"/>
      <c r="OKD8" s="293"/>
      <c r="OKE8" s="293"/>
      <c r="OKF8" s="293"/>
      <c r="OKG8" s="293"/>
      <c r="OKH8" s="293"/>
      <c r="OKI8" s="293"/>
      <c r="OKJ8" s="293"/>
      <c r="OKK8" s="293"/>
      <c r="OKL8" s="293"/>
      <c r="OKM8" s="293"/>
      <c r="OKN8" s="293"/>
      <c r="OKO8" s="293"/>
      <c r="OKP8" s="293"/>
      <c r="OKQ8" s="293"/>
      <c r="OKR8" s="293"/>
      <c r="OKS8" s="293"/>
      <c r="OKT8" s="293"/>
      <c r="OKU8" s="293"/>
      <c r="OKV8" s="293"/>
      <c r="OKW8" s="293"/>
      <c r="OKX8" s="293"/>
      <c r="OKY8" s="293"/>
      <c r="OKZ8" s="293"/>
      <c r="OLA8" s="293"/>
      <c r="OLB8" s="293"/>
      <c r="OLC8" s="293"/>
      <c r="OLD8" s="293"/>
      <c r="OLE8" s="293"/>
      <c r="OLF8" s="293"/>
      <c r="OLG8" s="293"/>
      <c r="OLH8" s="293"/>
      <c r="OLI8" s="293"/>
      <c r="OLJ8" s="293"/>
      <c r="OLK8" s="293"/>
      <c r="OLL8" s="293"/>
      <c r="OLM8" s="293"/>
      <c r="OLN8" s="293"/>
      <c r="OLO8" s="293"/>
      <c r="OLP8" s="293"/>
      <c r="OLQ8" s="293"/>
      <c r="OLR8" s="293"/>
      <c r="OLS8" s="293"/>
      <c r="OLT8" s="293"/>
      <c r="OLU8" s="293"/>
      <c r="OLV8" s="293"/>
      <c r="OLW8" s="293"/>
      <c r="OLX8" s="293"/>
      <c r="OLY8" s="293"/>
      <c r="OLZ8" s="293"/>
      <c r="OMA8" s="293"/>
      <c r="OMB8" s="293"/>
      <c r="OMC8" s="293"/>
      <c r="OMD8" s="293"/>
      <c r="OME8" s="293"/>
      <c r="OMF8" s="293"/>
      <c r="OMG8" s="293"/>
      <c r="OMH8" s="293"/>
      <c r="OMI8" s="293"/>
      <c r="OMJ8" s="293"/>
      <c r="OMK8" s="293"/>
      <c r="OML8" s="293"/>
      <c r="OMM8" s="293"/>
      <c r="OMN8" s="293"/>
      <c r="OMO8" s="293"/>
      <c r="OMP8" s="293"/>
      <c r="OMQ8" s="293"/>
      <c r="OMR8" s="293"/>
      <c r="OMS8" s="293"/>
      <c r="OMT8" s="293"/>
      <c r="OMU8" s="293"/>
      <c r="OMV8" s="293"/>
      <c r="OMW8" s="293"/>
      <c r="OMX8" s="293"/>
      <c r="OMY8" s="293"/>
      <c r="OMZ8" s="293"/>
      <c r="ONA8" s="293"/>
      <c r="ONB8" s="293"/>
      <c r="ONC8" s="293"/>
      <c r="OND8" s="293"/>
      <c r="ONE8" s="293"/>
      <c r="ONF8" s="293"/>
      <c r="ONG8" s="293"/>
      <c r="ONH8" s="293"/>
      <c r="ONI8" s="293"/>
      <c r="ONJ8" s="293"/>
      <c r="ONK8" s="293"/>
      <c r="ONL8" s="293"/>
      <c r="ONM8" s="293"/>
      <c r="ONN8" s="293"/>
      <c r="ONO8" s="293"/>
      <c r="ONP8" s="293"/>
      <c r="ONQ8" s="293"/>
      <c r="ONR8" s="293"/>
      <c r="ONS8" s="293"/>
      <c r="ONT8" s="293"/>
      <c r="ONU8" s="293"/>
      <c r="ONV8" s="293"/>
      <c r="ONW8" s="293"/>
      <c r="ONX8" s="293"/>
      <c r="ONY8" s="293"/>
      <c r="ONZ8" s="293"/>
      <c r="OOA8" s="293"/>
      <c r="OOB8" s="293"/>
      <c r="OOC8" s="293"/>
      <c r="OOD8" s="293"/>
      <c r="OOE8" s="293"/>
      <c r="OOF8" s="293"/>
      <c r="OOG8" s="293"/>
      <c r="OOH8" s="293"/>
      <c r="OOI8" s="293"/>
      <c r="OOJ8" s="293"/>
      <c r="OOK8" s="293"/>
      <c r="OOL8" s="293"/>
      <c r="OOM8" s="293"/>
      <c r="OON8" s="293"/>
      <c r="OOO8" s="293"/>
      <c r="OOP8" s="293"/>
      <c r="OOQ8" s="293"/>
      <c r="OOR8" s="293"/>
      <c r="OOS8" s="293"/>
      <c r="OOT8" s="293"/>
      <c r="OOU8" s="293"/>
      <c r="OOV8" s="293"/>
      <c r="OOW8" s="293"/>
      <c r="OOX8" s="293"/>
      <c r="OOY8" s="293"/>
      <c r="OOZ8" s="293"/>
      <c r="OPA8" s="293"/>
      <c r="OPB8" s="293"/>
      <c r="OPC8" s="293"/>
      <c r="OPD8" s="293"/>
      <c r="OPE8" s="293"/>
      <c r="OPF8" s="293"/>
      <c r="OPG8" s="293"/>
      <c r="OPH8" s="293"/>
      <c r="OPI8" s="293"/>
      <c r="OPJ8" s="293"/>
      <c r="OPK8" s="293"/>
      <c r="OPL8" s="293"/>
      <c r="OPM8" s="293"/>
      <c r="OPN8" s="293"/>
      <c r="OPO8" s="293"/>
      <c r="OPP8" s="293"/>
      <c r="OPQ8" s="293"/>
      <c r="OPR8" s="293"/>
      <c r="OPS8" s="293"/>
      <c r="OPT8" s="293"/>
      <c r="OPU8" s="293"/>
      <c r="OPV8" s="293"/>
      <c r="OPW8" s="293"/>
      <c r="OPX8" s="293"/>
      <c r="OPY8" s="293"/>
      <c r="OPZ8" s="293"/>
      <c r="OQA8" s="293"/>
      <c r="OQB8" s="293"/>
      <c r="OQC8" s="293"/>
      <c r="OQD8" s="293"/>
      <c r="OQE8" s="293"/>
      <c r="OQF8" s="293"/>
      <c r="OQG8" s="293"/>
      <c r="OQH8" s="293"/>
      <c r="OQI8" s="293"/>
      <c r="OQJ8" s="293"/>
      <c r="OQK8" s="293"/>
      <c r="OQL8" s="293"/>
      <c r="OQM8" s="293"/>
      <c r="OQN8" s="293"/>
      <c r="OQO8" s="293"/>
      <c r="OQP8" s="293"/>
      <c r="OQQ8" s="293"/>
      <c r="OQR8" s="293"/>
      <c r="OQS8" s="293"/>
      <c r="OQT8" s="293"/>
      <c r="OQU8" s="293"/>
      <c r="OQV8" s="293"/>
      <c r="OQW8" s="293"/>
      <c r="OQX8" s="293"/>
      <c r="OQY8" s="293"/>
      <c r="OQZ8" s="293"/>
      <c r="ORA8" s="293"/>
      <c r="ORB8" s="293"/>
      <c r="ORC8" s="293"/>
      <c r="ORD8" s="293"/>
      <c r="ORE8" s="293"/>
      <c r="ORF8" s="293"/>
      <c r="ORG8" s="293"/>
      <c r="ORH8" s="293"/>
      <c r="ORI8" s="293"/>
      <c r="ORJ8" s="293"/>
      <c r="ORK8" s="293"/>
      <c r="ORL8" s="293"/>
      <c r="ORM8" s="293"/>
      <c r="ORN8" s="293"/>
      <c r="ORO8" s="293"/>
      <c r="ORP8" s="293"/>
      <c r="ORQ8" s="293"/>
      <c r="ORR8" s="293"/>
      <c r="ORS8" s="293"/>
      <c r="ORT8" s="293"/>
      <c r="ORU8" s="293"/>
      <c r="ORV8" s="293"/>
      <c r="ORW8" s="293"/>
      <c r="ORX8" s="293"/>
      <c r="ORY8" s="293"/>
      <c r="ORZ8" s="293"/>
      <c r="OSA8" s="293"/>
      <c r="OSB8" s="293"/>
      <c r="OSC8" s="293"/>
      <c r="OSD8" s="293"/>
      <c r="OSE8" s="293"/>
      <c r="OSF8" s="293"/>
      <c r="OSG8" s="293"/>
      <c r="OSH8" s="293"/>
      <c r="OSI8" s="293"/>
      <c r="OSJ8" s="293"/>
      <c r="OSK8" s="293"/>
      <c r="OSL8" s="293"/>
      <c r="OSM8" s="293"/>
      <c r="OSN8" s="293"/>
      <c r="OSO8" s="293"/>
      <c r="OSP8" s="293"/>
      <c r="OSQ8" s="293"/>
      <c r="OSR8" s="293"/>
      <c r="OSS8" s="293"/>
      <c r="OST8" s="293"/>
      <c r="OSU8" s="293"/>
      <c r="OSV8" s="293"/>
      <c r="OSW8" s="293"/>
      <c r="OSX8" s="293"/>
      <c r="OSY8" s="293"/>
      <c r="OSZ8" s="293"/>
      <c r="OTA8" s="293"/>
      <c r="OTB8" s="293"/>
      <c r="OTC8" s="293"/>
      <c r="OTD8" s="293"/>
      <c r="OTE8" s="293"/>
      <c r="OTF8" s="293"/>
      <c r="OTG8" s="293"/>
      <c r="OTH8" s="293"/>
      <c r="OTI8" s="293"/>
      <c r="OTJ8" s="293"/>
      <c r="OTK8" s="293"/>
      <c r="OTL8" s="293"/>
      <c r="OTM8" s="293"/>
      <c r="OTN8" s="293"/>
      <c r="OTO8" s="293"/>
      <c r="OTP8" s="293"/>
      <c r="OTQ8" s="293"/>
      <c r="OTR8" s="293"/>
      <c r="OTS8" s="293"/>
      <c r="OTT8" s="293"/>
      <c r="OTU8" s="293"/>
      <c r="OTV8" s="293"/>
      <c r="OTW8" s="293"/>
      <c r="OTX8" s="293"/>
      <c r="OTY8" s="293"/>
      <c r="OTZ8" s="293"/>
      <c r="OUA8" s="293"/>
      <c r="OUB8" s="293"/>
      <c r="OUC8" s="293"/>
      <c r="OUD8" s="293"/>
      <c r="OUE8" s="293"/>
      <c r="OUF8" s="293"/>
      <c r="OUG8" s="293"/>
      <c r="OUH8" s="293"/>
      <c r="OUI8" s="293"/>
      <c r="OUJ8" s="293"/>
      <c r="OUK8" s="293"/>
      <c r="OUL8" s="293"/>
      <c r="OUM8" s="293"/>
      <c r="OUN8" s="293"/>
      <c r="OUO8" s="293"/>
      <c r="OUP8" s="293"/>
      <c r="OUQ8" s="293"/>
      <c r="OUR8" s="293"/>
      <c r="OUS8" s="293"/>
      <c r="OUT8" s="293"/>
      <c r="OUU8" s="293"/>
      <c r="OUV8" s="293"/>
      <c r="OUW8" s="293"/>
      <c r="OUX8" s="293"/>
      <c r="OUY8" s="293"/>
      <c r="OUZ8" s="293"/>
      <c r="OVA8" s="293"/>
      <c r="OVB8" s="293"/>
      <c r="OVC8" s="293"/>
      <c r="OVD8" s="293"/>
      <c r="OVE8" s="293"/>
      <c r="OVF8" s="293"/>
      <c r="OVG8" s="293"/>
      <c r="OVH8" s="293"/>
      <c r="OVI8" s="293"/>
      <c r="OVJ8" s="293"/>
      <c r="OVK8" s="293"/>
      <c r="OVL8" s="293"/>
      <c r="OVM8" s="293"/>
      <c r="OVN8" s="293"/>
      <c r="OVO8" s="293"/>
      <c r="OVP8" s="293"/>
      <c r="OVQ8" s="293"/>
      <c r="OVR8" s="293"/>
      <c r="OVS8" s="293"/>
      <c r="OVT8" s="293"/>
      <c r="OVU8" s="293"/>
      <c r="OVV8" s="293"/>
      <c r="OVW8" s="293"/>
      <c r="OVX8" s="293"/>
      <c r="OVY8" s="293"/>
      <c r="OVZ8" s="293"/>
      <c r="OWA8" s="293"/>
      <c r="OWB8" s="293"/>
      <c r="OWC8" s="293"/>
      <c r="OWD8" s="293"/>
      <c r="OWE8" s="293"/>
      <c r="OWF8" s="293"/>
      <c r="OWG8" s="293"/>
      <c r="OWH8" s="293"/>
      <c r="OWI8" s="293"/>
      <c r="OWJ8" s="293"/>
      <c r="OWK8" s="293"/>
      <c r="OWL8" s="293"/>
      <c r="OWM8" s="293"/>
      <c r="OWN8" s="293"/>
      <c r="OWO8" s="293"/>
      <c r="OWP8" s="293"/>
      <c r="OWQ8" s="293"/>
      <c r="OWR8" s="293"/>
      <c r="OWS8" s="293"/>
      <c r="OWT8" s="293"/>
      <c r="OWU8" s="293"/>
      <c r="OWV8" s="293"/>
      <c r="OWW8" s="293"/>
      <c r="OWX8" s="293"/>
      <c r="OWY8" s="293"/>
      <c r="OWZ8" s="293"/>
      <c r="OXA8" s="293"/>
      <c r="OXB8" s="293"/>
      <c r="OXC8" s="293"/>
      <c r="OXD8" s="293"/>
      <c r="OXE8" s="293"/>
      <c r="OXF8" s="293"/>
      <c r="OXG8" s="293"/>
      <c r="OXH8" s="293"/>
      <c r="OXI8" s="293"/>
      <c r="OXJ8" s="293"/>
      <c r="OXK8" s="293"/>
      <c r="OXL8" s="293"/>
      <c r="OXM8" s="293"/>
      <c r="OXN8" s="293"/>
      <c r="OXO8" s="293"/>
      <c r="OXP8" s="293"/>
      <c r="OXQ8" s="293"/>
      <c r="OXR8" s="293"/>
      <c r="OXS8" s="293"/>
      <c r="OXT8" s="293"/>
      <c r="OXU8" s="293"/>
      <c r="OXV8" s="293"/>
      <c r="OXW8" s="293"/>
      <c r="OXX8" s="293"/>
      <c r="OXY8" s="293"/>
      <c r="OXZ8" s="293"/>
      <c r="OYA8" s="293"/>
      <c r="OYB8" s="293"/>
      <c r="OYC8" s="293"/>
      <c r="OYD8" s="293"/>
      <c r="OYE8" s="293"/>
      <c r="OYF8" s="293"/>
      <c r="OYG8" s="293"/>
      <c r="OYH8" s="293"/>
      <c r="OYI8" s="293"/>
      <c r="OYJ8" s="293"/>
      <c r="OYK8" s="293"/>
      <c r="OYL8" s="293"/>
      <c r="OYM8" s="293"/>
      <c r="OYN8" s="293"/>
      <c r="OYO8" s="293"/>
      <c r="OYP8" s="293"/>
      <c r="OYQ8" s="293"/>
      <c r="OYR8" s="293"/>
      <c r="OYS8" s="293"/>
      <c r="OYT8" s="293"/>
      <c r="OYU8" s="293"/>
      <c r="OYV8" s="293"/>
      <c r="OYW8" s="293"/>
      <c r="OYX8" s="293"/>
      <c r="OYY8" s="293"/>
      <c r="OYZ8" s="293"/>
      <c r="OZA8" s="293"/>
      <c r="OZB8" s="293"/>
      <c r="OZC8" s="293"/>
      <c r="OZD8" s="293"/>
      <c r="OZE8" s="293"/>
      <c r="OZF8" s="293"/>
      <c r="OZG8" s="293"/>
      <c r="OZH8" s="293"/>
      <c r="OZI8" s="293"/>
      <c r="OZJ8" s="293"/>
      <c r="OZK8" s="293"/>
      <c r="OZL8" s="293"/>
      <c r="OZM8" s="293"/>
      <c r="OZN8" s="293"/>
      <c r="OZO8" s="293"/>
      <c r="OZP8" s="293"/>
      <c r="OZQ8" s="293"/>
      <c r="OZR8" s="293"/>
      <c r="OZS8" s="293"/>
      <c r="OZT8" s="293"/>
      <c r="OZU8" s="293"/>
      <c r="OZV8" s="293"/>
      <c r="OZW8" s="293"/>
      <c r="OZX8" s="293"/>
      <c r="OZY8" s="293"/>
      <c r="OZZ8" s="293"/>
      <c r="PAA8" s="293"/>
      <c r="PAB8" s="293"/>
      <c r="PAC8" s="293"/>
      <c r="PAD8" s="293"/>
      <c r="PAE8" s="293"/>
      <c r="PAF8" s="293"/>
      <c r="PAG8" s="293"/>
      <c r="PAH8" s="293"/>
      <c r="PAI8" s="293"/>
      <c r="PAJ8" s="293"/>
      <c r="PAK8" s="293"/>
      <c r="PAL8" s="293"/>
      <c r="PAM8" s="293"/>
      <c r="PAN8" s="293"/>
      <c r="PAO8" s="293"/>
      <c r="PAP8" s="293"/>
      <c r="PAQ8" s="293"/>
      <c r="PAR8" s="293"/>
      <c r="PAS8" s="293"/>
      <c r="PAT8" s="293"/>
      <c r="PAU8" s="293"/>
      <c r="PAV8" s="293"/>
      <c r="PAW8" s="293"/>
      <c r="PAX8" s="293"/>
      <c r="PAY8" s="293"/>
      <c r="PAZ8" s="293"/>
      <c r="PBA8" s="293"/>
      <c r="PBB8" s="293"/>
      <c r="PBC8" s="293"/>
      <c r="PBD8" s="293"/>
      <c r="PBE8" s="293"/>
      <c r="PBF8" s="293"/>
      <c r="PBG8" s="293"/>
      <c r="PBH8" s="293"/>
      <c r="PBI8" s="293"/>
      <c r="PBJ8" s="293"/>
      <c r="PBK8" s="293"/>
      <c r="PBL8" s="293"/>
      <c r="PBM8" s="293"/>
      <c r="PBN8" s="293"/>
      <c r="PBO8" s="293"/>
      <c r="PBP8" s="293"/>
      <c r="PBQ8" s="293"/>
      <c r="PBR8" s="293"/>
      <c r="PBS8" s="293"/>
      <c r="PBT8" s="293"/>
      <c r="PBU8" s="293"/>
      <c r="PBV8" s="293"/>
      <c r="PBW8" s="293"/>
      <c r="PBX8" s="293"/>
      <c r="PBY8" s="293"/>
      <c r="PBZ8" s="293"/>
      <c r="PCA8" s="293"/>
      <c r="PCB8" s="293"/>
      <c r="PCC8" s="293"/>
      <c r="PCD8" s="293"/>
      <c r="PCE8" s="293"/>
      <c r="PCF8" s="293"/>
      <c r="PCG8" s="293"/>
      <c r="PCH8" s="293"/>
      <c r="PCI8" s="293"/>
      <c r="PCJ8" s="293"/>
      <c r="PCK8" s="293"/>
      <c r="PCL8" s="293"/>
      <c r="PCM8" s="293"/>
      <c r="PCN8" s="293"/>
      <c r="PCO8" s="293"/>
      <c r="PCP8" s="293"/>
      <c r="PCQ8" s="293"/>
      <c r="PCR8" s="293"/>
      <c r="PCS8" s="293"/>
      <c r="PCT8" s="293"/>
      <c r="PCU8" s="293"/>
      <c r="PCV8" s="293"/>
      <c r="PCW8" s="293"/>
      <c r="PCX8" s="293"/>
      <c r="PCY8" s="293"/>
      <c r="PCZ8" s="293"/>
      <c r="PDA8" s="293"/>
      <c r="PDB8" s="293"/>
      <c r="PDC8" s="293"/>
      <c r="PDD8" s="293"/>
      <c r="PDE8" s="293"/>
      <c r="PDF8" s="293"/>
      <c r="PDG8" s="293"/>
      <c r="PDH8" s="293"/>
      <c r="PDI8" s="293"/>
      <c r="PDJ8" s="293"/>
      <c r="PDK8" s="293"/>
      <c r="PDL8" s="293"/>
      <c r="PDM8" s="293"/>
      <c r="PDN8" s="293"/>
      <c r="PDO8" s="293"/>
      <c r="PDP8" s="293"/>
      <c r="PDQ8" s="293"/>
      <c r="PDR8" s="293"/>
      <c r="PDS8" s="293"/>
      <c r="PDT8" s="293"/>
      <c r="PDU8" s="293"/>
      <c r="PDV8" s="293"/>
      <c r="PDW8" s="293"/>
      <c r="PDX8" s="293"/>
      <c r="PDY8" s="293"/>
      <c r="PDZ8" s="293"/>
      <c r="PEA8" s="293"/>
      <c r="PEB8" s="293"/>
      <c r="PEC8" s="293"/>
      <c r="PED8" s="293"/>
      <c r="PEE8" s="293"/>
      <c r="PEF8" s="293"/>
      <c r="PEG8" s="293"/>
      <c r="PEH8" s="293"/>
      <c r="PEI8" s="293"/>
      <c r="PEJ8" s="293"/>
      <c r="PEK8" s="293"/>
      <c r="PEL8" s="293"/>
      <c r="PEM8" s="293"/>
      <c r="PEN8" s="293"/>
      <c r="PEO8" s="293"/>
      <c r="PEP8" s="293"/>
      <c r="PEQ8" s="293"/>
      <c r="PER8" s="293"/>
      <c r="PES8" s="293"/>
      <c r="PET8" s="293"/>
      <c r="PEU8" s="293"/>
      <c r="PEV8" s="293"/>
      <c r="PEW8" s="293"/>
      <c r="PEX8" s="293"/>
      <c r="PEY8" s="293"/>
      <c r="PEZ8" s="293"/>
      <c r="PFA8" s="293"/>
      <c r="PFB8" s="293"/>
      <c r="PFC8" s="293"/>
      <c r="PFD8" s="293"/>
      <c r="PFE8" s="293"/>
      <c r="PFF8" s="293"/>
      <c r="PFG8" s="293"/>
      <c r="PFH8" s="293"/>
      <c r="PFI8" s="293"/>
      <c r="PFJ8" s="293"/>
      <c r="PFK8" s="293"/>
      <c r="PFL8" s="293"/>
      <c r="PFM8" s="293"/>
      <c r="PFN8" s="293"/>
      <c r="PFO8" s="293"/>
      <c r="PFP8" s="293"/>
      <c r="PFQ8" s="293"/>
      <c r="PFR8" s="293"/>
      <c r="PFS8" s="293"/>
      <c r="PFT8" s="293"/>
      <c r="PFU8" s="293"/>
      <c r="PFV8" s="293"/>
      <c r="PFW8" s="293"/>
      <c r="PFX8" s="293"/>
      <c r="PFY8" s="293"/>
      <c r="PFZ8" s="293"/>
      <c r="PGA8" s="293"/>
      <c r="PGB8" s="293"/>
      <c r="PGC8" s="293"/>
      <c r="PGD8" s="293"/>
      <c r="PGE8" s="293"/>
      <c r="PGF8" s="293"/>
      <c r="PGG8" s="293"/>
      <c r="PGH8" s="293"/>
      <c r="PGI8" s="293"/>
      <c r="PGJ8" s="293"/>
      <c r="PGK8" s="293"/>
      <c r="PGL8" s="293"/>
      <c r="PGM8" s="293"/>
      <c r="PGN8" s="293"/>
      <c r="PGO8" s="293"/>
      <c r="PGP8" s="293"/>
      <c r="PGQ8" s="293"/>
      <c r="PGR8" s="293"/>
      <c r="PGS8" s="293"/>
      <c r="PGT8" s="293"/>
      <c r="PGU8" s="293"/>
      <c r="PGV8" s="293"/>
      <c r="PGW8" s="293"/>
      <c r="PGX8" s="293"/>
      <c r="PGY8" s="293"/>
      <c r="PGZ8" s="293"/>
      <c r="PHA8" s="293"/>
      <c r="PHB8" s="293"/>
      <c r="PHC8" s="293"/>
      <c r="PHD8" s="293"/>
      <c r="PHE8" s="293"/>
      <c r="PHF8" s="293"/>
      <c r="PHG8" s="293"/>
      <c r="PHH8" s="293"/>
      <c r="PHI8" s="293"/>
      <c r="PHJ8" s="293"/>
      <c r="PHK8" s="293"/>
      <c r="PHL8" s="293"/>
      <c r="PHM8" s="293"/>
      <c r="PHN8" s="293"/>
      <c r="PHO8" s="293"/>
      <c r="PHP8" s="293"/>
      <c r="PHQ8" s="293"/>
      <c r="PHR8" s="293"/>
      <c r="PHS8" s="293"/>
      <c r="PHT8" s="293"/>
      <c r="PHU8" s="293"/>
      <c r="PHV8" s="293"/>
      <c r="PHW8" s="293"/>
      <c r="PHX8" s="293"/>
      <c r="PHY8" s="293"/>
      <c r="PHZ8" s="293"/>
      <c r="PIA8" s="293"/>
      <c r="PIB8" s="293"/>
      <c r="PIC8" s="293"/>
      <c r="PID8" s="293"/>
      <c r="PIE8" s="293"/>
      <c r="PIF8" s="293"/>
      <c r="PIG8" s="293"/>
      <c r="PIH8" s="293"/>
      <c r="PII8" s="293"/>
      <c r="PIJ8" s="293"/>
      <c r="PIK8" s="293"/>
      <c r="PIL8" s="293"/>
      <c r="PIM8" s="293"/>
      <c r="PIN8" s="293"/>
      <c r="PIO8" s="293"/>
      <c r="PIP8" s="293"/>
      <c r="PIQ8" s="293"/>
      <c r="PIR8" s="293"/>
      <c r="PIS8" s="293"/>
      <c r="PIT8" s="293"/>
      <c r="PIU8" s="293"/>
      <c r="PIV8" s="293"/>
      <c r="PIW8" s="293"/>
      <c r="PIX8" s="293"/>
      <c r="PIY8" s="293"/>
      <c r="PIZ8" s="293"/>
      <c r="PJA8" s="293"/>
      <c r="PJB8" s="293"/>
      <c r="PJC8" s="293"/>
      <c r="PJD8" s="293"/>
      <c r="PJE8" s="293"/>
      <c r="PJF8" s="293"/>
      <c r="PJG8" s="293"/>
      <c r="PJH8" s="293"/>
      <c r="PJI8" s="293"/>
      <c r="PJJ8" s="293"/>
      <c r="PJK8" s="293"/>
      <c r="PJL8" s="293"/>
      <c r="PJM8" s="293"/>
      <c r="PJN8" s="293"/>
      <c r="PJO8" s="293"/>
      <c r="PJP8" s="293"/>
      <c r="PJQ8" s="293"/>
      <c r="PJR8" s="293"/>
      <c r="PJS8" s="293"/>
      <c r="PJT8" s="293"/>
      <c r="PJU8" s="293"/>
      <c r="PJV8" s="293"/>
      <c r="PJW8" s="293"/>
      <c r="PJX8" s="293"/>
      <c r="PJY8" s="293"/>
      <c r="PJZ8" s="293"/>
      <c r="PKA8" s="293"/>
      <c r="PKB8" s="293"/>
      <c r="PKC8" s="293"/>
      <c r="PKD8" s="293"/>
      <c r="PKE8" s="293"/>
      <c r="PKF8" s="293"/>
      <c r="PKG8" s="293"/>
      <c r="PKH8" s="293"/>
      <c r="PKI8" s="293"/>
      <c r="PKJ8" s="293"/>
      <c r="PKK8" s="293"/>
      <c r="PKL8" s="293"/>
      <c r="PKM8" s="293"/>
      <c r="PKN8" s="293"/>
      <c r="PKO8" s="293"/>
      <c r="PKP8" s="293"/>
      <c r="PKQ8" s="293"/>
      <c r="PKR8" s="293"/>
      <c r="PKS8" s="293"/>
      <c r="PKT8" s="293"/>
      <c r="PKU8" s="293"/>
      <c r="PKV8" s="293"/>
      <c r="PKW8" s="293"/>
      <c r="PKX8" s="293"/>
      <c r="PKY8" s="293"/>
      <c r="PKZ8" s="293"/>
      <c r="PLA8" s="293"/>
      <c r="PLB8" s="293"/>
      <c r="PLC8" s="293"/>
      <c r="PLD8" s="293"/>
      <c r="PLE8" s="293"/>
      <c r="PLF8" s="293"/>
      <c r="PLG8" s="293"/>
      <c r="PLH8" s="293"/>
      <c r="PLI8" s="293"/>
      <c r="PLJ8" s="293"/>
      <c r="PLK8" s="293"/>
      <c r="PLL8" s="293"/>
      <c r="PLM8" s="293"/>
      <c r="PLN8" s="293"/>
      <c r="PLO8" s="293"/>
      <c r="PLP8" s="293"/>
      <c r="PLQ8" s="293"/>
      <c r="PLR8" s="293"/>
      <c r="PLS8" s="293"/>
      <c r="PLT8" s="293"/>
      <c r="PLU8" s="293"/>
      <c r="PLV8" s="293"/>
      <c r="PLW8" s="293"/>
      <c r="PLX8" s="293"/>
      <c r="PLY8" s="293"/>
      <c r="PLZ8" s="293"/>
      <c r="PMA8" s="293"/>
      <c r="PMB8" s="293"/>
      <c r="PMC8" s="293"/>
      <c r="PMD8" s="293"/>
      <c r="PME8" s="293"/>
      <c r="PMF8" s="293"/>
      <c r="PMG8" s="293"/>
      <c r="PMH8" s="293"/>
      <c r="PMI8" s="293"/>
      <c r="PMJ8" s="293"/>
      <c r="PMK8" s="293"/>
      <c r="PML8" s="293"/>
      <c r="PMM8" s="293"/>
      <c r="PMN8" s="293"/>
      <c r="PMO8" s="293"/>
      <c r="PMP8" s="293"/>
      <c r="PMQ8" s="293"/>
      <c r="PMR8" s="293"/>
      <c r="PMS8" s="293"/>
      <c r="PMT8" s="293"/>
      <c r="PMU8" s="293"/>
      <c r="PMV8" s="293"/>
      <c r="PMW8" s="293"/>
      <c r="PMX8" s="293"/>
      <c r="PMY8" s="293"/>
      <c r="PMZ8" s="293"/>
      <c r="PNA8" s="293"/>
      <c r="PNB8" s="293"/>
      <c r="PNC8" s="293"/>
      <c r="PND8" s="293"/>
      <c r="PNE8" s="293"/>
      <c r="PNF8" s="293"/>
      <c r="PNG8" s="293"/>
      <c r="PNH8" s="293"/>
      <c r="PNI8" s="293"/>
      <c r="PNJ8" s="293"/>
      <c r="PNK8" s="293"/>
      <c r="PNL8" s="293"/>
      <c r="PNM8" s="293"/>
      <c r="PNN8" s="293"/>
      <c r="PNO8" s="293"/>
      <c r="PNP8" s="293"/>
      <c r="PNQ8" s="293"/>
      <c r="PNR8" s="293"/>
      <c r="PNS8" s="293"/>
      <c r="PNT8" s="293"/>
      <c r="PNU8" s="293"/>
      <c r="PNV8" s="293"/>
      <c r="PNW8" s="293"/>
      <c r="PNX8" s="293"/>
      <c r="PNY8" s="293"/>
      <c r="PNZ8" s="293"/>
      <c r="POA8" s="293"/>
      <c r="POB8" s="293"/>
      <c r="POC8" s="293"/>
      <c r="POD8" s="293"/>
      <c r="POE8" s="293"/>
      <c r="POF8" s="293"/>
      <c r="POG8" s="293"/>
      <c r="POH8" s="293"/>
      <c r="POI8" s="293"/>
      <c r="POJ8" s="293"/>
      <c r="POK8" s="293"/>
      <c r="POL8" s="293"/>
      <c r="POM8" s="293"/>
      <c r="PON8" s="293"/>
      <c r="POO8" s="293"/>
      <c r="POP8" s="293"/>
      <c r="POQ8" s="293"/>
      <c r="POR8" s="293"/>
      <c r="POS8" s="293"/>
      <c r="POT8" s="293"/>
      <c r="POU8" s="293"/>
      <c r="POV8" s="293"/>
      <c r="POW8" s="293"/>
      <c r="POX8" s="293"/>
      <c r="POY8" s="293"/>
      <c r="POZ8" s="293"/>
      <c r="PPA8" s="293"/>
      <c r="PPB8" s="293"/>
      <c r="PPC8" s="293"/>
      <c r="PPD8" s="293"/>
      <c r="PPE8" s="293"/>
      <c r="PPF8" s="293"/>
      <c r="PPG8" s="293"/>
      <c r="PPH8" s="293"/>
      <c r="PPI8" s="293"/>
      <c r="PPJ8" s="293"/>
      <c r="PPK8" s="293"/>
      <c r="PPL8" s="293"/>
      <c r="PPM8" s="293"/>
      <c r="PPN8" s="293"/>
      <c r="PPO8" s="293"/>
      <c r="PPP8" s="293"/>
      <c r="PPQ8" s="293"/>
      <c r="PPR8" s="293"/>
      <c r="PPS8" s="293"/>
      <c r="PPT8" s="293"/>
      <c r="PPU8" s="293"/>
      <c r="PPV8" s="293"/>
      <c r="PPW8" s="293"/>
      <c r="PPX8" s="293"/>
      <c r="PPY8" s="293"/>
      <c r="PPZ8" s="293"/>
      <c r="PQA8" s="293"/>
      <c r="PQB8" s="293"/>
      <c r="PQC8" s="293"/>
      <c r="PQD8" s="293"/>
      <c r="PQE8" s="293"/>
      <c r="PQF8" s="293"/>
      <c r="PQG8" s="293"/>
      <c r="PQH8" s="293"/>
      <c r="PQI8" s="293"/>
      <c r="PQJ8" s="293"/>
      <c r="PQK8" s="293"/>
      <c r="PQL8" s="293"/>
      <c r="PQM8" s="293"/>
      <c r="PQN8" s="293"/>
      <c r="PQO8" s="293"/>
      <c r="PQP8" s="293"/>
      <c r="PQQ8" s="293"/>
      <c r="PQR8" s="293"/>
      <c r="PQS8" s="293"/>
      <c r="PQT8" s="293"/>
      <c r="PQU8" s="293"/>
      <c r="PQV8" s="293"/>
      <c r="PQW8" s="293"/>
      <c r="PQX8" s="293"/>
      <c r="PQY8" s="293"/>
      <c r="PQZ8" s="293"/>
      <c r="PRA8" s="293"/>
      <c r="PRB8" s="293"/>
      <c r="PRC8" s="293"/>
      <c r="PRD8" s="293"/>
      <c r="PRE8" s="293"/>
      <c r="PRF8" s="293"/>
      <c r="PRG8" s="293"/>
      <c r="PRH8" s="293"/>
      <c r="PRI8" s="293"/>
      <c r="PRJ8" s="293"/>
      <c r="PRK8" s="293"/>
      <c r="PRL8" s="293"/>
      <c r="PRM8" s="293"/>
      <c r="PRN8" s="293"/>
      <c r="PRO8" s="293"/>
      <c r="PRP8" s="293"/>
      <c r="PRQ8" s="293"/>
      <c r="PRR8" s="293"/>
      <c r="PRS8" s="293"/>
      <c r="PRT8" s="293"/>
      <c r="PRU8" s="293"/>
      <c r="PRV8" s="293"/>
      <c r="PRW8" s="293"/>
      <c r="PRX8" s="293"/>
      <c r="PRY8" s="293"/>
      <c r="PRZ8" s="293"/>
      <c r="PSA8" s="293"/>
      <c r="PSB8" s="293"/>
      <c r="PSC8" s="293"/>
      <c r="PSD8" s="293"/>
      <c r="PSE8" s="293"/>
      <c r="PSF8" s="293"/>
      <c r="PSG8" s="293"/>
      <c r="PSH8" s="293"/>
      <c r="PSI8" s="293"/>
      <c r="PSJ8" s="293"/>
      <c r="PSK8" s="293"/>
      <c r="PSL8" s="293"/>
      <c r="PSM8" s="293"/>
      <c r="PSN8" s="293"/>
      <c r="PSO8" s="293"/>
      <c r="PSP8" s="293"/>
      <c r="PSQ8" s="293"/>
      <c r="PSR8" s="293"/>
      <c r="PSS8" s="293"/>
      <c r="PST8" s="293"/>
      <c r="PSU8" s="293"/>
      <c r="PSV8" s="293"/>
      <c r="PSW8" s="293"/>
      <c r="PSX8" s="293"/>
      <c r="PSY8" s="293"/>
      <c r="PSZ8" s="293"/>
      <c r="PTA8" s="293"/>
      <c r="PTB8" s="293"/>
      <c r="PTC8" s="293"/>
      <c r="PTD8" s="293"/>
      <c r="PTE8" s="293"/>
      <c r="PTF8" s="293"/>
      <c r="PTG8" s="293"/>
      <c r="PTH8" s="293"/>
      <c r="PTI8" s="293"/>
      <c r="PTJ8" s="293"/>
      <c r="PTK8" s="293"/>
      <c r="PTL8" s="293"/>
      <c r="PTM8" s="293"/>
      <c r="PTN8" s="293"/>
      <c r="PTO8" s="293"/>
      <c r="PTP8" s="293"/>
      <c r="PTQ8" s="293"/>
      <c r="PTR8" s="293"/>
      <c r="PTS8" s="293"/>
      <c r="PTT8" s="293"/>
      <c r="PTU8" s="293"/>
      <c r="PTV8" s="293"/>
      <c r="PTW8" s="293"/>
      <c r="PTX8" s="293"/>
      <c r="PTY8" s="293"/>
      <c r="PTZ8" s="293"/>
      <c r="PUA8" s="293"/>
      <c r="PUB8" s="293"/>
      <c r="PUC8" s="293"/>
      <c r="PUD8" s="293"/>
      <c r="PUE8" s="293"/>
      <c r="PUF8" s="293"/>
      <c r="PUG8" s="293"/>
      <c r="PUH8" s="293"/>
      <c r="PUI8" s="293"/>
      <c r="PUJ8" s="293"/>
      <c r="PUK8" s="293"/>
      <c r="PUL8" s="293"/>
      <c r="PUM8" s="293"/>
      <c r="PUN8" s="293"/>
      <c r="PUO8" s="293"/>
      <c r="PUP8" s="293"/>
      <c r="PUQ8" s="293"/>
      <c r="PUR8" s="293"/>
      <c r="PUS8" s="293"/>
      <c r="PUT8" s="293"/>
      <c r="PUU8" s="293"/>
      <c r="PUV8" s="293"/>
      <c r="PUW8" s="293"/>
      <c r="PUX8" s="293"/>
      <c r="PUY8" s="293"/>
      <c r="PUZ8" s="293"/>
      <c r="PVA8" s="293"/>
      <c r="PVB8" s="293"/>
      <c r="PVC8" s="293"/>
      <c r="PVD8" s="293"/>
      <c r="PVE8" s="293"/>
      <c r="PVF8" s="293"/>
      <c r="PVG8" s="293"/>
      <c r="PVH8" s="293"/>
      <c r="PVI8" s="293"/>
      <c r="PVJ8" s="293"/>
      <c r="PVK8" s="293"/>
      <c r="PVL8" s="293"/>
      <c r="PVM8" s="293"/>
      <c r="PVN8" s="293"/>
      <c r="PVO8" s="293"/>
      <c r="PVP8" s="293"/>
      <c r="PVQ8" s="293"/>
      <c r="PVR8" s="293"/>
      <c r="PVS8" s="293"/>
      <c r="PVT8" s="293"/>
      <c r="PVU8" s="293"/>
      <c r="PVV8" s="293"/>
      <c r="PVW8" s="293"/>
      <c r="PVX8" s="293"/>
      <c r="PVY8" s="293"/>
      <c r="PVZ8" s="293"/>
      <c r="PWA8" s="293"/>
      <c r="PWB8" s="293"/>
      <c r="PWC8" s="293"/>
      <c r="PWD8" s="293"/>
      <c r="PWE8" s="293"/>
      <c r="PWF8" s="293"/>
      <c r="PWG8" s="293"/>
      <c r="PWH8" s="293"/>
      <c r="PWI8" s="293"/>
      <c r="PWJ8" s="293"/>
      <c r="PWK8" s="293"/>
      <c r="PWL8" s="293"/>
      <c r="PWM8" s="293"/>
      <c r="PWN8" s="293"/>
      <c r="PWO8" s="293"/>
      <c r="PWP8" s="293"/>
      <c r="PWQ8" s="293"/>
      <c r="PWR8" s="293"/>
      <c r="PWS8" s="293"/>
      <c r="PWT8" s="293"/>
      <c r="PWU8" s="293"/>
      <c r="PWV8" s="293"/>
      <c r="PWW8" s="293"/>
      <c r="PWX8" s="293"/>
      <c r="PWY8" s="293"/>
      <c r="PWZ8" s="293"/>
      <c r="PXA8" s="293"/>
      <c r="PXB8" s="293"/>
      <c r="PXC8" s="293"/>
      <c r="PXD8" s="293"/>
      <c r="PXE8" s="293"/>
      <c r="PXF8" s="293"/>
      <c r="PXG8" s="293"/>
      <c r="PXH8" s="293"/>
      <c r="PXI8" s="293"/>
      <c r="PXJ8" s="293"/>
      <c r="PXK8" s="293"/>
      <c r="PXL8" s="293"/>
      <c r="PXM8" s="293"/>
      <c r="PXN8" s="293"/>
      <c r="PXO8" s="293"/>
      <c r="PXP8" s="293"/>
      <c r="PXQ8" s="293"/>
      <c r="PXR8" s="293"/>
      <c r="PXS8" s="293"/>
      <c r="PXT8" s="293"/>
      <c r="PXU8" s="293"/>
      <c r="PXV8" s="293"/>
      <c r="PXW8" s="293"/>
      <c r="PXX8" s="293"/>
      <c r="PXY8" s="293"/>
      <c r="PXZ8" s="293"/>
      <c r="PYA8" s="293"/>
      <c r="PYB8" s="293"/>
      <c r="PYC8" s="293"/>
      <c r="PYD8" s="293"/>
      <c r="PYE8" s="293"/>
      <c r="PYF8" s="293"/>
      <c r="PYG8" s="293"/>
      <c r="PYH8" s="293"/>
      <c r="PYI8" s="293"/>
      <c r="PYJ8" s="293"/>
      <c r="PYK8" s="293"/>
      <c r="PYL8" s="293"/>
      <c r="PYM8" s="293"/>
      <c r="PYN8" s="293"/>
      <c r="PYO8" s="293"/>
      <c r="PYP8" s="293"/>
      <c r="PYQ8" s="293"/>
      <c r="PYR8" s="293"/>
      <c r="PYS8" s="293"/>
      <c r="PYT8" s="293"/>
      <c r="PYU8" s="293"/>
      <c r="PYV8" s="293"/>
      <c r="PYW8" s="293"/>
      <c r="PYX8" s="293"/>
      <c r="PYY8" s="293"/>
      <c r="PYZ8" s="293"/>
      <c r="PZA8" s="293"/>
      <c r="PZB8" s="293"/>
      <c r="PZC8" s="293"/>
      <c r="PZD8" s="293"/>
      <c r="PZE8" s="293"/>
      <c r="PZF8" s="293"/>
      <c r="PZG8" s="293"/>
      <c r="PZH8" s="293"/>
      <c r="PZI8" s="293"/>
      <c r="PZJ8" s="293"/>
      <c r="PZK8" s="293"/>
      <c r="PZL8" s="293"/>
      <c r="PZM8" s="293"/>
      <c r="PZN8" s="293"/>
      <c r="PZO8" s="293"/>
      <c r="PZP8" s="293"/>
      <c r="PZQ8" s="293"/>
      <c r="PZR8" s="293"/>
      <c r="PZS8" s="293"/>
      <c r="PZT8" s="293"/>
      <c r="PZU8" s="293"/>
      <c r="PZV8" s="293"/>
      <c r="PZW8" s="293"/>
      <c r="PZX8" s="293"/>
      <c r="PZY8" s="293"/>
      <c r="PZZ8" s="293"/>
      <c r="QAA8" s="293"/>
      <c r="QAB8" s="293"/>
      <c r="QAC8" s="293"/>
      <c r="QAD8" s="293"/>
      <c r="QAE8" s="293"/>
      <c r="QAF8" s="293"/>
      <c r="QAG8" s="293"/>
      <c r="QAH8" s="293"/>
      <c r="QAI8" s="293"/>
      <c r="QAJ8" s="293"/>
      <c r="QAK8" s="293"/>
      <c r="QAL8" s="293"/>
      <c r="QAM8" s="293"/>
      <c r="QAN8" s="293"/>
      <c r="QAO8" s="293"/>
      <c r="QAP8" s="293"/>
      <c r="QAQ8" s="293"/>
      <c r="QAR8" s="293"/>
      <c r="QAS8" s="293"/>
      <c r="QAT8" s="293"/>
      <c r="QAU8" s="293"/>
      <c r="QAV8" s="293"/>
      <c r="QAW8" s="293"/>
      <c r="QAX8" s="293"/>
      <c r="QAY8" s="293"/>
      <c r="QAZ8" s="293"/>
      <c r="QBA8" s="293"/>
      <c r="QBB8" s="293"/>
      <c r="QBC8" s="293"/>
      <c r="QBD8" s="293"/>
      <c r="QBE8" s="293"/>
      <c r="QBF8" s="293"/>
      <c r="QBG8" s="293"/>
      <c r="QBH8" s="293"/>
      <c r="QBI8" s="293"/>
      <c r="QBJ8" s="293"/>
      <c r="QBK8" s="293"/>
      <c r="QBL8" s="293"/>
      <c r="QBM8" s="293"/>
      <c r="QBN8" s="293"/>
      <c r="QBO8" s="293"/>
      <c r="QBP8" s="293"/>
      <c r="QBQ8" s="293"/>
      <c r="QBR8" s="293"/>
      <c r="QBS8" s="293"/>
      <c r="QBT8" s="293"/>
      <c r="QBU8" s="293"/>
      <c r="QBV8" s="293"/>
      <c r="QBW8" s="293"/>
      <c r="QBX8" s="293"/>
      <c r="QBY8" s="293"/>
      <c r="QBZ8" s="293"/>
      <c r="QCA8" s="293"/>
      <c r="QCB8" s="293"/>
      <c r="QCC8" s="293"/>
      <c r="QCD8" s="293"/>
      <c r="QCE8" s="293"/>
      <c r="QCF8" s="293"/>
      <c r="QCG8" s="293"/>
      <c r="QCH8" s="293"/>
      <c r="QCI8" s="293"/>
      <c r="QCJ8" s="293"/>
      <c r="QCK8" s="293"/>
      <c r="QCL8" s="293"/>
      <c r="QCM8" s="293"/>
      <c r="QCN8" s="293"/>
      <c r="QCO8" s="293"/>
      <c r="QCP8" s="293"/>
      <c r="QCQ8" s="293"/>
      <c r="QCR8" s="293"/>
      <c r="QCS8" s="293"/>
      <c r="QCT8" s="293"/>
      <c r="QCU8" s="293"/>
      <c r="QCV8" s="293"/>
      <c r="QCW8" s="293"/>
      <c r="QCX8" s="293"/>
      <c r="QCY8" s="293"/>
      <c r="QCZ8" s="293"/>
      <c r="QDA8" s="293"/>
      <c r="QDB8" s="293"/>
      <c r="QDC8" s="293"/>
      <c r="QDD8" s="293"/>
      <c r="QDE8" s="293"/>
      <c r="QDF8" s="293"/>
      <c r="QDG8" s="293"/>
      <c r="QDH8" s="293"/>
      <c r="QDI8" s="293"/>
      <c r="QDJ8" s="293"/>
      <c r="QDK8" s="293"/>
      <c r="QDL8" s="293"/>
      <c r="QDM8" s="293"/>
      <c r="QDN8" s="293"/>
      <c r="QDO8" s="293"/>
      <c r="QDP8" s="293"/>
      <c r="QDQ8" s="293"/>
      <c r="QDR8" s="293"/>
      <c r="QDS8" s="293"/>
      <c r="QDT8" s="293"/>
      <c r="QDU8" s="293"/>
      <c r="QDV8" s="293"/>
      <c r="QDW8" s="293"/>
      <c r="QDX8" s="293"/>
      <c r="QDY8" s="293"/>
      <c r="QDZ8" s="293"/>
      <c r="QEA8" s="293"/>
      <c r="QEB8" s="293"/>
      <c r="QEC8" s="293"/>
      <c r="QED8" s="293"/>
      <c r="QEE8" s="293"/>
      <c r="QEF8" s="293"/>
      <c r="QEG8" s="293"/>
      <c r="QEH8" s="293"/>
      <c r="QEI8" s="293"/>
      <c r="QEJ8" s="293"/>
      <c r="QEK8" s="293"/>
      <c r="QEL8" s="293"/>
      <c r="QEM8" s="293"/>
      <c r="QEN8" s="293"/>
      <c r="QEO8" s="293"/>
      <c r="QEP8" s="293"/>
      <c r="QEQ8" s="293"/>
      <c r="QER8" s="293"/>
      <c r="QES8" s="293"/>
      <c r="QET8" s="293"/>
      <c r="QEU8" s="293"/>
      <c r="QEV8" s="293"/>
      <c r="QEW8" s="293"/>
      <c r="QEX8" s="293"/>
      <c r="QEY8" s="293"/>
      <c r="QEZ8" s="293"/>
      <c r="QFA8" s="293"/>
      <c r="QFB8" s="293"/>
      <c r="QFC8" s="293"/>
      <c r="QFD8" s="293"/>
      <c r="QFE8" s="293"/>
      <c r="QFF8" s="293"/>
      <c r="QFG8" s="293"/>
      <c r="QFH8" s="293"/>
      <c r="QFI8" s="293"/>
      <c r="QFJ8" s="293"/>
      <c r="QFK8" s="293"/>
      <c r="QFL8" s="293"/>
      <c r="QFM8" s="293"/>
      <c r="QFN8" s="293"/>
      <c r="QFO8" s="293"/>
      <c r="QFP8" s="293"/>
      <c r="QFQ8" s="293"/>
      <c r="QFR8" s="293"/>
      <c r="QFS8" s="293"/>
      <c r="QFT8" s="293"/>
      <c r="QFU8" s="293"/>
      <c r="QFV8" s="293"/>
      <c r="QFW8" s="293"/>
      <c r="QFX8" s="293"/>
      <c r="QFY8" s="293"/>
      <c r="QFZ8" s="293"/>
      <c r="QGA8" s="293"/>
      <c r="QGB8" s="293"/>
      <c r="QGC8" s="293"/>
      <c r="QGD8" s="293"/>
      <c r="QGE8" s="293"/>
      <c r="QGF8" s="293"/>
      <c r="QGG8" s="293"/>
      <c r="QGH8" s="293"/>
      <c r="QGI8" s="293"/>
      <c r="QGJ8" s="293"/>
      <c r="QGK8" s="293"/>
      <c r="QGL8" s="293"/>
      <c r="QGM8" s="293"/>
      <c r="QGN8" s="293"/>
      <c r="QGO8" s="293"/>
      <c r="QGP8" s="293"/>
      <c r="QGQ8" s="293"/>
      <c r="QGR8" s="293"/>
      <c r="QGS8" s="293"/>
      <c r="QGT8" s="293"/>
      <c r="QGU8" s="293"/>
      <c r="QGV8" s="293"/>
      <c r="QGW8" s="293"/>
      <c r="QGX8" s="293"/>
      <c r="QGY8" s="293"/>
      <c r="QGZ8" s="293"/>
      <c r="QHA8" s="293"/>
      <c r="QHB8" s="293"/>
      <c r="QHC8" s="293"/>
      <c r="QHD8" s="293"/>
      <c r="QHE8" s="293"/>
      <c r="QHF8" s="293"/>
      <c r="QHG8" s="293"/>
      <c r="QHH8" s="293"/>
      <c r="QHI8" s="293"/>
      <c r="QHJ8" s="293"/>
      <c r="QHK8" s="293"/>
      <c r="QHL8" s="293"/>
      <c r="QHM8" s="293"/>
      <c r="QHN8" s="293"/>
      <c r="QHO8" s="293"/>
      <c r="QHP8" s="293"/>
      <c r="QHQ8" s="293"/>
      <c r="QHR8" s="293"/>
      <c r="QHS8" s="293"/>
      <c r="QHT8" s="293"/>
      <c r="QHU8" s="293"/>
      <c r="QHV8" s="293"/>
      <c r="QHW8" s="293"/>
      <c r="QHX8" s="293"/>
      <c r="QHY8" s="293"/>
      <c r="QHZ8" s="293"/>
      <c r="QIA8" s="293"/>
      <c r="QIB8" s="293"/>
      <c r="QIC8" s="293"/>
      <c r="QID8" s="293"/>
      <c r="QIE8" s="293"/>
      <c r="QIF8" s="293"/>
      <c r="QIG8" s="293"/>
      <c r="QIH8" s="293"/>
      <c r="QII8" s="293"/>
      <c r="QIJ8" s="293"/>
      <c r="QIK8" s="293"/>
      <c r="QIL8" s="293"/>
      <c r="QIM8" s="293"/>
      <c r="QIN8" s="293"/>
      <c r="QIO8" s="293"/>
      <c r="QIP8" s="293"/>
      <c r="QIQ8" s="293"/>
      <c r="QIR8" s="293"/>
      <c r="QIS8" s="293"/>
      <c r="QIT8" s="293"/>
      <c r="QIU8" s="293"/>
      <c r="QIV8" s="293"/>
      <c r="QIW8" s="293"/>
      <c r="QIX8" s="293"/>
      <c r="QIY8" s="293"/>
      <c r="QIZ8" s="293"/>
      <c r="QJA8" s="293"/>
      <c r="QJB8" s="293"/>
      <c r="QJC8" s="293"/>
      <c r="QJD8" s="293"/>
      <c r="QJE8" s="293"/>
      <c r="QJF8" s="293"/>
      <c r="QJG8" s="293"/>
      <c r="QJH8" s="293"/>
      <c r="QJI8" s="293"/>
      <c r="QJJ8" s="293"/>
      <c r="QJK8" s="293"/>
      <c r="QJL8" s="293"/>
      <c r="QJM8" s="293"/>
      <c r="QJN8" s="293"/>
      <c r="QJO8" s="293"/>
      <c r="QJP8" s="293"/>
      <c r="QJQ8" s="293"/>
      <c r="QJR8" s="293"/>
      <c r="QJS8" s="293"/>
      <c r="QJT8" s="293"/>
      <c r="QJU8" s="293"/>
      <c r="QJV8" s="293"/>
      <c r="QJW8" s="293"/>
      <c r="QJX8" s="293"/>
      <c r="QJY8" s="293"/>
      <c r="QJZ8" s="293"/>
      <c r="QKA8" s="293"/>
      <c r="QKB8" s="293"/>
      <c r="QKC8" s="293"/>
      <c r="QKD8" s="293"/>
      <c r="QKE8" s="293"/>
      <c r="QKF8" s="293"/>
      <c r="QKG8" s="293"/>
      <c r="QKH8" s="293"/>
      <c r="QKI8" s="293"/>
      <c r="QKJ8" s="293"/>
      <c r="QKK8" s="293"/>
      <c r="QKL8" s="293"/>
      <c r="QKM8" s="293"/>
      <c r="QKN8" s="293"/>
      <c r="QKO8" s="293"/>
      <c r="QKP8" s="293"/>
      <c r="QKQ8" s="293"/>
      <c r="QKR8" s="293"/>
      <c r="QKS8" s="293"/>
      <c r="QKT8" s="293"/>
      <c r="QKU8" s="293"/>
      <c r="QKV8" s="293"/>
      <c r="QKW8" s="293"/>
      <c r="QKX8" s="293"/>
      <c r="QKY8" s="293"/>
      <c r="QKZ8" s="293"/>
      <c r="QLA8" s="293"/>
      <c r="QLB8" s="293"/>
      <c r="QLC8" s="293"/>
      <c r="QLD8" s="293"/>
      <c r="QLE8" s="293"/>
      <c r="QLF8" s="293"/>
      <c r="QLG8" s="293"/>
      <c r="QLH8" s="293"/>
      <c r="QLI8" s="293"/>
      <c r="QLJ8" s="293"/>
      <c r="QLK8" s="293"/>
      <c r="QLL8" s="293"/>
      <c r="QLM8" s="293"/>
      <c r="QLN8" s="293"/>
      <c r="QLO8" s="293"/>
      <c r="QLP8" s="293"/>
      <c r="QLQ8" s="293"/>
      <c r="QLR8" s="293"/>
      <c r="QLS8" s="293"/>
      <c r="QLT8" s="293"/>
      <c r="QLU8" s="293"/>
      <c r="QLV8" s="293"/>
      <c r="QLW8" s="293"/>
      <c r="QLX8" s="293"/>
      <c r="QLY8" s="293"/>
      <c r="QLZ8" s="293"/>
      <c r="QMA8" s="293"/>
      <c r="QMB8" s="293"/>
      <c r="QMC8" s="293"/>
      <c r="QMD8" s="293"/>
      <c r="QME8" s="293"/>
      <c r="QMF8" s="293"/>
      <c r="QMG8" s="293"/>
      <c r="QMH8" s="293"/>
      <c r="QMI8" s="293"/>
      <c r="QMJ8" s="293"/>
      <c r="QMK8" s="293"/>
      <c r="QML8" s="293"/>
      <c r="QMM8" s="293"/>
      <c r="QMN8" s="293"/>
      <c r="QMO8" s="293"/>
      <c r="QMP8" s="293"/>
      <c r="QMQ8" s="293"/>
      <c r="QMR8" s="293"/>
      <c r="QMS8" s="293"/>
      <c r="QMT8" s="293"/>
      <c r="QMU8" s="293"/>
      <c r="QMV8" s="293"/>
      <c r="QMW8" s="293"/>
      <c r="QMX8" s="293"/>
      <c r="QMY8" s="293"/>
      <c r="QMZ8" s="293"/>
      <c r="QNA8" s="293"/>
      <c r="QNB8" s="293"/>
      <c r="QNC8" s="293"/>
      <c r="QND8" s="293"/>
      <c r="QNE8" s="293"/>
      <c r="QNF8" s="293"/>
      <c r="QNG8" s="293"/>
      <c r="QNH8" s="293"/>
      <c r="QNI8" s="293"/>
      <c r="QNJ8" s="293"/>
      <c r="QNK8" s="293"/>
      <c r="QNL8" s="293"/>
      <c r="QNM8" s="293"/>
      <c r="QNN8" s="293"/>
      <c r="QNO8" s="293"/>
      <c r="QNP8" s="293"/>
      <c r="QNQ8" s="293"/>
      <c r="QNR8" s="293"/>
      <c r="QNS8" s="293"/>
      <c r="QNT8" s="293"/>
      <c r="QNU8" s="293"/>
      <c r="QNV8" s="293"/>
      <c r="QNW8" s="293"/>
      <c r="QNX8" s="293"/>
      <c r="QNY8" s="293"/>
      <c r="QNZ8" s="293"/>
      <c r="QOA8" s="293"/>
      <c r="QOB8" s="293"/>
      <c r="QOC8" s="293"/>
      <c r="QOD8" s="293"/>
      <c r="QOE8" s="293"/>
      <c r="QOF8" s="293"/>
      <c r="QOG8" s="293"/>
      <c r="QOH8" s="293"/>
      <c r="QOI8" s="293"/>
      <c r="QOJ8" s="293"/>
      <c r="QOK8" s="293"/>
      <c r="QOL8" s="293"/>
      <c r="QOM8" s="293"/>
      <c r="QON8" s="293"/>
      <c r="QOO8" s="293"/>
      <c r="QOP8" s="293"/>
      <c r="QOQ8" s="293"/>
      <c r="QOR8" s="293"/>
      <c r="QOS8" s="293"/>
      <c r="QOT8" s="293"/>
      <c r="QOU8" s="293"/>
      <c r="QOV8" s="293"/>
      <c r="QOW8" s="293"/>
      <c r="QOX8" s="293"/>
      <c r="QOY8" s="293"/>
      <c r="QOZ8" s="293"/>
      <c r="QPA8" s="293"/>
      <c r="QPB8" s="293"/>
      <c r="QPC8" s="293"/>
      <c r="QPD8" s="293"/>
      <c r="QPE8" s="293"/>
      <c r="QPF8" s="293"/>
      <c r="QPG8" s="293"/>
      <c r="QPH8" s="293"/>
      <c r="QPI8" s="293"/>
      <c r="QPJ8" s="293"/>
      <c r="QPK8" s="293"/>
      <c r="QPL8" s="293"/>
      <c r="QPM8" s="293"/>
      <c r="QPN8" s="293"/>
      <c r="QPO8" s="293"/>
      <c r="QPP8" s="293"/>
      <c r="QPQ8" s="293"/>
      <c r="QPR8" s="293"/>
      <c r="QPS8" s="293"/>
      <c r="QPT8" s="293"/>
      <c r="QPU8" s="293"/>
      <c r="QPV8" s="293"/>
      <c r="QPW8" s="293"/>
      <c r="QPX8" s="293"/>
      <c r="QPY8" s="293"/>
      <c r="QPZ8" s="293"/>
      <c r="QQA8" s="293"/>
      <c r="QQB8" s="293"/>
      <c r="QQC8" s="293"/>
      <c r="QQD8" s="293"/>
      <c r="QQE8" s="293"/>
      <c r="QQF8" s="293"/>
      <c r="QQG8" s="293"/>
      <c r="QQH8" s="293"/>
      <c r="QQI8" s="293"/>
      <c r="QQJ8" s="293"/>
      <c r="QQK8" s="293"/>
      <c r="QQL8" s="293"/>
      <c r="QQM8" s="293"/>
      <c r="QQN8" s="293"/>
      <c r="QQO8" s="293"/>
      <c r="QQP8" s="293"/>
      <c r="QQQ8" s="293"/>
      <c r="QQR8" s="293"/>
      <c r="QQS8" s="293"/>
      <c r="QQT8" s="293"/>
      <c r="QQU8" s="293"/>
      <c r="QQV8" s="293"/>
      <c r="QQW8" s="293"/>
      <c r="QQX8" s="293"/>
      <c r="QQY8" s="293"/>
      <c r="QQZ8" s="293"/>
      <c r="QRA8" s="293"/>
      <c r="QRB8" s="293"/>
      <c r="QRC8" s="293"/>
      <c r="QRD8" s="293"/>
      <c r="QRE8" s="293"/>
      <c r="QRF8" s="293"/>
      <c r="QRG8" s="293"/>
      <c r="QRH8" s="293"/>
      <c r="QRI8" s="293"/>
      <c r="QRJ8" s="293"/>
      <c r="QRK8" s="293"/>
      <c r="QRL8" s="293"/>
      <c r="QRM8" s="293"/>
      <c r="QRN8" s="293"/>
      <c r="QRO8" s="293"/>
      <c r="QRP8" s="293"/>
      <c r="QRQ8" s="293"/>
      <c r="QRR8" s="293"/>
      <c r="QRS8" s="293"/>
      <c r="QRT8" s="293"/>
      <c r="QRU8" s="293"/>
      <c r="QRV8" s="293"/>
      <c r="QRW8" s="293"/>
      <c r="QRX8" s="293"/>
      <c r="QRY8" s="293"/>
      <c r="QRZ8" s="293"/>
      <c r="QSA8" s="293"/>
      <c r="QSB8" s="293"/>
      <c r="QSC8" s="293"/>
      <c r="QSD8" s="293"/>
      <c r="QSE8" s="293"/>
      <c r="QSF8" s="293"/>
      <c r="QSG8" s="293"/>
      <c r="QSH8" s="293"/>
      <c r="QSI8" s="293"/>
      <c r="QSJ8" s="293"/>
      <c r="QSK8" s="293"/>
      <c r="QSL8" s="293"/>
      <c r="QSM8" s="293"/>
      <c r="QSN8" s="293"/>
      <c r="QSO8" s="293"/>
      <c r="QSP8" s="293"/>
      <c r="QSQ8" s="293"/>
      <c r="QSR8" s="293"/>
      <c r="QSS8" s="293"/>
      <c r="QST8" s="293"/>
      <c r="QSU8" s="293"/>
      <c r="QSV8" s="293"/>
      <c r="QSW8" s="293"/>
      <c r="QSX8" s="293"/>
      <c r="QSY8" s="293"/>
      <c r="QSZ8" s="293"/>
      <c r="QTA8" s="293"/>
      <c r="QTB8" s="293"/>
      <c r="QTC8" s="293"/>
      <c r="QTD8" s="293"/>
      <c r="QTE8" s="293"/>
      <c r="QTF8" s="293"/>
      <c r="QTG8" s="293"/>
      <c r="QTH8" s="293"/>
      <c r="QTI8" s="293"/>
      <c r="QTJ8" s="293"/>
      <c r="QTK8" s="293"/>
      <c r="QTL8" s="293"/>
      <c r="QTM8" s="293"/>
      <c r="QTN8" s="293"/>
      <c r="QTO8" s="293"/>
      <c r="QTP8" s="293"/>
      <c r="QTQ8" s="293"/>
      <c r="QTR8" s="293"/>
      <c r="QTS8" s="293"/>
      <c r="QTT8" s="293"/>
      <c r="QTU8" s="293"/>
      <c r="QTV8" s="293"/>
      <c r="QTW8" s="293"/>
      <c r="QTX8" s="293"/>
      <c r="QTY8" s="293"/>
      <c r="QTZ8" s="293"/>
      <c r="QUA8" s="293"/>
      <c r="QUB8" s="293"/>
      <c r="QUC8" s="293"/>
      <c r="QUD8" s="293"/>
      <c r="QUE8" s="293"/>
      <c r="QUF8" s="293"/>
      <c r="QUG8" s="293"/>
      <c r="QUH8" s="293"/>
      <c r="QUI8" s="293"/>
      <c r="QUJ8" s="293"/>
      <c r="QUK8" s="293"/>
      <c r="QUL8" s="293"/>
      <c r="QUM8" s="293"/>
      <c r="QUN8" s="293"/>
      <c r="QUO8" s="293"/>
      <c r="QUP8" s="293"/>
      <c r="QUQ8" s="293"/>
      <c r="QUR8" s="293"/>
      <c r="QUS8" s="293"/>
      <c r="QUT8" s="293"/>
      <c r="QUU8" s="293"/>
      <c r="QUV8" s="293"/>
      <c r="QUW8" s="293"/>
      <c r="QUX8" s="293"/>
      <c r="QUY8" s="293"/>
      <c r="QUZ8" s="293"/>
      <c r="QVA8" s="293"/>
      <c r="QVB8" s="293"/>
      <c r="QVC8" s="293"/>
      <c r="QVD8" s="293"/>
      <c r="QVE8" s="293"/>
      <c r="QVF8" s="293"/>
      <c r="QVG8" s="293"/>
      <c r="QVH8" s="293"/>
      <c r="QVI8" s="293"/>
      <c r="QVJ8" s="293"/>
      <c r="QVK8" s="293"/>
      <c r="QVL8" s="293"/>
      <c r="QVM8" s="293"/>
      <c r="QVN8" s="293"/>
      <c r="QVO8" s="293"/>
      <c r="QVP8" s="293"/>
      <c r="QVQ8" s="293"/>
      <c r="QVR8" s="293"/>
      <c r="QVS8" s="293"/>
      <c r="QVT8" s="293"/>
      <c r="QVU8" s="293"/>
      <c r="QVV8" s="293"/>
      <c r="QVW8" s="293"/>
      <c r="QVX8" s="293"/>
      <c r="QVY8" s="293"/>
      <c r="QVZ8" s="293"/>
      <c r="QWA8" s="293"/>
      <c r="QWB8" s="293"/>
      <c r="QWC8" s="293"/>
      <c r="QWD8" s="293"/>
      <c r="QWE8" s="293"/>
      <c r="QWF8" s="293"/>
      <c r="QWG8" s="293"/>
      <c r="QWH8" s="293"/>
      <c r="QWI8" s="293"/>
      <c r="QWJ8" s="293"/>
      <c r="QWK8" s="293"/>
      <c r="QWL8" s="293"/>
      <c r="QWM8" s="293"/>
      <c r="QWN8" s="293"/>
      <c r="QWO8" s="293"/>
      <c r="QWP8" s="293"/>
      <c r="QWQ8" s="293"/>
      <c r="QWR8" s="293"/>
      <c r="QWS8" s="293"/>
      <c r="QWT8" s="293"/>
      <c r="QWU8" s="293"/>
      <c r="QWV8" s="293"/>
      <c r="QWW8" s="293"/>
      <c r="QWX8" s="293"/>
      <c r="QWY8" s="293"/>
      <c r="QWZ8" s="293"/>
      <c r="QXA8" s="293"/>
      <c r="QXB8" s="293"/>
      <c r="QXC8" s="293"/>
      <c r="QXD8" s="293"/>
      <c r="QXE8" s="293"/>
      <c r="QXF8" s="293"/>
      <c r="QXG8" s="293"/>
      <c r="QXH8" s="293"/>
      <c r="QXI8" s="293"/>
      <c r="QXJ8" s="293"/>
      <c r="QXK8" s="293"/>
      <c r="QXL8" s="293"/>
      <c r="QXM8" s="293"/>
      <c r="QXN8" s="293"/>
      <c r="QXO8" s="293"/>
      <c r="QXP8" s="293"/>
      <c r="QXQ8" s="293"/>
      <c r="QXR8" s="293"/>
      <c r="QXS8" s="293"/>
      <c r="QXT8" s="293"/>
      <c r="QXU8" s="293"/>
      <c r="QXV8" s="293"/>
      <c r="QXW8" s="293"/>
      <c r="QXX8" s="293"/>
      <c r="QXY8" s="293"/>
      <c r="QXZ8" s="293"/>
      <c r="QYA8" s="293"/>
      <c r="QYB8" s="293"/>
      <c r="QYC8" s="293"/>
      <c r="QYD8" s="293"/>
      <c r="QYE8" s="293"/>
      <c r="QYF8" s="293"/>
      <c r="QYG8" s="293"/>
      <c r="QYH8" s="293"/>
      <c r="QYI8" s="293"/>
      <c r="QYJ8" s="293"/>
      <c r="QYK8" s="293"/>
      <c r="QYL8" s="293"/>
      <c r="QYM8" s="293"/>
      <c r="QYN8" s="293"/>
      <c r="QYO8" s="293"/>
      <c r="QYP8" s="293"/>
      <c r="QYQ8" s="293"/>
      <c r="QYR8" s="293"/>
      <c r="QYS8" s="293"/>
      <c r="QYT8" s="293"/>
      <c r="QYU8" s="293"/>
      <c r="QYV8" s="293"/>
      <c r="QYW8" s="293"/>
      <c r="QYX8" s="293"/>
      <c r="QYY8" s="293"/>
      <c r="QYZ8" s="293"/>
      <c r="QZA8" s="293"/>
      <c r="QZB8" s="293"/>
      <c r="QZC8" s="293"/>
      <c r="QZD8" s="293"/>
      <c r="QZE8" s="293"/>
      <c r="QZF8" s="293"/>
      <c r="QZG8" s="293"/>
      <c r="QZH8" s="293"/>
      <c r="QZI8" s="293"/>
      <c r="QZJ8" s="293"/>
      <c r="QZK8" s="293"/>
      <c r="QZL8" s="293"/>
      <c r="QZM8" s="293"/>
      <c r="QZN8" s="293"/>
      <c r="QZO8" s="293"/>
      <c r="QZP8" s="293"/>
      <c r="QZQ8" s="293"/>
      <c r="QZR8" s="293"/>
      <c r="QZS8" s="293"/>
      <c r="QZT8" s="293"/>
      <c r="QZU8" s="293"/>
      <c r="QZV8" s="293"/>
      <c r="QZW8" s="293"/>
      <c r="QZX8" s="293"/>
      <c r="QZY8" s="293"/>
      <c r="QZZ8" s="293"/>
      <c r="RAA8" s="293"/>
      <c r="RAB8" s="293"/>
      <c r="RAC8" s="293"/>
      <c r="RAD8" s="293"/>
      <c r="RAE8" s="293"/>
      <c r="RAF8" s="293"/>
      <c r="RAG8" s="293"/>
      <c r="RAH8" s="293"/>
      <c r="RAI8" s="293"/>
      <c r="RAJ8" s="293"/>
      <c r="RAK8" s="293"/>
      <c r="RAL8" s="293"/>
      <c r="RAM8" s="293"/>
      <c r="RAN8" s="293"/>
      <c r="RAO8" s="293"/>
      <c r="RAP8" s="293"/>
      <c r="RAQ8" s="293"/>
      <c r="RAR8" s="293"/>
      <c r="RAS8" s="293"/>
      <c r="RAT8" s="293"/>
      <c r="RAU8" s="293"/>
      <c r="RAV8" s="293"/>
      <c r="RAW8" s="293"/>
      <c r="RAX8" s="293"/>
      <c r="RAY8" s="293"/>
      <c r="RAZ8" s="293"/>
      <c r="RBA8" s="293"/>
      <c r="RBB8" s="293"/>
      <c r="RBC8" s="293"/>
      <c r="RBD8" s="293"/>
      <c r="RBE8" s="293"/>
      <c r="RBF8" s="293"/>
      <c r="RBG8" s="293"/>
      <c r="RBH8" s="293"/>
      <c r="RBI8" s="293"/>
      <c r="RBJ8" s="293"/>
      <c r="RBK8" s="293"/>
      <c r="RBL8" s="293"/>
      <c r="RBM8" s="293"/>
      <c r="RBN8" s="293"/>
      <c r="RBO8" s="293"/>
      <c r="RBP8" s="293"/>
      <c r="RBQ8" s="293"/>
      <c r="RBR8" s="293"/>
      <c r="RBS8" s="293"/>
      <c r="RBT8" s="293"/>
      <c r="RBU8" s="293"/>
      <c r="RBV8" s="293"/>
      <c r="RBW8" s="293"/>
      <c r="RBX8" s="293"/>
      <c r="RBY8" s="293"/>
      <c r="RBZ8" s="293"/>
      <c r="RCA8" s="293"/>
      <c r="RCB8" s="293"/>
      <c r="RCC8" s="293"/>
      <c r="RCD8" s="293"/>
      <c r="RCE8" s="293"/>
      <c r="RCF8" s="293"/>
      <c r="RCG8" s="293"/>
      <c r="RCH8" s="293"/>
      <c r="RCI8" s="293"/>
      <c r="RCJ8" s="293"/>
      <c r="RCK8" s="293"/>
      <c r="RCL8" s="293"/>
      <c r="RCM8" s="293"/>
      <c r="RCN8" s="293"/>
      <c r="RCO8" s="293"/>
      <c r="RCP8" s="293"/>
      <c r="RCQ8" s="293"/>
      <c r="RCR8" s="293"/>
      <c r="RCS8" s="293"/>
      <c r="RCT8" s="293"/>
      <c r="RCU8" s="293"/>
      <c r="RCV8" s="293"/>
      <c r="RCW8" s="293"/>
      <c r="RCX8" s="293"/>
      <c r="RCY8" s="293"/>
      <c r="RCZ8" s="293"/>
      <c r="RDA8" s="293"/>
      <c r="RDB8" s="293"/>
      <c r="RDC8" s="293"/>
      <c r="RDD8" s="293"/>
      <c r="RDE8" s="293"/>
      <c r="RDF8" s="293"/>
      <c r="RDG8" s="293"/>
      <c r="RDH8" s="293"/>
      <c r="RDI8" s="293"/>
      <c r="RDJ8" s="293"/>
      <c r="RDK8" s="293"/>
      <c r="RDL8" s="293"/>
      <c r="RDM8" s="293"/>
      <c r="RDN8" s="293"/>
      <c r="RDO8" s="293"/>
      <c r="RDP8" s="293"/>
      <c r="RDQ8" s="293"/>
      <c r="RDR8" s="293"/>
      <c r="RDS8" s="293"/>
      <c r="RDT8" s="293"/>
      <c r="RDU8" s="293"/>
      <c r="RDV8" s="293"/>
      <c r="RDW8" s="293"/>
      <c r="RDX8" s="293"/>
      <c r="RDY8" s="293"/>
      <c r="RDZ8" s="293"/>
      <c r="REA8" s="293"/>
      <c r="REB8" s="293"/>
      <c r="REC8" s="293"/>
      <c r="RED8" s="293"/>
      <c r="REE8" s="293"/>
      <c r="REF8" s="293"/>
      <c r="REG8" s="293"/>
      <c r="REH8" s="293"/>
      <c r="REI8" s="293"/>
      <c r="REJ8" s="293"/>
      <c r="REK8" s="293"/>
      <c r="REL8" s="293"/>
      <c r="REM8" s="293"/>
      <c r="REN8" s="293"/>
      <c r="REO8" s="293"/>
      <c r="REP8" s="293"/>
      <c r="REQ8" s="293"/>
      <c r="RER8" s="293"/>
      <c r="RES8" s="293"/>
      <c r="RET8" s="293"/>
      <c r="REU8" s="293"/>
      <c r="REV8" s="293"/>
      <c r="REW8" s="293"/>
      <c r="REX8" s="293"/>
      <c r="REY8" s="293"/>
      <c r="REZ8" s="293"/>
      <c r="RFA8" s="293"/>
      <c r="RFB8" s="293"/>
      <c r="RFC8" s="293"/>
      <c r="RFD8" s="293"/>
      <c r="RFE8" s="293"/>
      <c r="RFF8" s="293"/>
      <c r="RFG8" s="293"/>
      <c r="RFH8" s="293"/>
      <c r="RFI8" s="293"/>
      <c r="RFJ8" s="293"/>
      <c r="RFK8" s="293"/>
      <c r="RFL8" s="293"/>
      <c r="RFM8" s="293"/>
      <c r="RFN8" s="293"/>
      <c r="RFO8" s="293"/>
      <c r="RFP8" s="293"/>
      <c r="RFQ8" s="293"/>
      <c r="RFR8" s="293"/>
      <c r="RFS8" s="293"/>
      <c r="RFT8" s="293"/>
      <c r="RFU8" s="293"/>
      <c r="RFV8" s="293"/>
      <c r="RFW8" s="293"/>
      <c r="RFX8" s="293"/>
      <c r="RFY8" s="293"/>
      <c r="RFZ8" s="293"/>
      <c r="RGA8" s="293"/>
      <c r="RGB8" s="293"/>
      <c r="RGC8" s="293"/>
      <c r="RGD8" s="293"/>
      <c r="RGE8" s="293"/>
      <c r="RGF8" s="293"/>
      <c r="RGG8" s="293"/>
      <c r="RGH8" s="293"/>
      <c r="RGI8" s="293"/>
      <c r="RGJ8" s="293"/>
      <c r="RGK8" s="293"/>
      <c r="RGL8" s="293"/>
      <c r="RGM8" s="293"/>
      <c r="RGN8" s="293"/>
      <c r="RGO8" s="293"/>
      <c r="RGP8" s="293"/>
      <c r="RGQ8" s="293"/>
      <c r="RGR8" s="293"/>
      <c r="RGS8" s="293"/>
      <c r="RGT8" s="293"/>
      <c r="RGU8" s="293"/>
      <c r="RGV8" s="293"/>
      <c r="RGW8" s="293"/>
      <c r="RGX8" s="293"/>
      <c r="RGY8" s="293"/>
      <c r="RGZ8" s="293"/>
      <c r="RHA8" s="293"/>
      <c r="RHB8" s="293"/>
      <c r="RHC8" s="293"/>
      <c r="RHD8" s="293"/>
      <c r="RHE8" s="293"/>
      <c r="RHF8" s="293"/>
      <c r="RHG8" s="293"/>
      <c r="RHH8" s="293"/>
      <c r="RHI8" s="293"/>
      <c r="RHJ8" s="293"/>
      <c r="RHK8" s="293"/>
      <c r="RHL8" s="293"/>
      <c r="RHM8" s="293"/>
      <c r="RHN8" s="293"/>
      <c r="RHO8" s="293"/>
      <c r="RHP8" s="293"/>
      <c r="RHQ8" s="293"/>
      <c r="RHR8" s="293"/>
      <c r="RHS8" s="293"/>
      <c r="RHT8" s="293"/>
      <c r="RHU8" s="293"/>
      <c r="RHV8" s="293"/>
      <c r="RHW8" s="293"/>
      <c r="RHX8" s="293"/>
      <c r="RHY8" s="293"/>
      <c r="RHZ8" s="293"/>
      <c r="RIA8" s="293"/>
      <c r="RIB8" s="293"/>
      <c r="RIC8" s="293"/>
      <c r="RID8" s="293"/>
      <c r="RIE8" s="293"/>
      <c r="RIF8" s="293"/>
      <c r="RIG8" s="293"/>
      <c r="RIH8" s="293"/>
      <c r="RII8" s="293"/>
      <c r="RIJ8" s="293"/>
      <c r="RIK8" s="293"/>
      <c r="RIL8" s="293"/>
      <c r="RIM8" s="293"/>
      <c r="RIN8" s="293"/>
      <c r="RIO8" s="293"/>
      <c r="RIP8" s="293"/>
      <c r="RIQ8" s="293"/>
      <c r="RIR8" s="293"/>
      <c r="RIS8" s="293"/>
      <c r="RIT8" s="293"/>
      <c r="RIU8" s="293"/>
      <c r="RIV8" s="293"/>
      <c r="RIW8" s="293"/>
      <c r="RIX8" s="293"/>
      <c r="RIY8" s="293"/>
      <c r="RIZ8" s="293"/>
      <c r="RJA8" s="293"/>
      <c r="RJB8" s="293"/>
      <c r="RJC8" s="293"/>
      <c r="RJD8" s="293"/>
      <c r="RJE8" s="293"/>
      <c r="RJF8" s="293"/>
      <c r="RJG8" s="293"/>
      <c r="RJH8" s="293"/>
      <c r="RJI8" s="293"/>
      <c r="RJJ8" s="293"/>
      <c r="RJK8" s="293"/>
      <c r="RJL8" s="293"/>
      <c r="RJM8" s="293"/>
      <c r="RJN8" s="293"/>
      <c r="RJO8" s="293"/>
      <c r="RJP8" s="293"/>
      <c r="RJQ8" s="293"/>
      <c r="RJR8" s="293"/>
      <c r="RJS8" s="293"/>
      <c r="RJT8" s="293"/>
      <c r="RJU8" s="293"/>
      <c r="RJV8" s="293"/>
      <c r="RJW8" s="293"/>
      <c r="RJX8" s="293"/>
      <c r="RJY8" s="293"/>
      <c r="RJZ8" s="293"/>
      <c r="RKA8" s="293"/>
      <c r="RKB8" s="293"/>
      <c r="RKC8" s="293"/>
      <c r="RKD8" s="293"/>
      <c r="RKE8" s="293"/>
      <c r="RKF8" s="293"/>
      <c r="RKG8" s="293"/>
      <c r="RKH8" s="293"/>
      <c r="RKI8" s="293"/>
      <c r="RKJ8" s="293"/>
      <c r="RKK8" s="293"/>
      <c r="RKL8" s="293"/>
      <c r="RKM8" s="293"/>
      <c r="RKN8" s="293"/>
      <c r="RKO8" s="293"/>
      <c r="RKP8" s="293"/>
      <c r="RKQ8" s="293"/>
      <c r="RKR8" s="293"/>
      <c r="RKS8" s="293"/>
      <c r="RKT8" s="293"/>
      <c r="RKU8" s="293"/>
      <c r="RKV8" s="293"/>
      <c r="RKW8" s="293"/>
      <c r="RKX8" s="293"/>
      <c r="RKY8" s="293"/>
      <c r="RKZ8" s="293"/>
      <c r="RLA8" s="293"/>
      <c r="RLB8" s="293"/>
      <c r="RLC8" s="293"/>
      <c r="RLD8" s="293"/>
      <c r="RLE8" s="293"/>
      <c r="RLF8" s="293"/>
      <c r="RLG8" s="293"/>
      <c r="RLH8" s="293"/>
      <c r="RLI8" s="293"/>
      <c r="RLJ8" s="293"/>
      <c r="RLK8" s="293"/>
      <c r="RLL8" s="293"/>
      <c r="RLM8" s="293"/>
      <c r="RLN8" s="293"/>
      <c r="RLO8" s="293"/>
      <c r="RLP8" s="293"/>
      <c r="RLQ8" s="293"/>
      <c r="RLR8" s="293"/>
      <c r="RLS8" s="293"/>
      <c r="RLT8" s="293"/>
      <c r="RLU8" s="293"/>
      <c r="RLV8" s="293"/>
      <c r="RLW8" s="293"/>
      <c r="RLX8" s="293"/>
      <c r="RLY8" s="293"/>
      <c r="RLZ8" s="293"/>
      <c r="RMA8" s="293"/>
      <c r="RMB8" s="293"/>
      <c r="RMC8" s="293"/>
      <c r="RMD8" s="293"/>
      <c r="RME8" s="293"/>
      <c r="RMF8" s="293"/>
      <c r="RMG8" s="293"/>
      <c r="RMH8" s="293"/>
      <c r="RMI8" s="293"/>
      <c r="RMJ8" s="293"/>
      <c r="RMK8" s="293"/>
      <c r="RML8" s="293"/>
      <c r="RMM8" s="293"/>
      <c r="RMN8" s="293"/>
      <c r="RMO8" s="293"/>
      <c r="RMP8" s="293"/>
      <c r="RMQ8" s="293"/>
      <c r="RMR8" s="293"/>
      <c r="RMS8" s="293"/>
      <c r="RMT8" s="293"/>
      <c r="RMU8" s="293"/>
      <c r="RMV8" s="293"/>
      <c r="RMW8" s="293"/>
      <c r="RMX8" s="293"/>
      <c r="RMY8" s="293"/>
      <c r="RMZ8" s="293"/>
      <c r="RNA8" s="293"/>
      <c r="RNB8" s="293"/>
      <c r="RNC8" s="293"/>
      <c r="RND8" s="293"/>
      <c r="RNE8" s="293"/>
      <c r="RNF8" s="293"/>
      <c r="RNG8" s="293"/>
      <c r="RNH8" s="293"/>
      <c r="RNI8" s="293"/>
      <c r="RNJ8" s="293"/>
      <c r="RNK8" s="293"/>
      <c r="RNL8" s="293"/>
      <c r="RNM8" s="293"/>
      <c r="RNN8" s="293"/>
      <c r="RNO8" s="293"/>
      <c r="RNP8" s="293"/>
      <c r="RNQ8" s="293"/>
      <c r="RNR8" s="293"/>
      <c r="RNS8" s="293"/>
      <c r="RNT8" s="293"/>
      <c r="RNU8" s="293"/>
      <c r="RNV8" s="293"/>
      <c r="RNW8" s="293"/>
      <c r="RNX8" s="293"/>
      <c r="RNY8" s="293"/>
      <c r="RNZ8" s="293"/>
      <c r="ROA8" s="293"/>
      <c r="ROB8" s="293"/>
      <c r="ROC8" s="293"/>
      <c r="ROD8" s="293"/>
      <c r="ROE8" s="293"/>
      <c r="ROF8" s="293"/>
      <c r="ROG8" s="293"/>
      <c r="ROH8" s="293"/>
      <c r="ROI8" s="293"/>
      <c r="ROJ8" s="293"/>
      <c r="ROK8" s="293"/>
      <c r="ROL8" s="293"/>
      <c r="ROM8" s="293"/>
      <c r="RON8" s="293"/>
      <c r="ROO8" s="293"/>
      <c r="ROP8" s="293"/>
      <c r="ROQ8" s="293"/>
      <c r="ROR8" s="293"/>
      <c r="ROS8" s="293"/>
      <c r="ROT8" s="293"/>
      <c r="ROU8" s="293"/>
      <c r="ROV8" s="293"/>
      <c r="ROW8" s="293"/>
      <c r="ROX8" s="293"/>
      <c r="ROY8" s="293"/>
      <c r="ROZ8" s="293"/>
      <c r="RPA8" s="293"/>
      <c r="RPB8" s="293"/>
      <c r="RPC8" s="293"/>
      <c r="RPD8" s="293"/>
      <c r="RPE8" s="293"/>
      <c r="RPF8" s="293"/>
      <c r="RPG8" s="293"/>
      <c r="RPH8" s="293"/>
      <c r="RPI8" s="293"/>
      <c r="RPJ8" s="293"/>
      <c r="RPK8" s="293"/>
      <c r="RPL8" s="293"/>
      <c r="RPM8" s="293"/>
      <c r="RPN8" s="293"/>
      <c r="RPO8" s="293"/>
      <c r="RPP8" s="293"/>
      <c r="RPQ8" s="293"/>
      <c r="RPR8" s="293"/>
      <c r="RPS8" s="293"/>
      <c r="RPT8" s="293"/>
      <c r="RPU8" s="293"/>
      <c r="RPV8" s="293"/>
      <c r="RPW8" s="293"/>
      <c r="RPX8" s="293"/>
      <c r="RPY8" s="293"/>
      <c r="RPZ8" s="293"/>
      <c r="RQA8" s="293"/>
      <c r="RQB8" s="293"/>
      <c r="RQC8" s="293"/>
      <c r="RQD8" s="293"/>
      <c r="RQE8" s="293"/>
      <c r="RQF8" s="293"/>
      <c r="RQG8" s="293"/>
      <c r="RQH8" s="293"/>
      <c r="RQI8" s="293"/>
      <c r="RQJ8" s="293"/>
      <c r="RQK8" s="293"/>
      <c r="RQL8" s="293"/>
      <c r="RQM8" s="293"/>
      <c r="RQN8" s="293"/>
      <c r="RQO8" s="293"/>
      <c r="RQP8" s="293"/>
      <c r="RQQ8" s="293"/>
      <c r="RQR8" s="293"/>
      <c r="RQS8" s="293"/>
      <c r="RQT8" s="293"/>
      <c r="RQU8" s="293"/>
      <c r="RQV8" s="293"/>
      <c r="RQW8" s="293"/>
      <c r="RQX8" s="293"/>
      <c r="RQY8" s="293"/>
      <c r="RQZ8" s="293"/>
      <c r="RRA8" s="293"/>
      <c r="RRB8" s="293"/>
      <c r="RRC8" s="293"/>
      <c r="RRD8" s="293"/>
      <c r="RRE8" s="293"/>
      <c r="RRF8" s="293"/>
      <c r="RRG8" s="293"/>
      <c r="RRH8" s="293"/>
      <c r="RRI8" s="293"/>
      <c r="RRJ8" s="293"/>
      <c r="RRK8" s="293"/>
      <c r="RRL8" s="293"/>
      <c r="RRM8" s="293"/>
      <c r="RRN8" s="293"/>
      <c r="RRO8" s="293"/>
      <c r="RRP8" s="293"/>
      <c r="RRQ8" s="293"/>
      <c r="RRR8" s="293"/>
      <c r="RRS8" s="293"/>
      <c r="RRT8" s="293"/>
      <c r="RRU8" s="293"/>
      <c r="RRV8" s="293"/>
      <c r="RRW8" s="293"/>
      <c r="RRX8" s="293"/>
      <c r="RRY8" s="293"/>
      <c r="RRZ8" s="293"/>
      <c r="RSA8" s="293"/>
      <c r="RSB8" s="293"/>
      <c r="RSC8" s="293"/>
      <c r="RSD8" s="293"/>
      <c r="RSE8" s="293"/>
      <c r="RSF8" s="293"/>
      <c r="RSG8" s="293"/>
      <c r="RSH8" s="293"/>
      <c r="RSI8" s="293"/>
      <c r="RSJ8" s="293"/>
      <c r="RSK8" s="293"/>
      <c r="RSL8" s="293"/>
      <c r="RSM8" s="293"/>
      <c r="RSN8" s="293"/>
      <c r="RSO8" s="293"/>
      <c r="RSP8" s="293"/>
      <c r="RSQ8" s="293"/>
      <c r="RSR8" s="293"/>
      <c r="RSS8" s="293"/>
      <c r="RST8" s="293"/>
      <c r="RSU8" s="293"/>
      <c r="RSV8" s="293"/>
      <c r="RSW8" s="293"/>
      <c r="RSX8" s="293"/>
      <c r="RSY8" s="293"/>
      <c r="RSZ8" s="293"/>
      <c r="RTA8" s="293"/>
      <c r="RTB8" s="293"/>
      <c r="RTC8" s="293"/>
      <c r="RTD8" s="293"/>
      <c r="RTE8" s="293"/>
      <c r="RTF8" s="293"/>
      <c r="RTG8" s="293"/>
      <c r="RTH8" s="293"/>
      <c r="RTI8" s="293"/>
      <c r="RTJ8" s="293"/>
      <c r="RTK8" s="293"/>
      <c r="RTL8" s="293"/>
      <c r="RTM8" s="293"/>
      <c r="RTN8" s="293"/>
      <c r="RTO8" s="293"/>
      <c r="RTP8" s="293"/>
      <c r="RTQ8" s="293"/>
      <c r="RTR8" s="293"/>
      <c r="RTS8" s="293"/>
      <c r="RTT8" s="293"/>
      <c r="RTU8" s="293"/>
      <c r="RTV8" s="293"/>
      <c r="RTW8" s="293"/>
      <c r="RTX8" s="293"/>
      <c r="RTY8" s="293"/>
      <c r="RTZ8" s="293"/>
      <c r="RUA8" s="293"/>
      <c r="RUB8" s="293"/>
      <c r="RUC8" s="293"/>
      <c r="RUD8" s="293"/>
      <c r="RUE8" s="293"/>
      <c r="RUF8" s="293"/>
      <c r="RUG8" s="293"/>
      <c r="RUH8" s="293"/>
      <c r="RUI8" s="293"/>
      <c r="RUJ8" s="293"/>
      <c r="RUK8" s="293"/>
      <c r="RUL8" s="293"/>
      <c r="RUM8" s="293"/>
      <c r="RUN8" s="293"/>
      <c r="RUO8" s="293"/>
      <c r="RUP8" s="293"/>
      <c r="RUQ8" s="293"/>
      <c r="RUR8" s="293"/>
      <c r="RUS8" s="293"/>
      <c r="RUT8" s="293"/>
      <c r="RUU8" s="293"/>
      <c r="RUV8" s="293"/>
      <c r="RUW8" s="293"/>
      <c r="RUX8" s="293"/>
      <c r="RUY8" s="293"/>
      <c r="RUZ8" s="293"/>
      <c r="RVA8" s="293"/>
      <c r="RVB8" s="293"/>
      <c r="RVC8" s="293"/>
      <c r="RVD8" s="293"/>
      <c r="RVE8" s="293"/>
      <c r="RVF8" s="293"/>
      <c r="RVG8" s="293"/>
      <c r="RVH8" s="293"/>
      <c r="RVI8" s="293"/>
      <c r="RVJ8" s="293"/>
      <c r="RVK8" s="293"/>
      <c r="RVL8" s="293"/>
      <c r="RVM8" s="293"/>
      <c r="RVN8" s="293"/>
      <c r="RVO8" s="293"/>
      <c r="RVP8" s="293"/>
      <c r="RVQ8" s="293"/>
      <c r="RVR8" s="293"/>
      <c r="RVS8" s="293"/>
      <c r="RVT8" s="293"/>
      <c r="RVU8" s="293"/>
      <c r="RVV8" s="293"/>
      <c r="RVW8" s="293"/>
      <c r="RVX8" s="293"/>
      <c r="RVY8" s="293"/>
      <c r="RVZ8" s="293"/>
      <c r="RWA8" s="293"/>
      <c r="RWB8" s="293"/>
      <c r="RWC8" s="293"/>
      <c r="RWD8" s="293"/>
      <c r="RWE8" s="293"/>
      <c r="RWF8" s="293"/>
      <c r="RWG8" s="293"/>
      <c r="RWH8" s="293"/>
      <c r="RWI8" s="293"/>
      <c r="RWJ8" s="293"/>
      <c r="RWK8" s="293"/>
      <c r="RWL8" s="293"/>
      <c r="RWM8" s="293"/>
      <c r="RWN8" s="293"/>
      <c r="RWO8" s="293"/>
      <c r="RWP8" s="293"/>
      <c r="RWQ8" s="293"/>
      <c r="RWR8" s="293"/>
      <c r="RWS8" s="293"/>
      <c r="RWT8" s="293"/>
      <c r="RWU8" s="293"/>
      <c r="RWV8" s="293"/>
      <c r="RWW8" s="293"/>
      <c r="RWX8" s="293"/>
      <c r="RWY8" s="293"/>
      <c r="RWZ8" s="293"/>
      <c r="RXA8" s="293"/>
      <c r="RXB8" s="293"/>
      <c r="RXC8" s="293"/>
      <c r="RXD8" s="293"/>
      <c r="RXE8" s="293"/>
      <c r="RXF8" s="293"/>
      <c r="RXG8" s="293"/>
      <c r="RXH8" s="293"/>
      <c r="RXI8" s="293"/>
      <c r="RXJ8" s="293"/>
      <c r="RXK8" s="293"/>
      <c r="RXL8" s="293"/>
      <c r="RXM8" s="293"/>
      <c r="RXN8" s="293"/>
      <c r="RXO8" s="293"/>
      <c r="RXP8" s="293"/>
      <c r="RXQ8" s="293"/>
      <c r="RXR8" s="293"/>
      <c r="RXS8" s="293"/>
      <c r="RXT8" s="293"/>
      <c r="RXU8" s="293"/>
      <c r="RXV8" s="293"/>
      <c r="RXW8" s="293"/>
      <c r="RXX8" s="293"/>
      <c r="RXY8" s="293"/>
      <c r="RXZ8" s="293"/>
      <c r="RYA8" s="293"/>
      <c r="RYB8" s="293"/>
      <c r="RYC8" s="293"/>
      <c r="RYD8" s="293"/>
      <c r="RYE8" s="293"/>
      <c r="RYF8" s="293"/>
      <c r="RYG8" s="293"/>
      <c r="RYH8" s="293"/>
      <c r="RYI8" s="293"/>
      <c r="RYJ8" s="293"/>
      <c r="RYK8" s="293"/>
      <c r="RYL8" s="293"/>
      <c r="RYM8" s="293"/>
      <c r="RYN8" s="293"/>
      <c r="RYO8" s="293"/>
      <c r="RYP8" s="293"/>
      <c r="RYQ8" s="293"/>
      <c r="RYR8" s="293"/>
      <c r="RYS8" s="293"/>
      <c r="RYT8" s="293"/>
      <c r="RYU8" s="293"/>
      <c r="RYV8" s="293"/>
      <c r="RYW8" s="293"/>
      <c r="RYX8" s="293"/>
      <c r="RYY8" s="293"/>
      <c r="RYZ8" s="293"/>
      <c r="RZA8" s="293"/>
      <c r="RZB8" s="293"/>
      <c r="RZC8" s="293"/>
      <c r="RZD8" s="293"/>
      <c r="RZE8" s="293"/>
      <c r="RZF8" s="293"/>
      <c r="RZG8" s="293"/>
      <c r="RZH8" s="293"/>
      <c r="RZI8" s="293"/>
      <c r="RZJ8" s="293"/>
      <c r="RZK8" s="293"/>
      <c r="RZL8" s="293"/>
      <c r="RZM8" s="293"/>
      <c r="RZN8" s="293"/>
      <c r="RZO8" s="293"/>
      <c r="RZP8" s="293"/>
      <c r="RZQ8" s="293"/>
      <c r="RZR8" s="293"/>
      <c r="RZS8" s="293"/>
      <c r="RZT8" s="293"/>
      <c r="RZU8" s="293"/>
      <c r="RZV8" s="293"/>
      <c r="RZW8" s="293"/>
      <c r="RZX8" s="293"/>
      <c r="RZY8" s="293"/>
      <c r="RZZ8" s="293"/>
      <c r="SAA8" s="293"/>
      <c r="SAB8" s="293"/>
      <c r="SAC8" s="293"/>
      <c r="SAD8" s="293"/>
      <c r="SAE8" s="293"/>
      <c r="SAF8" s="293"/>
      <c r="SAG8" s="293"/>
      <c r="SAH8" s="293"/>
      <c r="SAI8" s="293"/>
      <c r="SAJ8" s="293"/>
      <c r="SAK8" s="293"/>
      <c r="SAL8" s="293"/>
      <c r="SAM8" s="293"/>
      <c r="SAN8" s="293"/>
      <c r="SAO8" s="293"/>
      <c r="SAP8" s="293"/>
      <c r="SAQ8" s="293"/>
      <c r="SAR8" s="293"/>
      <c r="SAS8" s="293"/>
      <c r="SAT8" s="293"/>
      <c r="SAU8" s="293"/>
      <c r="SAV8" s="293"/>
      <c r="SAW8" s="293"/>
      <c r="SAX8" s="293"/>
      <c r="SAY8" s="293"/>
      <c r="SAZ8" s="293"/>
      <c r="SBA8" s="293"/>
      <c r="SBB8" s="293"/>
      <c r="SBC8" s="293"/>
      <c r="SBD8" s="293"/>
      <c r="SBE8" s="293"/>
      <c r="SBF8" s="293"/>
      <c r="SBG8" s="293"/>
      <c r="SBH8" s="293"/>
      <c r="SBI8" s="293"/>
      <c r="SBJ8" s="293"/>
      <c r="SBK8" s="293"/>
      <c r="SBL8" s="293"/>
      <c r="SBM8" s="293"/>
      <c r="SBN8" s="293"/>
      <c r="SBO8" s="293"/>
      <c r="SBP8" s="293"/>
      <c r="SBQ8" s="293"/>
      <c r="SBR8" s="293"/>
      <c r="SBS8" s="293"/>
      <c r="SBT8" s="293"/>
      <c r="SBU8" s="293"/>
      <c r="SBV8" s="293"/>
      <c r="SBW8" s="293"/>
      <c r="SBX8" s="293"/>
      <c r="SBY8" s="293"/>
      <c r="SBZ8" s="293"/>
      <c r="SCA8" s="293"/>
      <c r="SCB8" s="293"/>
      <c r="SCC8" s="293"/>
      <c r="SCD8" s="293"/>
      <c r="SCE8" s="293"/>
      <c r="SCF8" s="293"/>
      <c r="SCG8" s="293"/>
      <c r="SCH8" s="293"/>
      <c r="SCI8" s="293"/>
      <c r="SCJ8" s="293"/>
      <c r="SCK8" s="293"/>
      <c r="SCL8" s="293"/>
      <c r="SCM8" s="293"/>
      <c r="SCN8" s="293"/>
      <c r="SCO8" s="293"/>
      <c r="SCP8" s="293"/>
      <c r="SCQ8" s="293"/>
      <c r="SCR8" s="293"/>
      <c r="SCS8" s="293"/>
      <c r="SCT8" s="293"/>
      <c r="SCU8" s="293"/>
      <c r="SCV8" s="293"/>
      <c r="SCW8" s="293"/>
      <c r="SCX8" s="293"/>
      <c r="SCY8" s="293"/>
      <c r="SCZ8" s="293"/>
      <c r="SDA8" s="293"/>
      <c r="SDB8" s="293"/>
      <c r="SDC8" s="293"/>
      <c r="SDD8" s="293"/>
      <c r="SDE8" s="293"/>
      <c r="SDF8" s="293"/>
      <c r="SDG8" s="293"/>
      <c r="SDH8" s="293"/>
      <c r="SDI8" s="293"/>
      <c r="SDJ8" s="293"/>
      <c r="SDK8" s="293"/>
      <c r="SDL8" s="293"/>
      <c r="SDM8" s="293"/>
      <c r="SDN8" s="293"/>
      <c r="SDO8" s="293"/>
      <c r="SDP8" s="293"/>
      <c r="SDQ8" s="293"/>
      <c r="SDR8" s="293"/>
      <c r="SDS8" s="293"/>
      <c r="SDT8" s="293"/>
      <c r="SDU8" s="293"/>
      <c r="SDV8" s="293"/>
      <c r="SDW8" s="293"/>
      <c r="SDX8" s="293"/>
      <c r="SDY8" s="293"/>
      <c r="SDZ8" s="293"/>
      <c r="SEA8" s="293"/>
      <c r="SEB8" s="293"/>
      <c r="SEC8" s="293"/>
      <c r="SED8" s="293"/>
      <c r="SEE8" s="293"/>
      <c r="SEF8" s="293"/>
      <c r="SEG8" s="293"/>
      <c r="SEH8" s="293"/>
      <c r="SEI8" s="293"/>
      <c r="SEJ8" s="293"/>
      <c r="SEK8" s="293"/>
      <c r="SEL8" s="293"/>
      <c r="SEM8" s="293"/>
      <c r="SEN8" s="293"/>
      <c r="SEO8" s="293"/>
      <c r="SEP8" s="293"/>
      <c r="SEQ8" s="293"/>
      <c r="SER8" s="293"/>
      <c r="SES8" s="293"/>
      <c r="SET8" s="293"/>
      <c r="SEU8" s="293"/>
      <c r="SEV8" s="293"/>
      <c r="SEW8" s="293"/>
      <c r="SEX8" s="293"/>
      <c r="SEY8" s="293"/>
      <c r="SEZ8" s="293"/>
      <c r="SFA8" s="293"/>
      <c r="SFB8" s="293"/>
      <c r="SFC8" s="293"/>
      <c r="SFD8" s="293"/>
      <c r="SFE8" s="293"/>
      <c r="SFF8" s="293"/>
      <c r="SFG8" s="293"/>
      <c r="SFH8" s="293"/>
      <c r="SFI8" s="293"/>
      <c r="SFJ8" s="293"/>
      <c r="SFK8" s="293"/>
      <c r="SFL8" s="293"/>
      <c r="SFM8" s="293"/>
      <c r="SFN8" s="293"/>
      <c r="SFO8" s="293"/>
      <c r="SFP8" s="293"/>
      <c r="SFQ8" s="293"/>
      <c r="SFR8" s="293"/>
      <c r="SFS8" s="293"/>
      <c r="SFT8" s="293"/>
      <c r="SFU8" s="293"/>
      <c r="SFV8" s="293"/>
      <c r="SFW8" s="293"/>
      <c r="SFX8" s="293"/>
      <c r="SFY8" s="293"/>
      <c r="SFZ8" s="293"/>
      <c r="SGA8" s="293"/>
      <c r="SGB8" s="293"/>
      <c r="SGC8" s="293"/>
      <c r="SGD8" s="293"/>
      <c r="SGE8" s="293"/>
      <c r="SGF8" s="293"/>
      <c r="SGG8" s="293"/>
      <c r="SGH8" s="293"/>
      <c r="SGI8" s="293"/>
      <c r="SGJ8" s="293"/>
      <c r="SGK8" s="293"/>
      <c r="SGL8" s="293"/>
      <c r="SGM8" s="293"/>
      <c r="SGN8" s="293"/>
      <c r="SGO8" s="293"/>
      <c r="SGP8" s="293"/>
      <c r="SGQ8" s="293"/>
      <c r="SGR8" s="293"/>
      <c r="SGS8" s="293"/>
      <c r="SGT8" s="293"/>
      <c r="SGU8" s="293"/>
      <c r="SGV8" s="293"/>
      <c r="SGW8" s="293"/>
      <c r="SGX8" s="293"/>
      <c r="SGY8" s="293"/>
      <c r="SGZ8" s="293"/>
      <c r="SHA8" s="293"/>
      <c r="SHB8" s="293"/>
      <c r="SHC8" s="293"/>
      <c r="SHD8" s="293"/>
      <c r="SHE8" s="293"/>
      <c r="SHF8" s="293"/>
      <c r="SHG8" s="293"/>
      <c r="SHH8" s="293"/>
      <c r="SHI8" s="293"/>
      <c r="SHJ8" s="293"/>
      <c r="SHK8" s="293"/>
      <c r="SHL8" s="293"/>
      <c r="SHM8" s="293"/>
      <c r="SHN8" s="293"/>
      <c r="SHO8" s="293"/>
      <c r="SHP8" s="293"/>
      <c r="SHQ8" s="293"/>
      <c r="SHR8" s="293"/>
      <c r="SHS8" s="293"/>
      <c r="SHT8" s="293"/>
      <c r="SHU8" s="293"/>
      <c r="SHV8" s="293"/>
      <c r="SHW8" s="293"/>
      <c r="SHX8" s="293"/>
      <c r="SHY8" s="293"/>
      <c r="SHZ8" s="293"/>
      <c r="SIA8" s="293"/>
      <c r="SIB8" s="293"/>
      <c r="SIC8" s="293"/>
      <c r="SID8" s="293"/>
      <c r="SIE8" s="293"/>
      <c r="SIF8" s="293"/>
      <c r="SIG8" s="293"/>
      <c r="SIH8" s="293"/>
      <c r="SII8" s="293"/>
      <c r="SIJ8" s="293"/>
      <c r="SIK8" s="293"/>
      <c r="SIL8" s="293"/>
      <c r="SIM8" s="293"/>
      <c r="SIN8" s="293"/>
      <c r="SIO8" s="293"/>
      <c r="SIP8" s="293"/>
      <c r="SIQ8" s="293"/>
      <c r="SIR8" s="293"/>
      <c r="SIS8" s="293"/>
      <c r="SIT8" s="293"/>
      <c r="SIU8" s="293"/>
      <c r="SIV8" s="293"/>
      <c r="SIW8" s="293"/>
      <c r="SIX8" s="293"/>
      <c r="SIY8" s="293"/>
      <c r="SIZ8" s="293"/>
      <c r="SJA8" s="293"/>
      <c r="SJB8" s="293"/>
      <c r="SJC8" s="293"/>
      <c r="SJD8" s="293"/>
      <c r="SJE8" s="293"/>
      <c r="SJF8" s="293"/>
      <c r="SJG8" s="293"/>
      <c r="SJH8" s="293"/>
      <c r="SJI8" s="293"/>
      <c r="SJJ8" s="293"/>
      <c r="SJK8" s="293"/>
      <c r="SJL8" s="293"/>
      <c r="SJM8" s="293"/>
      <c r="SJN8" s="293"/>
      <c r="SJO8" s="293"/>
      <c r="SJP8" s="293"/>
      <c r="SJQ8" s="293"/>
      <c r="SJR8" s="293"/>
      <c r="SJS8" s="293"/>
      <c r="SJT8" s="293"/>
      <c r="SJU8" s="293"/>
      <c r="SJV8" s="293"/>
      <c r="SJW8" s="293"/>
      <c r="SJX8" s="293"/>
      <c r="SJY8" s="293"/>
      <c r="SJZ8" s="293"/>
      <c r="SKA8" s="293"/>
      <c r="SKB8" s="293"/>
      <c r="SKC8" s="293"/>
      <c r="SKD8" s="293"/>
      <c r="SKE8" s="293"/>
      <c r="SKF8" s="293"/>
      <c r="SKG8" s="293"/>
      <c r="SKH8" s="293"/>
      <c r="SKI8" s="293"/>
      <c r="SKJ8" s="293"/>
      <c r="SKK8" s="293"/>
      <c r="SKL8" s="293"/>
      <c r="SKM8" s="293"/>
      <c r="SKN8" s="293"/>
      <c r="SKO8" s="293"/>
      <c r="SKP8" s="293"/>
      <c r="SKQ8" s="293"/>
      <c r="SKR8" s="293"/>
      <c r="SKS8" s="293"/>
      <c r="SKT8" s="293"/>
      <c r="SKU8" s="293"/>
      <c r="SKV8" s="293"/>
      <c r="SKW8" s="293"/>
      <c r="SKX8" s="293"/>
      <c r="SKY8" s="293"/>
      <c r="SKZ8" s="293"/>
      <c r="SLA8" s="293"/>
      <c r="SLB8" s="293"/>
      <c r="SLC8" s="293"/>
      <c r="SLD8" s="293"/>
      <c r="SLE8" s="293"/>
      <c r="SLF8" s="293"/>
      <c r="SLG8" s="293"/>
      <c r="SLH8" s="293"/>
      <c r="SLI8" s="293"/>
      <c r="SLJ8" s="293"/>
      <c r="SLK8" s="293"/>
      <c r="SLL8" s="293"/>
      <c r="SLM8" s="293"/>
      <c r="SLN8" s="293"/>
      <c r="SLO8" s="293"/>
      <c r="SLP8" s="293"/>
      <c r="SLQ8" s="293"/>
      <c r="SLR8" s="293"/>
      <c r="SLS8" s="293"/>
      <c r="SLT8" s="293"/>
      <c r="SLU8" s="293"/>
      <c r="SLV8" s="293"/>
      <c r="SLW8" s="293"/>
      <c r="SLX8" s="293"/>
      <c r="SLY8" s="293"/>
      <c r="SLZ8" s="293"/>
      <c r="SMA8" s="293"/>
      <c r="SMB8" s="293"/>
      <c r="SMC8" s="293"/>
      <c r="SMD8" s="293"/>
      <c r="SME8" s="293"/>
      <c r="SMF8" s="293"/>
      <c r="SMG8" s="293"/>
      <c r="SMH8" s="293"/>
      <c r="SMI8" s="293"/>
      <c r="SMJ8" s="293"/>
      <c r="SMK8" s="293"/>
      <c r="SML8" s="293"/>
      <c r="SMM8" s="293"/>
      <c r="SMN8" s="293"/>
      <c r="SMO8" s="293"/>
      <c r="SMP8" s="293"/>
      <c r="SMQ8" s="293"/>
      <c r="SMR8" s="293"/>
      <c r="SMS8" s="293"/>
      <c r="SMT8" s="293"/>
      <c r="SMU8" s="293"/>
      <c r="SMV8" s="293"/>
      <c r="SMW8" s="293"/>
      <c r="SMX8" s="293"/>
      <c r="SMY8" s="293"/>
      <c r="SMZ8" s="293"/>
      <c r="SNA8" s="293"/>
      <c r="SNB8" s="293"/>
      <c r="SNC8" s="293"/>
      <c r="SND8" s="293"/>
      <c r="SNE8" s="293"/>
      <c r="SNF8" s="293"/>
      <c r="SNG8" s="293"/>
      <c r="SNH8" s="293"/>
      <c r="SNI8" s="293"/>
      <c r="SNJ8" s="293"/>
      <c r="SNK8" s="293"/>
      <c r="SNL8" s="293"/>
      <c r="SNM8" s="293"/>
      <c r="SNN8" s="293"/>
      <c r="SNO8" s="293"/>
      <c r="SNP8" s="293"/>
      <c r="SNQ8" s="293"/>
      <c r="SNR8" s="293"/>
      <c r="SNS8" s="293"/>
      <c r="SNT8" s="293"/>
      <c r="SNU8" s="293"/>
      <c r="SNV8" s="293"/>
      <c r="SNW8" s="293"/>
      <c r="SNX8" s="293"/>
      <c r="SNY8" s="293"/>
      <c r="SNZ8" s="293"/>
      <c r="SOA8" s="293"/>
      <c r="SOB8" s="293"/>
      <c r="SOC8" s="293"/>
      <c r="SOD8" s="293"/>
      <c r="SOE8" s="293"/>
      <c r="SOF8" s="293"/>
      <c r="SOG8" s="293"/>
      <c r="SOH8" s="293"/>
      <c r="SOI8" s="293"/>
      <c r="SOJ8" s="293"/>
      <c r="SOK8" s="293"/>
      <c r="SOL8" s="293"/>
      <c r="SOM8" s="293"/>
      <c r="SON8" s="293"/>
      <c r="SOO8" s="293"/>
      <c r="SOP8" s="293"/>
      <c r="SOQ8" s="293"/>
      <c r="SOR8" s="293"/>
      <c r="SOS8" s="293"/>
      <c r="SOT8" s="293"/>
      <c r="SOU8" s="293"/>
      <c r="SOV8" s="293"/>
      <c r="SOW8" s="293"/>
      <c r="SOX8" s="293"/>
      <c r="SOY8" s="293"/>
      <c r="SOZ8" s="293"/>
      <c r="SPA8" s="293"/>
      <c r="SPB8" s="293"/>
      <c r="SPC8" s="293"/>
      <c r="SPD8" s="293"/>
      <c r="SPE8" s="293"/>
      <c r="SPF8" s="293"/>
      <c r="SPG8" s="293"/>
      <c r="SPH8" s="293"/>
      <c r="SPI8" s="293"/>
      <c r="SPJ8" s="293"/>
      <c r="SPK8" s="293"/>
      <c r="SPL8" s="293"/>
      <c r="SPM8" s="293"/>
      <c r="SPN8" s="293"/>
      <c r="SPO8" s="293"/>
      <c r="SPP8" s="293"/>
      <c r="SPQ8" s="293"/>
      <c r="SPR8" s="293"/>
      <c r="SPS8" s="293"/>
      <c r="SPT8" s="293"/>
      <c r="SPU8" s="293"/>
      <c r="SPV8" s="293"/>
      <c r="SPW8" s="293"/>
      <c r="SPX8" s="293"/>
      <c r="SPY8" s="293"/>
      <c r="SPZ8" s="293"/>
      <c r="SQA8" s="293"/>
      <c r="SQB8" s="293"/>
      <c r="SQC8" s="293"/>
      <c r="SQD8" s="293"/>
      <c r="SQE8" s="293"/>
      <c r="SQF8" s="293"/>
      <c r="SQG8" s="293"/>
      <c r="SQH8" s="293"/>
      <c r="SQI8" s="293"/>
      <c r="SQJ8" s="293"/>
      <c r="SQK8" s="293"/>
      <c r="SQL8" s="293"/>
      <c r="SQM8" s="293"/>
      <c r="SQN8" s="293"/>
      <c r="SQO8" s="293"/>
      <c r="SQP8" s="293"/>
      <c r="SQQ8" s="293"/>
      <c r="SQR8" s="293"/>
      <c r="SQS8" s="293"/>
      <c r="SQT8" s="293"/>
      <c r="SQU8" s="293"/>
      <c r="SQV8" s="293"/>
      <c r="SQW8" s="293"/>
      <c r="SQX8" s="293"/>
      <c r="SQY8" s="293"/>
      <c r="SQZ8" s="293"/>
      <c r="SRA8" s="293"/>
      <c r="SRB8" s="293"/>
      <c r="SRC8" s="293"/>
      <c r="SRD8" s="293"/>
      <c r="SRE8" s="293"/>
      <c r="SRF8" s="293"/>
      <c r="SRG8" s="293"/>
      <c r="SRH8" s="293"/>
      <c r="SRI8" s="293"/>
      <c r="SRJ8" s="293"/>
      <c r="SRK8" s="293"/>
      <c r="SRL8" s="293"/>
      <c r="SRM8" s="293"/>
      <c r="SRN8" s="293"/>
      <c r="SRO8" s="293"/>
      <c r="SRP8" s="293"/>
      <c r="SRQ8" s="293"/>
      <c r="SRR8" s="293"/>
      <c r="SRS8" s="293"/>
      <c r="SRT8" s="293"/>
      <c r="SRU8" s="293"/>
      <c r="SRV8" s="293"/>
      <c r="SRW8" s="293"/>
      <c r="SRX8" s="293"/>
      <c r="SRY8" s="293"/>
      <c r="SRZ8" s="293"/>
      <c r="SSA8" s="293"/>
      <c r="SSB8" s="293"/>
      <c r="SSC8" s="293"/>
      <c r="SSD8" s="293"/>
      <c r="SSE8" s="293"/>
      <c r="SSF8" s="293"/>
      <c r="SSG8" s="293"/>
      <c r="SSH8" s="293"/>
      <c r="SSI8" s="293"/>
      <c r="SSJ8" s="293"/>
      <c r="SSK8" s="293"/>
      <c r="SSL8" s="293"/>
      <c r="SSM8" s="293"/>
      <c r="SSN8" s="293"/>
      <c r="SSO8" s="293"/>
      <c r="SSP8" s="293"/>
      <c r="SSQ8" s="293"/>
      <c r="SSR8" s="293"/>
      <c r="SSS8" s="293"/>
      <c r="SST8" s="293"/>
      <c r="SSU8" s="293"/>
      <c r="SSV8" s="293"/>
      <c r="SSW8" s="293"/>
      <c r="SSX8" s="293"/>
      <c r="SSY8" s="293"/>
      <c r="SSZ8" s="293"/>
      <c r="STA8" s="293"/>
      <c r="STB8" s="293"/>
      <c r="STC8" s="293"/>
      <c r="STD8" s="293"/>
      <c r="STE8" s="293"/>
      <c r="STF8" s="293"/>
      <c r="STG8" s="293"/>
      <c r="STH8" s="293"/>
      <c r="STI8" s="293"/>
      <c r="STJ8" s="293"/>
      <c r="STK8" s="293"/>
      <c r="STL8" s="293"/>
      <c r="STM8" s="293"/>
      <c r="STN8" s="293"/>
      <c r="STO8" s="293"/>
      <c r="STP8" s="293"/>
      <c r="STQ8" s="293"/>
      <c r="STR8" s="293"/>
      <c r="STS8" s="293"/>
      <c r="STT8" s="293"/>
      <c r="STU8" s="293"/>
      <c r="STV8" s="293"/>
      <c r="STW8" s="293"/>
      <c r="STX8" s="293"/>
      <c r="STY8" s="293"/>
      <c r="STZ8" s="293"/>
      <c r="SUA8" s="293"/>
      <c r="SUB8" s="293"/>
      <c r="SUC8" s="293"/>
      <c r="SUD8" s="293"/>
      <c r="SUE8" s="293"/>
      <c r="SUF8" s="293"/>
      <c r="SUG8" s="293"/>
      <c r="SUH8" s="293"/>
      <c r="SUI8" s="293"/>
      <c r="SUJ8" s="293"/>
      <c r="SUK8" s="293"/>
      <c r="SUL8" s="293"/>
      <c r="SUM8" s="293"/>
      <c r="SUN8" s="293"/>
      <c r="SUO8" s="293"/>
      <c r="SUP8" s="293"/>
      <c r="SUQ8" s="293"/>
      <c r="SUR8" s="293"/>
      <c r="SUS8" s="293"/>
      <c r="SUT8" s="293"/>
      <c r="SUU8" s="293"/>
      <c r="SUV8" s="293"/>
      <c r="SUW8" s="293"/>
      <c r="SUX8" s="293"/>
      <c r="SUY8" s="293"/>
      <c r="SUZ8" s="293"/>
      <c r="SVA8" s="293"/>
      <c r="SVB8" s="293"/>
      <c r="SVC8" s="293"/>
      <c r="SVD8" s="293"/>
      <c r="SVE8" s="293"/>
      <c r="SVF8" s="293"/>
      <c r="SVG8" s="293"/>
      <c r="SVH8" s="293"/>
      <c r="SVI8" s="293"/>
      <c r="SVJ8" s="293"/>
      <c r="SVK8" s="293"/>
      <c r="SVL8" s="293"/>
      <c r="SVM8" s="293"/>
      <c r="SVN8" s="293"/>
      <c r="SVO8" s="293"/>
      <c r="SVP8" s="293"/>
      <c r="SVQ8" s="293"/>
      <c r="SVR8" s="293"/>
      <c r="SVS8" s="293"/>
      <c r="SVT8" s="293"/>
      <c r="SVU8" s="293"/>
      <c r="SVV8" s="293"/>
      <c r="SVW8" s="293"/>
      <c r="SVX8" s="293"/>
      <c r="SVY8" s="293"/>
      <c r="SVZ8" s="293"/>
      <c r="SWA8" s="293"/>
      <c r="SWB8" s="293"/>
      <c r="SWC8" s="293"/>
      <c r="SWD8" s="293"/>
      <c r="SWE8" s="293"/>
      <c r="SWF8" s="293"/>
      <c r="SWG8" s="293"/>
      <c r="SWH8" s="293"/>
      <c r="SWI8" s="293"/>
      <c r="SWJ8" s="293"/>
      <c r="SWK8" s="293"/>
      <c r="SWL8" s="293"/>
      <c r="SWM8" s="293"/>
      <c r="SWN8" s="293"/>
      <c r="SWO8" s="293"/>
      <c r="SWP8" s="293"/>
      <c r="SWQ8" s="293"/>
      <c r="SWR8" s="293"/>
      <c r="SWS8" s="293"/>
      <c r="SWT8" s="293"/>
      <c r="SWU8" s="293"/>
      <c r="SWV8" s="293"/>
      <c r="SWW8" s="293"/>
      <c r="SWX8" s="293"/>
      <c r="SWY8" s="293"/>
      <c r="SWZ8" s="293"/>
      <c r="SXA8" s="293"/>
      <c r="SXB8" s="293"/>
      <c r="SXC8" s="293"/>
      <c r="SXD8" s="293"/>
      <c r="SXE8" s="293"/>
      <c r="SXF8" s="293"/>
      <c r="SXG8" s="293"/>
      <c r="SXH8" s="293"/>
      <c r="SXI8" s="293"/>
      <c r="SXJ8" s="293"/>
      <c r="SXK8" s="293"/>
      <c r="SXL8" s="293"/>
      <c r="SXM8" s="293"/>
      <c r="SXN8" s="293"/>
      <c r="SXO8" s="293"/>
      <c r="SXP8" s="293"/>
      <c r="SXQ8" s="293"/>
      <c r="SXR8" s="293"/>
      <c r="SXS8" s="293"/>
      <c r="SXT8" s="293"/>
      <c r="SXU8" s="293"/>
      <c r="SXV8" s="293"/>
      <c r="SXW8" s="293"/>
      <c r="SXX8" s="293"/>
      <c r="SXY8" s="293"/>
      <c r="SXZ8" s="293"/>
      <c r="SYA8" s="293"/>
      <c r="SYB8" s="293"/>
      <c r="SYC8" s="293"/>
      <c r="SYD8" s="293"/>
      <c r="SYE8" s="293"/>
      <c r="SYF8" s="293"/>
      <c r="SYG8" s="293"/>
      <c r="SYH8" s="293"/>
      <c r="SYI8" s="293"/>
      <c r="SYJ8" s="293"/>
      <c r="SYK8" s="293"/>
      <c r="SYL8" s="293"/>
      <c r="SYM8" s="293"/>
      <c r="SYN8" s="293"/>
      <c r="SYO8" s="293"/>
      <c r="SYP8" s="293"/>
      <c r="SYQ8" s="293"/>
      <c r="SYR8" s="293"/>
      <c r="SYS8" s="293"/>
      <c r="SYT8" s="293"/>
      <c r="SYU8" s="293"/>
      <c r="SYV8" s="293"/>
      <c r="SYW8" s="293"/>
      <c r="SYX8" s="293"/>
      <c r="SYY8" s="293"/>
      <c r="SYZ8" s="293"/>
      <c r="SZA8" s="293"/>
      <c r="SZB8" s="293"/>
      <c r="SZC8" s="293"/>
      <c r="SZD8" s="293"/>
      <c r="SZE8" s="293"/>
      <c r="SZF8" s="293"/>
      <c r="SZG8" s="293"/>
      <c r="SZH8" s="293"/>
      <c r="SZI8" s="293"/>
      <c r="SZJ8" s="293"/>
      <c r="SZK8" s="293"/>
      <c r="SZL8" s="293"/>
      <c r="SZM8" s="293"/>
      <c r="SZN8" s="293"/>
      <c r="SZO8" s="293"/>
      <c r="SZP8" s="293"/>
      <c r="SZQ8" s="293"/>
      <c r="SZR8" s="293"/>
      <c r="SZS8" s="293"/>
      <c r="SZT8" s="293"/>
      <c r="SZU8" s="293"/>
      <c r="SZV8" s="293"/>
      <c r="SZW8" s="293"/>
      <c r="SZX8" s="293"/>
      <c r="SZY8" s="293"/>
      <c r="SZZ8" s="293"/>
      <c r="TAA8" s="293"/>
      <c r="TAB8" s="293"/>
      <c r="TAC8" s="293"/>
      <c r="TAD8" s="293"/>
      <c r="TAE8" s="293"/>
      <c r="TAF8" s="293"/>
      <c r="TAG8" s="293"/>
      <c r="TAH8" s="293"/>
      <c r="TAI8" s="293"/>
      <c r="TAJ8" s="293"/>
      <c r="TAK8" s="293"/>
      <c r="TAL8" s="293"/>
      <c r="TAM8" s="293"/>
      <c r="TAN8" s="293"/>
      <c r="TAO8" s="293"/>
      <c r="TAP8" s="293"/>
      <c r="TAQ8" s="293"/>
      <c r="TAR8" s="293"/>
      <c r="TAS8" s="293"/>
      <c r="TAT8" s="293"/>
      <c r="TAU8" s="293"/>
      <c r="TAV8" s="293"/>
      <c r="TAW8" s="293"/>
      <c r="TAX8" s="293"/>
      <c r="TAY8" s="293"/>
      <c r="TAZ8" s="293"/>
      <c r="TBA8" s="293"/>
      <c r="TBB8" s="293"/>
      <c r="TBC8" s="293"/>
      <c r="TBD8" s="293"/>
      <c r="TBE8" s="293"/>
      <c r="TBF8" s="293"/>
      <c r="TBG8" s="293"/>
      <c r="TBH8" s="293"/>
      <c r="TBI8" s="293"/>
      <c r="TBJ8" s="293"/>
      <c r="TBK8" s="293"/>
      <c r="TBL8" s="293"/>
      <c r="TBM8" s="293"/>
      <c r="TBN8" s="293"/>
      <c r="TBO8" s="293"/>
      <c r="TBP8" s="293"/>
      <c r="TBQ8" s="293"/>
      <c r="TBR8" s="293"/>
      <c r="TBS8" s="293"/>
      <c r="TBT8" s="293"/>
      <c r="TBU8" s="293"/>
      <c r="TBV8" s="293"/>
      <c r="TBW8" s="293"/>
      <c r="TBX8" s="293"/>
      <c r="TBY8" s="293"/>
      <c r="TBZ8" s="293"/>
      <c r="TCA8" s="293"/>
      <c r="TCB8" s="293"/>
      <c r="TCC8" s="293"/>
      <c r="TCD8" s="293"/>
      <c r="TCE8" s="293"/>
      <c r="TCF8" s="293"/>
      <c r="TCG8" s="293"/>
      <c r="TCH8" s="293"/>
      <c r="TCI8" s="293"/>
      <c r="TCJ8" s="293"/>
      <c r="TCK8" s="293"/>
      <c r="TCL8" s="293"/>
      <c r="TCM8" s="293"/>
      <c r="TCN8" s="293"/>
      <c r="TCO8" s="293"/>
      <c r="TCP8" s="293"/>
      <c r="TCQ8" s="293"/>
      <c r="TCR8" s="293"/>
      <c r="TCS8" s="293"/>
      <c r="TCT8" s="293"/>
      <c r="TCU8" s="293"/>
      <c r="TCV8" s="293"/>
      <c r="TCW8" s="293"/>
      <c r="TCX8" s="293"/>
      <c r="TCY8" s="293"/>
      <c r="TCZ8" s="293"/>
      <c r="TDA8" s="293"/>
      <c r="TDB8" s="293"/>
      <c r="TDC8" s="293"/>
      <c r="TDD8" s="293"/>
      <c r="TDE8" s="293"/>
      <c r="TDF8" s="293"/>
      <c r="TDG8" s="293"/>
      <c r="TDH8" s="293"/>
      <c r="TDI8" s="293"/>
      <c r="TDJ8" s="293"/>
      <c r="TDK8" s="293"/>
      <c r="TDL8" s="293"/>
      <c r="TDM8" s="293"/>
      <c r="TDN8" s="293"/>
      <c r="TDO8" s="293"/>
      <c r="TDP8" s="293"/>
      <c r="TDQ8" s="293"/>
      <c r="TDR8" s="293"/>
      <c r="TDS8" s="293"/>
      <c r="TDT8" s="293"/>
      <c r="TDU8" s="293"/>
      <c r="TDV8" s="293"/>
      <c r="TDW8" s="293"/>
      <c r="TDX8" s="293"/>
      <c r="TDY8" s="293"/>
      <c r="TDZ8" s="293"/>
      <c r="TEA8" s="293"/>
      <c r="TEB8" s="293"/>
      <c r="TEC8" s="293"/>
      <c r="TED8" s="293"/>
      <c r="TEE8" s="293"/>
      <c r="TEF8" s="293"/>
      <c r="TEG8" s="293"/>
      <c r="TEH8" s="293"/>
      <c r="TEI8" s="293"/>
      <c r="TEJ8" s="293"/>
      <c r="TEK8" s="293"/>
      <c r="TEL8" s="293"/>
      <c r="TEM8" s="293"/>
      <c r="TEN8" s="293"/>
      <c r="TEO8" s="293"/>
      <c r="TEP8" s="293"/>
      <c r="TEQ8" s="293"/>
      <c r="TER8" s="293"/>
      <c r="TES8" s="293"/>
      <c r="TET8" s="293"/>
      <c r="TEU8" s="293"/>
      <c r="TEV8" s="293"/>
      <c r="TEW8" s="293"/>
      <c r="TEX8" s="293"/>
      <c r="TEY8" s="293"/>
      <c r="TEZ8" s="293"/>
      <c r="TFA8" s="293"/>
      <c r="TFB8" s="293"/>
      <c r="TFC8" s="293"/>
      <c r="TFD8" s="293"/>
      <c r="TFE8" s="293"/>
      <c r="TFF8" s="293"/>
      <c r="TFG8" s="293"/>
      <c r="TFH8" s="293"/>
      <c r="TFI8" s="293"/>
      <c r="TFJ8" s="293"/>
      <c r="TFK8" s="293"/>
      <c r="TFL8" s="293"/>
      <c r="TFM8" s="293"/>
      <c r="TFN8" s="293"/>
      <c r="TFO8" s="293"/>
      <c r="TFP8" s="293"/>
      <c r="TFQ8" s="293"/>
      <c r="TFR8" s="293"/>
      <c r="TFS8" s="293"/>
      <c r="TFT8" s="293"/>
      <c r="TFU8" s="293"/>
      <c r="TFV8" s="293"/>
      <c r="TFW8" s="293"/>
      <c r="TFX8" s="293"/>
      <c r="TFY8" s="293"/>
      <c r="TFZ8" s="293"/>
      <c r="TGA8" s="293"/>
      <c r="TGB8" s="293"/>
      <c r="TGC8" s="293"/>
      <c r="TGD8" s="293"/>
      <c r="TGE8" s="293"/>
      <c r="TGF8" s="293"/>
      <c r="TGG8" s="293"/>
      <c r="TGH8" s="293"/>
      <c r="TGI8" s="293"/>
      <c r="TGJ8" s="293"/>
      <c r="TGK8" s="293"/>
      <c r="TGL8" s="293"/>
      <c r="TGM8" s="293"/>
      <c r="TGN8" s="293"/>
      <c r="TGO8" s="293"/>
      <c r="TGP8" s="293"/>
      <c r="TGQ8" s="293"/>
      <c r="TGR8" s="293"/>
      <c r="TGS8" s="293"/>
      <c r="TGT8" s="293"/>
      <c r="TGU8" s="293"/>
      <c r="TGV8" s="293"/>
      <c r="TGW8" s="293"/>
      <c r="TGX8" s="293"/>
      <c r="TGY8" s="293"/>
      <c r="TGZ8" s="293"/>
      <c r="THA8" s="293"/>
      <c r="THB8" s="293"/>
      <c r="THC8" s="293"/>
      <c r="THD8" s="293"/>
      <c r="THE8" s="293"/>
      <c r="THF8" s="293"/>
      <c r="THG8" s="293"/>
      <c r="THH8" s="293"/>
      <c r="THI8" s="293"/>
      <c r="THJ8" s="293"/>
      <c r="THK8" s="293"/>
      <c r="THL8" s="293"/>
      <c r="THM8" s="293"/>
      <c r="THN8" s="293"/>
      <c r="THO8" s="293"/>
      <c r="THP8" s="293"/>
      <c r="THQ8" s="293"/>
      <c r="THR8" s="293"/>
      <c r="THS8" s="293"/>
      <c r="THT8" s="293"/>
      <c r="THU8" s="293"/>
      <c r="THV8" s="293"/>
      <c r="THW8" s="293"/>
      <c r="THX8" s="293"/>
      <c r="THY8" s="293"/>
      <c r="THZ8" s="293"/>
      <c r="TIA8" s="293"/>
      <c r="TIB8" s="293"/>
      <c r="TIC8" s="293"/>
      <c r="TID8" s="293"/>
      <c r="TIE8" s="293"/>
      <c r="TIF8" s="293"/>
      <c r="TIG8" s="293"/>
      <c r="TIH8" s="293"/>
      <c r="TII8" s="293"/>
      <c r="TIJ8" s="293"/>
      <c r="TIK8" s="293"/>
      <c r="TIL8" s="293"/>
      <c r="TIM8" s="293"/>
      <c r="TIN8" s="293"/>
      <c r="TIO8" s="293"/>
      <c r="TIP8" s="293"/>
      <c r="TIQ8" s="293"/>
      <c r="TIR8" s="293"/>
      <c r="TIS8" s="293"/>
      <c r="TIT8" s="293"/>
      <c r="TIU8" s="293"/>
      <c r="TIV8" s="293"/>
      <c r="TIW8" s="293"/>
      <c r="TIX8" s="293"/>
      <c r="TIY8" s="293"/>
      <c r="TIZ8" s="293"/>
      <c r="TJA8" s="293"/>
      <c r="TJB8" s="293"/>
      <c r="TJC8" s="293"/>
      <c r="TJD8" s="293"/>
      <c r="TJE8" s="293"/>
      <c r="TJF8" s="293"/>
      <c r="TJG8" s="293"/>
      <c r="TJH8" s="293"/>
      <c r="TJI8" s="293"/>
      <c r="TJJ8" s="293"/>
      <c r="TJK8" s="293"/>
      <c r="TJL8" s="293"/>
      <c r="TJM8" s="293"/>
      <c r="TJN8" s="293"/>
      <c r="TJO8" s="293"/>
      <c r="TJP8" s="293"/>
      <c r="TJQ8" s="293"/>
      <c r="TJR8" s="293"/>
      <c r="TJS8" s="293"/>
      <c r="TJT8" s="293"/>
      <c r="TJU8" s="293"/>
      <c r="TJV8" s="293"/>
      <c r="TJW8" s="293"/>
      <c r="TJX8" s="293"/>
      <c r="TJY8" s="293"/>
      <c r="TJZ8" s="293"/>
      <c r="TKA8" s="293"/>
      <c r="TKB8" s="293"/>
      <c r="TKC8" s="293"/>
      <c r="TKD8" s="293"/>
      <c r="TKE8" s="293"/>
      <c r="TKF8" s="293"/>
      <c r="TKG8" s="293"/>
      <c r="TKH8" s="293"/>
      <c r="TKI8" s="293"/>
      <c r="TKJ8" s="293"/>
      <c r="TKK8" s="293"/>
      <c r="TKL8" s="293"/>
      <c r="TKM8" s="293"/>
      <c r="TKN8" s="293"/>
      <c r="TKO8" s="293"/>
      <c r="TKP8" s="293"/>
      <c r="TKQ8" s="293"/>
      <c r="TKR8" s="293"/>
      <c r="TKS8" s="293"/>
      <c r="TKT8" s="293"/>
      <c r="TKU8" s="293"/>
      <c r="TKV8" s="293"/>
      <c r="TKW8" s="293"/>
      <c r="TKX8" s="293"/>
      <c r="TKY8" s="293"/>
      <c r="TKZ8" s="293"/>
      <c r="TLA8" s="293"/>
      <c r="TLB8" s="293"/>
      <c r="TLC8" s="293"/>
      <c r="TLD8" s="293"/>
      <c r="TLE8" s="293"/>
      <c r="TLF8" s="293"/>
      <c r="TLG8" s="293"/>
      <c r="TLH8" s="293"/>
      <c r="TLI8" s="293"/>
      <c r="TLJ8" s="293"/>
      <c r="TLK8" s="293"/>
      <c r="TLL8" s="293"/>
      <c r="TLM8" s="293"/>
      <c r="TLN8" s="293"/>
      <c r="TLO8" s="293"/>
      <c r="TLP8" s="293"/>
      <c r="TLQ8" s="293"/>
      <c r="TLR8" s="293"/>
      <c r="TLS8" s="293"/>
      <c r="TLT8" s="293"/>
      <c r="TLU8" s="293"/>
      <c r="TLV8" s="293"/>
      <c r="TLW8" s="293"/>
      <c r="TLX8" s="293"/>
      <c r="TLY8" s="293"/>
      <c r="TLZ8" s="293"/>
      <c r="TMA8" s="293"/>
      <c r="TMB8" s="293"/>
      <c r="TMC8" s="293"/>
      <c r="TMD8" s="293"/>
      <c r="TME8" s="293"/>
      <c r="TMF8" s="293"/>
      <c r="TMG8" s="293"/>
      <c r="TMH8" s="293"/>
      <c r="TMI8" s="293"/>
      <c r="TMJ8" s="293"/>
      <c r="TMK8" s="293"/>
      <c r="TML8" s="293"/>
      <c r="TMM8" s="293"/>
      <c r="TMN8" s="293"/>
      <c r="TMO8" s="293"/>
      <c r="TMP8" s="293"/>
      <c r="TMQ8" s="293"/>
      <c r="TMR8" s="293"/>
      <c r="TMS8" s="293"/>
      <c r="TMT8" s="293"/>
      <c r="TMU8" s="293"/>
      <c r="TMV8" s="293"/>
      <c r="TMW8" s="293"/>
      <c r="TMX8" s="293"/>
      <c r="TMY8" s="293"/>
      <c r="TMZ8" s="293"/>
      <c r="TNA8" s="293"/>
      <c r="TNB8" s="293"/>
      <c r="TNC8" s="293"/>
      <c r="TND8" s="293"/>
      <c r="TNE8" s="293"/>
      <c r="TNF8" s="293"/>
      <c r="TNG8" s="293"/>
      <c r="TNH8" s="293"/>
      <c r="TNI8" s="293"/>
      <c r="TNJ8" s="293"/>
      <c r="TNK8" s="293"/>
      <c r="TNL8" s="293"/>
      <c r="TNM8" s="293"/>
      <c r="TNN8" s="293"/>
      <c r="TNO8" s="293"/>
      <c r="TNP8" s="293"/>
      <c r="TNQ8" s="293"/>
      <c r="TNR8" s="293"/>
      <c r="TNS8" s="293"/>
      <c r="TNT8" s="293"/>
      <c r="TNU8" s="293"/>
      <c r="TNV8" s="293"/>
      <c r="TNW8" s="293"/>
      <c r="TNX8" s="293"/>
      <c r="TNY8" s="293"/>
      <c r="TNZ8" s="293"/>
      <c r="TOA8" s="293"/>
      <c r="TOB8" s="293"/>
      <c r="TOC8" s="293"/>
      <c r="TOD8" s="293"/>
      <c r="TOE8" s="293"/>
      <c r="TOF8" s="293"/>
      <c r="TOG8" s="293"/>
      <c r="TOH8" s="293"/>
      <c r="TOI8" s="293"/>
      <c r="TOJ8" s="293"/>
      <c r="TOK8" s="293"/>
      <c r="TOL8" s="293"/>
      <c r="TOM8" s="293"/>
      <c r="TON8" s="293"/>
      <c r="TOO8" s="293"/>
      <c r="TOP8" s="293"/>
      <c r="TOQ8" s="293"/>
      <c r="TOR8" s="293"/>
      <c r="TOS8" s="293"/>
      <c r="TOT8" s="293"/>
      <c r="TOU8" s="293"/>
      <c r="TOV8" s="293"/>
      <c r="TOW8" s="293"/>
      <c r="TOX8" s="293"/>
      <c r="TOY8" s="293"/>
      <c r="TOZ8" s="293"/>
      <c r="TPA8" s="293"/>
      <c r="TPB8" s="293"/>
      <c r="TPC8" s="293"/>
      <c r="TPD8" s="293"/>
      <c r="TPE8" s="293"/>
      <c r="TPF8" s="293"/>
      <c r="TPG8" s="293"/>
      <c r="TPH8" s="293"/>
      <c r="TPI8" s="293"/>
      <c r="TPJ8" s="293"/>
      <c r="TPK8" s="293"/>
      <c r="TPL8" s="293"/>
      <c r="TPM8" s="293"/>
      <c r="TPN8" s="293"/>
      <c r="TPO8" s="293"/>
      <c r="TPP8" s="293"/>
      <c r="TPQ8" s="293"/>
      <c r="TPR8" s="293"/>
      <c r="TPS8" s="293"/>
      <c r="TPT8" s="293"/>
      <c r="TPU8" s="293"/>
      <c r="TPV8" s="293"/>
      <c r="TPW8" s="293"/>
      <c r="TPX8" s="293"/>
      <c r="TPY8" s="293"/>
      <c r="TPZ8" s="293"/>
      <c r="TQA8" s="293"/>
      <c r="TQB8" s="293"/>
      <c r="TQC8" s="293"/>
      <c r="TQD8" s="293"/>
      <c r="TQE8" s="293"/>
      <c r="TQF8" s="293"/>
      <c r="TQG8" s="293"/>
      <c r="TQH8" s="293"/>
      <c r="TQI8" s="293"/>
      <c r="TQJ8" s="293"/>
      <c r="TQK8" s="293"/>
      <c r="TQL8" s="293"/>
      <c r="TQM8" s="293"/>
      <c r="TQN8" s="293"/>
      <c r="TQO8" s="293"/>
      <c r="TQP8" s="293"/>
      <c r="TQQ8" s="293"/>
      <c r="TQR8" s="293"/>
      <c r="TQS8" s="293"/>
      <c r="TQT8" s="293"/>
      <c r="TQU8" s="293"/>
      <c r="TQV8" s="293"/>
      <c r="TQW8" s="293"/>
      <c r="TQX8" s="293"/>
      <c r="TQY8" s="293"/>
      <c r="TQZ8" s="293"/>
      <c r="TRA8" s="293"/>
      <c r="TRB8" s="293"/>
      <c r="TRC8" s="293"/>
      <c r="TRD8" s="293"/>
      <c r="TRE8" s="293"/>
      <c r="TRF8" s="293"/>
      <c r="TRG8" s="293"/>
      <c r="TRH8" s="293"/>
      <c r="TRI8" s="293"/>
      <c r="TRJ8" s="293"/>
      <c r="TRK8" s="293"/>
      <c r="TRL8" s="293"/>
      <c r="TRM8" s="293"/>
      <c r="TRN8" s="293"/>
      <c r="TRO8" s="293"/>
      <c r="TRP8" s="293"/>
      <c r="TRQ8" s="293"/>
      <c r="TRR8" s="293"/>
      <c r="TRS8" s="293"/>
      <c r="TRT8" s="293"/>
      <c r="TRU8" s="293"/>
      <c r="TRV8" s="293"/>
      <c r="TRW8" s="293"/>
      <c r="TRX8" s="293"/>
      <c r="TRY8" s="293"/>
      <c r="TRZ8" s="293"/>
      <c r="TSA8" s="293"/>
      <c r="TSB8" s="293"/>
      <c r="TSC8" s="293"/>
      <c r="TSD8" s="293"/>
      <c r="TSE8" s="293"/>
      <c r="TSF8" s="293"/>
      <c r="TSG8" s="293"/>
      <c r="TSH8" s="293"/>
      <c r="TSI8" s="293"/>
      <c r="TSJ8" s="293"/>
      <c r="TSK8" s="293"/>
      <c r="TSL8" s="293"/>
      <c r="TSM8" s="293"/>
      <c r="TSN8" s="293"/>
      <c r="TSO8" s="293"/>
      <c r="TSP8" s="293"/>
      <c r="TSQ8" s="293"/>
      <c r="TSR8" s="293"/>
      <c r="TSS8" s="293"/>
      <c r="TST8" s="293"/>
      <c r="TSU8" s="293"/>
      <c r="TSV8" s="293"/>
      <c r="TSW8" s="293"/>
      <c r="TSX8" s="293"/>
      <c r="TSY8" s="293"/>
      <c r="TSZ8" s="293"/>
      <c r="TTA8" s="293"/>
      <c r="TTB8" s="293"/>
      <c r="TTC8" s="293"/>
      <c r="TTD8" s="293"/>
      <c r="TTE8" s="293"/>
      <c r="TTF8" s="293"/>
      <c r="TTG8" s="293"/>
      <c r="TTH8" s="293"/>
      <c r="TTI8" s="293"/>
      <c r="TTJ8" s="293"/>
      <c r="TTK8" s="293"/>
      <c r="TTL8" s="293"/>
      <c r="TTM8" s="293"/>
      <c r="TTN8" s="293"/>
      <c r="TTO8" s="293"/>
      <c r="TTP8" s="293"/>
      <c r="TTQ8" s="293"/>
      <c r="TTR8" s="293"/>
      <c r="TTS8" s="293"/>
      <c r="TTT8" s="293"/>
      <c r="TTU8" s="293"/>
      <c r="TTV8" s="293"/>
      <c r="TTW8" s="293"/>
      <c r="TTX8" s="293"/>
      <c r="TTY8" s="293"/>
      <c r="TTZ8" s="293"/>
      <c r="TUA8" s="293"/>
      <c r="TUB8" s="293"/>
      <c r="TUC8" s="293"/>
      <c r="TUD8" s="293"/>
      <c r="TUE8" s="293"/>
      <c r="TUF8" s="293"/>
      <c r="TUG8" s="293"/>
      <c r="TUH8" s="293"/>
      <c r="TUI8" s="293"/>
      <c r="TUJ8" s="293"/>
      <c r="TUK8" s="293"/>
      <c r="TUL8" s="293"/>
      <c r="TUM8" s="293"/>
      <c r="TUN8" s="293"/>
      <c r="TUO8" s="293"/>
      <c r="TUP8" s="293"/>
      <c r="TUQ8" s="293"/>
      <c r="TUR8" s="293"/>
      <c r="TUS8" s="293"/>
      <c r="TUT8" s="293"/>
      <c r="TUU8" s="293"/>
      <c r="TUV8" s="293"/>
      <c r="TUW8" s="293"/>
      <c r="TUX8" s="293"/>
      <c r="TUY8" s="293"/>
      <c r="TUZ8" s="293"/>
      <c r="TVA8" s="293"/>
      <c r="TVB8" s="293"/>
      <c r="TVC8" s="293"/>
      <c r="TVD8" s="293"/>
      <c r="TVE8" s="293"/>
      <c r="TVF8" s="293"/>
      <c r="TVG8" s="293"/>
      <c r="TVH8" s="293"/>
      <c r="TVI8" s="293"/>
      <c r="TVJ8" s="293"/>
      <c r="TVK8" s="293"/>
      <c r="TVL8" s="293"/>
      <c r="TVM8" s="293"/>
      <c r="TVN8" s="293"/>
      <c r="TVO8" s="293"/>
      <c r="TVP8" s="293"/>
      <c r="TVQ8" s="293"/>
      <c r="TVR8" s="293"/>
      <c r="TVS8" s="293"/>
      <c r="TVT8" s="293"/>
      <c r="TVU8" s="293"/>
      <c r="TVV8" s="293"/>
      <c r="TVW8" s="293"/>
      <c r="TVX8" s="293"/>
      <c r="TVY8" s="293"/>
      <c r="TVZ8" s="293"/>
      <c r="TWA8" s="293"/>
      <c r="TWB8" s="293"/>
      <c r="TWC8" s="293"/>
      <c r="TWD8" s="293"/>
      <c r="TWE8" s="293"/>
      <c r="TWF8" s="293"/>
      <c r="TWG8" s="293"/>
      <c r="TWH8" s="293"/>
      <c r="TWI8" s="293"/>
      <c r="TWJ8" s="293"/>
      <c r="TWK8" s="293"/>
      <c r="TWL8" s="293"/>
      <c r="TWM8" s="293"/>
      <c r="TWN8" s="293"/>
      <c r="TWO8" s="293"/>
      <c r="TWP8" s="293"/>
      <c r="TWQ8" s="293"/>
      <c r="TWR8" s="293"/>
      <c r="TWS8" s="293"/>
      <c r="TWT8" s="293"/>
      <c r="TWU8" s="293"/>
      <c r="TWV8" s="293"/>
      <c r="TWW8" s="293"/>
      <c r="TWX8" s="293"/>
      <c r="TWY8" s="293"/>
      <c r="TWZ8" s="293"/>
      <c r="TXA8" s="293"/>
      <c r="TXB8" s="293"/>
      <c r="TXC8" s="293"/>
      <c r="TXD8" s="293"/>
      <c r="TXE8" s="293"/>
      <c r="TXF8" s="293"/>
      <c r="TXG8" s="293"/>
      <c r="TXH8" s="293"/>
      <c r="TXI8" s="293"/>
      <c r="TXJ8" s="293"/>
      <c r="TXK8" s="293"/>
      <c r="TXL8" s="293"/>
      <c r="TXM8" s="293"/>
      <c r="TXN8" s="293"/>
      <c r="TXO8" s="293"/>
      <c r="TXP8" s="293"/>
      <c r="TXQ8" s="293"/>
      <c r="TXR8" s="293"/>
      <c r="TXS8" s="293"/>
      <c r="TXT8" s="293"/>
      <c r="TXU8" s="293"/>
      <c r="TXV8" s="293"/>
      <c r="TXW8" s="293"/>
      <c r="TXX8" s="293"/>
      <c r="TXY8" s="293"/>
      <c r="TXZ8" s="293"/>
      <c r="TYA8" s="293"/>
      <c r="TYB8" s="293"/>
      <c r="TYC8" s="293"/>
      <c r="TYD8" s="293"/>
      <c r="TYE8" s="293"/>
      <c r="TYF8" s="293"/>
      <c r="TYG8" s="293"/>
      <c r="TYH8" s="293"/>
      <c r="TYI8" s="293"/>
      <c r="TYJ8" s="293"/>
      <c r="TYK8" s="293"/>
      <c r="TYL8" s="293"/>
      <c r="TYM8" s="293"/>
      <c r="TYN8" s="293"/>
      <c r="TYO8" s="293"/>
      <c r="TYP8" s="293"/>
      <c r="TYQ8" s="293"/>
      <c r="TYR8" s="293"/>
      <c r="TYS8" s="293"/>
      <c r="TYT8" s="293"/>
      <c r="TYU8" s="293"/>
      <c r="TYV8" s="293"/>
      <c r="TYW8" s="293"/>
      <c r="TYX8" s="293"/>
      <c r="TYY8" s="293"/>
      <c r="TYZ8" s="293"/>
      <c r="TZA8" s="293"/>
      <c r="TZB8" s="293"/>
      <c r="TZC8" s="293"/>
      <c r="TZD8" s="293"/>
      <c r="TZE8" s="293"/>
      <c r="TZF8" s="293"/>
      <c r="TZG8" s="293"/>
      <c r="TZH8" s="293"/>
      <c r="TZI8" s="293"/>
      <c r="TZJ8" s="293"/>
      <c r="TZK8" s="293"/>
      <c r="TZL8" s="293"/>
      <c r="TZM8" s="293"/>
      <c r="TZN8" s="293"/>
      <c r="TZO8" s="293"/>
      <c r="TZP8" s="293"/>
      <c r="TZQ8" s="293"/>
      <c r="TZR8" s="293"/>
      <c r="TZS8" s="293"/>
      <c r="TZT8" s="293"/>
      <c r="TZU8" s="293"/>
      <c r="TZV8" s="293"/>
      <c r="TZW8" s="293"/>
      <c r="TZX8" s="293"/>
      <c r="TZY8" s="293"/>
      <c r="TZZ8" s="293"/>
      <c r="UAA8" s="293"/>
      <c r="UAB8" s="293"/>
      <c r="UAC8" s="293"/>
      <c r="UAD8" s="293"/>
      <c r="UAE8" s="293"/>
      <c r="UAF8" s="293"/>
      <c r="UAG8" s="293"/>
      <c r="UAH8" s="293"/>
      <c r="UAI8" s="293"/>
      <c r="UAJ8" s="293"/>
      <c r="UAK8" s="293"/>
      <c r="UAL8" s="293"/>
      <c r="UAM8" s="293"/>
      <c r="UAN8" s="293"/>
      <c r="UAO8" s="293"/>
      <c r="UAP8" s="293"/>
      <c r="UAQ8" s="293"/>
      <c r="UAR8" s="293"/>
      <c r="UAS8" s="293"/>
      <c r="UAT8" s="293"/>
      <c r="UAU8" s="293"/>
      <c r="UAV8" s="293"/>
      <c r="UAW8" s="293"/>
      <c r="UAX8" s="293"/>
      <c r="UAY8" s="293"/>
      <c r="UAZ8" s="293"/>
      <c r="UBA8" s="293"/>
      <c r="UBB8" s="293"/>
      <c r="UBC8" s="293"/>
      <c r="UBD8" s="293"/>
      <c r="UBE8" s="293"/>
      <c r="UBF8" s="293"/>
      <c r="UBG8" s="293"/>
      <c r="UBH8" s="293"/>
      <c r="UBI8" s="293"/>
      <c r="UBJ8" s="293"/>
      <c r="UBK8" s="293"/>
      <c r="UBL8" s="293"/>
      <c r="UBM8" s="293"/>
      <c r="UBN8" s="293"/>
      <c r="UBO8" s="293"/>
      <c r="UBP8" s="293"/>
      <c r="UBQ8" s="293"/>
      <c r="UBR8" s="293"/>
      <c r="UBS8" s="293"/>
      <c r="UBT8" s="293"/>
      <c r="UBU8" s="293"/>
      <c r="UBV8" s="293"/>
      <c r="UBW8" s="293"/>
      <c r="UBX8" s="293"/>
      <c r="UBY8" s="293"/>
      <c r="UBZ8" s="293"/>
      <c r="UCA8" s="293"/>
      <c r="UCB8" s="293"/>
      <c r="UCC8" s="293"/>
      <c r="UCD8" s="293"/>
      <c r="UCE8" s="293"/>
      <c r="UCF8" s="293"/>
      <c r="UCG8" s="293"/>
      <c r="UCH8" s="293"/>
      <c r="UCI8" s="293"/>
      <c r="UCJ8" s="293"/>
      <c r="UCK8" s="293"/>
      <c r="UCL8" s="293"/>
      <c r="UCM8" s="293"/>
      <c r="UCN8" s="293"/>
      <c r="UCO8" s="293"/>
      <c r="UCP8" s="293"/>
      <c r="UCQ8" s="293"/>
      <c r="UCR8" s="293"/>
      <c r="UCS8" s="293"/>
      <c r="UCT8" s="293"/>
      <c r="UCU8" s="293"/>
      <c r="UCV8" s="293"/>
      <c r="UCW8" s="293"/>
      <c r="UCX8" s="293"/>
      <c r="UCY8" s="293"/>
      <c r="UCZ8" s="293"/>
      <c r="UDA8" s="293"/>
      <c r="UDB8" s="293"/>
      <c r="UDC8" s="293"/>
      <c r="UDD8" s="293"/>
      <c r="UDE8" s="293"/>
      <c r="UDF8" s="293"/>
      <c r="UDG8" s="293"/>
      <c r="UDH8" s="293"/>
      <c r="UDI8" s="293"/>
      <c r="UDJ8" s="293"/>
      <c r="UDK8" s="293"/>
      <c r="UDL8" s="293"/>
      <c r="UDM8" s="293"/>
      <c r="UDN8" s="293"/>
      <c r="UDO8" s="293"/>
      <c r="UDP8" s="293"/>
      <c r="UDQ8" s="293"/>
      <c r="UDR8" s="293"/>
      <c r="UDS8" s="293"/>
      <c r="UDT8" s="293"/>
      <c r="UDU8" s="293"/>
      <c r="UDV8" s="293"/>
      <c r="UDW8" s="293"/>
      <c r="UDX8" s="293"/>
      <c r="UDY8" s="293"/>
      <c r="UDZ8" s="293"/>
      <c r="UEA8" s="293"/>
      <c r="UEB8" s="293"/>
      <c r="UEC8" s="293"/>
      <c r="UED8" s="293"/>
      <c r="UEE8" s="293"/>
      <c r="UEF8" s="293"/>
      <c r="UEG8" s="293"/>
      <c r="UEH8" s="293"/>
      <c r="UEI8" s="293"/>
      <c r="UEJ8" s="293"/>
      <c r="UEK8" s="293"/>
      <c r="UEL8" s="293"/>
      <c r="UEM8" s="293"/>
      <c r="UEN8" s="293"/>
      <c r="UEO8" s="293"/>
      <c r="UEP8" s="293"/>
      <c r="UEQ8" s="293"/>
      <c r="UER8" s="293"/>
      <c r="UES8" s="293"/>
      <c r="UET8" s="293"/>
      <c r="UEU8" s="293"/>
      <c r="UEV8" s="293"/>
      <c r="UEW8" s="293"/>
      <c r="UEX8" s="293"/>
      <c r="UEY8" s="293"/>
      <c r="UEZ8" s="293"/>
      <c r="UFA8" s="293"/>
      <c r="UFB8" s="293"/>
      <c r="UFC8" s="293"/>
      <c r="UFD8" s="293"/>
      <c r="UFE8" s="293"/>
      <c r="UFF8" s="293"/>
      <c r="UFG8" s="293"/>
      <c r="UFH8" s="293"/>
      <c r="UFI8" s="293"/>
      <c r="UFJ8" s="293"/>
      <c r="UFK8" s="293"/>
      <c r="UFL8" s="293"/>
      <c r="UFM8" s="293"/>
      <c r="UFN8" s="293"/>
      <c r="UFO8" s="293"/>
      <c r="UFP8" s="293"/>
      <c r="UFQ8" s="293"/>
      <c r="UFR8" s="293"/>
      <c r="UFS8" s="293"/>
      <c r="UFT8" s="293"/>
      <c r="UFU8" s="293"/>
      <c r="UFV8" s="293"/>
      <c r="UFW8" s="293"/>
      <c r="UFX8" s="293"/>
      <c r="UFY8" s="293"/>
      <c r="UFZ8" s="293"/>
      <c r="UGA8" s="293"/>
      <c r="UGB8" s="293"/>
      <c r="UGC8" s="293"/>
      <c r="UGD8" s="293"/>
      <c r="UGE8" s="293"/>
      <c r="UGF8" s="293"/>
      <c r="UGG8" s="293"/>
      <c r="UGH8" s="293"/>
      <c r="UGI8" s="293"/>
      <c r="UGJ8" s="293"/>
      <c r="UGK8" s="293"/>
      <c r="UGL8" s="293"/>
      <c r="UGM8" s="293"/>
      <c r="UGN8" s="293"/>
      <c r="UGO8" s="293"/>
      <c r="UGP8" s="293"/>
      <c r="UGQ8" s="293"/>
      <c r="UGR8" s="293"/>
      <c r="UGS8" s="293"/>
      <c r="UGT8" s="293"/>
      <c r="UGU8" s="293"/>
      <c r="UGV8" s="293"/>
      <c r="UGW8" s="293"/>
      <c r="UGX8" s="293"/>
      <c r="UGY8" s="293"/>
      <c r="UGZ8" s="293"/>
      <c r="UHA8" s="293"/>
      <c r="UHB8" s="293"/>
      <c r="UHC8" s="293"/>
      <c r="UHD8" s="293"/>
      <c r="UHE8" s="293"/>
      <c r="UHF8" s="293"/>
      <c r="UHG8" s="293"/>
      <c r="UHH8" s="293"/>
      <c r="UHI8" s="293"/>
      <c r="UHJ8" s="293"/>
      <c r="UHK8" s="293"/>
      <c r="UHL8" s="293"/>
      <c r="UHM8" s="293"/>
      <c r="UHN8" s="293"/>
      <c r="UHO8" s="293"/>
      <c r="UHP8" s="293"/>
      <c r="UHQ8" s="293"/>
      <c r="UHR8" s="293"/>
      <c r="UHS8" s="293"/>
      <c r="UHT8" s="293"/>
      <c r="UHU8" s="293"/>
      <c r="UHV8" s="293"/>
      <c r="UHW8" s="293"/>
      <c r="UHX8" s="293"/>
      <c r="UHY8" s="293"/>
      <c r="UHZ8" s="293"/>
      <c r="UIA8" s="293"/>
      <c r="UIB8" s="293"/>
      <c r="UIC8" s="293"/>
      <c r="UID8" s="293"/>
      <c r="UIE8" s="293"/>
      <c r="UIF8" s="293"/>
      <c r="UIG8" s="293"/>
      <c r="UIH8" s="293"/>
      <c r="UII8" s="293"/>
      <c r="UIJ8" s="293"/>
      <c r="UIK8" s="293"/>
      <c r="UIL8" s="293"/>
      <c r="UIM8" s="293"/>
      <c r="UIN8" s="293"/>
      <c r="UIO8" s="293"/>
      <c r="UIP8" s="293"/>
      <c r="UIQ8" s="293"/>
      <c r="UIR8" s="293"/>
      <c r="UIS8" s="293"/>
      <c r="UIT8" s="293"/>
      <c r="UIU8" s="293"/>
      <c r="UIV8" s="293"/>
      <c r="UIW8" s="293"/>
      <c r="UIX8" s="293"/>
      <c r="UIY8" s="293"/>
      <c r="UIZ8" s="293"/>
      <c r="UJA8" s="293"/>
      <c r="UJB8" s="293"/>
      <c r="UJC8" s="293"/>
      <c r="UJD8" s="293"/>
      <c r="UJE8" s="293"/>
      <c r="UJF8" s="293"/>
      <c r="UJG8" s="293"/>
      <c r="UJH8" s="293"/>
      <c r="UJI8" s="293"/>
      <c r="UJJ8" s="293"/>
      <c r="UJK8" s="293"/>
      <c r="UJL8" s="293"/>
      <c r="UJM8" s="293"/>
      <c r="UJN8" s="293"/>
      <c r="UJO8" s="293"/>
      <c r="UJP8" s="293"/>
      <c r="UJQ8" s="293"/>
      <c r="UJR8" s="293"/>
      <c r="UJS8" s="293"/>
      <c r="UJT8" s="293"/>
      <c r="UJU8" s="293"/>
      <c r="UJV8" s="293"/>
      <c r="UJW8" s="293"/>
      <c r="UJX8" s="293"/>
      <c r="UJY8" s="293"/>
      <c r="UJZ8" s="293"/>
      <c r="UKA8" s="293"/>
      <c r="UKB8" s="293"/>
      <c r="UKC8" s="293"/>
      <c r="UKD8" s="293"/>
      <c r="UKE8" s="293"/>
      <c r="UKF8" s="293"/>
      <c r="UKG8" s="293"/>
      <c r="UKH8" s="293"/>
      <c r="UKI8" s="293"/>
      <c r="UKJ8" s="293"/>
      <c r="UKK8" s="293"/>
      <c r="UKL8" s="293"/>
      <c r="UKM8" s="293"/>
      <c r="UKN8" s="293"/>
      <c r="UKO8" s="293"/>
      <c r="UKP8" s="293"/>
      <c r="UKQ8" s="293"/>
      <c r="UKR8" s="293"/>
      <c r="UKS8" s="293"/>
      <c r="UKT8" s="293"/>
      <c r="UKU8" s="293"/>
      <c r="UKV8" s="293"/>
      <c r="UKW8" s="293"/>
      <c r="UKX8" s="293"/>
      <c r="UKY8" s="293"/>
      <c r="UKZ8" s="293"/>
      <c r="ULA8" s="293"/>
      <c r="ULB8" s="293"/>
      <c r="ULC8" s="293"/>
      <c r="ULD8" s="293"/>
      <c r="ULE8" s="293"/>
      <c r="ULF8" s="293"/>
      <c r="ULG8" s="293"/>
      <c r="ULH8" s="293"/>
      <c r="ULI8" s="293"/>
      <c r="ULJ8" s="293"/>
      <c r="ULK8" s="293"/>
      <c r="ULL8" s="293"/>
      <c r="ULM8" s="293"/>
      <c r="ULN8" s="293"/>
      <c r="ULO8" s="293"/>
      <c r="ULP8" s="293"/>
      <c r="ULQ8" s="293"/>
      <c r="ULR8" s="293"/>
      <c r="ULS8" s="293"/>
      <c r="ULT8" s="293"/>
      <c r="ULU8" s="293"/>
      <c r="ULV8" s="293"/>
      <c r="ULW8" s="293"/>
      <c r="ULX8" s="293"/>
      <c r="ULY8" s="293"/>
      <c r="ULZ8" s="293"/>
      <c r="UMA8" s="293"/>
      <c r="UMB8" s="293"/>
      <c r="UMC8" s="293"/>
      <c r="UMD8" s="293"/>
      <c r="UME8" s="293"/>
      <c r="UMF8" s="293"/>
      <c r="UMG8" s="293"/>
      <c r="UMH8" s="293"/>
      <c r="UMI8" s="293"/>
      <c r="UMJ8" s="293"/>
      <c r="UMK8" s="293"/>
      <c r="UML8" s="293"/>
      <c r="UMM8" s="293"/>
      <c r="UMN8" s="293"/>
      <c r="UMO8" s="293"/>
      <c r="UMP8" s="293"/>
      <c r="UMQ8" s="293"/>
      <c r="UMR8" s="293"/>
      <c r="UMS8" s="293"/>
      <c r="UMT8" s="293"/>
      <c r="UMU8" s="293"/>
      <c r="UMV8" s="293"/>
      <c r="UMW8" s="293"/>
      <c r="UMX8" s="293"/>
      <c r="UMY8" s="293"/>
      <c r="UMZ8" s="293"/>
      <c r="UNA8" s="293"/>
      <c r="UNB8" s="293"/>
      <c r="UNC8" s="293"/>
      <c r="UND8" s="293"/>
      <c r="UNE8" s="293"/>
      <c r="UNF8" s="293"/>
      <c r="UNG8" s="293"/>
      <c r="UNH8" s="293"/>
      <c r="UNI8" s="293"/>
      <c r="UNJ8" s="293"/>
      <c r="UNK8" s="293"/>
      <c r="UNL8" s="293"/>
      <c r="UNM8" s="293"/>
      <c r="UNN8" s="293"/>
      <c r="UNO8" s="293"/>
      <c r="UNP8" s="293"/>
      <c r="UNQ8" s="293"/>
      <c r="UNR8" s="293"/>
      <c r="UNS8" s="293"/>
      <c r="UNT8" s="293"/>
      <c r="UNU8" s="293"/>
      <c r="UNV8" s="293"/>
      <c r="UNW8" s="293"/>
      <c r="UNX8" s="293"/>
      <c r="UNY8" s="293"/>
      <c r="UNZ8" s="293"/>
      <c r="UOA8" s="293"/>
      <c r="UOB8" s="293"/>
      <c r="UOC8" s="293"/>
      <c r="UOD8" s="293"/>
      <c r="UOE8" s="293"/>
      <c r="UOF8" s="293"/>
      <c r="UOG8" s="293"/>
      <c r="UOH8" s="293"/>
      <c r="UOI8" s="293"/>
      <c r="UOJ8" s="293"/>
      <c r="UOK8" s="293"/>
      <c r="UOL8" s="293"/>
      <c r="UOM8" s="293"/>
      <c r="UON8" s="293"/>
      <c r="UOO8" s="293"/>
      <c r="UOP8" s="293"/>
      <c r="UOQ8" s="293"/>
      <c r="UOR8" s="293"/>
      <c r="UOS8" s="293"/>
      <c r="UOT8" s="293"/>
      <c r="UOU8" s="293"/>
      <c r="UOV8" s="293"/>
      <c r="UOW8" s="293"/>
      <c r="UOX8" s="293"/>
      <c r="UOY8" s="293"/>
      <c r="UOZ8" s="293"/>
      <c r="UPA8" s="293"/>
      <c r="UPB8" s="293"/>
      <c r="UPC8" s="293"/>
      <c r="UPD8" s="293"/>
      <c r="UPE8" s="293"/>
      <c r="UPF8" s="293"/>
      <c r="UPG8" s="293"/>
      <c r="UPH8" s="293"/>
      <c r="UPI8" s="293"/>
      <c r="UPJ8" s="293"/>
      <c r="UPK8" s="293"/>
      <c r="UPL8" s="293"/>
      <c r="UPM8" s="293"/>
      <c r="UPN8" s="293"/>
      <c r="UPO8" s="293"/>
      <c r="UPP8" s="293"/>
      <c r="UPQ8" s="293"/>
      <c r="UPR8" s="293"/>
      <c r="UPS8" s="293"/>
      <c r="UPT8" s="293"/>
      <c r="UPU8" s="293"/>
      <c r="UPV8" s="293"/>
      <c r="UPW8" s="293"/>
      <c r="UPX8" s="293"/>
      <c r="UPY8" s="293"/>
      <c r="UPZ8" s="293"/>
      <c r="UQA8" s="293"/>
      <c r="UQB8" s="293"/>
      <c r="UQC8" s="293"/>
      <c r="UQD8" s="293"/>
      <c r="UQE8" s="293"/>
      <c r="UQF8" s="293"/>
      <c r="UQG8" s="293"/>
      <c r="UQH8" s="293"/>
      <c r="UQI8" s="293"/>
      <c r="UQJ8" s="293"/>
      <c r="UQK8" s="293"/>
      <c r="UQL8" s="293"/>
      <c r="UQM8" s="293"/>
      <c r="UQN8" s="293"/>
      <c r="UQO8" s="293"/>
      <c r="UQP8" s="293"/>
      <c r="UQQ8" s="293"/>
      <c r="UQR8" s="293"/>
      <c r="UQS8" s="293"/>
      <c r="UQT8" s="293"/>
      <c r="UQU8" s="293"/>
      <c r="UQV8" s="293"/>
      <c r="UQW8" s="293"/>
      <c r="UQX8" s="293"/>
      <c r="UQY8" s="293"/>
      <c r="UQZ8" s="293"/>
      <c r="URA8" s="293"/>
      <c r="URB8" s="293"/>
      <c r="URC8" s="293"/>
      <c r="URD8" s="293"/>
      <c r="URE8" s="293"/>
      <c r="URF8" s="293"/>
      <c r="URG8" s="293"/>
      <c r="URH8" s="293"/>
      <c r="URI8" s="293"/>
      <c r="URJ8" s="293"/>
      <c r="URK8" s="293"/>
      <c r="URL8" s="293"/>
      <c r="URM8" s="293"/>
      <c r="URN8" s="293"/>
      <c r="URO8" s="293"/>
      <c r="URP8" s="293"/>
      <c r="URQ8" s="293"/>
      <c r="URR8" s="293"/>
      <c r="URS8" s="293"/>
      <c r="URT8" s="293"/>
      <c r="URU8" s="293"/>
      <c r="URV8" s="293"/>
      <c r="URW8" s="293"/>
      <c r="URX8" s="293"/>
      <c r="URY8" s="293"/>
      <c r="URZ8" s="293"/>
      <c r="USA8" s="293"/>
      <c r="USB8" s="293"/>
      <c r="USC8" s="293"/>
      <c r="USD8" s="293"/>
      <c r="USE8" s="293"/>
      <c r="USF8" s="293"/>
      <c r="USG8" s="293"/>
      <c r="USH8" s="293"/>
      <c r="USI8" s="293"/>
      <c r="USJ8" s="293"/>
      <c r="USK8" s="293"/>
      <c r="USL8" s="293"/>
      <c r="USM8" s="293"/>
      <c r="USN8" s="293"/>
      <c r="USO8" s="293"/>
      <c r="USP8" s="293"/>
      <c r="USQ8" s="293"/>
      <c r="USR8" s="293"/>
      <c r="USS8" s="293"/>
      <c r="UST8" s="293"/>
      <c r="USU8" s="293"/>
      <c r="USV8" s="293"/>
      <c r="USW8" s="293"/>
      <c r="USX8" s="293"/>
      <c r="USY8" s="293"/>
      <c r="USZ8" s="293"/>
      <c r="UTA8" s="293"/>
      <c r="UTB8" s="293"/>
      <c r="UTC8" s="293"/>
      <c r="UTD8" s="293"/>
      <c r="UTE8" s="293"/>
      <c r="UTF8" s="293"/>
      <c r="UTG8" s="293"/>
      <c r="UTH8" s="293"/>
      <c r="UTI8" s="293"/>
      <c r="UTJ8" s="293"/>
      <c r="UTK8" s="293"/>
      <c r="UTL8" s="293"/>
      <c r="UTM8" s="293"/>
      <c r="UTN8" s="293"/>
      <c r="UTO8" s="293"/>
      <c r="UTP8" s="293"/>
      <c r="UTQ8" s="293"/>
      <c r="UTR8" s="293"/>
      <c r="UTS8" s="293"/>
      <c r="UTT8" s="293"/>
      <c r="UTU8" s="293"/>
      <c r="UTV8" s="293"/>
      <c r="UTW8" s="293"/>
      <c r="UTX8" s="293"/>
      <c r="UTY8" s="293"/>
      <c r="UTZ8" s="293"/>
      <c r="UUA8" s="293"/>
      <c r="UUB8" s="293"/>
      <c r="UUC8" s="293"/>
      <c r="UUD8" s="293"/>
      <c r="UUE8" s="293"/>
      <c r="UUF8" s="293"/>
      <c r="UUG8" s="293"/>
      <c r="UUH8" s="293"/>
      <c r="UUI8" s="293"/>
      <c r="UUJ8" s="293"/>
      <c r="UUK8" s="293"/>
      <c r="UUL8" s="293"/>
      <c r="UUM8" s="293"/>
      <c r="UUN8" s="293"/>
      <c r="UUO8" s="293"/>
      <c r="UUP8" s="293"/>
      <c r="UUQ8" s="293"/>
      <c r="UUR8" s="293"/>
      <c r="UUS8" s="293"/>
      <c r="UUT8" s="293"/>
      <c r="UUU8" s="293"/>
      <c r="UUV8" s="293"/>
      <c r="UUW8" s="293"/>
      <c r="UUX8" s="293"/>
      <c r="UUY8" s="293"/>
      <c r="UUZ8" s="293"/>
      <c r="UVA8" s="293"/>
      <c r="UVB8" s="293"/>
      <c r="UVC8" s="293"/>
      <c r="UVD8" s="293"/>
      <c r="UVE8" s="293"/>
      <c r="UVF8" s="293"/>
      <c r="UVG8" s="293"/>
      <c r="UVH8" s="293"/>
      <c r="UVI8" s="293"/>
      <c r="UVJ8" s="293"/>
      <c r="UVK8" s="293"/>
      <c r="UVL8" s="293"/>
      <c r="UVM8" s="293"/>
      <c r="UVN8" s="293"/>
      <c r="UVO8" s="293"/>
      <c r="UVP8" s="293"/>
      <c r="UVQ8" s="293"/>
      <c r="UVR8" s="293"/>
      <c r="UVS8" s="293"/>
      <c r="UVT8" s="293"/>
      <c r="UVU8" s="293"/>
      <c r="UVV8" s="293"/>
      <c r="UVW8" s="293"/>
      <c r="UVX8" s="293"/>
      <c r="UVY8" s="293"/>
      <c r="UVZ8" s="293"/>
      <c r="UWA8" s="293"/>
      <c r="UWB8" s="293"/>
      <c r="UWC8" s="293"/>
      <c r="UWD8" s="293"/>
      <c r="UWE8" s="293"/>
      <c r="UWF8" s="293"/>
      <c r="UWG8" s="293"/>
      <c r="UWH8" s="293"/>
      <c r="UWI8" s="293"/>
      <c r="UWJ8" s="293"/>
      <c r="UWK8" s="293"/>
      <c r="UWL8" s="293"/>
      <c r="UWM8" s="293"/>
      <c r="UWN8" s="293"/>
      <c r="UWO8" s="293"/>
      <c r="UWP8" s="293"/>
      <c r="UWQ8" s="293"/>
      <c r="UWR8" s="293"/>
      <c r="UWS8" s="293"/>
      <c r="UWT8" s="293"/>
      <c r="UWU8" s="293"/>
      <c r="UWV8" s="293"/>
      <c r="UWW8" s="293"/>
      <c r="UWX8" s="293"/>
      <c r="UWY8" s="293"/>
      <c r="UWZ8" s="293"/>
      <c r="UXA8" s="293"/>
      <c r="UXB8" s="293"/>
      <c r="UXC8" s="293"/>
      <c r="UXD8" s="293"/>
      <c r="UXE8" s="293"/>
      <c r="UXF8" s="293"/>
      <c r="UXG8" s="293"/>
      <c r="UXH8" s="293"/>
      <c r="UXI8" s="293"/>
      <c r="UXJ8" s="293"/>
      <c r="UXK8" s="293"/>
      <c r="UXL8" s="293"/>
      <c r="UXM8" s="293"/>
      <c r="UXN8" s="293"/>
      <c r="UXO8" s="293"/>
      <c r="UXP8" s="293"/>
      <c r="UXQ8" s="293"/>
      <c r="UXR8" s="293"/>
      <c r="UXS8" s="293"/>
      <c r="UXT8" s="293"/>
      <c r="UXU8" s="293"/>
      <c r="UXV8" s="293"/>
      <c r="UXW8" s="293"/>
      <c r="UXX8" s="293"/>
      <c r="UXY8" s="293"/>
      <c r="UXZ8" s="293"/>
      <c r="UYA8" s="293"/>
      <c r="UYB8" s="293"/>
      <c r="UYC8" s="293"/>
      <c r="UYD8" s="293"/>
      <c r="UYE8" s="293"/>
      <c r="UYF8" s="293"/>
      <c r="UYG8" s="293"/>
      <c r="UYH8" s="293"/>
      <c r="UYI8" s="293"/>
      <c r="UYJ8" s="293"/>
      <c r="UYK8" s="293"/>
      <c r="UYL8" s="293"/>
      <c r="UYM8" s="293"/>
      <c r="UYN8" s="293"/>
      <c r="UYO8" s="293"/>
      <c r="UYP8" s="293"/>
      <c r="UYQ8" s="293"/>
      <c r="UYR8" s="293"/>
      <c r="UYS8" s="293"/>
      <c r="UYT8" s="293"/>
      <c r="UYU8" s="293"/>
      <c r="UYV8" s="293"/>
      <c r="UYW8" s="293"/>
      <c r="UYX8" s="293"/>
      <c r="UYY8" s="293"/>
      <c r="UYZ8" s="293"/>
      <c r="UZA8" s="293"/>
      <c r="UZB8" s="293"/>
      <c r="UZC8" s="293"/>
      <c r="UZD8" s="293"/>
      <c r="UZE8" s="293"/>
      <c r="UZF8" s="293"/>
      <c r="UZG8" s="293"/>
      <c r="UZH8" s="293"/>
      <c r="UZI8" s="293"/>
      <c r="UZJ8" s="293"/>
      <c r="UZK8" s="293"/>
      <c r="UZL8" s="293"/>
      <c r="UZM8" s="293"/>
      <c r="UZN8" s="293"/>
      <c r="UZO8" s="293"/>
      <c r="UZP8" s="293"/>
      <c r="UZQ8" s="293"/>
      <c r="UZR8" s="293"/>
      <c r="UZS8" s="293"/>
      <c r="UZT8" s="293"/>
      <c r="UZU8" s="293"/>
      <c r="UZV8" s="293"/>
      <c r="UZW8" s="293"/>
      <c r="UZX8" s="293"/>
      <c r="UZY8" s="293"/>
      <c r="UZZ8" s="293"/>
      <c r="VAA8" s="293"/>
      <c r="VAB8" s="293"/>
      <c r="VAC8" s="293"/>
      <c r="VAD8" s="293"/>
      <c r="VAE8" s="293"/>
      <c r="VAF8" s="293"/>
      <c r="VAG8" s="293"/>
      <c r="VAH8" s="293"/>
      <c r="VAI8" s="293"/>
      <c r="VAJ8" s="293"/>
      <c r="VAK8" s="293"/>
      <c r="VAL8" s="293"/>
      <c r="VAM8" s="293"/>
      <c r="VAN8" s="293"/>
      <c r="VAO8" s="293"/>
      <c r="VAP8" s="293"/>
      <c r="VAQ8" s="293"/>
      <c r="VAR8" s="293"/>
      <c r="VAS8" s="293"/>
      <c r="VAT8" s="293"/>
      <c r="VAU8" s="293"/>
      <c r="VAV8" s="293"/>
      <c r="VAW8" s="293"/>
      <c r="VAX8" s="293"/>
      <c r="VAY8" s="293"/>
      <c r="VAZ8" s="293"/>
      <c r="VBA8" s="293"/>
      <c r="VBB8" s="293"/>
      <c r="VBC8" s="293"/>
      <c r="VBD8" s="293"/>
      <c r="VBE8" s="293"/>
      <c r="VBF8" s="293"/>
      <c r="VBG8" s="293"/>
      <c r="VBH8" s="293"/>
      <c r="VBI8" s="293"/>
      <c r="VBJ8" s="293"/>
      <c r="VBK8" s="293"/>
      <c r="VBL8" s="293"/>
      <c r="VBM8" s="293"/>
      <c r="VBN8" s="293"/>
      <c r="VBO8" s="293"/>
      <c r="VBP8" s="293"/>
      <c r="VBQ8" s="293"/>
      <c r="VBR8" s="293"/>
      <c r="VBS8" s="293"/>
      <c r="VBT8" s="293"/>
      <c r="VBU8" s="293"/>
      <c r="VBV8" s="293"/>
      <c r="VBW8" s="293"/>
      <c r="VBX8" s="293"/>
      <c r="VBY8" s="293"/>
      <c r="VBZ8" s="293"/>
      <c r="VCA8" s="293"/>
      <c r="VCB8" s="293"/>
      <c r="VCC8" s="293"/>
      <c r="VCD8" s="293"/>
      <c r="VCE8" s="293"/>
      <c r="VCF8" s="293"/>
      <c r="VCG8" s="293"/>
      <c r="VCH8" s="293"/>
      <c r="VCI8" s="293"/>
      <c r="VCJ8" s="293"/>
      <c r="VCK8" s="293"/>
      <c r="VCL8" s="293"/>
      <c r="VCM8" s="293"/>
      <c r="VCN8" s="293"/>
      <c r="VCO8" s="293"/>
      <c r="VCP8" s="293"/>
      <c r="VCQ8" s="293"/>
      <c r="VCR8" s="293"/>
      <c r="VCS8" s="293"/>
      <c r="VCT8" s="293"/>
      <c r="VCU8" s="293"/>
      <c r="VCV8" s="293"/>
      <c r="VCW8" s="293"/>
      <c r="VCX8" s="293"/>
      <c r="VCY8" s="293"/>
      <c r="VCZ8" s="293"/>
      <c r="VDA8" s="293"/>
      <c r="VDB8" s="293"/>
      <c r="VDC8" s="293"/>
      <c r="VDD8" s="293"/>
      <c r="VDE8" s="293"/>
      <c r="VDF8" s="293"/>
      <c r="VDG8" s="293"/>
      <c r="VDH8" s="293"/>
      <c r="VDI8" s="293"/>
      <c r="VDJ8" s="293"/>
      <c r="VDK8" s="293"/>
      <c r="VDL8" s="293"/>
      <c r="VDM8" s="293"/>
      <c r="VDN8" s="293"/>
      <c r="VDO8" s="293"/>
      <c r="VDP8" s="293"/>
      <c r="VDQ8" s="293"/>
      <c r="VDR8" s="293"/>
      <c r="VDS8" s="293"/>
      <c r="VDT8" s="293"/>
      <c r="VDU8" s="293"/>
      <c r="VDV8" s="293"/>
      <c r="VDW8" s="293"/>
      <c r="VDX8" s="293"/>
      <c r="VDY8" s="293"/>
      <c r="VDZ8" s="293"/>
      <c r="VEA8" s="293"/>
      <c r="VEB8" s="293"/>
      <c r="VEC8" s="293"/>
      <c r="VED8" s="293"/>
      <c r="VEE8" s="293"/>
      <c r="VEF8" s="293"/>
      <c r="VEG8" s="293"/>
      <c r="VEH8" s="293"/>
      <c r="VEI8" s="293"/>
      <c r="VEJ8" s="293"/>
      <c r="VEK8" s="293"/>
      <c r="VEL8" s="293"/>
      <c r="VEM8" s="293"/>
      <c r="VEN8" s="293"/>
      <c r="VEO8" s="293"/>
      <c r="VEP8" s="293"/>
      <c r="VEQ8" s="293"/>
      <c r="VER8" s="293"/>
      <c r="VES8" s="293"/>
      <c r="VET8" s="293"/>
      <c r="VEU8" s="293"/>
      <c r="VEV8" s="293"/>
      <c r="VEW8" s="293"/>
      <c r="VEX8" s="293"/>
      <c r="VEY8" s="293"/>
      <c r="VEZ8" s="293"/>
      <c r="VFA8" s="293"/>
      <c r="VFB8" s="293"/>
      <c r="VFC8" s="293"/>
      <c r="VFD8" s="293"/>
      <c r="VFE8" s="293"/>
      <c r="VFF8" s="293"/>
      <c r="VFG8" s="293"/>
      <c r="VFH8" s="293"/>
      <c r="VFI8" s="293"/>
      <c r="VFJ8" s="293"/>
      <c r="VFK8" s="293"/>
      <c r="VFL8" s="293"/>
      <c r="VFM8" s="293"/>
      <c r="VFN8" s="293"/>
      <c r="VFO8" s="293"/>
      <c r="VFP8" s="293"/>
      <c r="VFQ8" s="293"/>
      <c r="VFR8" s="293"/>
      <c r="VFS8" s="293"/>
      <c r="VFT8" s="293"/>
      <c r="VFU8" s="293"/>
      <c r="VFV8" s="293"/>
      <c r="VFW8" s="293"/>
      <c r="VFX8" s="293"/>
      <c r="VFY8" s="293"/>
      <c r="VFZ8" s="293"/>
      <c r="VGA8" s="293"/>
      <c r="VGB8" s="293"/>
      <c r="VGC8" s="293"/>
      <c r="VGD8" s="293"/>
      <c r="VGE8" s="293"/>
      <c r="VGF8" s="293"/>
      <c r="VGG8" s="293"/>
      <c r="VGH8" s="293"/>
      <c r="VGI8" s="293"/>
      <c r="VGJ8" s="293"/>
      <c r="VGK8" s="293"/>
      <c r="VGL8" s="293"/>
      <c r="VGM8" s="293"/>
      <c r="VGN8" s="293"/>
      <c r="VGO8" s="293"/>
      <c r="VGP8" s="293"/>
      <c r="VGQ8" s="293"/>
      <c r="VGR8" s="293"/>
      <c r="VGS8" s="293"/>
      <c r="VGT8" s="293"/>
      <c r="VGU8" s="293"/>
      <c r="VGV8" s="293"/>
      <c r="VGW8" s="293"/>
      <c r="VGX8" s="293"/>
      <c r="VGY8" s="293"/>
      <c r="VGZ8" s="293"/>
      <c r="VHA8" s="293"/>
      <c r="VHB8" s="293"/>
      <c r="VHC8" s="293"/>
      <c r="VHD8" s="293"/>
      <c r="VHE8" s="293"/>
      <c r="VHF8" s="293"/>
      <c r="VHG8" s="293"/>
      <c r="VHH8" s="293"/>
      <c r="VHI8" s="293"/>
      <c r="VHJ8" s="293"/>
      <c r="VHK8" s="293"/>
      <c r="VHL8" s="293"/>
      <c r="VHM8" s="293"/>
      <c r="VHN8" s="293"/>
      <c r="VHO8" s="293"/>
      <c r="VHP8" s="293"/>
      <c r="VHQ8" s="293"/>
      <c r="VHR8" s="293"/>
      <c r="VHS8" s="293"/>
      <c r="VHT8" s="293"/>
      <c r="VHU8" s="293"/>
      <c r="VHV8" s="293"/>
      <c r="VHW8" s="293"/>
      <c r="VHX8" s="293"/>
      <c r="VHY8" s="293"/>
      <c r="VHZ8" s="293"/>
      <c r="VIA8" s="293"/>
      <c r="VIB8" s="293"/>
      <c r="VIC8" s="293"/>
      <c r="VID8" s="293"/>
      <c r="VIE8" s="293"/>
      <c r="VIF8" s="293"/>
      <c r="VIG8" s="293"/>
      <c r="VIH8" s="293"/>
      <c r="VII8" s="293"/>
      <c r="VIJ8" s="293"/>
      <c r="VIK8" s="293"/>
      <c r="VIL8" s="293"/>
      <c r="VIM8" s="293"/>
      <c r="VIN8" s="293"/>
      <c r="VIO8" s="293"/>
      <c r="VIP8" s="293"/>
      <c r="VIQ8" s="293"/>
      <c r="VIR8" s="293"/>
      <c r="VIS8" s="293"/>
      <c r="VIT8" s="293"/>
      <c r="VIU8" s="293"/>
      <c r="VIV8" s="293"/>
      <c r="VIW8" s="293"/>
      <c r="VIX8" s="293"/>
      <c r="VIY8" s="293"/>
      <c r="VIZ8" s="293"/>
      <c r="VJA8" s="293"/>
      <c r="VJB8" s="293"/>
      <c r="VJC8" s="293"/>
      <c r="VJD8" s="293"/>
      <c r="VJE8" s="293"/>
      <c r="VJF8" s="293"/>
      <c r="VJG8" s="293"/>
      <c r="VJH8" s="293"/>
      <c r="VJI8" s="293"/>
      <c r="VJJ8" s="293"/>
      <c r="VJK8" s="293"/>
      <c r="VJL8" s="293"/>
      <c r="VJM8" s="293"/>
      <c r="VJN8" s="293"/>
      <c r="VJO8" s="293"/>
      <c r="VJP8" s="293"/>
      <c r="VJQ8" s="293"/>
      <c r="VJR8" s="293"/>
      <c r="VJS8" s="293"/>
      <c r="VJT8" s="293"/>
      <c r="VJU8" s="293"/>
      <c r="VJV8" s="293"/>
      <c r="VJW8" s="293"/>
      <c r="VJX8" s="293"/>
      <c r="VJY8" s="293"/>
      <c r="VJZ8" s="293"/>
      <c r="VKA8" s="293"/>
      <c r="VKB8" s="293"/>
      <c r="VKC8" s="293"/>
      <c r="VKD8" s="293"/>
      <c r="VKE8" s="293"/>
      <c r="VKF8" s="293"/>
      <c r="VKG8" s="293"/>
      <c r="VKH8" s="293"/>
      <c r="VKI8" s="293"/>
      <c r="VKJ8" s="293"/>
      <c r="VKK8" s="293"/>
      <c r="VKL8" s="293"/>
      <c r="VKM8" s="293"/>
      <c r="VKN8" s="293"/>
      <c r="VKO8" s="293"/>
      <c r="VKP8" s="293"/>
      <c r="VKQ8" s="293"/>
      <c r="VKR8" s="293"/>
      <c r="VKS8" s="293"/>
      <c r="VKT8" s="293"/>
      <c r="VKU8" s="293"/>
      <c r="VKV8" s="293"/>
      <c r="VKW8" s="293"/>
      <c r="VKX8" s="293"/>
      <c r="VKY8" s="293"/>
      <c r="VKZ8" s="293"/>
      <c r="VLA8" s="293"/>
      <c r="VLB8" s="293"/>
      <c r="VLC8" s="293"/>
      <c r="VLD8" s="293"/>
      <c r="VLE8" s="293"/>
      <c r="VLF8" s="293"/>
      <c r="VLG8" s="293"/>
      <c r="VLH8" s="293"/>
      <c r="VLI8" s="293"/>
      <c r="VLJ8" s="293"/>
      <c r="VLK8" s="293"/>
      <c r="VLL8" s="293"/>
      <c r="VLM8" s="293"/>
      <c r="VLN8" s="293"/>
      <c r="VLO8" s="293"/>
      <c r="VLP8" s="293"/>
      <c r="VLQ8" s="293"/>
      <c r="VLR8" s="293"/>
      <c r="VLS8" s="293"/>
      <c r="VLT8" s="293"/>
      <c r="VLU8" s="293"/>
      <c r="VLV8" s="293"/>
      <c r="VLW8" s="293"/>
      <c r="VLX8" s="293"/>
      <c r="VLY8" s="293"/>
      <c r="VLZ8" s="293"/>
      <c r="VMA8" s="293"/>
      <c r="VMB8" s="293"/>
      <c r="VMC8" s="293"/>
      <c r="VMD8" s="293"/>
      <c r="VME8" s="293"/>
      <c r="VMF8" s="293"/>
      <c r="VMG8" s="293"/>
      <c r="VMH8" s="293"/>
      <c r="VMI8" s="293"/>
      <c r="VMJ8" s="293"/>
      <c r="VMK8" s="293"/>
      <c r="VML8" s="293"/>
      <c r="VMM8" s="293"/>
      <c r="VMN8" s="293"/>
      <c r="VMO8" s="293"/>
      <c r="VMP8" s="293"/>
      <c r="VMQ8" s="293"/>
      <c r="VMR8" s="293"/>
      <c r="VMS8" s="293"/>
      <c r="VMT8" s="293"/>
      <c r="VMU8" s="293"/>
      <c r="VMV8" s="293"/>
      <c r="VMW8" s="293"/>
      <c r="VMX8" s="293"/>
      <c r="VMY8" s="293"/>
      <c r="VMZ8" s="293"/>
      <c r="VNA8" s="293"/>
      <c r="VNB8" s="293"/>
      <c r="VNC8" s="293"/>
      <c r="VND8" s="293"/>
      <c r="VNE8" s="293"/>
      <c r="VNF8" s="293"/>
      <c r="VNG8" s="293"/>
      <c r="VNH8" s="293"/>
      <c r="VNI8" s="293"/>
      <c r="VNJ8" s="293"/>
      <c r="VNK8" s="293"/>
      <c r="VNL8" s="293"/>
      <c r="VNM8" s="293"/>
      <c r="VNN8" s="293"/>
      <c r="VNO8" s="293"/>
      <c r="VNP8" s="293"/>
      <c r="VNQ8" s="293"/>
      <c r="VNR8" s="293"/>
      <c r="VNS8" s="293"/>
      <c r="VNT8" s="293"/>
      <c r="VNU8" s="293"/>
      <c r="VNV8" s="293"/>
      <c r="VNW8" s="293"/>
      <c r="VNX8" s="293"/>
      <c r="VNY8" s="293"/>
      <c r="VNZ8" s="293"/>
      <c r="VOA8" s="293"/>
      <c r="VOB8" s="293"/>
      <c r="VOC8" s="293"/>
      <c r="VOD8" s="293"/>
      <c r="VOE8" s="293"/>
      <c r="VOF8" s="293"/>
      <c r="VOG8" s="293"/>
      <c r="VOH8" s="293"/>
      <c r="VOI8" s="293"/>
      <c r="VOJ8" s="293"/>
      <c r="VOK8" s="293"/>
      <c r="VOL8" s="293"/>
      <c r="VOM8" s="293"/>
      <c r="VON8" s="293"/>
      <c r="VOO8" s="293"/>
      <c r="VOP8" s="293"/>
      <c r="VOQ8" s="293"/>
      <c r="VOR8" s="293"/>
      <c r="VOS8" s="293"/>
      <c r="VOT8" s="293"/>
      <c r="VOU8" s="293"/>
      <c r="VOV8" s="293"/>
      <c r="VOW8" s="293"/>
      <c r="VOX8" s="293"/>
      <c r="VOY8" s="293"/>
      <c r="VOZ8" s="293"/>
      <c r="VPA8" s="293"/>
      <c r="VPB8" s="293"/>
      <c r="VPC8" s="293"/>
      <c r="VPD8" s="293"/>
      <c r="VPE8" s="293"/>
      <c r="VPF8" s="293"/>
      <c r="VPG8" s="293"/>
      <c r="VPH8" s="293"/>
      <c r="VPI8" s="293"/>
      <c r="VPJ8" s="293"/>
      <c r="VPK8" s="293"/>
      <c r="VPL8" s="293"/>
      <c r="VPM8" s="293"/>
      <c r="VPN8" s="293"/>
      <c r="VPO8" s="293"/>
      <c r="VPP8" s="293"/>
      <c r="VPQ8" s="293"/>
      <c r="VPR8" s="293"/>
      <c r="VPS8" s="293"/>
      <c r="VPT8" s="293"/>
      <c r="VPU8" s="293"/>
      <c r="VPV8" s="293"/>
      <c r="VPW8" s="293"/>
      <c r="VPX8" s="293"/>
      <c r="VPY8" s="293"/>
      <c r="VPZ8" s="293"/>
      <c r="VQA8" s="293"/>
      <c r="VQB8" s="293"/>
      <c r="VQC8" s="293"/>
      <c r="VQD8" s="293"/>
      <c r="VQE8" s="293"/>
      <c r="VQF8" s="293"/>
      <c r="VQG8" s="293"/>
      <c r="VQH8" s="293"/>
      <c r="VQI8" s="293"/>
      <c r="VQJ8" s="293"/>
      <c r="VQK8" s="293"/>
      <c r="VQL8" s="293"/>
      <c r="VQM8" s="293"/>
      <c r="VQN8" s="293"/>
      <c r="VQO8" s="293"/>
      <c r="VQP8" s="293"/>
      <c r="VQQ8" s="293"/>
      <c r="VQR8" s="293"/>
      <c r="VQS8" s="293"/>
      <c r="VQT8" s="293"/>
      <c r="VQU8" s="293"/>
      <c r="VQV8" s="293"/>
      <c r="VQW8" s="293"/>
      <c r="VQX8" s="293"/>
      <c r="VQY8" s="293"/>
      <c r="VQZ8" s="293"/>
      <c r="VRA8" s="293"/>
      <c r="VRB8" s="293"/>
      <c r="VRC8" s="293"/>
      <c r="VRD8" s="293"/>
      <c r="VRE8" s="293"/>
      <c r="VRF8" s="293"/>
      <c r="VRG8" s="293"/>
      <c r="VRH8" s="293"/>
      <c r="VRI8" s="293"/>
      <c r="VRJ8" s="293"/>
      <c r="VRK8" s="293"/>
      <c r="VRL8" s="293"/>
      <c r="VRM8" s="293"/>
      <c r="VRN8" s="293"/>
      <c r="VRO8" s="293"/>
      <c r="VRP8" s="293"/>
      <c r="VRQ8" s="293"/>
      <c r="VRR8" s="293"/>
      <c r="VRS8" s="293"/>
      <c r="VRT8" s="293"/>
      <c r="VRU8" s="293"/>
      <c r="VRV8" s="293"/>
      <c r="VRW8" s="293"/>
      <c r="VRX8" s="293"/>
      <c r="VRY8" s="293"/>
      <c r="VRZ8" s="293"/>
      <c r="VSA8" s="293"/>
      <c r="VSB8" s="293"/>
      <c r="VSC8" s="293"/>
      <c r="VSD8" s="293"/>
      <c r="VSE8" s="293"/>
      <c r="VSF8" s="293"/>
      <c r="VSG8" s="293"/>
      <c r="VSH8" s="293"/>
      <c r="VSI8" s="293"/>
      <c r="VSJ8" s="293"/>
      <c r="VSK8" s="293"/>
      <c r="VSL8" s="293"/>
      <c r="VSM8" s="293"/>
      <c r="VSN8" s="293"/>
      <c r="VSO8" s="293"/>
      <c r="VSP8" s="293"/>
      <c r="VSQ8" s="293"/>
      <c r="VSR8" s="293"/>
      <c r="VSS8" s="293"/>
      <c r="VST8" s="293"/>
      <c r="VSU8" s="293"/>
      <c r="VSV8" s="293"/>
      <c r="VSW8" s="293"/>
      <c r="VSX8" s="293"/>
      <c r="VSY8" s="293"/>
      <c r="VSZ8" s="293"/>
      <c r="VTA8" s="293"/>
      <c r="VTB8" s="293"/>
      <c r="VTC8" s="293"/>
      <c r="VTD8" s="293"/>
      <c r="VTE8" s="293"/>
      <c r="VTF8" s="293"/>
      <c r="VTG8" s="293"/>
      <c r="VTH8" s="293"/>
      <c r="VTI8" s="293"/>
      <c r="VTJ8" s="293"/>
      <c r="VTK8" s="293"/>
      <c r="VTL8" s="293"/>
      <c r="VTM8" s="293"/>
      <c r="VTN8" s="293"/>
      <c r="VTO8" s="293"/>
      <c r="VTP8" s="293"/>
      <c r="VTQ8" s="293"/>
      <c r="VTR8" s="293"/>
      <c r="VTS8" s="293"/>
      <c r="VTT8" s="293"/>
      <c r="VTU8" s="293"/>
      <c r="VTV8" s="293"/>
      <c r="VTW8" s="293"/>
      <c r="VTX8" s="293"/>
      <c r="VTY8" s="293"/>
      <c r="VTZ8" s="293"/>
      <c r="VUA8" s="293"/>
      <c r="VUB8" s="293"/>
      <c r="VUC8" s="293"/>
      <c r="VUD8" s="293"/>
      <c r="VUE8" s="293"/>
      <c r="VUF8" s="293"/>
      <c r="VUG8" s="293"/>
      <c r="VUH8" s="293"/>
      <c r="VUI8" s="293"/>
      <c r="VUJ8" s="293"/>
      <c r="VUK8" s="293"/>
      <c r="VUL8" s="293"/>
      <c r="VUM8" s="293"/>
      <c r="VUN8" s="293"/>
      <c r="VUO8" s="293"/>
      <c r="VUP8" s="293"/>
      <c r="VUQ8" s="293"/>
      <c r="VUR8" s="293"/>
      <c r="VUS8" s="293"/>
      <c r="VUT8" s="293"/>
      <c r="VUU8" s="293"/>
      <c r="VUV8" s="293"/>
      <c r="VUW8" s="293"/>
      <c r="VUX8" s="293"/>
      <c r="VUY8" s="293"/>
      <c r="VUZ8" s="293"/>
      <c r="VVA8" s="293"/>
      <c r="VVB8" s="293"/>
      <c r="VVC8" s="293"/>
      <c r="VVD8" s="293"/>
      <c r="VVE8" s="293"/>
      <c r="VVF8" s="293"/>
      <c r="VVG8" s="293"/>
      <c r="VVH8" s="293"/>
      <c r="VVI8" s="293"/>
      <c r="VVJ8" s="293"/>
      <c r="VVK8" s="293"/>
      <c r="VVL8" s="293"/>
      <c r="VVM8" s="293"/>
      <c r="VVN8" s="293"/>
      <c r="VVO8" s="293"/>
      <c r="VVP8" s="293"/>
      <c r="VVQ8" s="293"/>
      <c r="VVR8" s="293"/>
      <c r="VVS8" s="293"/>
      <c r="VVT8" s="293"/>
      <c r="VVU8" s="293"/>
      <c r="VVV8" s="293"/>
      <c r="VVW8" s="293"/>
      <c r="VVX8" s="293"/>
      <c r="VVY8" s="293"/>
      <c r="VVZ8" s="293"/>
      <c r="VWA8" s="293"/>
      <c r="VWB8" s="293"/>
      <c r="VWC8" s="293"/>
      <c r="VWD8" s="293"/>
      <c r="VWE8" s="293"/>
      <c r="VWF8" s="293"/>
      <c r="VWG8" s="293"/>
      <c r="VWH8" s="293"/>
      <c r="VWI8" s="293"/>
      <c r="VWJ8" s="293"/>
      <c r="VWK8" s="293"/>
      <c r="VWL8" s="293"/>
      <c r="VWM8" s="293"/>
      <c r="VWN8" s="293"/>
      <c r="VWO8" s="293"/>
      <c r="VWP8" s="293"/>
      <c r="VWQ8" s="293"/>
      <c r="VWR8" s="293"/>
      <c r="VWS8" s="293"/>
      <c r="VWT8" s="293"/>
      <c r="VWU8" s="293"/>
      <c r="VWV8" s="293"/>
      <c r="VWW8" s="293"/>
      <c r="VWX8" s="293"/>
      <c r="VWY8" s="293"/>
      <c r="VWZ8" s="293"/>
      <c r="VXA8" s="293"/>
      <c r="VXB8" s="293"/>
      <c r="VXC8" s="293"/>
      <c r="VXD8" s="293"/>
      <c r="VXE8" s="293"/>
      <c r="VXF8" s="293"/>
      <c r="VXG8" s="293"/>
      <c r="VXH8" s="293"/>
      <c r="VXI8" s="293"/>
      <c r="VXJ8" s="293"/>
      <c r="VXK8" s="293"/>
      <c r="VXL8" s="293"/>
      <c r="VXM8" s="293"/>
      <c r="VXN8" s="293"/>
      <c r="VXO8" s="293"/>
      <c r="VXP8" s="293"/>
      <c r="VXQ8" s="293"/>
      <c r="VXR8" s="293"/>
      <c r="VXS8" s="293"/>
      <c r="VXT8" s="293"/>
      <c r="VXU8" s="293"/>
      <c r="VXV8" s="293"/>
      <c r="VXW8" s="293"/>
      <c r="VXX8" s="293"/>
      <c r="VXY8" s="293"/>
      <c r="VXZ8" s="293"/>
      <c r="VYA8" s="293"/>
      <c r="VYB8" s="293"/>
      <c r="VYC8" s="293"/>
      <c r="VYD8" s="293"/>
      <c r="VYE8" s="293"/>
      <c r="VYF8" s="293"/>
      <c r="VYG8" s="293"/>
      <c r="VYH8" s="293"/>
      <c r="VYI8" s="293"/>
      <c r="VYJ8" s="293"/>
      <c r="VYK8" s="293"/>
      <c r="VYL8" s="293"/>
      <c r="VYM8" s="293"/>
      <c r="VYN8" s="293"/>
      <c r="VYO8" s="293"/>
      <c r="VYP8" s="293"/>
      <c r="VYQ8" s="293"/>
      <c r="VYR8" s="293"/>
      <c r="VYS8" s="293"/>
      <c r="VYT8" s="293"/>
      <c r="VYU8" s="293"/>
      <c r="VYV8" s="293"/>
      <c r="VYW8" s="293"/>
      <c r="VYX8" s="293"/>
      <c r="VYY8" s="293"/>
      <c r="VYZ8" s="293"/>
      <c r="VZA8" s="293"/>
      <c r="VZB8" s="293"/>
      <c r="VZC8" s="293"/>
      <c r="VZD8" s="293"/>
      <c r="VZE8" s="293"/>
      <c r="VZF8" s="293"/>
      <c r="VZG8" s="293"/>
      <c r="VZH8" s="293"/>
      <c r="VZI8" s="293"/>
      <c r="VZJ8" s="293"/>
      <c r="VZK8" s="293"/>
      <c r="VZL8" s="293"/>
      <c r="VZM8" s="293"/>
      <c r="VZN8" s="293"/>
      <c r="VZO8" s="293"/>
      <c r="VZP8" s="293"/>
      <c r="VZQ8" s="293"/>
      <c r="VZR8" s="293"/>
      <c r="VZS8" s="293"/>
      <c r="VZT8" s="293"/>
      <c r="VZU8" s="293"/>
      <c r="VZV8" s="293"/>
      <c r="VZW8" s="293"/>
      <c r="VZX8" s="293"/>
      <c r="VZY8" s="293"/>
      <c r="VZZ8" s="293"/>
      <c r="WAA8" s="293"/>
      <c r="WAB8" s="293"/>
      <c r="WAC8" s="293"/>
      <c r="WAD8" s="293"/>
      <c r="WAE8" s="293"/>
      <c r="WAF8" s="293"/>
      <c r="WAG8" s="293"/>
      <c r="WAH8" s="293"/>
      <c r="WAI8" s="293"/>
      <c r="WAJ8" s="293"/>
      <c r="WAK8" s="293"/>
      <c r="WAL8" s="293"/>
      <c r="WAM8" s="293"/>
      <c r="WAN8" s="293"/>
      <c r="WAO8" s="293"/>
      <c r="WAP8" s="293"/>
      <c r="WAQ8" s="293"/>
      <c r="WAR8" s="293"/>
      <c r="WAS8" s="293"/>
      <c r="WAT8" s="293"/>
      <c r="WAU8" s="293"/>
      <c r="WAV8" s="293"/>
      <c r="WAW8" s="293"/>
      <c r="WAX8" s="293"/>
      <c r="WAY8" s="293"/>
      <c r="WAZ8" s="293"/>
      <c r="WBA8" s="293"/>
      <c r="WBB8" s="293"/>
      <c r="WBC8" s="293"/>
      <c r="WBD8" s="293"/>
      <c r="WBE8" s="293"/>
      <c r="WBF8" s="293"/>
      <c r="WBG8" s="293"/>
      <c r="WBH8" s="293"/>
      <c r="WBI8" s="293"/>
      <c r="WBJ8" s="293"/>
      <c r="WBK8" s="293"/>
      <c r="WBL8" s="293"/>
      <c r="WBM8" s="293"/>
      <c r="WBN8" s="293"/>
      <c r="WBO8" s="293"/>
      <c r="WBP8" s="293"/>
      <c r="WBQ8" s="293"/>
      <c r="WBR8" s="293"/>
      <c r="WBS8" s="293"/>
      <c r="WBT8" s="293"/>
      <c r="WBU8" s="293"/>
      <c r="WBV8" s="293"/>
      <c r="WBW8" s="293"/>
      <c r="WBX8" s="293"/>
      <c r="WBY8" s="293"/>
      <c r="WBZ8" s="293"/>
      <c r="WCA8" s="293"/>
      <c r="WCB8" s="293"/>
      <c r="WCC8" s="293"/>
      <c r="WCD8" s="293"/>
      <c r="WCE8" s="293"/>
      <c r="WCF8" s="293"/>
      <c r="WCG8" s="293"/>
      <c r="WCH8" s="293"/>
      <c r="WCI8" s="293"/>
      <c r="WCJ8" s="293"/>
      <c r="WCK8" s="293"/>
      <c r="WCL8" s="293"/>
      <c r="WCM8" s="293"/>
      <c r="WCN8" s="293"/>
      <c r="WCO8" s="293"/>
      <c r="WCP8" s="293"/>
      <c r="WCQ8" s="293"/>
      <c r="WCR8" s="293"/>
      <c r="WCS8" s="293"/>
      <c r="WCT8" s="293"/>
      <c r="WCU8" s="293"/>
      <c r="WCV8" s="293"/>
      <c r="WCW8" s="293"/>
      <c r="WCX8" s="293"/>
      <c r="WCY8" s="293"/>
      <c r="WCZ8" s="293"/>
      <c r="WDA8" s="293"/>
      <c r="WDB8" s="293"/>
      <c r="WDC8" s="293"/>
      <c r="WDD8" s="293"/>
      <c r="WDE8" s="293"/>
      <c r="WDF8" s="293"/>
      <c r="WDG8" s="293"/>
      <c r="WDH8" s="293"/>
      <c r="WDI8" s="293"/>
      <c r="WDJ8" s="293"/>
      <c r="WDK8" s="293"/>
      <c r="WDL8" s="293"/>
      <c r="WDM8" s="293"/>
      <c r="WDN8" s="293"/>
      <c r="WDO8" s="293"/>
      <c r="WDP8" s="293"/>
      <c r="WDQ8" s="293"/>
      <c r="WDR8" s="293"/>
      <c r="WDS8" s="293"/>
      <c r="WDT8" s="293"/>
      <c r="WDU8" s="293"/>
      <c r="WDV8" s="293"/>
      <c r="WDW8" s="293"/>
      <c r="WDX8" s="293"/>
      <c r="WDY8" s="293"/>
      <c r="WDZ8" s="293"/>
      <c r="WEA8" s="293"/>
      <c r="WEB8" s="293"/>
      <c r="WEC8" s="293"/>
      <c r="WED8" s="293"/>
      <c r="WEE8" s="293"/>
      <c r="WEF8" s="293"/>
      <c r="WEG8" s="293"/>
      <c r="WEH8" s="293"/>
      <c r="WEI8" s="293"/>
      <c r="WEJ8" s="293"/>
      <c r="WEK8" s="293"/>
      <c r="WEL8" s="293"/>
      <c r="WEM8" s="293"/>
      <c r="WEN8" s="293"/>
      <c r="WEO8" s="293"/>
      <c r="WEP8" s="293"/>
      <c r="WEQ8" s="293"/>
      <c r="WER8" s="293"/>
      <c r="WES8" s="293"/>
      <c r="WET8" s="293"/>
      <c r="WEU8" s="293"/>
      <c r="WEV8" s="293"/>
      <c r="WEW8" s="293"/>
      <c r="WEX8" s="293"/>
      <c r="WEY8" s="293"/>
      <c r="WEZ8" s="293"/>
      <c r="WFA8" s="293"/>
      <c r="WFB8" s="293"/>
      <c r="WFC8" s="293"/>
      <c r="WFD8" s="293"/>
      <c r="WFE8" s="293"/>
      <c r="WFF8" s="293"/>
      <c r="WFG8" s="293"/>
      <c r="WFH8" s="293"/>
      <c r="WFI8" s="293"/>
      <c r="WFJ8" s="293"/>
      <c r="WFK8" s="293"/>
      <c r="WFL8" s="293"/>
      <c r="WFM8" s="293"/>
      <c r="WFN8" s="293"/>
      <c r="WFO8" s="293"/>
      <c r="WFP8" s="293"/>
      <c r="WFQ8" s="293"/>
      <c r="WFR8" s="293"/>
      <c r="WFS8" s="293"/>
      <c r="WFT8" s="293"/>
      <c r="WFU8" s="293"/>
      <c r="WFV8" s="293"/>
      <c r="WFW8" s="293"/>
      <c r="WFX8" s="293"/>
      <c r="WFY8" s="293"/>
      <c r="WFZ8" s="293"/>
      <c r="WGA8" s="293"/>
      <c r="WGB8" s="293"/>
      <c r="WGC8" s="293"/>
      <c r="WGD8" s="293"/>
      <c r="WGE8" s="293"/>
      <c r="WGF8" s="293"/>
      <c r="WGG8" s="293"/>
      <c r="WGH8" s="293"/>
      <c r="WGI8" s="293"/>
      <c r="WGJ8" s="293"/>
      <c r="WGK8" s="293"/>
      <c r="WGL8" s="293"/>
      <c r="WGM8" s="293"/>
      <c r="WGN8" s="293"/>
      <c r="WGO8" s="293"/>
      <c r="WGP8" s="293"/>
      <c r="WGQ8" s="293"/>
      <c r="WGR8" s="293"/>
      <c r="WGS8" s="293"/>
      <c r="WGT8" s="293"/>
      <c r="WGU8" s="293"/>
      <c r="WGV8" s="293"/>
      <c r="WGW8" s="293"/>
      <c r="WGX8" s="293"/>
      <c r="WGY8" s="293"/>
      <c r="WGZ8" s="293"/>
      <c r="WHA8" s="293"/>
      <c r="WHB8" s="293"/>
      <c r="WHC8" s="293"/>
      <c r="WHD8" s="293"/>
      <c r="WHE8" s="293"/>
      <c r="WHF8" s="293"/>
      <c r="WHG8" s="293"/>
      <c r="WHH8" s="293"/>
      <c r="WHI8" s="293"/>
      <c r="WHJ8" s="293"/>
      <c r="WHK8" s="293"/>
      <c r="WHL8" s="293"/>
      <c r="WHM8" s="293"/>
      <c r="WHN8" s="293"/>
      <c r="WHO8" s="293"/>
      <c r="WHP8" s="293"/>
      <c r="WHQ8" s="293"/>
      <c r="WHR8" s="293"/>
      <c r="WHS8" s="293"/>
      <c r="WHT8" s="293"/>
      <c r="WHU8" s="293"/>
      <c r="WHV8" s="293"/>
      <c r="WHW8" s="293"/>
      <c r="WHX8" s="293"/>
      <c r="WHY8" s="293"/>
      <c r="WHZ8" s="293"/>
      <c r="WIA8" s="293"/>
      <c r="WIB8" s="293"/>
      <c r="WIC8" s="293"/>
      <c r="WID8" s="293"/>
      <c r="WIE8" s="293"/>
      <c r="WIF8" s="293"/>
      <c r="WIG8" s="293"/>
      <c r="WIH8" s="293"/>
      <c r="WII8" s="293"/>
      <c r="WIJ8" s="293"/>
      <c r="WIK8" s="293"/>
      <c r="WIL8" s="293"/>
      <c r="WIM8" s="293"/>
      <c r="WIN8" s="293"/>
      <c r="WIO8" s="293"/>
      <c r="WIP8" s="293"/>
      <c r="WIQ8" s="293"/>
      <c r="WIR8" s="293"/>
      <c r="WIS8" s="293"/>
      <c r="WIT8" s="293"/>
      <c r="WIU8" s="293"/>
      <c r="WIV8" s="293"/>
      <c r="WIW8" s="293"/>
      <c r="WIX8" s="293"/>
      <c r="WIY8" s="293"/>
      <c r="WIZ8" s="293"/>
      <c r="WJA8" s="293"/>
      <c r="WJB8" s="293"/>
      <c r="WJC8" s="293"/>
      <c r="WJD8" s="293"/>
      <c r="WJE8" s="293"/>
      <c r="WJF8" s="293"/>
      <c r="WJG8" s="293"/>
      <c r="WJH8" s="293"/>
      <c r="WJI8" s="293"/>
      <c r="WJJ8" s="293"/>
      <c r="WJK8" s="293"/>
      <c r="WJL8" s="293"/>
      <c r="WJM8" s="293"/>
      <c r="WJN8" s="293"/>
      <c r="WJO8" s="293"/>
      <c r="WJP8" s="293"/>
      <c r="WJQ8" s="293"/>
      <c r="WJR8" s="293"/>
      <c r="WJS8" s="293"/>
      <c r="WJT8" s="293"/>
      <c r="WJU8" s="293"/>
      <c r="WJV8" s="293"/>
      <c r="WJW8" s="293"/>
      <c r="WJX8" s="293"/>
      <c r="WJY8" s="293"/>
      <c r="WJZ8" s="293"/>
      <c r="WKA8" s="293"/>
      <c r="WKB8" s="293"/>
      <c r="WKC8" s="293"/>
      <c r="WKD8" s="293"/>
      <c r="WKE8" s="293"/>
      <c r="WKF8" s="293"/>
      <c r="WKG8" s="293"/>
      <c r="WKH8" s="293"/>
      <c r="WKI8" s="293"/>
      <c r="WKJ8" s="293"/>
      <c r="WKK8" s="293"/>
      <c r="WKL8" s="293"/>
      <c r="WKM8" s="293"/>
      <c r="WKN8" s="293"/>
      <c r="WKO8" s="293"/>
      <c r="WKP8" s="293"/>
      <c r="WKQ8" s="293"/>
      <c r="WKR8" s="293"/>
      <c r="WKS8" s="293"/>
      <c r="WKT8" s="293"/>
      <c r="WKU8" s="293"/>
      <c r="WKV8" s="293"/>
      <c r="WKW8" s="293"/>
      <c r="WKX8" s="293"/>
      <c r="WKY8" s="293"/>
      <c r="WKZ8" s="293"/>
      <c r="WLA8" s="293"/>
      <c r="WLB8" s="293"/>
      <c r="WLC8" s="293"/>
      <c r="WLD8" s="293"/>
      <c r="WLE8" s="293"/>
      <c r="WLF8" s="293"/>
      <c r="WLG8" s="293"/>
      <c r="WLH8" s="293"/>
      <c r="WLI8" s="293"/>
      <c r="WLJ8" s="293"/>
      <c r="WLK8" s="293"/>
      <c r="WLL8" s="293"/>
      <c r="WLM8" s="293"/>
      <c r="WLN8" s="293"/>
      <c r="WLO8" s="293"/>
      <c r="WLP8" s="293"/>
      <c r="WLQ8" s="293"/>
      <c r="WLR8" s="293"/>
      <c r="WLS8" s="293"/>
      <c r="WLT8" s="293"/>
      <c r="WLU8" s="293"/>
      <c r="WLV8" s="293"/>
      <c r="WLW8" s="293"/>
      <c r="WLX8" s="293"/>
      <c r="WLY8" s="293"/>
      <c r="WLZ8" s="293"/>
      <c r="WMA8" s="293"/>
      <c r="WMB8" s="293"/>
      <c r="WMC8" s="293"/>
      <c r="WMD8" s="293"/>
      <c r="WME8" s="293"/>
      <c r="WMF8" s="293"/>
      <c r="WMG8" s="293"/>
      <c r="WMH8" s="293"/>
      <c r="WMI8" s="293"/>
      <c r="WMJ8" s="293"/>
      <c r="WMK8" s="293"/>
      <c r="WML8" s="293"/>
      <c r="WMM8" s="293"/>
      <c r="WMN8" s="293"/>
      <c r="WMO8" s="293"/>
      <c r="WMP8" s="293"/>
      <c r="WMQ8" s="293"/>
      <c r="WMR8" s="293"/>
      <c r="WMS8" s="293"/>
      <c r="WMT8" s="293"/>
      <c r="WMU8" s="293"/>
      <c r="WMV8" s="293"/>
      <c r="WMW8" s="293"/>
      <c r="WMX8" s="293"/>
      <c r="WMY8" s="293"/>
      <c r="WMZ8" s="293"/>
      <c r="WNA8" s="293"/>
      <c r="WNB8" s="293"/>
      <c r="WNC8" s="293"/>
      <c r="WND8" s="293"/>
      <c r="WNE8" s="293"/>
      <c r="WNF8" s="293"/>
      <c r="WNG8" s="293"/>
      <c r="WNH8" s="293"/>
      <c r="WNI8" s="293"/>
      <c r="WNJ8" s="293"/>
      <c r="WNK8" s="293"/>
      <c r="WNL8" s="293"/>
      <c r="WNM8" s="293"/>
      <c r="WNN8" s="293"/>
      <c r="WNO8" s="293"/>
      <c r="WNP8" s="293"/>
      <c r="WNQ8" s="293"/>
      <c r="WNR8" s="293"/>
      <c r="WNS8" s="293"/>
      <c r="WNT8" s="293"/>
      <c r="WNU8" s="293"/>
      <c r="WNV8" s="293"/>
      <c r="WNW8" s="293"/>
      <c r="WNX8" s="293"/>
      <c r="WNY8" s="293"/>
      <c r="WNZ8" s="293"/>
      <c r="WOA8" s="293"/>
      <c r="WOB8" s="293"/>
      <c r="WOC8" s="293"/>
      <c r="WOD8" s="293"/>
      <c r="WOE8" s="293"/>
      <c r="WOF8" s="293"/>
      <c r="WOG8" s="293"/>
      <c r="WOH8" s="293"/>
      <c r="WOI8" s="293"/>
      <c r="WOJ8" s="293"/>
      <c r="WOK8" s="293"/>
      <c r="WOL8" s="293"/>
      <c r="WOM8" s="293"/>
      <c r="WON8" s="293"/>
      <c r="WOO8" s="293"/>
      <c r="WOP8" s="293"/>
      <c r="WOQ8" s="293"/>
      <c r="WOR8" s="293"/>
      <c r="WOS8" s="293"/>
      <c r="WOT8" s="293"/>
      <c r="WOU8" s="293"/>
      <c r="WOV8" s="293"/>
      <c r="WOW8" s="293"/>
      <c r="WOX8" s="293"/>
      <c r="WOY8" s="293"/>
      <c r="WOZ8" s="293"/>
      <c r="WPA8" s="293"/>
      <c r="WPB8" s="293"/>
      <c r="WPC8" s="293"/>
      <c r="WPD8" s="293"/>
      <c r="WPE8" s="293"/>
      <c r="WPF8" s="293"/>
      <c r="WPG8" s="293"/>
      <c r="WPH8" s="293"/>
      <c r="WPI8" s="293"/>
      <c r="WPJ8" s="293"/>
      <c r="WPK8" s="293"/>
      <c r="WPL8" s="293"/>
      <c r="WPM8" s="293"/>
      <c r="WPN8" s="293"/>
      <c r="WPO8" s="293"/>
      <c r="WPP8" s="293"/>
      <c r="WPQ8" s="293"/>
      <c r="WPR8" s="293"/>
      <c r="WPS8" s="293"/>
      <c r="WPT8" s="293"/>
      <c r="WPU8" s="293"/>
      <c r="WPV8" s="293"/>
      <c r="WPW8" s="293"/>
      <c r="WPX8" s="293"/>
      <c r="WPY8" s="293"/>
      <c r="WPZ8" s="293"/>
      <c r="WQA8" s="293"/>
      <c r="WQB8" s="293"/>
      <c r="WQC8" s="293"/>
      <c r="WQD8" s="293"/>
      <c r="WQE8" s="293"/>
      <c r="WQF8" s="293"/>
      <c r="WQG8" s="293"/>
      <c r="WQH8" s="293"/>
      <c r="WQI8" s="293"/>
      <c r="WQJ8" s="293"/>
      <c r="WQK8" s="293"/>
      <c r="WQL8" s="293"/>
      <c r="WQM8" s="293"/>
      <c r="WQN8" s="293"/>
      <c r="WQO8" s="293"/>
      <c r="WQP8" s="293"/>
      <c r="WQQ8" s="293"/>
      <c r="WQR8" s="293"/>
      <c r="WQS8" s="293"/>
      <c r="WQT8" s="293"/>
      <c r="WQU8" s="293"/>
      <c r="WQV8" s="293"/>
      <c r="WQW8" s="293"/>
      <c r="WQX8" s="293"/>
      <c r="WQY8" s="293"/>
      <c r="WQZ8" s="293"/>
      <c r="WRA8" s="293"/>
      <c r="WRB8" s="293"/>
      <c r="WRC8" s="293"/>
      <c r="WRD8" s="293"/>
      <c r="WRE8" s="293"/>
      <c r="WRF8" s="293"/>
      <c r="WRG8" s="293"/>
      <c r="WRH8" s="293"/>
      <c r="WRI8" s="293"/>
      <c r="WRJ8" s="293"/>
      <c r="WRK8" s="293"/>
      <c r="WRL8" s="293"/>
      <c r="WRM8" s="293"/>
      <c r="WRN8" s="293"/>
      <c r="WRO8" s="293"/>
      <c r="WRP8" s="293"/>
      <c r="WRQ8" s="293"/>
      <c r="WRR8" s="293"/>
      <c r="WRS8" s="293"/>
      <c r="WRT8" s="293"/>
      <c r="WRU8" s="293"/>
      <c r="WRV8" s="293"/>
      <c r="WRW8" s="293"/>
      <c r="WRX8" s="293"/>
      <c r="WRY8" s="293"/>
      <c r="WRZ8" s="293"/>
      <c r="WSA8" s="293"/>
      <c r="WSB8" s="293"/>
      <c r="WSC8" s="293"/>
      <c r="WSD8" s="293"/>
      <c r="WSE8" s="293"/>
      <c r="WSF8" s="293"/>
      <c r="WSG8" s="293"/>
      <c r="WSH8" s="293"/>
      <c r="WSI8" s="293"/>
      <c r="WSJ8" s="293"/>
      <c r="WSK8" s="293"/>
      <c r="WSL8" s="293"/>
      <c r="WSM8" s="293"/>
      <c r="WSN8" s="293"/>
      <c r="WSO8" s="293"/>
      <c r="WSP8" s="293"/>
      <c r="WSQ8" s="293"/>
      <c r="WSR8" s="293"/>
      <c r="WSS8" s="293"/>
      <c r="WST8" s="293"/>
      <c r="WSU8" s="293"/>
      <c r="WSV8" s="293"/>
      <c r="WSW8" s="293"/>
      <c r="WSX8" s="293"/>
      <c r="WSY8" s="293"/>
      <c r="WSZ8" s="293"/>
      <c r="WTA8" s="293"/>
      <c r="WTB8" s="293"/>
      <c r="WTC8" s="293"/>
      <c r="WTD8" s="293"/>
      <c r="WTE8" s="293"/>
      <c r="WTF8" s="293"/>
      <c r="WTG8" s="293"/>
      <c r="WTH8" s="293"/>
      <c r="WTI8" s="293"/>
      <c r="WTJ8" s="293"/>
      <c r="WTK8" s="293"/>
      <c r="WTL8" s="293"/>
      <c r="WTM8" s="293"/>
      <c r="WTN8" s="293"/>
      <c r="WTO8" s="293"/>
      <c r="WTP8" s="293"/>
      <c r="WTQ8" s="293"/>
      <c r="WTR8" s="293"/>
      <c r="WTS8" s="293"/>
      <c r="WTT8" s="293"/>
      <c r="WTU8" s="293"/>
      <c r="WTV8" s="293"/>
      <c r="WTW8" s="293"/>
      <c r="WTX8" s="293"/>
      <c r="WTY8" s="293"/>
      <c r="WTZ8" s="293"/>
      <c r="WUA8" s="293"/>
      <c r="WUB8" s="293"/>
      <c r="WUC8" s="293"/>
      <c r="WUD8" s="293"/>
      <c r="WUE8" s="293"/>
      <c r="WUF8" s="293"/>
      <c r="WUG8" s="293"/>
      <c r="WUH8" s="293"/>
      <c r="WUI8" s="293"/>
      <c r="WUJ8" s="293"/>
      <c r="WUK8" s="293"/>
      <c r="WUL8" s="293"/>
      <c r="WUM8" s="293"/>
      <c r="WUN8" s="293"/>
      <c r="WUO8" s="293"/>
      <c r="WUP8" s="293"/>
      <c r="WUQ8" s="293"/>
      <c r="WUR8" s="293"/>
      <c r="WUS8" s="293"/>
      <c r="WUT8" s="293"/>
      <c r="WUU8" s="293"/>
      <c r="WUV8" s="293"/>
      <c r="WUW8" s="293"/>
      <c r="WUX8" s="293"/>
      <c r="WUY8" s="293"/>
      <c r="WUZ8" s="293"/>
      <c r="WVA8" s="293"/>
      <c r="WVB8" s="293"/>
      <c r="WVC8" s="293"/>
      <c r="WVD8" s="293"/>
      <c r="WVE8" s="293"/>
      <c r="WVF8" s="293"/>
      <c r="WVG8" s="293"/>
      <c r="WVH8" s="293"/>
      <c r="WVI8" s="293"/>
      <c r="WVJ8" s="293"/>
      <c r="WVK8" s="293"/>
      <c r="WVL8" s="293"/>
      <c r="WVM8" s="293"/>
      <c r="WVN8" s="293"/>
      <c r="WVO8" s="293"/>
      <c r="WVP8" s="293"/>
      <c r="WVQ8" s="293"/>
      <c r="WVR8" s="293"/>
      <c r="WVS8" s="293"/>
      <c r="WVT8" s="293"/>
      <c r="WVU8" s="293"/>
      <c r="WVV8" s="293"/>
      <c r="WVW8" s="293"/>
      <c r="WVX8" s="293"/>
      <c r="WVY8" s="293"/>
      <c r="WVZ8" s="293"/>
      <c r="WWA8" s="293"/>
      <c r="WWB8" s="293"/>
      <c r="WWC8" s="293"/>
      <c r="WWD8" s="293"/>
      <c r="WWE8" s="293"/>
      <c r="WWF8" s="293"/>
      <c r="WWG8" s="293"/>
      <c r="WWH8" s="293"/>
      <c r="WWI8" s="293"/>
      <c r="WWJ8" s="293"/>
      <c r="WWK8" s="293"/>
      <c r="WWL8" s="293"/>
      <c r="WWM8" s="293"/>
      <c r="WWN8" s="293"/>
      <c r="WWO8" s="293"/>
      <c r="WWP8" s="293"/>
      <c r="WWQ8" s="293"/>
      <c r="WWR8" s="293"/>
      <c r="WWS8" s="293"/>
      <c r="WWT8" s="293"/>
      <c r="WWU8" s="293"/>
      <c r="WWV8" s="293"/>
      <c r="WWW8" s="293"/>
      <c r="WWX8" s="293"/>
      <c r="WWY8" s="293"/>
      <c r="WWZ8" s="293"/>
      <c r="WXA8" s="293"/>
      <c r="WXB8" s="293"/>
      <c r="WXC8" s="293"/>
      <c r="WXD8" s="293"/>
      <c r="WXE8" s="293"/>
      <c r="WXF8" s="293"/>
      <c r="WXG8" s="293"/>
      <c r="WXH8" s="293"/>
      <c r="WXI8" s="293"/>
      <c r="WXJ8" s="293"/>
      <c r="WXK8" s="293"/>
      <c r="WXL8" s="293"/>
      <c r="WXM8" s="293"/>
      <c r="WXN8" s="293"/>
      <c r="WXO8" s="293"/>
      <c r="WXP8" s="293"/>
      <c r="WXQ8" s="293"/>
      <c r="WXR8" s="293"/>
      <c r="WXS8" s="293"/>
      <c r="WXT8" s="293"/>
      <c r="WXU8" s="293"/>
      <c r="WXV8" s="293"/>
      <c r="WXW8" s="293"/>
      <c r="WXX8" s="293"/>
      <c r="WXY8" s="293"/>
      <c r="WXZ8" s="293"/>
      <c r="WYA8" s="293"/>
      <c r="WYB8" s="293"/>
      <c r="WYC8" s="293"/>
      <c r="WYD8" s="293"/>
      <c r="WYE8" s="293"/>
      <c r="WYF8" s="293"/>
      <c r="WYG8" s="293"/>
      <c r="WYH8" s="293"/>
      <c r="WYI8" s="293"/>
      <c r="WYJ8" s="293"/>
      <c r="WYK8" s="293"/>
      <c r="WYL8" s="293"/>
      <c r="WYM8" s="293"/>
      <c r="WYN8" s="293"/>
      <c r="WYO8" s="293"/>
      <c r="WYP8" s="293"/>
      <c r="WYQ8" s="293"/>
      <c r="WYR8" s="293"/>
      <c r="WYS8" s="293"/>
      <c r="WYT8" s="293"/>
      <c r="WYU8" s="293"/>
      <c r="WYV8" s="293"/>
      <c r="WYW8" s="293"/>
      <c r="WYX8" s="293"/>
      <c r="WYY8" s="293"/>
      <c r="WYZ8" s="293"/>
      <c r="WZA8" s="293"/>
      <c r="WZB8" s="293"/>
      <c r="WZC8" s="293"/>
      <c r="WZD8" s="293"/>
      <c r="WZE8" s="293"/>
      <c r="WZF8" s="293"/>
      <c r="WZG8" s="293"/>
      <c r="WZH8" s="293"/>
      <c r="WZI8" s="293"/>
      <c r="WZJ8" s="293"/>
      <c r="WZK8" s="293"/>
      <c r="WZL8" s="293"/>
      <c r="WZM8" s="293"/>
      <c r="WZN8" s="293"/>
      <c r="WZO8" s="293"/>
      <c r="WZP8" s="293"/>
      <c r="WZQ8" s="293"/>
      <c r="WZR8" s="293"/>
      <c r="WZS8" s="293"/>
      <c r="WZT8" s="293"/>
      <c r="WZU8" s="293"/>
      <c r="WZV8" s="293"/>
      <c r="WZW8" s="293"/>
      <c r="WZX8" s="293"/>
      <c r="WZY8" s="293"/>
      <c r="WZZ8" s="293"/>
      <c r="XAA8" s="293"/>
      <c r="XAB8" s="293"/>
      <c r="XAC8" s="293"/>
      <c r="XAD8" s="293"/>
      <c r="XAE8" s="293"/>
      <c r="XAF8" s="293"/>
      <c r="XAG8" s="293"/>
      <c r="XAH8" s="293"/>
      <c r="XAI8" s="293"/>
      <c r="XAJ8" s="293"/>
      <c r="XAK8" s="293"/>
      <c r="XAL8" s="293"/>
      <c r="XAM8" s="293"/>
      <c r="XAN8" s="293"/>
      <c r="XAO8" s="293"/>
      <c r="XAP8" s="293"/>
      <c r="XAQ8" s="293"/>
      <c r="XAR8" s="293"/>
      <c r="XAS8" s="293"/>
      <c r="XAT8" s="293"/>
      <c r="XAU8" s="293"/>
      <c r="XAV8" s="293"/>
      <c r="XAW8" s="293"/>
      <c r="XAX8" s="293"/>
      <c r="XAY8" s="293"/>
      <c r="XAZ8" s="293"/>
      <c r="XBA8" s="293"/>
      <c r="XBB8" s="293"/>
      <c r="XBC8" s="293"/>
      <c r="XBD8" s="293"/>
      <c r="XBE8" s="293"/>
      <c r="XBF8" s="293"/>
      <c r="XBG8" s="293"/>
      <c r="XBH8" s="293"/>
      <c r="XBI8" s="293"/>
      <c r="XBJ8" s="293"/>
      <c r="XBK8" s="293"/>
      <c r="XBL8" s="293"/>
      <c r="XBM8" s="293"/>
      <c r="XBN8" s="293"/>
      <c r="XBO8" s="293"/>
      <c r="XBP8" s="293"/>
      <c r="XBQ8" s="293"/>
      <c r="XBR8" s="293"/>
      <c r="XBS8" s="293"/>
      <c r="XBT8" s="293"/>
      <c r="XBU8" s="293"/>
      <c r="XBV8" s="293"/>
      <c r="XBW8" s="293"/>
      <c r="XBX8" s="293"/>
      <c r="XBY8" s="293"/>
      <c r="XBZ8" s="293"/>
      <c r="XCA8" s="293"/>
      <c r="XCB8" s="293"/>
      <c r="XCC8" s="293"/>
      <c r="XCD8" s="293"/>
      <c r="XCE8" s="293"/>
      <c r="XCF8" s="293"/>
      <c r="XCG8" s="293"/>
      <c r="XCH8" s="293"/>
      <c r="XCI8" s="293"/>
      <c r="XCJ8" s="293"/>
      <c r="XCK8" s="293"/>
      <c r="XCL8" s="293"/>
      <c r="XCM8" s="293"/>
      <c r="XCN8" s="293"/>
      <c r="XCO8" s="293"/>
      <c r="XCP8" s="293"/>
      <c r="XCQ8" s="293"/>
      <c r="XCR8" s="293"/>
      <c r="XCS8" s="293"/>
      <c r="XCT8" s="293"/>
      <c r="XCU8" s="293"/>
      <c r="XCV8" s="293"/>
      <c r="XCW8" s="293"/>
      <c r="XCX8" s="293"/>
      <c r="XCY8" s="293"/>
      <c r="XCZ8" s="293"/>
      <c r="XDA8" s="293"/>
      <c r="XDB8" s="293"/>
      <c r="XDC8" s="293"/>
      <c r="XDD8" s="293"/>
      <c r="XDE8" s="293"/>
      <c r="XDF8" s="293"/>
      <c r="XDG8" s="293"/>
      <c r="XDH8" s="293"/>
      <c r="XDI8" s="293"/>
      <c r="XDJ8" s="293"/>
      <c r="XDK8" s="293"/>
      <c r="XDL8" s="293"/>
      <c r="XDM8" s="293"/>
      <c r="XDN8" s="293"/>
      <c r="XDO8" s="293"/>
      <c r="XDP8" s="293"/>
      <c r="XDQ8" s="293"/>
      <c r="XDR8" s="293"/>
      <c r="XDS8" s="293"/>
      <c r="XDT8" s="293"/>
      <c r="XDU8" s="293"/>
      <c r="XDV8" s="293"/>
      <c r="XDW8" s="293"/>
      <c r="XDX8" s="293"/>
      <c r="XDY8" s="293"/>
      <c r="XDZ8" s="293"/>
      <c r="XEA8" s="293"/>
      <c r="XEB8" s="293"/>
      <c r="XEC8" s="293"/>
      <c r="XED8" s="293"/>
      <c r="XEE8" s="293"/>
      <c r="XEF8" s="293"/>
      <c r="XEG8" s="293"/>
      <c r="XEH8" s="293"/>
      <c r="XEI8" s="293"/>
      <c r="XEJ8" s="293"/>
      <c r="XEK8" s="293"/>
      <c r="XEL8" s="293"/>
      <c r="XEM8" s="293"/>
      <c r="XEN8" s="293"/>
      <c r="XEO8" s="293"/>
      <c r="XEP8" s="293"/>
      <c r="XEQ8" s="293"/>
      <c r="XER8" s="293"/>
      <c r="XES8" s="293"/>
      <c r="XET8" s="293"/>
      <c r="XEU8" s="293"/>
      <c r="XEV8" s="293"/>
      <c r="XEW8" s="293"/>
      <c r="XEX8" s="293"/>
      <c r="XEY8" s="293"/>
      <c r="XEZ8" s="293"/>
      <c r="XFA8" s="293"/>
      <c r="XFB8" s="293"/>
      <c r="XFC8" s="293"/>
      <c r="XFD8" s="293"/>
    </row>
    <row r="9" spans="1:16384" s="32" customFormat="1" x14ac:dyDescent="0.3">
      <c r="A9" s="723" t="s">
        <v>837</v>
      </c>
      <c r="B9" s="725">
        <v>0</v>
      </c>
      <c r="C9" s="398" t="s">
        <v>852</v>
      </c>
      <c r="D9" s="77">
        <v>2</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399"/>
    </row>
    <row r="10" spans="1:16384" s="293" customFormat="1" x14ac:dyDescent="0.3">
      <c r="A10" s="724"/>
      <c r="B10" s="726"/>
      <c r="C10" s="721" t="s">
        <v>833</v>
      </c>
      <c r="D10" s="4" t="s">
        <v>161</v>
      </c>
      <c r="E10" s="5">
        <v>2015</v>
      </c>
      <c r="F10" s="5">
        <v>2016</v>
      </c>
      <c r="G10" s="5">
        <v>2017</v>
      </c>
      <c r="H10" s="5">
        <v>2018</v>
      </c>
      <c r="I10" s="5">
        <v>2019</v>
      </c>
      <c r="J10" s="5">
        <v>2020</v>
      </c>
      <c r="K10" s="5">
        <v>2021</v>
      </c>
      <c r="L10" s="5">
        <v>2022</v>
      </c>
      <c r="M10" s="5">
        <v>2023</v>
      </c>
      <c r="N10" s="5">
        <v>2024</v>
      </c>
      <c r="O10" s="5">
        <v>2025</v>
      </c>
      <c r="P10" s="5">
        <v>2026</v>
      </c>
      <c r="Q10" s="5">
        <v>2027</v>
      </c>
      <c r="R10" s="5">
        <v>2028</v>
      </c>
      <c r="S10" s="5">
        <v>2029</v>
      </c>
      <c r="T10" s="5">
        <v>2030</v>
      </c>
      <c r="U10" s="5">
        <v>2031</v>
      </c>
      <c r="V10" s="5">
        <v>2032</v>
      </c>
      <c r="W10" s="5">
        <v>2033</v>
      </c>
      <c r="X10" s="5">
        <v>2034</v>
      </c>
      <c r="Y10" s="5">
        <v>2035</v>
      </c>
      <c r="Z10" s="5">
        <v>2036</v>
      </c>
      <c r="AA10" s="5">
        <v>2037</v>
      </c>
      <c r="AB10" s="5">
        <v>2038</v>
      </c>
      <c r="AC10" s="5">
        <v>2039</v>
      </c>
      <c r="AD10" s="5">
        <v>2040</v>
      </c>
      <c r="AE10" s="5">
        <v>2041</v>
      </c>
      <c r="AF10" s="5">
        <v>2042</v>
      </c>
      <c r="AG10" s="5">
        <v>2043</v>
      </c>
      <c r="AH10" s="5">
        <v>2044</v>
      </c>
      <c r="AI10" s="5">
        <v>2045</v>
      </c>
      <c r="AJ10" s="5">
        <v>2046</v>
      </c>
      <c r="AK10" s="5">
        <v>2047</v>
      </c>
      <c r="AL10" s="5">
        <v>2048</v>
      </c>
      <c r="AM10" s="5">
        <v>2049</v>
      </c>
      <c r="AN10" s="5">
        <v>2050</v>
      </c>
      <c r="AO10" s="5">
        <v>2051</v>
      </c>
      <c r="AP10" s="5">
        <v>2052</v>
      </c>
      <c r="AQ10" s="5">
        <v>2053</v>
      </c>
      <c r="AR10" s="5">
        <v>2054</v>
      </c>
      <c r="AS10" s="5">
        <v>2055</v>
      </c>
      <c r="AT10" s="5">
        <v>2056</v>
      </c>
      <c r="AU10" s="5">
        <v>2057</v>
      </c>
      <c r="AV10" s="5">
        <v>2058</v>
      </c>
      <c r="AW10" s="5">
        <v>2059</v>
      </c>
      <c r="AX10" s="5">
        <v>2060</v>
      </c>
      <c r="AY10" s="5">
        <v>2061</v>
      </c>
      <c r="AZ10" s="5">
        <v>2062</v>
      </c>
      <c r="BA10" s="5">
        <v>2063</v>
      </c>
      <c r="BB10" s="5">
        <v>2064</v>
      </c>
      <c r="BC10" s="5">
        <v>2065</v>
      </c>
      <c r="BD10" s="5">
        <v>2066</v>
      </c>
      <c r="BE10" s="5">
        <v>2067</v>
      </c>
      <c r="BF10" s="5">
        <v>2068</v>
      </c>
      <c r="BG10" s="5">
        <v>2069</v>
      </c>
      <c r="BH10" s="5">
        <v>2070</v>
      </c>
      <c r="BI10" s="5">
        <v>2071</v>
      </c>
      <c r="BJ10" s="5">
        <v>2072</v>
      </c>
      <c r="BK10" s="5">
        <v>2073</v>
      </c>
      <c r="BL10" s="5">
        <v>2074</v>
      </c>
      <c r="BM10" s="5">
        <v>2075</v>
      </c>
      <c r="BN10" s="5">
        <v>2076</v>
      </c>
      <c r="BO10" s="5">
        <v>2077</v>
      </c>
      <c r="BP10" s="5">
        <v>2078</v>
      </c>
      <c r="BQ10" s="5">
        <v>2079</v>
      </c>
      <c r="BR10" s="5">
        <v>2080</v>
      </c>
      <c r="BS10" s="5">
        <v>2081</v>
      </c>
      <c r="BT10" s="5">
        <v>2082</v>
      </c>
      <c r="BU10" s="5">
        <v>2083</v>
      </c>
      <c r="BV10" s="5">
        <v>2084</v>
      </c>
      <c r="BW10" s="5">
        <v>2085</v>
      </c>
      <c r="BX10" s="5">
        <v>2086</v>
      </c>
      <c r="BY10" s="5">
        <v>2087</v>
      </c>
      <c r="BZ10" s="5">
        <v>2088</v>
      </c>
      <c r="CA10" s="5">
        <v>2089</v>
      </c>
      <c r="CB10" s="5">
        <v>2090</v>
      </c>
      <c r="CC10" s="5">
        <v>2091</v>
      </c>
      <c r="CD10" s="5">
        <v>2092</v>
      </c>
      <c r="CE10" s="5">
        <v>2093</v>
      </c>
      <c r="CF10" s="5">
        <v>2094</v>
      </c>
      <c r="CG10" s="5">
        <v>2095</v>
      </c>
      <c r="CH10" s="5">
        <v>2096</v>
      </c>
      <c r="CI10" s="5">
        <v>2097</v>
      </c>
      <c r="CJ10" s="5">
        <v>2098</v>
      </c>
      <c r="CK10" s="5">
        <v>2099</v>
      </c>
      <c r="CL10" s="6">
        <v>2100</v>
      </c>
      <c r="CM10" s="295">
        <v>2101</v>
      </c>
    </row>
    <row r="11" spans="1:16384" s="293" customFormat="1" x14ac:dyDescent="0.3">
      <c r="A11" s="724"/>
      <c r="B11" s="726"/>
      <c r="C11" s="722"/>
      <c r="D11" s="4" t="s">
        <v>168</v>
      </c>
      <c r="E11" s="5">
        <v>9.4879999999999999E-3</v>
      </c>
      <c r="F11" s="5">
        <v>9.2630000000000004E-3</v>
      </c>
      <c r="G11" s="5">
        <v>9.3130000000000001E-3</v>
      </c>
      <c r="H11" s="5">
        <v>9.0930000000000004E-3</v>
      </c>
      <c r="I11" s="5">
        <v>9.0109999999999999E-3</v>
      </c>
      <c r="J11" s="5">
        <v>8.012E-3</v>
      </c>
      <c r="K11" s="5">
        <v>7.8180000000000003E-3</v>
      </c>
      <c r="L11" s="5">
        <v>7.8860000000000006E-3</v>
      </c>
      <c r="M11" s="5">
        <v>7.6959999999999997E-3</v>
      </c>
      <c r="N11" s="5">
        <v>7.7650000000000002E-3</v>
      </c>
      <c r="O11" s="5">
        <v>6.6940000000000003E-3</v>
      </c>
      <c r="P11" s="5">
        <v>6.5240000000000003E-3</v>
      </c>
      <c r="Q11" s="5">
        <v>6.607E-3</v>
      </c>
      <c r="R11" s="5">
        <v>6.4400000000000004E-3</v>
      </c>
      <c r="S11" s="5">
        <v>6.5209999999999999E-3</v>
      </c>
      <c r="T11" s="5">
        <v>5.7460000000000002E-3</v>
      </c>
      <c r="U11" s="5">
        <v>5.7130000000000002E-3</v>
      </c>
      <c r="V11" s="5">
        <v>5.5599999999999998E-3</v>
      </c>
      <c r="W11" s="5">
        <v>5.6490000000000004E-3</v>
      </c>
      <c r="X11" s="5">
        <v>5.6169999999999996E-3</v>
      </c>
      <c r="Y11" s="5">
        <v>4.8729999999999997E-3</v>
      </c>
      <c r="Z11" s="5">
        <v>4.9670000000000001E-3</v>
      </c>
      <c r="AA11" s="5">
        <v>4.8250000000000003E-3</v>
      </c>
      <c r="AB11" s="5">
        <v>4.9189999999999998E-3</v>
      </c>
      <c r="AC11" s="5">
        <v>4.7790000000000003E-3</v>
      </c>
      <c r="AD11" s="5">
        <v>3.9439999999999996E-3</v>
      </c>
      <c r="AE11" s="5">
        <v>3.813E-3</v>
      </c>
      <c r="AF11" s="5">
        <v>3.9129999999999998E-3</v>
      </c>
      <c r="AG11" s="5">
        <v>3.784E-3</v>
      </c>
      <c r="AH11" s="5">
        <v>3.7690000000000002E-3</v>
      </c>
      <c r="AI11" s="5">
        <v>2.9589999999999998E-3</v>
      </c>
      <c r="AJ11" s="5">
        <v>2.9499999999999999E-3</v>
      </c>
      <c r="AK11" s="5">
        <v>2.8279999999999998E-3</v>
      </c>
      <c r="AL11" s="5">
        <v>2.9329999999999998E-3</v>
      </c>
      <c r="AM11" s="5">
        <v>2.8119999999999998E-3</v>
      </c>
      <c r="AN11" s="5">
        <v>2.467E-3</v>
      </c>
      <c r="AO11" s="5">
        <v>2.4610000000000001E-3</v>
      </c>
      <c r="AP11" s="5">
        <v>2.3440000000000002E-3</v>
      </c>
      <c r="AQ11" s="5">
        <v>2.4499999999999999E-3</v>
      </c>
      <c r="AR11" s="5">
        <v>2.333E-3</v>
      </c>
      <c r="AS11" s="5">
        <v>1.884E-3</v>
      </c>
      <c r="AT11" s="5">
        <v>1.7700000000000001E-3</v>
      </c>
      <c r="AU11" s="5">
        <v>1.877E-3</v>
      </c>
      <c r="AV11" s="5">
        <v>1.763E-3</v>
      </c>
      <c r="AW11" s="5">
        <v>1.7600000000000001E-3</v>
      </c>
      <c r="AX11" s="5">
        <v>8.7900000000000001E-4</v>
      </c>
      <c r="AY11" s="5">
        <v>8.7799999999999998E-4</v>
      </c>
      <c r="AZ11" s="5">
        <v>8.7699999999999996E-4</v>
      </c>
      <c r="BA11" s="5">
        <v>8.7600000000000004E-4</v>
      </c>
      <c r="BB11" s="5">
        <v>8.7500000000000002E-4</v>
      </c>
      <c r="BC11" s="5">
        <v>1.0900000000000001E-4</v>
      </c>
      <c r="BD11" s="5">
        <v>1.0900000000000001E-4</v>
      </c>
      <c r="BE11" s="5">
        <v>1.0900000000000001E-4</v>
      </c>
      <c r="BF11" s="5">
        <v>2.1900000000000001E-4</v>
      </c>
      <c r="BG11" s="5">
        <v>1.0900000000000001E-4</v>
      </c>
      <c r="BH11" s="5">
        <v>-3.28E-4</v>
      </c>
      <c r="BI11" s="5">
        <v>-2.1900000000000001E-4</v>
      </c>
      <c r="BJ11" s="5">
        <v>-3.28E-4</v>
      </c>
      <c r="BK11" s="5">
        <v>-3.28E-4</v>
      </c>
      <c r="BL11" s="5">
        <v>-2.1900000000000001E-4</v>
      </c>
      <c r="BM11" s="5">
        <v>-1.6410000000000001E-3</v>
      </c>
      <c r="BN11" s="5">
        <v>-1.6440000000000001E-3</v>
      </c>
      <c r="BO11" s="5">
        <v>-1.647E-3</v>
      </c>
      <c r="BP11" s="5">
        <v>-1.6490000000000001E-3</v>
      </c>
      <c r="BQ11" s="5">
        <v>-1.652E-3</v>
      </c>
      <c r="BR11" s="5">
        <v>-2.0960000000000002E-3</v>
      </c>
      <c r="BS11" s="5">
        <v>-2.2109999999999999E-3</v>
      </c>
      <c r="BT11" s="5">
        <v>-2.1050000000000001E-3</v>
      </c>
      <c r="BU11" s="5">
        <v>-2.1099999999999999E-3</v>
      </c>
      <c r="BV11" s="5">
        <v>-2.225E-3</v>
      </c>
      <c r="BW11" s="5">
        <v>-2.0070000000000001E-3</v>
      </c>
      <c r="BX11" s="5">
        <v>-2.0110000000000002E-3</v>
      </c>
      <c r="BY11" s="5">
        <v>-2.0149999999999999E-3</v>
      </c>
      <c r="BZ11" s="5">
        <v>-2.0200000000000001E-3</v>
      </c>
      <c r="CA11" s="5">
        <v>-2.0240000000000002E-3</v>
      </c>
      <c r="CB11" s="5">
        <v>-1.915E-3</v>
      </c>
      <c r="CC11" s="5">
        <v>-1.8060000000000001E-3</v>
      </c>
      <c r="CD11" s="5">
        <v>-1.9220000000000001E-3</v>
      </c>
      <c r="CE11" s="5">
        <v>-1.8129999999999999E-3</v>
      </c>
      <c r="CF11" s="5">
        <v>-1.9289999999999999E-3</v>
      </c>
      <c r="CG11" s="5">
        <v>-2.7290000000000001E-3</v>
      </c>
      <c r="CH11" s="5">
        <v>-2.7369999999999998E-3</v>
      </c>
      <c r="CI11" s="5">
        <v>-2.63E-3</v>
      </c>
      <c r="CJ11" s="5">
        <v>-2.751E-3</v>
      </c>
      <c r="CK11" s="5">
        <v>-2.7590000000000002E-3</v>
      </c>
      <c r="CL11" s="5">
        <v>0</v>
      </c>
      <c r="CM11" s="296">
        <v>0</v>
      </c>
    </row>
    <row r="12" spans="1:16384" s="293" customFormat="1" x14ac:dyDescent="0.3">
      <c r="A12" s="722"/>
      <c r="B12" s="727"/>
      <c r="C12" s="393" t="s">
        <v>838</v>
      </c>
      <c r="D12" s="142" t="s">
        <v>834</v>
      </c>
      <c r="E12" s="77">
        <v>2020</v>
      </c>
      <c r="F12" s="142" t="s">
        <v>835</v>
      </c>
      <c r="G12" s="77">
        <v>0.02</v>
      </c>
    </row>
    <row r="13" spans="1:16384" s="281" customFormat="1" x14ac:dyDescent="0.3">
      <c r="A13" s="215"/>
      <c r="C13" s="31"/>
      <c r="E13" s="215"/>
      <c r="F13" s="392"/>
      <c r="G13" s="31"/>
    </row>
    <row r="14" spans="1:16384" s="281" customFormat="1" x14ac:dyDescent="0.3">
      <c r="A14" s="215"/>
      <c r="C14" s="31"/>
    </row>
    <row r="15" spans="1:16384" s="281" customFormat="1" x14ac:dyDescent="0.3">
      <c r="A15" s="134"/>
      <c r="C15" s="435"/>
    </row>
    <row r="16" spans="1:16384" s="281" customFormat="1" x14ac:dyDescent="0.3">
      <c r="A16" s="215"/>
      <c r="C16" s="529"/>
      <c r="D16" s="215"/>
    </row>
    <row r="17" spans="1:90" s="281" customFormat="1" x14ac:dyDescent="0.3">
      <c r="A17" s="215"/>
      <c r="C17" s="529"/>
      <c r="D17" s="215"/>
    </row>
    <row r="18" spans="1:90" x14ac:dyDescent="0.3">
      <c r="A18" s="400" t="s">
        <v>8</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528"/>
    </row>
    <row r="19" spans="1:90" x14ac:dyDescent="0.3">
      <c r="A19" s="761" t="s">
        <v>9</v>
      </c>
      <c r="B19" s="752" t="s">
        <v>398</v>
      </c>
      <c r="C19" s="752"/>
      <c r="D19" s="746">
        <v>3</v>
      </c>
      <c r="E19" s="41"/>
      <c r="F19" s="41"/>
      <c r="G19" s="212"/>
      <c r="H19" s="10"/>
      <c r="J19" s="10"/>
      <c r="K19" s="10"/>
      <c r="L19" s="209"/>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761"/>
      <c r="B20" s="752" t="s">
        <v>399</v>
      </c>
      <c r="C20" s="752"/>
      <c r="D20" s="746"/>
      <c r="E20" s="41"/>
      <c r="F20" s="41"/>
      <c r="G20" s="212"/>
      <c r="H20" s="10"/>
      <c r="J20" s="10"/>
      <c r="K20" s="10"/>
      <c r="L20" s="2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761"/>
      <c r="B21" s="752" t="s">
        <v>400</v>
      </c>
      <c r="C21" s="752"/>
      <c r="D21" s="746"/>
      <c r="E21" s="41"/>
      <c r="F21" s="41"/>
      <c r="G21" s="212"/>
      <c r="H21" s="10"/>
      <c r="J21" s="10"/>
      <c r="K21" s="10"/>
      <c r="L21" s="2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762"/>
      <c r="B22" s="752" t="s">
        <v>401</v>
      </c>
      <c r="C22" s="752"/>
      <c r="D22" s="746"/>
      <c r="E22" s="25" t="s">
        <v>402</v>
      </c>
      <c r="F22" s="208">
        <v>1.4999999999999999E-2</v>
      </c>
      <c r="G22" s="26" t="s">
        <v>403</v>
      </c>
      <c r="H22" s="66">
        <v>2020</v>
      </c>
      <c r="L22" s="211"/>
      <c r="M22" s="31"/>
      <c r="N22" s="213"/>
      <c r="O22" s="13"/>
      <c r="P22" s="13"/>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8" t="s">
        <v>44</v>
      </c>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42" t="s">
        <v>178</v>
      </c>
      <c r="B24" s="30" t="s">
        <v>272</v>
      </c>
      <c r="C24" s="304">
        <v>1</v>
      </c>
      <c r="E24" s="142" t="s">
        <v>640</v>
      </c>
      <c r="F24" s="280" t="s">
        <v>272</v>
      </c>
      <c r="G24" s="74">
        <v>0.25</v>
      </c>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42" t="s">
        <v>538</v>
      </c>
      <c r="B25" s="30" t="s">
        <v>210</v>
      </c>
      <c r="C25" s="304">
        <v>0.3</v>
      </c>
      <c r="E25" s="12"/>
      <c r="F25" s="31"/>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142"/>
      <c r="B26" s="30"/>
      <c r="C26" s="304"/>
      <c r="E26" s="12"/>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42" t="s">
        <v>179</v>
      </c>
      <c r="B27" s="30" t="s">
        <v>272</v>
      </c>
      <c r="C27" s="304">
        <v>0.05</v>
      </c>
      <c r="E27" s="12"/>
      <c r="F27" s="12"/>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42" t="s">
        <v>180</v>
      </c>
      <c r="B28" s="30" t="s">
        <v>272</v>
      </c>
      <c r="C28" s="304">
        <v>1</v>
      </c>
      <c r="E28" s="12"/>
      <c r="F28" s="31"/>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42" t="s">
        <v>181</v>
      </c>
      <c r="B29" s="30" t="s">
        <v>272</v>
      </c>
      <c r="C29" s="304">
        <v>0.25</v>
      </c>
      <c r="E29" s="12"/>
      <c r="F29" s="31"/>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142" t="s">
        <v>768</v>
      </c>
      <c r="B30" s="30" t="s">
        <v>177</v>
      </c>
      <c r="C30" s="304">
        <v>100</v>
      </c>
      <c r="E30" s="215"/>
      <c r="F30" s="281"/>
      <c r="G30" s="31"/>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8" t="s">
        <v>64</v>
      </c>
      <c r="B31" s="8"/>
      <c r="C31" s="8"/>
      <c r="D31" s="19"/>
      <c r="E31" s="20"/>
      <c r="F31" s="20"/>
      <c r="G31" s="20"/>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42" t="s">
        <v>762</v>
      </c>
      <c r="B32" s="30" t="s">
        <v>182</v>
      </c>
      <c r="C32" s="385">
        <v>5.6000000000000001E-2</v>
      </c>
      <c r="D32" s="26" t="s">
        <v>823</v>
      </c>
      <c r="E32" s="66">
        <v>2020</v>
      </c>
      <c r="F32" s="22"/>
      <c r="G32" s="22"/>
      <c r="H32" s="22"/>
      <c r="I32" s="22"/>
      <c r="J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42" t="s">
        <v>763</v>
      </c>
      <c r="B33" s="30" t="s">
        <v>182</v>
      </c>
      <c r="C33" s="385">
        <v>4.8000000000000001E-2</v>
      </c>
      <c r="E33" s="22"/>
      <c r="F33" s="22"/>
      <c r="G33" s="22"/>
      <c r="H33" s="22"/>
      <c r="I33" s="22"/>
      <c r="J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42" t="s">
        <v>764</v>
      </c>
      <c r="B34" s="30" t="s">
        <v>182</v>
      </c>
      <c r="C34" s="385">
        <v>0.14399999999999999</v>
      </c>
      <c r="D34" s="405"/>
      <c r="E34" s="22"/>
      <c r="F34" s="22"/>
      <c r="G34" s="22"/>
      <c r="H34" s="22"/>
      <c r="I34" s="22"/>
      <c r="J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42" t="s">
        <v>208</v>
      </c>
      <c r="B35" s="30" t="s">
        <v>183</v>
      </c>
      <c r="C35" s="159">
        <v>0.2</v>
      </c>
      <c r="D35" s="405"/>
      <c r="E35" s="22"/>
      <c r="F35" s="22"/>
      <c r="G35" s="22"/>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42" t="s">
        <v>207</v>
      </c>
      <c r="B36" s="30" t="s">
        <v>182</v>
      </c>
      <c r="C36" s="159">
        <v>0.3</v>
      </c>
      <c r="D36" s="405"/>
      <c r="E36" s="404" t="s">
        <v>805</v>
      </c>
      <c r="F36" s="30" t="s">
        <v>182</v>
      </c>
      <c r="G36" s="385">
        <v>0.15</v>
      </c>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42" t="s">
        <v>209</v>
      </c>
      <c r="B37" s="30" t="s">
        <v>182</v>
      </c>
      <c r="C37" s="159">
        <v>0.41</v>
      </c>
      <c r="E37" s="22"/>
      <c r="F37" s="22"/>
      <c r="G37" s="22"/>
      <c r="H37" s="22"/>
      <c r="I37" s="22"/>
      <c r="J37" s="22"/>
      <c r="K37" s="22"/>
      <c r="L37" s="22"/>
      <c r="M37" s="22"/>
      <c r="N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42" t="s">
        <v>410</v>
      </c>
      <c r="B38" s="30" t="s">
        <v>182</v>
      </c>
      <c r="C38" s="159">
        <v>0.35</v>
      </c>
      <c r="E38" s="142" t="s">
        <v>411</v>
      </c>
      <c r="F38" s="30" t="s">
        <v>182</v>
      </c>
      <c r="G38" s="385">
        <v>0.29499999999999998</v>
      </c>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69" t="s">
        <v>11</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142" t="s">
        <v>185</v>
      </c>
      <c r="B40" s="30" t="s">
        <v>182</v>
      </c>
      <c r="C40" s="73">
        <v>0.05</v>
      </c>
      <c r="E40" s="142" t="s">
        <v>519</v>
      </c>
      <c r="F40" s="30" t="s">
        <v>184</v>
      </c>
      <c r="G40" s="74">
        <v>2</v>
      </c>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42" t="s">
        <v>234</v>
      </c>
      <c r="B41" s="30" t="s">
        <v>177</v>
      </c>
      <c r="C41" s="74">
        <v>200</v>
      </c>
      <c r="E41" s="142" t="s">
        <v>518</v>
      </c>
      <c r="F41" s="30" t="s">
        <v>93</v>
      </c>
      <c r="G41" s="74">
        <v>5</v>
      </c>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42" t="s">
        <v>187</v>
      </c>
      <c r="B42" s="30" t="s">
        <v>182</v>
      </c>
      <c r="C42" s="73">
        <v>0.05</v>
      </c>
      <c r="E42" s="142" t="s">
        <v>1148</v>
      </c>
      <c r="F42" s="264" t="s">
        <v>92</v>
      </c>
      <c r="G42" s="304">
        <v>30</v>
      </c>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42" t="s">
        <v>188</v>
      </c>
      <c r="B43" s="30" t="s">
        <v>161</v>
      </c>
      <c r="C43" s="74">
        <v>2025</v>
      </c>
      <c r="E43" s="142" t="s">
        <v>1147</v>
      </c>
      <c r="F43" s="264" t="s">
        <v>92</v>
      </c>
      <c r="G43" s="304">
        <v>25</v>
      </c>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142" t="s">
        <v>12</v>
      </c>
      <c r="B44" s="30" t="s">
        <v>79</v>
      </c>
      <c r="C44" s="66">
        <v>0.1</v>
      </c>
      <c r="E44" s="135"/>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42" t="s">
        <v>186</v>
      </c>
      <c r="B45" s="30" t="s">
        <v>161</v>
      </c>
      <c r="C45" s="66">
        <v>2020</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42" t="s">
        <v>211</v>
      </c>
      <c r="B46" s="30" t="s">
        <v>182</v>
      </c>
      <c r="C46" s="73">
        <v>0.05</v>
      </c>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42" t="s">
        <v>212</v>
      </c>
      <c r="B47" s="30" t="s">
        <v>161</v>
      </c>
      <c r="C47" s="66">
        <v>2020</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s="293" customFormat="1" x14ac:dyDescent="0.3">
      <c r="A48" s="142" t="s">
        <v>189</v>
      </c>
      <c r="B48" s="30" t="s">
        <v>182</v>
      </c>
      <c r="C48" s="78">
        <v>0.08</v>
      </c>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s="293" customFormat="1" x14ac:dyDescent="0.3">
      <c r="A49" s="142" t="s">
        <v>190</v>
      </c>
      <c r="B49" s="30" t="s">
        <v>161</v>
      </c>
      <c r="C49" s="304">
        <v>2025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s="293" customFormat="1" x14ac:dyDescent="0.3">
      <c r="A50" s="142" t="s">
        <v>191</v>
      </c>
      <c r="B50" s="30" t="s">
        <v>79</v>
      </c>
      <c r="C50" s="66">
        <v>0.25</v>
      </c>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s="293" customFormat="1" x14ac:dyDescent="0.3">
      <c r="A51" s="68" t="s">
        <v>515</v>
      </c>
      <c r="B51" s="8"/>
      <c r="C51" s="8"/>
      <c r="D51" s="8"/>
      <c r="E51" s="21"/>
      <c r="F51" s="21"/>
      <c r="G51" s="21"/>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s="293" customFormat="1" x14ac:dyDescent="0.3">
      <c r="A52" s="142" t="s">
        <v>587</v>
      </c>
      <c r="B52" s="5" t="s">
        <v>93</v>
      </c>
      <c r="C52" s="304">
        <v>4</v>
      </c>
      <c r="E52" s="215"/>
      <c r="F52" s="392"/>
      <c r="G52" s="31"/>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s="293" customFormat="1" x14ac:dyDescent="0.3">
      <c r="A53" s="142" t="s">
        <v>588</v>
      </c>
      <c r="B53" s="30" t="s">
        <v>182</v>
      </c>
      <c r="C53" s="304">
        <v>4.4359999999999997E-2</v>
      </c>
      <c r="D53" s="12"/>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s="293" customFormat="1" x14ac:dyDescent="0.3">
      <c r="A54" s="68" t="s">
        <v>407</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s="293" customFormat="1" x14ac:dyDescent="0.3">
      <c r="A55" s="142" t="s">
        <v>425</v>
      </c>
      <c r="B55" s="30" t="s">
        <v>92</v>
      </c>
      <c r="C55" s="304">
        <v>22</v>
      </c>
      <c r="D55" s="31"/>
      <c r="E55" s="31"/>
      <c r="F55" s="31"/>
      <c r="G55" s="29"/>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s="293" customFormat="1" x14ac:dyDescent="0.3">
      <c r="A56" s="142" t="s">
        <v>537</v>
      </c>
      <c r="B56" s="30" t="s">
        <v>210</v>
      </c>
      <c r="C56" s="304">
        <v>0.3</v>
      </c>
      <c r="D56" s="12"/>
      <c r="E56" s="12"/>
      <c r="F56" s="31"/>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9" t="s">
        <v>637</v>
      </c>
      <c r="B57" s="8"/>
      <c r="C57" s="8"/>
      <c r="D57" s="142" t="s">
        <v>421</v>
      </c>
      <c r="E57" s="30" t="s">
        <v>182</v>
      </c>
      <c r="F57" s="147">
        <v>0.3</v>
      </c>
      <c r="G57" s="291"/>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42" t="s">
        <v>824</v>
      </c>
      <c r="B58" t="s">
        <v>161</v>
      </c>
      <c r="C58" s="66">
        <v>2020</v>
      </c>
      <c r="D58" s="142" t="s">
        <v>422</v>
      </c>
      <c r="E58" s="30" t="s">
        <v>182</v>
      </c>
      <c r="F58" s="147">
        <v>0.2</v>
      </c>
      <c r="G58" s="29"/>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1"/>
    </row>
    <row r="59" spans="1:90" x14ac:dyDescent="0.3">
      <c r="A59" s="142"/>
      <c r="B59" s="30"/>
      <c r="C59" s="147"/>
      <c r="D59" s="142" t="s">
        <v>630</v>
      </c>
      <c r="E59" s="30" t="s">
        <v>182</v>
      </c>
      <c r="F59" s="147">
        <v>0.2</v>
      </c>
      <c r="G59" s="29"/>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1"/>
    </row>
    <row r="60" spans="1:90" x14ac:dyDescent="0.3">
      <c r="A60" s="68"/>
      <c r="B60" s="27"/>
      <c r="C60" s="27"/>
      <c r="D60" s="2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9"/>
    </row>
    <row r="61" spans="1:90" x14ac:dyDescent="0.3">
      <c r="A61" s="142"/>
      <c r="B61" s="5"/>
      <c r="C61" s="73"/>
      <c r="D61" s="28"/>
      <c r="E61" s="13"/>
      <c r="F61" s="13"/>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42"/>
      <c r="B62" s="5"/>
      <c r="C62" s="73"/>
      <c r="D62" s="29"/>
      <c r="E62" s="13"/>
      <c r="F62" s="13"/>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42"/>
      <c r="B63" s="5"/>
      <c r="C63" s="73"/>
      <c r="D63" s="29"/>
      <c r="E63" s="13"/>
      <c r="F63" s="13"/>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9" t="s">
        <v>192</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42" t="s">
        <v>13</v>
      </c>
      <c r="B65" s="66">
        <v>1</v>
      </c>
      <c r="C65" s="23"/>
      <c r="D65" s="24"/>
      <c r="E65" s="24"/>
      <c r="F65" s="24"/>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2" customFormat="1" x14ac:dyDescent="0.3">
      <c r="A66" s="70" t="s">
        <v>65</v>
      </c>
      <c r="B66" s="21"/>
      <c r="C66" s="20"/>
      <c r="D66" s="142" t="s">
        <v>520</v>
      </c>
      <c r="E66" s="77">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3" t="s">
        <v>14</v>
      </c>
      <c r="B67" s="142" t="s">
        <v>1</v>
      </c>
      <c r="C67" s="77">
        <v>0</v>
      </c>
      <c r="D67" s="142" t="s">
        <v>521</v>
      </c>
      <c r="E67" s="77">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4"/>
    </row>
    <row r="68" spans="1:90" ht="14.4" customHeight="1" x14ac:dyDescent="0.3">
      <c r="A68" s="744" t="s">
        <v>15</v>
      </c>
      <c r="B68" s="36" t="s">
        <v>16</v>
      </c>
      <c r="C68" s="36"/>
      <c r="D68" s="746">
        <v>1</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745"/>
      <c r="B69" s="36" t="s">
        <v>19</v>
      </c>
      <c r="C69" s="36"/>
      <c r="D69" s="746"/>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745"/>
      <c r="B70" s="36" t="s">
        <v>21</v>
      </c>
      <c r="C70" s="36"/>
      <c r="D70" s="746"/>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745"/>
      <c r="B71" s="36" t="s">
        <v>693</v>
      </c>
      <c r="C71" s="36"/>
      <c r="D71" s="746"/>
      <c r="E71" s="248"/>
      <c r="F71" s="248"/>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744" t="s">
        <v>17</v>
      </c>
      <c r="B72" s="36" t="s">
        <v>18</v>
      </c>
      <c r="C72" s="36"/>
      <c r="D72" s="746">
        <v>1</v>
      </c>
      <c r="E72" s="41"/>
      <c r="F72" s="41"/>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745"/>
      <c r="B73" s="36" t="s">
        <v>20</v>
      </c>
      <c r="C73" s="36"/>
      <c r="D73" s="746"/>
      <c r="E73" s="41"/>
      <c r="F73" s="41"/>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745"/>
      <c r="B74" s="36" t="s">
        <v>22</v>
      </c>
      <c r="C74" s="36"/>
      <c r="D74" s="746"/>
      <c r="E74" s="41"/>
      <c r="F74" s="41"/>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745"/>
      <c r="B75" s="36" t="s">
        <v>694</v>
      </c>
      <c r="C75" s="36"/>
      <c r="D75" s="746"/>
      <c r="E75" s="41"/>
      <c r="F75" s="41"/>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744" t="s">
        <v>32</v>
      </c>
      <c r="B76" s="36" t="s">
        <v>33</v>
      </c>
      <c r="C76" s="36"/>
      <c r="D76" s="746">
        <v>1</v>
      </c>
      <c r="E76" s="41"/>
      <c r="F76" s="57"/>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745"/>
      <c r="B77" s="36" t="s">
        <v>695</v>
      </c>
      <c r="C77" s="36"/>
      <c r="D77" s="746"/>
      <c r="E77" s="41"/>
      <c r="F77" s="57"/>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745"/>
      <c r="B78" s="36"/>
      <c r="C78" s="36"/>
      <c r="D78" s="746"/>
      <c r="E78" s="41"/>
      <c r="F78" s="41"/>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745"/>
      <c r="B79" s="36"/>
      <c r="C79" s="36"/>
      <c r="D79" s="746"/>
      <c r="E79" s="249"/>
      <c r="F79" s="249"/>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747" t="s">
        <v>3</v>
      </c>
      <c r="B80" s="14" t="s">
        <v>4</v>
      </c>
      <c r="C80" s="158">
        <v>4.4999999999999998E-2</v>
      </c>
      <c r="D80" s="764">
        <v>1</v>
      </c>
      <c r="E80" s="249"/>
      <c r="F80" s="249"/>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748"/>
      <c r="B81" s="15" t="s">
        <v>696</v>
      </c>
      <c r="C81" s="16"/>
      <c r="D81" s="766"/>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749"/>
      <c r="B82" s="17"/>
      <c r="C82" s="18"/>
      <c r="D82" s="732"/>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23</v>
      </c>
      <c r="B83" s="142" t="s">
        <v>2</v>
      </c>
      <c r="C83" s="77">
        <v>0</v>
      </c>
      <c r="D83" s="142" t="s">
        <v>522</v>
      </c>
      <c r="E83" s="77">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744" t="s">
        <v>24</v>
      </c>
      <c r="B84" s="36" t="s">
        <v>25</v>
      </c>
      <c r="C84" s="36"/>
      <c r="D84" s="746">
        <v>1</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745"/>
      <c r="B85" s="36" t="s">
        <v>27</v>
      </c>
      <c r="C85" s="36"/>
      <c r="D85" s="746"/>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745"/>
      <c r="B86" s="36" t="s">
        <v>28</v>
      </c>
      <c r="C86" s="36"/>
      <c r="D86" s="746"/>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745"/>
      <c r="B87" s="36" t="s">
        <v>697</v>
      </c>
      <c r="C87" s="36"/>
      <c r="D87" s="746"/>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744" t="s">
        <v>26</v>
      </c>
      <c r="B88" s="36" t="s">
        <v>18</v>
      </c>
      <c r="C88" s="36"/>
      <c r="D88" s="746">
        <v>1</v>
      </c>
      <c r="E88" s="41"/>
      <c r="F88" s="41"/>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745"/>
      <c r="B89" s="36" t="s">
        <v>20</v>
      </c>
      <c r="C89" s="36"/>
      <c r="D89" s="746"/>
      <c r="E89" s="41"/>
      <c r="F89" s="41"/>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745"/>
      <c r="B90" s="36" t="s">
        <v>22</v>
      </c>
      <c r="C90" s="36"/>
      <c r="D90" s="746"/>
      <c r="E90" s="41"/>
      <c r="F90" s="41"/>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745"/>
      <c r="B91" s="36" t="s">
        <v>698</v>
      </c>
      <c r="C91" s="36"/>
      <c r="D91" s="746"/>
      <c r="E91" s="41"/>
      <c r="F91" s="41"/>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744" t="s">
        <v>40</v>
      </c>
      <c r="B92" s="36" t="s">
        <v>41</v>
      </c>
      <c r="C92" s="36"/>
      <c r="D92" s="746">
        <v>1</v>
      </c>
      <c r="E92" s="41"/>
      <c r="F92" s="41"/>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745"/>
      <c r="B93" s="36" t="s">
        <v>43</v>
      </c>
      <c r="C93" s="36"/>
      <c r="D93" s="746"/>
      <c r="E93" s="41"/>
      <c r="F93" s="57"/>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745"/>
      <c r="B94" s="36" t="s">
        <v>699</v>
      </c>
      <c r="C94" s="36"/>
      <c r="D94" s="746"/>
      <c r="E94" s="41"/>
      <c r="F94" s="57"/>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745"/>
      <c r="B95" s="36"/>
      <c r="C95" s="36"/>
      <c r="D95" s="746"/>
      <c r="E95" s="41"/>
      <c r="F95" s="57"/>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747" t="s">
        <v>5</v>
      </c>
      <c r="B96" s="14" t="s">
        <v>4</v>
      </c>
      <c r="C96" s="71">
        <v>0.08</v>
      </c>
      <c r="D96" s="746">
        <v>1</v>
      </c>
      <c r="E96" s="41"/>
      <c r="F96" s="41"/>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748"/>
      <c r="B97" s="15" t="s">
        <v>700</v>
      </c>
      <c r="C97" s="16"/>
      <c r="D97" s="746"/>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749"/>
      <c r="B98" s="148"/>
      <c r="C98" s="16"/>
      <c r="D98" s="746"/>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29</v>
      </c>
      <c r="B99" s="19"/>
      <c r="C99" s="19"/>
      <c r="D99" s="142" t="s">
        <v>523</v>
      </c>
      <c r="E99" s="77">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744" t="s">
        <v>30</v>
      </c>
      <c r="B100" s="36" t="s">
        <v>31</v>
      </c>
      <c r="C100" s="36" t="s">
        <v>702</v>
      </c>
      <c r="D100" s="746">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745"/>
      <c r="B101" s="36" t="s">
        <v>34</v>
      </c>
      <c r="C101" s="36"/>
      <c r="D101" s="746"/>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745"/>
      <c r="B102" s="36" t="s">
        <v>35</v>
      </c>
      <c r="C102" s="36"/>
      <c r="D102" s="746"/>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745"/>
      <c r="B103" s="36" t="s">
        <v>36</v>
      </c>
      <c r="C103" s="36"/>
      <c r="D103" s="746"/>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37</v>
      </c>
      <c r="B104" s="8"/>
      <c r="C104" s="8"/>
      <c r="D104" s="142" t="s">
        <v>524</v>
      </c>
      <c r="E104" s="77">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744" t="s">
        <v>38</v>
      </c>
      <c r="B105" s="36" t="s">
        <v>39</v>
      </c>
      <c r="C105" s="36"/>
      <c r="D105" s="746">
        <v>2</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745"/>
      <c r="B106" s="35" t="s">
        <v>42</v>
      </c>
      <c r="C106" s="36"/>
      <c r="D106" s="746"/>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745"/>
      <c r="B107" s="36" t="s">
        <v>701</v>
      </c>
      <c r="C107" s="36"/>
      <c r="D107" s="746"/>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745"/>
      <c r="B108" s="5"/>
      <c r="C108" s="36"/>
      <c r="D108" s="746"/>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9"/>
    </row>
    <row r="109" spans="1:90" x14ac:dyDescent="0.3">
      <c r="A109" s="7" t="s">
        <v>66</v>
      </c>
      <c r="B109" s="19"/>
      <c r="C109" s="19"/>
      <c r="D109" s="142" t="s">
        <v>785</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42" t="s">
        <v>6</v>
      </c>
      <c r="B110" s="30" t="s">
        <v>182</v>
      </c>
      <c r="C110" s="159">
        <v>0</v>
      </c>
      <c r="D110" s="201">
        <v>0</v>
      </c>
      <c r="K110" s="157"/>
      <c r="L110" s="157"/>
      <c r="M110" s="157"/>
      <c r="N110" s="157"/>
      <c r="O110" s="157"/>
      <c r="P110" s="157"/>
      <c r="Q110" s="157"/>
      <c r="R110" s="157"/>
      <c r="S110" s="157"/>
      <c r="T110" s="157"/>
    </row>
    <row r="111" spans="1:90" x14ac:dyDescent="0.3">
      <c r="A111" s="7" t="s">
        <v>67</v>
      </c>
      <c r="B111" s="19"/>
      <c r="C111" s="19"/>
      <c r="D111" s="142" t="s">
        <v>786</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42" t="s">
        <v>7</v>
      </c>
      <c r="B112" s="30" t="s">
        <v>182</v>
      </c>
      <c r="C112" s="159">
        <v>0</v>
      </c>
      <c r="D112" s="201">
        <v>0</v>
      </c>
      <c r="K112" s="157"/>
      <c r="L112" s="157"/>
      <c r="M112" s="157"/>
      <c r="N112" s="157"/>
      <c r="O112" s="157"/>
      <c r="P112" s="157"/>
      <c r="Q112" s="157"/>
      <c r="R112" s="157"/>
      <c r="S112" s="157"/>
      <c r="T112" s="157"/>
    </row>
    <row r="113" spans="1:20" x14ac:dyDescent="0.3">
      <c r="K113" s="157"/>
      <c r="L113" s="157"/>
      <c r="M113" s="157"/>
      <c r="N113" s="157"/>
      <c r="O113" s="157"/>
      <c r="P113" s="157"/>
      <c r="Q113" s="157"/>
      <c r="R113" s="157"/>
      <c r="S113" s="157"/>
      <c r="T113" s="157"/>
    </row>
    <row r="114" spans="1:20" s="8" customFormat="1" x14ac:dyDescent="0.3">
      <c r="A114" s="76" t="s">
        <v>395</v>
      </c>
      <c r="E114" s="525" t="s">
        <v>1146</v>
      </c>
    </row>
    <row r="115" spans="1:20" s="8" customFormat="1" x14ac:dyDescent="0.3">
      <c r="A115" s="523" t="s">
        <v>394</v>
      </c>
      <c r="B115" s="524"/>
      <c r="C115" s="524"/>
      <c r="D115" s="524"/>
      <c r="E115" s="425" t="s">
        <v>1144</v>
      </c>
      <c r="F115" s="527">
        <v>0</v>
      </c>
    </row>
    <row r="116" spans="1:20" x14ac:dyDescent="0.3">
      <c r="A116" s="198" t="s">
        <v>195</v>
      </c>
      <c r="B116" s="51" t="s">
        <v>193</v>
      </c>
      <c r="C116" s="201">
        <v>2.9</v>
      </c>
      <c r="D116" s="41"/>
      <c r="E116" s="723" t="s">
        <v>1145</v>
      </c>
      <c r="F116" s="36" t="s">
        <v>1032</v>
      </c>
      <c r="G116" s="746">
        <v>1</v>
      </c>
    </row>
    <row r="117" spans="1:20" x14ac:dyDescent="0.3">
      <c r="C117" s="195"/>
      <c r="D117" s="195"/>
      <c r="E117" s="724"/>
      <c r="F117" s="36" t="s">
        <v>1033</v>
      </c>
      <c r="G117" s="746"/>
    </row>
    <row r="118" spans="1:20" x14ac:dyDescent="0.3">
      <c r="A118" s="76" t="s">
        <v>391</v>
      </c>
      <c r="B118" s="8"/>
      <c r="C118" s="8"/>
      <c r="D118" s="8"/>
      <c r="E118" s="724"/>
      <c r="F118" s="36" t="s">
        <v>1036</v>
      </c>
      <c r="G118" s="746"/>
      <c r="H118" s="41"/>
      <c r="I118" s="41"/>
      <c r="J118" s="41"/>
      <c r="K118" s="41"/>
      <c r="L118" s="41"/>
      <c r="M118" s="41"/>
      <c r="N118" s="41"/>
      <c r="O118" s="41"/>
      <c r="P118" s="41"/>
      <c r="Q118" s="41"/>
      <c r="R118" s="41"/>
      <c r="S118" s="41"/>
      <c r="T118" s="41"/>
    </row>
    <row r="119" spans="1:20" x14ac:dyDescent="0.3">
      <c r="A119" s="198" t="s">
        <v>390</v>
      </c>
      <c r="B119" s="199" t="s">
        <v>79</v>
      </c>
      <c r="C119" s="201">
        <v>1</v>
      </c>
      <c r="D119" s="41"/>
      <c r="E119" s="722"/>
      <c r="F119" s="36" t="s">
        <v>1038</v>
      </c>
      <c r="G119" s="746"/>
      <c r="H119" s="157"/>
      <c r="I119" s="41"/>
      <c r="J119" s="41"/>
      <c r="K119" s="41"/>
      <c r="L119" s="41"/>
      <c r="M119" s="41"/>
      <c r="N119" s="41"/>
      <c r="O119" s="41"/>
      <c r="P119" s="41"/>
      <c r="Q119" s="41"/>
      <c r="R119" s="41"/>
      <c r="S119" s="41"/>
      <c r="T119" s="41"/>
    </row>
    <row r="120" spans="1:20" x14ac:dyDescent="0.3">
      <c r="C120" s="157"/>
      <c r="D120" s="157"/>
      <c r="E120" s="157"/>
      <c r="F120" s="157"/>
      <c r="G120" s="157"/>
      <c r="H120" s="157"/>
      <c r="I120" s="157"/>
      <c r="J120" s="157"/>
      <c r="K120" s="157"/>
      <c r="L120" s="157"/>
      <c r="M120" s="157"/>
      <c r="N120" s="157"/>
      <c r="O120" s="157"/>
      <c r="P120" s="157"/>
      <c r="Q120" s="157"/>
      <c r="R120" s="157"/>
      <c r="S120" s="157"/>
      <c r="T120" s="157"/>
    </row>
    <row r="121" spans="1:20" x14ac:dyDescent="0.3">
      <c r="A121" s="76" t="s">
        <v>1154</v>
      </c>
      <c r="B121" s="8"/>
      <c r="C121" s="8"/>
      <c r="D121" s="8"/>
      <c r="E121" s="8"/>
      <c r="F121" s="196"/>
      <c r="G121" s="41"/>
      <c r="H121" s="41"/>
      <c r="I121" s="41"/>
      <c r="J121" s="41"/>
      <c r="K121" s="41"/>
      <c r="L121" s="41"/>
      <c r="M121" s="41"/>
      <c r="N121" s="41"/>
      <c r="O121" s="41"/>
      <c r="P121" s="41"/>
      <c r="Q121" s="41"/>
      <c r="R121" s="41"/>
      <c r="S121" s="41"/>
      <c r="T121" s="41"/>
    </row>
    <row r="122" spans="1:20" x14ac:dyDescent="0.3">
      <c r="A122" s="728" t="s">
        <v>540</v>
      </c>
      <c r="B122" s="60" t="s">
        <v>541</v>
      </c>
      <c r="C122" s="244">
        <v>2015</v>
      </c>
      <c r="D122" s="742" t="s">
        <v>553</v>
      </c>
      <c r="E122" s="743" t="s">
        <v>541</v>
      </c>
      <c r="F122" s="751">
        <v>2015</v>
      </c>
      <c r="G122" s="242"/>
      <c r="H122" s="242"/>
      <c r="I122" s="44"/>
      <c r="J122" s="44"/>
      <c r="K122" s="44"/>
      <c r="L122" s="44"/>
      <c r="M122" s="44"/>
      <c r="N122" s="44"/>
      <c r="O122" s="44"/>
      <c r="P122" s="44"/>
      <c r="Q122" s="44"/>
      <c r="R122" s="44"/>
      <c r="S122" s="44"/>
      <c r="T122" s="44"/>
    </row>
    <row r="123" spans="1:20" ht="28.8" x14ac:dyDescent="0.3">
      <c r="A123" s="728"/>
      <c r="B123" s="243" t="s">
        <v>542</v>
      </c>
      <c r="C123" s="245">
        <v>0</v>
      </c>
      <c r="D123" s="739"/>
      <c r="E123" s="740"/>
      <c r="F123" s="746"/>
      <c r="G123" s="242"/>
      <c r="H123" s="242"/>
      <c r="I123" s="44"/>
      <c r="J123" s="44"/>
      <c r="K123" s="44"/>
      <c r="L123" s="44"/>
      <c r="M123" s="44"/>
      <c r="N123" s="44"/>
      <c r="O123" s="44"/>
      <c r="P123" s="44"/>
      <c r="Q123" s="44"/>
      <c r="R123" s="44"/>
      <c r="S123" s="44"/>
      <c r="T123" s="44"/>
    </row>
    <row r="124" spans="1:20" x14ac:dyDescent="0.3">
      <c r="A124" s="728" t="s">
        <v>543</v>
      </c>
      <c r="B124" s="60" t="s">
        <v>541</v>
      </c>
      <c r="C124" s="244">
        <v>2015</v>
      </c>
      <c r="D124" s="739"/>
      <c r="E124" s="740" t="s">
        <v>542</v>
      </c>
      <c r="F124" s="770">
        <v>0</v>
      </c>
    </row>
    <row r="125" spans="1:20" ht="28.8" x14ac:dyDescent="0.3">
      <c r="A125" s="728"/>
      <c r="B125" s="243" t="s">
        <v>542</v>
      </c>
      <c r="C125" s="245">
        <v>0</v>
      </c>
      <c r="D125" s="739"/>
      <c r="E125" s="741"/>
      <c r="F125" s="746"/>
    </row>
    <row r="126" spans="1:20" x14ac:dyDescent="0.3">
      <c r="A126" s="728" t="s">
        <v>544</v>
      </c>
      <c r="B126" s="60" t="s">
        <v>541</v>
      </c>
      <c r="C126" s="244">
        <v>2015</v>
      </c>
      <c r="D126" s="728" t="s">
        <v>554</v>
      </c>
      <c r="E126" s="740" t="s">
        <v>541</v>
      </c>
      <c r="F126" s="746">
        <v>2015</v>
      </c>
    </row>
    <row r="127" spans="1:20" ht="28.8" x14ac:dyDescent="0.3">
      <c r="A127" s="728"/>
      <c r="B127" s="243" t="s">
        <v>542</v>
      </c>
      <c r="C127" s="245">
        <v>0</v>
      </c>
      <c r="D127" s="739"/>
      <c r="E127" s="740"/>
      <c r="F127" s="746"/>
    </row>
    <row r="128" spans="1:20" x14ac:dyDescent="0.3">
      <c r="A128" s="728" t="s">
        <v>545</v>
      </c>
      <c r="B128" s="60" t="s">
        <v>541</v>
      </c>
      <c r="C128" s="244">
        <v>2015</v>
      </c>
      <c r="D128" s="739"/>
      <c r="E128" s="740" t="s">
        <v>542</v>
      </c>
      <c r="F128" s="770">
        <v>0</v>
      </c>
      <c r="G128" s="45"/>
      <c r="H128" s="41"/>
      <c r="I128" s="42"/>
      <c r="J128" s="42"/>
      <c r="K128" s="42"/>
      <c r="L128" s="42"/>
      <c r="M128" s="42"/>
      <c r="N128" s="42"/>
      <c r="O128" s="42"/>
      <c r="P128" s="42"/>
      <c r="Q128" s="42"/>
      <c r="R128" s="42"/>
      <c r="S128" s="42"/>
      <c r="T128" s="42"/>
    </row>
    <row r="129" spans="1:6" ht="28.8" x14ac:dyDescent="0.3">
      <c r="A129" s="728"/>
      <c r="B129" s="243" t="s">
        <v>542</v>
      </c>
      <c r="C129" s="245">
        <v>0</v>
      </c>
      <c r="D129" s="739"/>
      <c r="E129" s="741"/>
      <c r="F129" s="746"/>
    </row>
    <row r="130" spans="1:6" x14ac:dyDescent="0.3">
      <c r="A130" s="728" t="s">
        <v>29</v>
      </c>
      <c r="B130" s="60" t="s">
        <v>541</v>
      </c>
      <c r="C130" s="244">
        <v>2015</v>
      </c>
    </row>
    <row r="131" spans="1:6" ht="28.8" x14ac:dyDescent="0.3">
      <c r="A131" s="728"/>
      <c r="B131" s="243" t="s">
        <v>542</v>
      </c>
      <c r="C131" s="245">
        <v>0</v>
      </c>
    </row>
    <row r="132" spans="1:6" x14ac:dyDescent="0.3">
      <c r="A132" s="246" t="s">
        <v>546</v>
      </c>
      <c r="B132" s="13"/>
      <c r="C132" s="13"/>
    </row>
    <row r="133" spans="1:6" x14ac:dyDescent="0.3">
      <c r="A133" s="13"/>
      <c r="B133" s="13"/>
      <c r="C133" s="13"/>
    </row>
    <row r="134" spans="1:6" hidden="1" x14ac:dyDescent="0.3"/>
    <row r="135" spans="1:6" hidden="1" x14ac:dyDescent="0.3"/>
    <row r="136" spans="1:6" hidden="1" x14ac:dyDescent="0.3"/>
    <row r="137" spans="1:6" hidden="1" x14ac:dyDescent="0.3">
      <c r="A137" s="13"/>
      <c r="B137" s="13"/>
      <c r="C137" s="13"/>
    </row>
    <row r="138" spans="1:6" hidden="1" x14ac:dyDescent="0.3">
      <c r="A138" s="13"/>
      <c r="B138" s="13"/>
      <c r="C138" s="13"/>
    </row>
    <row r="139" spans="1:6" hidden="1" x14ac:dyDescent="0.3">
      <c r="A139" s="13"/>
      <c r="B139" s="13"/>
      <c r="C139" s="13"/>
    </row>
    <row r="140" spans="1:6" hidden="1" x14ac:dyDescent="0.3">
      <c r="A140" s="13"/>
      <c r="B140" s="13"/>
      <c r="C140" s="13"/>
    </row>
    <row r="141" spans="1:6" hidden="1" x14ac:dyDescent="0.3">
      <c r="A141" s="13"/>
      <c r="B141" s="13"/>
      <c r="C141" s="13"/>
    </row>
    <row r="142" spans="1:6" hidden="1" x14ac:dyDescent="0.3">
      <c r="A142" s="13"/>
      <c r="B142" s="13"/>
      <c r="C142" s="13"/>
    </row>
    <row r="143" spans="1:6" hidden="1" x14ac:dyDescent="0.3">
      <c r="A143" s="13"/>
      <c r="B143" s="13"/>
      <c r="C143" s="13"/>
    </row>
    <row r="144" spans="1:6" hidden="1" x14ac:dyDescent="0.3">
      <c r="A144" s="13"/>
      <c r="B144" s="13"/>
      <c r="C144" s="13"/>
    </row>
    <row r="145" spans="1:3" hidden="1" x14ac:dyDescent="0.3">
      <c r="A145" s="13"/>
      <c r="B145" s="13"/>
      <c r="C145" s="13"/>
    </row>
    <row r="146" spans="1:3" hidden="1" x14ac:dyDescent="0.3">
      <c r="A146" s="13"/>
      <c r="B146" s="13"/>
      <c r="C146" s="13"/>
    </row>
    <row r="147" spans="1:3" hidden="1" x14ac:dyDescent="0.3">
      <c r="A147" s="13"/>
      <c r="B147" s="13"/>
      <c r="C147" s="13"/>
    </row>
    <row r="148" spans="1:3" hidden="1" x14ac:dyDescent="0.3">
      <c r="A148" s="13"/>
      <c r="B148" s="13"/>
      <c r="C148" s="13"/>
    </row>
    <row r="149" spans="1:3" hidden="1" x14ac:dyDescent="0.3">
      <c r="A149" s="13"/>
      <c r="B149" s="13"/>
      <c r="C149" s="13"/>
    </row>
    <row r="150" spans="1:3" hidden="1" x14ac:dyDescent="0.3">
      <c r="A150" s="13"/>
      <c r="B150" s="13"/>
      <c r="C150" s="13"/>
    </row>
    <row r="151" spans="1:3" hidden="1" x14ac:dyDescent="0.3">
      <c r="A151" s="13"/>
      <c r="B151" s="13"/>
      <c r="C151" s="13"/>
    </row>
    <row r="152" spans="1:3" hidden="1" x14ac:dyDescent="0.3">
      <c r="A152" s="13"/>
      <c r="B152" s="13"/>
      <c r="C152" s="13"/>
    </row>
    <row r="153" spans="1:3" hidden="1" x14ac:dyDescent="0.3">
      <c r="A153" s="13"/>
      <c r="B153" s="13"/>
      <c r="C153" s="13"/>
    </row>
    <row r="154" spans="1:3" hidden="1" x14ac:dyDescent="0.3">
      <c r="A154" s="13"/>
      <c r="B154" s="13"/>
      <c r="C154" s="13"/>
    </row>
    <row r="155" spans="1:3" hidden="1" x14ac:dyDescent="0.3">
      <c r="A155" s="13"/>
      <c r="B155" s="13"/>
      <c r="C155" s="13"/>
    </row>
    <row r="156" spans="1:3" hidden="1" x14ac:dyDescent="0.3">
      <c r="A156" s="13"/>
      <c r="B156" s="13"/>
      <c r="C156" s="13"/>
    </row>
    <row r="157" spans="1:3" hidden="1" x14ac:dyDescent="0.3">
      <c r="A157" s="13"/>
      <c r="B157" s="13"/>
      <c r="C157" s="13"/>
    </row>
    <row r="158" spans="1:3" hidden="1" x14ac:dyDescent="0.3">
      <c r="A158" s="13"/>
      <c r="B158" s="13"/>
      <c r="C158" s="13"/>
    </row>
    <row r="159" spans="1:3" hidden="1" x14ac:dyDescent="0.3">
      <c r="A159" s="13"/>
      <c r="B159" s="13"/>
      <c r="C159" s="13"/>
    </row>
    <row r="160" spans="1:3" hidden="1" x14ac:dyDescent="0.3">
      <c r="A160" s="13"/>
      <c r="B160" s="13"/>
      <c r="C160" s="13"/>
    </row>
    <row r="161" spans="1:20" hidden="1" x14ac:dyDescent="0.3">
      <c r="A161" s="13"/>
      <c r="B161" s="13"/>
      <c r="C161" s="13"/>
    </row>
    <row r="162" spans="1:20" hidden="1" x14ac:dyDescent="0.3">
      <c r="A162" s="13"/>
      <c r="B162" s="13"/>
      <c r="C162" s="13"/>
    </row>
    <row r="163" spans="1:20" hidden="1" x14ac:dyDescent="0.3">
      <c r="A163" s="13"/>
      <c r="B163" s="13"/>
      <c r="C163" s="13"/>
    </row>
    <row r="164" spans="1:20" hidden="1" x14ac:dyDescent="0.3">
      <c r="A164" s="281"/>
      <c r="B164" s="13"/>
      <c r="C164" s="13"/>
    </row>
    <row r="165" spans="1:20" x14ac:dyDescent="0.3">
      <c r="A165" s="13"/>
      <c r="B165" s="13"/>
      <c r="C165" s="13"/>
    </row>
    <row r="166" spans="1:20" s="72" customFormat="1" x14ac:dyDescent="0.3">
      <c r="A166" s="76" t="s">
        <v>1167</v>
      </c>
      <c r="B166" s="8"/>
      <c r="C166" s="8"/>
      <c r="D166" s="8"/>
      <c r="E166" s="196"/>
      <c r="F166" s="541"/>
      <c r="G166" s="541"/>
      <c r="H166" s="541"/>
      <c r="I166" s="541"/>
      <c r="J166" s="541"/>
      <c r="K166" s="541"/>
      <c r="L166" s="541"/>
      <c r="M166" s="541"/>
      <c r="N166" s="541"/>
      <c r="O166" s="541"/>
      <c r="P166" s="541"/>
      <c r="Q166" s="541"/>
      <c r="R166" s="541"/>
      <c r="S166" s="541"/>
      <c r="T166" s="541"/>
    </row>
    <row r="167" spans="1:20" s="293" customFormat="1" x14ac:dyDescent="0.3">
      <c r="A167" s="198" t="s">
        <v>1165</v>
      </c>
      <c r="B167" s="199" t="s">
        <v>79</v>
      </c>
      <c r="C167" s="201">
        <v>1</v>
      </c>
      <c r="D167" s="539" t="s">
        <v>1159</v>
      </c>
      <c r="E167" s="540">
        <v>2020</v>
      </c>
      <c r="F167" s="539" t="s">
        <v>1160</v>
      </c>
      <c r="G167" s="118">
        <v>2030</v>
      </c>
      <c r="H167" s="437" t="s">
        <v>1163</v>
      </c>
      <c r="I167" s="538">
        <v>0</v>
      </c>
      <c r="J167" s="41"/>
      <c r="K167" s="41"/>
      <c r="L167" s="41"/>
      <c r="M167" s="41"/>
      <c r="N167" s="41"/>
      <c r="O167" s="41"/>
      <c r="P167" s="41"/>
      <c r="Q167" s="41"/>
      <c r="R167" s="41"/>
      <c r="S167" s="41"/>
      <c r="T167" s="41"/>
    </row>
    <row r="168" spans="1:20" x14ac:dyDescent="0.3">
      <c r="A168" s="198" t="s">
        <v>1166</v>
      </c>
      <c r="B168" s="199" t="s">
        <v>79</v>
      </c>
      <c r="C168" s="201">
        <v>1</v>
      </c>
      <c r="D168" s="536" t="s">
        <v>1161</v>
      </c>
      <c r="E168" s="537">
        <v>2020</v>
      </c>
      <c r="F168" s="536" t="s">
        <v>1162</v>
      </c>
      <c r="G168" s="60">
        <v>2030</v>
      </c>
      <c r="H168" s="437" t="s">
        <v>1164</v>
      </c>
      <c r="I168" s="538">
        <v>0</v>
      </c>
    </row>
    <row r="169" spans="1:20" x14ac:dyDescent="0.3">
      <c r="A169" s="20" t="s">
        <v>755</v>
      </c>
      <c r="B169" s="20"/>
      <c r="C169" s="20"/>
    </row>
    <row r="170" spans="1:20" x14ac:dyDescent="0.3">
      <c r="A170" s="26" t="s">
        <v>857</v>
      </c>
      <c r="B170" s="5" t="s">
        <v>79</v>
      </c>
      <c r="C170" s="66">
        <v>1</v>
      </c>
    </row>
    <row r="171" spans="1:20" x14ac:dyDescent="0.3">
      <c r="A171" s="26" t="s">
        <v>858</v>
      </c>
      <c r="B171" s="5" t="s">
        <v>79</v>
      </c>
      <c r="C171" s="66">
        <v>1</v>
      </c>
    </row>
    <row r="172" spans="1:20" x14ac:dyDescent="0.3">
      <c r="A172" s="26" t="s">
        <v>859</v>
      </c>
      <c r="B172" s="5" t="s">
        <v>161</v>
      </c>
      <c r="C172" s="66">
        <v>2020</v>
      </c>
    </row>
    <row r="173" spans="1:20" x14ac:dyDescent="0.3">
      <c r="A173" s="26" t="s">
        <v>860</v>
      </c>
      <c r="B173" s="5" t="s">
        <v>161</v>
      </c>
      <c r="C173" s="66">
        <v>2050</v>
      </c>
    </row>
    <row r="174" spans="1:20" x14ac:dyDescent="0.3">
      <c r="A174" s="26" t="s">
        <v>861</v>
      </c>
      <c r="B174" s="5" t="s">
        <v>161</v>
      </c>
      <c r="C174" s="66">
        <v>2020</v>
      </c>
    </row>
    <row r="175" spans="1:20" x14ac:dyDescent="0.3">
      <c r="A175" s="26" t="s">
        <v>862</v>
      </c>
      <c r="B175" s="5" t="s">
        <v>161</v>
      </c>
      <c r="C175" s="66">
        <v>2050</v>
      </c>
    </row>
    <row r="176" spans="1:20" x14ac:dyDescent="0.3">
      <c r="A176" s="266" t="s">
        <v>864</v>
      </c>
      <c r="B176" s="266"/>
      <c r="C176" s="266"/>
    </row>
    <row r="177" spans="1:4" x14ac:dyDescent="0.3">
      <c r="A177" s="26" t="s">
        <v>879</v>
      </c>
      <c r="B177" s="5" t="s">
        <v>79</v>
      </c>
      <c r="C177" s="66">
        <v>0.3</v>
      </c>
      <c r="D177" s="293" t="s">
        <v>867</v>
      </c>
    </row>
    <row r="178" spans="1:4" x14ac:dyDescent="0.3">
      <c r="A178" s="26" t="s">
        <v>880</v>
      </c>
      <c r="B178" s="5" t="s">
        <v>79</v>
      </c>
      <c r="C178" s="66">
        <v>0.25</v>
      </c>
      <c r="D178" s="293" t="s">
        <v>868</v>
      </c>
    </row>
    <row r="179" spans="1:4" x14ac:dyDescent="0.3">
      <c r="A179" s="26" t="s">
        <v>881</v>
      </c>
      <c r="B179" s="5" t="s">
        <v>79</v>
      </c>
      <c r="C179" s="66">
        <v>0.4</v>
      </c>
      <c r="D179" s="293" t="s">
        <v>869</v>
      </c>
    </row>
    <row r="180" spans="1:4" x14ac:dyDescent="0.3">
      <c r="A180" s="26" t="s">
        <v>882</v>
      </c>
      <c r="B180" s="5" t="s">
        <v>79</v>
      </c>
      <c r="C180" s="66">
        <v>0.9</v>
      </c>
      <c r="D180" s="293" t="s">
        <v>870</v>
      </c>
    </row>
    <row r="181" spans="1:4" x14ac:dyDescent="0.3">
      <c r="A181" s="26" t="s">
        <v>883</v>
      </c>
      <c r="B181" s="5" t="s">
        <v>79</v>
      </c>
      <c r="C181" s="66">
        <v>0.6</v>
      </c>
      <c r="D181" s="293" t="s">
        <v>871</v>
      </c>
    </row>
    <row r="182" spans="1:4" x14ac:dyDescent="0.3">
      <c r="A182" s="266" t="s">
        <v>865</v>
      </c>
      <c r="B182" s="266"/>
      <c r="C182" s="266" t="s">
        <v>866</v>
      </c>
      <c r="D182" s="293"/>
    </row>
    <row r="183" spans="1:4" x14ac:dyDescent="0.3">
      <c r="A183" s="26" t="s">
        <v>884</v>
      </c>
      <c r="B183" s="5" t="s">
        <v>79</v>
      </c>
      <c r="C183" s="66">
        <v>0.7</v>
      </c>
      <c r="D183" s="293" t="s">
        <v>872</v>
      </c>
    </row>
    <row r="184" spans="1:4" x14ac:dyDescent="0.3">
      <c r="A184" s="26" t="s">
        <v>885</v>
      </c>
      <c r="B184" s="5" t="s">
        <v>79</v>
      </c>
      <c r="C184" s="66">
        <v>0.3</v>
      </c>
      <c r="D184" s="293" t="s">
        <v>873</v>
      </c>
    </row>
    <row r="185" spans="1:4" x14ac:dyDescent="0.3">
      <c r="A185" s="26" t="s">
        <v>886</v>
      </c>
      <c r="B185" s="5" t="s">
        <v>79</v>
      </c>
      <c r="C185" s="66">
        <v>0.3</v>
      </c>
      <c r="D185" s="293" t="s">
        <v>874</v>
      </c>
    </row>
    <row r="186" spans="1:4" x14ac:dyDescent="0.3">
      <c r="A186" s="26" t="s">
        <v>887</v>
      </c>
      <c r="B186" s="5" t="s">
        <v>79</v>
      </c>
      <c r="C186" s="66">
        <v>0.5</v>
      </c>
      <c r="D186" s="293" t="s">
        <v>875</v>
      </c>
    </row>
    <row r="187" spans="1:4" x14ac:dyDescent="0.3">
      <c r="A187" s="26" t="s">
        <v>888</v>
      </c>
      <c r="B187" s="5" t="s">
        <v>79</v>
      </c>
      <c r="C187" s="66">
        <v>0.2</v>
      </c>
      <c r="D187" s="293" t="s">
        <v>876</v>
      </c>
    </row>
    <row r="188" spans="1:4" x14ac:dyDescent="0.3">
      <c r="A188" s="26" t="s">
        <v>889</v>
      </c>
      <c r="B188" s="5" t="s">
        <v>79</v>
      </c>
      <c r="C188" s="66">
        <v>0.45</v>
      </c>
      <c r="D188" s="293"/>
    </row>
    <row r="189" spans="1:4" x14ac:dyDescent="0.3">
      <c r="A189" s="26" t="s">
        <v>890</v>
      </c>
      <c r="B189" s="5" t="s">
        <v>79</v>
      </c>
      <c r="C189" s="66">
        <v>0.45</v>
      </c>
      <c r="D189" s="293" t="s">
        <v>877</v>
      </c>
    </row>
    <row r="190" spans="1:4" x14ac:dyDescent="0.3">
      <c r="A190" s="26" t="s">
        <v>891</v>
      </c>
      <c r="B190" s="5" t="s">
        <v>79</v>
      </c>
      <c r="C190" s="66">
        <v>0.1</v>
      </c>
    </row>
    <row r="191" spans="1:4" x14ac:dyDescent="0.3">
      <c r="A191" s="26" t="s">
        <v>892</v>
      </c>
      <c r="B191" s="5" t="s">
        <v>79</v>
      </c>
      <c r="C191" s="66">
        <v>0.8</v>
      </c>
    </row>
    <row r="193" spans="1:181" s="20" customFormat="1" x14ac:dyDescent="0.3">
      <c r="A193" s="430" t="s">
        <v>1139</v>
      </c>
    </row>
    <row r="194" spans="1:181" s="293" customFormat="1" x14ac:dyDescent="0.3">
      <c r="A194" s="714" t="s">
        <v>1138</v>
      </c>
      <c r="B194" s="714"/>
      <c r="C194" s="714"/>
      <c r="D194" s="714"/>
      <c r="E194" s="714"/>
      <c r="F194" s="146"/>
      <c r="G194" s="146"/>
      <c r="H194" s="146"/>
      <c r="I194" s="146"/>
      <c r="J194" s="146"/>
      <c r="K194" s="146"/>
      <c r="L194" s="146"/>
      <c r="M194" s="146"/>
      <c r="N194" s="146"/>
    </row>
    <row r="195" spans="1:181" s="293" customFormat="1" ht="14.4" customHeight="1" x14ac:dyDescent="0.3">
      <c r="A195" s="713" t="s">
        <v>1140</v>
      </c>
      <c r="B195" s="713"/>
      <c r="C195" s="713"/>
      <c r="D195" s="713"/>
      <c r="E195" s="713"/>
      <c r="F195" s="713"/>
      <c r="G195" s="713"/>
      <c r="H195" s="514"/>
      <c r="I195" s="514"/>
      <c r="J195" s="514"/>
      <c r="K195" s="515"/>
      <c r="L195" s="515"/>
      <c r="M195" s="514"/>
      <c r="N195" s="514"/>
    </row>
    <row r="196" spans="1:181" s="293" customFormat="1" x14ac:dyDescent="0.3">
      <c r="A196" s="715" t="s">
        <v>1210</v>
      </c>
      <c r="B196" s="715"/>
      <c r="C196" s="715"/>
      <c r="D196" s="715"/>
      <c r="E196" s="715"/>
      <c r="F196" s="715"/>
      <c r="G196" s="715"/>
      <c r="H196" s="715"/>
      <c r="I196" s="715"/>
      <c r="J196" s="715"/>
      <c r="K196" s="715"/>
      <c r="L196" s="715"/>
      <c r="M196" s="715"/>
      <c r="N196" s="715"/>
    </row>
    <row r="197" spans="1:181" s="293" customFormat="1" x14ac:dyDescent="0.3">
      <c r="A197" s="713" t="s">
        <v>1141</v>
      </c>
      <c r="B197" s="713"/>
      <c r="C197" s="713"/>
      <c r="D197" s="713"/>
      <c r="E197" s="713"/>
      <c r="F197" s="713"/>
      <c r="G197" s="713"/>
      <c r="H197" s="713"/>
      <c r="I197" s="713"/>
      <c r="J197" s="713"/>
      <c r="K197" s="713"/>
      <c r="L197" s="713"/>
      <c r="M197" s="713"/>
      <c r="N197" s="713"/>
    </row>
    <row r="198" spans="1:181" s="293" customFormat="1" ht="41.4" customHeight="1" x14ac:dyDescent="0.3">
      <c r="A198" s="713" t="s">
        <v>1205</v>
      </c>
      <c r="B198" s="713"/>
      <c r="C198" s="713"/>
      <c r="D198" s="713"/>
      <c r="E198" s="713"/>
      <c r="F198" s="713"/>
      <c r="G198" s="713"/>
      <c r="H198" s="713"/>
      <c r="I198" s="713"/>
      <c r="J198" s="713"/>
      <c r="K198" s="713"/>
      <c r="L198" s="713"/>
      <c r="M198" s="713"/>
      <c r="N198" s="713"/>
    </row>
    <row r="199" spans="1:181" s="293" customFormat="1" x14ac:dyDescent="0.3">
      <c r="A199" s="26" t="s">
        <v>1137</v>
      </c>
      <c r="B199" s="5" t="s">
        <v>79</v>
      </c>
      <c r="C199" s="66">
        <v>0</v>
      </c>
    </row>
    <row r="200" spans="1:181" s="32" customFormat="1" ht="14.4" customHeight="1" x14ac:dyDescent="0.3">
      <c r="A200" s="142" t="s">
        <v>666</v>
      </c>
      <c r="B200" s="280" t="s">
        <v>79</v>
      </c>
      <c r="C200" s="304">
        <v>0.3</v>
      </c>
      <c r="D200" s="391"/>
      <c r="E200" s="391"/>
      <c r="F200" s="391"/>
      <c r="G200" s="391"/>
      <c r="H200" s="391"/>
      <c r="I200" s="391"/>
      <c r="J200" s="391"/>
      <c r="K200" s="391"/>
      <c r="L200" s="391"/>
      <c r="M200" s="391"/>
      <c r="N200" s="391"/>
    </row>
    <row r="201" spans="1:181" x14ac:dyDescent="0.3">
      <c r="A201" s="388" t="s">
        <v>821</v>
      </c>
      <c r="B201" s="110">
        <v>0</v>
      </c>
      <c r="C201" s="32"/>
      <c r="D201" s="32"/>
    </row>
    <row r="202" spans="1:181" s="293" customFormat="1" hidden="1" x14ac:dyDescent="0.3"/>
    <row r="203" spans="1:181" s="293" customFormat="1" hidden="1" x14ac:dyDescent="0.3"/>
    <row r="204" spans="1:181" s="293" customFormat="1" ht="52.8" hidden="1" x14ac:dyDescent="0.3">
      <c r="A204" s="266" t="s">
        <v>774</v>
      </c>
      <c r="B204" s="710" t="s">
        <v>303</v>
      </c>
      <c r="C204" s="711"/>
      <c r="D204" s="711"/>
      <c r="E204" s="711"/>
      <c r="F204" s="712"/>
      <c r="G204" s="710" t="s">
        <v>304</v>
      </c>
      <c r="H204" s="711"/>
      <c r="I204" s="711"/>
      <c r="J204" s="711"/>
      <c r="K204" s="712"/>
      <c r="L204" s="710" t="s">
        <v>305</v>
      </c>
      <c r="M204" s="711"/>
      <c r="N204" s="711"/>
      <c r="O204" s="711"/>
      <c r="P204" s="712"/>
      <c r="Q204" s="710" t="s">
        <v>306</v>
      </c>
      <c r="R204" s="711"/>
      <c r="S204" s="711"/>
      <c r="T204" s="711"/>
      <c r="U204" s="712"/>
      <c r="V204" s="710" t="s">
        <v>307</v>
      </c>
      <c r="W204" s="711"/>
      <c r="X204" s="711"/>
      <c r="Y204" s="711"/>
      <c r="Z204" s="712"/>
      <c r="AA204" s="710" t="s">
        <v>308</v>
      </c>
      <c r="AB204" s="711"/>
      <c r="AC204" s="711"/>
      <c r="AD204" s="711"/>
      <c r="AE204" s="712"/>
      <c r="AF204" s="710" t="s">
        <v>309</v>
      </c>
      <c r="AG204" s="711"/>
      <c r="AH204" s="711"/>
      <c r="AI204" s="711"/>
      <c r="AJ204" s="712"/>
      <c r="AK204" s="710" t="s">
        <v>310</v>
      </c>
      <c r="AL204" s="711"/>
      <c r="AM204" s="711"/>
      <c r="AN204" s="711"/>
      <c r="AO204" s="712"/>
      <c r="AP204" s="710" t="s">
        <v>311</v>
      </c>
      <c r="AQ204" s="711"/>
      <c r="AR204" s="711"/>
      <c r="AS204" s="711"/>
      <c r="AT204" s="712"/>
      <c r="AU204" s="710" t="s">
        <v>312</v>
      </c>
      <c r="AV204" s="711"/>
      <c r="AW204" s="711"/>
      <c r="AX204" s="711"/>
      <c r="AY204" s="712"/>
      <c r="AZ204" s="710" t="s">
        <v>313</v>
      </c>
      <c r="BA204" s="711"/>
      <c r="BB204" s="711"/>
      <c r="BC204" s="711"/>
      <c r="BD204" s="712"/>
      <c r="BE204" s="710" t="s">
        <v>314</v>
      </c>
      <c r="BF204" s="711"/>
      <c r="BG204" s="711"/>
      <c r="BH204" s="711"/>
      <c r="BI204" s="712"/>
      <c r="BJ204" s="710" t="s">
        <v>315</v>
      </c>
      <c r="BK204" s="711"/>
      <c r="BL204" s="711"/>
      <c r="BM204" s="711"/>
      <c r="BN204" s="712"/>
      <c r="BO204" s="710" t="s">
        <v>316</v>
      </c>
      <c r="BP204" s="711"/>
      <c r="BQ204" s="711"/>
      <c r="BR204" s="711"/>
      <c r="BS204" s="712"/>
      <c r="BT204" s="710" t="s">
        <v>317</v>
      </c>
      <c r="BU204" s="711"/>
      <c r="BV204" s="711"/>
      <c r="BW204" s="711"/>
      <c r="BX204" s="712"/>
      <c r="BY204" s="710" t="s">
        <v>318</v>
      </c>
      <c r="BZ204" s="711"/>
      <c r="CA204" s="711"/>
      <c r="CB204" s="711"/>
      <c r="CC204" s="712"/>
      <c r="CD204" s="710" t="s">
        <v>319</v>
      </c>
      <c r="CE204" s="711"/>
      <c r="CF204" s="711"/>
      <c r="CG204" s="711"/>
      <c r="CH204" s="712"/>
      <c r="CI204" s="710" t="s">
        <v>320</v>
      </c>
      <c r="CJ204" s="711"/>
      <c r="CK204" s="711"/>
      <c r="CL204" s="711"/>
      <c r="CM204" s="712"/>
      <c r="CN204" s="710" t="s">
        <v>321</v>
      </c>
      <c r="CO204" s="711"/>
      <c r="CP204" s="711"/>
      <c r="CQ204" s="711"/>
      <c r="CR204" s="712"/>
      <c r="CS204" s="710" t="s">
        <v>322</v>
      </c>
      <c r="CT204" s="711"/>
      <c r="CU204" s="711"/>
      <c r="CV204" s="711"/>
      <c r="CW204" s="712"/>
      <c r="CX204" s="710" t="s">
        <v>323</v>
      </c>
      <c r="CY204" s="711"/>
      <c r="CZ204" s="711"/>
      <c r="DA204" s="711"/>
      <c r="DB204" s="712"/>
      <c r="DC204" s="710" t="s">
        <v>324</v>
      </c>
      <c r="DD204" s="711"/>
      <c r="DE204" s="711"/>
      <c r="DF204" s="711"/>
      <c r="DG204" s="712"/>
      <c r="DH204" s="710" t="s">
        <v>325</v>
      </c>
      <c r="DI204" s="711"/>
      <c r="DJ204" s="711"/>
      <c r="DK204" s="521" t="s">
        <v>775</v>
      </c>
      <c r="DL204" s="521">
        <v>1</v>
      </c>
      <c r="DM204" s="710" t="s">
        <v>326</v>
      </c>
      <c r="DN204" s="711"/>
      <c r="DO204" s="711"/>
      <c r="DP204" s="711"/>
      <c r="DQ204" s="712"/>
      <c r="DR204" s="710" t="s">
        <v>327</v>
      </c>
      <c r="DS204" s="711"/>
      <c r="DT204" s="711"/>
      <c r="DU204" s="711"/>
      <c r="DV204" s="712"/>
      <c r="DW204" s="710" t="s">
        <v>328</v>
      </c>
      <c r="DX204" s="711"/>
      <c r="DY204" s="711"/>
      <c r="DZ204" s="711"/>
      <c r="EA204" s="712"/>
      <c r="EB204" s="710" t="s">
        <v>329</v>
      </c>
      <c r="EC204" s="711"/>
      <c r="ED204" s="711"/>
      <c r="EE204" s="711"/>
      <c r="EF204" s="712"/>
      <c r="EG204" s="710" t="s">
        <v>330</v>
      </c>
      <c r="EH204" s="711"/>
      <c r="EI204" s="711"/>
      <c r="EJ204" s="711"/>
      <c r="EK204" s="712"/>
      <c r="EL204" s="710" t="s">
        <v>331</v>
      </c>
      <c r="EM204" s="711"/>
      <c r="EN204" s="711"/>
      <c r="EO204" s="711"/>
      <c r="EP204" s="712"/>
      <c r="EQ204" s="710" t="s">
        <v>332</v>
      </c>
      <c r="ER204" s="711"/>
      <c r="ES204" s="711"/>
      <c r="ET204" s="711"/>
      <c r="EU204" s="712"/>
      <c r="EV204" s="710" t="s">
        <v>333</v>
      </c>
      <c r="EW204" s="711"/>
      <c r="EX204" s="711"/>
      <c r="EY204" s="711"/>
      <c r="EZ204" s="712"/>
      <c r="FA204" s="710" t="s">
        <v>334</v>
      </c>
      <c r="FB204" s="711"/>
      <c r="FC204" s="711"/>
      <c r="FD204" s="711"/>
      <c r="FE204" s="712"/>
      <c r="FF204" s="710" t="s">
        <v>335</v>
      </c>
      <c r="FG204" s="711"/>
      <c r="FH204" s="711"/>
      <c r="FI204" s="711"/>
      <c r="FJ204" s="712"/>
      <c r="FK204" s="710" t="s">
        <v>336</v>
      </c>
      <c r="FL204" s="711"/>
      <c r="FM204" s="711"/>
      <c r="FN204" s="711"/>
      <c r="FO204" s="712"/>
      <c r="FP204" s="710" t="s">
        <v>337</v>
      </c>
      <c r="FQ204" s="711"/>
      <c r="FR204" s="711"/>
      <c r="FS204" s="711"/>
      <c r="FT204" s="712"/>
      <c r="FU204" s="710" t="s">
        <v>339</v>
      </c>
      <c r="FV204" s="711"/>
      <c r="FW204" s="711"/>
      <c r="FX204" s="711"/>
      <c r="FY204" s="712"/>
    </row>
    <row r="205" spans="1:181" s="293" customFormat="1" hidden="1" x14ac:dyDescent="0.3">
      <c r="B205" s="66" t="s">
        <v>600</v>
      </c>
      <c r="C205" s="66" t="s">
        <v>601</v>
      </c>
      <c r="D205" s="66" t="s">
        <v>374</v>
      </c>
      <c r="E205" s="66" t="s">
        <v>375</v>
      </c>
      <c r="F205" s="66" t="s">
        <v>599</v>
      </c>
      <c r="G205" s="66" t="s">
        <v>600</v>
      </c>
      <c r="H205" s="66" t="s">
        <v>601</v>
      </c>
      <c r="I205" s="66" t="s">
        <v>374</v>
      </c>
      <c r="J205" s="66" t="s">
        <v>375</v>
      </c>
      <c r="K205" s="66" t="s">
        <v>599</v>
      </c>
      <c r="L205" s="66" t="s">
        <v>600</v>
      </c>
      <c r="M205" s="66" t="s">
        <v>601</v>
      </c>
      <c r="N205" s="66" t="s">
        <v>374</v>
      </c>
      <c r="O205" s="66" t="s">
        <v>375</v>
      </c>
      <c r="P205" s="66" t="s">
        <v>599</v>
      </c>
      <c r="Q205" s="66" t="s">
        <v>600</v>
      </c>
      <c r="R205" s="66" t="s">
        <v>601</v>
      </c>
      <c r="S205" s="66" t="s">
        <v>374</v>
      </c>
      <c r="T205" s="66" t="s">
        <v>375</v>
      </c>
      <c r="U205" s="66" t="s">
        <v>599</v>
      </c>
      <c r="V205" s="66" t="s">
        <v>600</v>
      </c>
      <c r="W205" s="66" t="s">
        <v>601</v>
      </c>
      <c r="X205" s="66" t="s">
        <v>374</v>
      </c>
      <c r="Y205" s="66" t="s">
        <v>375</v>
      </c>
      <c r="Z205" s="66" t="s">
        <v>599</v>
      </c>
      <c r="AA205" s="66" t="s">
        <v>600</v>
      </c>
      <c r="AB205" s="66" t="s">
        <v>601</v>
      </c>
      <c r="AC205" s="66" t="s">
        <v>374</v>
      </c>
      <c r="AD205" s="66" t="s">
        <v>375</v>
      </c>
      <c r="AE205" s="66" t="s">
        <v>599</v>
      </c>
      <c r="AF205" s="66" t="s">
        <v>600</v>
      </c>
      <c r="AG205" s="66" t="s">
        <v>601</v>
      </c>
      <c r="AH205" s="66" t="s">
        <v>374</v>
      </c>
      <c r="AI205" s="66" t="s">
        <v>375</v>
      </c>
      <c r="AJ205" s="66" t="s">
        <v>599</v>
      </c>
      <c r="AK205" s="66" t="s">
        <v>600</v>
      </c>
      <c r="AL205" s="66" t="s">
        <v>601</v>
      </c>
      <c r="AM205" s="66" t="s">
        <v>374</v>
      </c>
      <c r="AN205" s="66" t="s">
        <v>375</v>
      </c>
      <c r="AO205" s="66" t="s">
        <v>599</v>
      </c>
      <c r="AP205" s="66" t="s">
        <v>600</v>
      </c>
      <c r="AQ205" s="66" t="s">
        <v>601</v>
      </c>
      <c r="AR205" s="66" t="s">
        <v>374</v>
      </c>
      <c r="AS205" s="66" t="s">
        <v>375</v>
      </c>
      <c r="AT205" s="66" t="s">
        <v>599</v>
      </c>
      <c r="AU205" s="66" t="s">
        <v>600</v>
      </c>
      <c r="AV205" s="66" t="s">
        <v>601</v>
      </c>
      <c r="AW205" s="66" t="s">
        <v>374</v>
      </c>
      <c r="AX205" s="66" t="s">
        <v>375</v>
      </c>
      <c r="AY205" s="66" t="s">
        <v>599</v>
      </c>
      <c r="AZ205" s="66" t="s">
        <v>600</v>
      </c>
      <c r="BA205" s="66" t="s">
        <v>601</v>
      </c>
      <c r="BB205" s="66" t="s">
        <v>374</v>
      </c>
      <c r="BC205" s="66" t="s">
        <v>375</v>
      </c>
      <c r="BD205" s="66" t="s">
        <v>599</v>
      </c>
      <c r="BE205" s="66" t="s">
        <v>600</v>
      </c>
      <c r="BF205" s="66" t="s">
        <v>601</v>
      </c>
      <c r="BG205" s="66" t="s">
        <v>374</v>
      </c>
      <c r="BH205" s="66" t="s">
        <v>375</v>
      </c>
      <c r="BI205" s="66" t="s">
        <v>599</v>
      </c>
      <c r="BJ205" s="66" t="s">
        <v>600</v>
      </c>
      <c r="BK205" s="66" t="s">
        <v>601</v>
      </c>
      <c r="BL205" s="66" t="s">
        <v>374</v>
      </c>
      <c r="BM205" s="66" t="s">
        <v>375</v>
      </c>
      <c r="BN205" s="66" t="s">
        <v>599</v>
      </c>
      <c r="BO205" s="66" t="s">
        <v>600</v>
      </c>
      <c r="BP205" s="66" t="s">
        <v>601</v>
      </c>
      <c r="BQ205" s="66" t="s">
        <v>374</v>
      </c>
      <c r="BR205" s="66" t="s">
        <v>375</v>
      </c>
      <c r="BS205" s="66" t="s">
        <v>599</v>
      </c>
      <c r="BT205" s="66" t="s">
        <v>600</v>
      </c>
      <c r="BU205" s="66" t="s">
        <v>601</v>
      </c>
      <c r="BV205" s="66" t="s">
        <v>374</v>
      </c>
      <c r="BW205" s="66" t="s">
        <v>375</v>
      </c>
      <c r="BX205" s="66" t="s">
        <v>599</v>
      </c>
      <c r="BY205" s="66" t="s">
        <v>600</v>
      </c>
      <c r="BZ205" s="66" t="s">
        <v>601</v>
      </c>
      <c r="CA205" s="66" t="s">
        <v>374</v>
      </c>
      <c r="CB205" s="66" t="s">
        <v>375</v>
      </c>
      <c r="CC205" s="66" t="s">
        <v>599</v>
      </c>
      <c r="CD205" s="66" t="s">
        <v>600</v>
      </c>
      <c r="CE205" s="66" t="s">
        <v>601</v>
      </c>
      <c r="CF205" s="66" t="s">
        <v>374</v>
      </c>
      <c r="CG205" s="66" t="s">
        <v>375</v>
      </c>
      <c r="CH205" s="66" t="s">
        <v>599</v>
      </c>
      <c r="CI205" s="66" t="s">
        <v>600</v>
      </c>
      <c r="CJ205" s="66" t="s">
        <v>601</v>
      </c>
      <c r="CK205" s="66" t="s">
        <v>374</v>
      </c>
      <c r="CL205" s="66" t="s">
        <v>375</v>
      </c>
      <c r="CM205" s="66" t="s">
        <v>599</v>
      </c>
      <c r="CN205" s="66" t="s">
        <v>600</v>
      </c>
      <c r="CO205" s="66" t="s">
        <v>601</v>
      </c>
      <c r="CP205" s="66" t="s">
        <v>374</v>
      </c>
      <c r="CQ205" s="66" t="s">
        <v>375</v>
      </c>
      <c r="CR205" s="66" t="s">
        <v>599</v>
      </c>
      <c r="CS205" s="66" t="s">
        <v>600</v>
      </c>
      <c r="CT205" s="66" t="s">
        <v>601</v>
      </c>
      <c r="CU205" s="66" t="s">
        <v>374</v>
      </c>
      <c r="CV205" s="66" t="s">
        <v>375</v>
      </c>
      <c r="CW205" s="66" t="s">
        <v>599</v>
      </c>
      <c r="CX205" s="66" t="s">
        <v>600</v>
      </c>
      <c r="CY205" s="66" t="s">
        <v>601</v>
      </c>
      <c r="CZ205" s="66" t="s">
        <v>374</v>
      </c>
      <c r="DA205" s="66" t="s">
        <v>375</v>
      </c>
      <c r="DB205" s="66" t="s">
        <v>599</v>
      </c>
      <c r="DC205" s="66" t="s">
        <v>600</v>
      </c>
      <c r="DD205" s="66" t="s">
        <v>601</v>
      </c>
      <c r="DE205" s="66" t="s">
        <v>374</v>
      </c>
      <c r="DF205" s="66" t="s">
        <v>375</v>
      </c>
      <c r="DG205" s="66" t="s">
        <v>599</v>
      </c>
      <c r="DH205" s="335" t="s">
        <v>600</v>
      </c>
      <c r="DI205" s="335" t="s">
        <v>601</v>
      </c>
      <c r="DJ205" s="335" t="s">
        <v>374</v>
      </c>
      <c r="DK205" s="335" t="s">
        <v>375</v>
      </c>
      <c r="DL205" s="66" t="s">
        <v>599</v>
      </c>
      <c r="DM205" s="66" t="s">
        <v>600</v>
      </c>
      <c r="DN205" s="66" t="s">
        <v>601</v>
      </c>
      <c r="DO205" s="66" t="s">
        <v>374</v>
      </c>
      <c r="DP205" s="66" t="s">
        <v>375</v>
      </c>
      <c r="DQ205" s="66" t="s">
        <v>599</v>
      </c>
      <c r="DR205" s="66" t="s">
        <v>600</v>
      </c>
      <c r="DS205" s="66" t="s">
        <v>601</v>
      </c>
      <c r="DT205" s="66" t="s">
        <v>374</v>
      </c>
      <c r="DU205" s="66" t="s">
        <v>375</v>
      </c>
      <c r="DV205" s="66" t="s">
        <v>599</v>
      </c>
      <c r="DW205" s="66" t="s">
        <v>600</v>
      </c>
      <c r="DX205" s="66" t="s">
        <v>601</v>
      </c>
      <c r="DY205" s="66" t="s">
        <v>374</v>
      </c>
      <c r="DZ205" s="66" t="s">
        <v>375</v>
      </c>
      <c r="EA205" s="66" t="s">
        <v>599</v>
      </c>
      <c r="EB205" s="66" t="s">
        <v>600</v>
      </c>
      <c r="EC205" s="66" t="s">
        <v>601</v>
      </c>
      <c r="ED205" s="66" t="s">
        <v>374</v>
      </c>
      <c r="EE205" s="66" t="s">
        <v>375</v>
      </c>
      <c r="EF205" s="66" t="s">
        <v>599</v>
      </c>
      <c r="EG205" s="66" t="s">
        <v>600</v>
      </c>
      <c r="EH205" s="66" t="s">
        <v>601</v>
      </c>
      <c r="EI205" s="66" t="s">
        <v>374</v>
      </c>
      <c r="EJ205" s="66" t="s">
        <v>375</v>
      </c>
      <c r="EK205" s="66" t="s">
        <v>599</v>
      </c>
      <c r="EL205" s="66" t="s">
        <v>600</v>
      </c>
      <c r="EM205" s="66" t="s">
        <v>601</v>
      </c>
      <c r="EN205" s="66" t="s">
        <v>374</v>
      </c>
      <c r="EO205" s="66" t="s">
        <v>375</v>
      </c>
      <c r="EP205" s="66" t="s">
        <v>599</v>
      </c>
      <c r="EQ205" s="66" t="s">
        <v>600</v>
      </c>
      <c r="ER205" s="66" t="s">
        <v>601</v>
      </c>
      <c r="ES205" s="66" t="s">
        <v>374</v>
      </c>
      <c r="ET205" s="66" t="s">
        <v>375</v>
      </c>
      <c r="EU205" s="66" t="s">
        <v>599</v>
      </c>
      <c r="EV205" s="66" t="s">
        <v>600</v>
      </c>
      <c r="EW205" s="66" t="s">
        <v>601</v>
      </c>
      <c r="EX205" s="66" t="s">
        <v>374</v>
      </c>
      <c r="EY205" s="66" t="s">
        <v>375</v>
      </c>
      <c r="EZ205" s="66" t="s">
        <v>599</v>
      </c>
      <c r="FA205" s="66" t="s">
        <v>600</v>
      </c>
      <c r="FB205" s="66" t="s">
        <v>601</v>
      </c>
      <c r="FC205" s="66" t="s">
        <v>374</v>
      </c>
      <c r="FD205" s="66" t="s">
        <v>375</v>
      </c>
      <c r="FE205" s="66" t="s">
        <v>599</v>
      </c>
      <c r="FF205" s="66" t="s">
        <v>600</v>
      </c>
      <c r="FG205" s="66" t="s">
        <v>601</v>
      </c>
      <c r="FH205" s="66" t="s">
        <v>374</v>
      </c>
      <c r="FI205" s="66" t="s">
        <v>375</v>
      </c>
      <c r="FJ205" s="66" t="s">
        <v>599</v>
      </c>
      <c r="FK205" s="66" t="s">
        <v>600</v>
      </c>
      <c r="FL205" s="66" t="s">
        <v>601</v>
      </c>
      <c r="FM205" s="66" t="s">
        <v>374</v>
      </c>
      <c r="FN205" s="66" t="s">
        <v>375</v>
      </c>
      <c r="FO205" s="66" t="s">
        <v>599</v>
      </c>
      <c r="FP205" s="66" t="s">
        <v>600</v>
      </c>
      <c r="FQ205" s="66" t="s">
        <v>601</v>
      </c>
      <c r="FR205" s="66" t="s">
        <v>374</v>
      </c>
      <c r="FS205" s="66" t="s">
        <v>375</v>
      </c>
      <c r="FT205" s="66" t="s">
        <v>599</v>
      </c>
      <c r="FU205" s="66" t="s">
        <v>600</v>
      </c>
      <c r="FV205" s="66" t="s">
        <v>601</v>
      </c>
      <c r="FW205" s="66" t="s">
        <v>374</v>
      </c>
      <c r="FX205" s="66" t="s">
        <v>375</v>
      </c>
      <c r="FY205" s="66" t="s">
        <v>599</v>
      </c>
    </row>
    <row r="206" spans="1:181" hidden="1" x14ac:dyDescent="0.3">
      <c r="A206" s="266" t="s">
        <v>602</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c r="DM206" s="266"/>
      <c r="DN206" s="266"/>
      <c r="DO206" s="266"/>
      <c r="DP206" s="266"/>
      <c r="DQ206" s="266"/>
      <c r="DR206" s="266"/>
      <c r="DS206" s="266"/>
      <c r="DT206" s="266"/>
      <c r="DU206" s="266"/>
      <c r="DV206" s="266"/>
      <c r="DW206" s="266"/>
      <c r="DX206" s="266"/>
      <c r="DY206" s="266"/>
      <c r="DZ206" s="266"/>
      <c r="EA206" s="266"/>
      <c r="EB206" s="266"/>
      <c r="EC206" s="266"/>
      <c r="ED206" s="266"/>
      <c r="EE206" s="266"/>
      <c r="EF206" s="266"/>
      <c r="EG206" s="266"/>
      <c r="EH206" s="266"/>
      <c r="EI206" s="266"/>
      <c r="EJ206" s="266"/>
      <c r="EK206" s="266"/>
      <c r="EL206" s="266"/>
      <c r="EM206" s="266"/>
      <c r="EN206" s="266"/>
      <c r="EO206" s="266"/>
      <c r="EP206" s="266"/>
      <c r="EQ206" s="266"/>
      <c r="ER206" s="266"/>
      <c r="ES206" s="266"/>
      <c r="ET206" s="266"/>
      <c r="EU206" s="266"/>
      <c r="EV206" s="266"/>
      <c r="EW206" s="266"/>
      <c r="EX206" s="266"/>
      <c r="EY206" s="266"/>
      <c r="EZ206" s="266"/>
      <c r="FA206" s="266"/>
      <c r="FB206" s="266"/>
      <c r="FC206" s="266"/>
      <c r="FD206" s="266"/>
      <c r="FE206" s="266"/>
      <c r="FF206" s="266"/>
      <c r="FG206" s="266"/>
      <c r="FH206" s="266"/>
      <c r="FI206" s="266"/>
      <c r="FJ206" s="266"/>
      <c r="FK206" s="266"/>
      <c r="FL206" s="266"/>
      <c r="FM206" s="266"/>
      <c r="FN206" s="266"/>
      <c r="FO206" s="266"/>
      <c r="FP206" s="266"/>
      <c r="FQ206" s="266"/>
      <c r="FR206" s="266"/>
      <c r="FS206" s="266"/>
      <c r="FT206" s="266"/>
      <c r="FU206" s="266"/>
      <c r="FV206" s="266"/>
      <c r="FW206" s="266"/>
      <c r="FX206" s="266"/>
      <c r="FY206" s="266"/>
    </row>
    <row r="207" spans="1:181" hidden="1" x14ac:dyDescent="0.3">
      <c r="A207" s="26" t="s">
        <v>603</v>
      </c>
      <c r="B207" s="5">
        <f>IF($B$201=1,B246,B227)</f>
        <v>2020</v>
      </c>
      <c r="C207" s="5">
        <f>IF($B$201=1,C246,C227)</f>
        <v>2020</v>
      </c>
      <c r="D207" s="5">
        <f t="shared" ref="D207:F207" si="0">IF($B$201=1,D246,D227)</f>
        <v>2020</v>
      </c>
      <c r="E207" s="5">
        <f t="shared" si="0"/>
        <v>2020</v>
      </c>
      <c r="F207" s="5">
        <f t="shared" si="0"/>
        <v>2020</v>
      </c>
      <c r="G207" s="5">
        <f>IF($B$201=1,G246,B227)</f>
        <v>2020</v>
      </c>
      <c r="H207" s="5">
        <f t="shared" ref="H207:K207" si="1">IF($B$201=1,H246,C227)</f>
        <v>2020</v>
      </c>
      <c r="I207" s="5">
        <f t="shared" si="1"/>
        <v>2020</v>
      </c>
      <c r="J207" s="5">
        <f t="shared" si="1"/>
        <v>2020</v>
      </c>
      <c r="K207" s="5">
        <f t="shared" si="1"/>
        <v>2020</v>
      </c>
      <c r="L207" s="5">
        <f>IF($B$201=1,L246,B227)</f>
        <v>2020</v>
      </c>
      <c r="M207" s="5">
        <f t="shared" ref="M207:P207" si="2">IF($B$201=1,M246,C227)</f>
        <v>2020</v>
      </c>
      <c r="N207" s="5">
        <f t="shared" si="2"/>
        <v>2020</v>
      </c>
      <c r="O207" s="5">
        <f t="shared" si="2"/>
        <v>2020</v>
      </c>
      <c r="P207" s="5">
        <f t="shared" si="2"/>
        <v>2020</v>
      </c>
      <c r="Q207" s="5">
        <f>IF($B$201=1,Q246,B227)</f>
        <v>2020</v>
      </c>
      <c r="R207" s="5">
        <f t="shared" ref="R207:U207" si="3">IF($B$201=1,R246,C227)</f>
        <v>2020</v>
      </c>
      <c r="S207" s="5">
        <f t="shared" si="3"/>
        <v>2020</v>
      </c>
      <c r="T207" s="5">
        <f t="shared" si="3"/>
        <v>2020</v>
      </c>
      <c r="U207" s="5">
        <f t="shared" si="3"/>
        <v>2020</v>
      </c>
      <c r="V207" s="5">
        <f>IF($B$201=1,V246,B227)</f>
        <v>2020</v>
      </c>
      <c r="W207" s="5">
        <f t="shared" ref="W207:Z207" si="4">IF($B$201=1,W246,C227)</f>
        <v>2020</v>
      </c>
      <c r="X207" s="5">
        <f t="shared" si="4"/>
        <v>2020</v>
      </c>
      <c r="Y207" s="5">
        <f t="shared" si="4"/>
        <v>2020</v>
      </c>
      <c r="Z207" s="5">
        <f t="shared" si="4"/>
        <v>2020</v>
      </c>
      <c r="AA207" s="5">
        <f>IF($B$201=1,AA246,B227)</f>
        <v>2020</v>
      </c>
      <c r="AB207" s="5">
        <f t="shared" ref="AB207:AE207" si="5">IF($B$201=1,AB246,C227)</f>
        <v>2020</v>
      </c>
      <c r="AC207" s="5">
        <f t="shared" si="5"/>
        <v>2020</v>
      </c>
      <c r="AD207" s="5">
        <f t="shared" si="5"/>
        <v>2020</v>
      </c>
      <c r="AE207" s="5">
        <f t="shared" si="5"/>
        <v>2020</v>
      </c>
      <c r="AF207" s="5">
        <f>IF($B$201=1,AF246,B227)</f>
        <v>2020</v>
      </c>
      <c r="AG207" s="5">
        <f t="shared" ref="AG207:AJ207" si="6">IF($B$201=1,AG246,C227)</f>
        <v>2020</v>
      </c>
      <c r="AH207" s="5">
        <f t="shared" si="6"/>
        <v>2020</v>
      </c>
      <c r="AI207" s="5">
        <f t="shared" si="6"/>
        <v>2020</v>
      </c>
      <c r="AJ207" s="5">
        <f t="shared" si="6"/>
        <v>2020</v>
      </c>
      <c r="AK207" s="5">
        <f>IF($B$201=1,AK246,B227)</f>
        <v>2020</v>
      </c>
      <c r="AL207" s="5">
        <f t="shared" ref="AL207:AO207" si="7">IF($B$201=1,AL246,C227)</f>
        <v>2020</v>
      </c>
      <c r="AM207" s="5">
        <f t="shared" si="7"/>
        <v>2020</v>
      </c>
      <c r="AN207" s="5">
        <f t="shared" si="7"/>
        <v>2020</v>
      </c>
      <c r="AO207" s="5">
        <f t="shared" si="7"/>
        <v>2020</v>
      </c>
      <c r="AP207" s="5">
        <f>IF($B$201=1,AP246,B227)</f>
        <v>2020</v>
      </c>
      <c r="AQ207" s="5">
        <f t="shared" ref="AQ207:AT207" si="8">IF($B$201=1,AQ246,C227)</f>
        <v>2020</v>
      </c>
      <c r="AR207" s="5">
        <f t="shared" si="8"/>
        <v>2020</v>
      </c>
      <c r="AS207" s="5">
        <f t="shared" si="8"/>
        <v>2020</v>
      </c>
      <c r="AT207" s="5">
        <f t="shared" si="8"/>
        <v>2020</v>
      </c>
      <c r="AU207" s="5">
        <f>IF($B$201=1,AU246,B227)</f>
        <v>2020</v>
      </c>
      <c r="AV207" s="5">
        <f t="shared" ref="AV207:AY207" si="9">IF($B$201=1,AV246,C227)</f>
        <v>2020</v>
      </c>
      <c r="AW207" s="5">
        <f t="shared" si="9"/>
        <v>2020</v>
      </c>
      <c r="AX207" s="5">
        <f t="shared" si="9"/>
        <v>2020</v>
      </c>
      <c r="AY207" s="5">
        <f t="shared" si="9"/>
        <v>2020</v>
      </c>
      <c r="AZ207" s="5">
        <f>IF($B$201=1,AZ246,B227)</f>
        <v>2020</v>
      </c>
      <c r="BA207" s="5">
        <f t="shared" ref="BA207:BD207" si="10">IF($B$201=1,BA246,C227)</f>
        <v>2020</v>
      </c>
      <c r="BB207" s="5">
        <f t="shared" si="10"/>
        <v>2020</v>
      </c>
      <c r="BC207" s="5">
        <f t="shared" si="10"/>
        <v>2020</v>
      </c>
      <c r="BD207" s="5">
        <f t="shared" si="10"/>
        <v>2020</v>
      </c>
      <c r="BE207" s="5">
        <f>IF($B$201=1,BE246,B227)</f>
        <v>2020</v>
      </c>
      <c r="BF207" s="5">
        <f t="shared" ref="BF207:BI207" si="11">IF($B$201=1,BF246,C227)</f>
        <v>2020</v>
      </c>
      <c r="BG207" s="5">
        <f t="shared" si="11"/>
        <v>2020</v>
      </c>
      <c r="BH207" s="5">
        <f t="shared" si="11"/>
        <v>2020</v>
      </c>
      <c r="BI207" s="5">
        <f t="shared" si="11"/>
        <v>2020</v>
      </c>
      <c r="BJ207" s="5">
        <f>IF($B$201=1,BJ246,B227)</f>
        <v>2020</v>
      </c>
      <c r="BK207" s="5">
        <f t="shared" ref="BK207:BN207" si="12">IF($B$201=1,BK246,C227)</f>
        <v>2020</v>
      </c>
      <c r="BL207" s="5">
        <f t="shared" si="12"/>
        <v>2020</v>
      </c>
      <c r="BM207" s="5">
        <f t="shared" si="12"/>
        <v>2020</v>
      </c>
      <c r="BN207" s="5">
        <f t="shared" si="12"/>
        <v>2020</v>
      </c>
      <c r="BO207" s="5">
        <f>IF($B$201=1,BO246,B227)</f>
        <v>2020</v>
      </c>
      <c r="BP207" s="5">
        <f t="shared" ref="BP207:BS207" si="13">IF($B$201=1,BP246,C227)</f>
        <v>2020</v>
      </c>
      <c r="BQ207" s="5">
        <f t="shared" si="13"/>
        <v>2020</v>
      </c>
      <c r="BR207" s="5">
        <f t="shared" si="13"/>
        <v>2020</v>
      </c>
      <c r="BS207" s="5">
        <f t="shared" si="13"/>
        <v>2020</v>
      </c>
      <c r="BT207" s="5">
        <f>IF($B$201=1,BT246,B227)</f>
        <v>2020</v>
      </c>
      <c r="BU207" s="5">
        <f t="shared" ref="BU207:BX207" si="14">IF($B$201=1,BU246,C227)</f>
        <v>2020</v>
      </c>
      <c r="BV207" s="5">
        <f t="shared" si="14"/>
        <v>2020</v>
      </c>
      <c r="BW207" s="5">
        <f t="shared" si="14"/>
        <v>2020</v>
      </c>
      <c r="BX207" s="5">
        <f t="shared" si="14"/>
        <v>2020</v>
      </c>
      <c r="BY207" s="5">
        <f>IF($B$201=1,BY246,B227)</f>
        <v>2020</v>
      </c>
      <c r="BZ207" s="5">
        <f t="shared" ref="BZ207:CC207" si="15">IF($B$201=1,BZ246,C227)</f>
        <v>2020</v>
      </c>
      <c r="CA207" s="5">
        <f t="shared" si="15"/>
        <v>2020</v>
      </c>
      <c r="CB207" s="5">
        <f t="shared" si="15"/>
        <v>2020</v>
      </c>
      <c r="CC207" s="5">
        <f t="shared" si="15"/>
        <v>2020</v>
      </c>
      <c r="CD207" s="5">
        <f>IF($B$201=1,CD246,B227)</f>
        <v>2020</v>
      </c>
      <c r="CE207" s="5">
        <f t="shared" ref="CE207:CH207" si="16">IF($B$201=1,CE246,C227)</f>
        <v>2020</v>
      </c>
      <c r="CF207" s="5">
        <f t="shared" si="16"/>
        <v>2020</v>
      </c>
      <c r="CG207" s="5">
        <f t="shared" si="16"/>
        <v>2020</v>
      </c>
      <c r="CH207" s="5">
        <f t="shared" si="16"/>
        <v>2020</v>
      </c>
      <c r="CI207" s="5">
        <f>IF($B$201=1,CI246,B227)</f>
        <v>2020</v>
      </c>
      <c r="CJ207" s="5">
        <f t="shared" ref="CJ207:CM207" si="17">IF($B$201=1,CJ246,C227)</f>
        <v>2020</v>
      </c>
      <c r="CK207" s="5">
        <f t="shared" si="17"/>
        <v>2020</v>
      </c>
      <c r="CL207" s="5">
        <f t="shared" si="17"/>
        <v>2020</v>
      </c>
      <c r="CM207" s="5">
        <f t="shared" si="17"/>
        <v>2020</v>
      </c>
      <c r="CN207" s="5">
        <f>IF($B$201=1,CN246,B227)</f>
        <v>2020</v>
      </c>
      <c r="CO207" s="5">
        <f t="shared" ref="CO207:CR207" si="18">IF($B$201=1,CO246,C227)</f>
        <v>2020</v>
      </c>
      <c r="CP207" s="5">
        <f t="shared" si="18"/>
        <v>2020</v>
      </c>
      <c r="CQ207" s="5">
        <f t="shared" si="18"/>
        <v>2020</v>
      </c>
      <c r="CR207" s="5">
        <f t="shared" si="18"/>
        <v>2020</v>
      </c>
      <c r="CS207" s="5">
        <f>IF($B$201=1,CS246,B227)</f>
        <v>2020</v>
      </c>
      <c r="CT207" s="5">
        <f t="shared" ref="CT207:CW207" si="19">IF($B$201=1,CT246,C227)</f>
        <v>2020</v>
      </c>
      <c r="CU207" s="5">
        <f t="shared" si="19"/>
        <v>2020</v>
      </c>
      <c r="CV207" s="5">
        <f t="shared" si="19"/>
        <v>2020</v>
      </c>
      <c r="CW207" s="5">
        <f t="shared" si="19"/>
        <v>2020</v>
      </c>
      <c r="CX207" s="5">
        <f>IF($B$201=1,CX246,B227)</f>
        <v>2020</v>
      </c>
      <c r="CY207" s="5">
        <f t="shared" ref="CY207:DB207" si="20">IF($B$201=1,CY246,C227)</f>
        <v>2020</v>
      </c>
      <c r="CZ207" s="5">
        <f t="shared" si="20"/>
        <v>2020</v>
      </c>
      <c r="DA207" s="5">
        <f t="shared" si="20"/>
        <v>2020</v>
      </c>
      <c r="DB207" s="5">
        <f t="shared" si="20"/>
        <v>2020</v>
      </c>
      <c r="DC207" s="5">
        <f>IF($B$201=1,DC246,B227)</f>
        <v>2020</v>
      </c>
      <c r="DD207" s="5">
        <f t="shared" ref="DD207:DG207" si="21">IF($B$201=1,DD246,C227)</f>
        <v>2020</v>
      </c>
      <c r="DE207" s="5">
        <f t="shared" si="21"/>
        <v>2020</v>
      </c>
      <c r="DF207" s="5">
        <f t="shared" si="21"/>
        <v>2020</v>
      </c>
      <c r="DG207" s="5">
        <f t="shared" si="21"/>
        <v>2020</v>
      </c>
      <c r="DH207" s="5">
        <f>IF($B$201=1,DH246,B227)</f>
        <v>2020</v>
      </c>
      <c r="DI207" s="5">
        <f t="shared" ref="DI207:DL207" si="22">IF($B$201=1,DI246,C227)</f>
        <v>2020</v>
      </c>
      <c r="DJ207" s="5">
        <f t="shared" si="22"/>
        <v>2020</v>
      </c>
      <c r="DK207" s="5">
        <f t="shared" si="22"/>
        <v>2020</v>
      </c>
      <c r="DL207" s="5">
        <f t="shared" si="22"/>
        <v>2020</v>
      </c>
      <c r="DM207" s="5">
        <f>IF($B$201=1,DM246,B227)</f>
        <v>2020</v>
      </c>
      <c r="DN207" s="5">
        <f t="shared" ref="DN207:DQ207" si="23">IF($B$201=1,DN246,C227)</f>
        <v>2020</v>
      </c>
      <c r="DO207" s="5">
        <f t="shared" si="23"/>
        <v>2020</v>
      </c>
      <c r="DP207" s="5">
        <f t="shared" si="23"/>
        <v>2020</v>
      </c>
      <c r="DQ207" s="5">
        <f t="shared" si="23"/>
        <v>2020</v>
      </c>
      <c r="DR207" s="5">
        <f>IF($B$201=1,DR246,B227)</f>
        <v>2020</v>
      </c>
      <c r="DS207" s="5">
        <f t="shared" ref="DS207:DV207" si="24">IF($B$201=1,DS246,C227)</f>
        <v>2020</v>
      </c>
      <c r="DT207" s="5">
        <f t="shared" si="24"/>
        <v>2020</v>
      </c>
      <c r="DU207" s="5">
        <f t="shared" si="24"/>
        <v>2020</v>
      </c>
      <c r="DV207" s="5">
        <f t="shared" si="24"/>
        <v>2020</v>
      </c>
      <c r="DW207" s="5">
        <f>IF($B$201=1,DW246,B227)</f>
        <v>2020</v>
      </c>
      <c r="DX207" s="5">
        <f t="shared" ref="DX207:EA207" si="25">IF($B$201=1,DX246,C227)</f>
        <v>2020</v>
      </c>
      <c r="DY207" s="5">
        <f t="shared" si="25"/>
        <v>2020</v>
      </c>
      <c r="DZ207" s="5">
        <f t="shared" si="25"/>
        <v>2020</v>
      </c>
      <c r="EA207" s="5">
        <f t="shared" si="25"/>
        <v>2020</v>
      </c>
      <c r="EB207" s="5">
        <f>IF($B$201=1,EB246,B227)</f>
        <v>2020</v>
      </c>
      <c r="EC207" s="5">
        <f t="shared" ref="EC207:EF207" si="26">IF($B$201=1,EC246,C227)</f>
        <v>2020</v>
      </c>
      <c r="ED207" s="5">
        <f t="shared" si="26"/>
        <v>2020</v>
      </c>
      <c r="EE207" s="5">
        <f t="shared" si="26"/>
        <v>2020</v>
      </c>
      <c r="EF207" s="5">
        <f t="shared" si="26"/>
        <v>2020</v>
      </c>
      <c r="EG207" s="5">
        <f>IF($B$201=1,EG246,B227)</f>
        <v>2020</v>
      </c>
      <c r="EH207" s="5">
        <f t="shared" ref="EH207:EK207" si="27">IF($B$201=1,EH246,C227)</f>
        <v>2020</v>
      </c>
      <c r="EI207" s="5">
        <f t="shared" si="27"/>
        <v>2020</v>
      </c>
      <c r="EJ207" s="5">
        <f t="shared" si="27"/>
        <v>2020</v>
      </c>
      <c r="EK207" s="5">
        <f t="shared" si="27"/>
        <v>2020</v>
      </c>
      <c r="EL207" s="5">
        <f>IF($B$201=1,EL246,B227)</f>
        <v>2020</v>
      </c>
      <c r="EM207" s="5">
        <f t="shared" ref="EM207:EP207" si="28">IF($B$201=1,EM246,C227)</f>
        <v>2020</v>
      </c>
      <c r="EN207" s="5">
        <f t="shared" si="28"/>
        <v>2020</v>
      </c>
      <c r="EO207" s="5">
        <f t="shared" si="28"/>
        <v>2020</v>
      </c>
      <c r="EP207" s="5">
        <f t="shared" si="28"/>
        <v>2020</v>
      </c>
      <c r="EQ207" s="5">
        <f>IF($B$201=1,EQ246,B227)</f>
        <v>2020</v>
      </c>
      <c r="ER207" s="5">
        <f t="shared" ref="ER207:EU207" si="29">IF($B$201=1,ER246,C227)</f>
        <v>2020</v>
      </c>
      <c r="ES207" s="5">
        <f t="shared" si="29"/>
        <v>2020</v>
      </c>
      <c r="ET207" s="5">
        <f t="shared" si="29"/>
        <v>2020</v>
      </c>
      <c r="EU207" s="5">
        <f t="shared" si="29"/>
        <v>2020</v>
      </c>
      <c r="EV207" s="5">
        <f>IF($B$201=1,EV246,B227)</f>
        <v>2020</v>
      </c>
      <c r="EW207" s="5">
        <f t="shared" ref="EW207:EZ207" si="30">IF($B$201=1,EW246,C227)</f>
        <v>2020</v>
      </c>
      <c r="EX207" s="5">
        <f t="shared" si="30"/>
        <v>2020</v>
      </c>
      <c r="EY207" s="5">
        <f t="shared" si="30"/>
        <v>2020</v>
      </c>
      <c r="EZ207" s="5">
        <f t="shared" si="30"/>
        <v>2020</v>
      </c>
      <c r="FA207" s="5">
        <f>IF($B$201=1,FA246,B227)</f>
        <v>2020</v>
      </c>
      <c r="FB207" s="5">
        <f t="shared" ref="FB207:FE207" si="31">IF($B$201=1,FB246,C227)</f>
        <v>2020</v>
      </c>
      <c r="FC207" s="5">
        <f t="shared" si="31"/>
        <v>2020</v>
      </c>
      <c r="FD207" s="5">
        <f t="shared" si="31"/>
        <v>2020</v>
      </c>
      <c r="FE207" s="5">
        <f t="shared" si="31"/>
        <v>2020</v>
      </c>
      <c r="FF207" s="5">
        <f>IF($B$201=1,FF246,B227)</f>
        <v>2020</v>
      </c>
      <c r="FG207" s="5">
        <f t="shared" ref="FG207:FJ207" si="32">IF($B$201=1,FG246,C227)</f>
        <v>2020</v>
      </c>
      <c r="FH207" s="5">
        <f t="shared" si="32"/>
        <v>2020</v>
      </c>
      <c r="FI207" s="5">
        <f t="shared" si="32"/>
        <v>2020</v>
      </c>
      <c r="FJ207" s="5">
        <f t="shared" si="32"/>
        <v>2020</v>
      </c>
      <c r="FK207" s="5">
        <f>IF($B$201=1,FK246,B227)</f>
        <v>2020</v>
      </c>
      <c r="FL207" s="5">
        <f t="shared" ref="FL207:FO207" si="33">IF($B$201=1,FL246,C227)</f>
        <v>2020</v>
      </c>
      <c r="FM207" s="5">
        <f t="shared" si="33"/>
        <v>2020</v>
      </c>
      <c r="FN207" s="5">
        <f t="shared" si="33"/>
        <v>2020</v>
      </c>
      <c r="FO207" s="5">
        <f t="shared" si="33"/>
        <v>2020</v>
      </c>
      <c r="FP207" s="5">
        <f>IF($B$201=1,FP246,B227)</f>
        <v>2020</v>
      </c>
      <c r="FQ207" s="5">
        <f t="shared" ref="FQ207:FT207" si="34">IF($B$201=1,FQ246,C227)</f>
        <v>2020</v>
      </c>
      <c r="FR207" s="5">
        <f t="shared" si="34"/>
        <v>2020</v>
      </c>
      <c r="FS207" s="5">
        <f t="shared" si="34"/>
        <v>2020</v>
      </c>
      <c r="FT207" s="5">
        <f t="shared" si="34"/>
        <v>2020</v>
      </c>
      <c r="FU207" s="5">
        <f>IF($B$201=1,FU246,G227)</f>
        <v>2020</v>
      </c>
      <c r="FV207" s="5">
        <f t="shared" ref="FV207:FY207" si="35">IF($B$201=1,FV246,H227)</f>
        <v>2020</v>
      </c>
      <c r="FW207" s="5">
        <f t="shared" si="35"/>
        <v>2020</v>
      </c>
      <c r="FX207" s="5">
        <f t="shared" si="35"/>
        <v>2020</v>
      </c>
      <c r="FY207" s="5">
        <f t="shared" si="35"/>
        <v>2020</v>
      </c>
    </row>
    <row r="208" spans="1:181" hidden="1" x14ac:dyDescent="0.3">
      <c r="A208" s="26" t="s">
        <v>604</v>
      </c>
      <c r="B208" s="5">
        <f t="shared" ref="B208:F220" si="36">IF($B$201=1,B247,B228)</f>
        <v>2</v>
      </c>
      <c r="C208" s="5">
        <f t="shared" si="36"/>
        <v>2</v>
      </c>
      <c r="D208" s="5">
        <f t="shared" si="36"/>
        <v>2</v>
      </c>
      <c r="E208" s="5">
        <f t="shared" si="36"/>
        <v>2</v>
      </c>
      <c r="F208" s="5">
        <f t="shared" si="36"/>
        <v>2</v>
      </c>
      <c r="G208" s="5">
        <f t="shared" ref="G208:G220" si="37">IF($B$201=1,G247,B228)</f>
        <v>2</v>
      </c>
      <c r="H208" s="5">
        <f t="shared" ref="H208:H220" si="38">IF($B$201=1,H247,C228)</f>
        <v>2</v>
      </c>
      <c r="I208" s="5">
        <f t="shared" ref="I208:I220" si="39">IF($B$201=1,I247,D228)</f>
        <v>2</v>
      </c>
      <c r="J208" s="5">
        <f t="shared" ref="J208:J220" si="40">IF($B$201=1,J247,E228)</f>
        <v>2</v>
      </c>
      <c r="K208" s="5">
        <f t="shared" ref="K208:K220" si="41">IF($B$201=1,K247,F228)</f>
        <v>2</v>
      </c>
      <c r="L208" s="5">
        <f t="shared" ref="L208:L220" si="42">IF($B$201=1,L247,B228)</f>
        <v>2</v>
      </c>
      <c r="M208" s="5">
        <f t="shared" ref="M208:M220" si="43">IF($B$201=1,M247,C228)</f>
        <v>2</v>
      </c>
      <c r="N208" s="5">
        <f t="shared" ref="N208:N220" si="44">IF($B$201=1,N247,D228)</f>
        <v>2</v>
      </c>
      <c r="O208" s="5">
        <f t="shared" ref="O208:O220" si="45">IF($B$201=1,O247,E228)</f>
        <v>2</v>
      </c>
      <c r="P208" s="5">
        <f t="shared" ref="P208:P220" si="46">IF($B$201=1,P247,F228)</f>
        <v>2</v>
      </c>
      <c r="Q208" s="5">
        <f t="shared" ref="Q208:Q220" si="47">IF($B$201=1,Q247,B228)</f>
        <v>2</v>
      </c>
      <c r="R208" s="5">
        <f t="shared" ref="R208:R220" si="48">IF($B$201=1,R247,C228)</f>
        <v>2</v>
      </c>
      <c r="S208" s="5">
        <f t="shared" ref="S208:S220" si="49">IF($B$201=1,S247,D228)</f>
        <v>2</v>
      </c>
      <c r="T208" s="5">
        <f t="shared" ref="T208:T220" si="50">IF($B$201=1,T247,E228)</f>
        <v>2</v>
      </c>
      <c r="U208" s="5">
        <f t="shared" ref="U208:U220" si="51">IF($B$201=1,U247,F228)</f>
        <v>2</v>
      </c>
      <c r="V208" s="5">
        <f t="shared" ref="V208:V220" si="52">IF($B$201=1,V247,B228)</f>
        <v>2</v>
      </c>
      <c r="W208" s="5">
        <f t="shared" ref="W208:W220" si="53">IF($B$201=1,W247,C228)</f>
        <v>2</v>
      </c>
      <c r="X208" s="5">
        <f t="shared" ref="X208:X220" si="54">IF($B$201=1,X247,D228)</f>
        <v>2</v>
      </c>
      <c r="Y208" s="5">
        <f t="shared" ref="Y208:Y220" si="55">IF($B$201=1,Y247,E228)</f>
        <v>2</v>
      </c>
      <c r="Z208" s="5">
        <f t="shared" ref="Z208:Z220" si="56">IF($B$201=1,Z247,F228)</f>
        <v>2</v>
      </c>
      <c r="AA208" s="5">
        <f t="shared" ref="AA208:AA220" si="57">IF($B$201=1,AA247,B228)</f>
        <v>2</v>
      </c>
      <c r="AB208" s="5">
        <f t="shared" ref="AB208:AB220" si="58">IF($B$201=1,AB247,C228)</f>
        <v>2</v>
      </c>
      <c r="AC208" s="5">
        <f t="shared" ref="AC208:AC220" si="59">IF($B$201=1,AC247,D228)</f>
        <v>2</v>
      </c>
      <c r="AD208" s="5">
        <f t="shared" ref="AD208:AD220" si="60">IF($B$201=1,AD247,E228)</f>
        <v>2</v>
      </c>
      <c r="AE208" s="5">
        <f t="shared" ref="AE208:AE220" si="61">IF($B$201=1,AE247,F228)</f>
        <v>2</v>
      </c>
      <c r="AF208" s="5">
        <f t="shared" ref="AF208:AF220" si="62">IF($B$201=1,AF247,B228)</f>
        <v>2</v>
      </c>
      <c r="AG208" s="5">
        <f t="shared" ref="AG208:AG220" si="63">IF($B$201=1,AG247,C228)</f>
        <v>2</v>
      </c>
      <c r="AH208" s="5">
        <f t="shared" ref="AH208:AH220" si="64">IF($B$201=1,AH247,D228)</f>
        <v>2</v>
      </c>
      <c r="AI208" s="5">
        <f t="shared" ref="AI208:AI220" si="65">IF($B$201=1,AI247,E228)</f>
        <v>2</v>
      </c>
      <c r="AJ208" s="5">
        <f t="shared" ref="AJ208:AJ220" si="66">IF($B$201=1,AJ247,F228)</f>
        <v>2</v>
      </c>
      <c r="AK208" s="5">
        <f t="shared" ref="AK208:AK220" si="67">IF($B$201=1,AK247,B228)</f>
        <v>2</v>
      </c>
      <c r="AL208" s="5">
        <f t="shared" ref="AL208:AL220" si="68">IF($B$201=1,AL247,C228)</f>
        <v>2</v>
      </c>
      <c r="AM208" s="5">
        <f t="shared" ref="AM208:AM220" si="69">IF($B$201=1,AM247,D228)</f>
        <v>2</v>
      </c>
      <c r="AN208" s="5">
        <f t="shared" ref="AN208:AN220" si="70">IF($B$201=1,AN247,E228)</f>
        <v>2</v>
      </c>
      <c r="AO208" s="5">
        <f t="shared" ref="AO208:AO220" si="71">IF($B$201=1,AO247,F228)</f>
        <v>2</v>
      </c>
      <c r="AP208" s="5">
        <f t="shared" ref="AP208:AP220" si="72">IF($B$201=1,AP247,B228)</f>
        <v>2</v>
      </c>
      <c r="AQ208" s="5">
        <f t="shared" ref="AQ208:AQ220" si="73">IF($B$201=1,AQ247,C228)</f>
        <v>2</v>
      </c>
      <c r="AR208" s="5">
        <f t="shared" ref="AR208:AR220" si="74">IF($B$201=1,AR247,D228)</f>
        <v>2</v>
      </c>
      <c r="AS208" s="5">
        <f t="shared" ref="AS208:AS220" si="75">IF($B$201=1,AS247,E228)</f>
        <v>2</v>
      </c>
      <c r="AT208" s="5">
        <f t="shared" ref="AT208:AT220" si="76">IF($B$201=1,AT247,F228)</f>
        <v>2</v>
      </c>
      <c r="AU208" s="5">
        <f t="shared" ref="AU208:AU220" si="77">IF($B$201=1,AU247,B228)</f>
        <v>2</v>
      </c>
      <c r="AV208" s="5">
        <f t="shared" ref="AV208:AV220" si="78">IF($B$201=1,AV247,C228)</f>
        <v>2</v>
      </c>
      <c r="AW208" s="5">
        <f t="shared" ref="AW208:AW220" si="79">IF($B$201=1,AW247,D228)</f>
        <v>2</v>
      </c>
      <c r="AX208" s="5">
        <f t="shared" ref="AX208:AX220" si="80">IF($B$201=1,AX247,E228)</f>
        <v>2</v>
      </c>
      <c r="AY208" s="5">
        <f t="shared" ref="AY208:AY220" si="81">IF($B$201=1,AY247,F228)</f>
        <v>2</v>
      </c>
      <c r="AZ208" s="5">
        <f t="shared" ref="AZ208:AZ220" si="82">IF($B$201=1,AZ247,B228)</f>
        <v>2</v>
      </c>
      <c r="BA208" s="5">
        <f t="shared" ref="BA208:BA220" si="83">IF($B$201=1,BA247,C228)</f>
        <v>2</v>
      </c>
      <c r="BB208" s="5">
        <f t="shared" ref="BB208:BB220" si="84">IF($B$201=1,BB247,D228)</f>
        <v>2</v>
      </c>
      <c r="BC208" s="5">
        <f t="shared" ref="BC208:BC220" si="85">IF($B$201=1,BC247,E228)</f>
        <v>2</v>
      </c>
      <c r="BD208" s="5">
        <f t="shared" ref="BD208:BD220" si="86">IF($B$201=1,BD247,F228)</f>
        <v>2</v>
      </c>
      <c r="BE208" s="5">
        <f t="shared" ref="BE208:BE220" si="87">IF($B$201=1,BE247,B228)</f>
        <v>2</v>
      </c>
      <c r="BF208" s="5">
        <f t="shared" ref="BF208:BF220" si="88">IF($B$201=1,BF247,C228)</f>
        <v>2</v>
      </c>
      <c r="BG208" s="5">
        <f t="shared" ref="BG208:BG220" si="89">IF($B$201=1,BG247,D228)</f>
        <v>2</v>
      </c>
      <c r="BH208" s="5">
        <f t="shared" ref="BH208:BH220" si="90">IF($B$201=1,BH247,E228)</f>
        <v>2</v>
      </c>
      <c r="BI208" s="5">
        <f t="shared" ref="BI208:BI220" si="91">IF($B$201=1,BI247,F228)</f>
        <v>2</v>
      </c>
      <c r="BJ208" s="5">
        <f t="shared" ref="BJ208:BJ220" si="92">IF($B$201=1,BJ247,B228)</f>
        <v>2</v>
      </c>
      <c r="BK208" s="5">
        <f t="shared" ref="BK208:BK220" si="93">IF($B$201=1,BK247,C228)</f>
        <v>2</v>
      </c>
      <c r="BL208" s="5">
        <f t="shared" ref="BL208:BL220" si="94">IF($B$201=1,BL247,D228)</f>
        <v>2</v>
      </c>
      <c r="BM208" s="5">
        <f t="shared" ref="BM208:BM220" si="95">IF($B$201=1,BM247,E228)</f>
        <v>2</v>
      </c>
      <c r="BN208" s="5">
        <f t="shared" ref="BN208:BN220" si="96">IF($B$201=1,BN247,F228)</f>
        <v>2</v>
      </c>
      <c r="BO208" s="5">
        <f t="shared" ref="BO208:BO220" si="97">IF($B$201=1,BO247,B228)</f>
        <v>2</v>
      </c>
      <c r="BP208" s="5">
        <f t="shared" ref="BP208:BP220" si="98">IF($B$201=1,BP247,C228)</f>
        <v>2</v>
      </c>
      <c r="BQ208" s="5">
        <f t="shared" ref="BQ208:BQ220" si="99">IF($B$201=1,BQ247,D228)</f>
        <v>2</v>
      </c>
      <c r="BR208" s="5">
        <f t="shared" ref="BR208:BR220" si="100">IF($B$201=1,BR247,E228)</f>
        <v>2</v>
      </c>
      <c r="BS208" s="5">
        <f t="shared" ref="BS208:BS220" si="101">IF($B$201=1,BS247,F228)</f>
        <v>2</v>
      </c>
      <c r="BT208" s="5">
        <f t="shared" ref="BT208:BT220" si="102">IF($B$201=1,BT247,B228)</f>
        <v>2</v>
      </c>
      <c r="BU208" s="5">
        <f t="shared" ref="BU208:BU220" si="103">IF($B$201=1,BU247,C228)</f>
        <v>2</v>
      </c>
      <c r="BV208" s="5">
        <f t="shared" ref="BV208:BV220" si="104">IF($B$201=1,BV247,D228)</f>
        <v>2</v>
      </c>
      <c r="BW208" s="5">
        <f t="shared" ref="BW208:BW220" si="105">IF($B$201=1,BW247,E228)</f>
        <v>2</v>
      </c>
      <c r="BX208" s="5">
        <f t="shared" ref="BX208:BX220" si="106">IF($B$201=1,BX247,F228)</f>
        <v>2</v>
      </c>
      <c r="BY208" s="5">
        <f t="shared" ref="BY208:BY220" si="107">IF($B$201=1,BY247,B228)</f>
        <v>2</v>
      </c>
      <c r="BZ208" s="5">
        <f t="shared" ref="BZ208:BZ220" si="108">IF($B$201=1,BZ247,C228)</f>
        <v>2</v>
      </c>
      <c r="CA208" s="5">
        <f t="shared" ref="CA208:CA220" si="109">IF($B$201=1,CA247,D228)</f>
        <v>2</v>
      </c>
      <c r="CB208" s="5">
        <f t="shared" ref="CB208:CB220" si="110">IF($B$201=1,CB247,E228)</f>
        <v>2</v>
      </c>
      <c r="CC208" s="5">
        <f t="shared" ref="CC208:CC220" si="111">IF($B$201=1,CC247,F228)</f>
        <v>2</v>
      </c>
      <c r="CD208" s="5">
        <f t="shared" ref="CD208:CD220" si="112">IF($B$201=1,CD247,B228)</f>
        <v>2</v>
      </c>
      <c r="CE208" s="5">
        <f t="shared" ref="CE208:CE220" si="113">IF($B$201=1,CE247,C228)</f>
        <v>2</v>
      </c>
      <c r="CF208" s="5">
        <f t="shared" ref="CF208:CF220" si="114">IF($B$201=1,CF247,D228)</f>
        <v>2</v>
      </c>
      <c r="CG208" s="5">
        <f t="shared" ref="CG208:CG220" si="115">IF($B$201=1,CG247,E228)</f>
        <v>2</v>
      </c>
      <c r="CH208" s="5">
        <f t="shared" ref="CH208:CH220" si="116">IF($B$201=1,CH247,F228)</f>
        <v>2</v>
      </c>
      <c r="CI208" s="5">
        <f t="shared" ref="CI208:CI220" si="117">IF($B$201=1,CI247,B228)</f>
        <v>2</v>
      </c>
      <c r="CJ208" s="5">
        <f t="shared" ref="CJ208:CJ220" si="118">IF($B$201=1,CJ247,C228)</f>
        <v>2</v>
      </c>
      <c r="CK208" s="5">
        <f t="shared" ref="CK208:CK220" si="119">IF($B$201=1,CK247,D228)</f>
        <v>2</v>
      </c>
      <c r="CL208" s="5">
        <f t="shared" ref="CL208:CL220" si="120">IF($B$201=1,CL247,E228)</f>
        <v>2</v>
      </c>
      <c r="CM208" s="5">
        <f t="shared" ref="CM208:CM220" si="121">IF($B$201=1,CM247,F228)</f>
        <v>2</v>
      </c>
      <c r="CN208" s="5">
        <f t="shared" ref="CN208:CN220" si="122">IF($B$201=1,CN247,B228)</f>
        <v>2</v>
      </c>
      <c r="CO208" s="5">
        <f t="shared" ref="CO208:CO220" si="123">IF($B$201=1,CO247,C228)</f>
        <v>2</v>
      </c>
      <c r="CP208" s="5">
        <f t="shared" ref="CP208:CP220" si="124">IF($B$201=1,CP247,D228)</f>
        <v>2</v>
      </c>
      <c r="CQ208" s="5">
        <f t="shared" ref="CQ208:CQ220" si="125">IF($B$201=1,CQ247,E228)</f>
        <v>2</v>
      </c>
      <c r="CR208" s="5">
        <f t="shared" ref="CR208:CR220" si="126">IF($B$201=1,CR247,F228)</f>
        <v>2</v>
      </c>
      <c r="CS208" s="5">
        <f t="shared" ref="CS208:CS220" si="127">IF($B$201=1,CS247,B228)</f>
        <v>2</v>
      </c>
      <c r="CT208" s="5">
        <f t="shared" ref="CT208:CT220" si="128">IF($B$201=1,CT247,C228)</f>
        <v>2</v>
      </c>
      <c r="CU208" s="5">
        <f t="shared" ref="CU208:CU220" si="129">IF($B$201=1,CU247,D228)</f>
        <v>2</v>
      </c>
      <c r="CV208" s="5">
        <f t="shared" ref="CV208:CV220" si="130">IF($B$201=1,CV247,E228)</f>
        <v>2</v>
      </c>
      <c r="CW208" s="5">
        <f t="shared" ref="CW208:CW220" si="131">IF($B$201=1,CW247,F228)</f>
        <v>2</v>
      </c>
      <c r="CX208" s="5">
        <f t="shared" ref="CX208:CX220" si="132">IF($B$201=1,CX247,B228)</f>
        <v>2</v>
      </c>
      <c r="CY208" s="5">
        <f t="shared" ref="CY208:CY220" si="133">IF($B$201=1,CY247,C228)</f>
        <v>2</v>
      </c>
      <c r="CZ208" s="5">
        <f t="shared" ref="CZ208:CZ220" si="134">IF($B$201=1,CZ247,D228)</f>
        <v>2</v>
      </c>
      <c r="DA208" s="5">
        <f t="shared" ref="DA208:DA220" si="135">IF($B$201=1,DA247,E228)</f>
        <v>2</v>
      </c>
      <c r="DB208" s="5">
        <f t="shared" ref="DB208:DB220" si="136">IF($B$201=1,DB247,F228)</f>
        <v>2</v>
      </c>
      <c r="DC208" s="5">
        <f t="shared" ref="DC208:DC220" si="137">IF($B$201=1,DC247,B228)</f>
        <v>2</v>
      </c>
      <c r="DD208" s="5">
        <f t="shared" ref="DD208:DD220" si="138">IF($B$201=1,DD247,C228)</f>
        <v>2</v>
      </c>
      <c r="DE208" s="5">
        <f t="shared" ref="DE208:DE220" si="139">IF($B$201=1,DE247,D228)</f>
        <v>2</v>
      </c>
      <c r="DF208" s="5">
        <f t="shared" ref="DF208:DF220" si="140">IF($B$201=1,DF247,E228)</f>
        <v>2</v>
      </c>
      <c r="DG208" s="5">
        <f t="shared" ref="DG208:DG220" si="141">IF($B$201=1,DG247,F228)</f>
        <v>2</v>
      </c>
      <c r="DH208" s="5">
        <f t="shared" ref="DH208:DH220" si="142">IF($B$201=1,DH247,B228)</f>
        <v>2</v>
      </c>
      <c r="DI208" s="5">
        <f t="shared" ref="DI208:DI220" si="143">IF($B$201=1,DI247,C228)</f>
        <v>2</v>
      </c>
      <c r="DJ208" s="5">
        <f t="shared" ref="DJ208:DJ220" si="144">IF($B$201=1,DJ247,D228)</f>
        <v>2</v>
      </c>
      <c r="DK208" s="5">
        <f t="shared" ref="DK208:DK220" si="145">IF($B$201=1,DK247,E228)</f>
        <v>2</v>
      </c>
      <c r="DL208" s="5">
        <f t="shared" ref="DL208:DL220" si="146">IF($B$201=1,DL247,F228)</f>
        <v>2</v>
      </c>
      <c r="DM208" s="5">
        <f t="shared" ref="DM208:DM220" si="147">IF($B$201=1,DM247,B228)</f>
        <v>2</v>
      </c>
      <c r="DN208" s="5">
        <f t="shared" ref="DN208:DN220" si="148">IF($B$201=1,DN247,C228)</f>
        <v>2</v>
      </c>
      <c r="DO208" s="5">
        <f t="shared" ref="DO208:DO220" si="149">IF($B$201=1,DO247,D228)</f>
        <v>2</v>
      </c>
      <c r="DP208" s="5">
        <f t="shared" ref="DP208:DP220" si="150">IF($B$201=1,DP247,E228)</f>
        <v>2</v>
      </c>
      <c r="DQ208" s="5">
        <f t="shared" ref="DQ208:DQ220" si="151">IF($B$201=1,DQ247,F228)</f>
        <v>2</v>
      </c>
      <c r="DR208" s="5">
        <f t="shared" ref="DR208:DR220" si="152">IF($B$201=1,DR247,B228)</f>
        <v>2</v>
      </c>
      <c r="DS208" s="5">
        <f t="shared" ref="DS208:DS220" si="153">IF($B$201=1,DS247,C228)</f>
        <v>2</v>
      </c>
      <c r="DT208" s="5">
        <f t="shared" ref="DT208:DT220" si="154">IF($B$201=1,DT247,D228)</f>
        <v>2</v>
      </c>
      <c r="DU208" s="5">
        <f t="shared" ref="DU208:DU220" si="155">IF($B$201=1,DU247,E228)</f>
        <v>2</v>
      </c>
      <c r="DV208" s="5">
        <f t="shared" ref="DV208:DV220" si="156">IF($B$201=1,DV247,F228)</f>
        <v>2</v>
      </c>
      <c r="DW208" s="5">
        <f t="shared" ref="DW208:DW220" si="157">IF($B$201=1,DW247,B228)</f>
        <v>2</v>
      </c>
      <c r="DX208" s="5">
        <f t="shared" ref="DX208:DX220" si="158">IF($B$201=1,DX247,C228)</f>
        <v>2</v>
      </c>
      <c r="DY208" s="5">
        <f t="shared" ref="DY208:DY220" si="159">IF($B$201=1,DY247,D228)</f>
        <v>2</v>
      </c>
      <c r="DZ208" s="5">
        <f t="shared" ref="DZ208:DZ220" si="160">IF($B$201=1,DZ247,E228)</f>
        <v>2</v>
      </c>
      <c r="EA208" s="5">
        <f t="shared" ref="EA208:EA220" si="161">IF($B$201=1,EA247,F228)</f>
        <v>2</v>
      </c>
      <c r="EB208" s="5">
        <f t="shared" ref="EB208:EB220" si="162">IF($B$201=1,EB247,B228)</f>
        <v>2</v>
      </c>
      <c r="EC208" s="5">
        <f t="shared" ref="EC208:EC220" si="163">IF($B$201=1,EC247,C228)</f>
        <v>2</v>
      </c>
      <c r="ED208" s="5">
        <f t="shared" ref="ED208:ED220" si="164">IF($B$201=1,ED247,D228)</f>
        <v>2</v>
      </c>
      <c r="EE208" s="5">
        <f t="shared" ref="EE208:EE220" si="165">IF($B$201=1,EE247,E228)</f>
        <v>2</v>
      </c>
      <c r="EF208" s="5">
        <f t="shared" ref="EF208:EF220" si="166">IF($B$201=1,EF247,F228)</f>
        <v>2</v>
      </c>
      <c r="EG208" s="5">
        <f t="shared" ref="EG208:EG220" si="167">IF($B$201=1,EG247,B228)</f>
        <v>2</v>
      </c>
      <c r="EH208" s="5">
        <f t="shared" ref="EH208:EH220" si="168">IF($B$201=1,EH247,C228)</f>
        <v>2</v>
      </c>
      <c r="EI208" s="5">
        <f t="shared" ref="EI208:EI220" si="169">IF($B$201=1,EI247,D228)</f>
        <v>2</v>
      </c>
      <c r="EJ208" s="5">
        <f t="shared" ref="EJ208:EJ220" si="170">IF($B$201=1,EJ247,E228)</f>
        <v>2</v>
      </c>
      <c r="EK208" s="5">
        <f t="shared" ref="EK208:EK220" si="171">IF($B$201=1,EK247,F228)</f>
        <v>2</v>
      </c>
      <c r="EL208" s="5">
        <f t="shared" ref="EL208:EL220" si="172">IF($B$201=1,EL247,B228)</f>
        <v>2</v>
      </c>
      <c r="EM208" s="5">
        <f t="shared" ref="EM208:EM220" si="173">IF($B$201=1,EM247,C228)</f>
        <v>2</v>
      </c>
      <c r="EN208" s="5">
        <f t="shared" ref="EN208:EN220" si="174">IF($B$201=1,EN247,D228)</f>
        <v>2</v>
      </c>
      <c r="EO208" s="5">
        <f t="shared" ref="EO208:EO220" si="175">IF($B$201=1,EO247,E228)</f>
        <v>2</v>
      </c>
      <c r="EP208" s="5">
        <f t="shared" ref="EP208:EP220" si="176">IF($B$201=1,EP247,F228)</f>
        <v>2</v>
      </c>
      <c r="EQ208" s="5">
        <f t="shared" ref="EQ208:EQ220" si="177">IF($B$201=1,EQ247,B228)</f>
        <v>2</v>
      </c>
      <c r="ER208" s="5">
        <f t="shared" ref="ER208:ER220" si="178">IF($B$201=1,ER247,C228)</f>
        <v>2</v>
      </c>
      <c r="ES208" s="5">
        <f t="shared" ref="ES208:ES220" si="179">IF($B$201=1,ES247,D228)</f>
        <v>2</v>
      </c>
      <c r="ET208" s="5">
        <f t="shared" ref="ET208:ET220" si="180">IF($B$201=1,ET247,E228)</f>
        <v>2</v>
      </c>
      <c r="EU208" s="5">
        <f t="shared" ref="EU208:EU220" si="181">IF($B$201=1,EU247,F228)</f>
        <v>2</v>
      </c>
      <c r="EV208" s="5">
        <f t="shared" ref="EV208:EV220" si="182">IF($B$201=1,EV247,B228)</f>
        <v>2</v>
      </c>
      <c r="EW208" s="5">
        <f t="shared" ref="EW208:EW220" si="183">IF($B$201=1,EW247,C228)</f>
        <v>2</v>
      </c>
      <c r="EX208" s="5">
        <f t="shared" ref="EX208:EX220" si="184">IF($B$201=1,EX247,D228)</f>
        <v>2</v>
      </c>
      <c r="EY208" s="5">
        <f t="shared" ref="EY208:EY220" si="185">IF($B$201=1,EY247,E228)</f>
        <v>2</v>
      </c>
      <c r="EZ208" s="5">
        <f t="shared" ref="EZ208:EZ220" si="186">IF($B$201=1,EZ247,F228)</f>
        <v>2</v>
      </c>
      <c r="FA208" s="5">
        <f t="shared" ref="FA208:FA220" si="187">IF($B$201=1,FA247,B228)</f>
        <v>2</v>
      </c>
      <c r="FB208" s="5">
        <f t="shared" ref="FB208:FB220" si="188">IF($B$201=1,FB247,C228)</f>
        <v>2</v>
      </c>
      <c r="FC208" s="5">
        <f t="shared" ref="FC208:FC220" si="189">IF($B$201=1,FC247,D228)</f>
        <v>2</v>
      </c>
      <c r="FD208" s="5">
        <f t="shared" ref="FD208:FD220" si="190">IF($B$201=1,FD247,E228)</f>
        <v>2</v>
      </c>
      <c r="FE208" s="5">
        <f t="shared" ref="FE208:FE220" si="191">IF($B$201=1,FE247,F228)</f>
        <v>2</v>
      </c>
      <c r="FF208" s="5">
        <f t="shared" ref="FF208:FF220" si="192">IF($B$201=1,FF247,B228)</f>
        <v>2</v>
      </c>
      <c r="FG208" s="5">
        <f t="shared" ref="FG208:FG220" si="193">IF($B$201=1,FG247,C228)</f>
        <v>2</v>
      </c>
      <c r="FH208" s="5">
        <f t="shared" ref="FH208:FH220" si="194">IF($B$201=1,FH247,D228)</f>
        <v>2</v>
      </c>
      <c r="FI208" s="5">
        <f t="shared" ref="FI208:FI220" si="195">IF($B$201=1,FI247,E228)</f>
        <v>2</v>
      </c>
      <c r="FJ208" s="5">
        <f t="shared" ref="FJ208:FJ220" si="196">IF($B$201=1,FJ247,F228)</f>
        <v>2</v>
      </c>
      <c r="FK208" s="5">
        <f t="shared" ref="FK208:FK220" si="197">IF($B$201=1,FK247,B228)</f>
        <v>2</v>
      </c>
      <c r="FL208" s="5">
        <f t="shared" ref="FL208:FL220" si="198">IF($B$201=1,FL247,C228)</f>
        <v>2</v>
      </c>
      <c r="FM208" s="5">
        <f t="shared" ref="FM208:FM220" si="199">IF($B$201=1,FM247,D228)</f>
        <v>2</v>
      </c>
      <c r="FN208" s="5">
        <f t="shared" ref="FN208:FN220" si="200">IF($B$201=1,FN247,E228)</f>
        <v>2</v>
      </c>
      <c r="FO208" s="5">
        <f t="shared" ref="FO208:FO220" si="201">IF($B$201=1,FO247,F228)</f>
        <v>2</v>
      </c>
      <c r="FP208" s="5">
        <f t="shared" ref="FP208:FP220" si="202">IF($B$201=1,FP247,B228)</f>
        <v>2</v>
      </c>
      <c r="FQ208" s="5">
        <f t="shared" ref="FQ208:FQ220" si="203">IF($B$201=1,FQ247,C228)</f>
        <v>2</v>
      </c>
      <c r="FR208" s="5">
        <f t="shared" ref="FR208:FR220" si="204">IF($B$201=1,FR247,D228)</f>
        <v>2</v>
      </c>
      <c r="FS208" s="5">
        <f t="shared" ref="FS208:FS220" si="205">IF($B$201=1,FS247,E228)</f>
        <v>2</v>
      </c>
      <c r="FT208" s="5">
        <f t="shared" ref="FT208:FT220" si="206">IF($B$201=1,FT247,F228)</f>
        <v>2</v>
      </c>
      <c r="FU208" s="5">
        <f t="shared" ref="FU208:FU220" si="207">IF($B$201=1,FU247,G228)</f>
        <v>2</v>
      </c>
      <c r="FV208" s="5">
        <f t="shared" ref="FV208:FV220" si="208">IF($B$201=1,FV247,H228)</f>
        <v>2</v>
      </c>
      <c r="FW208" s="5">
        <f t="shared" ref="FW208:FW220" si="209">IF($B$201=1,FW247,I228)</f>
        <v>2</v>
      </c>
      <c r="FX208" s="5">
        <f t="shared" ref="FX208:FX220" si="210">IF($B$201=1,FX247,J228)</f>
        <v>2</v>
      </c>
      <c r="FY208" s="5">
        <f t="shared" ref="FY208:FY220" si="211">IF($B$201=1,FY247,K228)</f>
        <v>2</v>
      </c>
    </row>
    <row r="209" spans="1:181" hidden="1" x14ac:dyDescent="0.3">
      <c r="A209" s="26" t="s">
        <v>605</v>
      </c>
      <c r="B209" s="5">
        <f t="shared" si="36"/>
        <v>0.01</v>
      </c>
      <c r="C209" s="5">
        <f t="shared" si="36"/>
        <v>0.01</v>
      </c>
      <c r="D209" s="5">
        <f t="shared" si="36"/>
        <v>0.01</v>
      </c>
      <c r="E209" s="5">
        <f t="shared" si="36"/>
        <v>0.01</v>
      </c>
      <c r="F209" s="5">
        <f t="shared" si="36"/>
        <v>0.01</v>
      </c>
      <c r="G209" s="5">
        <f t="shared" si="37"/>
        <v>0.01</v>
      </c>
      <c r="H209" s="5">
        <f t="shared" si="38"/>
        <v>0.01</v>
      </c>
      <c r="I209" s="5">
        <f t="shared" si="39"/>
        <v>0.01</v>
      </c>
      <c r="J209" s="5">
        <f t="shared" si="40"/>
        <v>0.01</v>
      </c>
      <c r="K209" s="5">
        <f t="shared" si="41"/>
        <v>0.01</v>
      </c>
      <c r="L209" s="5">
        <f t="shared" si="42"/>
        <v>0.01</v>
      </c>
      <c r="M209" s="5">
        <f t="shared" si="43"/>
        <v>0.01</v>
      </c>
      <c r="N209" s="5">
        <f t="shared" si="44"/>
        <v>0.01</v>
      </c>
      <c r="O209" s="5">
        <f t="shared" si="45"/>
        <v>0.01</v>
      </c>
      <c r="P209" s="5">
        <f t="shared" si="46"/>
        <v>0.01</v>
      </c>
      <c r="Q209" s="5">
        <f t="shared" si="47"/>
        <v>0.01</v>
      </c>
      <c r="R209" s="5">
        <f t="shared" si="48"/>
        <v>0.01</v>
      </c>
      <c r="S209" s="5">
        <f t="shared" si="49"/>
        <v>0.01</v>
      </c>
      <c r="T209" s="5">
        <f t="shared" si="50"/>
        <v>0.01</v>
      </c>
      <c r="U209" s="5">
        <f t="shared" si="51"/>
        <v>0.01</v>
      </c>
      <c r="V209" s="5">
        <f t="shared" si="52"/>
        <v>0.01</v>
      </c>
      <c r="W209" s="5">
        <f t="shared" si="53"/>
        <v>0.01</v>
      </c>
      <c r="X209" s="5">
        <f t="shared" si="54"/>
        <v>0.01</v>
      </c>
      <c r="Y209" s="5">
        <f t="shared" si="55"/>
        <v>0.01</v>
      </c>
      <c r="Z209" s="5">
        <f t="shared" si="56"/>
        <v>0.01</v>
      </c>
      <c r="AA209" s="5">
        <f t="shared" si="57"/>
        <v>0.01</v>
      </c>
      <c r="AB209" s="5">
        <f t="shared" si="58"/>
        <v>0.01</v>
      </c>
      <c r="AC209" s="5">
        <f t="shared" si="59"/>
        <v>0.01</v>
      </c>
      <c r="AD209" s="5">
        <f t="shared" si="60"/>
        <v>0.01</v>
      </c>
      <c r="AE209" s="5">
        <f t="shared" si="61"/>
        <v>0.01</v>
      </c>
      <c r="AF209" s="5">
        <f t="shared" si="62"/>
        <v>0.01</v>
      </c>
      <c r="AG209" s="5">
        <f t="shared" si="63"/>
        <v>0.01</v>
      </c>
      <c r="AH209" s="5">
        <f t="shared" si="64"/>
        <v>0.01</v>
      </c>
      <c r="AI209" s="5">
        <f t="shared" si="65"/>
        <v>0.01</v>
      </c>
      <c r="AJ209" s="5">
        <f t="shared" si="66"/>
        <v>0.01</v>
      </c>
      <c r="AK209" s="5">
        <f t="shared" si="67"/>
        <v>0.01</v>
      </c>
      <c r="AL209" s="5">
        <f t="shared" si="68"/>
        <v>0.01</v>
      </c>
      <c r="AM209" s="5">
        <f t="shared" si="69"/>
        <v>0.01</v>
      </c>
      <c r="AN209" s="5">
        <f t="shared" si="70"/>
        <v>0.01</v>
      </c>
      <c r="AO209" s="5">
        <f t="shared" si="71"/>
        <v>0.01</v>
      </c>
      <c r="AP209" s="5">
        <f t="shared" si="72"/>
        <v>0.01</v>
      </c>
      <c r="AQ209" s="5">
        <f t="shared" si="73"/>
        <v>0.01</v>
      </c>
      <c r="AR209" s="5">
        <f t="shared" si="74"/>
        <v>0.01</v>
      </c>
      <c r="AS209" s="5">
        <f t="shared" si="75"/>
        <v>0.01</v>
      </c>
      <c r="AT209" s="5">
        <f t="shared" si="76"/>
        <v>0.01</v>
      </c>
      <c r="AU209" s="5">
        <f t="shared" si="77"/>
        <v>0.01</v>
      </c>
      <c r="AV209" s="5">
        <f t="shared" si="78"/>
        <v>0.01</v>
      </c>
      <c r="AW209" s="5">
        <f t="shared" si="79"/>
        <v>0.01</v>
      </c>
      <c r="AX209" s="5">
        <f t="shared" si="80"/>
        <v>0.01</v>
      </c>
      <c r="AY209" s="5">
        <f t="shared" si="81"/>
        <v>0.01</v>
      </c>
      <c r="AZ209" s="5">
        <f t="shared" si="82"/>
        <v>0.01</v>
      </c>
      <c r="BA209" s="5">
        <f t="shared" si="83"/>
        <v>0.01</v>
      </c>
      <c r="BB209" s="5">
        <f t="shared" si="84"/>
        <v>0.01</v>
      </c>
      <c r="BC209" s="5">
        <f t="shared" si="85"/>
        <v>0.01</v>
      </c>
      <c r="BD209" s="5">
        <f t="shared" si="86"/>
        <v>0.01</v>
      </c>
      <c r="BE209" s="5">
        <f t="shared" si="87"/>
        <v>0.01</v>
      </c>
      <c r="BF209" s="5">
        <f t="shared" si="88"/>
        <v>0.01</v>
      </c>
      <c r="BG209" s="5">
        <f t="shared" si="89"/>
        <v>0.01</v>
      </c>
      <c r="BH209" s="5">
        <f t="shared" si="90"/>
        <v>0.01</v>
      </c>
      <c r="BI209" s="5">
        <f t="shared" si="91"/>
        <v>0.01</v>
      </c>
      <c r="BJ209" s="5">
        <f t="shared" si="92"/>
        <v>0.01</v>
      </c>
      <c r="BK209" s="5">
        <f t="shared" si="93"/>
        <v>0.01</v>
      </c>
      <c r="BL209" s="5">
        <f t="shared" si="94"/>
        <v>0.01</v>
      </c>
      <c r="BM209" s="5">
        <f t="shared" si="95"/>
        <v>0.01</v>
      </c>
      <c r="BN209" s="5">
        <f t="shared" si="96"/>
        <v>0.01</v>
      </c>
      <c r="BO209" s="5">
        <f t="shared" si="97"/>
        <v>0.01</v>
      </c>
      <c r="BP209" s="5">
        <f t="shared" si="98"/>
        <v>0.01</v>
      </c>
      <c r="BQ209" s="5">
        <f t="shared" si="99"/>
        <v>0.01</v>
      </c>
      <c r="BR209" s="5">
        <f t="shared" si="100"/>
        <v>0.01</v>
      </c>
      <c r="BS209" s="5">
        <f t="shared" si="101"/>
        <v>0.01</v>
      </c>
      <c r="BT209" s="5">
        <f t="shared" si="102"/>
        <v>0.01</v>
      </c>
      <c r="BU209" s="5">
        <f t="shared" si="103"/>
        <v>0.01</v>
      </c>
      <c r="BV209" s="5">
        <f t="shared" si="104"/>
        <v>0.01</v>
      </c>
      <c r="BW209" s="5">
        <f t="shared" si="105"/>
        <v>0.01</v>
      </c>
      <c r="BX209" s="5">
        <f t="shared" si="106"/>
        <v>0.01</v>
      </c>
      <c r="BY209" s="5">
        <f t="shared" si="107"/>
        <v>0.01</v>
      </c>
      <c r="BZ209" s="5">
        <f t="shared" si="108"/>
        <v>0.01</v>
      </c>
      <c r="CA209" s="5">
        <f t="shared" si="109"/>
        <v>0.01</v>
      </c>
      <c r="CB209" s="5">
        <f t="shared" si="110"/>
        <v>0.01</v>
      </c>
      <c r="CC209" s="5">
        <f t="shared" si="111"/>
        <v>0.01</v>
      </c>
      <c r="CD209" s="5">
        <f t="shared" si="112"/>
        <v>0.01</v>
      </c>
      <c r="CE209" s="5">
        <f t="shared" si="113"/>
        <v>0.01</v>
      </c>
      <c r="CF209" s="5">
        <f t="shared" si="114"/>
        <v>0.01</v>
      </c>
      <c r="CG209" s="5">
        <f t="shared" si="115"/>
        <v>0.01</v>
      </c>
      <c r="CH209" s="5">
        <f t="shared" si="116"/>
        <v>0.01</v>
      </c>
      <c r="CI209" s="5">
        <f t="shared" si="117"/>
        <v>0.01</v>
      </c>
      <c r="CJ209" s="5">
        <f t="shared" si="118"/>
        <v>0.01</v>
      </c>
      <c r="CK209" s="5">
        <f t="shared" si="119"/>
        <v>0.01</v>
      </c>
      <c r="CL209" s="5">
        <f t="shared" si="120"/>
        <v>0.01</v>
      </c>
      <c r="CM209" s="5">
        <f t="shared" si="121"/>
        <v>0.01</v>
      </c>
      <c r="CN209" s="5">
        <f t="shared" si="122"/>
        <v>0.01</v>
      </c>
      <c r="CO209" s="5">
        <f t="shared" si="123"/>
        <v>0.01</v>
      </c>
      <c r="CP209" s="5">
        <f t="shared" si="124"/>
        <v>0.01</v>
      </c>
      <c r="CQ209" s="5">
        <f t="shared" si="125"/>
        <v>0.01</v>
      </c>
      <c r="CR209" s="5">
        <f t="shared" si="126"/>
        <v>0.01</v>
      </c>
      <c r="CS209" s="5">
        <f t="shared" si="127"/>
        <v>0.01</v>
      </c>
      <c r="CT209" s="5">
        <f t="shared" si="128"/>
        <v>0.01</v>
      </c>
      <c r="CU209" s="5">
        <f t="shared" si="129"/>
        <v>0.01</v>
      </c>
      <c r="CV209" s="5">
        <f t="shared" si="130"/>
        <v>0.01</v>
      </c>
      <c r="CW209" s="5">
        <f t="shared" si="131"/>
        <v>0.01</v>
      </c>
      <c r="CX209" s="5">
        <f t="shared" si="132"/>
        <v>0.01</v>
      </c>
      <c r="CY209" s="5">
        <f t="shared" si="133"/>
        <v>0.01</v>
      </c>
      <c r="CZ209" s="5">
        <f t="shared" si="134"/>
        <v>0.01</v>
      </c>
      <c r="DA209" s="5">
        <f t="shared" si="135"/>
        <v>0.01</v>
      </c>
      <c r="DB209" s="5">
        <f t="shared" si="136"/>
        <v>0.01</v>
      </c>
      <c r="DC209" s="5">
        <f t="shared" si="137"/>
        <v>0.01</v>
      </c>
      <c r="DD209" s="5">
        <f t="shared" si="138"/>
        <v>0.01</v>
      </c>
      <c r="DE209" s="5">
        <f t="shared" si="139"/>
        <v>0.01</v>
      </c>
      <c r="DF209" s="5">
        <f t="shared" si="140"/>
        <v>0.01</v>
      </c>
      <c r="DG209" s="5">
        <f t="shared" si="141"/>
        <v>0.01</v>
      </c>
      <c r="DH209" s="5">
        <f t="shared" si="142"/>
        <v>0.01</v>
      </c>
      <c r="DI209" s="5">
        <f t="shared" si="143"/>
        <v>0.01</v>
      </c>
      <c r="DJ209" s="5">
        <f t="shared" si="144"/>
        <v>0.01</v>
      </c>
      <c r="DK209" s="5">
        <f t="shared" si="145"/>
        <v>0.01</v>
      </c>
      <c r="DL209" s="5">
        <f t="shared" si="146"/>
        <v>0.01</v>
      </c>
      <c r="DM209" s="5">
        <f t="shared" si="147"/>
        <v>0.01</v>
      </c>
      <c r="DN209" s="5">
        <f t="shared" si="148"/>
        <v>0.01</v>
      </c>
      <c r="DO209" s="5">
        <f t="shared" si="149"/>
        <v>0.01</v>
      </c>
      <c r="DP209" s="5">
        <f t="shared" si="150"/>
        <v>0.01</v>
      </c>
      <c r="DQ209" s="5">
        <f t="shared" si="151"/>
        <v>0.01</v>
      </c>
      <c r="DR209" s="5">
        <f t="shared" si="152"/>
        <v>0.01</v>
      </c>
      <c r="DS209" s="5">
        <f t="shared" si="153"/>
        <v>0.01</v>
      </c>
      <c r="DT209" s="5">
        <f t="shared" si="154"/>
        <v>0.01</v>
      </c>
      <c r="DU209" s="5">
        <f t="shared" si="155"/>
        <v>0.01</v>
      </c>
      <c r="DV209" s="5">
        <f t="shared" si="156"/>
        <v>0.01</v>
      </c>
      <c r="DW209" s="5">
        <f t="shared" si="157"/>
        <v>0.01</v>
      </c>
      <c r="DX209" s="5">
        <f t="shared" si="158"/>
        <v>0.01</v>
      </c>
      <c r="DY209" s="5">
        <f t="shared" si="159"/>
        <v>0.01</v>
      </c>
      <c r="DZ209" s="5">
        <f t="shared" si="160"/>
        <v>0.01</v>
      </c>
      <c r="EA209" s="5">
        <f t="shared" si="161"/>
        <v>0.01</v>
      </c>
      <c r="EB209" s="5">
        <f t="shared" si="162"/>
        <v>0.01</v>
      </c>
      <c r="EC209" s="5">
        <f t="shared" si="163"/>
        <v>0.01</v>
      </c>
      <c r="ED209" s="5">
        <f t="shared" si="164"/>
        <v>0.01</v>
      </c>
      <c r="EE209" s="5">
        <f t="shared" si="165"/>
        <v>0.01</v>
      </c>
      <c r="EF209" s="5">
        <f t="shared" si="166"/>
        <v>0.01</v>
      </c>
      <c r="EG209" s="5">
        <f t="shared" si="167"/>
        <v>0.01</v>
      </c>
      <c r="EH209" s="5">
        <f t="shared" si="168"/>
        <v>0.01</v>
      </c>
      <c r="EI209" s="5">
        <f t="shared" si="169"/>
        <v>0.01</v>
      </c>
      <c r="EJ209" s="5">
        <f t="shared" si="170"/>
        <v>0.01</v>
      </c>
      <c r="EK209" s="5">
        <f t="shared" si="171"/>
        <v>0.01</v>
      </c>
      <c r="EL209" s="5">
        <f t="shared" si="172"/>
        <v>0.01</v>
      </c>
      <c r="EM209" s="5">
        <f t="shared" si="173"/>
        <v>0.01</v>
      </c>
      <c r="EN209" s="5">
        <f t="shared" si="174"/>
        <v>0.01</v>
      </c>
      <c r="EO209" s="5">
        <f t="shared" si="175"/>
        <v>0.01</v>
      </c>
      <c r="EP209" s="5">
        <f t="shared" si="176"/>
        <v>0.01</v>
      </c>
      <c r="EQ209" s="5">
        <f t="shared" si="177"/>
        <v>0.01</v>
      </c>
      <c r="ER209" s="5">
        <f t="shared" si="178"/>
        <v>0.01</v>
      </c>
      <c r="ES209" s="5">
        <f t="shared" si="179"/>
        <v>0.01</v>
      </c>
      <c r="ET209" s="5">
        <f t="shared" si="180"/>
        <v>0.01</v>
      </c>
      <c r="EU209" s="5">
        <f t="shared" si="181"/>
        <v>0.01</v>
      </c>
      <c r="EV209" s="5">
        <f t="shared" si="182"/>
        <v>0.01</v>
      </c>
      <c r="EW209" s="5">
        <f t="shared" si="183"/>
        <v>0.01</v>
      </c>
      <c r="EX209" s="5">
        <f t="shared" si="184"/>
        <v>0.01</v>
      </c>
      <c r="EY209" s="5">
        <f t="shared" si="185"/>
        <v>0.01</v>
      </c>
      <c r="EZ209" s="5">
        <f t="shared" si="186"/>
        <v>0.01</v>
      </c>
      <c r="FA209" s="5">
        <f t="shared" si="187"/>
        <v>0.01</v>
      </c>
      <c r="FB209" s="5">
        <f t="shared" si="188"/>
        <v>0.01</v>
      </c>
      <c r="FC209" s="5">
        <f t="shared" si="189"/>
        <v>0.01</v>
      </c>
      <c r="FD209" s="5">
        <f t="shared" si="190"/>
        <v>0.01</v>
      </c>
      <c r="FE209" s="5">
        <f t="shared" si="191"/>
        <v>0.01</v>
      </c>
      <c r="FF209" s="5">
        <f t="shared" si="192"/>
        <v>0.01</v>
      </c>
      <c r="FG209" s="5">
        <f t="shared" si="193"/>
        <v>0.01</v>
      </c>
      <c r="FH209" s="5">
        <f t="shared" si="194"/>
        <v>0.01</v>
      </c>
      <c r="FI209" s="5">
        <f t="shared" si="195"/>
        <v>0.01</v>
      </c>
      <c r="FJ209" s="5">
        <f t="shared" si="196"/>
        <v>0.01</v>
      </c>
      <c r="FK209" s="5">
        <f t="shared" si="197"/>
        <v>0.01</v>
      </c>
      <c r="FL209" s="5">
        <f t="shared" si="198"/>
        <v>0.01</v>
      </c>
      <c r="FM209" s="5">
        <f t="shared" si="199"/>
        <v>0.01</v>
      </c>
      <c r="FN209" s="5">
        <f t="shared" si="200"/>
        <v>0.01</v>
      </c>
      <c r="FO209" s="5">
        <f t="shared" si="201"/>
        <v>0.01</v>
      </c>
      <c r="FP209" s="5">
        <f t="shared" si="202"/>
        <v>0.01</v>
      </c>
      <c r="FQ209" s="5">
        <f t="shared" si="203"/>
        <v>0.01</v>
      </c>
      <c r="FR209" s="5">
        <f t="shared" si="204"/>
        <v>0.01</v>
      </c>
      <c r="FS209" s="5">
        <f t="shared" si="205"/>
        <v>0.01</v>
      </c>
      <c r="FT209" s="5">
        <f t="shared" si="206"/>
        <v>0.01</v>
      </c>
      <c r="FU209" s="5">
        <f t="shared" si="207"/>
        <v>0.01</v>
      </c>
      <c r="FV209" s="5">
        <f t="shared" si="208"/>
        <v>0.01</v>
      </c>
      <c r="FW209" s="5">
        <f t="shared" si="209"/>
        <v>0.01</v>
      </c>
      <c r="FX209" s="5">
        <f t="shared" si="210"/>
        <v>0.01</v>
      </c>
      <c r="FY209" s="5">
        <f t="shared" si="211"/>
        <v>0.01</v>
      </c>
    </row>
    <row r="210" spans="1:181" hidden="1" x14ac:dyDescent="0.3">
      <c r="A210" s="266" t="s">
        <v>613</v>
      </c>
      <c r="B210" s="266">
        <f t="shared" si="36"/>
        <v>0</v>
      </c>
      <c r="C210" s="266">
        <f t="shared" si="36"/>
        <v>0</v>
      </c>
      <c r="D210" s="266">
        <f t="shared" si="36"/>
        <v>0</v>
      </c>
      <c r="E210" s="266">
        <f t="shared" si="36"/>
        <v>0</v>
      </c>
      <c r="F210" s="266">
        <f t="shared" si="36"/>
        <v>0</v>
      </c>
      <c r="G210" s="266">
        <f t="shared" si="37"/>
        <v>0</v>
      </c>
      <c r="H210" s="266">
        <f t="shared" si="38"/>
        <v>0</v>
      </c>
      <c r="I210" s="266">
        <f t="shared" si="39"/>
        <v>0</v>
      </c>
      <c r="J210" s="266">
        <f t="shared" si="40"/>
        <v>0</v>
      </c>
      <c r="K210" s="266">
        <f t="shared" si="41"/>
        <v>0</v>
      </c>
      <c r="L210" s="266">
        <f t="shared" si="42"/>
        <v>0</v>
      </c>
      <c r="M210" s="266">
        <f t="shared" si="43"/>
        <v>0</v>
      </c>
      <c r="N210" s="266">
        <f t="shared" si="44"/>
        <v>0</v>
      </c>
      <c r="O210" s="266">
        <f t="shared" si="45"/>
        <v>0</v>
      </c>
      <c r="P210" s="266">
        <f t="shared" si="46"/>
        <v>0</v>
      </c>
      <c r="Q210" s="266">
        <f t="shared" si="47"/>
        <v>0</v>
      </c>
      <c r="R210" s="266">
        <f t="shared" si="48"/>
        <v>0</v>
      </c>
      <c r="S210" s="266">
        <f t="shared" si="49"/>
        <v>0</v>
      </c>
      <c r="T210" s="266">
        <f t="shared" si="50"/>
        <v>0</v>
      </c>
      <c r="U210" s="266">
        <f t="shared" si="51"/>
        <v>0</v>
      </c>
      <c r="V210" s="266">
        <f t="shared" si="52"/>
        <v>0</v>
      </c>
      <c r="W210" s="266">
        <f t="shared" si="53"/>
        <v>0</v>
      </c>
      <c r="X210" s="266">
        <f t="shared" si="54"/>
        <v>0</v>
      </c>
      <c r="Y210" s="266">
        <f t="shared" si="55"/>
        <v>0</v>
      </c>
      <c r="Z210" s="266">
        <f t="shared" si="56"/>
        <v>0</v>
      </c>
      <c r="AA210" s="266">
        <f t="shared" si="57"/>
        <v>0</v>
      </c>
      <c r="AB210" s="266">
        <f t="shared" si="58"/>
        <v>0</v>
      </c>
      <c r="AC210" s="266">
        <f t="shared" si="59"/>
        <v>0</v>
      </c>
      <c r="AD210" s="266">
        <f t="shared" si="60"/>
        <v>0</v>
      </c>
      <c r="AE210" s="266">
        <f t="shared" si="61"/>
        <v>0</v>
      </c>
      <c r="AF210" s="266">
        <f t="shared" si="62"/>
        <v>0</v>
      </c>
      <c r="AG210" s="266">
        <f t="shared" si="63"/>
        <v>0</v>
      </c>
      <c r="AH210" s="266">
        <f t="shared" si="64"/>
        <v>0</v>
      </c>
      <c r="AI210" s="266">
        <f t="shared" si="65"/>
        <v>0</v>
      </c>
      <c r="AJ210" s="266">
        <f t="shared" si="66"/>
        <v>0</v>
      </c>
      <c r="AK210" s="266">
        <f t="shared" si="67"/>
        <v>0</v>
      </c>
      <c r="AL210" s="266">
        <f t="shared" si="68"/>
        <v>0</v>
      </c>
      <c r="AM210" s="266">
        <f t="shared" si="69"/>
        <v>0</v>
      </c>
      <c r="AN210" s="266">
        <f t="shared" si="70"/>
        <v>0</v>
      </c>
      <c r="AO210" s="266">
        <f t="shared" si="71"/>
        <v>0</v>
      </c>
      <c r="AP210" s="266">
        <f t="shared" si="72"/>
        <v>0</v>
      </c>
      <c r="AQ210" s="266">
        <f t="shared" si="73"/>
        <v>0</v>
      </c>
      <c r="AR210" s="266">
        <f t="shared" si="74"/>
        <v>0</v>
      </c>
      <c r="AS210" s="266">
        <f t="shared" si="75"/>
        <v>0</v>
      </c>
      <c r="AT210" s="266">
        <f t="shared" si="76"/>
        <v>0</v>
      </c>
      <c r="AU210" s="266">
        <f t="shared" si="77"/>
        <v>0</v>
      </c>
      <c r="AV210" s="266">
        <f t="shared" si="78"/>
        <v>0</v>
      </c>
      <c r="AW210" s="266">
        <f t="shared" si="79"/>
        <v>0</v>
      </c>
      <c r="AX210" s="266">
        <f t="shared" si="80"/>
        <v>0</v>
      </c>
      <c r="AY210" s="266">
        <f t="shared" si="81"/>
        <v>0</v>
      </c>
      <c r="AZ210" s="266">
        <f t="shared" si="82"/>
        <v>0</v>
      </c>
      <c r="BA210" s="266">
        <f t="shared" si="83"/>
        <v>0</v>
      </c>
      <c r="BB210" s="266">
        <f t="shared" si="84"/>
        <v>0</v>
      </c>
      <c r="BC210" s="266">
        <f t="shared" si="85"/>
        <v>0</v>
      </c>
      <c r="BD210" s="266">
        <f t="shared" si="86"/>
        <v>0</v>
      </c>
      <c r="BE210" s="266">
        <f t="shared" si="87"/>
        <v>0</v>
      </c>
      <c r="BF210" s="266">
        <f t="shared" si="88"/>
        <v>0</v>
      </c>
      <c r="BG210" s="266">
        <f t="shared" si="89"/>
        <v>0</v>
      </c>
      <c r="BH210" s="266">
        <f t="shared" si="90"/>
        <v>0</v>
      </c>
      <c r="BI210" s="266">
        <f t="shared" si="91"/>
        <v>0</v>
      </c>
      <c r="BJ210" s="266">
        <f t="shared" si="92"/>
        <v>0</v>
      </c>
      <c r="BK210" s="266">
        <f t="shared" si="93"/>
        <v>0</v>
      </c>
      <c r="BL210" s="266">
        <f t="shared" si="94"/>
        <v>0</v>
      </c>
      <c r="BM210" s="266">
        <f t="shared" si="95"/>
        <v>0</v>
      </c>
      <c r="BN210" s="266">
        <f t="shared" si="96"/>
        <v>0</v>
      </c>
      <c r="BO210" s="266">
        <f t="shared" si="97"/>
        <v>0</v>
      </c>
      <c r="BP210" s="266">
        <f t="shared" si="98"/>
        <v>0</v>
      </c>
      <c r="BQ210" s="266">
        <f t="shared" si="99"/>
        <v>0</v>
      </c>
      <c r="BR210" s="266">
        <f t="shared" si="100"/>
        <v>0</v>
      </c>
      <c r="BS210" s="266">
        <f t="shared" si="101"/>
        <v>0</v>
      </c>
      <c r="BT210" s="266">
        <f t="shared" si="102"/>
        <v>0</v>
      </c>
      <c r="BU210" s="266">
        <f t="shared" si="103"/>
        <v>0</v>
      </c>
      <c r="BV210" s="266">
        <f t="shared" si="104"/>
        <v>0</v>
      </c>
      <c r="BW210" s="266">
        <f t="shared" si="105"/>
        <v>0</v>
      </c>
      <c r="BX210" s="266">
        <f t="shared" si="106"/>
        <v>0</v>
      </c>
      <c r="BY210" s="266">
        <f t="shared" si="107"/>
        <v>0</v>
      </c>
      <c r="BZ210" s="266">
        <f t="shared" si="108"/>
        <v>0</v>
      </c>
      <c r="CA210" s="266">
        <f t="shared" si="109"/>
        <v>0</v>
      </c>
      <c r="CB210" s="266">
        <f t="shared" si="110"/>
        <v>0</v>
      </c>
      <c r="CC210" s="266">
        <f t="shared" si="111"/>
        <v>0</v>
      </c>
      <c r="CD210" s="266">
        <f t="shared" si="112"/>
        <v>0</v>
      </c>
      <c r="CE210" s="266">
        <f t="shared" si="113"/>
        <v>0</v>
      </c>
      <c r="CF210" s="266">
        <f t="shared" si="114"/>
        <v>0</v>
      </c>
      <c r="CG210" s="266">
        <f t="shared" si="115"/>
        <v>0</v>
      </c>
      <c r="CH210" s="266">
        <f t="shared" si="116"/>
        <v>0</v>
      </c>
      <c r="CI210" s="266">
        <f t="shared" si="117"/>
        <v>0</v>
      </c>
      <c r="CJ210" s="266">
        <f t="shared" si="118"/>
        <v>0</v>
      </c>
      <c r="CK210" s="266">
        <f t="shared" si="119"/>
        <v>0</v>
      </c>
      <c r="CL210" s="266">
        <f t="shared" si="120"/>
        <v>0</v>
      </c>
      <c r="CM210" s="266">
        <f t="shared" si="121"/>
        <v>0</v>
      </c>
      <c r="CN210" s="266">
        <f t="shared" si="122"/>
        <v>0</v>
      </c>
      <c r="CO210" s="266">
        <f t="shared" si="123"/>
        <v>0</v>
      </c>
      <c r="CP210" s="266">
        <f t="shared" si="124"/>
        <v>0</v>
      </c>
      <c r="CQ210" s="266">
        <f t="shared" si="125"/>
        <v>0</v>
      </c>
      <c r="CR210" s="266">
        <f t="shared" si="126"/>
        <v>0</v>
      </c>
      <c r="CS210" s="266">
        <f t="shared" si="127"/>
        <v>0</v>
      </c>
      <c r="CT210" s="266">
        <f t="shared" si="128"/>
        <v>0</v>
      </c>
      <c r="CU210" s="266">
        <f t="shared" si="129"/>
        <v>0</v>
      </c>
      <c r="CV210" s="266">
        <f t="shared" si="130"/>
        <v>0</v>
      </c>
      <c r="CW210" s="266">
        <f t="shared" si="131"/>
        <v>0</v>
      </c>
      <c r="CX210" s="266">
        <f t="shared" si="132"/>
        <v>0</v>
      </c>
      <c r="CY210" s="266">
        <f t="shared" si="133"/>
        <v>0</v>
      </c>
      <c r="CZ210" s="266">
        <f t="shared" si="134"/>
        <v>0</v>
      </c>
      <c r="DA210" s="266">
        <f t="shared" si="135"/>
        <v>0</v>
      </c>
      <c r="DB210" s="266">
        <f t="shared" si="136"/>
        <v>0</v>
      </c>
      <c r="DC210" s="266">
        <f t="shared" si="137"/>
        <v>0</v>
      </c>
      <c r="DD210" s="266">
        <f t="shared" si="138"/>
        <v>0</v>
      </c>
      <c r="DE210" s="266">
        <f t="shared" si="139"/>
        <v>0</v>
      </c>
      <c r="DF210" s="266">
        <f t="shared" si="140"/>
        <v>0</v>
      </c>
      <c r="DG210" s="266">
        <f t="shared" si="141"/>
        <v>0</v>
      </c>
      <c r="DH210" s="266">
        <f t="shared" si="142"/>
        <v>0</v>
      </c>
      <c r="DI210" s="266">
        <f t="shared" si="143"/>
        <v>0</v>
      </c>
      <c r="DJ210" s="266">
        <f t="shared" si="144"/>
        <v>0</v>
      </c>
      <c r="DK210" s="266">
        <f t="shared" si="145"/>
        <v>0</v>
      </c>
      <c r="DL210" s="266">
        <f t="shared" si="146"/>
        <v>0</v>
      </c>
      <c r="DM210" s="266">
        <f t="shared" si="147"/>
        <v>0</v>
      </c>
      <c r="DN210" s="266">
        <f t="shared" si="148"/>
        <v>0</v>
      </c>
      <c r="DO210" s="266">
        <f t="shared" si="149"/>
        <v>0</v>
      </c>
      <c r="DP210" s="266">
        <f t="shared" si="150"/>
        <v>0</v>
      </c>
      <c r="DQ210" s="266">
        <f t="shared" si="151"/>
        <v>0</v>
      </c>
      <c r="DR210" s="266">
        <f t="shared" si="152"/>
        <v>0</v>
      </c>
      <c r="DS210" s="266">
        <f t="shared" si="153"/>
        <v>0</v>
      </c>
      <c r="DT210" s="266">
        <f t="shared" si="154"/>
        <v>0</v>
      </c>
      <c r="DU210" s="266">
        <f t="shared" si="155"/>
        <v>0</v>
      </c>
      <c r="DV210" s="266">
        <f t="shared" si="156"/>
        <v>0</v>
      </c>
      <c r="DW210" s="266">
        <f t="shared" si="157"/>
        <v>0</v>
      </c>
      <c r="DX210" s="266">
        <f t="shared" si="158"/>
        <v>0</v>
      </c>
      <c r="DY210" s="266">
        <f t="shared" si="159"/>
        <v>0</v>
      </c>
      <c r="DZ210" s="266">
        <f t="shared" si="160"/>
        <v>0</v>
      </c>
      <c r="EA210" s="266">
        <f t="shared" si="161"/>
        <v>0</v>
      </c>
      <c r="EB210" s="266">
        <f t="shared" si="162"/>
        <v>0</v>
      </c>
      <c r="EC210" s="266">
        <f t="shared" si="163"/>
        <v>0</v>
      </c>
      <c r="ED210" s="266">
        <f t="shared" si="164"/>
        <v>0</v>
      </c>
      <c r="EE210" s="266">
        <f t="shared" si="165"/>
        <v>0</v>
      </c>
      <c r="EF210" s="266">
        <f t="shared" si="166"/>
        <v>0</v>
      </c>
      <c r="EG210" s="266">
        <f t="shared" si="167"/>
        <v>0</v>
      </c>
      <c r="EH210" s="266">
        <f t="shared" si="168"/>
        <v>0</v>
      </c>
      <c r="EI210" s="266">
        <f t="shared" si="169"/>
        <v>0</v>
      </c>
      <c r="EJ210" s="266">
        <f t="shared" si="170"/>
        <v>0</v>
      </c>
      <c r="EK210" s="266">
        <f t="shared" si="171"/>
        <v>0</v>
      </c>
      <c r="EL210" s="266">
        <f t="shared" si="172"/>
        <v>0</v>
      </c>
      <c r="EM210" s="266">
        <f t="shared" si="173"/>
        <v>0</v>
      </c>
      <c r="EN210" s="266">
        <f t="shared" si="174"/>
        <v>0</v>
      </c>
      <c r="EO210" s="266">
        <f t="shared" si="175"/>
        <v>0</v>
      </c>
      <c r="EP210" s="266">
        <f t="shared" si="176"/>
        <v>0</v>
      </c>
      <c r="EQ210" s="266">
        <f t="shared" si="177"/>
        <v>0</v>
      </c>
      <c r="ER210" s="266">
        <f t="shared" si="178"/>
        <v>0</v>
      </c>
      <c r="ES210" s="266">
        <f t="shared" si="179"/>
        <v>0</v>
      </c>
      <c r="ET210" s="266">
        <f t="shared" si="180"/>
        <v>0</v>
      </c>
      <c r="EU210" s="266">
        <f t="shared" si="181"/>
        <v>0</v>
      </c>
      <c r="EV210" s="266">
        <f t="shared" si="182"/>
        <v>0</v>
      </c>
      <c r="EW210" s="266">
        <f t="shared" si="183"/>
        <v>0</v>
      </c>
      <c r="EX210" s="266">
        <f t="shared" si="184"/>
        <v>0</v>
      </c>
      <c r="EY210" s="266">
        <f t="shared" si="185"/>
        <v>0</v>
      </c>
      <c r="EZ210" s="266">
        <f t="shared" si="186"/>
        <v>0</v>
      </c>
      <c r="FA210" s="266">
        <f t="shared" si="187"/>
        <v>0</v>
      </c>
      <c r="FB210" s="266">
        <f t="shared" si="188"/>
        <v>0</v>
      </c>
      <c r="FC210" s="266">
        <f t="shared" si="189"/>
        <v>0</v>
      </c>
      <c r="FD210" s="266">
        <f t="shared" si="190"/>
        <v>0</v>
      </c>
      <c r="FE210" s="266">
        <f t="shared" si="191"/>
        <v>0</v>
      </c>
      <c r="FF210" s="266">
        <f t="shared" si="192"/>
        <v>0</v>
      </c>
      <c r="FG210" s="266">
        <f t="shared" si="193"/>
        <v>0</v>
      </c>
      <c r="FH210" s="266">
        <f t="shared" si="194"/>
        <v>0</v>
      </c>
      <c r="FI210" s="266">
        <f t="shared" si="195"/>
        <v>0</v>
      </c>
      <c r="FJ210" s="266">
        <f t="shared" si="196"/>
        <v>0</v>
      </c>
      <c r="FK210" s="266">
        <f t="shared" si="197"/>
        <v>0</v>
      </c>
      <c r="FL210" s="266">
        <f t="shared" si="198"/>
        <v>0</v>
      </c>
      <c r="FM210" s="266">
        <f t="shared" si="199"/>
        <v>0</v>
      </c>
      <c r="FN210" s="266">
        <f t="shared" si="200"/>
        <v>0</v>
      </c>
      <c r="FO210" s="266">
        <f t="shared" si="201"/>
        <v>0</v>
      </c>
      <c r="FP210" s="266">
        <f t="shared" si="202"/>
        <v>0</v>
      </c>
      <c r="FQ210" s="266">
        <f t="shared" si="203"/>
        <v>0</v>
      </c>
      <c r="FR210" s="266">
        <f t="shared" si="204"/>
        <v>0</v>
      </c>
      <c r="FS210" s="266">
        <f t="shared" si="205"/>
        <v>0</v>
      </c>
      <c r="FT210" s="266">
        <f t="shared" si="206"/>
        <v>0</v>
      </c>
      <c r="FU210" s="266">
        <f t="shared" si="207"/>
        <v>0</v>
      </c>
      <c r="FV210" s="266">
        <f t="shared" si="208"/>
        <v>0</v>
      </c>
      <c r="FW210" s="266">
        <f t="shared" si="209"/>
        <v>0</v>
      </c>
      <c r="FX210" s="266">
        <f t="shared" si="210"/>
        <v>0</v>
      </c>
      <c r="FY210" s="266">
        <f t="shared" si="211"/>
        <v>0</v>
      </c>
    </row>
    <row r="211" spans="1:181" hidden="1" x14ac:dyDescent="0.3">
      <c r="A211" s="26" t="s">
        <v>603</v>
      </c>
      <c r="B211" s="5">
        <f t="shared" si="36"/>
        <v>0</v>
      </c>
      <c r="C211" s="5">
        <f t="shared" si="36"/>
        <v>0</v>
      </c>
      <c r="D211" s="5">
        <f t="shared" si="36"/>
        <v>0</v>
      </c>
      <c r="E211" s="5">
        <f t="shared" si="36"/>
        <v>0</v>
      </c>
      <c r="F211" s="5">
        <f t="shared" si="36"/>
        <v>0</v>
      </c>
      <c r="G211" s="5">
        <f t="shared" si="37"/>
        <v>0</v>
      </c>
      <c r="H211" s="5">
        <f t="shared" si="38"/>
        <v>0</v>
      </c>
      <c r="I211" s="5">
        <f t="shared" si="39"/>
        <v>0</v>
      </c>
      <c r="J211" s="5">
        <f t="shared" si="40"/>
        <v>0</v>
      </c>
      <c r="K211" s="5">
        <f t="shared" si="41"/>
        <v>0</v>
      </c>
      <c r="L211" s="5">
        <f t="shared" si="42"/>
        <v>0</v>
      </c>
      <c r="M211" s="5">
        <f t="shared" si="43"/>
        <v>0</v>
      </c>
      <c r="N211" s="5">
        <f t="shared" si="44"/>
        <v>0</v>
      </c>
      <c r="O211" s="5">
        <f t="shared" si="45"/>
        <v>0</v>
      </c>
      <c r="P211" s="5">
        <f t="shared" si="46"/>
        <v>0</v>
      </c>
      <c r="Q211" s="5">
        <f t="shared" si="47"/>
        <v>0</v>
      </c>
      <c r="R211" s="5">
        <f t="shared" si="48"/>
        <v>0</v>
      </c>
      <c r="S211" s="5">
        <f t="shared" si="49"/>
        <v>0</v>
      </c>
      <c r="T211" s="5">
        <f t="shared" si="50"/>
        <v>0</v>
      </c>
      <c r="U211" s="5">
        <f t="shared" si="51"/>
        <v>0</v>
      </c>
      <c r="V211" s="5">
        <f t="shared" si="52"/>
        <v>0</v>
      </c>
      <c r="W211" s="5">
        <f t="shared" si="53"/>
        <v>0</v>
      </c>
      <c r="X211" s="5">
        <f t="shared" si="54"/>
        <v>0</v>
      </c>
      <c r="Y211" s="5">
        <f t="shared" si="55"/>
        <v>0</v>
      </c>
      <c r="Z211" s="5">
        <f t="shared" si="56"/>
        <v>0</v>
      </c>
      <c r="AA211" s="5">
        <f t="shared" si="57"/>
        <v>0</v>
      </c>
      <c r="AB211" s="5">
        <f t="shared" si="58"/>
        <v>0</v>
      </c>
      <c r="AC211" s="5">
        <f t="shared" si="59"/>
        <v>0</v>
      </c>
      <c r="AD211" s="5">
        <f t="shared" si="60"/>
        <v>0</v>
      </c>
      <c r="AE211" s="5">
        <f t="shared" si="61"/>
        <v>0</v>
      </c>
      <c r="AF211" s="5">
        <f t="shared" si="62"/>
        <v>0</v>
      </c>
      <c r="AG211" s="5">
        <f t="shared" si="63"/>
        <v>0</v>
      </c>
      <c r="AH211" s="5">
        <f t="shared" si="64"/>
        <v>0</v>
      </c>
      <c r="AI211" s="5">
        <f t="shared" si="65"/>
        <v>0</v>
      </c>
      <c r="AJ211" s="5">
        <f t="shared" si="66"/>
        <v>0</v>
      </c>
      <c r="AK211" s="5">
        <f t="shared" si="67"/>
        <v>0</v>
      </c>
      <c r="AL211" s="5">
        <f t="shared" si="68"/>
        <v>0</v>
      </c>
      <c r="AM211" s="5">
        <f t="shared" si="69"/>
        <v>0</v>
      </c>
      <c r="AN211" s="5">
        <f t="shared" si="70"/>
        <v>0</v>
      </c>
      <c r="AO211" s="5">
        <f t="shared" si="71"/>
        <v>0</v>
      </c>
      <c r="AP211" s="5">
        <f t="shared" si="72"/>
        <v>0</v>
      </c>
      <c r="AQ211" s="5">
        <f t="shared" si="73"/>
        <v>0</v>
      </c>
      <c r="AR211" s="5">
        <f t="shared" si="74"/>
        <v>0</v>
      </c>
      <c r="AS211" s="5">
        <f t="shared" si="75"/>
        <v>0</v>
      </c>
      <c r="AT211" s="5">
        <f t="shared" si="76"/>
        <v>0</v>
      </c>
      <c r="AU211" s="5">
        <f t="shared" si="77"/>
        <v>0</v>
      </c>
      <c r="AV211" s="5">
        <f t="shared" si="78"/>
        <v>0</v>
      </c>
      <c r="AW211" s="5">
        <f t="shared" si="79"/>
        <v>0</v>
      </c>
      <c r="AX211" s="5">
        <f t="shared" si="80"/>
        <v>0</v>
      </c>
      <c r="AY211" s="5">
        <f t="shared" si="81"/>
        <v>0</v>
      </c>
      <c r="AZ211" s="5">
        <f t="shared" si="82"/>
        <v>0</v>
      </c>
      <c r="BA211" s="5">
        <f t="shared" si="83"/>
        <v>0</v>
      </c>
      <c r="BB211" s="5">
        <f t="shared" si="84"/>
        <v>0</v>
      </c>
      <c r="BC211" s="5">
        <f t="shared" si="85"/>
        <v>0</v>
      </c>
      <c r="BD211" s="5">
        <f t="shared" si="86"/>
        <v>0</v>
      </c>
      <c r="BE211" s="5">
        <f t="shared" si="87"/>
        <v>0</v>
      </c>
      <c r="BF211" s="5">
        <f t="shared" si="88"/>
        <v>0</v>
      </c>
      <c r="BG211" s="5">
        <f t="shared" si="89"/>
        <v>0</v>
      </c>
      <c r="BH211" s="5">
        <f t="shared" si="90"/>
        <v>0</v>
      </c>
      <c r="BI211" s="5">
        <f t="shared" si="91"/>
        <v>0</v>
      </c>
      <c r="BJ211" s="5">
        <f t="shared" si="92"/>
        <v>0</v>
      </c>
      <c r="BK211" s="5">
        <f t="shared" si="93"/>
        <v>0</v>
      </c>
      <c r="BL211" s="5">
        <f t="shared" si="94"/>
        <v>0</v>
      </c>
      <c r="BM211" s="5">
        <f t="shared" si="95"/>
        <v>0</v>
      </c>
      <c r="BN211" s="5">
        <f t="shared" si="96"/>
        <v>0</v>
      </c>
      <c r="BO211" s="5">
        <f t="shared" si="97"/>
        <v>0</v>
      </c>
      <c r="BP211" s="5">
        <f t="shared" si="98"/>
        <v>0</v>
      </c>
      <c r="BQ211" s="5">
        <f t="shared" si="99"/>
        <v>0</v>
      </c>
      <c r="BR211" s="5">
        <f t="shared" si="100"/>
        <v>0</v>
      </c>
      <c r="BS211" s="5">
        <f t="shared" si="101"/>
        <v>0</v>
      </c>
      <c r="BT211" s="5">
        <f t="shared" si="102"/>
        <v>0</v>
      </c>
      <c r="BU211" s="5">
        <f t="shared" si="103"/>
        <v>0</v>
      </c>
      <c r="BV211" s="5">
        <f t="shared" si="104"/>
        <v>0</v>
      </c>
      <c r="BW211" s="5">
        <f t="shared" si="105"/>
        <v>0</v>
      </c>
      <c r="BX211" s="5">
        <f t="shared" si="106"/>
        <v>0</v>
      </c>
      <c r="BY211" s="5">
        <f t="shared" si="107"/>
        <v>0</v>
      </c>
      <c r="BZ211" s="5">
        <f t="shared" si="108"/>
        <v>0</v>
      </c>
      <c r="CA211" s="5">
        <f t="shared" si="109"/>
        <v>0</v>
      </c>
      <c r="CB211" s="5">
        <f t="shared" si="110"/>
        <v>0</v>
      </c>
      <c r="CC211" s="5">
        <f t="shared" si="111"/>
        <v>0</v>
      </c>
      <c r="CD211" s="5">
        <f t="shared" si="112"/>
        <v>0</v>
      </c>
      <c r="CE211" s="5">
        <f t="shared" si="113"/>
        <v>0</v>
      </c>
      <c r="CF211" s="5">
        <f t="shared" si="114"/>
        <v>0</v>
      </c>
      <c r="CG211" s="5">
        <f t="shared" si="115"/>
        <v>0</v>
      </c>
      <c r="CH211" s="5">
        <f t="shared" si="116"/>
        <v>0</v>
      </c>
      <c r="CI211" s="5">
        <f t="shared" si="117"/>
        <v>0</v>
      </c>
      <c r="CJ211" s="5">
        <f t="shared" si="118"/>
        <v>0</v>
      </c>
      <c r="CK211" s="5">
        <f t="shared" si="119"/>
        <v>0</v>
      </c>
      <c r="CL211" s="5">
        <f t="shared" si="120"/>
        <v>0</v>
      </c>
      <c r="CM211" s="5">
        <f t="shared" si="121"/>
        <v>0</v>
      </c>
      <c r="CN211" s="5">
        <f t="shared" si="122"/>
        <v>0</v>
      </c>
      <c r="CO211" s="5">
        <f t="shared" si="123"/>
        <v>0</v>
      </c>
      <c r="CP211" s="5">
        <f t="shared" si="124"/>
        <v>0</v>
      </c>
      <c r="CQ211" s="5">
        <f t="shared" si="125"/>
        <v>0</v>
      </c>
      <c r="CR211" s="5">
        <f t="shared" si="126"/>
        <v>0</v>
      </c>
      <c r="CS211" s="5">
        <f t="shared" si="127"/>
        <v>0</v>
      </c>
      <c r="CT211" s="5">
        <f t="shared" si="128"/>
        <v>0</v>
      </c>
      <c r="CU211" s="5">
        <f t="shared" si="129"/>
        <v>0</v>
      </c>
      <c r="CV211" s="5">
        <f t="shared" si="130"/>
        <v>0</v>
      </c>
      <c r="CW211" s="5">
        <f t="shared" si="131"/>
        <v>0</v>
      </c>
      <c r="CX211" s="5">
        <f t="shared" si="132"/>
        <v>0</v>
      </c>
      <c r="CY211" s="5">
        <f t="shared" si="133"/>
        <v>0</v>
      </c>
      <c r="CZ211" s="5">
        <f t="shared" si="134"/>
        <v>0</v>
      </c>
      <c r="DA211" s="5">
        <f t="shared" si="135"/>
        <v>0</v>
      </c>
      <c r="DB211" s="5">
        <f t="shared" si="136"/>
        <v>0</v>
      </c>
      <c r="DC211" s="5">
        <f t="shared" si="137"/>
        <v>0</v>
      </c>
      <c r="DD211" s="5">
        <f t="shared" si="138"/>
        <v>0</v>
      </c>
      <c r="DE211" s="5">
        <f t="shared" si="139"/>
        <v>0</v>
      </c>
      <c r="DF211" s="5">
        <f t="shared" si="140"/>
        <v>0</v>
      </c>
      <c r="DG211" s="5">
        <f t="shared" si="141"/>
        <v>0</v>
      </c>
      <c r="DH211" s="5">
        <f t="shared" si="142"/>
        <v>0</v>
      </c>
      <c r="DI211" s="5">
        <f t="shared" si="143"/>
        <v>0</v>
      </c>
      <c r="DJ211" s="5">
        <f t="shared" si="144"/>
        <v>0</v>
      </c>
      <c r="DK211" s="5">
        <f t="shared" si="145"/>
        <v>0</v>
      </c>
      <c r="DL211" s="5">
        <f t="shared" si="146"/>
        <v>0</v>
      </c>
      <c r="DM211" s="5">
        <f t="shared" si="147"/>
        <v>0</v>
      </c>
      <c r="DN211" s="5">
        <f t="shared" si="148"/>
        <v>0</v>
      </c>
      <c r="DO211" s="5">
        <f t="shared" si="149"/>
        <v>0</v>
      </c>
      <c r="DP211" s="5">
        <f t="shared" si="150"/>
        <v>0</v>
      </c>
      <c r="DQ211" s="5">
        <f t="shared" si="151"/>
        <v>0</v>
      </c>
      <c r="DR211" s="5">
        <f t="shared" si="152"/>
        <v>0</v>
      </c>
      <c r="DS211" s="5">
        <f t="shared" si="153"/>
        <v>0</v>
      </c>
      <c r="DT211" s="5">
        <f t="shared" si="154"/>
        <v>0</v>
      </c>
      <c r="DU211" s="5">
        <f t="shared" si="155"/>
        <v>0</v>
      </c>
      <c r="DV211" s="5">
        <f t="shared" si="156"/>
        <v>0</v>
      </c>
      <c r="DW211" s="5">
        <f t="shared" si="157"/>
        <v>0</v>
      </c>
      <c r="DX211" s="5">
        <f t="shared" si="158"/>
        <v>0</v>
      </c>
      <c r="DY211" s="5">
        <f t="shared" si="159"/>
        <v>0</v>
      </c>
      <c r="DZ211" s="5">
        <f t="shared" si="160"/>
        <v>0</v>
      </c>
      <c r="EA211" s="5">
        <f t="shared" si="161"/>
        <v>0</v>
      </c>
      <c r="EB211" s="5">
        <f t="shared" si="162"/>
        <v>0</v>
      </c>
      <c r="EC211" s="5">
        <f t="shared" si="163"/>
        <v>0</v>
      </c>
      <c r="ED211" s="5">
        <f t="shared" si="164"/>
        <v>0</v>
      </c>
      <c r="EE211" s="5">
        <f t="shared" si="165"/>
        <v>0</v>
      </c>
      <c r="EF211" s="5">
        <f t="shared" si="166"/>
        <v>0</v>
      </c>
      <c r="EG211" s="5">
        <f t="shared" si="167"/>
        <v>0</v>
      </c>
      <c r="EH211" s="5">
        <f t="shared" si="168"/>
        <v>0</v>
      </c>
      <c r="EI211" s="5">
        <f t="shared" si="169"/>
        <v>0</v>
      </c>
      <c r="EJ211" s="5">
        <f t="shared" si="170"/>
        <v>0</v>
      </c>
      <c r="EK211" s="5">
        <f t="shared" si="171"/>
        <v>0</v>
      </c>
      <c r="EL211" s="5">
        <f t="shared" si="172"/>
        <v>0</v>
      </c>
      <c r="EM211" s="5">
        <f t="shared" si="173"/>
        <v>0</v>
      </c>
      <c r="EN211" s="5">
        <f t="shared" si="174"/>
        <v>0</v>
      </c>
      <c r="EO211" s="5">
        <f t="shared" si="175"/>
        <v>0</v>
      </c>
      <c r="EP211" s="5">
        <f t="shared" si="176"/>
        <v>0</v>
      </c>
      <c r="EQ211" s="5">
        <f t="shared" si="177"/>
        <v>0</v>
      </c>
      <c r="ER211" s="5">
        <f t="shared" si="178"/>
        <v>0</v>
      </c>
      <c r="ES211" s="5">
        <f t="shared" si="179"/>
        <v>0</v>
      </c>
      <c r="ET211" s="5">
        <f t="shared" si="180"/>
        <v>0</v>
      </c>
      <c r="EU211" s="5">
        <f t="shared" si="181"/>
        <v>0</v>
      </c>
      <c r="EV211" s="5">
        <f t="shared" si="182"/>
        <v>0</v>
      </c>
      <c r="EW211" s="5">
        <f t="shared" si="183"/>
        <v>0</v>
      </c>
      <c r="EX211" s="5">
        <f t="shared" si="184"/>
        <v>0</v>
      </c>
      <c r="EY211" s="5">
        <f t="shared" si="185"/>
        <v>0</v>
      </c>
      <c r="EZ211" s="5">
        <f t="shared" si="186"/>
        <v>0</v>
      </c>
      <c r="FA211" s="5">
        <f t="shared" si="187"/>
        <v>0</v>
      </c>
      <c r="FB211" s="5">
        <f t="shared" si="188"/>
        <v>0</v>
      </c>
      <c r="FC211" s="5">
        <f t="shared" si="189"/>
        <v>0</v>
      </c>
      <c r="FD211" s="5">
        <f t="shared" si="190"/>
        <v>0</v>
      </c>
      <c r="FE211" s="5">
        <f t="shared" si="191"/>
        <v>0</v>
      </c>
      <c r="FF211" s="5">
        <f t="shared" si="192"/>
        <v>0</v>
      </c>
      <c r="FG211" s="5">
        <f t="shared" si="193"/>
        <v>0</v>
      </c>
      <c r="FH211" s="5">
        <f t="shared" si="194"/>
        <v>0</v>
      </c>
      <c r="FI211" s="5">
        <f t="shared" si="195"/>
        <v>0</v>
      </c>
      <c r="FJ211" s="5">
        <f t="shared" si="196"/>
        <v>0</v>
      </c>
      <c r="FK211" s="5">
        <f t="shared" si="197"/>
        <v>0</v>
      </c>
      <c r="FL211" s="5">
        <f t="shared" si="198"/>
        <v>0</v>
      </c>
      <c r="FM211" s="5">
        <f t="shared" si="199"/>
        <v>0</v>
      </c>
      <c r="FN211" s="5">
        <f t="shared" si="200"/>
        <v>0</v>
      </c>
      <c r="FO211" s="5">
        <f t="shared" si="201"/>
        <v>0</v>
      </c>
      <c r="FP211" s="5">
        <f t="shared" si="202"/>
        <v>0</v>
      </c>
      <c r="FQ211" s="5">
        <f t="shared" si="203"/>
        <v>0</v>
      </c>
      <c r="FR211" s="5">
        <f t="shared" si="204"/>
        <v>0</v>
      </c>
      <c r="FS211" s="5">
        <f t="shared" si="205"/>
        <v>0</v>
      </c>
      <c r="FT211" s="5">
        <f t="shared" si="206"/>
        <v>0</v>
      </c>
      <c r="FU211" s="5">
        <f t="shared" si="207"/>
        <v>0</v>
      </c>
      <c r="FV211" s="5">
        <f t="shared" si="208"/>
        <v>0</v>
      </c>
      <c r="FW211" s="5">
        <f t="shared" si="209"/>
        <v>0</v>
      </c>
      <c r="FX211" s="5">
        <f t="shared" si="210"/>
        <v>0</v>
      </c>
      <c r="FY211" s="5">
        <f t="shared" si="211"/>
        <v>0</v>
      </c>
    </row>
    <row r="212" spans="1:181" hidden="1" x14ac:dyDescent="0.3">
      <c r="A212" s="26" t="s">
        <v>604</v>
      </c>
      <c r="B212" s="5">
        <f t="shared" si="36"/>
        <v>0</v>
      </c>
      <c r="C212" s="5">
        <f t="shared" si="36"/>
        <v>0</v>
      </c>
      <c r="D212" s="5">
        <f t="shared" si="36"/>
        <v>0</v>
      </c>
      <c r="E212" s="5">
        <f t="shared" si="36"/>
        <v>0</v>
      </c>
      <c r="F212" s="5">
        <f t="shared" si="36"/>
        <v>0</v>
      </c>
      <c r="G212" s="5">
        <f t="shared" si="37"/>
        <v>0</v>
      </c>
      <c r="H212" s="5">
        <f t="shared" si="38"/>
        <v>0</v>
      </c>
      <c r="I212" s="5">
        <f t="shared" si="39"/>
        <v>0</v>
      </c>
      <c r="J212" s="5">
        <f t="shared" si="40"/>
        <v>0</v>
      </c>
      <c r="K212" s="5">
        <f t="shared" si="41"/>
        <v>0</v>
      </c>
      <c r="L212" s="5">
        <f t="shared" si="42"/>
        <v>0</v>
      </c>
      <c r="M212" s="5">
        <f t="shared" si="43"/>
        <v>0</v>
      </c>
      <c r="N212" s="5">
        <f t="shared" si="44"/>
        <v>0</v>
      </c>
      <c r="O212" s="5">
        <f t="shared" si="45"/>
        <v>0</v>
      </c>
      <c r="P212" s="5">
        <f t="shared" si="46"/>
        <v>0</v>
      </c>
      <c r="Q212" s="5">
        <f t="shared" si="47"/>
        <v>0</v>
      </c>
      <c r="R212" s="5">
        <f t="shared" si="48"/>
        <v>0</v>
      </c>
      <c r="S212" s="5">
        <f t="shared" si="49"/>
        <v>0</v>
      </c>
      <c r="T212" s="5">
        <f t="shared" si="50"/>
        <v>0</v>
      </c>
      <c r="U212" s="5">
        <f t="shared" si="51"/>
        <v>0</v>
      </c>
      <c r="V212" s="5">
        <f t="shared" si="52"/>
        <v>0</v>
      </c>
      <c r="W212" s="5">
        <f t="shared" si="53"/>
        <v>0</v>
      </c>
      <c r="X212" s="5">
        <f t="shared" si="54"/>
        <v>0</v>
      </c>
      <c r="Y212" s="5">
        <f t="shared" si="55"/>
        <v>0</v>
      </c>
      <c r="Z212" s="5">
        <f t="shared" si="56"/>
        <v>0</v>
      </c>
      <c r="AA212" s="5">
        <f t="shared" si="57"/>
        <v>0</v>
      </c>
      <c r="AB212" s="5">
        <f t="shared" si="58"/>
        <v>0</v>
      </c>
      <c r="AC212" s="5">
        <f t="shared" si="59"/>
        <v>0</v>
      </c>
      <c r="AD212" s="5">
        <f t="shared" si="60"/>
        <v>0</v>
      </c>
      <c r="AE212" s="5">
        <f t="shared" si="61"/>
        <v>0</v>
      </c>
      <c r="AF212" s="5">
        <f t="shared" si="62"/>
        <v>0</v>
      </c>
      <c r="AG212" s="5">
        <f t="shared" si="63"/>
        <v>0</v>
      </c>
      <c r="AH212" s="5">
        <f t="shared" si="64"/>
        <v>0</v>
      </c>
      <c r="AI212" s="5">
        <f t="shared" si="65"/>
        <v>0</v>
      </c>
      <c r="AJ212" s="5">
        <f t="shared" si="66"/>
        <v>0</v>
      </c>
      <c r="AK212" s="5">
        <f t="shared" si="67"/>
        <v>0</v>
      </c>
      <c r="AL212" s="5">
        <f t="shared" si="68"/>
        <v>0</v>
      </c>
      <c r="AM212" s="5">
        <f t="shared" si="69"/>
        <v>0</v>
      </c>
      <c r="AN212" s="5">
        <f t="shared" si="70"/>
        <v>0</v>
      </c>
      <c r="AO212" s="5">
        <f t="shared" si="71"/>
        <v>0</v>
      </c>
      <c r="AP212" s="5">
        <f t="shared" si="72"/>
        <v>0</v>
      </c>
      <c r="AQ212" s="5">
        <f t="shared" si="73"/>
        <v>0</v>
      </c>
      <c r="AR212" s="5">
        <f t="shared" si="74"/>
        <v>0</v>
      </c>
      <c r="AS212" s="5">
        <f t="shared" si="75"/>
        <v>0</v>
      </c>
      <c r="AT212" s="5">
        <f t="shared" si="76"/>
        <v>0</v>
      </c>
      <c r="AU212" s="5">
        <f t="shared" si="77"/>
        <v>0</v>
      </c>
      <c r="AV212" s="5">
        <f t="shared" si="78"/>
        <v>0</v>
      </c>
      <c r="AW212" s="5">
        <f t="shared" si="79"/>
        <v>0</v>
      </c>
      <c r="AX212" s="5">
        <f t="shared" si="80"/>
        <v>0</v>
      </c>
      <c r="AY212" s="5">
        <f t="shared" si="81"/>
        <v>0</v>
      </c>
      <c r="AZ212" s="5">
        <f t="shared" si="82"/>
        <v>0</v>
      </c>
      <c r="BA212" s="5">
        <f t="shared" si="83"/>
        <v>0</v>
      </c>
      <c r="BB212" s="5">
        <f t="shared" si="84"/>
        <v>0</v>
      </c>
      <c r="BC212" s="5">
        <f t="shared" si="85"/>
        <v>0</v>
      </c>
      <c r="BD212" s="5">
        <f t="shared" si="86"/>
        <v>0</v>
      </c>
      <c r="BE212" s="5">
        <f t="shared" si="87"/>
        <v>0</v>
      </c>
      <c r="BF212" s="5">
        <f t="shared" si="88"/>
        <v>0</v>
      </c>
      <c r="BG212" s="5">
        <f t="shared" si="89"/>
        <v>0</v>
      </c>
      <c r="BH212" s="5">
        <f t="shared" si="90"/>
        <v>0</v>
      </c>
      <c r="BI212" s="5">
        <f t="shared" si="91"/>
        <v>0</v>
      </c>
      <c r="BJ212" s="5">
        <f t="shared" si="92"/>
        <v>0</v>
      </c>
      <c r="BK212" s="5">
        <f t="shared" si="93"/>
        <v>0</v>
      </c>
      <c r="BL212" s="5">
        <f t="shared" si="94"/>
        <v>0</v>
      </c>
      <c r="BM212" s="5">
        <f t="shared" si="95"/>
        <v>0</v>
      </c>
      <c r="BN212" s="5">
        <f t="shared" si="96"/>
        <v>0</v>
      </c>
      <c r="BO212" s="5">
        <f t="shared" si="97"/>
        <v>0</v>
      </c>
      <c r="BP212" s="5">
        <f t="shared" si="98"/>
        <v>0</v>
      </c>
      <c r="BQ212" s="5">
        <f t="shared" si="99"/>
        <v>0</v>
      </c>
      <c r="BR212" s="5">
        <f t="shared" si="100"/>
        <v>0</v>
      </c>
      <c r="BS212" s="5">
        <f t="shared" si="101"/>
        <v>0</v>
      </c>
      <c r="BT212" s="5">
        <f t="shared" si="102"/>
        <v>0</v>
      </c>
      <c r="BU212" s="5">
        <f t="shared" si="103"/>
        <v>0</v>
      </c>
      <c r="BV212" s="5">
        <f t="shared" si="104"/>
        <v>0</v>
      </c>
      <c r="BW212" s="5">
        <f t="shared" si="105"/>
        <v>0</v>
      </c>
      <c r="BX212" s="5">
        <f t="shared" si="106"/>
        <v>0</v>
      </c>
      <c r="BY212" s="5">
        <f t="shared" si="107"/>
        <v>0</v>
      </c>
      <c r="BZ212" s="5">
        <f t="shared" si="108"/>
        <v>0</v>
      </c>
      <c r="CA212" s="5">
        <f t="shared" si="109"/>
        <v>0</v>
      </c>
      <c r="CB212" s="5">
        <f t="shared" si="110"/>
        <v>0</v>
      </c>
      <c r="CC212" s="5">
        <f t="shared" si="111"/>
        <v>0</v>
      </c>
      <c r="CD212" s="5">
        <f t="shared" si="112"/>
        <v>0</v>
      </c>
      <c r="CE212" s="5">
        <f t="shared" si="113"/>
        <v>0</v>
      </c>
      <c r="CF212" s="5">
        <f t="shared" si="114"/>
        <v>0</v>
      </c>
      <c r="CG212" s="5">
        <f t="shared" si="115"/>
        <v>0</v>
      </c>
      <c r="CH212" s="5">
        <f t="shared" si="116"/>
        <v>0</v>
      </c>
      <c r="CI212" s="5">
        <f t="shared" si="117"/>
        <v>0</v>
      </c>
      <c r="CJ212" s="5">
        <f t="shared" si="118"/>
        <v>0</v>
      </c>
      <c r="CK212" s="5">
        <f t="shared" si="119"/>
        <v>0</v>
      </c>
      <c r="CL212" s="5">
        <f t="shared" si="120"/>
        <v>0</v>
      </c>
      <c r="CM212" s="5">
        <f t="shared" si="121"/>
        <v>0</v>
      </c>
      <c r="CN212" s="5">
        <f t="shared" si="122"/>
        <v>0</v>
      </c>
      <c r="CO212" s="5">
        <f t="shared" si="123"/>
        <v>0</v>
      </c>
      <c r="CP212" s="5">
        <f t="shared" si="124"/>
        <v>0</v>
      </c>
      <c r="CQ212" s="5">
        <f t="shared" si="125"/>
        <v>0</v>
      </c>
      <c r="CR212" s="5">
        <f t="shared" si="126"/>
        <v>0</v>
      </c>
      <c r="CS212" s="5">
        <f t="shared" si="127"/>
        <v>0</v>
      </c>
      <c r="CT212" s="5">
        <f t="shared" si="128"/>
        <v>0</v>
      </c>
      <c r="CU212" s="5">
        <f t="shared" si="129"/>
        <v>0</v>
      </c>
      <c r="CV212" s="5">
        <f t="shared" si="130"/>
        <v>0</v>
      </c>
      <c r="CW212" s="5">
        <f t="shared" si="131"/>
        <v>0</v>
      </c>
      <c r="CX212" s="5">
        <f t="shared" si="132"/>
        <v>0</v>
      </c>
      <c r="CY212" s="5">
        <f t="shared" si="133"/>
        <v>0</v>
      </c>
      <c r="CZ212" s="5">
        <f t="shared" si="134"/>
        <v>0</v>
      </c>
      <c r="DA212" s="5">
        <f t="shared" si="135"/>
        <v>0</v>
      </c>
      <c r="DB212" s="5">
        <f t="shared" si="136"/>
        <v>0</v>
      </c>
      <c r="DC212" s="5">
        <f t="shared" si="137"/>
        <v>0</v>
      </c>
      <c r="DD212" s="5">
        <f t="shared" si="138"/>
        <v>0</v>
      </c>
      <c r="DE212" s="5">
        <f t="shared" si="139"/>
        <v>0</v>
      </c>
      <c r="DF212" s="5">
        <f t="shared" si="140"/>
        <v>0</v>
      </c>
      <c r="DG212" s="5">
        <f t="shared" si="141"/>
        <v>0</v>
      </c>
      <c r="DH212" s="5">
        <f t="shared" si="142"/>
        <v>0</v>
      </c>
      <c r="DI212" s="5">
        <f t="shared" si="143"/>
        <v>0</v>
      </c>
      <c r="DJ212" s="5">
        <f t="shared" si="144"/>
        <v>0</v>
      </c>
      <c r="DK212" s="5">
        <f t="shared" si="145"/>
        <v>0</v>
      </c>
      <c r="DL212" s="5">
        <f t="shared" si="146"/>
        <v>0</v>
      </c>
      <c r="DM212" s="5">
        <f t="shared" si="147"/>
        <v>0</v>
      </c>
      <c r="DN212" s="5">
        <f t="shared" si="148"/>
        <v>0</v>
      </c>
      <c r="DO212" s="5">
        <f t="shared" si="149"/>
        <v>0</v>
      </c>
      <c r="DP212" s="5">
        <f t="shared" si="150"/>
        <v>0</v>
      </c>
      <c r="DQ212" s="5">
        <f t="shared" si="151"/>
        <v>0</v>
      </c>
      <c r="DR212" s="5">
        <f t="shared" si="152"/>
        <v>0</v>
      </c>
      <c r="DS212" s="5">
        <f t="shared" si="153"/>
        <v>0</v>
      </c>
      <c r="DT212" s="5">
        <f t="shared" si="154"/>
        <v>0</v>
      </c>
      <c r="DU212" s="5">
        <f t="shared" si="155"/>
        <v>0</v>
      </c>
      <c r="DV212" s="5">
        <f t="shared" si="156"/>
        <v>0</v>
      </c>
      <c r="DW212" s="5">
        <f t="shared" si="157"/>
        <v>0</v>
      </c>
      <c r="DX212" s="5">
        <f t="shared" si="158"/>
        <v>0</v>
      </c>
      <c r="DY212" s="5">
        <f t="shared" si="159"/>
        <v>0</v>
      </c>
      <c r="DZ212" s="5">
        <f t="shared" si="160"/>
        <v>0</v>
      </c>
      <c r="EA212" s="5">
        <f t="shared" si="161"/>
        <v>0</v>
      </c>
      <c r="EB212" s="5">
        <f t="shared" si="162"/>
        <v>0</v>
      </c>
      <c r="EC212" s="5">
        <f t="shared" si="163"/>
        <v>0</v>
      </c>
      <c r="ED212" s="5">
        <f t="shared" si="164"/>
        <v>0</v>
      </c>
      <c r="EE212" s="5">
        <f t="shared" si="165"/>
        <v>0</v>
      </c>
      <c r="EF212" s="5">
        <f t="shared" si="166"/>
        <v>0</v>
      </c>
      <c r="EG212" s="5">
        <f t="shared" si="167"/>
        <v>0</v>
      </c>
      <c r="EH212" s="5">
        <f t="shared" si="168"/>
        <v>0</v>
      </c>
      <c r="EI212" s="5">
        <f t="shared" si="169"/>
        <v>0</v>
      </c>
      <c r="EJ212" s="5">
        <f t="shared" si="170"/>
        <v>0</v>
      </c>
      <c r="EK212" s="5">
        <f t="shared" si="171"/>
        <v>0</v>
      </c>
      <c r="EL212" s="5">
        <f t="shared" si="172"/>
        <v>0</v>
      </c>
      <c r="EM212" s="5">
        <f t="shared" si="173"/>
        <v>0</v>
      </c>
      <c r="EN212" s="5">
        <f t="shared" si="174"/>
        <v>0</v>
      </c>
      <c r="EO212" s="5">
        <f t="shared" si="175"/>
        <v>0</v>
      </c>
      <c r="EP212" s="5">
        <f t="shared" si="176"/>
        <v>0</v>
      </c>
      <c r="EQ212" s="5">
        <f t="shared" si="177"/>
        <v>0</v>
      </c>
      <c r="ER212" s="5">
        <f t="shared" si="178"/>
        <v>0</v>
      </c>
      <c r="ES212" s="5">
        <f t="shared" si="179"/>
        <v>0</v>
      </c>
      <c r="ET212" s="5">
        <f t="shared" si="180"/>
        <v>0</v>
      </c>
      <c r="EU212" s="5">
        <f t="shared" si="181"/>
        <v>0</v>
      </c>
      <c r="EV212" s="5">
        <f t="shared" si="182"/>
        <v>0</v>
      </c>
      <c r="EW212" s="5">
        <f t="shared" si="183"/>
        <v>0</v>
      </c>
      <c r="EX212" s="5">
        <f t="shared" si="184"/>
        <v>0</v>
      </c>
      <c r="EY212" s="5">
        <f t="shared" si="185"/>
        <v>0</v>
      </c>
      <c r="EZ212" s="5">
        <f t="shared" si="186"/>
        <v>0</v>
      </c>
      <c r="FA212" s="5">
        <f t="shared" si="187"/>
        <v>0</v>
      </c>
      <c r="FB212" s="5">
        <f t="shared" si="188"/>
        <v>0</v>
      </c>
      <c r="FC212" s="5">
        <f t="shared" si="189"/>
        <v>0</v>
      </c>
      <c r="FD212" s="5">
        <f t="shared" si="190"/>
        <v>0</v>
      </c>
      <c r="FE212" s="5">
        <f t="shared" si="191"/>
        <v>0</v>
      </c>
      <c r="FF212" s="5">
        <f t="shared" si="192"/>
        <v>0</v>
      </c>
      <c r="FG212" s="5">
        <f t="shared" si="193"/>
        <v>0</v>
      </c>
      <c r="FH212" s="5">
        <f t="shared" si="194"/>
        <v>0</v>
      </c>
      <c r="FI212" s="5">
        <f t="shared" si="195"/>
        <v>0</v>
      </c>
      <c r="FJ212" s="5">
        <f t="shared" si="196"/>
        <v>0</v>
      </c>
      <c r="FK212" s="5">
        <f t="shared" si="197"/>
        <v>0</v>
      </c>
      <c r="FL212" s="5">
        <f t="shared" si="198"/>
        <v>0</v>
      </c>
      <c r="FM212" s="5">
        <f t="shared" si="199"/>
        <v>0</v>
      </c>
      <c r="FN212" s="5">
        <f t="shared" si="200"/>
        <v>0</v>
      </c>
      <c r="FO212" s="5">
        <f t="shared" si="201"/>
        <v>0</v>
      </c>
      <c r="FP212" s="5">
        <f t="shared" si="202"/>
        <v>0</v>
      </c>
      <c r="FQ212" s="5">
        <f t="shared" si="203"/>
        <v>0</v>
      </c>
      <c r="FR212" s="5">
        <f t="shared" si="204"/>
        <v>0</v>
      </c>
      <c r="FS212" s="5">
        <f t="shared" si="205"/>
        <v>0</v>
      </c>
      <c r="FT212" s="5">
        <f t="shared" si="206"/>
        <v>0</v>
      </c>
      <c r="FU212" s="5">
        <f t="shared" si="207"/>
        <v>0</v>
      </c>
      <c r="FV212" s="5">
        <f t="shared" si="208"/>
        <v>0</v>
      </c>
      <c r="FW212" s="5">
        <f t="shared" si="209"/>
        <v>0</v>
      </c>
      <c r="FX212" s="5">
        <f t="shared" si="210"/>
        <v>0</v>
      </c>
      <c r="FY212" s="5">
        <f t="shared" si="211"/>
        <v>0</v>
      </c>
    </row>
    <row r="213" spans="1:181" hidden="1" x14ac:dyDescent="0.3">
      <c r="A213" s="26" t="s">
        <v>614</v>
      </c>
      <c r="B213" s="5">
        <f t="shared" si="36"/>
        <v>0</v>
      </c>
      <c r="C213" s="5">
        <f t="shared" si="36"/>
        <v>0</v>
      </c>
      <c r="D213" s="5">
        <f t="shared" si="36"/>
        <v>0</v>
      </c>
      <c r="E213" s="5">
        <f t="shared" si="36"/>
        <v>0</v>
      </c>
      <c r="F213" s="5">
        <f t="shared" si="36"/>
        <v>0</v>
      </c>
      <c r="G213" s="5">
        <f t="shared" si="37"/>
        <v>0</v>
      </c>
      <c r="H213" s="5">
        <f t="shared" si="38"/>
        <v>0</v>
      </c>
      <c r="I213" s="5">
        <f t="shared" si="39"/>
        <v>0</v>
      </c>
      <c r="J213" s="5">
        <f t="shared" si="40"/>
        <v>0</v>
      </c>
      <c r="K213" s="5">
        <f t="shared" si="41"/>
        <v>0</v>
      </c>
      <c r="L213" s="5">
        <f t="shared" si="42"/>
        <v>0</v>
      </c>
      <c r="M213" s="5">
        <f t="shared" si="43"/>
        <v>0</v>
      </c>
      <c r="N213" s="5">
        <f t="shared" si="44"/>
        <v>0</v>
      </c>
      <c r="O213" s="5">
        <f t="shared" si="45"/>
        <v>0</v>
      </c>
      <c r="P213" s="5">
        <f t="shared" si="46"/>
        <v>0</v>
      </c>
      <c r="Q213" s="5">
        <f t="shared" si="47"/>
        <v>0</v>
      </c>
      <c r="R213" s="5">
        <f t="shared" si="48"/>
        <v>0</v>
      </c>
      <c r="S213" s="5">
        <f t="shared" si="49"/>
        <v>0</v>
      </c>
      <c r="T213" s="5">
        <f t="shared" si="50"/>
        <v>0</v>
      </c>
      <c r="U213" s="5">
        <f t="shared" si="51"/>
        <v>0</v>
      </c>
      <c r="V213" s="5">
        <f t="shared" si="52"/>
        <v>0</v>
      </c>
      <c r="W213" s="5">
        <f t="shared" si="53"/>
        <v>0</v>
      </c>
      <c r="X213" s="5">
        <f t="shared" si="54"/>
        <v>0</v>
      </c>
      <c r="Y213" s="5">
        <f t="shared" si="55"/>
        <v>0</v>
      </c>
      <c r="Z213" s="5">
        <f t="shared" si="56"/>
        <v>0</v>
      </c>
      <c r="AA213" s="5">
        <f t="shared" si="57"/>
        <v>0</v>
      </c>
      <c r="AB213" s="5">
        <f t="shared" si="58"/>
        <v>0</v>
      </c>
      <c r="AC213" s="5">
        <f t="shared" si="59"/>
        <v>0</v>
      </c>
      <c r="AD213" s="5">
        <f t="shared" si="60"/>
        <v>0</v>
      </c>
      <c r="AE213" s="5">
        <f t="shared" si="61"/>
        <v>0</v>
      </c>
      <c r="AF213" s="5">
        <f t="shared" si="62"/>
        <v>0</v>
      </c>
      <c r="AG213" s="5">
        <f t="shared" si="63"/>
        <v>0</v>
      </c>
      <c r="AH213" s="5">
        <f t="shared" si="64"/>
        <v>0</v>
      </c>
      <c r="AI213" s="5">
        <f t="shared" si="65"/>
        <v>0</v>
      </c>
      <c r="AJ213" s="5">
        <f t="shared" si="66"/>
        <v>0</v>
      </c>
      <c r="AK213" s="5">
        <f t="shared" si="67"/>
        <v>0</v>
      </c>
      <c r="AL213" s="5">
        <f t="shared" si="68"/>
        <v>0</v>
      </c>
      <c r="AM213" s="5">
        <f t="shared" si="69"/>
        <v>0</v>
      </c>
      <c r="AN213" s="5">
        <f t="shared" si="70"/>
        <v>0</v>
      </c>
      <c r="AO213" s="5">
        <f t="shared" si="71"/>
        <v>0</v>
      </c>
      <c r="AP213" s="5">
        <f t="shared" si="72"/>
        <v>0</v>
      </c>
      <c r="AQ213" s="5">
        <f t="shared" si="73"/>
        <v>0</v>
      </c>
      <c r="AR213" s="5">
        <f t="shared" si="74"/>
        <v>0</v>
      </c>
      <c r="AS213" s="5">
        <f t="shared" si="75"/>
        <v>0</v>
      </c>
      <c r="AT213" s="5">
        <f t="shared" si="76"/>
        <v>0</v>
      </c>
      <c r="AU213" s="5">
        <f t="shared" si="77"/>
        <v>0</v>
      </c>
      <c r="AV213" s="5">
        <f t="shared" si="78"/>
        <v>0</v>
      </c>
      <c r="AW213" s="5">
        <f t="shared" si="79"/>
        <v>0</v>
      </c>
      <c r="AX213" s="5">
        <f t="shared" si="80"/>
        <v>0</v>
      </c>
      <c r="AY213" s="5">
        <f t="shared" si="81"/>
        <v>0</v>
      </c>
      <c r="AZ213" s="5">
        <f t="shared" si="82"/>
        <v>0</v>
      </c>
      <c r="BA213" s="5">
        <f t="shared" si="83"/>
        <v>0</v>
      </c>
      <c r="BB213" s="5">
        <f t="shared" si="84"/>
        <v>0</v>
      </c>
      <c r="BC213" s="5">
        <f t="shared" si="85"/>
        <v>0</v>
      </c>
      <c r="BD213" s="5">
        <f t="shared" si="86"/>
        <v>0</v>
      </c>
      <c r="BE213" s="5">
        <f t="shared" si="87"/>
        <v>0</v>
      </c>
      <c r="BF213" s="5">
        <f t="shared" si="88"/>
        <v>0</v>
      </c>
      <c r="BG213" s="5">
        <f t="shared" si="89"/>
        <v>0</v>
      </c>
      <c r="BH213" s="5">
        <f t="shared" si="90"/>
        <v>0</v>
      </c>
      <c r="BI213" s="5">
        <f t="shared" si="91"/>
        <v>0</v>
      </c>
      <c r="BJ213" s="5">
        <f t="shared" si="92"/>
        <v>0</v>
      </c>
      <c r="BK213" s="5">
        <f t="shared" si="93"/>
        <v>0</v>
      </c>
      <c r="BL213" s="5">
        <f t="shared" si="94"/>
        <v>0</v>
      </c>
      <c r="BM213" s="5">
        <f t="shared" si="95"/>
        <v>0</v>
      </c>
      <c r="BN213" s="5">
        <f t="shared" si="96"/>
        <v>0</v>
      </c>
      <c r="BO213" s="5">
        <f t="shared" si="97"/>
        <v>0</v>
      </c>
      <c r="BP213" s="5">
        <f t="shared" si="98"/>
        <v>0</v>
      </c>
      <c r="BQ213" s="5">
        <f t="shared" si="99"/>
        <v>0</v>
      </c>
      <c r="BR213" s="5">
        <f t="shared" si="100"/>
        <v>0</v>
      </c>
      <c r="BS213" s="5">
        <f t="shared" si="101"/>
        <v>0</v>
      </c>
      <c r="BT213" s="5">
        <f t="shared" si="102"/>
        <v>0</v>
      </c>
      <c r="BU213" s="5">
        <f t="shared" si="103"/>
        <v>0</v>
      </c>
      <c r="BV213" s="5">
        <f t="shared" si="104"/>
        <v>0</v>
      </c>
      <c r="BW213" s="5">
        <f t="shared" si="105"/>
        <v>0</v>
      </c>
      <c r="BX213" s="5">
        <f t="shared" si="106"/>
        <v>0</v>
      </c>
      <c r="BY213" s="5">
        <f t="shared" si="107"/>
        <v>0</v>
      </c>
      <c r="BZ213" s="5">
        <f t="shared" si="108"/>
        <v>0</v>
      </c>
      <c r="CA213" s="5">
        <f t="shared" si="109"/>
        <v>0</v>
      </c>
      <c r="CB213" s="5">
        <f t="shared" si="110"/>
        <v>0</v>
      </c>
      <c r="CC213" s="5">
        <f t="shared" si="111"/>
        <v>0</v>
      </c>
      <c r="CD213" s="5">
        <f t="shared" si="112"/>
        <v>0</v>
      </c>
      <c r="CE213" s="5">
        <f t="shared" si="113"/>
        <v>0</v>
      </c>
      <c r="CF213" s="5">
        <f t="shared" si="114"/>
        <v>0</v>
      </c>
      <c r="CG213" s="5">
        <f t="shared" si="115"/>
        <v>0</v>
      </c>
      <c r="CH213" s="5">
        <f t="shared" si="116"/>
        <v>0</v>
      </c>
      <c r="CI213" s="5">
        <f t="shared" si="117"/>
        <v>0</v>
      </c>
      <c r="CJ213" s="5">
        <f t="shared" si="118"/>
        <v>0</v>
      </c>
      <c r="CK213" s="5">
        <f t="shared" si="119"/>
        <v>0</v>
      </c>
      <c r="CL213" s="5">
        <f t="shared" si="120"/>
        <v>0</v>
      </c>
      <c r="CM213" s="5">
        <f t="shared" si="121"/>
        <v>0</v>
      </c>
      <c r="CN213" s="5">
        <f t="shared" si="122"/>
        <v>0</v>
      </c>
      <c r="CO213" s="5">
        <f t="shared" si="123"/>
        <v>0</v>
      </c>
      <c r="CP213" s="5">
        <f t="shared" si="124"/>
        <v>0</v>
      </c>
      <c r="CQ213" s="5">
        <f t="shared" si="125"/>
        <v>0</v>
      </c>
      <c r="CR213" s="5">
        <f t="shared" si="126"/>
        <v>0</v>
      </c>
      <c r="CS213" s="5">
        <f t="shared" si="127"/>
        <v>0</v>
      </c>
      <c r="CT213" s="5">
        <f t="shared" si="128"/>
        <v>0</v>
      </c>
      <c r="CU213" s="5">
        <f t="shared" si="129"/>
        <v>0</v>
      </c>
      <c r="CV213" s="5">
        <f t="shared" si="130"/>
        <v>0</v>
      </c>
      <c r="CW213" s="5">
        <f t="shared" si="131"/>
        <v>0</v>
      </c>
      <c r="CX213" s="5">
        <f t="shared" si="132"/>
        <v>0</v>
      </c>
      <c r="CY213" s="5">
        <f t="shared" si="133"/>
        <v>0</v>
      </c>
      <c r="CZ213" s="5">
        <f t="shared" si="134"/>
        <v>0</v>
      </c>
      <c r="DA213" s="5">
        <f t="shared" si="135"/>
        <v>0</v>
      </c>
      <c r="DB213" s="5">
        <f t="shared" si="136"/>
        <v>0</v>
      </c>
      <c r="DC213" s="5">
        <f t="shared" si="137"/>
        <v>0</v>
      </c>
      <c r="DD213" s="5">
        <f t="shared" si="138"/>
        <v>0</v>
      </c>
      <c r="DE213" s="5">
        <f t="shared" si="139"/>
        <v>0</v>
      </c>
      <c r="DF213" s="5">
        <f t="shared" si="140"/>
        <v>0</v>
      </c>
      <c r="DG213" s="5">
        <f t="shared" si="141"/>
        <v>0</v>
      </c>
      <c r="DH213" s="5">
        <f t="shared" si="142"/>
        <v>0</v>
      </c>
      <c r="DI213" s="5">
        <f t="shared" si="143"/>
        <v>0</v>
      </c>
      <c r="DJ213" s="5">
        <f t="shared" si="144"/>
        <v>0</v>
      </c>
      <c r="DK213" s="5">
        <f t="shared" si="145"/>
        <v>0</v>
      </c>
      <c r="DL213" s="5">
        <f t="shared" si="146"/>
        <v>0</v>
      </c>
      <c r="DM213" s="5">
        <f t="shared" si="147"/>
        <v>0</v>
      </c>
      <c r="DN213" s="5">
        <f t="shared" si="148"/>
        <v>0</v>
      </c>
      <c r="DO213" s="5">
        <f t="shared" si="149"/>
        <v>0</v>
      </c>
      <c r="DP213" s="5">
        <f t="shared" si="150"/>
        <v>0</v>
      </c>
      <c r="DQ213" s="5">
        <f t="shared" si="151"/>
        <v>0</v>
      </c>
      <c r="DR213" s="5">
        <f t="shared" si="152"/>
        <v>0</v>
      </c>
      <c r="DS213" s="5">
        <f t="shared" si="153"/>
        <v>0</v>
      </c>
      <c r="DT213" s="5">
        <f t="shared" si="154"/>
        <v>0</v>
      </c>
      <c r="DU213" s="5">
        <f t="shared" si="155"/>
        <v>0</v>
      </c>
      <c r="DV213" s="5">
        <f t="shared" si="156"/>
        <v>0</v>
      </c>
      <c r="DW213" s="5">
        <f t="shared" si="157"/>
        <v>0</v>
      </c>
      <c r="DX213" s="5">
        <f t="shared" si="158"/>
        <v>0</v>
      </c>
      <c r="DY213" s="5">
        <f t="shared" si="159"/>
        <v>0</v>
      </c>
      <c r="DZ213" s="5">
        <f t="shared" si="160"/>
        <v>0</v>
      </c>
      <c r="EA213" s="5">
        <f t="shared" si="161"/>
        <v>0</v>
      </c>
      <c r="EB213" s="5">
        <f t="shared" si="162"/>
        <v>0</v>
      </c>
      <c r="EC213" s="5">
        <f t="shared" si="163"/>
        <v>0</v>
      </c>
      <c r="ED213" s="5">
        <f t="shared" si="164"/>
        <v>0</v>
      </c>
      <c r="EE213" s="5">
        <f t="shared" si="165"/>
        <v>0</v>
      </c>
      <c r="EF213" s="5">
        <f t="shared" si="166"/>
        <v>0</v>
      </c>
      <c r="EG213" s="5">
        <f t="shared" si="167"/>
        <v>0</v>
      </c>
      <c r="EH213" s="5">
        <f t="shared" si="168"/>
        <v>0</v>
      </c>
      <c r="EI213" s="5">
        <f t="shared" si="169"/>
        <v>0</v>
      </c>
      <c r="EJ213" s="5">
        <f t="shared" si="170"/>
        <v>0</v>
      </c>
      <c r="EK213" s="5">
        <f t="shared" si="171"/>
        <v>0</v>
      </c>
      <c r="EL213" s="5">
        <f t="shared" si="172"/>
        <v>0</v>
      </c>
      <c r="EM213" s="5">
        <f t="shared" si="173"/>
        <v>0</v>
      </c>
      <c r="EN213" s="5">
        <f t="shared" si="174"/>
        <v>0</v>
      </c>
      <c r="EO213" s="5">
        <f t="shared" si="175"/>
        <v>0</v>
      </c>
      <c r="EP213" s="5">
        <f t="shared" si="176"/>
        <v>0</v>
      </c>
      <c r="EQ213" s="5">
        <f t="shared" si="177"/>
        <v>0</v>
      </c>
      <c r="ER213" s="5">
        <f t="shared" si="178"/>
        <v>0</v>
      </c>
      <c r="ES213" s="5">
        <f t="shared" si="179"/>
        <v>0</v>
      </c>
      <c r="ET213" s="5">
        <f t="shared" si="180"/>
        <v>0</v>
      </c>
      <c r="EU213" s="5">
        <f t="shared" si="181"/>
        <v>0</v>
      </c>
      <c r="EV213" s="5">
        <f t="shared" si="182"/>
        <v>0</v>
      </c>
      <c r="EW213" s="5">
        <f t="shared" si="183"/>
        <v>0</v>
      </c>
      <c r="EX213" s="5">
        <f t="shared" si="184"/>
        <v>0</v>
      </c>
      <c r="EY213" s="5">
        <f t="shared" si="185"/>
        <v>0</v>
      </c>
      <c r="EZ213" s="5">
        <f t="shared" si="186"/>
        <v>0</v>
      </c>
      <c r="FA213" s="5">
        <f t="shared" si="187"/>
        <v>0</v>
      </c>
      <c r="FB213" s="5">
        <f t="shared" si="188"/>
        <v>0</v>
      </c>
      <c r="FC213" s="5">
        <f t="shared" si="189"/>
        <v>0</v>
      </c>
      <c r="FD213" s="5">
        <f t="shared" si="190"/>
        <v>0</v>
      </c>
      <c r="FE213" s="5">
        <f t="shared" si="191"/>
        <v>0</v>
      </c>
      <c r="FF213" s="5">
        <f t="shared" si="192"/>
        <v>0</v>
      </c>
      <c r="FG213" s="5">
        <f t="shared" si="193"/>
        <v>0</v>
      </c>
      <c r="FH213" s="5">
        <f t="shared" si="194"/>
        <v>0</v>
      </c>
      <c r="FI213" s="5">
        <f t="shared" si="195"/>
        <v>0</v>
      </c>
      <c r="FJ213" s="5">
        <f t="shared" si="196"/>
        <v>0</v>
      </c>
      <c r="FK213" s="5">
        <f t="shared" si="197"/>
        <v>0</v>
      </c>
      <c r="FL213" s="5">
        <f t="shared" si="198"/>
        <v>0</v>
      </c>
      <c r="FM213" s="5">
        <f t="shared" si="199"/>
        <v>0</v>
      </c>
      <c r="FN213" s="5">
        <f t="shared" si="200"/>
        <v>0</v>
      </c>
      <c r="FO213" s="5">
        <f t="shared" si="201"/>
        <v>0</v>
      </c>
      <c r="FP213" s="5">
        <f t="shared" si="202"/>
        <v>0</v>
      </c>
      <c r="FQ213" s="5">
        <f t="shared" si="203"/>
        <v>0</v>
      </c>
      <c r="FR213" s="5">
        <f t="shared" si="204"/>
        <v>0</v>
      </c>
      <c r="FS213" s="5">
        <f t="shared" si="205"/>
        <v>0</v>
      </c>
      <c r="FT213" s="5">
        <f t="shared" si="206"/>
        <v>0</v>
      </c>
      <c r="FU213" s="5">
        <f t="shared" si="207"/>
        <v>0</v>
      </c>
      <c r="FV213" s="5">
        <f t="shared" si="208"/>
        <v>0</v>
      </c>
      <c r="FW213" s="5">
        <f t="shared" si="209"/>
        <v>0</v>
      </c>
      <c r="FX213" s="5">
        <f t="shared" si="210"/>
        <v>0</v>
      </c>
      <c r="FY213" s="5">
        <f t="shared" si="211"/>
        <v>0</v>
      </c>
    </row>
    <row r="214" spans="1:181" hidden="1" x14ac:dyDescent="0.3">
      <c r="A214" s="26" t="s">
        <v>615</v>
      </c>
      <c r="B214" s="5">
        <f t="shared" si="36"/>
        <v>0.05</v>
      </c>
      <c r="C214" s="5">
        <f t="shared" si="36"/>
        <v>0.05</v>
      </c>
      <c r="D214" s="5">
        <f t="shared" si="36"/>
        <v>0.05</v>
      </c>
      <c r="E214" s="5">
        <f t="shared" si="36"/>
        <v>0.05</v>
      </c>
      <c r="F214" s="5">
        <f t="shared" si="36"/>
        <v>0.05</v>
      </c>
      <c r="G214" s="5">
        <f t="shared" si="37"/>
        <v>0.05</v>
      </c>
      <c r="H214" s="5">
        <f t="shared" si="38"/>
        <v>0.05</v>
      </c>
      <c r="I214" s="5">
        <f t="shared" si="39"/>
        <v>0.05</v>
      </c>
      <c r="J214" s="5">
        <f t="shared" si="40"/>
        <v>0.05</v>
      </c>
      <c r="K214" s="5">
        <f t="shared" si="41"/>
        <v>0.05</v>
      </c>
      <c r="L214" s="5">
        <f t="shared" si="42"/>
        <v>0.05</v>
      </c>
      <c r="M214" s="5">
        <f t="shared" si="43"/>
        <v>0.05</v>
      </c>
      <c r="N214" s="5">
        <f t="shared" si="44"/>
        <v>0.05</v>
      </c>
      <c r="O214" s="5">
        <f t="shared" si="45"/>
        <v>0.05</v>
      </c>
      <c r="P214" s="5">
        <f t="shared" si="46"/>
        <v>0.05</v>
      </c>
      <c r="Q214" s="5">
        <f t="shared" si="47"/>
        <v>0.05</v>
      </c>
      <c r="R214" s="5">
        <f t="shared" si="48"/>
        <v>0.05</v>
      </c>
      <c r="S214" s="5">
        <f t="shared" si="49"/>
        <v>0.05</v>
      </c>
      <c r="T214" s="5">
        <f t="shared" si="50"/>
        <v>0.05</v>
      </c>
      <c r="U214" s="5">
        <f t="shared" si="51"/>
        <v>0.05</v>
      </c>
      <c r="V214" s="5">
        <f t="shared" si="52"/>
        <v>0.05</v>
      </c>
      <c r="W214" s="5">
        <f t="shared" si="53"/>
        <v>0.05</v>
      </c>
      <c r="X214" s="5">
        <f t="shared" si="54"/>
        <v>0.05</v>
      </c>
      <c r="Y214" s="5">
        <f t="shared" si="55"/>
        <v>0.05</v>
      </c>
      <c r="Z214" s="5">
        <f t="shared" si="56"/>
        <v>0.05</v>
      </c>
      <c r="AA214" s="5">
        <f t="shared" si="57"/>
        <v>0.05</v>
      </c>
      <c r="AB214" s="5">
        <f t="shared" si="58"/>
        <v>0.05</v>
      </c>
      <c r="AC214" s="5">
        <f t="shared" si="59"/>
        <v>0.05</v>
      </c>
      <c r="AD214" s="5">
        <f t="shared" si="60"/>
        <v>0.05</v>
      </c>
      <c r="AE214" s="5">
        <f t="shared" si="61"/>
        <v>0.05</v>
      </c>
      <c r="AF214" s="5">
        <f t="shared" si="62"/>
        <v>0.05</v>
      </c>
      <c r="AG214" s="5">
        <f t="shared" si="63"/>
        <v>0.05</v>
      </c>
      <c r="AH214" s="5">
        <f t="shared" si="64"/>
        <v>0.05</v>
      </c>
      <c r="AI214" s="5">
        <f t="shared" si="65"/>
        <v>0.05</v>
      </c>
      <c r="AJ214" s="5">
        <f t="shared" si="66"/>
        <v>0.05</v>
      </c>
      <c r="AK214" s="5">
        <f t="shared" si="67"/>
        <v>0.05</v>
      </c>
      <c r="AL214" s="5">
        <f t="shared" si="68"/>
        <v>0.05</v>
      </c>
      <c r="AM214" s="5">
        <f t="shared" si="69"/>
        <v>0.05</v>
      </c>
      <c r="AN214" s="5">
        <f t="shared" si="70"/>
        <v>0.05</v>
      </c>
      <c r="AO214" s="5">
        <f t="shared" si="71"/>
        <v>0.05</v>
      </c>
      <c r="AP214" s="5">
        <f t="shared" si="72"/>
        <v>0.05</v>
      </c>
      <c r="AQ214" s="5">
        <f t="shared" si="73"/>
        <v>0.05</v>
      </c>
      <c r="AR214" s="5">
        <f t="shared" si="74"/>
        <v>0.05</v>
      </c>
      <c r="AS214" s="5">
        <f t="shared" si="75"/>
        <v>0.05</v>
      </c>
      <c r="AT214" s="5">
        <f t="shared" si="76"/>
        <v>0.05</v>
      </c>
      <c r="AU214" s="5">
        <f t="shared" si="77"/>
        <v>0.05</v>
      </c>
      <c r="AV214" s="5">
        <f t="shared" si="78"/>
        <v>0.05</v>
      </c>
      <c r="AW214" s="5">
        <f t="shared" si="79"/>
        <v>0.05</v>
      </c>
      <c r="AX214" s="5">
        <f t="shared" si="80"/>
        <v>0.05</v>
      </c>
      <c r="AY214" s="5">
        <f t="shared" si="81"/>
        <v>0.05</v>
      </c>
      <c r="AZ214" s="5">
        <f t="shared" si="82"/>
        <v>0.05</v>
      </c>
      <c r="BA214" s="5">
        <f t="shared" si="83"/>
        <v>0.05</v>
      </c>
      <c r="BB214" s="5">
        <f t="shared" si="84"/>
        <v>0.05</v>
      </c>
      <c r="BC214" s="5">
        <f t="shared" si="85"/>
        <v>0.05</v>
      </c>
      <c r="BD214" s="5">
        <f t="shared" si="86"/>
        <v>0.05</v>
      </c>
      <c r="BE214" s="5">
        <f t="shared" si="87"/>
        <v>0.05</v>
      </c>
      <c r="BF214" s="5">
        <f t="shared" si="88"/>
        <v>0.05</v>
      </c>
      <c r="BG214" s="5">
        <f t="shared" si="89"/>
        <v>0.05</v>
      </c>
      <c r="BH214" s="5">
        <f t="shared" si="90"/>
        <v>0.05</v>
      </c>
      <c r="BI214" s="5">
        <f t="shared" si="91"/>
        <v>0.05</v>
      </c>
      <c r="BJ214" s="5">
        <f t="shared" si="92"/>
        <v>0.05</v>
      </c>
      <c r="BK214" s="5">
        <f t="shared" si="93"/>
        <v>0.05</v>
      </c>
      <c r="BL214" s="5">
        <f t="shared" si="94"/>
        <v>0.05</v>
      </c>
      <c r="BM214" s="5">
        <f t="shared" si="95"/>
        <v>0.05</v>
      </c>
      <c r="BN214" s="5">
        <f t="shared" si="96"/>
        <v>0.05</v>
      </c>
      <c r="BO214" s="5">
        <f t="shared" si="97"/>
        <v>0.05</v>
      </c>
      <c r="BP214" s="5">
        <f t="shared" si="98"/>
        <v>0.05</v>
      </c>
      <c r="BQ214" s="5">
        <f t="shared" si="99"/>
        <v>0.05</v>
      </c>
      <c r="BR214" s="5">
        <f t="shared" si="100"/>
        <v>0.05</v>
      </c>
      <c r="BS214" s="5">
        <f t="shared" si="101"/>
        <v>0.05</v>
      </c>
      <c r="BT214" s="5">
        <f t="shared" si="102"/>
        <v>0.05</v>
      </c>
      <c r="BU214" s="5">
        <f t="shared" si="103"/>
        <v>0.05</v>
      </c>
      <c r="BV214" s="5">
        <f t="shared" si="104"/>
        <v>0.05</v>
      </c>
      <c r="BW214" s="5">
        <f t="shared" si="105"/>
        <v>0.05</v>
      </c>
      <c r="BX214" s="5">
        <f t="shared" si="106"/>
        <v>0.05</v>
      </c>
      <c r="BY214" s="5">
        <f t="shared" si="107"/>
        <v>0.05</v>
      </c>
      <c r="BZ214" s="5">
        <f t="shared" si="108"/>
        <v>0.05</v>
      </c>
      <c r="CA214" s="5">
        <f t="shared" si="109"/>
        <v>0.05</v>
      </c>
      <c r="CB214" s="5">
        <f t="shared" si="110"/>
        <v>0.05</v>
      </c>
      <c r="CC214" s="5">
        <f t="shared" si="111"/>
        <v>0.05</v>
      </c>
      <c r="CD214" s="5">
        <f t="shared" si="112"/>
        <v>0.05</v>
      </c>
      <c r="CE214" s="5">
        <f t="shared" si="113"/>
        <v>0.05</v>
      </c>
      <c r="CF214" s="5">
        <f t="shared" si="114"/>
        <v>0.05</v>
      </c>
      <c r="CG214" s="5">
        <f t="shared" si="115"/>
        <v>0.05</v>
      </c>
      <c r="CH214" s="5">
        <f t="shared" si="116"/>
        <v>0.05</v>
      </c>
      <c r="CI214" s="5">
        <f t="shared" si="117"/>
        <v>0.05</v>
      </c>
      <c r="CJ214" s="5">
        <f t="shared" si="118"/>
        <v>0.05</v>
      </c>
      <c r="CK214" s="5">
        <f t="shared" si="119"/>
        <v>0.05</v>
      </c>
      <c r="CL214" s="5">
        <f t="shared" si="120"/>
        <v>0.05</v>
      </c>
      <c r="CM214" s="5">
        <f t="shared" si="121"/>
        <v>0.05</v>
      </c>
      <c r="CN214" s="5">
        <f t="shared" si="122"/>
        <v>0.05</v>
      </c>
      <c r="CO214" s="5">
        <f t="shared" si="123"/>
        <v>0.05</v>
      </c>
      <c r="CP214" s="5">
        <f t="shared" si="124"/>
        <v>0.05</v>
      </c>
      <c r="CQ214" s="5">
        <f t="shared" si="125"/>
        <v>0.05</v>
      </c>
      <c r="CR214" s="5">
        <f t="shared" si="126"/>
        <v>0.05</v>
      </c>
      <c r="CS214" s="5">
        <f t="shared" si="127"/>
        <v>0.05</v>
      </c>
      <c r="CT214" s="5">
        <f t="shared" si="128"/>
        <v>0.05</v>
      </c>
      <c r="CU214" s="5">
        <f t="shared" si="129"/>
        <v>0.05</v>
      </c>
      <c r="CV214" s="5">
        <f t="shared" si="130"/>
        <v>0.05</v>
      </c>
      <c r="CW214" s="5">
        <f t="shared" si="131"/>
        <v>0.05</v>
      </c>
      <c r="CX214" s="5">
        <f t="shared" si="132"/>
        <v>0.05</v>
      </c>
      <c r="CY214" s="5">
        <f t="shared" si="133"/>
        <v>0.05</v>
      </c>
      <c r="CZ214" s="5">
        <f t="shared" si="134"/>
        <v>0.05</v>
      </c>
      <c r="DA214" s="5">
        <f t="shared" si="135"/>
        <v>0.05</v>
      </c>
      <c r="DB214" s="5">
        <f t="shared" si="136"/>
        <v>0.05</v>
      </c>
      <c r="DC214" s="5">
        <f t="shared" si="137"/>
        <v>0.05</v>
      </c>
      <c r="DD214" s="5">
        <f t="shared" si="138"/>
        <v>0.05</v>
      </c>
      <c r="DE214" s="5">
        <f t="shared" si="139"/>
        <v>0.05</v>
      </c>
      <c r="DF214" s="5">
        <f t="shared" si="140"/>
        <v>0.05</v>
      </c>
      <c r="DG214" s="5">
        <f t="shared" si="141"/>
        <v>0.05</v>
      </c>
      <c r="DH214" s="5">
        <f t="shared" si="142"/>
        <v>0.05</v>
      </c>
      <c r="DI214" s="5">
        <f t="shared" si="143"/>
        <v>0.05</v>
      </c>
      <c r="DJ214" s="5">
        <f t="shared" si="144"/>
        <v>0.05</v>
      </c>
      <c r="DK214" s="5">
        <f t="shared" si="145"/>
        <v>0.05</v>
      </c>
      <c r="DL214" s="5">
        <f t="shared" si="146"/>
        <v>0.05</v>
      </c>
      <c r="DM214" s="5">
        <f t="shared" si="147"/>
        <v>0.05</v>
      </c>
      <c r="DN214" s="5">
        <f t="shared" si="148"/>
        <v>0.05</v>
      </c>
      <c r="DO214" s="5">
        <f t="shared" si="149"/>
        <v>0.05</v>
      </c>
      <c r="DP214" s="5">
        <f t="shared" si="150"/>
        <v>0.05</v>
      </c>
      <c r="DQ214" s="5">
        <f t="shared" si="151"/>
        <v>0.05</v>
      </c>
      <c r="DR214" s="5">
        <f t="shared" si="152"/>
        <v>0.05</v>
      </c>
      <c r="DS214" s="5">
        <f t="shared" si="153"/>
        <v>0.05</v>
      </c>
      <c r="DT214" s="5">
        <f t="shared" si="154"/>
        <v>0.05</v>
      </c>
      <c r="DU214" s="5">
        <f t="shared" si="155"/>
        <v>0.05</v>
      </c>
      <c r="DV214" s="5">
        <f t="shared" si="156"/>
        <v>0.05</v>
      </c>
      <c r="DW214" s="5">
        <f t="shared" si="157"/>
        <v>0.05</v>
      </c>
      <c r="DX214" s="5">
        <f t="shared" si="158"/>
        <v>0.05</v>
      </c>
      <c r="DY214" s="5">
        <f t="shared" si="159"/>
        <v>0.05</v>
      </c>
      <c r="DZ214" s="5">
        <f t="shared" si="160"/>
        <v>0.05</v>
      </c>
      <c r="EA214" s="5">
        <f t="shared" si="161"/>
        <v>0.05</v>
      </c>
      <c r="EB214" s="5">
        <f t="shared" si="162"/>
        <v>0.05</v>
      </c>
      <c r="EC214" s="5">
        <f t="shared" si="163"/>
        <v>0.05</v>
      </c>
      <c r="ED214" s="5">
        <f t="shared" si="164"/>
        <v>0.05</v>
      </c>
      <c r="EE214" s="5">
        <f t="shared" si="165"/>
        <v>0.05</v>
      </c>
      <c r="EF214" s="5">
        <f t="shared" si="166"/>
        <v>0.05</v>
      </c>
      <c r="EG214" s="5">
        <f t="shared" si="167"/>
        <v>0.05</v>
      </c>
      <c r="EH214" s="5">
        <f t="shared" si="168"/>
        <v>0.05</v>
      </c>
      <c r="EI214" s="5">
        <f t="shared" si="169"/>
        <v>0.05</v>
      </c>
      <c r="EJ214" s="5">
        <f t="shared" si="170"/>
        <v>0.05</v>
      </c>
      <c r="EK214" s="5">
        <f t="shared" si="171"/>
        <v>0.05</v>
      </c>
      <c r="EL214" s="5">
        <f t="shared" si="172"/>
        <v>0.05</v>
      </c>
      <c r="EM214" s="5">
        <f t="shared" si="173"/>
        <v>0.05</v>
      </c>
      <c r="EN214" s="5">
        <f t="shared" si="174"/>
        <v>0.05</v>
      </c>
      <c r="EO214" s="5">
        <f t="shared" si="175"/>
        <v>0.05</v>
      </c>
      <c r="EP214" s="5">
        <f t="shared" si="176"/>
        <v>0.05</v>
      </c>
      <c r="EQ214" s="5">
        <f t="shared" si="177"/>
        <v>0.05</v>
      </c>
      <c r="ER214" s="5">
        <f t="shared" si="178"/>
        <v>0.05</v>
      </c>
      <c r="ES214" s="5">
        <f t="shared" si="179"/>
        <v>0.05</v>
      </c>
      <c r="ET214" s="5">
        <f t="shared" si="180"/>
        <v>0.05</v>
      </c>
      <c r="EU214" s="5">
        <f t="shared" si="181"/>
        <v>0.05</v>
      </c>
      <c r="EV214" s="5">
        <f t="shared" si="182"/>
        <v>0.05</v>
      </c>
      <c r="EW214" s="5">
        <f t="shared" si="183"/>
        <v>0.05</v>
      </c>
      <c r="EX214" s="5">
        <f t="shared" si="184"/>
        <v>0.05</v>
      </c>
      <c r="EY214" s="5">
        <f t="shared" si="185"/>
        <v>0.05</v>
      </c>
      <c r="EZ214" s="5">
        <f t="shared" si="186"/>
        <v>0.05</v>
      </c>
      <c r="FA214" s="5">
        <f t="shared" si="187"/>
        <v>0.05</v>
      </c>
      <c r="FB214" s="5">
        <f t="shared" si="188"/>
        <v>0.05</v>
      </c>
      <c r="FC214" s="5">
        <f t="shared" si="189"/>
        <v>0.05</v>
      </c>
      <c r="FD214" s="5">
        <f t="shared" si="190"/>
        <v>0.05</v>
      </c>
      <c r="FE214" s="5">
        <f t="shared" si="191"/>
        <v>0.05</v>
      </c>
      <c r="FF214" s="5">
        <f t="shared" si="192"/>
        <v>0.05</v>
      </c>
      <c r="FG214" s="5">
        <f t="shared" si="193"/>
        <v>0.05</v>
      </c>
      <c r="FH214" s="5">
        <f t="shared" si="194"/>
        <v>0.05</v>
      </c>
      <c r="FI214" s="5">
        <f t="shared" si="195"/>
        <v>0.05</v>
      </c>
      <c r="FJ214" s="5">
        <f t="shared" si="196"/>
        <v>0.05</v>
      </c>
      <c r="FK214" s="5">
        <f t="shared" si="197"/>
        <v>0.05</v>
      </c>
      <c r="FL214" s="5">
        <f t="shared" si="198"/>
        <v>0.05</v>
      </c>
      <c r="FM214" s="5">
        <f t="shared" si="199"/>
        <v>0.05</v>
      </c>
      <c r="FN214" s="5">
        <f t="shared" si="200"/>
        <v>0.05</v>
      </c>
      <c r="FO214" s="5">
        <f t="shared" si="201"/>
        <v>0.05</v>
      </c>
      <c r="FP214" s="5">
        <f t="shared" si="202"/>
        <v>0.05</v>
      </c>
      <c r="FQ214" s="5">
        <f t="shared" si="203"/>
        <v>0.05</v>
      </c>
      <c r="FR214" s="5">
        <f t="shared" si="204"/>
        <v>0.05</v>
      </c>
      <c r="FS214" s="5">
        <f t="shared" si="205"/>
        <v>0.05</v>
      </c>
      <c r="FT214" s="5">
        <f t="shared" si="206"/>
        <v>0.05</v>
      </c>
      <c r="FU214" s="5">
        <f t="shared" si="207"/>
        <v>0.05</v>
      </c>
      <c r="FV214" s="5">
        <f t="shared" si="208"/>
        <v>0.05</v>
      </c>
      <c r="FW214" s="5">
        <f t="shared" si="209"/>
        <v>0.05</v>
      </c>
      <c r="FX214" s="5">
        <f t="shared" si="210"/>
        <v>0.05</v>
      </c>
      <c r="FY214" s="5">
        <f t="shared" si="211"/>
        <v>0.05</v>
      </c>
    </row>
    <row r="215" spans="1:181" hidden="1" x14ac:dyDescent="0.3">
      <c r="A215" s="266" t="s">
        <v>616</v>
      </c>
      <c r="B215" s="266">
        <f t="shared" si="36"/>
        <v>0</v>
      </c>
      <c r="C215" s="266">
        <f t="shared" si="36"/>
        <v>0</v>
      </c>
      <c r="D215" s="266">
        <f t="shared" si="36"/>
        <v>0</v>
      </c>
      <c r="E215" s="266">
        <f t="shared" si="36"/>
        <v>0</v>
      </c>
      <c r="F215" s="266">
        <f t="shared" si="36"/>
        <v>0</v>
      </c>
      <c r="G215" s="266">
        <f t="shared" si="37"/>
        <v>0</v>
      </c>
      <c r="H215" s="266">
        <f t="shared" si="38"/>
        <v>0</v>
      </c>
      <c r="I215" s="266">
        <f t="shared" si="39"/>
        <v>0</v>
      </c>
      <c r="J215" s="266">
        <f t="shared" si="40"/>
        <v>0</v>
      </c>
      <c r="K215" s="266">
        <f t="shared" si="41"/>
        <v>0</v>
      </c>
      <c r="L215" s="266">
        <f t="shared" si="42"/>
        <v>0</v>
      </c>
      <c r="M215" s="266">
        <f t="shared" si="43"/>
        <v>0</v>
      </c>
      <c r="N215" s="266">
        <f t="shared" si="44"/>
        <v>0</v>
      </c>
      <c r="O215" s="266">
        <f t="shared" si="45"/>
        <v>0</v>
      </c>
      <c r="P215" s="266">
        <f t="shared" si="46"/>
        <v>0</v>
      </c>
      <c r="Q215" s="266">
        <f t="shared" si="47"/>
        <v>0</v>
      </c>
      <c r="R215" s="266">
        <f t="shared" si="48"/>
        <v>0</v>
      </c>
      <c r="S215" s="266">
        <f t="shared" si="49"/>
        <v>0</v>
      </c>
      <c r="T215" s="266">
        <f t="shared" si="50"/>
        <v>0</v>
      </c>
      <c r="U215" s="266">
        <f t="shared" si="51"/>
        <v>0</v>
      </c>
      <c r="V215" s="266">
        <f t="shared" si="52"/>
        <v>0</v>
      </c>
      <c r="W215" s="266">
        <f t="shared" si="53"/>
        <v>0</v>
      </c>
      <c r="X215" s="266">
        <f t="shared" si="54"/>
        <v>0</v>
      </c>
      <c r="Y215" s="266">
        <f t="shared" si="55"/>
        <v>0</v>
      </c>
      <c r="Z215" s="266">
        <f t="shared" si="56"/>
        <v>0</v>
      </c>
      <c r="AA215" s="266">
        <f t="shared" si="57"/>
        <v>0</v>
      </c>
      <c r="AB215" s="266">
        <f t="shared" si="58"/>
        <v>0</v>
      </c>
      <c r="AC215" s="266">
        <f t="shared" si="59"/>
        <v>0</v>
      </c>
      <c r="AD215" s="266">
        <f t="shared" si="60"/>
        <v>0</v>
      </c>
      <c r="AE215" s="266">
        <f t="shared" si="61"/>
        <v>0</v>
      </c>
      <c r="AF215" s="266">
        <f t="shared" si="62"/>
        <v>0</v>
      </c>
      <c r="AG215" s="266">
        <f t="shared" si="63"/>
        <v>0</v>
      </c>
      <c r="AH215" s="266">
        <f t="shared" si="64"/>
        <v>0</v>
      </c>
      <c r="AI215" s="266">
        <f t="shared" si="65"/>
        <v>0</v>
      </c>
      <c r="AJ215" s="266">
        <f t="shared" si="66"/>
        <v>0</v>
      </c>
      <c r="AK215" s="266">
        <f t="shared" si="67"/>
        <v>0</v>
      </c>
      <c r="AL215" s="266">
        <f t="shared" si="68"/>
        <v>0</v>
      </c>
      <c r="AM215" s="266">
        <f t="shared" si="69"/>
        <v>0</v>
      </c>
      <c r="AN215" s="266">
        <f t="shared" si="70"/>
        <v>0</v>
      </c>
      <c r="AO215" s="266">
        <f t="shared" si="71"/>
        <v>0</v>
      </c>
      <c r="AP215" s="266">
        <f t="shared" si="72"/>
        <v>0</v>
      </c>
      <c r="AQ215" s="266">
        <f t="shared" si="73"/>
        <v>0</v>
      </c>
      <c r="AR215" s="266">
        <f t="shared" si="74"/>
        <v>0</v>
      </c>
      <c r="AS215" s="266">
        <f t="shared" si="75"/>
        <v>0</v>
      </c>
      <c r="AT215" s="266">
        <f t="shared" si="76"/>
        <v>0</v>
      </c>
      <c r="AU215" s="266">
        <f t="shared" si="77"/>
        <v>0</v>
      </c>
      <c r="AV215" s="266">
        <f t="shared" si="78"/>
        <v>0</v>
      </c>
      <c r="AW215" s="266">
        <f t="shared" si="79"/>
        <v>0</v>
      </c>
      <c r="AX215" s="266">
        <f t="shared" si="80"/>
        <v>0</v>
      </c>
      <c r="AY215" s="266">
        <f t="shared" si="81"/>
        <v>0</v>
      </c>
      <c r="AZ215" s="266">
        <f t="shared" si="82"/>
        <v>0</v>
      </c>
      <c r="BA215" s="266">
        <f t="shared" si="83"/>
        <v>0</v>
      </c>
      <c r="BB215" s="266">
        <f t="shared" si="84"/>
        <v>0</v>
      </c>
      <c r="BC215" s="266">
        <f t="shared" si="85"/>
        <v>0</v>
      </c>
      <c r="BD215" s="266">
        <f t="shared" si="86"/>
        <v>0</v>
      </c>
      <c r="BE215" s="266">
        <f t="shared" si="87"/>
        <v>0</v>
      </c>
      <c r="BF215" s="266">
        <f t="shared" si="88"/>
        <v>0</v>
      </c>
      <c r="BG215" s="266">
        <f t="shared" si="89"/>
        <v>0</v>
      </c>
      <c r="BH215" s="266">
        <f t="shared" si="90"/>
        <v>0</v>
      </c>
      <c r="BI215" s="266">
        <f t="shared" si="91"/>
        <v>0</v>
      </c>
      <c r="BJ215" s="266">
        <f t="shared" si="92"/>
        <v>0</v>
      </c>
      <c r="BK215" s="266">
        <f t="shared" si="93"/>
        <v>0</v>
      </c>
      <c r="BL215" s="266">
        <f t="shared" si="94"/>
        <v>0</v>
      </c>
      <c r="BM215" s="266">
        <f t="shared" si="95"/>
        <v>0</v>
      </c>
      <c r="BN215" s="266">
        <f t="shared" si="96"/>
        <v>0</v>
      </c>
      <c r="BO215" s="266">
        <f t="shared" si="97"/>
        <v>0</v>
      </c>
      <c r="BP215" s="266">
        <f t="shared" si="98"/>
        <v>0</v>
      </c>
      <c r="BQ215" s="266">
        <f t="shared" si="99"/>
        <v>0</v>
      </c>
      <c r="BR215" s="266">
        <f t="shared" si="100"/>
        <v>0</v>
      </c>
      <c r="BS215" s="266">
        <f t="shared" si="101"/>
        <v>0</v>
      </c>
      <c r="BT215" s="266">
        <f t="shared" si="102"/>
        <v>0</v>
      </c>
      <c r="BU215" s="266">
        <f t="shared" si="103"/>
        <v>0</v>
      </c>
      <c r="BV215" s="266">
        <f t="shared" si="104"/>
        <v>0</v>
      </c>
      <c r="BW215" s="266">
        <f t="shared" si="105"/>
        <v>0</v>
      </c>
      <c r="BX215" s="266">
        <f t="shared" si="106"/>
        <v>0</v>
      </c>
      <c r="BY215" s="266">
        <f t="shared" si="107"/>
        <v>0</v>
      </c>
      <c r="BZ215" s="266">
        <f t="shared" si="108"/>
        <v>0</v>
      </c>
      <c r="CA215" s="266">
        <f t="shared" si="109"/>
        <v>0</v>
      </c>
      <c r="CB215" s="266">
        <f t="shared" si="110"/>
        <v>0</v>
      </c>
      <c r="CC215" s="266">
        <f t="shared" si="111"/>
        <v>0</v>
      </c>
      <c r="CD215" s="266">
        <f t="shared" si="112"/>
        <v>0</v>
      </c>
      <c r="CE215" s="266">
        <f t="shared" si="113"/>
        <v>0</v>
      </c>
      <c r="CF215" s="266">
        <f t="shared" si="114"/>
        <v>0</v>
      </c>
      <c r="CG215" s="266">
        <f t="shared" si="115"/>
        <v>0</v>
      </c>
      <c r="CH215" s="266">
        <f t="shared" si="116"/>
        <v>0</v>
      </c>
      <c r="CI215" s="266">
        <f t="shared" si="117"/>
        <v>0</v>
      </c>
      <c r="CJ215" s="266">
        <f t="shared" si="118"/>
        <v>0</v>
      </c>
      <c r="CK215" s="266">
        <f t="shared" si="119"/>
        <v>0</v>
      </c>
      <c r="CL215" s="266">
        <f t="shared" si="120"/>
        <v>0</v>
      </c>
      <c r="CM215" s="266">
        <f t="shared" si="121"/>
        <v>0</v>
      </c>
      <c r="CN215" s="266">
        <f t="shared" si="122"/>
        <v>0</v>
      </c>
      <c r="CO215" s="266">
        <f t="shared" si="123"/>
        <v>0</v>
      </c>
      <c r="CP215" s="266">
        <f t="shared" si="124"/>
        <v>0</v>
      </c>
      <c r="CQ215" s="266">
        <f t="shared" si="125"/>
        <v>0</v>
      </c>
      <c r="CR215" s="266">
        <f t="shared" si="126"/>
        <v>0</v>
      </c>
      <c r="CS215" s="266">
        <f t="shared" si="127"/>
        <v>0</v>
      </c>
      <c r="CT215" s="266">
        <f t="shared" si="128"/>
        <v>0</v>
      </c>
      <c r="CU215" s="266">
        <f t="shared" si="129"/>
        <v>0</v>
      </c>
      <c r="CV215" s="266">
        <f t="shared" si="130"/>
        <v>0</v>
      </c>
      <c r="CW215" s="266">
        <f t="shared" si="131"/>
        <v>0</v>
      </c>
      <c r="CX215" s="266">
        <f t="shared" si="132"/>
        <v>0</v>
      </c>
      <c r="CY215" s="266">
        <f t="shared" si="133"/>
        <v>0</v>
      </c>
      <c r="CZ215" s="266">
        <f t="shared" si="134"/>
        <v>0</v>
      </c>
      <c r="DA215" s="266">
        <f t="shared" si="135"/>
        <v>0</v>
      </c>
      <c r="DB215" s="266">
        <f t="shared" si="136"/>
        <v>0</v>
      </c>
      <c r="DC215" s="266">
        <f t="shared" si="137"/>
        <v>0</v>
      </c>
      <c r="DD215" s="266">
        <f t="shared" si="138"/>
        <v>0</v>
      </c>
      <c r="DE215" s="266">
        <f t="shared" si="139"/>
        <v>0</v>
      </c>
      <c r="DF215" s="266">
        <f t="shared" si="140"/>
        <v>0</v>
      </c>
      <c r="DG215" s="266">
        <f t="shared" si="141"/>
        <v>0</v>
      </c>
      <c r="DH215" s="266">
        <f t="shared" si="142"/>
        <v>0</v>
      </c>
      <c r="DI215" s="266">
        <f t="shared" si="143"/>
        <v>0</v>
      </c>
      <c r="DJ215" s="266">
        <f t="shared" si="144"/>
        <v>0</v>
      </c>
      <c r="DK215" s="266">
        <f t="shared" si="145"/>
        <v>0</v>
      </c>
      <c r="DL215" s="266">
        <f t="shared" si="146"/>
        <v>0</v>
      </c>
      <c r="DM215" s="266">
        <f t="shared" si="147"/>
        <v>0</v>
      </c>
      <c r="DN215" s="266">
        <f t="shared" si="148"/>
        <v>0</v>
      </c>
      <c r="DO215" s="266">
        <f t="shared" si="149"/>
        <v>0</v>
      </c>
      <c r="DP215" s="266">
        <f t="shared" si="150"/>
        <v>0</v>
      </c>
      <c r="DQ215" s="266">
        <f t="shared" si="151"/>
        <v>0</v>
      </c>
      <c r="DR215" s="266">
        <f t="shared" si="152"/>
        <v>0</v>
      </c>
      <c r="DS215" s="266">
        <f t="shared" si="153"/>
        <v>0</v>
      </c>
      <c r="DT215" s="266">
        <f t="shared" si="154"/>
        <v>0</v>
      </c>
      <c r="DU215" s="266">
        <f t="shared" si="155"/>
        <v>0</v>
      </c>
      <c r="DV215" s="266">
        <f t="shared" si="156"/>
        <v>0</v>
      </c>
      <c r="DW215" s="266">
        <f t="shared" si="157"/>
        <v>0</v>
      </c>
      <c r="DX215" s="266">
        <f t="shared" si="158"/>
        <v>0</v>
      </c>
      <c r="DY215" s="266">
        <f t="shared" si="159"/>
        <v>0</v>
      </c>
      <c r="DZ215" s="266">
        <f t="shared" si="160"/>
        <v>0</v>
      </c>
      <c r="EA215" s="266">
        <f t="shared" si="161"/>
        <v>0</v>
      </c>
      <c r="EB215" s="266">
        <f t="shared" si="162"/>
        <v>0</v>
      </c>
      <c r="EC215" s="266">
        <f t="shared" si="163"/>
        <v>0</v>
      </c>
      <c r="ED215" s="266">
        <f t="shared" si="164"/>
        <v>0</v>
      </c>
      <c r="EE215" s="266">
        <f t="shared" si="165"/>
        <v>0</v>
      </c>
      <c r="EF215" s="266">
        <f t="shared" si="166"/>
        <v>0</v>
      </c>
      <c r="EG215" s="266">
        <f t="shared" si="167"/>
        <v>0</v>
      </c>
      <c r="EH215" s="266">
        <f t="shared" si="168"/>
        <v>0</v>
      </c>
      <c r="EI215" s="266">
        <f t="shared" si="169"/>
        <v>0</v>
      </c>
      <c r="EJ215" s="266">
        <f t="shared" si="170"/>
        <v>0</v>
      </c>
      <c r="EK215" s="266">
        <f t="shared" si="171"/>
        <v>0</v>
      </c>
      <c r="EL215" s="266">
        <f t="shared" si="172"/>
        <v>0</v>
      </c>
      <c r="EM215" s="266">
        <f t="shared" si="173"/>
        <v>0</v>
      </c>
      <c r="EN215" s="266">
        <f t="shared" si="174"/>
        <v>0</v>
      </c>
      <c r="EO215" s="266">
        <f t="shared" si="175"/>
        <v>0</v>
      </c>
      <c r="EP215" s="266">
        <f t="shared" si="176"/>
        <v>0</v>
      </c>
      <c r="EQ215" s="266">
        <f t="shared" si="177"/>
        <v>0</v>
      </c>
      <c r="ER215" s="266">
        <f t="shared" si="178"/>
        <v>0</v>
      </c>
      <c r="ES215" s="266">
        <f t="shared" si="179"/>
        <v>0</v>
      </c>
      <c r="ET215" s="266">
        <f t="shared" si="180"/>
        <v>0</v>
      </c>
      <c r="EU215" s="266">
        <f t="shared" si="181"/>
        <v>0</v>
      </c>
      <c r="EV215" s="266">
        <f t="shared" si="182"/>
        <v>0</v>
      </c>
      <c r="EW215" s="266">
        <f t="shared" si="183"/>
        <v>0</v>
      </c>
      <c r="EX215" s="266">
        <f t="shared" si="184"/>
        <v>0</v>
      </c>
      <c r="EY215" s="266">
        <f t="shared" si="185"/>
        <v>0</v>
      </c>
      <c r="EZ215" s="266">
        <f t="shared" si="186"/>
        <v>0</v>
      </c>
      <c r="FA215" s="266">
        <f t="shared" si="187"/>
        <v>0</v>
      </c>
      <c r="FB215" s="266">
        <f t="shared" si="188"/>
        <v>0</v>
      </c>
      <c r="FC215" s="266">
        <f t="shared" si="189"/>
        <v>0</v>
      </c>
      <c r="FD215" s="266">
        <f t="shared" si="190"/>
        <v>0</v>
      </c>
      <c r="FE215" s="266">
        <f t="shared" si="191"/>
        <v>0</v>
      </c>
      <c r="FF215" s="266">
        <f t="shared" si="192"/>
        <v>0</v>
      </c>
      <c r="FG215" s="266">
        <f t="shared" si="193"/>
        <v>0</v>
      </c>
      <c r="FH215" s="266">
        <f t="shared" si="194"/>
        <v>0</v>
      </c>
      <c r="FI215" s="266">
        <f t="shared" si="195"/>
        <v>0</v>
      </c>
      <c r="FJ215" s="266">
        <f t="shared" si="196"/>
        <v>0</v>
      </c>
      <c r="FK215" s="266">
        <f t="shared" si="197"/>
        <v>0</v>
      </c>
      <c r="FL215" s="266">
        <f t="shared" si="198"/>
        <v>0</v>
      </c>
      <c r="FM215" s="266">
        <f t="shared" si="199"/>
        <v>0</v>
      </c>
      <c r="FN215" s="266">
        <f t="shared" si="200"/>
        <v>0</v>
      </c>
      <c r="FO215" s="266">
        <f t="shared" si="201"/>
        <v>0</v>
      </c>
      <c r="FP215" s="266">
        <f t="shared" si="202"/>
        <v>0</v>
      </c>
      <c r="FQ215" s="266">
        <f t="shared" si="203"/>
        <v>0</v>
      </c>
      <c r="FR215" s="266">
        <f t="shared" si="204"/>
        <v>0</v>
      </c>
      <c r="FS215" s="266">
        <f t="shared" si="205"/>
        <v>0</v>
      </c>
      <c r="FT215" s="266">
        <f t="shared" si="206"/>
        <v>0</v>
      </c>
      <c r="FU215" s="266">
        <f t="shared" si="207"/>
        <v>0</v>
      </c>
      <c r="FV215" s="266">
        <f t="shared" si="208"/>
        <v>0</v>
      </c>
      <c r="FW215" s="266">
        <f t="shared" si="209"/>
        <v>0</v>
      </c>
      <c r="FX215" s="266">
        <f t="shared" si="210"/>
        <v>0</v>
      </c>
      <c r="FY215" s="266">
        <f t="shared" si="211"/>
        <v>0</v>
      </c>
    </row>
    <row r="216" spans="1:181" hidden="1" x14ac:dyDescent="0.3">
      <c r="A216" s="269" t="s">
        <v>600</v>
      </c>
      <c r="B216" s="268">
        <f t="shared" si="36"/>
        <v>0</v>
      </c>
      <c r="C216" s="269">
        <f t="shared" si="36"/>
        <v>0</v>
      </c>
      <c r="D216" s="269">
        <f t="shared" si="36"/>
        <v>0.33</v>
      </c>
      <c r="E216" s="269">
        <f t="shared" si="36"/>
        <v>0.33</v>
      </c>
      <c r="F216" s="269">
        <f t="shared" si="36"/>
        <v>0.33</v>
      </c>
      <c r="G216" s="268">
        <f t="shared" si="37"/>
        <v>0</v>
      </c>
      <c r="H216" s="269">
        <f t="shared" si="38"/>
        <v>0</v>
      </c>
      <c r="I216" s="269">
        <f t="shared" si="39"/>
        <v>0.33</v>
      </c>
      <c r="J216" s="269">
        <f t="shared" si="40"/>
        <v>0.33</v>
      </c>
      <c r="K216" s="269">
        <f t="shared" si="41"/>
        <v>0.33</v>
      </c>
      <c r="L216" s="268">
        <f t="shared" si="42"/>
        <v>0</v>
      </c>
      <c r="M216" s="269">
        <f t="shared" si="43"/>
        <v>0</v>
      </c>
      <c r="N216" s="269">
        <f t="shared" si="44"/>
        <v>0.33</v>
      </c>
      <c r="O216" s="269">
        <f t="shared" si="45"/>
        <v>0.33</v>
      </c>
      <c r="P216" s="269">
        <f t="shared" si="46"/>
        <v>0.33</v>
      </c>
      <c r="Q216" s="268">
        <f t="shared" si="47"/>
        <v>0</v>
      </c>
      <c r="R216" s="269">
        <f t="shared" si="48"/>
        <v>0</v>
      </c>
      <c r="S216" s="269">
        <f t="shared" si="49"/>
        <v>0.33</v>
      </c>
      <c r="T216" s="269">
        <f t="shared" si="50"/>
        <v>0.33</v>
      </c>
      <c r="U216" s="269">
        <f t="shared" si="51"/>
        <v>0.33</v>
      </c>
      <c r="V216" s="268">
        <f t="shared" si="52"/>
        <v>0</v>
      </c>
      <c r="W216" s="269">
        <f t="shared" si="53"/>
        <v>0</v>
      </c>
      <c r="X216" s="269">
        <f t="shared" si="54"/>
        <v>0.33</v>
      </c>
      <c r="Y216" s="269">
        <f t="shared" si="55"/>
        <v>0.33</v>
      </c>
      <c r="Z216" s="269">
        <f t="shared" si="56"/>
        <v>0.33</v>
      </c>
      <c r="AA216" s="268">
        <f t="shared" si="57"/>
        <v>0</v>
      </c>
      <c r="AB216" s="269">
        <f t="shared" si="58"/>
        <v>0</v>
      </c>
      <c r="AC216" s="269">
        <f t="shared" si="59"/>
        <v>0.33</v>
      </c>
      <c r="AD216" s="269">
        <f t="shared" si="60"/>
        <v>0.33</v>
      </c>
      <c r="AE216" s="269">
        <f t="shared" si="61"/>
        <v>0.33</v>
      </c>
      <c r="AF216" s="268">
        <f t="shared" si="62"/>
        <v>0</v>
      </c>
      <c r="AG216" s="269">
        <f t="shared" si="63"/>
        <v>0</v>
      </c>
      <c r="AH216" s="269">
        <f t="shared" si="64"/>
        <v>0.33</v>
      </c>
      <c r="AI216" s="269">
        <f t="shared" si="65"/>
        <v>0.33</v>
      </c>
      <c r="AJ216" s="269">
        <f t="shared" si="66"/>
        <v>0.33</v>
      </c>
      <c r="AK216" s="268">
        <f t="shared" si="67"/>
        <v>0</v>
      </c>
      <c r="AL216" s="269">
        <f t="shared" si="68"/>
        <v>0</v>
      </c>
      <c r="AM216" s="269">
        <f t="shared" si="69"/>
        <v>0.33</v>
      </c>
      <c r="AN216" s="269">
        <f t="shared" si="70"/>
        <v>0.33</v>
      </c>
      <c r="AO216" s="269">
        <f t="shared" si="71"/>
        <v>0.33</v>
      </c>
      <c r="AP216" s="268">
        <f t="shared" si="72"/>
        <v>0</v>
      </c>
      <c r="AQ216" s="269">
        <f t="shared" si="73"/>
        <v>0</v>
      </c>
      <c r="AR216" s="269">
        <f t="shared" si="74"/>
        <v>0.33</v>
      </c>
      <c r="AS216" s="269">
        <f t="shared" si="75"/>
        <v>0.33</v>
      </c>
      <c r="AT216" s="269">
        <f t="shared" si="76"/>
        <v>0.33</v>
      </c>
      <c r="AU216" s="268">
        <f t="shared" si="77"/>
        <v>0</v>
      </c>
      <c r="AV216" s="269">
        <f t="shared" si="78"/>
        <v>0</v>
      </c>
      <c r="AW216" s="269">
        <f t="shared" si="79"/>
        <v>0.33</v>
      </c>
      <c r="AX216" s="269">
        <f t="shared" si="80"/>
        <v>0.33</v>
      </c>
      <c r="AY216" s="269">
        <f t="shared" si="81"/>
        <v>0.33</v>
      </c>
      <c r="AZ216" s="268">
        <f t="shared" si="82"/>
        <v>0</v>
      </c>
      <c r="BA216" s="269">
        <f t="shared" si="83"/>
        <v>0</v>
      </c>
      <c r="BB216" s="269">
        <f t="shared" si="84"/>
        <v>0.33</v>
      </c>
      <c r="BC216" s="269">
        <f t="shared" si="85"/>
        <v>0.33</v>
      </c>
      <c r="BD216" s="269">
        <f t="shared" si="86"/>
        <v>0.33</v>
      </c>
      <c r="BE216" s="268">
        <f t="shared" si="87"/>
        <v>0</v>
      </c>
      <c r="BF216" s="269">
        <f t="shared" si="88"/>
        <v>0</v>
      </c>
      <c r="BG216" s="269">
        <f t="shared" si="89"/>
        <v>0.33</v>
      </c>
      <c r="BH216" s="269">
        <f t="shared" si="90"/>
        <v>0.33</v>
      </c>
      <c r="BI216" s="269">
        <f t="shared" si="91"/>
        <v>0.33</v>
      </c>
      <c r="BJ216" s="268">
        <f t="shared" si="92"/>
        <v>0</v>
      </c>
      <c r="BK216" s="269">
        <f t="shared" si="93"/>
        <v>0</v>
      </c>
      <c r="BL216" s="269">
        <f t="shared" si="94"/>
        <v>0.33</v>
      </c>
      <c r="BM216" s="269">
        <f t="shared" si="95"/>
        <v>0.33</v>
      </c>
      <c r="BN216" s="269">
        <f t="shared" si="96"/>
        <v>0.33</v>
      </c>
      <c r="BO216" s="268">
        <f t="shared" si="97"/>
        <v>0</v>
      </c>
      <c r="BP216" s="269">
        <f t="shared" si="98"/>
        <v>0</v>
      </c>
      <c r="BQ216" s="269">
        <f t="shared" si="99"/>
        <v>0.33</v>
      </c>
      <c r="BR216" s="269">
        <f t="shared" si="100"/>
        <v>0.33</v>
      </c>
      <c r="BS216" s="269">
        <f t="shared" si="101"/>
        <v>0.33</v>
      </c>
      <c r="BT216" s="268">
        <f t="shared" si="102"/>
        <v>0</v>
      </c>
      <c r="BU216" s="269">
        <f t="shared" si="103"/>
        <v>0</v>
      </c>
      <c r="BV216" s="269">
        <f t="shared" si="104"/>
        <v>0.33</v>
      </c>
      <c r="BW216" s="269">
        <f t="shared" si="105"/>
        <v>0.33</v>
      </c>
      <c r="BX216" s="269">
        <f t="shared" si="106"/>
        <v>0.33</v>
      </c>
      <c r="BY216" s="268">
        <f t="shared" si="107"/>
        <v>0</v>
      </c>
      <c r="BZ216" s="269">
        <f t="shared" si="108"/>
        <v>0</v>
      </c>
      <c r="CA216" s="269">
        <f t="shared" si="109"/>
        <v>0.33</v>
      </c>
      <c r="CB216" s="269">
        <f t="shared" si="110"/>
        <v>0.33</v>
      </c>
      <c r="CC216" s="269">
        <f t="shared" si="111"/>
        <v>0.33</v>
      </c>
      <c r="CD216" s="268">
        <f t="shared" si="112"/>
        <v>0</v>
      </c>
      <c r="CE216" s="269">
        <f t="shared" si="113"/>
        <v>0</v>
      </c>
      <c r="CF216" s="269">
        <f t="shared" si="114"/>
        <v>0.33</v>
      </c>
      <c r="CG216" s="269">
        <f t="shared" si="115"/>
        <v>0.33</v>
      </c>
      <c r="CH216" s="269">
        <f t="shared" si="116"/>
        <v>0.33</v>
      </c>
      <c r="CI216" s="268">
        <f t="shared" si="117"/>
        <v>0</v>
      </c>
      <c r="CJ216" s="269">
        <f t="shared" si="118"/>
        <v>0</v>
      </c>
      <c r="CK216" s="269">
        <f t="shared" si="119"/>
        <v>0.33</v>
      </c>
      <c r="CL216" s="269">
        <f t="shared" si="120"/>
        <v>0.33</v>
      </c>
      <c r="CM216" s="269">
        <f t="shared" si="121"/>
        <v>0.33</v>
      </c>
      <c r="CN216" s="268">
        <f t="shared" si="122"/>
        <v>0</v>
      </c>
      <c r="CO216" s="269">
        <f t="shared" si="123"/>
        <v>0</v>
      </c>
      <c r="CP216" s="269">
        <f t="shared" si="124"/>
        <v>0.33</v>
      </c>
      <c r="CQ216" s="269">
        <f t="shared" si="125"/>
        <v>0.33</v>
      </c>
      <c r="CR216" s="269">
        <f t="shared" si="126"/>
        <v>0.33</v>
      </c>
      <c r="CS216" s="268">
        <f t="shared" si="127"/>
        <v>0</v>
      </c>
      <c r="CT216" s="269">
        <f t="shared" si="128"/>
        <v>0</v>
      </c>
      <c r="CU216" s="269">
        <f t="shared" si="129"/>
        <v>0.33</v>
      </c>
      <c r="CV216" s="269">
        <f t="shared" si="130"/>
        <v>0.33</v>
      </c>
      <c r="CW216" s="269">
        <f t="shared" si="131"/>
        <v>0.33</v>
      </c>
      <c r="CX216" s="268">
        <f t="shared" si="132"/>
        <v>0</v>
      </c>
      <c r="CY216" s="269">
        <f t="shared" si="133"/>
        <v>0</v>
      </c>
      <c r="CZ216" s="269">
        <f t="shared" si="134"/>
        <v>0.33</v>
      </c>
      <c r="DA216" s="269">
        <f t="shared" si="135"/>
        <v>0.33</v>
      </c>
      <c r="DB216" s="269">
        <f t="shared" si="136"/>
        <v>0.33</v>
      </c>
      <c r="DC216" s="268">
        <f t="shared" si="137"/>
        <v>0</v>
      </c>
      <c r="DD216" s="269">
        <f t="shared" si="138"/>
        <v>0</v>
      </c>
      <c r="DE216" s="269">
        <f t="shared" si="139"/>
        <v>0.33</v>
      </c>
      <c r="DF216" s="269">
        <f t="shared" si="140"/>
        <v>0.33</v>
      </c>
      <c r="DG216" s="269">
        <f t="shared" si="141"/>
        <v>0.33</v>
      </c>
      <c r="DH216" s="268">
        <f t="shared" si="142"/>
        <v>0</v>
      </c>
      <c r="DI216" s="269">
        <f t="shared" si="143"/>
        <v>0</v>
      </c>
      <c r="DJ216" s="269">
        <f t="shared" si="144"/>
        <v>0.33</v>
      </c>
      <c r="DK216" s="269">
        <f t="shared" si="145"/>
        <v>0.33</v>
      </c>
      <c r="DL216" s="269">
        <f t="shared" si="146"/>
        <v>0.33</v>
      </c>
      <c r="DM216" s="268">
        <f t="shared" si="147"/>
        <v>0</v>
      </c>
      <c r="DN216" s="269">
        <f t="shared" si="148"/>
        <v>0</v>
      </c>
      <c r="DO216" s="269">
        <f t="shared" si="149"/>
        <v>0.33</v>
      </c>
      <c r="DP216" s="269">
        <f t="shared" si="150"/>
        <v>0.33</v>
      </c>
      <c r="DQ216" s="269">
        <f t="shared" si="151"/>
        <v>0.33</v>
      </c>
      <c r="DR216" s="268">
        <f t="shared" si="152"/>
        <v>0</v>
      </c>
      <c r="DS216" s="269">
        <f t="shared" si="153"/>
        <v>0</v>
      </c>
      <c r="DT216" s="269">
        <f t="shared" si="154"/>
        <v>0.33</v>
      </c>
      <c r="DU216" s="269">
        <f t="shared" si="155"/>
        <v>0.33</v>
      </c>
      <c r="DV216" s="269">
        <f t="shared" si="156"/>
        <v>0.33</v>
      </c>
      <c r="DW216" s="268">
        <f t="shared" si="157"/>
        <v>0</v>
      </c>
      <c r="DX216" s="269">
        <f t="shared" si="158"/>
        <v>0</v>
      </c>
      <c r="DY216" s="269">
        <f t="shared" si="159"/>
        <v>0.33</v>
      </c>
      <c r="DZ216" s="269">
        <f t="shared" si="160"/>
        <v>0.33</v>
      </c>
      <c r="EA216" s="269">
        <f t="shared" si="161"/>
        <v>0.33</v>
      </c>
      <c r="EB216" s="268">
        <f t="shared" si="162"/>
        <v>0</v>
      </c>
      <c r="EC216" s="269">
        <f t="shared" si="163"/>
        <v>0</v>
      </c>
      <c r="ED216" s="269">
        <f t="shared" si="164"/>
        <v>0.33</v>
      </c>
      <c r="EE216" s="269">
        <f t="shared" si="165"/>
        <v>0.33</v>
      </c>
      <c r="EF216" s="269">
        <f t="shared" si="166"/>
        <v>0.33</v>
      </c>
      <c r="EG216" s="268">
        <f t="shared" si="167"/>
        <v>0</v>
      </c>
      <c r="EH216" s="269">
        <f t="shared" si="168"/>
        <v>0</v>
      </c>
      <c r="EI216" s="269">
        <f t="shared" si="169"/>
        <v>0.33</v>
      </c>
      <c r="EJ216" s="269">
        <f t="shared" si="170"/>
        <v>0.33</v>
      </c>
      <c r="EK216" s="269">
        <f t="shared" si="171"/>
        <v>0.33</v>
      </c>
      <c r="EL216" s="268">
        <f t="shared" si="172"/>
        <v>0</v>
      </c>
      <c r="EM216" s="269">
        <f t="shared" si="173"/>
        <v>0</v>
      </c>
      <c r="EN216" s="269">
        <f t="shared" si="174"/>
        <v>0.33</v>
      </c>
      <c r="EO216" s="269">
        <f t="shared" si="175"/>
        <v>0.33</v>
      </c>
      <c r="EP216" s="269">
        <f t="shared" si="176"/>
        <v>0.33</v>
      </c>
      <c r="EQ216" s="268">
        <f t="shared" si="177"/>
        <v>0</v>
      </c>
      <c r="ER216" s="269">
        <f t="shared" si="178"/>
        <v>0</v>
      </c>
      <c r="ES216" s="269">
        <f t="shared" si="179"/>
        <v>0.33</v>
      </c>
      <c r="ET216" s="269">
        <f t="shared" si="180"/>
        <v>0.33</v>
      </c>
      <c r="EU216" s="269">
        <f t="shared" si="181"/>
        <v>0.33</v>
      </c>
      <c r="EV216" s="268">
        <f t="shared" si="182"/>
        <v>0</v>
      </c>
      <c r="EW216" s="269">
        <f t="shared" si="183"/>
        <v>0</v>
      </c>
      <c r="EX216" s="269">
        <f t="shared" si="184"/>
        <v>0.33</v>
      </c>
      <c r="EY216" s="269">
        <f t="shared" si="185"/>
        <v>0.33</v>
      </c>
      <c r="EZ216" s="269">
        <f t="shared" si="186"/>
        <v>0.33</v>
      </c>
      <c r="FA216" s="268">
        <f t="shared" si="187"/>
        <v>0</v>
      </c>
      <c r="FB216" s="269">
        <f t="shared" si="188"/>
        <v>0</v>
      </c>
      <c r="FC216" s="269">
        <f t="shared" si="189"/>
        <v>0.33</v>
      </c>
      <c r="FD216" s="269">
        <f t="shared" si="190"/>
        <v>0.33</v>
      </c>
      <c r="FE216" s="269">
        <f t="shared" si="191"/>
        <v>0.33</v>
      </c>
      <c r="FF216" s="268">
        <f t="shared" si="192"/>
        <v>0</v>
      </c>
      <c r="FG216" s="269">
        <f t="shared" si="193"/>
        <v>0</v>
      </c>
      <c r="FH216" s="269">
        <f t="shared" si="194"/>
        <v>0.33</v>
      </c>
      <c r="FI216" s="269">
        <f t="shared" si="195"/>
        <v>0.33</v>
      </c>
      <c r="FJ216" s="269">
        <f t="shared" si="196"/>
        <v>0.33</v>
      </c>
      <c r="FK216" s="268">
        <f t="shared" si="197"/>
        <v>0</v>
      </c>
      <c r="FL216" s="269">
        <f t="shared" si="198"/>
        <v>0</v>
      </c>
      <c r="FM216" s="269">
        <f t="shared" si="199"/>
        <v>0.33</v>
      </c>
      <c r="FN216" s="269">
        <f t="shared" si="200"/>
        <v>0.33</v>
      </c>
      <c r="FO216" s="269">
        <f t="shared" si="201"/>
        <v>0.33</v>
      </c>
      <c r="FP216" s="268">
        <f t="shared" si="202"/>
        <v>0</v>
      </c>
      <c r="FQ216" s="269">
        <f t="shared" si="203"/>
        <v>0</v>
      </c>
      <c r="FR216" s="269">
        <f t="shared" si="204"/>
        <v>0.33</v>
      </c>
      <c r="FS216" s="269">
        <f t="shared" si="205"/>
        <v>0.33</v>
      </c>
      <c r="FT216" s="269">
        <f t="shared" si="206"/>
        <v>0.33</v>
      </c>
      <c r="FU216" s="268">
        <f t="shared" si="207"/>
        <v>0</v>
      </c>
      <c r="FV216" s="269">
        <f t="shared" si="208"/>
        <v>0</v>
      </c>
      <c r="FW216" s="269">
        <f t="shared" si="209"/>
        <v>0.33</v>
      </c>
      <c r="FX216" s="269">
        <f t="shared" si="210"/>
        <v>0.33</v>
      </c>
      <c r="FY216" s="269">
        <f t="shared" si="211"/>
        <v>0.33</v>
      </c>
    </row>
    <row r="217" spans="1:181" hidden="1" x14ac:dyDescent="0.3">
      <c r="A217" s="269" t="s">
        <v>601</v>
      </c>
      <c r="B217" s="269">
        <f t="shared" si="36"/>
        <v>0</v>
      </c>
      <c r="C217" s="268">
        <f t="shared" si="36"/>
        <v>0</v>
      </c>
      <c r="D217" s="269">
        <f t="shared" si="36"/>
        <v>0</v>
      </c>
      <c r="E217" s="269">
        <f t="shared" si="36"/>
        <v>0</v>
      </c>
      <c r="F217" s="269">
        <f t="shared" si="36"/>
        <v>0</v>
      </c>
      <c r="G217" s="269">
        <f t="shared" si="37"/>
        <v>0</v>
      </c>
      <c r="H217" s="268">
        <f t="shared" si="38"/>
        <v>0</v>
      </c>
      <c r="I217" s="269">
        <f t="shared" si="39"/>
        <v>0</v>
      </c>
      <c r="J217" s="269">
        <f t="shared" si="40"/>
        <v>0</v>
      </c>
      <c r="K217" s="269">
        <f t="shared" si="41"/>
        <v>0</v>
      </c>
      <c r="L217" s="269">
        <f t="shared" si="42"/>
        <v>0</v>
      </c>
      <c r="M217" s="268">
        <f t="shared" si="43"/>
        <v>0</v>
      </c>
      <c r="N217" s="269">
        <f t="shared" si="44"/>
        <v>0</v>
      </c>
      <c r="O217" s="269">
        <f t="shared" si="45"/>
        <v>0</v>
      </c>
      <c r="P217" s="269">
        <f t="shared" si="46"/>
        <v>0</v>
      </c>
      <c r="Q217" s="269">
        <f t="shared" si="47"/>
        <v>0</v>
      </c>
      <c r="R217" s="268">
        <f t="shared" si="48"/>
        <v>0</v>
      </c>
      <c r="S217" s="269">
        <f t="shared" si="49"/>
        <v>0</v>
      </c>
      <c r="T217" s="269">
        <f t="shared" si="50"/>
        <v>0</v>
      </c>
      <c r="U217" s="269">
        <f t="shared" si="51"/>
        <v>0</v>
      </c>
      <c r="V217" s="269">
        <f t="shared" si="52"/>
        <v>0</v>
      </c>
      <c r="W217" s="268">
        <f t="shared" si="53"/>
        <v>0</v>
      </c>
      <c r="X217" s="269">
        <f t="shared" si="54"/>
        <v>0</v>
      </c>
      <c r="Y217" s="269">
        <f t="shared" si="55"/>
        <v>0</v>
      </c>
      <c r="Z217" s="269">
        <f t="shared" si="56"/>
        <v>0</v>
      </c>
      <c r="AA217" s="269">
        <f t="shared" si="57"/>
        <v>0</v>
      </c>
      <c r="AB217" s="268">
        <f t="shared" si="58"/>
        <v>0</v>
      </c>
      <c r="AC217" s="269">
        <f t="shared" si="59"/>
        <v>0</v>
      </c>
      <c r="AD217" s="269">
        <f t="shared" si="60"/>
        <v>0</v>
      </c>
      <c r="AE217" s="269">
        <f t="shared" si="61"/>
        <v>0</v>
      </c>
      <c r="AF217" s="269">
        <f t="shared" si="62"/>
        <v>0</v>
      </c>
      <c r="AG217" s="268">
        <f t="shared" si="63"/>
        <v>0</v>
      </c>
      <c r="AH217" s="269">
        <f t="shared" si="64"/>
        <v>0</v>
      </c>
      <c r="AI217" s="269">
        <f t="shared" si="65"/>
        <v>0</v>
      </c>
      <c r="AJ217" s="269">
        <f t="shared" si="66"/>
        <v>0</v>
      </c>
      <c r="AK217" s="269">
        <f t="shared" si="67"/>
        <v>0</v>
      </c>
      <c r="AL217" s="268">
        <f t="shared" si="68"/>
        <v>0</v>
      </c>
      <c r="AM217" s="269">
        <f t="shared" si="69"/>
        <v>0</v>
      </c>
      <c r="AN217" s="269">
        <f t="shared" si="70"/>
        <v>0</v>
      </c>
      <c r="AO217" s="269">
        <f t="shared" si="71"/>
        <v>0</v>
      </c>
      <c r="AP217" s="269">
        <f t="shared" si="72"/>
        <v>0</v>
      </c>
      <c r="AQ217" s="268">
        <f t="shared" si="73"/>
        <v>0</v>
      </c>
      <c r="AR217" s="269">
        <f t="shared" si="74"/>
        <v>0</v>
      </c>
      <c r="AS217" s="269">
        <f t="shared" si="75"/>
        <v>0</v>
      </c>
      <c r="AT217" s="269">
        <f t="shared" si="76"/>
        <v>0</v>
      </c>
      <c r="AU217" s="269">
        <f t="shared" si="77"/>
        <v>0</v>
      </c>
      <c r="AV217" s="268">
        <f t="shared" si="78"/>
        <v>0</v>
      </c>
      <c r="AW217" s="269">
        <f t="shared" si="79"/>
        <v>0</v>
      </c>
      <c r="AX217" s="269">
        <f t="shared" si="80"/>
        <v>0</v>
      </c>
      <c r="AY217" s="269">
        <f t="shared" si="81"/>
        <v>0</v>
      </c>
      <c r="AZ217" s="269">
        <f t="shared" si="82"/>
        <v>0</v>
      </c>
      <c r="BA217" s="268">
        <f t="shared" si="83"/>
        <v>0</v>
      </c>
      <c r="BB217" s="269">
        <f t="shared" si="84"/>
        <v>0</v>
      </c>
      <c r="BC217" s="269">
        <f t="shared" si="85"/>
        <v>0</v>
      </c>
      <c r="BD217" s="269">
        <f t="shared" si="86"/>
        <v>0</v>
      </c>
      <c r="BE217" s="269">
        <f t="shared" si="87"/>
        <v>0</v>
      </c>
      <c r="BF217" s="268">
        <f t="shared" si="88"/>
        <v>0</v>
      </c>
      <c r="BG217" s="269">
        <f t="shared" si="89"/>
        <v>0</v>
      </c>
      <c r="BH217" s="269">
        <f t="shared" si="90"/>
        <v>0</v>
      </c>
      <c r="BI217" s="269">
        <f t="shared" si="91"/>
        <v>0</v>
      </c>
      <c r="BJ217" s="269">
        <f t="shared" si="92"/>
        <v>0</v>
      </c>
      <c r="BK217" s="268">
        <f t="shared" si="93"/>
        <v>0</v>
      </c>
      <c r="BL217" s="269">
        <f t="shared" si="94"/>
        <v>0</v>
      </c>
      <c r="BM217" s="269">
        <f t="shared" si="95"/>
        <v>0</v>
      </c>
      <c r="BN217" s="269">
        <f t="shared" si="96"/>
        <v>0</v>
      </c>
      <c r="BO217" s="269">
        <f t="shared" si="97"/>
        <v>0</v>
      </c>
      <c r="BP217" s="268">
        <f t="shared" si="98"/>
        <v>0</v>
      </c>
      <c r="BQ217" s="269">
        <f t="shared" si="99"/>
        <v>0</v>
      </c>
      <c r="BR217" s="269">
        <f t="shared" si="100"/>
        <v>0</v>
      </c>
      <c r="BS217" s="269">
        <f t="shared" si="101"/>
        <v>0</v>
      </c>
      <c r="BT217" s="269">
        <f t="shared" si="102"/>
        <v>0</v>
      </c>
      <c r="BU217" s="268">
        <f t="shared" si="103"/>
        <v>0</v>
      </c>
      <c r="BV217" s="269">
        <f t="shared" si="104"/>
        <v>0</v>
      </c>
      <c r="BW217" s="269">
        <f t="shared" si="105"/>
        <v>0</v>
      </c>
      <c r="BX217" s="269">
        <f t="shared" si="106"/>
        <v>0</v>
      </c>
      <c r="BY217" s="269">
        <f t="shared" si="107"/>
        <v>0</v>
      </c>
      <c r="BZ217" s="268">
        <f t="shared" si="108"/>
        <v>0</v>
      </c>
      <c r="CA217" s="269">
        <f t="shared" si="109"/>
        <v>0</v>
      </c>
      <c r="CB217" s="269">
        <f t="shared" si="110"/>
        <v>0</v>
      </c>
      <c r="CC217" s="269">
        <f t="shared" si="111"/>
        <v>0</v>
      </c>
      <c r="CD217" s="269">
        <f t="shared" si="112"/>
        <v>0</v>
      </c>
      <c r="CE217" s="268">
        <f t="shared" si="113"/>
        <v>0</v>
      </c>
      <c r="CF217" s="269">
        <f t="shared" si="114"/>
        <v>0</v>
      </c>
      <c r="CG217" s="269">
        <f t="shared" si="115"/>
        <v>0</v>
      </c>
      <c r="CH217" s="269">
        <f t="shared" si="116"/>
        <v>0</v>
      </c>
      <c r="CI217" s="269">
        <f t="shared" si="117"/>
        <v>0</v>
      </c>
      <c r="CJ217" s="268">
        <f t="shared" si="118"/>
        <v>0</v>
      </c>
      <c r="CK217" s="269">
        <f t="shared" si="119"/>
        <v>0</v>
      </c>
      <c r="CL217" s="269">
        <f t="shared" si="120"/>
        <v>0</v>
      </c>
      <c r="CM217" s="269">
        <f t="shared" si="121"/>
        <v>0</v>
      </c>
      <c r="CN217" s="269">
        <f t="shared" si="122"/>
        <v>0</v>
      </c>
      <c r="CO217" s="268">
        <f t="shared" si="123"/>
        <v>0</v>
      </c>
      <c r="CP217" s="269">
        <f t="shared" si="124"/>
        <v>0</v>
      </c>
      <c r="CQ217" s="269">
        <f t="shared" si="125"/>
        <v>0</v>
      </c>
      <c r="CR217" s="269">
        <f t="shared" si="126"/>
        <v>0</v>
      </c>
      <c r="CS217" s="269">
        <f t="shared" si="127"/>
        <v>0</v>
      </c>
      <c r="CT217" s="268">
        <f t="shared" si="128"/>
        <v>0</v>
      </c>
      <c r="CU217" s="269">
        <f t="shared" si="129"/>
        <v>0</v>
      </c>
      <c r="CV217" s="269">
        <f t="shared" si="130"/>
        <v>0</v>
      </c>
      <c r="CW217" s="269">
        <f t="shared" si="131"/>
        <v>0</v>
      </c>
      <c r="CX217" s="269">
        <f t="shared" si="132"/>
        <v>0</v>
      </c>
      <c r="CY217" s="268">
        <f t="shared" si="133"/>
        <v>0</v>
      </c>
      <c r="CZ217" s="269">
        <f t="shared" si="134"/>
        <v>0</v>
      </c>
      <c r="DA217" s="269">
        <f t="shared" si="135"/>
        <v>0</v>
      </c>
      <c r="DB217" s="269">
        <f t="shared" si="136"/>
        <v>0</v>
      </c>
      <c r="DC217" s="269">
        <f t="shared" si="137"/>
        <v>0</v>
      </c>
      <c r="DD217" s="268">
        <f t="shared" si="138"/>
        <v>0</v>
      </c>
      <c r="DE217" s="269">
        <f t="shared" si="139"/>
        <v>0</v>
      </c>
      <c r="DF217" s="269">
        <f t="shared" si="140"/>
        <v>0</v>
      </c>
      <c r="DG217" s="269">
        <f t="shared" si="141"/>
        <v>0</v>
      </c>
      <c r="DH217" s="269">
        <f t="shared" si="142"/>
        <v>0</v>
      </c>
      <c r="DI217" s="268">
        <f t="shared" si="143"/>
        <v>0</v>
      </c>
      <c r="DJ217" s="269">
        <f t="shared" si="144"/>
        <v>0</v>
      </c>
      <c r="DK217" s="269">
        <f t="shared" si="145"/>
        <v>0</v>
      </c>
      <c r="DL217" s="269">
        <f t="shared" si="146"/>
        <v>0</v>
      </c>
      <c r="DM217" s="269">
        <f t="shared" si="147"/>
        <v>0</v>
      </c>
      <c r="DN217" s="268">
        <f t="shared" si="148"/>
        <v>0</v>
      </c>
      <c r="DO217" s="269">
        <f t="shared" si="149"/>
        <v>0</v>
      </c>
      <c r="DP217" s="269">
        <f t="shared" si="150"/>
        <v>0</v>
      </c>
      <c r="DQ217" s="269">
        <f t="shared" si="151"/>
        <v>0</v>
      </c>
      <c r="DR217" s="269">
        <f t="shared" si="152"/>
        <v>0</v>
      </c>
      <c r="DS217" s="268">
        <f t="shared" si="153"/>
        <v>0</v>
      </c>
      <c r="DT217" s="269">
        <f t="shared" si="154"/>
        <v>0</v>
      </c>
      <c r="DU217" s="269">
        <f t="shared" si="155"/>
        <v>0</v>
      </c>
      <c r="DV217" s="269">
        <f t="shared" si="156"/>
        <v>0</v>
      </c>
      <c r="DW217" s="269">
        <f t="shared" si="157"/>
        <v>0</v>
      </c>
      <c r="DX217" s="268">
        <f t="shared" si="158"/>
        <v>0</v>
      </c>
      <c r="DY217" s="269">
        <f t="shared" si="159"/>
        <v>0</v>
      </c>
      <c r="DZ217" s="269">
        <f t="shared" si="160"/>
        <v>0</v>
      </c>
      <c r="EA217" s="269">
        <f t="shared" si="161"/>
        <v>0</v>
      </c>
      <c r="EB217" s="269">
        <f t="shared" si="162"/>
        <v>0</v>
      </c>
      <c r="EC217" s="268">
        <f t="shared" si="163"/>
        <v>0</v>
      </c>
      <c r="ED217" s="269">
        <f t="shared" si="164"/>
        <v>0</v>
      </c>
      <c r="EE217" s="269">
        <f t="shared" si="165"/>
        <v>0</v>
      </c>
      <c r="EF217" s="269">
        <f t="shared" si="166"/>
        <v>0</v>
      </c>
      <c r="EG217" s="269">
        <f t="shared" si="167"/>
        <v>0</v>
      </c>
      <c r="EH217" s="268">
        <f t="shared" si="168"/>
        <v>0</v>
      </c>
      <c r="EI217" s="269">
        <f t="shared" si="169"/>
        <v>0</v>
      </c>
      <c r="EJ217" s="269">
        <f t="shared" si="170"/>
        <v>0</v>
      </c>
      <c r="EK217" s="269">
        <f t="shared" si="171"/>
        <v>0</v>
      </c>
      <c r="EL217" s="269">
        <f t="shared" si="172"/>
        <v>0</v>
      </c>
      <c r="EM217" s="268">
        <f t="shared" si="173"/>
        <v>0</v>
      </c>
      <c r="EN217" s="269">
        <f t="shared" si="174"/>
        <v>0</v>
      </c>
      <c r="EO217" s="269">
        <f t="shared" si="175"/>
        <v>0</v>
      </c>
      <c r="EP217" s="269">
        <f t="shared" si="176"/>
        <v>0</v>
      </c>
      <c r="EQ217" s="269">
        <f t="shared" si="177"/>
        <v>0</v>
      </c>
      <c r="ER217" s="268">
        <f t="shared" si="178"/>
        <v>0</v>
      </c>
      <c r="ES217" s="269">
        <f t="shared" si="179"/>
        <v>0</v>
      </c>
      <c r="ET217" s="269">
        <f t="shared" si="180"/>
        <v>0</v>
      </c>
      <c r="EU217" s="269">
        <f t="shared" si="181"/>
        <v>0</v>
      </c>
      <c r="EV217" s="269">
        <f t="shared" si="182"/>
        <v>0</v>
      </c>
      <c r="EW217" s="268">
        <f t="shared" si="183"/>
        <v>0</v>
      </c>
      <c r="EX217" s="269">
        <f t="shared" si="184"/>
        <v>0</v>
      </c>
      <c r="EY217" s="269">
        <f t="shared" si="185"/>
        <v>0</v>
      </c>
      <c r="EZ217" s="269">
        <f t="shared" si="186"/>
        <v>0</v>
      </c>
      <c r="FA217" s="269">
        <f t="shared" si="187"/>
        <v>0</v>
      </c>
      <c r="FB217" s="268">
        <f t="shared" si="188"/>
        <v>0</v>
      </c>
      <c r="FC217" s="269">
        <f t="shared" si="189"/>
        <v>0</v>
      </c>
      <c r="FD217" s="269">
        <f t="shared" si="190"/>
        <v>0</v>
      </c>
      <c r="FE217" s="269">
        <f t="shared" si="191"/>
        <v>0</v>
      </c>
      <c r="FF217" s="269">
        <f t="shared" si="192"/>
        <v>0</v>
      </c>
      <c r="FG217" s="268">
        <f t="shared" si="193"/>
        <v>0</v>
      </c>
      <c r="FH217" s="269">
        <f t="shared" si="194"/>
        <v>0</v>
      </c>
      <c r="FI217" s="269">
        <f t="shared" si="195"/>
        <v>0</v>
      </c>
      <c r="FJ217" s="269">
        <f t="shared" si="196"/>
        <v>0</v>
      </c>
      <c r="FK217" s="269">
        <f t="shared" si="197"/>
        <v>0</v>
      </c>
      <c r="FL217" s="268">
        <f t="shared" si="198"/>
        <v>0</v>
      </c>
      <c r="FM217" s="269">
        <f t="shared" si="199"/>
        <v>0</v>
      </c>
      <c r="FN217" s="269">
        <f t="shared" si="200"/>
        <v>0</v>
      </c>
      <c r="FO217" s="269">
        <f t="shared" si="201"/>
        <v>0</v>
      </c>
      <c r="FP217" s="269">
        <f t="shared" si="202"/>
        <v>0</v>
      </c>
      <c r="FQ217" s="268">
        <f t="shared" si="203"/>
        <v>0</v>
      </c>
      <c r="FR217" s="269">
        <f t="shared" si="204"/>
        <v>0</v>
      </c>
      <c r="FS217" s="269">
        <f t="shared" si="205"/>
        <v>0</v>
      </c>
      <c r="FT217" s="269">
        <f t="shared" si="206"/>
        <v>0</v>
      </c>
      <c r="FU217" s="269">
        <f t="shared" si="207"/>
        <v>0</v>
      </c>
      <c r="FV217" s="268">
        <f t="shared" si="208"/>
        <v>0</v>
      </c>
      <c r="FW217" s="269">
        <f t="shared" si="209"/>
        <v>0</v>
      </c>
      <c r="FX217" s="269">
        <f t="shared" si="210"/>
        <v>0</v>
      </c>
      <c r="FY217" s="269">
        <f t="shared" si="211"/>
        <v>0</v>
      </c>
    </row>
    <row r="218" spans="1:181" hidden="1" x14ac:dyDescent="0.3">
      <c r="A218" s="269" t="s">
        <v>374</v>
      </c>
      <c r="B218" s="269">
        <f t="shared" si="36"/>
        <v>0</v>
      </c>
      <c r="C218" s="269">
        <f t="shared" si="36"/>
        <v>0</v>
      </c>
      <c r="D218" s="268">
        <f t="shared" si="36"/>
        <v>0</v>
      </c>
      <c r="E218" s="269">
        <f t="shared" si="36"/>
        <v>0</v>
      </c>
      <c r="F218" s="269">
        <f t="shared" si="36"/>
        <v>0</v>
      </c>
      <c r="G218" s="269">
        <f t="shared" si="37"/>
        <v>0</v>
      </c>
      <c r="H218" s="269">
        <f t="shared" si="38"/>
        <v>0</v>
      </c>
      <c r="I218" s="268">
        <f t="shared" si="39"/>
        <v>0</v>
      </c>
      <c r="J218" s="269">
        <f t="shared" si="40"/>
        <v>0</v>
      </c>
      <c r="K218" s="269">
        <f t="shared" si="41"/>
        <v>0</v>
      </c>
      <c r="L218" s="269">
        <f t="shared" si="42"/>
        <v>0</v>
      </c>
      <c r="M218" s="269">
        <f t="shared" si="43"/>
        <v>0</v>
      </c>
      <c r="N218" s="268">
        <f t="shared" si="44"/>
        <v>0</v>
      </c>
      <c r="O218" s="269">
        <f t="shared" si="45"/>
        <v>0</v>
      </c>
      <c r="P218" s="269">
        <f t="shared" si="46"/>
        <v>0</v>
      </c>
      <c r="Q218" s="269">
        <f t="shared" si="47"/>
        <v>0</v>
      </c>
      <c r="R218" s="269">
        <f t="shared" si="48"/>
        <v>0</v>
      </c>
      <c r="S218" s="268">
        <f t="shared" si="49"/>
        <v>0</v>
      </c>
      <c r="T218" s="269">
        <f t="shared" si="50"/>
        <v>0</v>
      </c>
      <c r="U218" s="269">
        <f t="shared" si="51"/>
        <v>0</v>
      </c>
      <c r="V218" s="269">
        <f t="shared" si="52"/>
        <v>0</v>
      </c>
      <c r="W218" s="269">
        <f t="shared" si="53"/>
        <v>0</v>
      </c>
      <c r="X218" s="268">
        <f t="shared" si="54"/>
        <v>0</v>
      </c>
      <c r="Y218" s="269">
        <f t="shared" si="55"/>
        <v>0</v>
      </c>
      <c r="Z218" s="269">
        <f t="shared" si="56"/>
        <v>0</v>
      </c>
      <c r="AA218" s="269">
        <f t="shared" si="57"/>
        <v>0</v>
      </c>
      <c r="AB218" s="269">
        <f t="shared" si="58"/>
        <v>0</v>
      </c>
      <c r="AC218" s="268">
        <f t="shared" si="59"/>
        <v>0</v>
      </c>
      <c r="AD218" s="269">
        <f t="shared" si="60"/>
        <v>0</v>
      </c>
      <c r="AE218" s="269">
        <f t="shared" si="61"/>
        <v>0</v>
      </c>
      <c r="AF218" s="269">
        <f t="shared" si="62"/>
        <v>0</v>
      </c>
      <c r="AG218" s="269">
        <f t="shared" si="63"/>
        <v>0</v>
      </c>
      <c r="AH218" s="268">
        <f t="shared" si="64"/>
        <v>0</v>
      </c>
      <c r="AI218" s="269">
        <f t="shared" si="65"/>
        <v>0</v>
      </c>
      <c r="AJ218" s="269">
        <f t="shared" si="66"/>
        <v>0</v>
      </c>
      <c r="AK218" s="269">
        <f t="shared" si="67"/>
        <v>0</v>
      </c>
      <c r="AL218" s="269">
        <f t="shared" si="68"/>
        <v>0</v>
      </c>
      <c r="AM218" s="268">
        <f t="shared" si="69"/>
        <v>0</v>
      </c>
      <c r="AN218" s="269">
        <f t="shared" si="70"/>
        <v>0</v>
      </c>
      <c r="AO218" s="269">
        <f t="shared" si="71"/>
        <v>0</v>
      </c>
      <c r="AP218" s="269">
        <f t="shared" si="72"/>
        <v>0</v>
      </c>
      <c r="AQ218" s="269">
        <f t="shared" si="73"/>
        <v>0</v>
      </c>
      <c r="AR218" s="268">
        <f t="shared" si="74"/>
        <v>0</v>
      </c>
      <c r="AS218" s="269">
        <f t="shared" si="75"/>
        <v>0</v>
      </c>
      <c r="AT218" s="269">
        <f t="shared" si="76"/>
        <v>0</v>
      </c>
      <c r="AU218" s="269">
        <f t="shared" si="77"/>
        <v>0</v>
      </c>
      <c r="AV218" s="269">
        <f t="shared" si="78"/>
        <v>0</v>
      </c>
      <c r="AW218" s="268">
        <f t="shared" si="79"/>
        <v>0</v>
      </c>
      <c r="AX218" s="269">
        <f t="shared" si="80"/>
        <v>0</v>
      </c>
      <c r="AY218" s="269">
        <f t="shared" si="81"/>
        <v>0</v>
      </c>
      <c r="AZ218" s="269">
        <f t="shared" si="82"/>
        <v>0</v>
      </c>
      <c r="BA218" s="269">
        <f t="shared" si="83"/>
        <v>0</v>
      </c>
      <c r="BB218" s="268">
        <f t="shared" si="84"/>
        <v>0</v>
      </c>
      <c r="BC218" s="269">
        <f t="shared" si="85"/>
        <v>0</v>
      </c>
      <c r="BD218" s="269">
        <f t="shared" si="86"/>
        <v>0</v>
      </c>
      <c r="BE218" s="269">
        <f t="shared" si="87"/>
        <v>0</v>
      </c>
      <c r="BF218" s="269">
        <f t="shared" si="88"/>
        <v>0</v>
      </c>
      <c r="BG218" s="268">
        <f t="shared" si="89"/>
        <v>0</v>
      </c>
      <c r="BH218" s="269">
        <f t="shared" si="90"/>
        <v>0</v>
      </c>
      <c r="BI218" s="269">
        <f t="shared" si="91"/>
        <v>0</v>
      </c>
      <c r="BJ218" s="269">
        <f t="shared" si="92"/>
        <v>0</v>
      </c>
      <c r="BK218" s="269">
        <f t="shared" si="93"/>
        <v>0</v>
      </c>
      <c r="BL218" s="268">
        <f t="shared" si="94"/>
        <v>0</v>
      </c>
      <c r="BM218" s="269">
        <f t="shared" si="95"/>
        <v>0</v>
      </c>
      <c r="BN218" s="269">
        <f t="shared" si="96"/>
        <v>0</v>
      </c>
      <c r="BO218" s="269">
        <f t="shared" si="97"/>
        <v>0</v>
      </c>
      <c r="BP218" s="269">
        <f t="shared" si="98"/>
        <v>0</v>
      </c>
      <c r="BQ218" s="268">
        <f t="shared" si="99"/>
        <v>0</v>
      </c>
      <c r="BR218" s="269">
        <f t="shared" si="100"/>
        <v>0</v>
      </c>
      <c r="BS218" s="269">
        <f t="shared" si="101"/>
        <v>0</v>
      </c>
      <c r="BT218" s="269">
        <f t="shared" si="102"/>
        <v>0</v>
      </c>
      <c r="BU218" s="269">
        <f t="shared" si="103"/>
        <v>0</v>
      </c>
      <c r="BV218" s="268">
        <f t="shared" si="104"/>
        <v>0</v>
      </c>
      <c r="BW218" s="269">
        <f t="shared" si="105"/>
        <v>0</v>
      </c>
      <c r="BX218" s="269">
        <f t="shared" si="106"/>
        <v>0</v>
      </c>
      <c r="BY218" s="269">
        <f t="shared" si="107"/>
        <v>0</v>
      </c>
      <c r="BZ218" s="269">
        <f t="shared" si="108"/>
        <v>0</v>
      </c>
      <c r="CA218" s="268">
        <f t="shared" si="109"/>
        <v>0</v>
      </c>
      <c r="CB218" s="269">
        <f t="shared" si="110"/>
        <v>0</v>
      </c>
      <c r="CC218" s="269">
        <f t="shared" si="111"/>
        <v>0</v>
      </c>
      <c r="CD218" s="269">
        <f t="shared" si="112"/>
        <v>0</v>
      </c>
      <c r="CE218" s="269">
        <f t="shared" si="113"/>
        <v>0</v>
      </c>
      <c r="CF218" s="268">
        <f t="shared" si="114"/>
        <v>0</v>
      </c>
      <c r="CG218" s="269">
        <f t="shared" si="115"/>
        <v>0</v>
      </c>
      <c r="CH218" s="269">
        <f t="shared" si="116"/>
        <v>0</v>
      </c>
      <c r="CI218" s="269">
        <f t="shared" si="117"/>
        <v>0</v>
      </c>
      <c r="CJ218" s="269">
        <f t="shared" si="118"/>
        <v>0</v>
      </c>
      <c r="CK218" s="268">
        <f t="shared" si="119"/>
        <v>0</v>
      </c>
      <c r="CL218" s="269">
        <f t="shared" si="120"/>
        <v>0</v>
      </c>
      <c r="CM218" s="269">
        <f t="shared" si="121"/>
        <v>0</v>
      </c>
      <c r="CN218" s="269">
        <f t="shared" si="122"/>
        <v>0</v>
      </c>
      <c r="CO218" s="269">
        <f t="shared" si="123"/>
        <v>0</v>
      </c>
      <c r="CP218" s="268">
        <f t="shared" si="124"/>
        <v>0</v>
      </c>
      <c r="CQ218" s="269">
        <f t="shared" si="125"/>
        <v>0</v>
      </c>
      <c r="CR218" s="269">
        <f t="shared" si="126"/>
        <v>0</v>
      </c>
      <c r="CS218" s="269">
        <f t="shared" si="127"/>
        <v>0</v>
      </c>
      <c r="CT218" s="269">
        <f t="shared" si="128"/>
        <v>0</v>
      </c>
      <c r="CU218" s="268">
        <f t="shared" si="129"/>
        <v>0</v>
      </c>
      <c r="CV218" s="269">
        <f t="shared" si="130"/>
        <v>0</v>
      </c>
      <c r="CW218" s="269">
        <f t="shared" si="131"/>
        <v>0</v>
      </c>
      <c r="CX218" s="269">
        <f t="shared" si="132"/>
        <v>0</v>
      </c>
      <c r="CY218" s="269">
        <f t="shared" si="133"/>
        <v>0</v>
      </c>
      <c r="CZ218" s="268">
        <f t="shared" si="134"/>
        <v>0</v>
      </c>
      <c r="DA218" s="269">
        <f t="shared" si="135"/>
        <v>0</v>
      </c>
      <c r="DB218" s="269">
        <f t="shared" si="136"/>
        <v>0</v>
      </c>
      <c r="DC218" s="269">
        <f t="shared" si="137"/>
        <v>0</v>
      </c>
      <c r="DD218" s="269">
        <f t="shared" si="138"/>
        <v>0</v>
      </c>
      <c r="DE218" s="268">
        <f t="shared" si="139"/>
        <v>0</v>
      </c>
      <c r="DF218" s="269">
        <f t="shared" si="140"/>
        <v>0</v>
      </c>
      <c r="DG218" s="269">
        <f t="shared" si="141"/>
        <v>0</v>
      </c>
      <c r="DH218" s="269">
        <f t="shared" si="142"/>
        <v>0</v>
      </c>
      <c r="DI218" s="269">
        <f t="shared" si="143"/>
        <v>0</v>
      </c>
      <c r="DJ218" s="268">
        <f t="shared" si="144"/>
        <v>0</v>
      </c>
      <c r="DK218" s="269">
        <f t="shared" si="145"/>
        <v>0</v>
      </c>
      <c r="DL218" s="269">
        <f t="shared" si="146"/>
        <v>0</v>
      </c>
      <c r="DM218" s="269">
        <f t="shared" si="147"/>
        <v>0</v>
      </c>
      <c r="DN218" s="269">
        <f t="shared" si="148"/>
        <v>0</v>
      </c>
      <c r="DO218" s="268">
        <f t="shared" si="149"/>
        <v>0</v>
      </c>
      <c r="DP218" s="269">
        <f t="shared" si="150"/>
        <v>0</v>
      </c>
      <c r="DQ218" s="269">
        <f t="shared" si="151"/>
        <v>0</v>
      </c>
      <c r="DR218" s="269">
        <f t="shared" si="152"/>
        <v>0</v>
      </c>
      <c r="DS218" s="269">
        <f t="shared" si="153"/>
        <v>0</v>
      </c>
      <c r="DT218" s="268">
        <f t="shared" si="154"/>
        <v>0</v>
      </c>
      <c r="DU218" s="269">
        <f t="shared" si="155"/>
        <v>0</v>
      </c>
      <c r="DV218" s="269">
        <f t="shared" si="156"/>
        <v>0</v>
      </c>
      <c r="DW218" s="269">
        <f t="shared" si="157"/>
        <v>0</v>
      </c>
      <c r="DX218" s="269">
        <f t="shared" si="158"/>
        <v>0</v>
      </c>
      <c r="DY218" s="268">
        <f t="shared" si="159"/>
        <v>0</v>
      </c>
      <c r="DZ218" s="269">
        <f t="shared" si="160"/>
        <v>0</v>
      </c>
      <c r="EA218" s="269">
        <f t="shared" si="161"/>
        <v>0</v>
      </c>
      <c r="EB218" s="269">
        <f t="shared" si="162"/>
        <v>0</v>
      </c>
      <c r="EC218" s="269">
        <f t="shared" si="163"/>
        <v>0</v>
      </c>
      <c r="ED218" s="268">
        <f t="shared" si="164"/>
        <v>0</v>
      </c>
      <c r="EE218" s="269">
        <f t="shared" si="165"/>
        <v>0</v>
      </c>
      <c r="EF218" s="269">
        <f t="shared" si="166"/>
        <v>0</v>
      </c>
      <c r="EG218" s="269">
        <f t="shared" si="167"/>
        <v>0</v>
      </c>
      <c r="EH218" s="269">
        <f t="shared" si="168"/>
        <v>0</v>
      </c>
      <c r="EI218" s="268">
        <f t="shared" si="169"/>
        <v>0</v>
      </c>
      <c r="EJ218" s="269">
        <f t="shared" si="170"/>
        <v>0</v>
      </c>
      <c r="EK218" s="269">
        <f t="shared" si="171"/>
        <v>0</v>
      </c>
      <c r="EL218" s="269">
        <f t="shared" si="172"/>
        <v>0</v>
      </c>
      <c r="EM218" s="269">
        <f t="shared" si="173"/>
        <v>0</v>
      </c>
      <c r="EN218" s="268">
        <f t="shared" si="174"/>
        <v>0</v>
      </c>
      <c r="EO218" s="269">
        <f t="shared" si="175"/>
        <v>0</v>
      </c>
      <c r="EP218" s="269">
        <f t="shared" si="176"/>
        <v>0</v>
      </c>
      <c r="EQ218" s="269">
        <f t="shared" si="177"/>
        <v>0</v>
      </c>
      <c r="ER218" s="269">
        <f t="shared" si="178"/>
        <v>0</v>
      </c>
      <c r="ES218" s="268">
        <f t="shared" si="179"/>
        <v>0</v>
      </c>
      <c r="ET218" s="269">
        <f t="shared" si="180"/>
        <v>0</v>
      </c>
      <c r="EU218" s="269">
        <f t="shared" si="181"/>
        <v>0</v>
      </c>
      <c r="EV218" s="269">
        <f t="shared" si="182"/>
        <v>0</v>
      </c>
      <c r="EW218" s="269">
        <f t="shared" si="183"/>
        <v>0</v>
      </c>
      <c r="EX218" s="268">
        <f t="shared" si="184"/>
        <v>0</v>
      </c>
      <c r="EY218" s="269">
        <f t="shared" si="185"/>
        <v>0</v>
      </c>
      <c r="EZ218" s="269">
        <f t="shared" si="186"/>
        <v>0</v>
      </c>
      <c r="FA218" s="269">
        <f t="shared" si="187"/>
        <v>0</v>
      </c>
      <c r="FB218" s="269">
        <f t="shared" si="188"/>
        <v>0</v>
      </c>
      <c r="FC218" s="268">
        <f t="shared" si="189"/>
        <v>0</v>
      </c>
      <c r="FD218" s="269">
        <f t="shared" si="190"/>
        <v>0</v>
      </c>
      <c r="FE218" s="269">
        <f t="shared" si="191"/>
        <v>0</v>
      </c>
      <c r="FF218" s="269">
        <f t="shared" si="192"/>
        <v>0</v>
      </c>
      <c r="FG218" s="269">
        <f t="shared" si="193"/>
        <v>0</v>
      </c>
      <c r="FH218" s="268">
        <f t="shared" si="194"/>
        <v>0</v>
      </c>
      <c r="FI218" s="269">
        <f t="shared" si="195"/>
        <v>0</v>
      </c>
      <c r="FJ218" s="269">
        <f t="shared" si="196"/>
        <v>0</v>
      </c>
      <c r="FK218" s="269">
        <f t="shared" si="197"/>
        <v>0</v>
      </c>
      <c r="FL218" s="269">
        <f t="shared" si="198"/>
        <v>0</v>
      </c>
      <c r="FM218" s="268">
        <f t="shared" si="199"/>
        <v>0</v>
      </c>
      <c r="FN218" s="269">
        <f t="shared" si="200"/>
        <v>0</v>
      </c>
      <c r="FO218" s="269">
        <f t="shared" si="201"/>
        <v>0</v>
      </c>
      <c r="FP218" s="269">
        <f t="shared" si="202"/>
        <v>0</v>
      </c>
      <c r="FQ218" s="269">
        <f t="shared" si="203"/>
        <v>0</v>
      </c>
      <c r="FR218" s="268">
        <f t="shared" si="204"/>
        <v>0</v>
      </c>
      <c r="FS218" s="269">
        <f t="shared" si="205"/>
        <v>0</v>
      </c>
      <c r="FT218" s="269">
        <f t="shared" si="206"/>
        <v>0</v>
      </c>
      <c r="FU218" s="269">
        <f t="shared" si="207"/>
        <v>0</v>
      </c>
      <c r="FV218" s="269">
        <f t="shared" si="208"/>
        <v>0</v>
      </c>
      <c r="FW218" s="268">
        <f t="shared" si="209"/>
        <v>0</v>
      </c>
      <c r="FX218" s="269">
        <f t="shared" si="210"/>
        <v>0</v>
      </c>
      <c r="FY218" s="269">
        <f t="shared" si="211"/>
        <v>0</v>
      </c>
    </row>
    <row r="219" spans="1:181" hidden="1" x14ac:dyDescent="0.3">
      <c r="A219" s="269" t="s">
        <v>375</v>
      </c>
      <c r="B219" s="269">
        <f t="shared" si="36"/>
        <v>0</v>
      </c>
      <c r="C219" s="269">
        <f t="shared" si="36"/>
        <v>0</v>
      </c>
      <c r="D219" s="269">
        <f t="shared" si="36"/>
        <v>0</v>
      </c>
      <c r="E219" s="268">
        <f t="shared" si="36"/>
        <v>0</v>
      </c>
      <c r="F219" s="269">
        <f t="shared" si="36"/>
        <v>0</v>
      </c>
      <c r="G219" s="269">
        <f t="shared" si="37"/>
        <v>0</v>
      </c>
      <c r="H219" s="269">
        <f t="shared" si="38"/>
        <v>0</v>
      </c>
      <c r="I219" s="269">
        <f t="shared" si="39"/>
        <v>0</v>
      </c>
      <c r="J219" s="268">
        <f t="shared" si="40"/>
        <v>0</v>
      </c>
      <c r="K219" s="269">
        <f t="shared" si="41"/>
        <v>0</v>
      </c>
      <c r="L219" s="269">
        <f t="shared" si="42"/>
        <v>0</v>
      </c>
      <c r="M219" s="269">
        <f t="shared" si="43"/>
        <v>0</v>
      </c>
      <c r="N219" s="269">
        <f t="shared" si="44"/>
        <v>0</v>
      </c>
      <c r="O219" s="268">
        <f t="shared" si="45"/>
        <v>0</v>
      </c>
      <c r="P219" s="269">
        <f t="shared" si="46"/>
        <v>0</v>
      </c>
      <c r="Q219" s="269">
        <f t="shared" si="47"/>
        <v>0</v>
      </c>
      <c r="R219" s="269">
        <f t="shared" si="48"/>
        <v>0</v>
      </c>
      <c r="S219" s="269">
        <f t="shared" si="49"/>
        <v>0</v>
      </c>
      <c r="T219" s="268">
        <f t="shared" si="50"/>
        <v>0</v>
      </c>
      <c r="U219" s="269">
        <f t="shared" si="51"/>
        <v>0</v>
      </c>
      <c r="V219" s="269">
        <f t="shared" si="52"/>
        <v>0</v>
      </c>
      <c r="W219" s="269">
        <f t="shared" si="53"/>
        <v>0</v>
      </c>
      <c r="X219" s="269">
        <f t="shared" si="54"/>
        <v>0</v>
      </c>
      <c r="Y219" s="268">
        <f t="shared" si="55"/>
        <v>0</v>
      </c>
      <c r="Z219" s="269">
        <f t="shared" si="56"/>
        <v>0</v>
      </c>
      <c r="AA219" s="269">
        <f t="shared" si="57"/>
        <v>0</v>
      </c>
      <c r="AB219" s="269">
        <f t="shared" si="58"/>
        <v>0</v>
      </c>
      <c r="AC219" s="269">
        <f t="shared" si="59"/>
        <v>0</v>
      </c>
      <c r="AD219" s="268">
        <f t="shared" si="60"/>
        <v>0</v>
      </c>
      <c r="AE219" s="269">
        <f t="shared" si="61"/>
        <v>0</v>
      </c>
      <c r="AF219" s="269">
        <f t="shared" si="62"/>
        <v>0</v>
      </c>
      <c r="AG219" s="269">
        <f t="shared" si="63"/>
        <v>0</v>
      </c>
      <c r="AH219" s="269">
        <f t="shared" si="64"/>
        <v>0</v>
      </c>
      <c r="AI219" s="268">
        <f t="shared" si="65"/>
        <v>0</v>
      </c>
      <c r="AJ219" s="269">
        <f t="shared" si="66"/>
        <v>0</v>
      </c>
      <c r="AK219" s="269">
        <f t="shared" si="67"/>
        <v>0</v>
      </c>
      <c r="AL219" s="269">
        <f t="shared" si="68"/>
        <v>0</v>
      </c>
      <c r="AM219" s="269">
        <f t="shared" si="69"/>
        <v>0</v>
      </c>
      <c r="AN219" s="268">
        <f t="shared" si="70"/>
        <v>0</v>
      </c>
      <c r="AO219" s="269">
        <f t="shared" si="71"/>
        <v>0</v>
      </c>
      <c r="AP219" s="269">
        <f t="shared" si="72"/>
        <v>0</v>
      </c>
      <c r="AQ219" s="269">
        <f t="shared" si="73"/>
        <v>0</v>
      </c>
      <c r="AR219" s="269">
        <f t="shared" si="74"/>
        <v>0</v>
      </c>
      <c r="AS219" s="268">
        <f t="shared" si="75"/>
        <v>0</v>
      </c>
      <c r="AT219" s="269">
        <f t="shared" si="76"/>
        <v>0</v>
      </c>
      <c r="AU219" s="269">
        <f t="shared" si="77"/>
        <v>0</v>
      </c>
      <c r="AV219" s="269">
        <f t="shared" si="78"/>
        <v>0</v>
      </c>
      <c r="AW219" s="269">
        <f t="shared" si="79"/>
        <v>0</v>
      </c>
      <c r="AX219" s="268">
        <f t="shared" si="80"/>
        <v>0</v>
      </c>
      <c r="AY219" s="269">
        <f t="shared" si="81"/>
        <v>0</v>
      </c>
      <c r="AZ219" s="269">
        <f t="shared" si="82"/>
        <v>0</v>
      </c>
      <c r="BA219" s="269">
        <f t="shared" si="83"/>
        <v>0</v>
      </c>
      <c r="BB219" s="269">
        <f t="shared" si="84"/>
        <v>0</v>
      </c>
      <c r="BC219" s="268">
        <f t="shared" si="85"/>
        <v>0</v>
      </c>
      <c r="BD219" s="269">
        <f t="shared" si="86"/>
        <v>0</v>
      </c>
      <c r="BE219" s="269">
        <f t="shared" si="87"/>
        <v>0</v>
      </c>
      <c r="BF219" s="269">
        <f t="shared" si="88"/>
        <v>0</v>
      </c>
      <c r="BG219" s="269">
        <f t="shared" si="89"/>
        <v>0</v>
      </c>
      <c r="BH219" s="268">
        <f t="shared" si="90"/>
        <v>0</v>
      </c>
      <c r="BI219" s="269">
        <f t="shared" si="91"/>
        <v>0</v>
      </c>
      <c r="BJ219" s="269">
        <f t="shared" si="92"/>
        <v>0</v>
      </c>
      <c r="BK219" s="269">
        <f t="shared" si="93"/>
        <v>0</v>
      </c>
      <c r="BL219" s="269">
        <f t="shared" si="94"/>
        <v>0</v>
      </c>
      <c r="BM219" s="268">
        <f t="shared" si="95"/>
        <v>0</v>
      </c>
      <c r="BN219" s="269">
        <f t="shared" si="96"/>
        <v>0</v>
      </c>
      <c r="BO219" s="269">
        <f t="shared" si="97"/>
        <v>0</v>
      </c>
      <c r="BP219" s="269">
        <f t="shared" si="98"/>
        <v>0</v>
      </c>
      <c r="BQ219" s="269">
        <f t="shared" si="99"/>
        <v>0</v>
      </c>
      <c r="BR219" s="268">
        <f t="shared" si="100"/>
        <v>0</v>
      </c>
      <c r="BS219" s="269">
        <f t="shared" si="101"/>
        <v>0</v>
      </c>
      <c r="BT219" s="269">
        <f t="shared" si="102"/>
        <v>0</v>
      </c>
      <c r="BU219" s="269">
        <f t="shared" si="103"/>
        <v>0</v>
      </c>
      <c r="BV219" s="269">
        <f t="shared" si="104"/>
        <v>0</v>
      </c>
      <c r="BW219" s="268">
        <f t="shared" si="105"/>
        <v>0</v>
      </c>
      <c r="BX219" s="269">
        <f t="shared" si="106"/>
        <v>0</v>
      </c>
      <c r="BY219" s="269">
        <f t="shared" si="107"/>
        <v>0</v>
      </c>
      <c r="BZ219" s="269">
        <f t="shared" si="108"/>
        <v>0</v>
      </c>
      <c r="CA219" s="269">
        <f t="shared" si="109"/>
        <v>0</v>
      </c>
      <c r="CB219" s="268">
        <f t="shared" si="110"/>
        <v>0</v>
      </c>
      <c r="CC219" s="269">
        <f t="shared" si="111"/>
        <v>0</v>
      </c>
      <c r="CD219" s="269">
        <f t="shared" si="112"/>
        <v>0</v>
      </c>
      <c r="CE219" s="269">
        <f t="shared" si="113"/>
        <v>0</v>
      </c>
      <c r="CF219" s="269">
        <f t="shared" si="114"/>
        <v>0</v>
      </c>
      <c r="CG219" s="268">
        <f t="shared" si="115"/>
        <v>0</v>
      </c>
      <c r="CH219" s="269">
        <f t="shared" si="116"/>
        <v>0</v>
      </c>
      <c r="CI219" s="269">
        <f t="shared" si="117"/>
        <v>0</v>
      </c>
      <c r="CJ219" s="269">
        <f t="shared" si="118"/>
        <v>0</v>
      </c>
      <c r="CK219" s="269">
        <f t="shared" si="119"/>
        <v>0</v>
      </c>
      <c r="CL219" s="268">
        <f t="shared" si="120"/>
        <v>0</v>
      </c>
      <c r="CM219" s="269">
        <f t="shared" si="121"/>
        <v>0</v>
      </c>
      <c r="CN219" s="269">
        <f t="shared" si="122"/>
        <v>0</v>
      </c>
      <c r="CO219" s="269">
        <f t="shared" si="123"/>
        <v>0</v>
      </c>
      <c r="CP219" s="269">
        <f t="shared" si="124"/>
        <v>0</v>
      </c>
      <c r="CQ219" s="268">
        <f t="shared" si="125"/>
        <v>0</v>
      </c>
      <c r="CR219" s="269">
        <f t="shared" si="126"/>
        <v>0</v>
      </c>
      <c r="CS219" s="269">
        <f t="shared" si="127"/>
        <v>0</v>
      </c>
      <c r="CT219" s="269">
        <f t="shared" si="128"/>
        <v>0</v>
      </c>
      <c r="CU219" s="269">
        <f t="shared" si="129"/>
        <v>0</v>
      </c>
      <c r="CV219" s="268">
        <f t="shared" si="130"/>
        <v>0</v>
      </c>
      <c r="CW219" s="269">
        <f t="shared" si="131"/>
        <v>0</v>
      </c>
      <c r="CX219" s="269">
        <f t="shared" si="132"/>
        <v>0</v>
      </c>
      <c r="CY219" s="269">
        <f t="shared" si="133"/>
        <v>0</v>
      </c>
      <c r="CZ219" s="269">
        <f t="shared" si="134"/>
        <v>0</v>
      </c>
      <c r="DA219" s="268">
        <f t="shared" si="135"/>
        <v>0</v>
      </c>
      <c r="DB219" s="269">
        <f t="shared" si="136"/>
        <v>0</v>
      </c>
      <c r="DC219" s="269">
        <f t="shared" si="137"/>
        <v>0</v>
      </c>
      <c r="DD219" s="269">
        <f t="shared" si="138"/>
        <v>0</v>
      </c>
      <c r="DE219" s="269">
        <f t="shared" si="139"/>
        <v>0</v>
      </c>
      <c r="DF219" s="268">
        <f t="shared" si="140"/>
        <v>0</v>
      </c>
      <c r="DG219" s="269">
        <f t="shared" si="141"/>
        <v>0</v>
      </c>
      <c r="DH219" s="269">
        <f t="shared" si="142"/>
        <v>0</v>
      </c>
      <c r="DI219" s="269">
        <f t="shared" si="143"/>
        <v>0</v>
      </c>
      <c r="DJ219" s="269">
        <f t="shared" si="144"/>
        <v>0</v>
      </c>
      <c r="DK219" s="268">
        <f t="shared" si="145"/>
        <v>0</v>
      </c>
      <c r="DL219" s="269">
        <f t="shared" si="146"/>
        <v>0</v>
      </c>
      <c r="DM219" s="269">
        <f t="shared" si="147"/>
        <v>0</v>
      </c>
      <c r="DN219" s="269">
        <f t="shared" si="148"/>
        <v>0</v>
      </c>
      <c r="DO219" s="269">
        <f t="shared" si="149"/>
        <v>0</v>
      </c>
      <c r="DP219" s="268">
        <f t="shared" si="150"/>
        <v>0</v>
      </c>
      <c r="DQ219" s="269">
        <f t="shared" si="151"/>
        <v>0</v>
      </c>
      <c r="DR219" s="269">
        <f t="shared" si="152"/>
        <v>0</v>
      </c>
      <c r="DS219" s="269">
        <f t="shared" si="153"/>
        <v>0</v>
      </c>
      <c r="DT219" s="269">
        <f t="shared" si="154"/>
        <v>0</v>
      </c>
      <c r="DU219" s="268">
        <f t="shared" si="155"/>
        <v>0</v>
      </c>
      <c r="DV219" s="269">
        <f t="shared" si="156"/>
        <v>0</v>
      </c>
      <c r="DW219" s="269">
        <f t="shared" si="157"/>
        <v>0</v>
      </c>
      <c r="DX219" s="269">
        <f t="shared" si="158"/>
        <v>0</v>
      </c>
      <c r="DY219" s="269">
        <f t="shared" si="159"/>
        <v>0</v>
      </c>
      <c r="DZ219" s="268">
        <f t="shared" si="160"/>
        <v>0</v>
      </c>
      <c r="EA219" s="269">
        <f t="shared" si="161"/>
        <v>0</v>
      </c>
      <c r="EB219" s="269">
        <f t="shared" si="162"/>
        <v>0</v>
      </c>
      <c r="EC219" s="269">
        <f t="shared" si="163"/>
        <v>0</v>
      </c>
      <c r="ED219" s="269">
        <f t="shared" si="164"/>
        <v>0</v>
      </c>
      <c r="EE219" s="268">
        <f t="shared" si="165"/>
        <v>0</v>
      </c>
      <c r="EF219" s="269">
        <f t="shared" si="166"/>
        <v>0</v>
      </c>
      <c r="EG219" s="269">
        <f t="shared" si="167"/>
        <v>0</v>
      </c>
      <c r="EH219" s="269">
        <f t="shared" si="168"/>
        <v>0</v>
      </c>
      <c r="EI219" s="269">
        <f t="shared" si="169"/>
        <v>0</v>
      </c>
      <c r="EJ219" s="268">
        <f t="shared" si="170"/>
        <v>0</v>
      </c>
      <c r="EK219" s="269">
        <f t="shared" si="171"/>
        <v>0</v>
      </c>
      <c r="EL219" s="269">
        <f t="shared" si="172"/>
        <v>0</v>
      </c>
      <c r="EM219" s="269">
        <f t="shared" si="173"/>
        <v>0</v>
      </c>
      <c r="EN219" s="269">
        <f t="shared" si="174"/>
        <v>0</v>
      </c>
      <c r="EO219" s="268">
        <f t="shared" si="175"/>
        <v>0</v>
      </c>
      <c r="EP219" s="269">
        <f t="shared" si="176"/>
        <v>0</v>
      </c>
      <c r="EQ219" s="269">
        <f t="shared" si="177"/>
        <v>0</v>
      </c>
      <c r="ER219" s="269">
        <f t="shared" si="178"/>
        <v>0</v>
      </c>
      <c r="ES219" s="269">
        <f t="shared" si="179"/>
        <v>0</v>
      </c>
      <c r="ET219" s="268">
        <f t="shared" si="180"/>
        <v>0</v>
      </c>
      <c r="EU219" s="269">
        <f t="shared" si="181"/>
        <v>0</v>
      </c>
      <c r="EV219" s="269">
        <f t="shared" si="182"/>
        <v>0</v>
      </c>
      <c r="EW219" s="269">
        <f t="shared" si="183"/>
        <v>0</v>
      </c>
      <c r="EX219" s="269">
        <f t="shared" si="184"/>
        <v>0</v>
      </c>
      <c r="EY219" s="268">
        <f t="shared" si="185"/>
        <v>0</v>
      </c>
      <c r="EZ219" s="269">
        <f t="shared" si="186"/>
        <v>0</v>
      </c>
      <c r="FA219" s="269">
        <f t="shared" si="187"/>
        <v>0</v>
      </c>
      <c r="FB219" s="269">
        <f t="shared" si="188"/>
        <v>0</v>
      </c>
      <c r="FC219" s="269">
        <f t="shared" si="189"/>
        <v>0</v>
      </c>
      <c r="FD219" s="268">
        <f t="shared" si="190"/>
        <v>0</v>
      </c>
      <c r="FE219" s="269">
        <f t="shared" si="191"/>
        <v>0</v>
      </c>
      <c r="FF219" s="269">
        <f t="shared" si="192"/>
        <v>0</v>
      </c>
      <c r="FG219" s="269">
        <f t="shared" si="193"/>
        <v>0</v>
      </c>
      <c r="FH219" s="269">
        <f t="shared" si="194"/>
        <v>0</v>
      </c>
      <c r="FI219" s="268">
        <f t="shared" si="195"/>
        <v>0</v>
      </c>
      <c r="FJ219" s="269">
        <f t="shared" si="196"/>
        <v>0</v>
      </c>
      <c r="FK219" s="269">
        <f t="shared" si="197"/>
        <v>0</v>
      </c>
      <c r="FL219" s="269">
        <f t="shared" si="198"/>
        <v>0</v>
      </c>
      <c r="FM219" s="269">
        <f t="shared" si="199"/>
        <v>0</v>
      </c>
      <c r="FN219" s="268">
        <f t="shared" si="200"/>
        <v>0</v>
      </c>
      <c r="FO219" s="269">
        <f t="shared" si="201"/>
        <v>0</v>
      </c>
      <c r="FP219" s="269">
        <f t="shared" si="202"/>
        <v>0</v>
      </c>
      <c r="FQ219" s="269">
        <f t="shared" si="203"/>
        <v>0</v>
      </c>
      <c r="FR219" s="269">
        <f t="shared" si="204"/>
        <v>0</v>
      </c>
      <c r="FS219" s="268">
        <f t="shared" si="205"/>
        <v>0</v>
      </c>
      <c r="FT219" s="269">
        <f t="shared" si="206"/>
        <v>0</v>
      </c>
      <c r="FU219" s="269">
        <f t="shared" si="207"/>
        <v>0</v>
      </c>
      <c r="FV219" s="269">
        <f t="shared" si="208"/>
        <v>0</v>
      </c>
      <c r="FW219" s="269">
        <f t="shared" si="209"/>
        <v>0</v>
      </c>
      <c r="FX219" s="268">
        <f t="shared" si="210"/>
        <v>0</v>
      </c>
      <c r="FY219" s="269">
        <f t="shared" si="211"/>
        <v>0</v>
      </c>
    </row>
    <row r="220" spans="1:181" hidden="1" x14ac:dyDescent="0.3">
      <c r="A220" s="269" t="s">
        <v>599</v>
      </c>
      <c r="B220" s="269">
        <f t="shared" si="36"/>
        <v>0</v>
      </c>
      <c r="C220" s="269">
        <f t="shared" si="36"/>
        <v>0</v>
      </c>
      <c r="D220" s="269">
        <f t="shared" si="36"/>
        <v>0</v>
      </c>
      <c r="E220" s="269">
        <f t="shared" si="36"/>
        <v>0</v>
      </c>
      <c r="F220" s="268">
        <f t="shared" si="36"/>
        <v>0</v>
      </c>
      <c r="G220" s="269">
        <f t="shared" si="37"/>
        <v>0</v>
      </c>
      <c r="H220" s="269">
        <f t="shared" si="38"/>
        <v>0</v>
      </c>
      <c r="I220" s="269">
        <f t="shared" si="39"/>
        <v>0</v>
      </c>
      <c r="J220" s="269">
        <f t="shared" si="40"/>
        <v>0</v>
      </c>
      <c r="K220" s="268">
        <f t="shared" si="41"/>
        <v>0</v>
      </c>
      <c r="L220" s="269">
        <f t="shared" si="42"/>
        <v>0</v>
      </c>
      <c r="M220" s="269">
        <f t="shared" si="43"/>
        <v>0</v>
      </c>
      <c r="N220" s="269">
        <f t="shared" si="44"/>
        <v>0</v>
      </c>
      <c r="O220" s="269">
        <f t="shared" si="45"/>
        <v>0</v>
      </c>
      <c r="P220" s="268">
        <f t="shared" si="46"/>
        <v>0</v>
      </c>
      <c r="Q220" s="269">
        <f t="shared" si="47"/>
        <v>0</v>
      </c>
      <c r="R220" s="269">
        <f t="shared" si="48"/>
        <v>0</v>
      </c>
      <c r="S220" s="269">
        <f t="shared" si="49"/>
        <v>0</v>
      </c>
      <c r="T220" s="269">
        <f t="shared" si="50"/>
        <v>0</v>
      </c>
      <c r="U220" s="268">
        <f t="shared" si="51"/>
        <v>0</v>
      </c>
      <c r="V220" s="269">
        <f t="shared" si="52"/>
        <v>0</v>
      </c>
      <c r="W220" s="269">
        <f t="shared" si="53"/>
        <v>0</v>
      </c>
      <c r="X220" s="269">
        <f t="shared" si="54"/>
        <v>0</v>
      </c>
      <c r="Y220" s="269">
        <f t="shared" si="55"/>
        <v>0</v>
      </c>
      <c r="Z220" s="268">
        <f t="shared" si="56"/>
        <v>0</v>
      </c>
      <c r="AA220" s="269">
        <f t="shared" si="57"/>
        <v>0</v>
      </c>
      <c r="AB220" s="269">
        <f t="shared" si="58"/>
        <v>0</v>
      </c>
      <c r="AC220" s="269">
        <f t="shared" si="59"/>
        <v>0</v>
      </c>
      <c r="AD220" s="269">
        <f t="shared" si="60"/>
        <v>0</v>
      </c>
      <c r="AE220" s="268">
        <f t="shared" si="61"/>
        <v>0</v>
      </c>
      <c r="AF220" s="269">
        <f t="shared" si="62"/>
        <v>0</v>
      </c>
      <c r="AG220" s="269">
        <f t="shared" si="63"/>
        <v>0</v>
      </c>
      <c r="AH220" s="269">
        <f t="shared" si="64"/>
        <v>0</v>
      </c>
      <c r="AI220" s="269">
        <f t="shared" si="65"/>
        <v>0</v>
      </c>
      <c r="AJ220" s="268">
        <f t="shared" si="66"/>
        <v>0</v>
      </c>
      <c r="AK220" s="269">
        <f t="shared" si="67"/>
        <v>0</v>
      </c>
      <c r="AL220" s="269">
        <f t="shared" si="68"/>
        <v>0</v>
      </c>
      <c r="AM220" s="269">
        <f t="shared" si="69"/>
        <v>0</v>
      </c>
      <c r="AN220" s="269">
        <f t="shared" si="70"/>
        <v>0</v>
      </c>
      <c r="AO220" s="268">
        <f t="shared" si="71"/>
        <v>0</v>
      </c>
      <c r="AP220" s="269">
        <f t="shared" si="72"/>
        <v>0</v>
      </c>
      <c r="AQ220" s="269">
        <f t="shared" si="73"/>
        <v>0</v>
      </c>
      <c r="AR220" s="269">
        <f t="shared" si="74"/>
        <v>0</v>
      </c>
      <c r="AS220" s="269">
        <f t="shared" si="75"/>
        <v>0</v>
      </c>
      <c r="AT220" s="268">
        <f t="shared" si="76"/>
        <v>0</v>
      </c>
      <c r="AU220" s="269">
        <f t="shared" si="77"/>
        <v>0</v>
      </c>
      <c r="AV220" s="269">
        <f t="shared" si="78"/>
        <v>0</v>
      </c>
      <c r="AW220" s="269">
        <f t="shared" si="79"/>
        <v>0</v>
      </c>
      <c r="AX220" s="269">
        <f t="shared" si="80"/>
        <v>0</v>
      </c>
      <c r="AY220" s="268">
        <f t="shared" si="81"/>
        <v>0</v>
      </c>
      <c r="AZ220" s="269">
        <f t="shared" si="82"/>
        <v>0</v>
      </c>
      <c r="BA220" s="269">
        <f t="shared" si="83"/>
        <v>0</v>
      </c>
      <c r="BB220" s="269">
        <f t="shared" si="84"/>
        <v>0</v>
      </c>
      <c r="BC220" s="269">
        <f t="shared" si="85"/>
        <v>0</v>
      </c>
      <c r="BD220" s="268">
        <f t="shared" si="86"/>
        <v>0</v>
      </c>
      <c r="BE220" s="269">
        <f t="shared" si="87"/>
        <v>0</v>
      </c>
      <c r="BF220" s="269">
        <f t="shared" si="88"/>
        <v>0</v>
      </c>
      <c r="BG220" s="269">
        <f t="shared" si="89"/>
        <v>0</v>
      </c>
      <c r="BH220" s="269">
        <f t="shared" si="90"/>
        <v>0</v>
      </c>
      <c r="BI220" s="268">
        <f t="shared" si="91"/>
        <v>0</v>
      </c>
      <c r="BJ220" s="269">
        <f t="shared" si="92"/>
        <v>0</v>
      </c>
      <c r="BK220" s="269">
        <f t="shared" si="93"/>
        <v>0</v>
      </c>
      <c r="BL220" s="269">
        <f t="shared" si="94"/>
        <v>0</v>
      </c>
      <c r="BM220" s="269">
        <f t="shared" si="95"/>
        <v>0</v>
      </c>
      <c r="BN220" s="268">
        <f t="shared" si="96"/>
        <v>0</v>
      </c>
      <c r="BO220" s="269">
        <f t="shared" si="97"/>
        <v>0</v>
      </c>
      <c r="BP220" s="269">
        <f t="shared" si="98"/>
        <v>0</v>
      </c>
      <c r="BQ220" s="269">
        <f t="shared" si="99"/>
        <v>0</v>
      </c>
      <c r="BR220" s="269">
        <f t="shared" si="100"/>
        <v>0</v>
      </c>
      <c r="BS220" s="268">
        <f t="shared" si="101"/>
        <v>0</v>
      </c>
      <c r="BT220" s="269">
        <f t="shared" si="102"/>
        <v>0</v>
      </c>
      <c r="BU220" s="269">
        <f t="shared" si="103"/>
        <v>0</v>
      </c>
      <c r="BV220" s="269">
        <f t="shared" si="104"/>
        <v>0</v>
      </c>
      <c r="BW220" s="269">
        <f t="shared" si="105"/>
        <v>0</v>
      </c>
      <c r="BX220" s="268">
        <f t="shared" si="106"/>
        <v>0</v>
      </c>
      <c r="BY220" s="269">
        <f t="shared" si="107"/>
        <v>0</v>
      </c>
      <c r="BZ220" s="269">
        <f t="shared" si="108"/>
        <v>0</v>
      </c>
      <c r="CA220" s="269">
        <f t="shared" si="109"/>
        <v>0</v>
      </c>
      <c r="CB220" s="269">
        <f t="shared" si="110"/>
        <v>0</v>
      </c>
      <c r="CC220" s="268">
        <f t="shared" si="111"/>
        <v>0</v>
      </c>
      <c r="CD220" s="269">
        <f t="shared" si="112"/>
        <v>0</v>
      </c>
      <c r="CE220" s="269">
        <f t="shared" si="113"/>
        <v>0</v>
      </c>
      <c r="CF220" s="269">
        <f t="shared" si="114"/>
        <v>0</v>
      </c>
      <c r="CG220" s="269">
        <f t="shared" si="115"/>
        <v>0</v>
      </c>
      <c r="CH220" s="268">
        <f t="shared" si="116"/>
        <v>0</v>
      </c>
      <c r="CI220" s="269">
        <f t="shared" si="117"/>
        <v>0</v>
      </c>
      <c r="CJ220" s="269">
        <f t="shared" si="118"/>
        <v>0</v>
      </c>
      <c r="CK220" s="269">
        <f t="shared" si="119"/>
        <v>0</v>
      </c>
      <c r="CL220" s="269">
        <f t="shared" si="120"/>
        <v>0</v>
      </c>
      <c r="CM220" s="268">
        <f t="shared" si="121"/>
        <v>0</v>
      </c>
      <c r="CN220" s="269">
        <f t="shared" si="122"/>
        <v>0</v>
      </c>
      <c r="CO220" s="269">
        <f t="shared" si="123"/>
        <v>0</v>
      </c>
      <c r="CP220" s="269">
        <f t="shared" si="124"/>
        <v>0</v>
      </c>
      <c r="CQ220" s="269">
        <f t="shared" si="125"/>
        <v>0</v>
      </c>
      <c r="CR220" s="268">
        <f t="shared" si="126"/>
        <v>0</v>
      </c>
      <c r="CS220" s="269">
        <f t="shared" si="127"/>
        <v>0</v>
      </c>
      <c r="CT220" s="269">
        <f t="shared" si="128"/>
        <v>0</v>
      </c>
      <c r="CU220" s="269">
        <f t="shared" si="129"/>
        <v>0</v>
      </c>
      <c r="CV220" s="269">
        <f t="shared" si="130"/>
        <v>0</v>
      </c>
      <c r="CW220" s="268">
        <f t="shared" si="131"/>
        <v>0</v>
      </c>
      <c r="CX220" s="269">
        <f t="shared" si="132"/>
        <v>0</v>
      </c>
      <c r="CY220" s="269">
        <f t="shared" si="133"/>
        <v>0</v>
      </c>
      <c r="CZ220" s="269">
        <f t="shared" si="134"/>
        <v>0</v>
      </c>
      <c r="DA220" s="269">
        <f t="shared" si="135"/>
        <v>0</v>
      </c>
      <c r="DB220" s="268">
        <f t="shared" si="136"/>
        <v>0</v>
      </c>
      <c r="DC220" s="269">
        <f t="shared" si="137"/>
        <v>0</v>
      </c>
      <c r="DD220" s="269">
        <f t="shared" si="138"/>
        <v>0</v>
      </c>
      <c r="DE220" s="269">
        <f t="shared" si="139"/>
        <v>0</v>
      </c>
      <c r="DF220" s="269">
        <f t="shared" si="140"/>
        <v>0</v>
      </c>
      <c r="DG220" s="268">
        <f t="shared" si="141"/>
        <v>0</v>
      </c>
      <c r="DH220" s="269">
        <f t="shared" si="142"/>
        <v>0</v>
      </c>
      <c r="DI220" s="269">
        <f t="shared" si="143"/>
        <v>0</v>
      </c>
      <c r="DJ220" s="269">
        <f t="shared" si="144"/>
        <v>0</v>
      </c>
      <c r="DK220" s="269">
        <f t="shared" si="145"/>
        <v>0</v>
      </c>
      <c r="DL220" s="268">
        <f t="shared" si="146"/>
        <v>0</v>
      </c>
      <c r="DM220" s="269">
        <f t="shared" si="147"/>
        <v>0</v>
      </c>
      <c r="DN220" s="269">
        <f t="shared" si="148"/>
        <v>0</v>
      </c>
      <c r="DO220" s="269">
        <f t="shared" si="149"/>
        <v>0</v>
      </c>
      <c r="DP220" s="269">
        <f t="shared" si="150"/>
        <v>0</v>
      </c>
      <c r="DQ220" s="268">
        <f t="shared" si="151"/>
        <v>0</v>
      </c>
      <c r="DR220" s="269">
        <f t="shared" si="152"/>
        <v>0</v>
      </c>
      <c r="DS220" s="269">
        <f t="shared" si="153"/>
        <v>0</v>
      </c>
      <c r="DT220" s="269">
        <f t="shared" si="154"/>
        <v>0</v>
      </c>
      <c r="DU220" s="269">
        <f t="shared" si="155"/>
        <v>0</v>
      </c>
      <c r="DV220" s="268">
        <f t="shared" si="156"/>
        <v>0</v>
      </c>
      <c r="DW220" s="269">
        <f t="shared" si="157"/>
        <v>0</v>
      </c>
      <c r="DX220" s="269">
        <f t="shared" si="158"/>
        <v>0</v>
      </c>
      <c r="DY220" s="269">
        <f t="shared" si="159"/>
        <v>0</v>
      </c>
      <c r="DZ220" s="269">
        <f t="shared" si="160"/>
        <v>0</v>
      </c>
      <c r="EA220" s="268">
        <f t="shared" si="161"/>
        <v>0</v>
      </c>
      <c r="EB220" s="269">
        <f t="shared" si="162"/>
        <v>0</v>
      </c>
      <c r="EC220" s="269">
        <f t="shared" si="163"/>
        <v>0</v>
      </c>
      <c r="ED220" s="269">
        <f t="shared" si="164"/>
        <v>0</v>
      </c>
      <c r="EE220" s="269">
        <f t="shared" si="165"/>
        <v>0</v>
      </c>
      <c r="EF220" s="268">
        <f t="shared" si="166"/>
        <v>0</v>
      </c>
      <c r="EG220" s="269">
        <f t="shared" si="167"/>
        <v>0</v>
      </c>
      <c r="EH220" s="269">
        <f t="shared" si="168"/>
        <v>0</v>
      </c>
      <c r="EI220" s="269">
        <f t="shared" si="169"/>
        <v>0</v>
      </c>
      <c r="EJ220" s="269">
        <f t="shared" si="170"/>
        <v>0</v>
      </c>
      <c r="EK220" s="268">
        <f t="shared" si="171"/>
        <v>0</v>
      </c>
      <c r="EL220" s="269">
        <f t="shared" si="172"/>
        <v>0</v>
      </c>
      <c r="EM220" s="269">
        <f t="shared" si="173"/>
        <v>0</v>
      </c>
      <c r="EN220" s="269">
        <f t="shared" si="174"/>
        <v>0</v>
      </c>
      <c r="EO220" s="269">
        <f t="shared" si="175"/>
        <v>0</v>
      </c>
      <c r="EP220" s="268">
        <f t="shared" si="176"/>
        <v>0</v>
      </c>
      <c r="EQ220" s="269">
        <f t="shared" si="177"/>
        <v>0</v>
      </c>
      <c r="ER220" s="269">
        <f t="shared" si="178"/>
        <v>0</v>
      </c>
      <c r="ES220" s="269">
        <f t="shared" si="179"/>
        <v>0</v>
      </c>
      <c r="ET220" s="269">
        <f t="shared" si="180"/>
        <v>0</v>
      </c>
      <c r="EU220" s="268">
        <f t="shared" si="181"/>
        <v>0</v>
      </c>
      <c r="EV220" s="269">
        <f t="shared" si="182"/>
        <v>0</v>
      </c>
      <c r="EW220" s="269">
        <f t="shared" si="183"/>
        <v>0</v>
      </c>
      <c r="EX220" s="269">
        <f t="shared" si="184"/>
        <v>0</v>
      </c>
      <c r="EY220" s="269">
        <f t="shared" si="185"/>
        <v>0</v>
      </c>
      <c r="EZ220" s="268">
        <f t="shared" si="186"/>
        <v>0</v>
      </c>
      <c r="FA220" s="269">
        <f t="shared" si="187"/>
        <v>0</v>
      </c>
      <c r="FB220" s="269">
        <f t="shared" si="188"/>
        <v>0</v>
      </c>
      <c r="FC220" s="269">
        <f t="shared" si="189"/>
        <v>0</v>
      </c>
      <c r="FD220" s="269">
        <f t="shared" si="190"/>
        <v>0</v>
      </c>
      <c r="FE220" s="268">
        <f t="shared" si="191"/>
        <v>0</v>
      </c>
      <c r="FF220" s="269">
        <f t="shared" si="192"/>
        <v>0</v>
      </c>
      <c r="FG220" s="269">
        <f t="shared" si="193"/>
        <v>0</v>
      </c>
      <c r="FH220" s="269">
        <f t="shared" si="194"/>
        <v>0</v>
      </c>
      <c r="FI220" s="269">
        <f t="shared" si="195"/>
        <v>0</v>
      </c>
      <c r="FJ220" s="268">
        <f t="shared" si="196"/>
        <v>0</v>
      </c>
      <c r="FK220" s="269">
        <f t="shared" si="197"/>
        <v>0</v>
      </c>
      <c r="FL220" s="269">
        <f t="shared" si="198"/>
        <v>0</v>
      </c>
      <c r="FM220" s="269">
        <f t="shared" si="199"/>
        <v>0</v>
      </c>
      <c r="FN220" s="269">
        <f t="shared" si="200"/>
        <v>0</v>
      </c>
      <c r="FO220" s="268">
        <f t="shared" si="201"/>
        <v>0</v>
      </c>
      <c r="FP220" s="269">
        <f t="shared" si="202"/>
        <v>0</v>
      </c>
      <c r="FQ220" s="269">
        <f t="shared" si="203"/>
        <v>0</v>
      </c>
      <c r="FR220" s="269">
        <f t="shared" si="204"/>
        <v>0</v>
      </c>
      <c r="FS220" s="269">
        <f t="shared" si="205"/>
        <v>0</v>
      </c>
      <c r="FT220" s="268">
        <f t="shared" si="206"/>
        <v>0</v>
      </c>
      <c r="FU220" s="269">
        <f t="shared" si="207"/>
        <v>0</v>
      </c>
      <c r="FV220" s="269">
        <f t="shared" si="208"/>
        <v>0</v>
      </c>
      <c r="FW220" s="269">
        <f t="shared" si="209"/>
        <v>0</v>
      </c>
      <c r="FX220" s="269">
        <f t="shared" si="210"/>
        <v>0</v>
      </c>
      <c r="FY220" s="268">
        <f t="shared" si="211"/>
        <v>0</v>
      </c>
    </row>
    <row r="221" spans="1:181" hidden="1" x14ac:dyDescent="0.3"/>
    <row r="223" spans="1:181" x14ac:dyDescent="0.3">
      <c r="A223" s="395" t="s">
        <v>839</v>
      </c>
    </row>
    <row r="224" spans="1:181" x14ac:dyDescent="0.3">
      <c r="A224" s="266" t="s">
        <v>774</v>
      </c>
      <c r="B224" s="776" t="s">
        <v>822</v>
      </c>
      <c r="C224" s="776"/>
      <c r="D224" s="776"/>
      <c r="E224" s="776"/>
      <c r="F224" s="776"/>
      <c r="G224" s="776" t="s">
        <v>339</v>
      </c>
      <c r="H224" s="776"/>
      <c r="I224" s="776"/>
      <c r="J224" s="776"/>
      <c r="K224" s="776"/>
    </row>
    <row r="225" spans="1:11" x14ac:dyDescent="0.3">
      <c r="A225" s="293"/>
      <c r="B225" s="66" t="s">
        <v>600</v>
      </c>
      <c r="C225" s="66" t="s">
        <v>601</v>
      </c>
      <c r="D225" s="66" t="s">
        <v>374</v>
      </c>
      <c r="E225" s="66" t="s">
        <v>375</v>
      </c>
      <c r="F225" s="66" t="s">
        <v>599</v>
      </c>
      <c r="G225" s="66" t="s">
        <v>600</v>
      </c>
      <c r="H225" s="66" t="s">
        <v>601</v>
      </c>
      <c r="I225" s="66" t="s">
        <v>374</v>
      </c>
      <c r="J225" s="66" t="s">
        <v>375</v>
      </c>
      <c r="K225" s="66" t="s">
        <v>599</v>
      </c>
    </row>
    <row r="226" spans="1:11" x14ac:dyDescent="0.3">
      <c r="A226" s="266" t="s">
        <v>602</v>
      </c>
      <c r="B226" s="266"/>
      <c r="C226" s="266"/>
      <c r="D226" s="266"/>
      <c r="E226" s="266"/>
      <c r="F226" s="266"/>
      <c r="G226" s="266"/>
      <c r="H226" s="266"/>
      <c r="I226" s="266"/>
      <c r="J226" s="266"/>
      <c r="K226" s="266"/>
    </row>
    <row r="227" spans="1:11" x14ac:dyDescent="0.3">
      <c r="A227" s="26" t="s">
        <v>603</v>
      </c>
      <c r="B227" s="5">
        <v>2020</v>
      </c>
      <c r="C227" s="5">
        <v>2020</v>
      </c>
      <c r="D227" s="5">
        <v>2020</v>
      </c>
      <c r="E227" s="5">
        <v>2020</v>
      </c>
      <c r="F227" s="5">
        <v>2020</v>
      </c>
      <c r="G227" s="5">
        <v>2020</v>
      </c>
      <c r="H227" s="5">
        <v>2020</v>
      </c>
      <c r="I227" s="5">
        <v>2020</v>
      </c>
      <c r="J227" s="5">
        <v>2020</v>
      </c>
      <c r="K227" s="5">
        <v>2020</v>
      </c>
    </row>
    <row r="228" spans="1:11" x14ac:dyDescent="0.3">
      <c r="A228" s="26" t="s">
        <v>604</v>
      </c>
      <c r="B228" s="5">
        <v>2</v>
      </c>
      <c r="C228" s="5">
        <v>2</v>
      </c>
      <c r="D228" s="5">
        <v>2</v>
      </c>
      <c r="E228" s="5">
        <v>2</v>
      </c>
      <c r="F228" s="5">
        <v>2</v>
      </c>
      <c r="G228" s="5">
        <v>2</v>
      </c>
      <c r="H228" s="5">
        <v>2</v>
      </c>
      <c r="I228" s="5">
        <v>2</v>
      </c>
      <c r="J228" s="5">
        <v>2</v>
      </c>
      <c r="K228" s="5">
        <v>2</v>
      </c>
    </row>
    <row r="229" spans="1:11" x14ac:dyDescent="0.3">
      <c r="A229" s="26" t="s">
        <v>605</v>
      </c>
      <c r="B229" s="5">
        <v>0.01</v>
      </c>
      <c r="C229" s="5">
        <v>0.01</v>
      </c>
      <c r="D229" s="5">
        <v>0.01</v>
      </c>
      <c r="E229" s="5">
        <v>0.01</v>
      </c>
      <c r="F229" s="5">
        <v>0.01</v>
      </c>
      <c r="G229" s="5">
        <v>0.01</v>
      </c>
      <c r="H229" s="5">
        <v>0.01</v>
      </c>
      <c r="I229" s="5">
        <v>0.01</v>
      </c>
      <c r="J229" s="5">
        <v>0.01</v>
      </c>
      <c r="K229" s="5">
        <v>0.01</v>
      </c>
    </row>
    <row r="230" spans="1:11" x14ac:dyDescent="0.3">
      <c r="A230" s="266" t="s">
        <v>613</v>
      </c>
      <c r="B230" s="266"/>
      <c r="C230" s="266"/>
      <c r="D230" s="266"/>
      <c r="E230" s="266"/>
      <c r="F230" s="266"/>
      <c r="G230" s="266"/>
      <c r="H230" s="266"/>
      <c r="I230" s="266"/>
      <c r="J230" s="266"/>
      <c r="K230" s="266"/>
    </row>
    <row r="231" spans="1:11" x14ac:dyDescent="0.3">
      <c r="A231" s="26" t="s">
        <v>603</v>
      </c>
      <c r="B231" s="5">
        <v>0</v>
      </c>
      <c r="C231" s="5">
        <v>0</v>
      </c>
      <c r="D231" s="5">
        <v>0</v>
      </c>
      <c r="E231" s="5">
        <v>0</v>
      </c>
      <c r="F231" s="5">
        <v>0</v>
      </c>
      <c r="G231" s="5">
        <v>0</v>
      </c>
      <c r="H231" s="5">
        <v>0</v>
      </c>
      <c r="I231" s="5">
        <v>0</v>
      </c>
      <c r="J231" s="5">
        <v>0</v>
      </c>
      <c r="K231" s="5">
        <v>0</v>
      </c>
    </row>
    <row r="232" spans="1:11" x14ac:dyDescent="0.3">
      <c r="A232" s="26" t="s">
        <v>604</v>
      </c>
      <c r="B232" s="5">
        <v>0</v>
      </c>
      <c r="C232" s="5">
        <v>0</v>
      </c>
      <c r="D232" s="5">
        <v>0</v>
      </c>
      <c r="E232" s="5">
        <v>0</v>
      </c>
      <c r="F232" s="5">
        <v>0</v>
      </c>
      <c r="G232" s="5">
        <v>0</v>
      </c>
      <c r="H232" s="5">
        <v>0</v>
      </c>
      <c r="I232" s="5">
        <v>0</v>
      </c>
      <c r="J232" s="5">
        <v>0</v>
      </c>
      <c r="K232" s="5">
        <v>0</v>
      </c>
    </row>
    <row r="233" spans="1:11" x14ac:dyDescent="0.3">
      <c r="A233" s="26" t="s">
        <v>614</v>
      </c>
      <c r="B233" s="5">
        <v>0</v>
      </c>
      <c r="C233" s="5">
        <v>0</v>
      </c>
      <c r="D233" s="5">
        <v>0</v>
      </c>
      <c r="E233" s="5">
        <v>0</v>
      </c>
      <c r="F233" s="5">
        <v>0</v>
      </c>
      <c r="G233" s="5">
        <v>0</v>
      </c>
      <c r="H233" s="5">
        <v>0</v>
      </c>
      <c r="I233" s="5">
        <v>0</v>
      </c>
      <c r="J233" s="5">
        <v>0</v>
      </c>
      <c r="K233" s="5">
        <v>0</v>
      </c>
    </row>
    <row r="234" spans="1:11" x14ac:dyDescent="0.3">
      <c r="A234" s="26" t="s">
        <v>615</v>
      </c>
      <c r="B234" s="5">
        <v>0.05</v>
      </c>
      <c r="C234" s="5">
        <v>0.05</v>
      </c>
      <c r="D234" s="5">
        <v>0.05</v>
      </c>
      <c r="E234" s="5">
        <v>0.05</v>
      </c>
      <c r="F234" s="5">
        <v>0.05</v>
      </c>
      <c r="G234" s="5">
        <v>0.05</v>
      </c>
      <c r="H234" s="5">
        <v>0.05</v>
      </c>
      <c r="I234" s="5">
        <v>0.05</v>
      </c>
      <c r="J234" s="5">
        <v>0.05</v>
      </c>
      <c r="K234" s="5">
        <v>0.05</v>
      </c>
    </row>
    <row r="235" spans="1:11" x14ac:dyDescent="0.3">
      <c r="A235" s="266" t="s">
        <v>616</v>
      </c>
      <c r="B235" s="266"/>
      <c r="C235" s="266"/>
      <c r="D235" s="266"/>
      <c r="E235" s="266"/>
      <c r="F235" s="266"/>
      <c r="G235" s="266"/>
      <c r="H235" s="266"/>
      <c r="I235" s="266"/>
      <c r="J235" s="266"/>
      <c r="K235" s="266"/>
    </row>
    <row r="236" spans="1:11" x14ac:dyDescent="0.3">
      <c r="A236" s="269" t="s">
        <v>600</v>
      </c>
      <c r="B236" s="268">
        <v>0</v>
      </c>
      <c r="C236" s="269">
        <v>0</v>
      </c>
      <c r="D236" s="269">
        <v>0.33</v>
      </c>
      <c r="E236" s="269">
        <v>0.33</v>
      </c>
      <c r="F236" s="269">
        <v>0.33</v>
      </c>
      <c r="G236" s="268">
        <v>0</v>
      </c>
      <c r="H236" s="269">
        <v>0</v>
      </c>
      <c r="I236" s="269">
        <v>0.33</v>
      </c>
      <c r="J236" s="269">
        <v>0.33</v>
      </c>
      <c r="K236" s="269">
        <v>0.33</v>
      </c>
    </row>
    <row r="237" spans="1:11" x14ac:dyDescent="0.3">
      <c r="A237" s="269" t="s">
        <v>601</v>
      </c>
      <c r="B237" s="269">
        <v>0</v>
      </c>
      <c r="C237" s="268">
        <v>0</v>
      </c>
      <c r="D237" s="269">
        <v>0</v>
      </c>
      <c r="E237" s="269">
        <v>0</v>
      </c>
      <c r="F237" s="269">
        <v>0</v>
      </c>
      <c r="G237" s="269">
        <v>0</v>
      </c>
      <c r="H237" s="268">
        <v>0</v>
      </c>
      <c r="I237" s="269">
        <v>0</v>
      </c>
      <c r="J237" s="269">
        <v>0</v>
      </c>
      <c r="K237" s="269">
        <v>0</v>
      </c>
    </row>
    <row r="238" spans="1:11" x14ac:dyDescent="0.3">
      <c r="A238" s="269" t="s">
        <v>374</v>
      </c>
      <c r="B238" s="269">
        <v>0</v>
      </c>
      <c r="C238" s="269">
        <v>0</v>
      </c>
      <c r="D238" s="268">
        <v>0</v>
      </c>
      <c r="E238" s="269">
        <v>0</v>
      </c>
      <c r="F238" s="269">
        <v>0</v>
      </c>
      <c r="G238" s="269">
        <v>0</v>
      </c>
      <c r="H238" s="269">
        <v>0</v>
      </c>
      <c r="I238" s="268">
        <v>0</v>
      </c>
      <c r="J238" s="269">
        <v>0</v>
      </c>
      <c r="K238" s="269">
        <v>0</v>
      </c>
    </row>
    <row r="239" spans="1:11" x14ac:dyDescent="0.3">
      <c r="A239" s="269" t="s">
        <v>375</v>
      </c>
      <c r="B239" s="269">
        <v>0</v>
      </c>
      <c r="C239" s="269">
        <v>0</v>
      </c>
      <c r="D239" s="269">
        <v>0</v>
      </c>
      <c r="E239" s="268">
        <v>0</v>
      </c>
      <c r="F239" s="269">
        <v>0</v>
      </c>
      <c r="G239" s="269">
        <v>0</v>
      </c>
      <c r="H239" s="269">
        <v>0</v>
      </c>
      <c r="I239" s="269">
        <v>0</v>
      </c>
      <c r="J239" s="268">
        <v>0</v>
      </c>
      <c r="K239" s="269">
        <v>0</v>
      </c>
    </row>
    <row r="240" spans="1:11" x14ac:dyDescent="0.3">
      <c r="A240" s="269" t="s">
        <v>599</v>
      </c>
      <c r="B240" s="269">
        <v>0</v>
      </c>
      <c r="C240" s="269">
        <v>0</v>
      </c>
      <c r="D240" s="269">
        <v>0</v>
      </c>
      <c r="E240" s="269">
        <v>0</v>
      </c>
      <c r="F240" s="268">
        <v>0</v>
      </c>
      <c r="G240" s="269">
        <v>0</v>
      </c>
      <c r="H240" s="269">
        <v>0</v>
      </c>
      <c r="I240" s="269">
        <v>0</v>
      </c>
      <c r="J240" s="269">
        <v>0</v>
      </c>
      <c r="K240" s="268">
        <v>0</v>
      </c>
    </row>
    <row r="242" spans="1:181" x14ac:dyDescent="0.3">
      <c r="A242" s="395" t="s">
        <v>840</v>
      </c>
    </row>
    <row r="243" spans="1:181" ht="52.8" x14ac:dyDescent="0.3">
      <c r="A243" s="266" t="s">
        <v>774</v>
      </c>
      <c r="B243" s="776" t="s">
        <v>303</v>
      </c>
      <c r="C243" s="776"/>
      <c r="D243" s="776"/>
      <c r="E243" s="776"/>
      <c r="F243" s="776"/>
      <c r="G243" s="776" t="s">
        <v>304</v>
      </c>
      <c r="H243" s="776"/>
      <c r="I243" s="776"/>
      <c r="J243" s="776"/>
      <c r="K243" s="776"/>
      <c r="L243" s="776" t="s">
        <v>305</v>
      </c>
      <c r="M243" s="776"/>
      <c r="N243" s="776"/>
      <c r="O243" s="776"/>
      <c r="P243" s="776"/>
      <c r="Q243" s="776" t="s">
        <v>306</v>
      </c>
      <c r="R243" s="776"/>
      <c r="S243" s="776"/>
      <c r="T243" s="776"/>
      <c r="U243" s="776"/>
      <c r="V243" s="776" t="s">
        <v>307</v>
      </c>
      <c r="W243" s="776"/>
      <c r="X243" s="776"/>
      <c r="Y243" s="776"/>
      <c r="Z243" s="776"/>
      <c r="AA243" s="776" t="s">
        <v>308</v>
      </c>
      <c r="AB243" s="776"/>
      <c r="AC243" s="776"/>
      <c r="AD243" s="776"/>
      <c r="AE243" s="776"/>
      <c r="AF243" s="776" t="s">
        <v>309</v>
      </c>
      <c r="AG243" s="776"/>
      <c r="AH243" s="776"/>
      <c r="AI243" s="776"/>
      <c r="AJ243" s="776"/>
      <c r="AK243" s="776" t="s">
        <v>310</v>
      </c>
      <c r="AL243" s="776"/>
      <c r="AM243" s="776"/>
      <c r="AN243" s="776"/>
      <c r="AO243" s="776"/>
      <c r="AP243" s="776" t="s">
        <v>311</v>
      </c>
      <c r="AQ243" s="776"/>
      <c r="AR243" s="776"/>
      <c r="AS243" s="776"/>
      <c r="AT243" s="776"/>
      <c r="AU243" s="776" t="s">
        <v>312</v>
      </c>
      <c r="AV243" s="776"/>
      <c r="AW243" s="776"/>
      <c r="AX243" s="776"/>
      <c r="AY243" s="776"/>
      <c r="AZ243" s="776" t="s">
        <v>313</v>
      </c>
      <c r="BA243" s="776"/>
      <c r="BB243" s="776"/>
      <c r="BC243" s="776"/>
      <c r="BD243" s="776"/>
      <c r="BE243" s="776" t="s">
        <v>314</v>
      </c>
      <c r="BF243" s="776"/>
      <c r="BG243" s="776"/>
      <c r="BH243" s="776"/>
      <c r="BI243" s="776"/>
      <c r="BJ243" s="776" t="s">
        <v>315</v>
      </c>
      <c r="BK243" s="776"/>
      <c r="BL243" s="776"/>
      <c r="BM243" s="776"/>
      <c r="BN243" s="776"/>
      <c r="BO243" s="776" t="s">
        <v>316</v>
      </c>
      <c r="BP243" s="776"/>
      <c r="BQ243" s="776"/>
      <c r="BR243" s="776"/>
      <c r="BS243" s="776"/>
      <c r="BT243" s="776" t="s">
        <v>317</v>
      </c>
      <c r="BU243" s="776"/>
      <c r="BV243" s="776"/>
      <c r="BW243" s="776"/>
      <c r="BX243" s="776"/>
      <c r="BY243" s="776" t="s">
        <v>318</v>
      </c>
      <c r="BZ243" s="776"/>
      <c r="CA243" s="776"/>
      <c r="CB243" s="776"/>
      <c r="CC243" s="776"/>
      <c r="CD243" s="776" t="s">
        <v>319</v>
      </c>
      <c r="CE243" s="776"/>
      <c r="CF243" s="776"/>
      <c r="CG243" s="776"/>
      <c r="CH243" s="776"/>
      <c r="CI243" s="776" t="s">
        <v>320</v>
      </c>
      <c r="CJ243" s="776"/>
      <c r="CK243" s="776"/>
      <c r="CL243" s="776"/>
      <c r="CM243" s="776"/>
      <c r="CN243" s="776" t="s">
        <v>321</v>
      </c>
      <c r="CO243" s="776"/>
      <c r="CP243" s="776"/>
      <c r="CQ243" s="776"/>
      <c r="CR243" s="776"/>
      <c r="CS243" s="776" t="s">
        <v>322</v>
      </c>
      <c r="CT243" s="776"/>
      <c r="CU243" s="776"/>
      <c r="CV243" s="776"/>
      <c r="CW243" s="776"/>
      <c r="CX243" s="776" t="s">
        <v>323</v>
      </c>
      <c r="CY243" s="776"/>
      <c r="CZ243" s="776"/>
      <c r="DA243" s="776"/>
      <c r="DB243" s="776"/>
      <c r="DC243" s="776" t="s">
        <v>324</v>
      </c>
      <c r="DD243" s="776"/>
      <c r="DE243" s="776"/>
      <c r="DF243" s="776"/>
      <c r="DG243" s="776"/>
      <c r="DH243" s="710" t="s">
        <v>325</v>
      </c>
      <c r="DI243" s="711"/>
      <c r="DJ243" s="711"/>
      <c r="DK243" s="334" t="s">
        <v>775</v>
      </c>
      <c r="DL243" s="334">
        <v>1</v>
      </c>
      <c r="DM243" s="776" t="s">
        <v>326</v>
      </c>
      <c r="DN243" s="776"/>
      <c r="DO243" s="776"/>
      <c r="DP243" s="776"/>
      <c r="DQ243" s="776"/>
      <c r="DR243" s="776" t="s">
        <v>327</v>
      </c>
      <c r="DS243" s="776"/>
      <c r="DT243" s="776"/>
      <c r="DU243" s="776"/>
      <c r="DV243" s="776"/>
      <c r="DW243" s="776" t="s">
        <v>328</v>
      </c>
      <c r="DX243" s="776"/>
      <c r="DY243" s="776"/>
      <c r="DZ243" s="776"/>
      <c r="EA243" s="776"/>
      <c r="EB243" s="776" t="s">
        <v>329</v>
      </c>
      <c r="EC243" s="776"/>
      <c r="ED243" s="776"/>
      <c r="EE243" s="776"/>
      <c r="EF243" s="776"/>
      <c r="EG243" s="776" t="s">
        <v>330</v>
      </c>
      <c r="EH243" s="776"/>
      <c r="EI243" s="776"/>
      <c r="EJ243" s="776"/>
      <c r="EK243" s="776"/>
      <c r="EL243" s="776" t="s">
        <v>331</v>
      </c>
      <c r="EM243" s="776"/>
      <c r="EN243" s="776"/>
      <c r="EO243" s="776"/>
      <c r="EP243" s="776"/>
      <c r="EQ243" s="776" t="s">
        <v>332</v>
      </c>
      <c r="ER243" s="776"/>
      <c r="ES243" s="776"/>
      <c r="ET243" s="776"/>
      <c r="EU243" s="776"/>
      <c r="EV243" s="776" t="s">
        <v>333</v>
      </c>
      <c r="EW243" s="776"/>
      <c r="EX243" s="776"/>
      <c r="EY243" s="776"/>
      <c r="EZ243" s="776"/>
      <c r="FA243" s="776" t="s">
        <v>334</v>
      </c>
      <c r="FB243" s="776"/>
      <c r="FC243" s="776"/>
      <c r="FD243" s="776"/>
      <c r="FE243" s="776"/>
      <c r="FF243" s="776" t="s">
        <v>335</v>
      </c>
      <c r="FG243" s="776"/>
      <c r="FH243" s="776"/>
      <c r="FI243" s="776"/>
      <c r="FJ243" s="776"/>
      <c r="FK243" s="776" t="s">
        <v>336</v>
      </c>
      <c r="FL243" s="776"/>
      <c r="FM243" s="776"/>
      <c r="FN243" s="776"/>
      <c r="FO243" s="776"/>
      <c r="FP243" s="776" t="s">
        <v>337</v>
      </c>
      <c r="FQ243" s="776"/>
      <c r="FR243" s="776"/>
      <c r="FS243" s="776"/>
      <c r="FT243" s="776"/>
      <c r="FU243" s="776" t="s">
        <v>339</v>
      </c>
      <c r="FV243" s="776"/>
      <c r="FW243" s="776"/>
      <c r="FX243" s="776"/>
      <c r="FY243" s="776"/>
    </row>
    <row r="244" spans="1:181" x14ac:dyDescent="0.3">
      <c r="A244" s="293"/>
      <c r="B244" s="66" t="s">
        <v>600</v>
      </c>
      <c r="C244" s="66" t="s">
        <v>601</v>
      </c>
      <c r="D244" s="66" t="s">
        <v>374</v>
      </c>
      <c r="E244" s="66" t="s">
        <v>375</v>
      </c>
      <c r="F244" s="66" t="s">
        <v>599</v>
      </c>
      <c r="G244" s="66" t="s">
        <v>600</v>
      </c>
      <c r="H244" s="66" t="s">
        <v>601</v>
      </c>
      <c r="I244" s="66" t="s">
        <v>374</v>
      </c>
      <c r="J244" s="66" t="s">
        <v>375</v>
      </c>
      <c r="K244" s="66" t="s">
        <v>599</v>
      </c>
      <c r="L244" s="66" t="s">
        <v>600</v>
      </c>
      <c r="M244" s="66" t="s">
        <v>601</v>
      </c>
      <c r="N244" s="66" t="s">
        <v>374</v>
      </c>
      <c r="O244" s="66" t="s">
        <v>375</v>
      </c>
      <c r="P244" s="66" t="s">
        <v>599</v>
      </c>
      <c r="Q244" s="66" t="s">
        <v>600</v>
      </c>
      <c r="R244" s="66" t="s">
        <v>601</v>
      </c>
      <c r="S244" s="66" t="s">
        <v>374</v>
      </c>
      <c r="T244" s="66" t="s">
        <v>375</v>
      </c>
      <c r="U244" s="66" t="s">
        <v>599</v>
      </c>
      <c r="V244" s="66" t="s">
        <v>600</v>
      </c>
      <c r="W244" s="66" t="s">
        <v>601</v>
      </c>
      <c r="X244" s="66" t="s">
        <v>374</v>
      </c>
      <c r="Y244" s="66" t="s">
        <v>375</v>
      </c>
      <c r="Z244" s="66" t="s">
        <v>599</v>
      </c>
      <c r="AA244" s="66" t="s">
        <v>600</v>
      </c>
      <c r="AB244" s="66" t="s">
        <v>601</v>
      </c>
      <c r="AC244" s="66" t="s">
        <v>374</v>
      </c>
      <c r="AD244" s="66" t="s">
        <v>375</v>
      </c>
      <c r="AE244" s="66" t="s">
        <v>599</v>
      </c>
      <c r="AF244" s="66" t="s">
        <v>600</v>
      </c>
      <c r="AG244" s="66" t="s">
        <v>601</v>
      </c>
      <c r="AH244" s="66" t="s">
        <v>374</v>
      </c>
      <c r="AI244" s="66" t="s">
        <v>375</v>
      </c>
      <c r="AJ244" s="66" t="s">
        <v>599</v>
      </c>
      <c r="AK244" s="66" t="s">
        <v>600</v>
      </c>
      <c r="AL244" s="66" t="s">
        <v>601</v>
      </c>
      <c r="AM244" s="66" t="s">
        <v>374</v>
      </c>
      <c r="AN244" s="66" t="s">
        <v>375</v>
      </c>
      <c r="AO244" s="66" t="s">
        <v>599</v>
      </c>
      <c r="AP244" s="66" t="s">
        <v>600</v>
      </c>
      <c r="AQ244" s="66" t="s">
        <v>601</v>
      </c>
      <c r="AR244" s="66" t="s">
        <v>374</v>
      </c>
      <c r="AS244" s="66" t="s">
        <v>375</v>
      </c>
      <c r="AT244" s="66" t="s">
        <v>599</v>
      </c>
      <c r="AU244" s="66" t="s">
        <v>600</v>
      </c>
      <c r="AV244" s="66" t="s">
        <v>601</v>
      </c>
      <c r="AW244" s="66" t="s">
        <v>374</v>
      </c>
      <c r="AX244" s="66" t="s">
        <v>375</v>
      </c>
      <c r="AY244" s="66" t="s">
        <v>599</v>
      </c>
      <c r="AZ244" s="66" t="s">
        <v>600</v>
      </c>
      <c r="BA244" s="66" t="s">
        <v>601</v>
      </c>
      <c r="BB244" s="66" t="s">
        <v>374</v>
      </c>
      <c r="BC244" s="66" t="s">
        <v>375</v>
      </c>
      <c r="BD244" s="66" t="s">
        <v>599</v>
      </c>
      <c r="BE244" s="66" t="s">
        <v>600</v>
      </c>
      <c r="BF244" s="66" t="s">
        <v>601</v>
      </c>
      <c r="BG244" s="66" t="s">
        <v>374</v>
      </c>
      <c r="BH244" s="66" t="s">
        <v>375</v>
      </c>
      <c r="BI244" s="66" t="s">
        <v>599</v>
      </c>
      <c r="BJ244" s="66" t="s">
        <v>600</v>
      </c>
      <c r="BK244" s="66" t="s">
        <v>601</v>
      </c>
      <c r="BL244" s="66" t="s">
        <v>374</v>
      </c>
      <c r="BM244" s="66" t="s">
        <v>375</v>
      </c>
      <c r="BN244" s="66" t="s">
        <v>599</v>
      </c>
      <c r="BO244" s="66" t="s">
        <v>600</v>
      </c>
      <c r="BP244" s="66" t="s">
        <v>601</v>
      </c>
      <c r="BQ244" s="66" t="s">
        <v>374</v>
      </c>
      <c r="BR244" s="66" t="s">
        <v>375</v>
      </c>
      <c r="BS244" s="66" t="s">
        <v>599</v>
      </c>
      <c r="BT244" s="66" t="s">
        <v>600</v>
      </c>
      <c r="BU244" s="66" t="s">
        <v>601</v>
      </c>
      <c r="BV244" s="66" t="s">
        <v>374</v>
      </c>
      <c r="BW244" s="66" t="s">
        <v>375</v>
      </c>
      <c r="BX244" s="66" t="s">
        <v>599</v>
      </c>
      <c r="BY244" s="66" t="s">
        <v>600</v>
      </c>
      <c r="BZ244" s="66" t="s">
        <v>601</v>
      </c>
      <c r="CA244" s="66" t="s">
        <v>374</v>
      </c>
      <c r="CB244" s="66" t="s">
        <v>375</v>
      </c>
      <c r="CC244" s="66" t="s">
        <v>599</v>
      </c>
      <c r="CD244" s="66" t="s">
        <v>600</v>
      </c>
      <c r="CE244" s="66" t="s">
        <v>601</v>
      </c>
      <c r="CF244" s="66" t="s">
        <v>374</v>
      </c>
      <c r="CG244" s="66" t="s">
        <v>375</v>
      </c>
      <c r="CH244" s="66" t="s">
        <v>599</v>
      </c>
      <c r="CI244" s="66" t="s">
        <v>600</v>
      </c>
      <c r="CJ244" s="66" t="s">
        <v>601</v>
      </c>
      <c r="CK244" s="66" t="s">
        <v>374</v>
      </c>
      <c r="CL244" s="66" t="s">
        <v>375</v>
      </c>
      <c r="CM244" s="66" t="s">
        <v>599</v>
      </c>
      <c r="CN244" s="66" t="s">
        <v>600</v>
      </c>
      <c r="CO244" s="66" t="s">
        <v>601</v>
      </c>
      <c r="CP244" s="66" t="s">
        <v>374</v>
      </c>
      <c r="CQ244" s="66" t="s">
        <v>375</v>
      </c>
      <c r="CR244" s="66" t="s">
        <v>599</v>
      </c>
      <c r="CS244" s="66" t="s">
        <v>600</v>
      </c>
      <c r="CT244" s="66" t="s">
        <v>601</v>
      </c>
      <c r="CU244" s="66" t="s">
        <v>374</v>
      </c>
      <c r="CV244" s="66" t="s">
        <v>375</v>
      </c>
      <c r="CW244" s="66" t="s">
        <v>599</v>
      </c>
      <c r="CX244" s="66" t="s">
        <v>600</v>
      </c>
      <c r="CY244" s="66" t="s">
        <v>601</v>
      </c>
      <c r="CZ244" s="66" t="s">
        <v>374</v>
      </c>
      <c r="DA244" s="66" t="s">
        <v>375</v>
      </c>
      <c r="DB244" s="66" t="s">
        <v>599</v>
      </c>
      <c r="DC244" s="66" t="s">
        <v>600</v>
      </c>
      <c r="DD244" s="66" t="s">
        <v>601</v>
      </c>
      <c r="DE244" s="66" t="s">
        <v>374</v>
      </c>
      <c r="DF244" s="66" t="s">
        <v>375</v>
      </c>
      <c r="DG244" s="66" t="s">
        <v>599</v>
      </c>
      <c r="DH244" s="335" t="s">
        <v>600</v>
      </c>
      <c r="DI244" s="335" t="s">
        <v>601</v>
      </c>
      <c r="DJ244" s="335" t="s">
        <v>374</v>
      </c>
      <c r="DK244" s="335" t="s">
        <v>375</v>
      </c>
      <c r="DL244" s="66" t="s">
        <v>599</v>
      </c>
      <c r="DM244" s="66" t="s">
        <v>600</v>
      </c>
      <c r="DN244" s="66" t="s">
        <v>601</v>
      </c>
      <c r="DO244" s="66" t="s">
        <v>374</v>
      </c>
      <c r="DP244" s="66" t="s">
        <v>375</v>
      </c>
      <c r="DQ244" s="66" t="s">
        <v>599</v>
      </c>
      <c r="DR244" s="66" t="s">
        <v>600</v>
      </c>
      <c r="DS244" s="66" t="s">
        <v>601</v>
      </c>
      <c r="DT244" s="66" t="s">
        <v>374</v>
      </c>
      <c r="DU244" s="66" t="s">
        <v>375</v>
      </c>
      <c r="DV244" s="66" t="s">
        <v>599</v>
      </c>
      <c r="DW244" s="66" t="s">
        <v>600</v>
      </c>
      <c r="DX244" s="66" t="s">
        <v>601</v>
      </c>
      <c r="DY244" s="66" t="s">
        <v>374</v>
      </c>
      <c r="DZ244" s="66" t="s">
        <v>375</v>
      </c>
      <c r="EA244" s="66" t="s">
        <v>599</v>
      </c>
      <c r="EB244" s="66" t="s">
        <v>600</v>
      </c>
      <c r="EC244" s="66" t="s">
        <v>601</v>
      </c>
      <c r="ED244" s="66" t="s">
        <v>374</v>
      </c>
      <c r="EE244" s="66" t="s">
        <v>375</v>
      </c>
      <c r="EF244" s="66" t="s">
        <v>599</v>
      </c>
      <c r="EG244" s="66" t="s">
        <v>600</v>
      </c>
      <c r="EH244" s="66" t="s">
        <v>601</v>
      </c>
      <c r="EI244" s="66" t="s">
        <v>374</v>
      </c>
      <c r="EJ244" s="66" t="s">
        <v>375</v>
      </c>
      <c r="EK244" s="66" t="s">
        <v>599</v>
      </c>
      <c r="EL244" s="66" t="s">
        <v>600</v>
      </c>
      <c r="EM244" s="66" t="s">
        <v>601</v>
      </c>
      <c r="EN244" s="66" t="s">
        <v>374</v>
      </c>
      <c r="EO244" s="66" t="s">
        <v>375</v>
      </c>
      <c r="EP244" s="66" t="s">
        <v>599</v>
      </c>
      <c r="EQ244" s="66" t="s">
        <v>600</v>
      </c>
      <c r="ER244" s="66" t="s">
        <v>601</v>
      </c>
      <c r="ES244" s="66" t="s">
        <v>374</v>
      </c>
      <c r="ET244" s="66" t="s">
        <v>375</v>
      </c>
      <c r="EU244" s="66" t="s">
        <v>599</v>
      </c>
      <c r="EV244" s="66" t="s">
        <v>600</v>
      </c>
      <c r="EW244" s="66" t="s">
        <v>601</v>
      </c>
      <c r="EX244" s="66" t="s">
        <v>374</v>
      </c>
      <c r="EY244" s="66" t="s">
        <v>375</v>
      </c>
      <c r="EZ244" s="66" t="s">
        <v>599</v>
      </c>
      <c r="FA244" s="66" t="s">
        <v>600</v>
      </c>
      <c r="FB244" s="66" t="s">
        <v>601</v>
      </c>
      <c r="FC244" s="66" t="s">
        <v>374</v>
      </c>
      <c r="FD244" s="66" t="s">
        <v>375</v>
      </c>
      <c r="FE244" s="66" t="s">
        <v>599</v>
      </c>
      <c r="FF244" s="66" t="s">
        <v>600</v>
      </c>
      <c r="FG244" s="66" t="s">
        <v>601</v>
      </c>
      <c r="FH244" s="66" t="s">
        <v>374</v>
      </c>
      <c r="FI244" s="66" t="s">
        <v>375</v>
      </c>
      <c r="FJ244" s="66" t="s">
        <v>599</v>
      </c>
      <c r="FK244" s="66" t="s">
        <v>600</v>
      </c>
      <c r="FL244" s="66" t="s">
        <v>601</v>
      </c>
      <c r="FM244" s="66" t="s">
        <v>374</v>
      </c>
      <c r="FN244" s="66" t="s">
        <v>375</v>
      </c>
      <c r="FO244" s="66" t="s">
        <v>599</v>
      </c>
      <c r="FP244" s="66" t="s">
        <v>600</v>
      </c>
      <c r="FQ244" s="66" t="s">
        <v>601</v>
      </c>
      <c r="FR244" s="66" t="s">
        <v>374</v>
      </c>
      <c r="FS244" s="66" t="s">
        <v>375</v>
      </c>
      <c r="FT244" s="66" t="s">
        <v>599</v>
      </c>
      <c r="FU244" s="66" t="s">
        <v>600</v>
      </c>
      <c r="FV244" s="66" t="s">
        <v>601</v>
      </c>
      <c r="FW244" s="66" t="s">
        <v>374</v>
      </c>
      <c r="FX244" s="66" t="s">
        <v>375</v>
      </c>
      <c r="FY244" s="66" t="s">
        <v>599</v>
      </c>
    </row>
    <row r="245" spans="1:181" x14ac:dyDescent="0.3">
      <c r="A245" s="266" t="s">
        <v>602</v>
      </c>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c r="DM245" s="266"/>
      <c r="DN245" s="266"/>
      <c r="DO245" s="266"/>
      <c r="DP245" s="266"/>
      <c r="DQ245" s="266"/>
      <c r="DR245" s="266"/>
      <c r="DS245" s="266"/>
      <c r="DT245" s="266"/>
      <c r="DU245" s="266"/>
      <c r="DV245" s="266"/>
      <c r="DW245" s="266"/>
      <c r="DX245" s="266"/>
      <c r="DY245" s="266"/>
      <c r="DZ245" s="266"/>
      <c r="EA245" s="266"/>
      <c r="EB245" s="266"/>
      <c r="EC245" s="266"/>
      <c r="ED245" s="266"/>
      <c r="EE245" s="266"/>
      <c r="EF245" s="266"/>
      <c r="EG245" s="266"/>
      <c r="EH245" s="266"/>
      <c r="EI245" s="266"/>
      <c r="EJ245" s="266"/>
      <c r="EK245" s="266"/>
      <c r="EL245" s="266"/>
      <c r="EM245" s="266"/>
      <c r="EN245" s="266"/>
      <c r="EO245" s="266"/>
      <c r="EP245" s="266"/>
      <c r="EQ245" s="266"/>
      <c r="ER245" s="266"/>
      <c r="ES245" s="266"/>
      <c r="ET245" s="266"/>
      <c r="EU245" s="266"/>
      <c r="EV245" s="266"/>
      <c r="EW245" s="266"/>
      <c r="EX245" s="266"/>
      <c r="EY245" s="266"/>
      <c r="EZ245" s="266"/>
      <c r="FA245" s="266"/>
      <c r="FB245" s="266"/>
      <c r="FC245" s="266"/>
      <c r="FD245" s="266"/>
      <c r="FE245" s="266"/>
      <c r="FF245" s="266"/>
      <c r="FG245" s="266"/>
      <c r="FH245" s="266"/>
      <c r="FI245" s="266"/>
      <c r="FJ245" s="266"/>
      <c r="FK245" s="266"/>
      <c r="FL245" s="266"/>
      <c r="FM245" s="266"/>
      <c r="FN245" s="266"/>
      <c r="FO245" s="266"/>
      <c r="FP245" s="266"/>
      <c r="FQ245" s="266"/>
      <c r="FR245" s="266"/>
      <c r="FS245" s="266"/>
      <c r="FT245" s="266"/>
      <c r="FU245" s="266"/>
      <c r="FV245" s="266"/>
      <c r="FW245" s="266"/>
      <c r="FX245" s="266"/>
      <c r="FY245" s="266"/>
    </row>
    <row r="246" spans="1:181" x14ac:dyDescent="0.3">
      <c r="A246" s="26" t="s">
        <v>603</v>
      </c>
      <c r="B246" s="5">
        <v>2020</v>
      </c>
      <c r="C246" s="5">
        <v>0</v>
      </c>
      <c r="D246" s="5">
        <v>0</v>
      </c>
      <c r="E246" s="5">
        <v>0</v>
      </c>
      <c r="F246" s="5">
        <v>0</v>
      </c>
      <c r="G246" s="5">
        <v>0</v>
      </c>
      <c r="H246" s="5">
        <v>0</v>
      </c>
      <c r="I246" s="5">
        <v>0</v>
      </c>
      <c r="J246" s="5">
        <v>0</v>
      </c>
      <c r="K246" s="5">
        <v>0</v>
      </c>
      <c r="L246" s="5">
        <v>0</v>
      </c>
      <c r="M246" s="5">
        <v>0</v>
      </c>
      <c r="N246" s="5">
        <v>0</v>
      </c>
      <c r="O246" s="5">
        <v>0</v>
      </c>
      <c r="P246" s="5">
        <v>0</v>
      </c>
      <c r="Q246" s="5">
        <v>0</v>
      </c>
      <c r="R246" s="5">
        <v>0</v>
      </c>
      <c r="S246" s="5">
        <v>0</v>
      </c>
      <c r="T246" s="5">
        <v>0</v>
      </c>
      <c r="U246" s="5">
        <v>0</v>
      </c>
      <c r="V246" s="5">
        <v>0</v>
      </c>
      <c r="W246" s="5">
        <v>0</v>
      </c>
      <c r="X246" s="5">
        <v>0</v>
      </c>
      <c r="Y246" s="5">
        <v>0</v>
      </c>
      <c r="Z246" s="5">
        <v>0</v>
      </c>
      <c r="AA246" s="5">
        <v>0</v>
      </c>
      <c r="AB246" s="5">
        <v>0</v>
      </c>
      <c r="AC246" s="5">
        <v>0</v>
      </c>
      <c r="AD246" s="5">
        <v>0</v>
      </c>
      <c r="AE246" s="5">
        <v>0</v>
      </c>
      <c r="AF246" s="5">
        <v>0</v>
      </c>
      <c r="AG246" s="5">
        <v>0</v>
      </c>
      <c r="AH246" s="5">
        <v>0</v>
      </c>
      <c r="AI246" s="5">
        <v>0</v>
      </c>
      <c r="AJ246" s="5">
        <v>0</v>
      </c>
      <c r="AK246" s="5">
        <v>0</v>
      </c>
      <c r="AL246" s="5">
        <v>0</v>
      </c>
      <c r="AM246" s="5">
        <v>0</v>
      </c>
      <c r="AN246" s="5">
        <v>0</v>
      </c>
      <c r="AO246" s="5">
        <v>0</v>
      </c>
      <c r="AP246" s="5">
        <v>0</v>
      </c>
      <c r="AQ246" s="5">
        <v>0</v>
      </c>
      <c r="AR246" s="5">
        <v>0</v>
      </c>
      <c r="AS246" s="5">
        <v>0</v>
      </c>
      <c r="AT246" s="5">
        <v>0</v>
      </c>
      <c r="AU246" s="5">
        <v>0</v>
      </c>
      <c r="AV246" s="5">
        <v>0</v>
      </c>
      <c r="AW246" s="5">
        <v>0</v>
      </c>
      <c r="AX246" s="5">
        <v>0</v>
      </c>
      <c r="AY246" s="5">
        <v>0</v>
      </c>
      <c r="AZ246" s="5">
        <v>0</v>
      </c>
      <c r="BA246" s="5">
        <v>0</v>
      </c>
      <c r="BB246" s="5">
        <v>0</v>
      </c>
      <c r="BC246" s="5">
        <v>0</v>
      </c>
      <c r="BD246" s="5">
        <v>0</v>
      </c>
      <c r="BE246" s="5">
        <v>0</v>
      </c>
      <c r="BF246" s="5">
        <v>0</v>
      </c>
      <c r="BG246" s="5">
        <v>0</v>
      </c>
      <c r="BH246" s="5">
        <v>0</v>
      </c>
      <c r="BI246" s="5">
        <v>0</v>
      </c>
      <c r="BJ246" s="5">
        <v>0</v>
      </c>
      <c r="BK246" s="5">
        <v>0</v>
      </c>
      <c r="BL246" s="5">
        <v>0</v>
      </c>
      <c r="BM246" s="5">
        <v>0</v>
      </c>
      <c r="BN246" s="5">
        <v>0</v>
      </c>
      <c r="BO246" s="5">
        <v>0</v>
      </c>
      <c r="BP246" s="5">
        <v>0</v>
      </c>
      <c r="BQ246" s="5">
        <v>0</v>
      </c>
      <c r="BR246" s="5">
        <v>0</v>
      </c>
      <c r="BS246" s="5">
        <v>0</v>
      </c>
      <c r="BT246" s="5">
        <v>0</v>
      </c>
      <c r="BU246" s="5">
        <v>0</v>
      </c>
      <c r="BV246" s="5">
        <v>0</v>
      </c>
      <c r="BW246" s="5">
        <v>0</v>
      </c>
      <c r="BX246" s="5">
        <v>0</v>
      </c>
      <c r="BY246" s="5">
        <v>0</v>
      </c>
      <c r="BZ246" s="5">
        <v>0</v>
      </c>
      <c r="CA246" s="5">
        <v>0</v>
      </c>
      <c r="CB246" s="5">
        <v>0</v>
      </c>
      <c r="CC246" s="5">
        <v>0</v>
      </c>
      <c r="CD246" s="5">
        <v>0</v>
      </c>
      <c r="CE246" s="5">
        <v>0</v>
      </c>
      <c r="CF246" s="5">
        <v>0</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0</v>
      </c>
      <c r="CZ246" s="5">
        <v>0</v>
      </c>
      <c r="DA246" s="5">
        <v>0</v>
      </c>
      <c r="DB246" s="5">
        <v>0</v>
      </c>
      <c r="DC246" s="5">
        <v>0</v>
      </c>
      <c r="DD246" s="5">
        <v>0</v>
      </c>
      <c r="DE246" s="5">
        <v>0</v>
      </c>
      <c r="DF246" s="5">
        <v>0</v>
      </c>
      <c r="DG246" s="5">
        <v>0</v>
      </c>
      <c r="DH246" s="5">
        <v>0</v>
      </c>
      <c r="DI246" s="5">
        <v>0</v>
      </c>
      <c r="DJ246" s="5">
        <v>0</v>
      </c>
      <c r="DK246" s="5">
        <v>0</v>
      </c>
      <c r="DL246" s="5">
        <v>0</v>
      </c>
      <c r="DM246" s="5">
        <v>0</v>
      </c>
      <c r="DN246" s="5">
        <v>0</v>
      </c>
      <c r="DO246" s="5">
        <v>0</v>
      </c>
      <c r="DP246" s="5">
        <v>0</v>
      </c>
      <c r="DQ246" s="5">
        <v>0</v>
      </c>
      <c r="DR246" s="5">
        <v>0</v>
      </c>
      <c r="DS246" s="5">
        <v>0</v>
      </c>
      <c r="DT246" s="5">
        <v>0</v>
      </c>
      <c r="DU246" s="5">
        <v>0</v>
      </c>
      <c r="DV246" s="5">
        <v>0</v>
      </c>
      <c r="DW246" s="5">
        <v>0</v>
      </c>
      <c r="DX246" s="5">
        <v>0</v>
      </c>
      <c r="DY246" s="5">
        <v>0</v>
      </c>
      <c r="DZ246" s="5">
        <v>0</v>
      </c>
      <c r="EA246" s="5">
        <v>0</v>
      </c>
      <c r="EB246" s="5">
        <v>0</v>
      </c>
      <c r="EC246" s="5">
        <v>0</v>
      </c>
      <c r="ED246" s="5">
        <v>0</v>
      </c>
      <c r="EE246" s="5">
        <v>0</v>
      </c>
      <c r="EF246" s="5">
        <v>0</v>
      </c>
      <c r="EG246" s="5">
        <v>0</v>
      </c>
      <c r="EH246" s="5">
        <v>0</v>
      </c>
      <c r="EI246" s="5">
        <v>0</v>
      </c>
      <c r="EJ246" s="5">
        <v>0</v>
      </c>
      <c r="EK246" s="5">
        <v>0</v>
      </c>
      <c r="EL246" s="5">
        <v>0</v>
      </c>
      <c r="EM246" s="5">
        <v>0</v>
      </c>
      <c r="EN246" s="5">
        <v>0</v>
      </c>
      <c r="EO246" s="5">
        <v>0</v>
      </c>
      <c r="EP246" s="5">
        <v>0</v>
      </c>
      <c r="EQ246" s="5">
        <v>0</v>
      </c>
      <c r="ER246" s="5">
        <v>0</v>
      </c>
      <c r="ES246" s="5">
        <v>0</v>
      </c>
      <c r="ET246" s="5">
        <v>0</v>
      </c>
      <c r="EU246" s="5">
        <v>0</v>
      </c>
      <c r="EV246" s="5">
        <v>0</v>
      </c>
      <c r="EW246" s="5">
        <v>0</v>
      </c>
      <c r="EX246" s="5">
        <v>0</v>
      </c>
      <c r="EY246" s="5">
        <v>0</v>
      </c>
      <c r="EZ246" s="5">
        <v>0</v>
      </c>
      <c r="FA246" s="5">
        <v>0</v>
      </c>
      <c r="FB246" s="5">
        <v>0</v>
      </c>
      <c r="FC246" s="5">
        <v>0</v>
      </c>
      <c r="FD246" s="5">
        <v>0</v>
      </c>
      <c r="FE246" s="5">
        <v>0</v>
      </c>
      <c r="FF246" s="5">
        <v>0</v>
      </c>
      <c r="FG246" s="5">
        <v>0</v>
      </c>
      <c r="FH246" s="5">
        <v>0</v>
      </c>
      <c r="FI246" s="5">
        <v>0</v>
      </c>
      <c r="FJ246" s="5">
        <v>0</v>
      </c>
      <c r="FK246" s="5">
        <v>0</v>
      </c>
      <c r="FL246" s="5">
        <v>0</v>
      </c>
      <c r="FM246" s="5">
        <v>0</v>
      </c>
      <c r="FN246" s="5">
        <v>0</v>
      </c>
      <c r="FO246" s="5">
        <v>0</v>
      </c>
      <c r="FP246" s="5">
        <v>0</v>
      </c>
      <c r="FQ246" s="5">
        <v>0</v>
      </c>
      <c r="FR246" s="5">
        <v>0</v>
      </c>
      <c r="FS246" s="5">
        <v>0</v>
      </c>
      <c r="FT246" s="5">
        <v>0</v>
      </c>
      <c r="FU246" s="5">
        <v>0</v>
      </c>
      <c r="FV246" s="5">
        <v>0</v>
      </c>
      <c r="FW246" s="5">
        <v>0</v>
      </c>
      <c r="FX246" s="5">
        <v>0</v>
      </c>
      <c r="FY246" s="5">
        <v>0</v>
      </c>
    </row>
    <row r="247" spans="1:181" x14ac:dyDescent="0.3">
      <c r="A247" s="26" t="s">
        <v>604</v>
      </c>
      <c r="B247" s="5">
        <v>0</v>
      </c>
      <c r="C247" s="5">
        <v>0</v>
      </c>
      <c r="D247" s="5">
        <v>0</v>
      </c>
      <c r="E247" s="5">
        <v>0</v>
      </c>
      <c r="F247" s="5">
        <v>0</v>
      </c>
      <c r="G247" s="5">
        <v>0</v>
      </c>
      <c r="H247" s="5">
        <v>0</v>
      </c>
      <c r="I247" s="5">
        <v>0</v>
      </c>
      <c r="J247" s="5">
        <v>0</v>
      </c>
      <c r="K247" s="5">
        <v>0</v>
      </c>
      <c r="L247" s="5">
        <v>0</v>
      </c>
      <c r="M247" s="5">
        <v>0</v>
      </c>
      <c r="N247" s="5">
        <v>0</v>
      </c>
      <c r="O247" s="5">
        <v>0</v>
      </c>
      <c r="P247" s="5">
        <v>0</v>
      </c>
      <c r="Q247" s="5">
        <v>0</v>
      </c>
      <c r="R247" s="5">
        <v>0</v>
      </c>
      <c r="S247" s="5">
        <v>0</v>
      </c>
      <c r="T247" s="5">
        <v>0</v>
      </c>
      <c r="U247" s="5">
        <v>0</v>
      </c>
      <c r="V247" s="5">
        <v>0</v>
      </c>
      <c r="W247" s="5">
        <v>0</v>
      </c>
      <c r="X247" s="5">
        <v>0</v>
      </c>
      <c r="Y247" s="5">
        <v>0</v>
      </c>
      <c r="Z247" s="5">
        <v>0</v>
      </c>
      <c r="AA247" s="5">
        <v>0</v>
      </c>
      <c r="AB247" s="5">
        <v>0</v>
      </c>
      <c r="AC247" s="5">
        <v>0</v>
      </c>
      <c r="AD247" s="5">
        <v>0</v>
      </c>
      <c r="AE247" s="5">
        <v>0</v>
      </c>
      <c r="AF247" s="5">
        <v>0</v>
      </c>
      <c r="AG247" s="5">
        <v>0</v>
      </c>
      <c r="AH247" s="5">
        <v>0</v>
      </c>
      <c r="AI247" s="5">
        <v>0</v>
      </c>
      <c r="AJ247" s="5">
        <v>0</v>
      </c>
      <c r="AK247" s="5">
        <v>0</v>
      </c>
      <c r="AL247" s="5">
        <v>0</v>
      </c>
      <c r="AM247" s="5">
        <v>0</v>
      </c>
      <c r="AN247" s="5">
        <v>0</v>
      </c>
      <c r="AO247" s="5">
        <v>0</v>
      </c>
      <c r="AP247" s="5">
        <v>0</v>
      </c>
      <c r="AQ247" s="5">
        <v>0</v>
      </c>
      <c r="AR247" s="5">
        <v>0</v>
      </c>
      <c r="AS247" s="5">
        <v>0</v>
      </c>
      <c r="AT247" s="5">
        <v>0</v>
      </c>
      <c r="AU247" s="5">
        <v>0</v>
      </c>
      <c r="AV247" s="5">
        <v>0</v>
      </c>
      <c r="AW247" s="5">
        <v>0</v>
      </c>
      <c r="AX247" s="5">
        <v>0</v>
      </c>
      <c r="AY247" s="5">
        <v>0</v>
      </c>
      <c r="AZ247" s="5">
        <v>0</v>
      </c>
      <c r="BA247" s="5">
        <v>0</v>
      </c>
      <c r="BB247" s="5">
        <v>0</v>
      </c>
      <c r="BC247" s="5">
        <v>0</v>
      </c>
      <c r="BD247" s="5">
        <v>0</v>
      </c>
      <c r="BE247" s="5">
        <v>0</v>
      </c>
      <c r="BF247" s="5">
        <v>0</v>
      </c>
      <c r="BG247" s="5">
        <v>0</v>
      </c>
      <c r="BH247" s="5">
        <v>0</v>
      </c>
      <c r="BI247" s="5">
        <v>0</v>
      </c>
      <c r="BJ247" s="5">
        <v>0</v>
      </c>
      <c r="BK247" s="5">
        <v>0</v>
      </c>
      <c r="BL247" s="5">
        <v>0</v>
      </c>
      <c r="BM247" s="5">
        <v>0</v>
      </c>
      <c r="BN247" s="5">
        <v>0</v>
      </c>
      <c r="BO247" s="5">
        <v>0</v>
      </c>
      <c r="BP247" s="5">
        <v>0</v>
      </c>
      <c r="BQ247" s="5">
        <v>0</v>
      </c>
      <c r="BR247" s="5">
        <v>0</v>
      </c>
      <c r="BS247" s="5">
        <v>0</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0</v>
      </c>
      <c r="CQ247" s="5">
        <v>0</v>
      </c>
      <c r="CR247" s="5">
        <v>0</v>
      </c>
      <c r="CS247" s="5">
        <v>0</v>
      </c>
      <c r="CT247" s="5">
        <v>0</v>
      </c>
      <c r="CU247" s="5">
        <v>0</v>
      </c>
      <c r="CV247" s="5">
        <v>0</v>
      </c>
      <c r="CW247" s="5">
        <v>0</v>
      </c>
      <c r="CX247" s="5">
        <v>0</v>
      </c>
      <c r="CY247" s="5">
        <v>0</v>
      </c>
      <c r="CZ247" s="5">
        <v>0</v>
      </c>
      <c r="DA247" s="5">
        <v>0</v>
      </c>
      <c r="DB247" s="5">
        <v>0</v>
      </c>
      <c r="DC247" s="5">
        <v>0</v>
      </c>
      <c r="DD247" s="5">
        <v>0</v>
      </c>
      <c r="DE247" s="5">
        <v>0</v>
      </c>
      <c r="DF247" s="5">
        <v>0</v>
      </c>
      <c r="DG247" s="5">
        <v>0</v>
      </c>
      <c r="DH247" s="5">
        <v>0</v>
      </c>
      <c r="DI247" s="5">
        <v>0</v>
      </c>
      <c r="DJ247" s="5">
        <v>0</v>
      </c>
      <c r="DK247" s="5">
        <v>0</v>
      </c>
      <c r="DL247" s="5">
        <v>0</v>
      </c>
      <c r="DM247" s="5">
        <v>0</v>
      </c>
      <c r="DN247" s="5">
        <v>0</v>
      </c>
      <c r="DO247" s="5">
        <v>0</v>
      </c>
      <c r="DP247" s="5">
        <v>0</v>
      </c>
      <c r="DQ247" s="5">
        <v>0</v>
      </c>
      <c r="DR247" s="5">
        <v>0</v>
      </c>
      <c r="DS247" s="5">
        <v>0</v>
      </c>
      <c r="DT247" s="5">
        <v>0</v>
      </c>
      <c r="DU247" s="5">
        <v>0</v>
      </c>
      <c r="DV247" s="5">
        <v>0</v>
      </c>
      <c r="DW247" s="5">
        <v>0</v>
      </c>
      <c r="DX247" s="5">
        <v>0</v>
      </c>
      <c r="DY247" s="5">
        <v>0</v>
      </c>
      <c r="DZ247" s="5">
        <v>0</v>
      </c>
      <c r="EA247" s="5">
        <v>0</v>
      </c>
      <c r="EB247" s="5">
        <v>0</v>
      </c>
      <c r="EC247" s="5">
        <v>0</v>
      </c>
      <c r="ED247" s="5">
        <v>0</v>
      </c>
      <c r="EE247" s="5">
        <v>0</v>
      </c>
      <c r="EF247" s="5">
        <v>0</v>
      </c>
      <c r="EG247" s="5">
        <v>0</v>
      </c>
      <c r="EH247" s="5">
        <v>0</v>
      </c>
      <c r="EI247" s="5">
        <v>0</v>
      </c>
      <c r="EJ247" s="5">
        <v>0</v>
      </c>
      <c r="EK247" s="5">
        <v>0</v>
      </c>
      <c r="EL247" s="5">
        <v>0</v>
      </c>
      <c r="EM247" s="5">
        <v>0</v>
      </c>
      <c r="EN247" s="5">
        <v>0</v>
      </c>
      <c r="EO247" s="5">
        <v>0</v>
      </c>
      <c r="EP247" s="5">
        <v>0</v>
      </c>
      <c r="EQ247" s="5">
        <v>0</v>
      </c>
      <c r="ER247" s="5">
        <v>0</v>
      </c>
      <c r="ES247" s="5">
        <v>0</v>
      </c>
      <c r="ET247" s="5">
        <v>0</v>
      </c>
      <c r="EU247" s="5">
        <v>0</v>
      </c>
      <c r="EV247" s="5">
        <v>0</v>
      </c>
      <c r="EW247" s="5">
        <v>0</v>
      </c>
      <c r="EX247" s="5">
        <v>0</v>
      </c>
      <c r="EY247" s="5">
        <v>0</v>
      </c>
      <c r="EZ247" s="5">
        <v>0</v>
      </c>
      <c r="FA247" s="5">
        <v>0</v>
      </c>
      <c r="FB247" s="5">
        <v>0</v>
      </c>
      <c r="FC247" s="5">
        <v>0</v>
      </c>
      <c r="FD247" s="5">
        <v>0</v>
      </c>
      <c r="FE247" s="5">
        <v>0</v>
      </c>
      <c r="FF247" s="5">
        <v>0</v>
      </c>
      <c r="FG247" s="5">
        <v>0</v>
      </c>
      <c r="FH247" s="5">
        <v>0</v>
      </c>
      <c r="FI247" s="5">
        <v>0</v>
      </c>
      <c r="FJ247" s="5">
        <v>0</v>
      </c>
      <c r="FK247" s="5">
        <v>0</v>
      </c>
      <c r="FL247" s="5">
        <v>0</v>
      </c>
      <c r="FM247" s="5">
        <v>0</v>
      </c>
      <c r="FN247" s="5">
        <v>0</v>
      </c>
      <c r="FO247" s="5">
        <v>0</v>
      </c>
      <c r="FP247" s="5">
        <v>0</v>
      </c>
      <c r="FQ247" s="5">
        <v>0</v>
      </c>
      <c r="FR247" s="5">
        <v>0</v>
      </c>
      <c r="FS247" s="5">
        <v>0</v>
      </c>
      <c r="FT247" s="5">
        <v>0</v>
      </c>
      <c r="FU247" s="5">
        <v>0</v>
      </c>
      <c r="FV247" s="5">
        <v>0</v>
      </c>
      <c r="FW247" s="5">
        <v>0</v>
      </c>
      <c r="FX247" s="5">
        <v>0</v>
      </c>
      <c r="FY247" s="5">
        <v>0</v>
      </c>
    </row>
    <row r="248" spans="1:181" x14ac:dyDescent="0.3">
      <c r="A248" s="26" t="s">
        <v>605</v>
      </c>
      <c r="B248" s="5">
        <v>0.01</v>
      </c>
      <c r="C248" s="5">
        <v>0.01</v>
      </c>
      <c r="D248" s="5">
        <v>0.01</v>
      </c>
      <c r="E248" s="5">
        <v>0.01</v>
      </c>
      <c r="F248" s="5">
        <v>0.01</v>
      </c>
      <c r="G248" s="5">
        <v>0.01</v>
      </c>
      <c r="H248" s="5">
        <v>0.01</v>
      </c>
      <c r="I248" s="5">
        <v>0.01</v>
      </c>
      <c r="J248" s="5">
        <v>0.01</v>
      </c>
      <c r="K248" s="5">
        <v>0.01</v>
      </c>
      <c r="L248" s="5">
        <v>0.01</v>
      </c>
      <c r="M248" s="5">
        <v>0.01</v>
      </c>
      <c r="N248" s="5">
        <v>0.01</v>
      </c>
      <c r="O248" s="5">
        <v>0.01</v>
      </c>
      <c r="P248" s="5">
        <v>0.01</v>
      </c>
      <c r="Q248" s="5">
        <v>0.01</v>
      </c>
      <c r="R248" s="5">
        <v>0.01</v>
      </c>
      <c r="S248" s="5">
        <v>0.01</v>
      </c>
      <c r="T248" s="5">
        <v>0.01</v>
      </c>
      <c r="U248" s="5">
        <v>0.01</v>
      </c>
      <c r="V248" s="5">
        <v>0.01</v>
      </c>
      <c r="W248" s="5">
        <v>0.01</v>
      </c>
      <c r="X248" s="5">
        <v>0.01</v>
      </c>
      <c r="Y248" s="5">
        <v>0.01</v>
      </c>
      <c r="Z248" s="5">
        <v>0.01</v>
      </c>
      <c r="AA248" s="5">
        <v>0.01</v>
      </c>
      <c r="AB248" s="5">
        <v>0.01</v>
      </c>
      <c r="AC248" s="5">
        <v>0.01</v>
      </c>
      <c r="AD248" s="5">
        <v>0.01</v>
      </c>
      <c r="AE248" s="5">
        <v>0.01</v>
      </c>
      <c r="AF248" s="5">
        <v>0.01</v>
      </c>
      <c r="AG248" s="5">
        <v>0.01</v>
      </c>
      <c r="AH248" s="5">
        <v>0.01</v>
      </c>
      <c r="AI248" s="5">
        <v>0.01</v>
      </c>
      <c r="AJ248" s="5">
        <v>0.01</v>
      </c>
      <c r="AK248" s="5">
        <v>0.01</v>
      </c>
      <c r="AL248" s="5">
        <v>0.01</v>
      </c>
      <c r="AM248" s="5">
        <v>0.01</v>
      </c>
      <c r="AN248" s="5">
        <v>0.01</v>
      </c>
      <c r="AO248" s="5">
        <v>0.01</v>
      </c>
      <c r="AP248" s="5">
        <v>0.01</v>
      </c>
      <c r="AQ248" s="5">
        <v>0.01</v>
      </c>
      <c r="AR248" s="5">
        <v>0.01</v>
      </c>
      <c r="AS248" s="5">
        <v>0.01</v>
      </c>
      <c r="AT248" s="5">
        <v>0.01</v>
      </c>
      <c r="AU248" s="5">
        <v>0.01</v>
      </c>
      <c r="AV248" s="5">
        <v>0.01</v>
      </c>
      <c r="AW248" s="5">
        <v>0.01</v>
      </c>
      <c r="AX248" s="5">
        <v>0.01</v>
      </c>
      <c r="AY248" s="5">
        <v>0.01</v>
      </c>
      <c r="AZ248" s="5">
        <v>0.01</v>
      </c>
      <c r="BA248" s="5">
        <v>0.01</v>
      </c>
      <c r="BB248" s="5">
        <v>0.01</v>
      </c>
      <c r="BC248" s="5">
        <v>0.01</v>
      </c>
      <c r="BD248" s="5">
        <v>0.01</v>
      </c>
      <c r="BE248" s="5">
        <v>0.01</v>
      </c>
      <c r="BF248" s="5">
        <v>0.01</v>
      </c>
      <c r="BG248" s="5">
        <v>0.01</v>
      </c>
      <c r="BH248" s="5">
        <v>0.01</v>
      </c>
      <c r="BI248" s="5">
        <v>0.01</v>
      </c>
      <c r="BJ248" s="5">
        <v>0.01</v>
      </c>
      <c r="BK248" s="5">
        <v>0.01</v>
      </c>
      <c r="BL248" s="5">
        <v>0.01</v>
      </c>
      <c r="BM248" s="5">
        <v>0.01</v>
      </c>
      <c r="BN248" s="5">
        <v>0.01</v>
      </c>
      <c r="BO248" s="5">
        <v>0.01</v>
      </c>
      <c r="BP248" s="5">
        <v>0.01</v>
      </c>
      <c r="BQ248" s="5">
        <v>0.01</v>
      </c>
      <c r="BR248" s="5">
        <v>0.01</v>
      </c>
      <c r="BS248" s="5">
        <v>0.01</v>
      </c>
      <c r="BT248" s="5">
        <v>0.01</v>
      </c>
      <c r="BU248" s="5">
        <v>0.01</v>
      </c>
      <c r="BV248" s="5">
        <v>0.01</v>
      </c>
      <c r="BW248" s="5">
        <v>0.01</v>
      </c>
      <c r="BX248" s="5">
        <v>0.01</v>
      </c>
      <c r="BY248" s="5">
        <v>0.01</v>
      </c>
      <c r="BZ248" s="5">
        <v>0.01</v>
      </c>
      <c r="CA248" s="5">
        <v>0.01</v>
      </c>
      <c r="CB248" s="5">
        <v>0.01</v>
      </c>
      <c r="CC248" s="5">
        <v>0.01</v>
      </c>
      <c r="CD248" s="5">
        <v>0.01</v>
      </c>
      <c r="CE248" s="5">
        <v>0.01</v>
      </c>
      <c r="CF248" s="5">
        <v>0.01</v>
      </c>
      <c r="CG248" s="5">
        <v>0.01</v>
      </c>
      <c r="CH248" s="5">
        <v>0.01</v>
      </c>
      <c r="CI248" s="5">
        <v>0.01</v>
      </c>
      <c r="CJ248" s="5">
        <v>0.01</v>
      </c>
      <c r="CK248" s="5">
        <v>0.01</v>
      </c>
      <c r="CL248" s="5">
        <v>0.01</v>
      </c>
      <c r="CM248" s="5">
        <v>0.01</v>
      </c>
      <c r="CN248" s="5">
        <v>0.01</v>
      </c>
      <c r="CO248" s="5">
        <v>0.01</v>
      </c>
      <c r="CP248" s="5">
        <v>0.01</v>
      </c>
      <c r="CQ248" s="5">
        <v>0.01</v>
      </c>
      <c r="CR248" s="5">
        <v>0.01</v>
      </c>
      <c r="CS248" s="5">
        <v>0.01</v>
      </c>
      <c r="CT248" s="5">
        <v>0.01</v>
      </c>
      <c r="CU248" s="5">
        <v>0.01</v>
      </c>
      <c r="CV248" s="5">
        <v>0.01</v>
      </c>
      <c r="CW248" s="5">
        <v>0.01</v>
      </c>
      <c r="CX248" s="5">
        <v>0.01</v>
      </c>
      <c r="CY248" s="5">
        <v>0.01</v>
      </c>
      <c r="CZ248" s="5">
        <v>0.01</v>
      </c>
      <c r="DA248" s="5">
        <v>0.01</v>
      </c>
      <c r="DB248" s="5">
        <v>0.01</v>
      </c>
      <c r="DC248" s="5">
        <v>0.01</v>
      </c>
      <c r="DD248" s="5">
        <v>0.01</v>
      </c>
      <c r="DE248" s="5">
        <v>0.01</v>
      </c>
      <c r="DF248" s="5">
        <v>0.01</v>
      </c>
      <c r="DG248" s="5">
        <v>0.01</v>
      </c>
      <c r="DH248" s="5">
        <v>0.01</v>
      </c>
      <c r="DI248" s="5">
        <v>0.01</v>
      </c>
      <c r="DJ248" s="5">
        <v>0.01</v>
      </c>
      <c r="DK248" s="5">
        <v>0.01</v>
      </c>
      <c r="DL248" s="5">
        <v>0.01</v>
      </c>
      <c r="DM248" s="5">
        <v>0.01</v>
      </c>
      <c r="DN248" s="5">
        <v>0.01</v>
      </c>
      <c r="DO248" s="5">
        <v>0.01</v>
      </c>
      <c r="DP248" s="5">
        <v>0.01</v>
      </c>
      <c r="DQ248" s="5">
        <v>0.01</v>
      </c>
      <c r="DR248" s="5">
        <v>0.01</v>
      </c>
      <c r="DS248" s="5">
        <v>0.01</v>
      </c>
      <c r="DT248" s="5">
        <v>0.01</v>
      </c>
      <c r="DU248" s="5">
        <v>0.01</v>
      </c>
      <c r="DV248" s="5">
        <v>0.01</v>
      </c>
      <c r="DW248" s="5">
        <v>0.01</v>
      </c>
      <c r="DX248" s="5">
        <v>0.01</v>
      </c>
      <c r="DY248" s="5">
        <v>0.01</v>
      </c>
      <c r="DZ248" s="5">
        <v>0.01</v>
      </c>
      <c r="EA248" s="5">
        <v>0.01</v>
      </c>
      <c r="EB248" s="5">
        <v>0.01</v>
      </c>
      <c r="EC248" s="5">
        <v>0.01</v>
      </c>
      <c r="ED248" s="5">
        <v>0.01</v>
      </c>
      <c r="EE248" s="5">
        <v>0.01</v>
      </c>
      <c r="EF248" s="5">
        <v>0.01</v>
      </c>
      <c r="EG248" s="5">
        <v>0.01</v>
      </c>
      <c r="EH248" s="5">
        <v>0.01</v>
      </c>
      <c r="EI248" s="5">
        <v>0.01</v>
      </c>
      <c r="EJ248" s="5">
        <v>0.01</v>
      </c>
      <c r="EK248" s="5">
        <v>0.01</v>
      </c>
      <c r="EL248" s="5">
        <v>0.01</v>
      </c>
      <c r="EM248" s="5">
        <v>0.01</v>
      </c>
      <c r="EN248" s="5">
        <v>0.01</v>
      </c>
      <c r="EO248" s="5">
        <v>0.01</v>
      </c>
      <c r="EP248" s="5">
        <v>0.01</v>
      </c>
      <c r="EQ248" s="5">
        <v>0.01</v>
      </c>
      <c r="ER248" s="5">
        <v>0.01</v>
      </c>
      <c r="ES248" s="5">
        <v>0.01</v>
      </c>
      <c r="ET248" s="5">
        <v>0.01</v>
      </c>
      <c r="EU248" s="5">
        <v>0.01</v>
      </c>
      <c r="EV248" s="5">
        <v>0.01</v>
      </c>
      <c r="EW248" s="5">
        <v>0.01</v>
      </c>
      <c r="EX248" s="5">
        <v>0.01</v>
      </c>
      <c r="EY248" s="5">
        <v>0.01</v>
      </c>
      <c r="EZ248" s="5">
        <v>0.01</v>
      </c>
      <c r="FA248" s="5">
        <v>0.01</v>
      </c>
      <c r="FB248" s="5">
        <v>0.01</v>
      </c>
      <c r="FC248" s="5">
        <v>0.01</v>
      </c>
      <c r="FD248" s="5">
        <v>0.01</v>
      </c>
      <c r="FE248" s="5">
        <v>0.01</v>
      </c>
      <c r="FF248" s="5">
        <v>0.01</v>
      </c>
      <c r="FG248" s="5">
        <v>0.01</v>
      </c>
      <c r="FH248" s="5">
        <v>0.01</v>
      </c>
      <c r="FI248" s="5">
        <v>0.01</v>
      </c>
      <c r="FJ248" s="5">
        <v>0.01</v>
      </c>
      <c r="FK248" s="5">
        <v>0.01</v>
      </c>
      <c r="FL248" s="5">
        <v>0.01</v>
      </c>
      <c r="FM248" s="5">
        <v>0.01</v>
      </c>
      <c r="FN248" s="5">
        <v>0.01</v>
      </c>
      <c r="FO248" s="5">
        <v>0.01</v>
      </c>
      <c r="FP248" s="5">
        <v>0.01</v>
      </c>
      <c r="FQ248" s="5">
        <v>0.01</v>
      </c>
      <c r="FR248" s="5">
        <v>0.01</v>
      </c>
      <c r="FS248" s="5">
        <v>0.01</v>
      </c>
      <c r="FT248" s="5">
        <v>0.01</v>
      </c>
      <c r="FU248" s="5">
        <v>0.01</v>
      </c>
      <c r="FV248" s="5">
        <v>0.01</v>
      </c>
      <c r="FW248" s="5">
        <v>0.01</v>
      </c>
      <c r="FX248" s="5">
        <v>0.01</v>
      </c>
      <c r="FY248" s="5">
        <v>0.01</v>
      </c>
    </row>
    <row r="249" spans="1:181" x14ac:dyDescent="0.3">
      <c r="A249" s="266" t="s">
        <v>613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c r="DM249" s="266"/>
      <c r="DN249" s="266"/>
      <c r="DO249" s="266"/>
      <c r="DP249" s="266"/>
      <c r="DQ249" s="266"/>
      <c r="DR249" s="266"/>
      <c r="DS249" s="266"/>
      <c r="DT249" s="266"/>
      <c r="DU249" s="266"/>
      <c r="DV249" s="266"/>
      <c r="DW249" s="266"/>
      <c r="DX249" s="266"/>
      <c r="DY249" s="266"/>
      <c r="DZ249" s="266"/>
      <c r="EA249" s="266"/>
      <c r="EB249" s="266"/>
      <c r="EC249" s="266"/>
      <c r="ED249" s="266"/>
      <c r="EE249" s="266"/>
      <c r="EF249" s="266"/>
      <c r="EG249" s="266"/>
      <c r="EH249" s="266"/>
      <c r="EI249" s="266"/>
      <c r="EJ249" s="266"/>
      <c r="EK249" s="266"/>
      <c r="EL249" s="266"/>
      <c r="EM249" s="266"/>
      <c r="EN249" s="266"/>
      <c r="EO249" s="266"/>
      <c r="EP249" s="266"/>
      <c r="EQ249" s="266"/>
      <c r="ER249" s="266"/>
      <c r="ES249" s="266"/>
      <c r="ET249" s="266"/>
      <c r="EU249" s="266"/>
      <c r="EV249" s="266"/>
      <c r="EW249" s="266"/>
      <c r="EX249" s="266"/>
      <c r="EY249" s="266"/>
      <c r="EZ249" s="266"/>
      <c r="FA249" s="266"/>
      <c r="FB249" s="266"/>
      <c r="FC249" s="266"/>
      <c r="FD249" s="266"/>
      <c r="FE249" s="266"/>
      <c r="FF249" s="266"/>
      <c r="FG249" s="266"/>
      <c r="FH249" s="266"/>
      <c r="FI249" s="266"/>
      <c r="FJ249" s="266"/>
      <c r="FK249" s="266"/>
      <c r="FL249" s="266"/>
      <c r="FM249" s="266"/>
      <c r="FN249" s="266"/>
      <c r="FO249" s="266"/>
      <c r="FP249" s="266"/>
      <c r="FQ249" s="266"/>
      <c r="FR249" s="266"/>
      <c r="FS249" s="266"/>
      <c r="FT249" s="266"/>
      <c r="FU249" s="266"/>
      <c r="FV249" s="266"/>
      <c r="FW249" s="266"/>
      <c r="FX249" s="266"/>
      <c r="FY249" s="266"/>
    </row>
    <row r="250" spans="1:181" x14ac:dyDescent="0.3">
      <c r="A250" s="26" t="s">
        <v>603</v>
      </c>
      <c r="B250" s="5">
        <v>0</v>
      </c>
      <c r="C250" s="5">
        <v>0</v>
      </c>
      <c r="D250" s="5">
        <v>0</v>
      </c>
      <c r="E250" s="5">
        <v>0</v>
      </c>
      <c r="F250" s="5">
        <v>0</v>
      </c>
      <c r="G250" s="5">
        <v>0</v>
      </c>
      <c r="H250" s="5">
        <v>0</v>
      </c>
      <c r="I250" s="5">
        <v>0</v>
      </c>
      <c r="J250" s="5">
        <v>0</v>
      </c>
      <c r="K250" s="5">
        <v>0</v>
      </c>
      <c r="L250" s="5">
        <v>0</v>
      </c>
      <c r="M250" s="5">
        <v>0</v>
      </c>
      <c r="N250" s="5">
        <v>0</v>
      </c>
      <c r="O250" s="5">
        <v>0</v>
      </c>
      <c r="P250" s="5">
        <v>0</v>
      </c>
      <c r="Q250" s="5">
        <v>0</v>
      </c>
      <c r="R250" s="5">
        <v>0</v>
      </c>
      <c r="S250" s="5">
        <v>0</v>
      </c>
      <c r="T250" s="5">
        <v>0</v>
      </c>
      <c r="U250" s="5">
        <v>0</v>
      </c>
      <c r="V250" s="5">
        <v>0</v>
      </c>
      <c r="W250" s="5">
        <v>0</v>
      </c>
      <c r="X250" s="5">
        <v>0</v>
      </c>
      <c r="Y250" s="5">
        <v>0</v>
      </c>
      <c r="Z250" s="5">
        <v>0</v>
      </c>
      <c r="AA250" s="5">
        <v>0</v>
      </c>
      <c r="AB250" s="5">
        <v>0</v>
      </c>
      <c r="AC250" s="5">
        <v>0</v>
      </c>
      <c r="AD250" s="5">
        <v>0</v>
      </c>
      <c r="AE250" s="5">
        <v>0</v>
      </c>
      <c r="AF250" s="5">
        <v>0</v>
      </c>
      <c r="AG250" s="5">
        <v>0</v>
      </c>
      <c r="AH250" s="5">
        <v>0</v>
      </c>
      <c r="AI250" s="5">
        <v>0</v>
      </c>
      <c r="AJ250" s="5">
        <v>0</v>
      </c>
      <c r="AK250" s="5">
        <v>0</v>
      </c>
      <c r="AL250" s="5">
        <v>0</v>
      </c>
      <c r="AM250" s="5">
        <v>0</v>
      </c>
      <c r="AN250" s="5">
        <v>0</v>
      </c>
      <c r="AO250" s="5">
        <v>0</v>
      </c>
      <c r="AP250" s="5">
        <v>0</v>
      </c>
      <c r="AQ250" s="5">
        <v>0</v>
      </c>
      <c r="AR250" s="5">
        <v>0</v>
      </c>
      <c r="AS250" s="5">
        <v>0</v>
      </c>
      <c r="AT250" s="5">
        <v>0</v>
      </c>
      <c r="AU250" s="5">
        <v>0</v>
      </c>
      <c r="AV250" s="5">
        <v>0</v>
      </c>
      <c r="AW250" s="5">
        <v>0</v>
      </c>
      <c r="AX250" s="5">
        <v>0</v>
      </c>
      <c r="AY250" s="5">
        <v>0</v>
      </c>
      <c r="AZ250" s="5">
        <v>0</v>
      </c>
      <c r="BA250" s="5">
        <v>0</v>
      </c>
      <c r="BB250" s="5">
        <v>0</v>
      </c>
      <c r="BC250" s="5">
        <v>0</v>
      </c>
      <c r="BD250" s="5">
        <v>0</v>
      </c>
      <c r="BE250" s="5">
        <v>0</v>
      </c>
      <c r="BF250" s="5">
        <v>0</v>
      </c>
      <c r="BG250" s="5">
        <v>0</v>
      </c>
      <c r="BH250" s="5">
        <v>0</v>
      </c>
      <c r="BI250" s="5">
        <v>0</v>
      </c>
      <c r="BJ250" s="5">
        <v>0</v>
      </c>
      <c r="BK250" s="5">
        <v>0</v>
      </c>
      <c r="BL250" s="5">
        <v>0</v>
      </c>
      <c r="BM250" s="5">
        <v>0</v>
      </c>
      <c r="BN250" s="5">
        <v>0</v>
      </c>
      <c r="BO250" s="5">
        <v>0</v>
      </c>
      <c r="BP250" s="5">
        <v>0</v>
      </c>
      <c r="BQ250" s="5">
        <v>0</v>
      </c>
      <c r="BR250" s="5">
        <v>0</v>
      </c>
      <c r="BS250" s="5">
        <v>0</v>
      </c>
      <c r="BT250" s="5">
        <v>0</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0</v>
      </c>
      <c r="CZ250" s="5">
        <v>0</v>
      </c>
      <c r="DA250" s="5">
        <v>0</v>
      </c>
      <c r="DB250" s="5">
        <v>0</v>
      </c>
      <c r="DC250" s="5">
        <v>0</v>
      </c>
      <c r="DD250" s="5">
        <v>0</v>
      </c>
      <c r="DE250" s="5">
        <v>0</v>
      </c>
      <c r="DF250" s="5">
        <v>0</v>
      </c>
      <c r="DG250" s="5">
        <v>0</v>
      </c>
      <c r="DH250" s="5">
        <v>0</v>
      </c>
      <c r="DI250" s="5">
        <v>0</v>
      </c>
      <c r="DJ250" s="5">
        <v>0</v>
      </c>
      <c r="DK250" s="5">
        <v>0</v>
      </c>
      <c r="DL250" s="5">
        <v>0</v>
      </c>
      <c r="DM250" s="5">
        <v>0</v>
      </c>
      <c r="DN250" s="5">
        <v>0</v>
      </c>
      <c r="DO250" s="5">
        <v>0</v>
      </c>
      <c r="DP250" s="5">
        <v>0</v>
      </c>
      <c r="DQ250" s="5">
        <v>0</v>
      </c>
      <c r="DR250" s="5">
        <v>0</v>
      </c>
      <c r="DS250" s="5">
        <v>0</v>
      </c>
      <c r="DT250" s="5">
        <v>0</v>
      </c>
      <c r="DU250" s="5">
        <v>0</v>
      </c>
      <c r="DV250" s="5">
        <v>0</v>
      </c>
      <c r="DW250" s="5">
        <v>0</v>
      </c>
      <c r="DX250" s="5">
        <v>0</v>
      </c>
      <c r="DY250" s="5">
        <v>0</v>
      </c>
      <c r="DZ250" s="5">
        <v>0</v>
      </c>
      <c r="EA250" s="5">
        <v>0</v>
      </c>
      <c r="EB250" s="5">
        <v>0</v>
      </c>
      <c r="EC250" s="5">
        <v>0</v>
      </c>
      <c r="ED250" s="5">
        <v>0</v>
      </c>
      <c r="EE250" s="5">
        <v>0</v>
      </c>
      <c r="EF250" s="5">
        <v>0</v>
      </c>
      <c r="EG250" s="5">
        <v>0</v>
      </c>
      <c r="EH250" s="5">
        <v>0</v>
      </c>
      <c r="EI250" s="5">
        <v>0</v>
      </c>
      <c r="EJ250" s="5">
        <v>0</v>
      </c>
      <c r="EK250" s="5">
        <v>0</v>
      </c>
      <c r="EL250" s="5">
        <v>0</v>
      </c>
      <c r="EM250" s="5">
        <v>0</v>
      </c>
      <c r="EN250" s="5">
        <v>0</v>
      </c>
      <c r="EO250" s="5">
        <v>0</v>
      </c>
      <c r="EP250" s="5">
        <v>0</v>
      </c>
      <c r="EQ250" s="5">
        <v>0</v>
      </c>
      <c r="ER250" s="5">
        <v>0</v>
      </c>
      <c r="ES250" s="5">
        <v>0</v>
      </c>
      <c r="ET250" s="5">
        <v>0</v>
      </c>
      <c r="EU250" s="5">
        <v>0</v>
      </c>
      <c r="EV250" s="5">
        <v>0</v>
      </c>
      <c r="EW250" s="5">
        <v>0</v>
      </c>
      <c r="EX250" s="5">
        <v>0</v>
      </c>
      <c r="EY250" s="5">
        <v>0</v>
      </c>
      <c r="EZ250" s="5">
        <v>0</v>
      </c>
      <c r="FA250" s="5">
        <v>0</v>
      </c>
      <c r="FB250" s="5">
        <v>0</v>
      </c>
      <c r="FC250" s="5">
        <v>0</v>
      </c>
      <c r="FD250" s="5">
        <v>0</v>
      </c>
      <c r="FE250" s="5">
        <v>0</v>
      </c>
      <c r="FF250" s="5">
        <v>0</v>
      </c>
      <c r="FG250" s="5">
        <v>0</v>
      </c>
      <c r="FH250" s="5">
        <v>0</v>
      </c>
      <c r="FI250" s="5">
        <v>0</v>
      </c>
      <c r="FJ250" s="5">
        <v>0</v>
      </c>
      <c r="FK250" s="5">
        <v>0</v>
      </c>
      <c r="FL250" s="5">
        <v>0</v>
      </c>
      <c r="FM250" s="5">
        <v>0</v>
      </c>
      <c r="FN250" s="5">
        <v>0</v>
      </c>
      <c r="FO250" s="5">
        <v>0</v>
      </c>
      <c r="FP250" s="5">
        <v>0</v>
      </c>
      <c r="FQ250" s="5">
        <v>0</v>
      </c>
      <c r="FR250" s="5">
        <v>0</v>
      </c>
      <c r="FS250" s="5">
        <v>0</v>
      </c>
      <c r="FT250" s="5">
        <v>0</v>
      </c>
      <c r="FU250" s="5">
        <v>0</v>
      </c>
      <c r="FV250" s="5">
        <v>0</v>
      </c>
      <c r="FW250" s="5">
        <v>0</v>
      </c>
      <c r="FX250" s="5">
        <v>0</v>
      </c>
      <c r="FY250" s="5">
        <v>0</v>
      </c>
    </row>
    <row r="251" spans="1:181" x14ac:dyDescent="0.3">
      <c r="A251" s="26" t="s">
        <v>604</v>
      </c>
      <c r="B251" s="5">
        <v>0</v>
      </c>
      <c r="C251" s="5">
        <v>0</v>
      </c>
      <c r="D251" s="5">
        <v>0</v>
      </c>
      <c r="E251" s="5">
        <v>0</v>
      </c>
      <c r="F251" s="5">
        <v>0</v>
      </c>
      <c r="G251" s="5">
        <v>0</v>
      </c>
      <c r="H251" s="5">
        <v>0</v>
      </c>
      <c r="I251" s="5">
        <v>0</v>
      </c>
      <c r="J251" s="5">
        <v>0</v>
      </c>
      <c r="K251" s="5">
        <v>0</v>
      </c>
      <c r="L251" s="5">
        <v>0</v>
      </c>
      <c r="M251" s="5">
        <v>0</v>
      </c>
      <c r="N251" s="5">
        <v>0</v>
      </c>
      <c r="O251" s="5">
        <v>0</v>
      </c>
      <c r="P251" s="5">
        <v>0</v>
      </c>
      <c r="Q251" s="5">
        <v>0</v>
      </c>
      <c r="R251" s="5">
        <v>0</v>
      </c>
      <c r="S251" s="5">
        <v>0</v>
      </c>
      <c r="T251" s="5">
        <v>0</v>
      </c>
      <c r="U251" s="5">
        <v>0</v>
      </c>
      <c r="V251" s="5">
        <v>0</v>
      </c>
      <c r="W251" s="5">
        <v>0</v>
      </c>
      <c r="X251" s="5">
        <v>0</v>
      </c>
      <c r="Y251" s="5">
        <v>0</v>
      </c>
      <c r="Z251" s="5">
        <v>0</v>
      </c>
      <c r="AA251" s="5">
        <v>0</v>
      </c>
      <c r="AB251" s="5">
        <v>0</v>
      </c>
      <c r="AC251" s="5">
        <v>0</v>
      </c>
      <c r="AD251" s="5">
        <v>0</v>
      </c>
      <c r="AE251" s="5">
        <v>0</v>
      </c>
      <c r="AF251" s="5">
        <v>0</v>
      </c>
      <c r="AG251" s="5">
        <v>0</v>
      </c>
      <c r="AH251" s="5">
        <v>0</v>
      </c>
      <c r="AI251" s="5">
        <v>0</v>
      </c>
      <c r="AJ251" s="5">
        <v>0</v>
      </c>
      <c r="AK251" s="5">
        <v>0</v>
      </c>
      <c r="AL251" s="5">
        <v>0</v>
      </c>
      <c r="AM251" s="5">
        <v>0</v>
      </c>
      <c r="AN251" s="5">
        <v>0</v>
      </c>
      <c r="AO251" s="5">
        <v>0</v>
      </c>
      <c r="AP251" s="5">
        <v>0</v>
      </c>
      <c r="AQ251" s="5">
        <v>0</v>
      </c>
      <c r="AR251" s="5">
        <v>0</v>
      </c>
      <c r="AS251" s="5">
        <v>0</v>
      </c>
      <c r="AT251" s="5">
        <v>0</v>
      </c>
      <c r="AU251" s="5">
        <v>0</v>
      </c>
      <c r="AV251" s="5">
        <v>0</v>
      </c>
      <c r="AW251" s="5">
        <v>0</v>
      </c>
      <c r="AX251" s="5">
        <v>0</v>
      </c>
      <c r="AY251" s="5">
        <v>0</v>
      </c>
      <c r="AZ251" s="5">
        <v>0</v>
      </c>
      <c r="BA251" s="5">
        <v>0</v>
      </c>
      <c r="BB251" s="5">
        <v>0</v>
      </c>
      <c r="BC251" s="5">
        <v>0</v>
      </c>
      <c r="BD251" s="5">
        <v>0</v>
      </c>
      <c r="BE251" s="5">
        <v>0</v>
      </c>
      <c r="BF251" s="5">
        <v>0</v>
      </c>
      <c r="BG251" s="5">
        <v>0</v>
      </c>
      <c r="BH251" s="5">
        <v>0</v>
      </c>
      <c r="BI251" s="5">
        <v>0</v>
      </c>
      <c r="BJ251" s="5">
        <v>0</v>
      </c>
      <c r="BK251" s="5">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5">
        <v>0</v>
      </c>
      <c r="CU251" s="5">
        <v>0</v>
      </c>
      <c r="CV251" s="5">
        <v>0</v>
      </c>
      <c r="CW251" s="5">
        <v>0</v>
      </c>
      <c r="CX251" s="5">
        <v>0</v>
      </c>
      <c r="CY251" s="5">
        <v>0</v>
      </c>
      <c r="CZ251" s="5">
        <v>0</v>
      </c>
      <c r="DA251" s="5">
        <v>0</v>
      </c>
      <c r="DB251" s="5">
        <v>0</v>
      </c>
      <c r="DC251" s="5">
        <v>0</v>
      </c>
      <c r="DD251" s="5">
        <v>0</v>
      </c>
      <c r="DE251" s="5">
        <v>0</v>
      </c>
      <c r="DF251" s="5">
        <v>0</v>
      </c>
      <c r="DG251" s="5">
        <v>0</v>
      </c>
      <c r="DH251" s="5">
        <v>0</v>
      </c>
      <c r="DI251" s="5">
        <v>0</v>
      </c>
      <c r="DJ251" s="5">
        <v>0</v>
      </c>
      <c r="DK251" s="5">
        <v>0</v>
      </c>
      <c r="DL251" s="5">
        <v>0</v>
      </c>
      <c r="DM251" s="5">
        <v>0</v>
      </c>
      <c r="DN251" s="5">
        <v>0</v>
      </c>
      <c r="DO251" s="5">
        <v>0</v>
      </c>
      <c r="DP251" s="5">
        <v>0</v>
      </c>
      <c r="DQ251" s="5">
        <v>0</v>
      </c>
      <c r="DR251" s="5">
        <v>0</v>
      </c>
      <c r="DS251" s="5">
        <v>0</v>
      </c>
      <c r="DT251" s="5">
        <v>0</v>
      </c>
      <c r="DU251" s="5">
        <v>0</v>
      </c>
      <c r="DV251" s="5">
        <v>0</v>
      </c>
      <c r="DW251" s="5">
        <v>0</v>
      </c>
      <c r="DX251" s="5">
        <v>0</v>
      </c>
      <c r="DY251" s="5">
        <v>0</v>
      </c>
      <c r="DZ251" s="5">
        <v>0</v>
      </c>
      <c r="EA251" s="5">
        <v>0</v>
      </c>
      <c r="EB251" s="5">
        <v>0</v>
      </c>
      <c r="EC251" s="5">
        <v>0</v>
      </c>
      <c r="ED251" s="5">
        <v>0</v>
      </c>
      <c r="EE251" s="5">
        <v>0</v>
      </c>
      <c r="EF251" s="5">
        <v>0</v>
      </c>
      <c r="EG251" s="5">
        <v>0</v>
      </c>
      <c r="EH251" s="5">
        <v>0</v>
      </c>
      <c r="EI251" s="5">
        <v>0</v>
      </c>
      <c r="EJ251" s="5">
        <v>0</v>
      </c>
      <c r="EK251" s="5">
        <v>0</v>
      </c>
      <c r="EL251" s="5">
        <v>0</v>
      </c>
      <c r="EM251" s="5">
        <v>0</v>
      </c>
      <c r="EN251" s="5">
        <v>0</v>
      </c>
      <c r="EO251" s="5">
        <v>0</v>
      </c>
      <c r="EP251" s="5">
        <v>0</v>
      </c>
      <c r="EQ251" s="5">
        <v>0</v>
      </c>
      <c r="ER251" s="5">
        <v>0</v>
      </c>
      <c r="ES251" s="5">
        <v>0</v>
      </c>
      <c r="ET251" s="5">
        <v>0</v>
      </c>
      <c r="EU251" s="5">
        <v>0</v>
      </c>
      <c r="EV251" s="5">
        <v>0</v>
      </c>
      <c r="EW251" s="5">
        <v>0</v>
      </c>
      <c r="EX251" s="5">
        <v>0</v>
      </c>
      <c r="EY251" s="5">
        <v>0</v>
      </c>
      <c r="EZ251" s="5">
        <v>0</v>
      </c>
      <c r="FA251" s="5">
        <v>0</v>
      </c>
      <c r="FB251" s="5">
        <v>0</v>
      </c>
      <c r="FC251" s="5">
        <v>0</v>
      </c>
      <c r="FD251" s="5">
        <v>0</v>
      </c>
      <c r="FE251" s="5">
        <v>0</v>
      </c>
      <c r="FF251" s="5">
        <v>0</v>
      </c>
      <c r="FG251" s="5">
        <v>0</v>
      </c>
      <c r="FH251" s="5">
        <v>0</v>
      </c>
      <c r="FI251" s="5">
        <v>0</v>
      </c>
      <c r="FJ251" s="5">
        <v>0</v>
      </c>
      <c r="FK251" s="5">
        <v>0</v>
      </c>
      <c r="FL251" s="5">
        <v>0</v>
      </c>
      <c r="FM251" s="5">
        <v>0</v>
      </c>
      <c r="FN251" s="5">
        <v>0</v>
      </c>
      <c r="FO251" s="5">
        <v>0</v>
      </c>
      <c r="FP251" s="5">
        <v>0</v>
      </c>
      <c r="FQ251" s="5">
        <v>0</v>
      </c>
      <c r="FR251" s="5">
        <v>0</v>
      </c>
      <c r="FS251" s="5">
        <v>0</v>
      </c>
      <c r="FT251" s="5">
        <v>0</v>
      </c>
      <c r="FU251" s="5">
        <v>0</v>
      </c>
      <c r="FV251" s="5">
        <v>0</v>
      </c>
      <c r="FW251" s="5">
        <v>0</v>
      </c>
      <c r="FX251" s="5">
        <v>0</v>
      </c>
      <c r="FY251" s="5">
        <v>0</v>
      </c>
    </row>
    <row r="252" spans="1:181" x14ac:dyDescent="0.3">
      <c r="A252" s="26" t="s">
        <v>614</v>
      </c>
      <c r="B252" s="5">
        <v>0</v>
      </c>
      <c r="C252" s="5">
        <v>0</v>
      </c>
      <c r="D252" s="5">
        <v>0</v>
      </c>
      <c r="E252" s="5">
        <v>0</v>
      </c>
      <c r="F252" s="5">
        <v>0</v>
      </c>
      <c r="G252" s="5">
        <v>0</v>
      </c>
      <c r="H252" s="5">
        <v>0</v>
      </c>
      <c r="I252" s="5">
        <v>0</v>
      </c>
      <c r="J252" s="5">
        <v>0</v>
      </c>
      <c r="K252" s="5">
        <v>0</v>
      </c>
      <c r="L252" s="5">
        <v>0</v>
      </c>
      <c r="M252" s="5">
        <v>0</v>
      </c>
      <c r="N252" s="5">
        <v>0</v>
      </c>
      <c r="O252" s="5">
        <v>0</v>
      </c>
      <c r="P252" s="5">
        <v>0</v>
      </c>
      <c r="Q252" s="5">
        <v>0</v>
      </c>
      <c r="R252" s="5">
        <v>0</v>
      </c>
      <c r="S252" s="5">
        <v>0</v>
      </c>
      <c r="T252" s="5">
        <v>0</v>
      </c>
      <c r="U252" s="5">
        <v>0</v>
      </c>
      <c r="V252" s="5">
        <v>0</v>
      </c>
      <c r="W252" s="5">
        <v>0</v>
      </c>
      <c r="X252" s="5">
        <v>0</v>
      </c>
      <c r="Y252" s="5">
        <v>0</v>
      </c>
      <c r="Z252" s="5">
        <v>0</v>
      </c>
      <c r="AA252" s="5">
        <v>0</v>
      </c>
      <c r="AB252" s="5">
        <v>0</v>
      </c>
      <c r="AC252" s="5">
        <v>0</v>
      </c>
      <c r="AD252" s="5">
        <v>0</v>
      </c>
      <c r="AE252" s="5">
        <v>0</v>
      </c>
      <c r="AF252" s="5">
        <v>0</v>
      </c>
      <c r="AG252" s="5">
        <v>0</v>
      </c>
      <c r="AH252" s="5">
        <v>0</v>
      </c>
      <c r="AI252" s="5">
        <v>0</v>
      </c>
      <c r="AJ252" s="5">
        <v>0</v>
      </c>
      <c r="AK252" s="5">
        <v>0</v>
      </c>
      <c r="AL252" s="5">
        <v>0</v>
      </c>
      <c r="AM252" s="5">
        <v>0</v>
      </c>
      <c r="AN252" s="5">
        <v>0</v>
      </c>
      <c r="AO252" s="5">
        <v>0</v>
      </c>
      <c r="AP252" s="5">
        <v>0</v>
      </c>
      <c r="AQ252" s="5">
        <v>0</v>
      </c>
      <c r="AR252" s="5">
        <v>0</v>
      </c>
      <c r="AS252" s="5">
        <v>0</v>
      </c>
      <c r="AT252" s="5">
        <v>0</v>
      </c>
      <c r="AU252" s="5">
        <v>0</v>
      </c>
      <c r="AV252" s="5">
        <v>0</v>
      </c>
      <c r="AW252" s="5">
        <v>0</v>
      </c>
      <c r="AX252" s="5">
        <v>0</v>
      </c>
      <c r="AY252" s="5">
        <v>0</v>
      </c>
      <c r="AZ252" s="5">
        <v>0</v>
      </c>
      <c r="BA252" s="5">
        <v>0</v>
      </c>
      <c r="BB252" s="5">
        <v>0</v>
      </c>
      <c r="BC252" s="5">
        <v>0</v>
      </c>
      <c r="BD252" s="5">
        <v>0</v>
      </c>
      <c r="BE252" s="5">
        <v>0</v>
      </c>
      <c r="BF252" s="5">
        <v>0</v>
      </c>
      <c r="BG252" s="5">
        <v>0</v>
      </c>
      <c r="BH252" s="5">
        <v>0</v>
      </c>
      <c r="BI252" s="5">
        <v>0</v>
      </c>
      <c r="BJ252" s="5">
        <v>0</v>
      </c>
      <c r="BK252" s="5">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0</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5">
        <v>0</v>
      </c>
      <c r="DS252" s="5">
        <v>0</v>
      </c>
      <c r="DT252" s="5">
        <v>0</v>
      </c>
      <c r="DU252" s="5">
        <v>0</v>
      </c>
      <c r="DV252" s="5">
        <v>0</v>
      </c>
      <c r="DW252" s="5">
        <v>0</v>
      </c>
      <c r="DX252" s="5">
        <v>0</v>
      </c>
      <c r="DY252" s="5">
        <v>0</v>
      </c>
      <c r="DZ252" s="5">
        <v>0</v>
      </c>
      <c r="EA252" s="5">
        <v>0</v>
      </c>
      <c r="EB252" s="5">
        <v>0</v>
      </c>
      <c r="EC252" s="5">
        <v>0</v>
      </c>
      <c r="ED252" s="5">
        <v>0</v>
      </c>
      <c r="EE252" s="5">
        <v>0</v>
      </c>
      <c r="EF252" s="5">
        <v>0</v>
      </c>
      <c r="EG252" s="5">
        <v>0</v>
      </c>
      <c r="EH252" s="5">
        <v>0</v>
      </c>
      <c r="EI252" s="5">
        <v>0</v>
      </c>
      <c r="EJ252" s="5">
        <v>0</v>
      </c>
      <c r="EK252" s="5">
        <v>0</v>
      </c>
      <c r="EL252" s="5">
        <v>0</v>
      </c>
      <c r="EM252" s="5">
        <v>0</v>
      </c>
      <c r="EN252" s="5">
        <v>0</v>
      </c>
      <c r="EO252" s="5">
        <v>0</v>
      </c>
      <c r="EP252" s="5">
        <v>0</v>
      </c>
      <c r="EQ252" s="5">
        <v>0</v>
      </c>
      <c r="ER252" s="5">
        <v>0</v>
      </c>
      <c r="ES252" s="5">
        <v>0</v>
      </c>
      <c r="ET252" s="5">
        <v>0</v>
      </c>
      <c r="EU252" s="5">
        <v>0</v>
      </c>
      <c r="EV252" s="5">
        <v>0</v>
      </c>
      <c r="EW252" s="5">
        <v>0</v>
      </c>
      <c r="EX252" s="5">
        <v>0</v>
      </c>
      <c r="EY252" s="5">
        <v>0</v>
      </c>
      <c r="EZ252" s="5">
        <v>0</v>
      </c>
      <c r="FA252" s="5">
        <v>0</v>
      </c>
      <c r="FB252" s="5">
        <v>0</v>
      </c>
      <c r="FC252" s="5">
        <v>0</v>
      </c>
      <c r="FD252" s="5">
        <v>0</v>
      </c>
      <c r="FE252" s="5">
        <v>0</v>
      </c>
      <c r="FF252" s="5">
        <v>0</v>
      </c>
      <c r="FG252" s="5">
        <v>0</v>
      </c>
      <c r="FH252" s="5">
        <v>0</v>
      </c>
      <c r="FI252" s="5">
        <v>0</v>
      </c>
      <c r="FJ252" s="5">
        <v>0</v>
      </c>
      <c r="FK252" s="5">
        <v>0</v>
      </c>
      <c r="FL252" s="5">
        <v>0</v>
      </c>
      <c r="FM252" s="5">
        <v>0</v>
      </c>
      <c r="FN252" s="5">
        <v>0</v>
      </c>
      <c r="FO252" s="5">
        <v>0</v>
      </c>
      <c r="FP252" s="5">
        <v>0</v>
      </c>
      <c r="FQ252" s="5">
        <v>0</v>
      </c>
      <c r="FR252" s="5">
        <v>0</v>
      </c>
      <c r="FS252" s="5">
        <v>0</v>
      </c>
      <c r="FT252" s="5">
        <v>0</v>
      </c>
      <c r="FU252" s="5">
        <v>0</v>
      </c>
      <c r="FV252" s="5">
        <v>0</v>
      </c>
      <c r="FW252" s="5">
        <v>0</v>
      </c>
      <c r="FX252" s="5">
        <v>0</v>
      </c>
      <c r="FY252" s="5">
        <v>0</v>
      </c>
    </row>
    <row r="253" spans="1:181" x14ac:dyDescent="0.3">
      <c r="A253" s="26" t="s">
        <v>615</v>
      </c>
      <c r="B253" s="5">
        <v>0.05</v>
      </c>
      <c r="C253" s="5">
        <v>0.05</v>
      </c>
      <c r="D253" s="5">
        <v>0.05</v>
      </c>
      <c r="E253" s="5">
        <v>0.05</v>
      </c>
      <c r="F253" s="5">
        <v>0.05</v>
      </c>
      <c r="G253" s="5">
        <v>0.05</v>
      </c>
      <c r="H253" s="5">
        <v>0.05</v>
      </c>
      <c r="I253" s="5">
        <v>0.05</v>
      </c>
      <c r="J253" s="5">
        <v>0.05</v>
      </c>
      <c r="K253" s="5">
        <v>0.05</v>
      </c>
      <c r="L253" s="5">
        <v>0.05</v>
      </c>
      <c r="M253" s="5">
        <v>0.05</v>
      </c>
      <c r="N253" s="5">
        <v>0.05</v>
      </c>
      <c r="O253" s="5">
        <v>0.05</v>
      </c>
      <c r="P253" s="5">
        <v>0.05</v>
      </c>
      <c r="Q253" s="5">
        <v>0.05</v>
      </c>
      <c r="R253" s="5">
        <v>0.05</v>
      </c>
      <c r="S253" s="5">
        <v>0.05</v>
      </c>
      <c r="T253" s="5">
        <v>0.05</v>
      </c>
      <c r="U253" s="5">
        <v>0.05</v>
      </c>
      <c r="V253" s="5">
        <v>0.05</v>
      </c>
      <c r="W253" s="5">
        <v>0.05</v>
      </c>
      <c r="X253" s="5">
        <v>0.05</v>
      </c>
      <c r="Y253" s="5">
        <v>0.05</v>
      </c>
      <c r="Z253" s="5">
        <v>0.05</v>
      </c>
      <c r="AA253" s="5">
        <v>0.05</v>
      </c>
      <c r="AB253" s="5">
        <v>0.05</v>
      </c>
      <c r="AC253" s="5">
        <v>0.05</v>
      </c>
      <c r="AD253" s="5">
        <v>0.05</v>
      </c>
      <c r="AE253" s="5">
        <v>0.05</v>
      </c>
      <c r="AF253" s="5">
        <v>0.05</v>
      </c>
      <c r="AG253" s="5">
        <v>0.05</v>
      </c>
      <c r="AH253" s="5">
        <v>0.05</v>
      </c>
      <c r="AI253" s="5">
        <v>0.05</v>
      </c>
      <c r="AJ253" s="5">
        <v>0.05</v>
      </c>
      <c r="AK253" s="5">
        <v>0.05</v>
      </c>
      <c r="AL253" s="5">
        <v>0.05</v>
      </c>
      <c r="AM253" s="5">
        <v>0.05</v>
      </c>
      <c r="AN253" s="5">
        <v>0.05</v>
      </c>
      <c r="AO253" s="5">
        <v>0.05</v>
      </c>
      <c r="AP253" s="5">
        <v>0.05</v>
      </c>
      <c r="AQ253" s="5">
        <v>0.05</v>
      </c>
      <c r="AR253" s="5">
        <v>0.05</v>
      </c>
      <c r="AS253" s="5">
        <v>0.05</v>
      </c>
      <c r="AT253" s="5">
        <v>0.05</v>
      </c>
      <c r="AU253" s="5">
        <v>0.05</v>
      </c>
      <c r="AV253" s="5">
        <v>0.05</v>
      </c>
      <c r="AW253" s="5">
        <v>0.05</v>
      </c>
      <c r="AX253" s="5">
        <v>0.05</v>
      </c>
      <c r="AY253" s="5">
        <v>0.05</v>
      </c>
      <c r="AZ253" s="5">
        <v>0.05</v>
      </c>
      <c r="BA253" s="5">
        <v>0.05</v>
      </c>
      <c r="BB253" s="5">
        <v>0.05</v>
      </c>
      <c r="BC253" s="5">
        <v>0.05</v>
      </c>
      <c r="BD253" s="5">
        <v>0.05</v>
      </c>
      <c r="BE253" s="5">
        <v>0.05</v>
      </c>
      <c r="BF253" s="5">
        <v>0.05</v>
      </c>
      <c r="BG253" s="5">
        <v>0.05</v>
      </c>
      <c r="BH253" s="5">
        <v>0.05</v>
      </c>
      <c r="BI253" s="5">
        <v>0.05</v>
      </c>
      <c r="BJ253" s="5">
        <v>0.05</v>
      </c>
      <c r="BK253" s="5">
        <v>0.05</v>
      </c>
      <c r="BL253" s="5">
        <v>0.05</v>
      </c>
      <c r="BM253" s="5">
        <v>0.05</v>
      </c>
      <c r="BN253" s="5">
        <v>0.05</v>
      </c>
      <c r="BO253" s="5">
        <v>0.05</v>
      </c>
      <c r="BP253" s="5">
        <v>0.05</v>
      </c>
      <c r="BQ253" s="5">
        <v>0.05</v>
      </c>
      <c r="BR253" s="5">
        <v>0.05</v>
      </c>
      <c r="BS253" s="5">
        <v>0.05</v>
      </c>
      <c r="BT253" s="5">
        <v>0.05</v>
      </c>
      <c r="BU253" s="5">
        <v>0.05</v>
      </c>
      <c r="BV253" s="5">
        <v>0.05</v>
      </c>
      <c r="BW253" s="5">
        <v>0.05</v>
      </c>
      <c r="BX253" s="5">
        <v>0.05</v>
      </c>
      <c r="BY253" s="5">
        <v>0.05</v>
      </c>
      <c r="BZ253" s="5">
        <v>0.05</v>
      </c>
      <c r="CA253" s="5">
        <v>0.05</v>
      </c>
      <c r="CB253" s="5">
        <v>0.05</v>
      </c>
      <c r="CC253" s="5">
        <v>0.05</v>
      </c>
      <c r="CD253" s="5">
        <v>0.05</v>
      </c>
      <c r="CE253" s="5">
        <v>0.05</v>
      </c>
      <c r="CF253" s="5">
        <v>0.05</v>
      </c>
      <c r="CG253" s="5">
        <v>0.05</v>
      </c>
      <c r="CH253" s="5">
        <v>0.05</v>
      </c>
      <c r="CI253" s="5">
        <v>0.05</v>
      </c>
      <c r="CJ253" s="5">
        <v>0.05</v>
      </c>
      <c r="CK253" s="5">
        <v>0.05</v>
      </c>
      <c r="CL253" s="5">
        <v>0.05</v>
      </c>
      <c r="CM253" s="5">
        <v>0.05</v>
      </c>
      <c r="CN253" s="5">
        <v>0.05</v>
      </c>
      <c r="CO253" s="5">
        <v>0.05</v>
      </c>
      <c r="CP253" s="5">
        <v>0.05</v>
      </c>
      <c r="CQ253" s="5">
        <v>0.05</v>
      </c>
      <c r="CR253" s="5">
        <v>0.05</v>
      </c>
      <c r="CS253" s="5">
        <v>0.05</v>
      </c>
      <c r="CT253" s="5">
        <v>0.05</v>
      </c>
      <c r="CU253" s="5">
        <v>0.05</v>
      </c>
      <c r="CV253" s="5">
        <v>0.05</v>
      </c>
      <c r="CW253" s="5">
        <v>0.05</v>
      </c>
      <c r="CX253" s="5">
        <v>0.05</v>
      </c>
      <c r="CY253" s="5">
        <v>0.05</v>
      </c>
      <c r="CZ253" s="5">
        <v>0.05</v>
      </c>
      <c r="DA253" s="5">
        <v>0.05</v>
      </c>
      <c r="DB253" s="5">
        <v>0.05</v>
      </c>
      <c r="DC253" s="5">
        <v>0.05</v>
      </c>
      <c r="DD253" s="5">
        <v>0.05</v>
      </c>
      <c r="DE253" s="5">
        <v>0.05</v>
      </c>
      <c r="DF253" s="5">
        <v>0.05</v>
      </c>
      <c r="DG253" s="5">
        <v>0.05</v>
      </c>
      <c r="DH253" s="5">
        <v>0.05</v>
      </c>
      <c r="DI253" s="5">
        <v>0.05</v>
      </c>
      <c r="DJ253" s="5">
        <v>0.05</v>
      </c>
      <c r="DK253" s="5">
        <v>0.05</v>
      </c>
      <c r="DL253" s="5">
        <v>0.05</v>
      </c>
      <c r="DM253" s="5">
        <v>0.05</v>
      </c>
      <c r="DN253" s="5">
        <v>0.05</v>
      </c>
      <c r="DO253" s="5">
        <v>0.05</v>
      </c>
      <c r="DP253" s="5">
        <v>0.05</v>
      </c>
      <c r="DQ253" s="5">
        <v>0.05</v>
      </c>
      <c r="DR253" s="5">
        <v>0.05</v>
      </c>
      <c r="DS253" s="5">
        <v>0.05</v>
      </c>
      <c r="DT253" s="5">
        <v>0.05</v>
      </c>
      <c r="DU253" s="5">
        <v>0.05</v>
      </c>
      <c r="DV253" s="5">
        <v>0.05</v>
      </c>
      <c r="DW253" s="5">
        <v>0.05</v>
      </c>
      <c r="DX253" s="5">
        <v>0.05</v>
      </c>
      <c r="DY253" s="5">
        <v>0.05</v>
      </c>
      <c r="DZ253" s="5">
        <v>0.05</v>
      </c>
      <c r="EA253" s="5">
        <v>0.05</v>
      </c>
      <c r="EB253" s="5">
        <v>0.05</v>
      </c>
      <c r="EC253" s="5">
        <v>0.05</v>
      </c>
      <c r="ED253" s="5">
        <v>0.05</v>
      </c>
      <c r="EE253" s="5">
        <v>0.05</v>
      </c>
      <c r="EF253" s="5">
        <v>0.05</v>
      </c>
      <c r="EG253" s="5">
        <v>0.05</v>
      </c>
      <c r="EH253" s="5">
        <v>0.05</v>
      </c>
      <c r="EI253" s="5">
        <v>0.05</v>
      </c>
      <c r="EJ253" s="5">
        <v>0.05</v>
      </c>
      <c r="EK253" s="5">
        <v>0.05</v>
      </c>
      <c r="EL253" s="5">
        <v>0.05</v>
      </c>
      <c r="EM253" s="5">
        <v>0.05</v>
      </c>
      <c r="EN253" s="5">
        <v>0.05</v>
      </c>
      <c r="EO253" s="5">
        <v>0.05</v>
      </c>
      <c r="EP253" s="5">
        <v>0.05</v>
      </c>
      <c r="EQ253" s="5">
        <v>0.05</v>
      </c>
      <c r="ER253" s="5">
        <v>0.05</v>
      </c>
      <c r="ES253" s="5">
        <v>0.05</v>
      </c>
      <c r="ET253" s="5">
        <v>0.05</v>
      </c>
      <c r="EU253" s="5">
        <v>0.05</v>
      </c>
      <c r="EV253" s="5">
        <v>0.05</v>
      </c>
      <c r="EW253" s="5">
        <v>0.05</v>
      </c>
      <c r="EX253" s="5">
        <v>0.05</v>
      </c>
      <c r="EY253" s="5">
        <v>0.05</v>
      </c>
      <c r="EZ253" s="5">
        <v>0.05</v>
      </c>
      <c r="FA253" s="5">
        <v>0.05</v>
      </c>
      <c r="FB253" s="5">
        <v>0.05</v>
      </c>
      <c r="FC253" s="5">
        <v>0.05</v>
      </c>
      <c r="FD253" s="5">
        <v>0.05</v>
      </c>
      <c r="FE253" s="5">
        <v>0.05</v>
      </c>
      <c r="FF253" s="5">
        <v>0.05</v>
      </c>
      <c r="FG253" s="5">
        <v>0.05</v>
      </c>
      <c r="FH253" s="5">
        <v>0.05</v>
      </c>
      <c r="FI253" s="5">
        <v>0.05</v>
      </c>
      <c r="FJ253" s="5">
        <v>0.05</v>
      </c>
      <c r="FK253" s="5">
        <v>0.05</v>
      </c>
      <c r="FL253" s="5">
        <v>0.05</v>
      </c>
      <c r="FM253" s="5">
        <v>0.05</v>
      </c>
      <c r="FN253" s="5">
        <v>0.05</v>
      </c>
      <c r="FO253" s="5">
        <v>0.05</v>
      </c>
      <c r="FP253" s="5">
        <v>0.05</v>
      </c>
      <c r="FQ253" s="5">
        <v>0.05</v>
      </c>
      <c r="FR253" s="5">
        <v>0.05</v>
      </c>
      <c r="FS253" s="5">
        <v>0.05</v>
      </c>
      <c r="FT253" s="5">
        <v>0.05</v>
      </c>
      <c r="FU253" s="5">
        <v>0.05</v>
      </c>
      <c r="FV253" s="5">
        <v>0.05</v>
      </c>
      <c r="FW253" s="5">
        <v>0.05</v>
      </c>
      <c r="FX253" s="5">
        <v>0.05</v>
      </c>
      <c r="FY253" s="5">
        <v>0.05</v>
      </c>
    </row>
    <row r="254" spans="1:181" x14ac:dyDescent="0.3">
      <c r="A254" s="266" t="s">
        <v>616</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c r="DM254" s="266"/>
      <c r="DN254" s="266"/>
      <c r="DO254" s="266"/>
      <c r="DP254" s="266"/>
      <c r="DQ254" s="266"/>
      <c r="DR254" s="266"/>
      <c r="DS254" s="266"/>
      <c r="DT254" s="266"/>
      <c r="DU254" s="266"/>
      <c r="DV254" s="266"/>
      <c r="DW254" s="266"/>
      <c r="DX254" s="266"/>
      <c r="DY254" s="266"/>
      <c r="DZ254" s="266"/>
      <c r="EA254" s="266"/>
      <c r="EB254" s="266"/>
      <c r="EC254" s="266"/>
      <c r="ED254" s="266"/>
      <c r="EE254" s="266"/>
      <c r="EF254" s="266"/>
      <c r="EG254" s="266"/>
      <c r="EH254" s="266"/>
      <c r="EI254" s="266"/>
      <c r="EJ254" s="266"/>
      <c r="EK254" s="266"/>
      <c r="EL254" s="266"/>
      <c r="EM254" s="266"/>
      <c r="EN254" s="266"/>
      <c r="EO254" s="266"/>
      <c r="EP254" s="266"/>
      <c r="EQ254" s="266"/>
      <c r="ER254" s="266"/>
      <c r="ES254" s="266"/>
      <c r="ET254" s="266"/>
      <c r="EU254" s="266"/>
      <c r="EV254" s="266"/>
      <c r="EW254" s="266"/>
      <c r="EX254" s="266"/>
      <c r="EY254" s="266"/>
      <c r="EZ254" s="266"/>
      <c r="FA254" s="266"/>
      <c r="FB254" s="266"/>
      <c r="FC254" s="266"/>
      <c r="FD254" s="266"/>
      <c r="FE254" s="266"/>
      <c r="FF254" s="266"/>
      <c r="FG254" s="266"/>
      <c r="FH254" s="266"/>
      <c r="FI254" s="266"/>
      <c r="FJ254" s="266"/>
      <c r="FK254" s="266"/>
      <c r="FL254" s="266"/>
      <c r="FM254" s="266"/>
      <c r="FN254" s="266"/>
      <c r="FO254" s="266"/>
      <c r="FP254" s="266"/>
      <c r="FQ254" s="266"/>
      <c r="FR254" s="266"/>
      <c r="FS254" s="266"/>
      <c r="FT254" s="266"/>
      <c r="FU254" s="266"/>
      <c r="FV254" s="266"/>
      <c r="FW254" s="266"/>
      <c r="FX254" s="266"/>
      <c r="FY254" s="266"/>
    </row>
    <row r="255" spans="1:181" x14ac:dyDescent="0.3">
      <c r="A255" s="269" t="s">
        <v>600</v>
      </c>
      <c r="B255" s="268">
        <v>0</v>
      </c>
      <c r="C255" s="269">
        <v>0</v>
      </c>
      <c r="D255" s="269">
        <v>0</v>
      </c>
      <c r="E255" s="269">
        <v>0</v>
      </c>
      <c r="F255" s="269">
        <v>0</v>
      </c>
      <c r="G255" s="268">
        <v>0</v>
      </c>
      <c r="H255" s="269">
        <v>0</v>
      </c>
      <c r="I255" s="269">
        <v>0</v>
      </c>
      <c r="J255" s="269">
        <v>0</v>
      </c>
      <c r="K255" s="269">
        <v>0</v>
      </c>
      <c r="L255" s="268">
        <v>0</v>
      </c>
      <c r="M255" s="269">
        <v>0</v>
      </c>
      <c r="N255" s="269">
        <v>0</v>
      </c>
      <c r="O255" s="269">
        <v>0</v>
      </c>
      <c r="P255" s="269">
        <v>0</v>
      </c>
      <c r="Q255" s="268">
        <v>0</v>
      </c>
      <c r="R255" s="269">
        <v>0</v>
      </c>
      <c r="S255" s="269">
        <v>0</v>
      </c>
      <c r="T255" s="269">
        <v>0</v>
      </c>
      <c r="U255" s="269">
        <v>0</v>
      </c>
      <c r="V255" s="268">
        <v>0</v>
      </c>
      <c r="W255" s="269">
        <v>0</v>
      </c>
      <c r="X255" s="269">
        <v>0</v>
      </c>
      <c r="Y255" s="269">
        <v>0</v>
      </c>
      <c r="Z255" s="269">
        <v>0</v>
      </c>
      <c r="AA255" s="268">
        <v>0</v>
      </c>
      <c r="AB255" s="269">
        <v>0</v>
      </c>
      <c r="AC255" s="269">
        <v>0</v>
      </c>
      <c r="AD255" s="269">
        <v>0</v>
      </c>
      <c r="AE255" s="269">
        <v>0</v>
      </c>
      <c r="AF255" s="268">
        <v>0</v>
      </c>
      <c r="AG255" s="269">
        <v>0</v>
      </c>
      <c r="AH255" s="269">
        <v>0</v>
      </c>
      <c r="AI255" s="269">
        <v>0</v>
      </c>
      <c r="AJ255" s="269">
        <v>0</v>
      </c>
      <c r="AK255" s="268">
        <v>0</v>
      </c>
      <c r="AL255" s="269">
        <v>0</v>
      </c>
      <c r="AM255" s="269">
        <v>0</v>
      </c>
      <c r="AN255" s="269">
        <v>0</v>
      </c>
      <c r="AO255" s="269">
        <v>0</v>
      </c>
      <c r="AP255" s="268">
        <v>0</v>
      </c>
      <c r="AQ255" s="269">
        <v>0</v>
      </c>
      <c r="AR255" s="269">
        <v>0</v>
      </c>
      <c r="AS255" s="269">
        <v>0</v>
      </c>
      <c r="AT255" s="269">
        <v>0</v>
      </c>
      <c r="AU255" s="268">
        <v>0</v>
      </c>
      <c r="AV255" s="269">
        <v>0</v>
      </c>
      <c r="AW255" s="269">
        <v>0</v>
      </c>
      <c r="AX255" s="269">
        <v>0</v>
      </c>
      <c r="AY255" s="269">
        <v>0</v>
      </c>
      <c r="AZ255" s="268">
        <v>0</v>
      </c>
      <c r="BA255" s="269">
        <v>0</v>
      </c>
      <c r="BB255" s="269">
        <v>0</v>
      </c>
      <c r="BC255" s="269">
        <v>0</v>
      </c>
      <c r="BD255" s="269">
        <v>0</v>
      </c>
      <c r="BE255" s="268">
        <v>0</v>
      </c>
      <c r="BF255" s="269">
        <v>0</v>
      </c>
      <c r="BG255" s="269">
        <v>0</v>
      </c>
      <c r="BH255" s="269">
        <v>0</v>
      </c>
      <c r="BI255" s="269">
        <v>0</v>
      </c>
      <c r="BJ255" s="268">
        <v>0</v>
      </c>
      <c r="BK255" s="269">
        <v>0</v>
      </c>
      <c r="BL255" s="269">
        <v>0</v>
      </c>
      <c r="BM255" s="269">
        <v>0</v>
      </c>
      <c r="BN255" s="269">
        <v>0</v>
      </c>
      <c r="BO255" s="268">
        <v>0</v>
      </c>
      <c r="BP255" s="269">
        <v>0</v>
      </c>
      <c r="BQ255" s="269">
        <v>0</v>
      </c>
      <c r="BR255" s="269">
        <v>0</v>
      </c>
      <c r="BS255" s="269">
        <v>0</v>
      </c>
      <c r="BT255" s="268">
        <v>0</v>
      </c>
      <c r="BU255" s="269">
        <v>0</v>
      </c>
      <c r="BV255" s="269">
        <v>0</v>
      </c>
      <c r="BW255" s="269">
        <v>0</v>
      </c>
      <c r="BX255" s="269">
        <v>0</v>
      </c>
      <c r="BY255" s="268">
        <v>0</v>
      </c>
      <c r="BZ255" s="269">
        <v>0</v>
      </c>
      <c r="CA255" s="269">
        <v>0</v>
      </c>
      <c r="CB255" s="269">
        <v>0</v>
      </c>
      <c r="CC255" s="269">
        <v>0</v>
      </c>
      <c r="CD255" s="268">
        <v>0</v>
      </c>
      <c r="CE255" s="269">
        <v>0</v>
      </c>
      <c r="CF255" s="269">
        <v>0</v>
      </c>
      <c r="CG255" s="269">
        <v>0</v>
      </c>
      <c r="CH255" s="269">
        <v>0</v>
      </c>
      <c r="CI255" s="268">
        <v>0</v>
      </c>
      <c r="CJ255" s="269">
        <v>0</v>
      </c>
      <c r="CK255" s="269">
        <v>0</v>
      </c>
      <c r="CL255" s="269">
        <v>0</v>
      </c>
      <c r="CM255" s="269">
        <v>0</v>
      </c>
      <c r="CN255" s="268">
        <v>0</v>
      </c>
      <c r="CO255" s="269">
        <v>0</v>
      </c>
      <c r="CP255" s="269">
        <v>0</v>
      </c>
      <c r="CQ255" s="269">
        <v>0</v>
      </c>
      <c r="CR255" s="269">
        <v>0</v>
      </c>
      <c r="CS255" s="268">
        <v>0</v>
      </c>
      <c r="CT255" s="269">
        <v>0</v>
      </c>
      <c r="CU255" s="269">
        <v>0</v>
      </c>
      <c r="CV255" s="269">
        <v>0</v>
      </c>
      <c r="CW255" s="269">
        <v>0</v>
      </c>
      <c r="CX255" s="268">
        <v>0</v>
      </c>
      <c r="CY255" s="269">
        <v>0</v>
      </c>
      <c r="CZ255" s="269">
        <v>0</v>
      </c>
      <c r="DA255" s="269">
        <v>0</v>
      </c>
      <c r="DB255" s="269">
        <v>0</v>
      </c>
      <c r="DC255" s="268">
        <v>0</v>
      </c>
      <c r="DD255" s="269">
        <v>0</v>
      </c>
      <c r="DE255" s="269">
        <v>0</v>
      </c>
      <c r="DF255" s="269">
        <v>0</v>
      </c>
      <c r="DG255" s="269">
        <v>0</v>
      </c>
      <c r="DH255" s="268">
        <v>0</v>
      </c>
      <c r="DI255" s="269">
        <v>0</v>
      </c>
      <c r="DJ255" s="269">
        <v>0</v>
      </c>
      <c r="DK255" s="269">
        <v>0</v>
      </c>
      <c r="DL255" s="269">
        <v>0</v>
      </c>
      <c r="DM255" s="268">
        <v>0</v>
      </c>
      <c r="DN255" s="269">
        <v>0</v>
      </c>
      <c r="DO255" s="269">
        <v>0</v>
      </c>
      <c r="DP255" s="269">
        <v>0</v>
      </c>
      <c r="DQ255" s="269">
        <v>0</v>
      </c>
      <c r="DR255" s="268">
        <v>0</v>
      </c>
      <c r="DS255" s="269">
        <v>0</v>
      </c>
      <c r="DT255" s="269">
        <v>0</v>
      </c>
      <c r="DU255" s="269">
        <v>0</v>
      </c>
      <c r="DV255" s="269">
        <v>0</v>
      </c>
      <c r="DW255" s="268">
        <v>0</v>
      </c>
      <c r="DX255" s="269">
        <v>0</v>
      </c>
      <c r="DY255" s="269">
        <v>0</v>
      </c>
      <c r="DZ255" s="269">
        <v>0</v>
      </c>
      <c r="EA255" s="269">
        <v>0</v>
      </c>
      <c r="EB255" s="268">
        <v>0</v>
      </c>
      <c r="EC255" s="269">
        <v>0</v>
      </c>
      <c r="ED255" s="269">
        <v>0</v>
      </c>
      <c r="EE255" s="269">
        <v>0</v>
      </c>
      <c r="EF255" s="269">
        <v>0</v>
      </c>
      <c r="EG255" s="268">
        <v>0</v>
      </c>
      <c r="EH255" s="269">
        <v>0</v>
      </c>
      <c r="EI255" s="269">
        <v>0</v>
      </c>
      <c r="EJ255" s="269">
        <v>0</v>
      </c>
      <c r="EK255" s="269">
        <v>0</v>
      </c>
      <c r="EL255" s="268">
        <v>0</v>
      </c>
      <c r="EM255" s="269">
        <v>0</v>
      </c>
      <c r="EN255" s="269">
        <v>0</v>
      </c>
      <c r="EO255" s="269">
        <v>0</v>
      </c>
      <c r="EP255" s="269">
        <v>0</v>
      </c>
      <c r="EQ255" s="268">
        <v>0</v>
      </c>
      <c r="ER255" s="269">
        <v>0</v>
      </c>
      <c r="ES255" s="269">
        <v>0</v>
      </c>
      <c r="ET255" s="269">
        <v>0</v>
      </c>
      <c r="EU255" s="269">
        <v>0</v>
      </c>
      <c r="EV255" s="268">
        <v>0</v>
      </c>
      <c r="EW255" s="269">
        <v>0</v>
      </c>
      <c r="EX255" s="269">
        <v>0</v>
      </c>
      <c r="EY255" s="269">
        <v>0</v>
      </c>
      <c r="EZ255" s="269">
        <v>0</v>
      </c>
      <c r="FA255" s="268">
        <v>0</v>
      </c>
      <c r="FB255" s="269">
        <v>0</v>
      </c>
      <c r="FC255" s="269">
        <v>0</v>
      </c>
      <c r="FD255" s="269">
        <v>0</v>
      </c>
      <c r="FE255" s="269">
        <v>0</v>
      </c>
      <c r="FF255" s="268">
        <v>0</v>
      </c>
      <c r="FG255" s="269">
        <v>0</v>
      </c>
      <c r="FH255" s="269">
        <v>0</v>
      </c>
      <c r="FI255" s="269">
        <v>0</v>
      </c>
      <c r="FJ255" s="269">
        <v>0</v>
      </c>
      <c r="FK255" s="268">
        <v>0</v>
      </c>
      <c r="FL255" s="269">
        <v>0</v>
      </c>
      <c r="FM255" s="269">
        <v>0</v>
      </c>
      <c r="FN255" s="269">
        <v>0</v>
      </c>
      <c r="FO255" s="269">
        <v>0</v>
      </c>
      <c r="FP255" s="268">
        <v>0</v>
      </c>
      <c r="FQ255" s="269">
        <v>0</v>
      </c>
      <c r="FR255" s="269">
        <v>0</v>
      </c>
      <c r="FS255" s="269">
        <v>0</v>
      </c>
      <c r="FT255" s="269">
        <v>0</v>
      </c>
      <c r="FU255" s="268">
        <v>0</v>
      </c>
      <c r="FV255" s="269">
        <v>0</v>
      </c>
      <c r="FW255" s="269">
        <v>0</v>
      </c>
      <c r="FX255" s="269">
        <v>0</v>
      </c>
      <c r="FY255" s="269">
        <v>0</v>
      </c>
    </row>
    <row r="256" spans="1:181" x14ac:dyDescent="0.3">
      <c r="A256" s="269" t="s">
        <v>601</v>
      </c>
      <c r="B256" s="269">
        <v>0</v>
      </c>
      <c r="C256" s="268">
        <v>0</v>
      </c>
      <c r="D256" s="269">
        <v>0</v>
      </c>
      <c r="E256" s="269">
        <v>0</v>
      </c>
      <c r="F256" s="269">
        <v>0</v>
      </c>
      <c r="G256" s="269">
        <v>0</v>
      </c>
      <c r="H256" s="268">
        <v>0</v>
      </c>
      <c r="I256" s="269">
        <v>0</v>
      </c>
      <c r="J256" s="269">
        <v>0</v>
      </c>
      <c r="K256" s="269">
        <v>0</v>
      </c>
      <c r="L256" s="269">
        <v>0</v>
      </c>
      <c r="M256" s="268">
        <v>0</v>
      </c>
      <c r="N256" s="269">
        <v>0</v>
      </c>
      <c r="O256" s="269">
        <v>0</v>
      </c>
      <c r="P256" s="269">
        <v>0</v>
      </c>
      <c r="Q256" s="269">
        <v>0</v>
      </c>
      <c r="R256" s="268">
        <v>0</v>
      </c>
      <c r="S256" s="269">
        <v>0</v>
      </c>
      <c r="T256" s="269">
        <v>0</v>
      </c>
      <c r="U256" s="269">
        <v>0</v>
      </c>
      <c r="V256" s="269">
        <v>0</v>
      </c>
      <c r="W256" s="268">
        <v>0</v>
      </c>
      <c r="X256" s="269">
        <v>0</v>
      </c>
      <c r="Y256" s="269">
        <v>0</v>
      </c>
      <c r="Z256" s="269">
        <v>0</v>
      </c>
      <c r="AA256" s="269">
        <v>0</v>
      </c>
      <c r="AB256" s="268">
        <v>0</v>
      </c>
      <c r="AC256" s="269">
        <v>0</v>
      </c>
      <c r="AD256" s="269">
        <v>0</v>
      </c>
      <c r="AE256" s="269">
        <v>0</v>
      </c>
      <c r="AF256" s="269">
        <v>0</v>
      </c>
      <c r="AG256" s="268">
        <v>0</v>
      </c>
      <c r="AH256" s="269">
        <v>0</v>
      </c>
      <c r="AI256" s="269">
        <v>0</v>
      </c>
      <c r="AJ256" s="269">
        <v>0</v>
      </c>
      <c r="AK256" s="269">
        <v>0</v>
      </c>
      <c r="AL256" s="268">
        <v>0</v>
      </c>
      <c r="AM256" s="269">
        <v>0</v>
      </c>
      <c r="AN256" s="269">
        <v>0</v>
      </c>
      <c r="AO256" s="269">
        <v>0</v>
      </c>
      <c r="AP256" s="269">
        <v>0</v>
      </c>
      <c r="AQ256" s="268">
        <v>0</v>
      </c>
      <c r="AR256" s="269">
        <v>0</v>
      </c>
      <c r="AS256" s="269">
        <v>0</v>
      </c>
      <c r="AT256" s="269">
        <v>0</v>
      </c>
      <c r="AU256" s="269">
        <v>0</v>
      </c>
      <c r="AV256" s="268">
        <v>0</v>
      </c>
      <c r="AW256" s="269">
        <v>0</v>
      </c>
      <c r="AX256" s="269">
        <v>0</v>
      </c>
      <c r="AY256" s="269">
        <v>0</v>
      </c>
      <c r="AZ256" s="269">
        <v>0</v>
      </c>
      <c r="BA256" s="268">
        <v>0</v>
      </c>
      <c r="BB256" s="269">
        <v>0</v>
      </c>
      <c r="BC256" s="269">
        <v>0</v>
      </c>
      <c r="BD256" s="269">
        <v>0</v>
      </c>
      <c r="BE256" s="269">
        <v>0</v>
      </c>
      <c r="BF256" s="268">
        <v>0</v>
      </c>
      <c r="BG256" s="269">
        <v>0</v>
      </c>
      <c r="BH256" s="269">
        <v>0</v>
      </c>
      <c r="BI256" s="269">
        <v>0</v>
      </c>
      <c r="BJ256" s="269">
        <v>0</v>
      </c>
      <c r="BK256" s="268">
        <v>0</v>
      </c>
      <c r="BL256" s="269">
        <v>0</v>
      </c>
      <c r="BM256" s="269">
        <v>0</v>
      </c>
      <c r="BN256" s="269">
        <v>0</v>
      </c>
      <c r="BO256" s="269">
        <v>0</v>
      </c>
      <c r="BP256" s="268">
        <v>0</v>
      </c>
      <c r="BQ256" s="269">
        <v>0</v>
      </c>
      <c r="BR256" s="269">
        <v>0</v>
      </c>
      <c r="BS256" s="269">
        <v>0</v>
      </c>
      <c r="BT256" s="269">
        <v>0</v>
      </c>
      <c r="BU256" s="268">
        <v>0</v>
      </c>
      <c r="BV256" s="269">
        <v>0</v>
      </c>
      <c r="BW256" s="269">
        <v>0</v>
      </c>
      <c r="BX256" s="269">
        <v>0</v>
      </c>
      <c r="BY256" s="269">
        <v>0</v>
      </c>
      <c r="BZ256" s="268">
        <v>0</v>
      </c>
      <c r="CA256" s="269">
        <v>0</v>
      </c>
      <c r="CB256" s="269">
        <v>0</v>
      </c>
      <c r="CC256" s="269">
        <v>0</v>
      </c>
      <c r="CD256" s="269">
        <v>0</v>
      </c>
      <c r="CE256" s="268">
        <v>0</v>
      </c>
      <c r="CF256" s="269">
        <v>0</v>
      </c>
      <c r="CG256" s="269">
        <v>0</v>
      </c>
      <c r="CH256" s="269">
        <v>0</v>
      </c>
      <c r="CI256" s="269">
        <v>0</v>
      </c>
      <c r="CJ256" s="268">
        <v>0</v>
      </c>
      <c r="CK256" s="269">
        <v>0</v>
      </c>
      <c r="CL256" s="269">
        <v>0</v>
      </c>
      <c r="CM256" s="269">
        <v>0</v>
      </c>
      <c r="CN256" s="269">
        <v>0</v>
      </c>
      <c r="CO256" s="268">
        <v>0</v>
      </c>
      <c r="CP256" s="269">
        <v>0</v>
      </c>
      <c r="CQ256" s="269">
        <v>0</v>
      </c>
      <c r="CR256" s="269">
        <v>0</v>
      </c>
      <c r="CS256" s="269">
        <v>0</v>
      </c>
      <c r="CT256" s="268">
        <v>0</v>
      </c>
      <c r="CU256" s="269">
        <v>0</v>
      </c>
      <c r="CV256" s="269">
        <v>0</v>
      </c>
      <c r="CW256" s="269">
        <v>0</v>
      </c>
      <c r="CX256" s="269">
        <v>0</v>
      </c>
      <c r="CY256" s="268">
        <v>0</v>
      </c>
      <c r="CZ256" s="269">
        <v>0</v>
      </c>
      <c r="DA256" s="269">
        <v>0</v>
      </c>
      <c r="DB256" s="269">
        <v>0</v>
      </c>
      <c r="DC256" s="269">
        <v>0</v>
      </c>
      <c r="DD256" s="268">
        <v>0</v>
      </c>
      <c r="DE256" s="269">
        <v>0</v>
      </c>
      <c r="DF256" s="269">
        <v>0</v>
      </c>
      <c r="DG256" s="269">
        <v>0</v>
      </c>
      <c r="DH256" s="269">
        <v>0</v>
      </c>
      <c r="DI256" s="268">
        <v>0</v>
      </c>
      <c r="DJ256" s="269">
        <v>0</v>
      </c>
      <c r="DK256" s="269">
        <v>0</v>
      </c>
      <c r="DL256" s="269">
        <v>0</v>
      </c>
      <c r="DM256" s="269">
        <v>0</v>
      </c>
      <c r="DN256" s="268">
        <v>0</v>
      </c>
      <c r="DO256" s="269">
        <v>0</v>
      </c>
      <c r="DP256" s="269">
        <v>0</v>
      </c>
      <c r="DQ256" s="269">
        <v>0</v>
      </c>
      <c r="DR256" s="269">
        <v>0</v>
      </c>
      <c r="DS256" s="268">
        <v>0</v>
      </c>
      <c r="DT256" s="269">
        <v>0</v>
      </c>
      <c r="DU256" s="269">
        <v>0</v>
      </c>
      <c r="DV256" s="269">
        <v>0</v>
      </c>
      <c r="DW256" s="269">
        <v>0</v>
      </c>
      <c r="DX256" s="268">
        <v>0</v>
      </c>
      <c r="DY256" s="269">
        <v>0</v>
      </c>
      <c r="DZ256" s="269">
        <v>0</v>
      </c>
      <c r="EA256" s="269">
        <v>0</v>
      </c>
      <c r="EB256" s="269">
        <v>0</v>
      </c>
      <c r="EC256" s="268">
        <v>0</v>
      </c>
      <c r="ED256" s="269">
        <v>0</v>
      </c>
      <c r="EE256" s="269">
        <v>0</v>
      </c>
      <c r="EF256" s="269">
        <v>0</v>
      </c>
      <c r="EG256" s="269">
        <v>0</v>
      </c>
      <c r="EH256" s="268">
        <v>0</v>
      </c>
      <c r="EI256" s="269">
        <v>0</v>
      </c>
      <c r="EJ256" s="269">
        <v>0</v>
      </c>
      <c r="EK256" s="269">
        <v>0</v>
      </c>
      <c r="EL256" s="269">
        <v>0</v>
      </c>
      <c r="EM256" s="268">
        <v>0</v>
      </c>
      <c r="EN256" s="269">
        <v>0</v>
      </c>
      <c r="EO256" s="269">
        <v>0</v>
      </c>
      <c r="EP256" s="269">
        <v>0</v>
      </c>
      <c r="EQ256" s="269">
        <v>0</v>
      </c>
      <c r="ER256" s="268">
        <v>0</v>
      </c>
      <c r="ES256" s="269">
        <v>0</v>
      </c>
      <c r="ET256" s="269">
        <v>0</v>
      </c>
      <c r="EU256" s="269">
        <v>0</v>
      </c>
      <c r="EV256" s="269">
        <v>0</v>
      </c>
      <c r="EW256" s="268">
        <v>0</v>
      </c>
      <c r="EX256" s="269">
        <v>0</v>
      </c>
      <c r="EY256" s="269">
        <v>0</v>
      </c>
      <c r="EZ256" s="269">
        <v>0</v>
      </c>
      <c r="FA256" s="269">
        <v>0</v>
      </c>
      <c r="FB256" s="268">
        <v>0</v>
      </c>
      <c r="FC256" s="269">
        <v>0</v>
      </c>
      <c r="FD256" s="269">
        <v>0</v>
      </c>
      <c r="FE256" s="269">
        <v>0</v>
      </c>
      <c r="FF256" s="269">
        <v>0</v>
      </c>
      <c r="FG256" s="268">
        <v>0</v>
      </c>
      <c r="FH256" s="269">
        <v>0</v>
      </c>
      <c r="FI256" s="269">
        <v>0</v>
      </c>
      <c r="FJ256" s="269">
        <v>0</v>
      </c>
      <c r="FK256" s="269">
        <v>0</v>
      </c>
      <c r="FL256" s="268">
        <v>0</v>
      </c>
      <c r="FM256" s="269">
        <v>0</v>
      </c>
      <c r="FN256" s="269">
        <v>0</v>
      </c>
      <c r="FO256" s="269">
        <v>0</v>
      </c>
      <c r="FP256" s="269">
        <v>0</v>
      </c>
      <c r="FQ256" s="268">
        <v>0</v>
      </c>
      <c r="FR256" s="269">
        <v>0</v>
      </c>
      <c r="FS256" s="269">
        <v>0</v>
      </c>
      <c r="FT256" s="269">
        <v>0</v>
      </c>
      <c r="FU256" s="269">
        <v>0</v>
      </c>
      <c r="FV256" s="268">
        <v>0</v>
      </c>
      <c r="FW256" s="269">
        <v>0</v>
      </c>
      <c r="FX256" s="269">
        <v>0</v>
      </c>
      <c r="FY256" s="269">
        <v>0</v>
      </c>
    </row>
    <row r="257" spans="1:181" x14ac:dyDescent="0.3">
      <c r="A257" s="269" t="s">
        <v>374</v>
      </c>
      <c r="B257" s="269">
        <v>0</v>
      </c>
      <c r="C257" s="269">
        <v>0</v>
      </c>
      <c r="D257" s="268">
        <v>0</v>
      </c>
      <c r="E257" s="269">
        <v>0</v>
      </c>
      <c r="F257" s="269">
        <v>0</v>
      </c>
      <c r="G257" s="269">
        <v>0</v>
      </c>
      <c r="H257" s="269">
        <v>0</v>
      </c>
      <c r="I257" s="268">
        <v>0</v>
      </c>
      <c r="J257" s="269">
        <v>0</v>
      </c>
      <c r="K257" s="269">
        <v>0</v>
      </c>
      <c r="L257" s="269">
        <v>0</v>
      </c>
      <c r="M257" s="269">
        <v>0</v>
      </c>
      <c r="N257" s="268">
        <v>0</v>
      </c>
      <c r="O257" s="269">
        <v>0</v>
      </c>
      <c r="P257" s="269">
        <v>0</v>
      </c>
      <c r="Q257" s="269">
        <v>0</v>
      </c>
      <c r="R257" s="269">
        <v>0</v>
      </c>
      <c r="S257" s="268">
        <v>0</v>
      </c>
      <c r="T257" s="269">
        <v>0</v>
      </c>
      <c r="U257" s="269">
        <v>0</v>
      </c>
      <c r="V257" s="269">
        <v>0</v>
      </c>
      <c r="W257" s="269">
        <v>0</v>
      </c>
      <c r="X257" s="268">
        <v>0</v>
      </c>
      <c r="Y257" s="269">
        <v>0</v>
      </c>
      <c r="Z257" s="269">
        <v>0</v>
      </c>
      <c r="AA257" s="269">
        <v>0</v>
      </c>
      <c r="AB257" s="269">
        <v>0</v>
      </c>
      <c r="AC257" s="268">
        <v>0</v>
      </c>
      <c r="AD257" s="269">
        <v>0</v>
      </c>
      <c r="AE257" s="269">
        <v>0</v>
      </c>
      <c r="AF257" s="269">
        <v>0</v>
      </c>
      <c r="AG257" s="269">
        <v>0</v>
      </c>
      <c r="AH257" s="268">
        <v>0</v>
      </c>
      <c r="AI257" s="269">
        <v>0</v>
      </c>
      <c r="AJ257" s="269">
        <v>0</v>
      </c>
      <c r="AK257" s="269">
        <v>0</v>
      </c>
      <c r="AL257" s="269">
        <v>0</v>
      </c>
      <c r="AM257" s="268">
        <v>0</v>
      </c>
      <c r="AN257" s="269">
        <v>0</v>
      </c>
      <c r="AO257" s="269">
        <v>0</v>
      </c>
      <c r="AP257" s="269">
        <v>0</v>
      </c>
      <c r="AQ257" s="269">
        <v>0</v>
      </c>
      <c r="AR257" s="268">
        <v>0</v>
      </c>
      <c r="AS257" s="269">
        <v>0</v>
      </c>
      <c r="AT257" s="269">
        <v>0</v>
      </c>
      <c r="AU257" s="269">
        <v>0</v>
      </c>
      <c r="AV257" s="269">
        <v>0</v>
      </c>
      <c r="AW257" s="268">
        <v>0</v>
      </c>
      <c r="AX257" s="269">
        <v>0</v>
      </c>
      <c r="AY257" s="269">
        <v>0</v>
      </c>
      <c r="AZ257" s="269">
        <v>0</v>
      </c>
      <c r="BA257" s="269">
        <v>0</v>
      </c>
      <c r="BB257" s="268">
        <v>0</v>
      </c>
      <c r="BC257" s="269">
        <v>0</v>
      </c>
      <c r="BD257" s="269">
        <v>0</v>
      </c>
      <c r="BE257" s="269">
        <v>0</v>
      </c>
      <c r="BF257" s="269">
        <v>0</v>
      </c>
      <c r="BG257" s="268">
        <v>0</v>
      </c>
      <c r="BH257" s="269">
        <v>0</v>
      </c>
      <c r="BI257" s="269">
        <v>0</v>
      </c>
      <c r="BJ257" s="269">
        <v>0</v>
      </c>
      <c r="BK257" s="269">
        <v>0</v>
      </c>
      <c r="BL257" s="268">
        <v>0</v>
      </c>
      <c r="BM257" s="269">
        <v>0</v>
      </c>
      <c r="BN257" s="269">
        <v>0</v>
      </c>
      <c r="BO257" s="269">
        <v>0</v>
      </c>
      <c r="BP257" s="269">
        <v>0</v>
      </c>
      <c r="BQ257" s="268">
        <v>0</v>
      </c>
      <c r="BR257" s="269">
        <v>0</v>
      </c>
      <c r="BS257" s="269">
        <v>0</v>
      </c>
      <c r="BT257" s="269">
        <v>0</v>
      </c>
      <c r="BU257" s="269">
        <v>0</v>
      </c>
      <c r="BV257" s="268">
        <v>0</v>
      </c>
      <c r="BW257" s="269">
        <v>0</v>
      </c>
      <c r="BX257" s="269">
        <v>0</v>
      </c>
      <c r="BY257" s="269">
        <v>0</v>
      </c>
      <c r="BZ257" s="269">
        <v>0</v>
      </c>
      <c r="CA257" s="268">
        <v>0</v>
      </c>
      <c r="CB257" s="269">
        <v>0</v>
      </c>
      <c r="CC257" s="269">
        <v>0</v>
      </c>
      <c r="CD257" s="269">
        <v>0</v>
      </c>
      <c r="CE257" s="269">
        <v>0</v>
      </c>
      <c r="CF257" s="268">
        <v>0</v>
      </c>
      <c r="CG257" s="269">
        <v>0</v>
      </c>
      <c r="CH257" s="269">
        <v>0</v>
      </c>
      <c r="CI257" s="269">
        <v>0</v>
      </c>
      <c r="CJ257" s="269">
        <v>0</v>
      </c>
      <c r="CK257" s="268">
        <v>0</v>
      </c>
      <c r="CL257" s="269">
        <v>0</v>
      </c>
      <c r="CM257" s="269">
        <v>0</v>
      </c>
      <c r="CN257" s="269">
        <v>0</v>
      </c>
      <c r="CO257" s="269">
        <v>0</v>
      </c>
      <c r="CP257" s="268">
        <v>0</v>
      </c>
      <c r="CQ257" s="269">
        <v>0</v>
      </c>
      <c r="CR257" s="269">
        <v>0</v>
      </c>
      <c r="CS257" s="269">
        <v>0</v>
      </c>
      <c r="CT257" s="269">
        <v>0</v>
      </c>
      <c r="CU257" s="268">
        <v>0</v>
      </c>
      <c r="CV257" s="269">
        <v>0</v>
      </c>
      <c r="CW257" s="269">
        <v>0</v>
      </c>
      <c r="CX257" s="269">
        <v>0</v>
      </c>
      <c r="CY257" s="269">
        <v>0</v>
      </c>
      <c r="CZ257" s="268">
        <v>0</v>
      </c>
      <c r="DA257" s="269">
        <v>0</v>
      </c>
      <c r="DB257" s="269">
        <v>0</v>
      </c>
      <c r="DC257" s="269">
        <v>0</v>
      </c>
      <c r="DD257" s="269">
        <v>0</v>
      </c>
      <c r="DE257" s="268">
        <v>0</v>
      </c>
      <c r="DF257" s="269">
        <v>0</v>
      </c>
      <c r="DG257" s="269">
        <v>0</v>
      </c>
      <c r="DH257" s="269">
        <v>0</v>
      </c>
      <c r="DI257" s="269">
        <v>0</v>
      </c>
      <c r="DJ257" s="268">
        <v>0</v>
      </c>
      <c r="DK257" s="269">
        <v>0</v>
      </c>
      <c r="DL257" s="269">
        <v>0</v>
      </c>
      <c r="DM257" s="269">
        <v>0</v>
      </c>
      <c r="DN257" s="269">
        <v>0</v>
      </c>
      <c r="DO257" s="268">
        <v>0</v>
      </c>
      <c r="DP257" s="269">
        <v>0</v>
      </c>
      <c r="DQ257" s="269">
        <v>0</v>
      </c>
      <c r="DR257" s="269">
        <v>0</v>
      </c>
      <c r="DS257" s="269">
        <v>0</v>
      </c>
      <c r="DT257" s="268">
        <v>0</v>
      </c>
      <c r="DU257" s="269">
        <v>0</v>
      </c>
      <c r="DV257" s="269">
        <v>0</v>
      </c>
      <c r="DW257" s="269">
        <v>0</v>
      </c>
      <c r="DX257" s="269">
        <v>0</v>
      </c>
      <c r="DY257" s="268">
        <v>0</v>
      </c>
      <c r="DZ257" s="269">
        <v>0</v>
      </c>
      <c r="EA257" s="269">
        <v>0</v>
      </c>
      <c r="EB257" s="269">
        <v>0</v>
      </c>
      <c r="EC257" s="269">
        <v>0</v>
      </c>
      <c r="ED257" s="268">
        <v>0</v>
      </c>
      <c r="EE257" s="269">
        <v>0</v>
      </c>
      <c r="EF257" s="269">
        <v>0</v>
      </c>
      <c r="EG257" s="269">
        <v>0</v>
      </c>
      <c r="EH257" s="269">
        <v>0</v>
      </c>
      <c r="EI257" s="268">
        <v>0</v>
      </c>
      <c r="EJ257" s="269">
        <v>0</v>
      </c>
      <c r="EK257" s="269">
        <v>0</v>
      </c>
      <c r="EL257" s="269">
        <v>0</v>
      </c>
      <c r="EM257" s="269">
        <v>0</v>
      </c>
      <c r="EN257" s="268">
        <v>0</v>
      </c>
      <c r="EO257" s="269">
        <v>0</v>
      </c>
      <c r="EP257" s="269">
        <v>0</v>
      </c>
      <c r="EQ257" s="269">
        <v>0</v>
      </c>
      <c r="ER257" s="269">
        <v>0</v>
      </c>
      <c r="ES257" s="268">
        <v>0</v>
      </c>
      <c r="ET257" s="269">
        <v>0</v>
      </c>
      <c r="EU257" s="269">
        <v>0</v>
      </c>
      <c r="EV257" s="269">
        <v>0</v>
      </c>
      <c r="EW257" s="269">
        <v>0</v>
      </c>
      <c r="EX257" s="268">
        <v>0</v>
      </c>
      <c r="EY257" s="269">
        <v>0</v>
      </c>
      <c r="EZ257" s="269">
        <v>0</v>
      </c>
      <c r="FA257" s="269">
        <v>0</v>
      </c>
      <c r="FB257" s="269">
        <v>0</v>
      </c>
      <c r="FC257" s="268">
        <v>0</v>
      </c>
      <c r="FD257" s="269">
        <v>0</v>
      </c>
      <c r="FE257" s="269">
        <v>0</v>
      </c>
      <c r="FF257" s="269">
        <v>0</v>
      </c>
      <c r="FG257" s="269">
        <v>0</v>
      </c>
      <c r="FH257" s="268">
        <v>0</v>
      </c>
      <c r="FI257" s="269">
        <v>0</v>
      </c>
      <c r="FJ257" s="269">
        <v>0</v>
      </c>
      <c r="FK257" s="269">
        <v>0</v>
      </c>
      <c r="FL257" s="269">
        <v>0</v>
      </c>
      <c r="FM257" s="268">
        <v>0</v>
      </c>
      <c r="FN257" s="269">
        <v>0</v>
      </c>
      <c r="FO257" s="269">
        <v>0</v>
      </c>
      <c r="FP257" s="269">
        <v>0</v>
      </c>
      <c r="FQ257" s="269">
        <v>0</v>
      </c>
      <c r="FR257" s="268">
        <v>0</v>
      </c>
      <c r="FS257" s="269">
        <v>0</v>
      </c>
      <c r="FT257" s="269">
        <v>0</v>
      </c>
      <c r="FU257" s="269">
        <v>0</v>
      </c>
      <c r="FV257" s="269">
        <v>0</v>
      </c>
      <c r="FW257" s="268">
        <v>0</v>
      </c>
      <c r="FX257" s="269">
        <v>0</v>
      </c>
      <c r="FY257" s="269">
        <v>0</v>
      </c>
    </row>
    <row r="258" spans="1:181" x14ac:dyDescent="0.3">
      <c r="A258" s="269" t="s">
        <v>375</v>
      </c>
      <c r="B258" s="269">
        <v>0</v>
      </c>
      <c r="C258" s="269">
        <v>0</v>
      </c>
      <c r="D258" s="269">
        <v>0</v>
      </c>
      <c r="E258" s="268">
        <v>0</v>
      </c>
      <c r="F258" s="269">
        <v>0</v>
      </c>
      <c r="G258" s="269">
        <v>0</v>
      </c>
      <c r="H258" s="269">
        <v>0</v>
      </c>
      <c r="I258" s="269">
        <v>0</v>
      </c>
      <c r="J258" s="268">
        <v>0</v>
      </c>
      <c r="K258" s="269">
        <v>0</v>
      </c>
      <c r="L258" s="269">
        <v>0</v>
      </c>
      <c r="M258" s="269">
        <v>0</v>
      </c>
      <c r="N258" s="269">
        <v>0</v>
      </c>
      <c r="O258" s="268">
        <v>0</v>
      </c>
      <c r="P258" s="269">
        <v>0</v>
      </c>
      <c r="Q258" s="269">
        <v>0</v>
      </c>
      <c r="R258" s="269">
        <v>0</v>
      </c>
      <c r="S258" s="269">
        <v>0</v>
      </c>
      <c r="T258" s="268">
        <v>0</v>
      </c>
      <c r="U258" s="269">
        <v>0</v>
      </c>
      <c r="V258" s="269">
        <v>0</v>
      </c>
      <c r="W258" s="269">
        <v>0</v>
      </c>
      <c r="X258" s="269">
        <v>0</v>
      </c>
      <c r="Y258" s="268">
        <v>0</v>
      </c>
      <c r="Z258" s="269">
        <v>0</v>
      </c>
      <c r="AA258" s="269">
        <v>0</v>
      </c>
      <c r="AB258" s="269">
        <v>0</v>
      </c>
      <c r="AC258" s="269">
        <v>0</v>
      </c>
      <c r="AD258" s="268">
        <v>0</v>
      </c>
      <c r="AE258" s="269">
        <v>0</v>
      </c>
      <c r="AF258" s="269">
        <v>0</v>
      </c>
      <c r="AG258" s="269">
        <v>0</v>
      </c>
      <c r="AH258" s="269">
        <v>0</v>
      </c>
      <c r="AI258" s="268">
        <v>0</v>
      </c>
      <c r="AJ258" s="269">
        <v>0</v>
      </c>
      <c r="AK258" s="269">
        <v>0</v>
      </c>
      <c r="AL258" s="269">
        <v>0</v>
      </c>
      <c r="AM258" s="269">
        <v>0</v>
      </c>
      <c r="AN258" s="268">
        <v>0</v>
      </c>
      <c r="AO258" s="269">
        <v>0</v>
      </c>
      <c r="AP258" s="269">
        <v>0</v>
      </c>
      <c r="AQ258" s="269">
        <v>0</v>
      </c>
      <c r="AR258" s="269">
        <v>0</v>
      </c>
      <c r="AS258" s="268">
        <v>0</v>
      </c>
      <c r="AT258" s="269">
        <v>0</v>
      </c>
      <c r="AU258" s="269">
        <v>0</v>
      </c>
      <c r="AV258" s="269">
        <v>0</v>
      </c>
      <c r="AW258" s="269">
        <v>0</v>
      </c>
      <c r="AX258" s="268">
        <v>0</v>
      </c>
      <c r="AY258" s="269">
        <v>0</v>
      </c>
      <c r="AZ258" s="269">
        <v>0</v>
      </c>
      <c r="BA258" s="269">
        <v>0</v>
      </c>
      <c r="BB258" s="269">
        <v>0</v>
      </c>
      <c r="BC258" s="268">
        <v>0</v>
      </c>
      <c r="BD258" s="269">
        <v>0</v>
      </c>
      <c r="BE258" s="269">
        <v>0</v>
      </c>
      <c r="BF258" s="269">
        <v>0</v>
      </c>
      <c r="BG258" s="269">
        <v>0</v>
      </c>
      <c r="BH258" s="268">
        <v>0</v>
      </c>
      <c r="BI258" s="269">
        <v>0</v>
      </c>
      <c r="BJ258" s="269">
        <v>0</v>
      </c>
      <c r="BK258" s="269">
        <v>0</v>
      </c>
      <c r="BL258" s="269">
        <v>0</v>
      </c>
      <c r="BM258" s="268">
        <v>0</v>
      </c>
      <c r="BN258" s="269">
        <v>0</v>
      </c>
      <c r="BO258" s="269">
        <v>0</v>
      </c>
      <c r="BP258" s="269">
        <v>0</v>
      </c>
      <c r="BQ258" s="269">
        <v>0</v>
      </c>
      <c r="BR258" s="268">
        <v>0</v>
      </c>
      <c r="BS258" s="269">
        <v>0</v>
      </c>
      <c r="BT258" s="269">
        <v>0</v>
      </c>
      <c r="BU258" s="269">
        <v>0</v>
      </c>
      <c r="BV258" s="269">
        <v>0</v>
      </c>
      <c r="BW258" s="268">
        <v>0</v>
      </c>
      <c r="BX258" s="269">
        <v>0</v>
      </c>
      <c r="BY258" s="269">
        <v>0</v>
      </c>
      <c r="BZ258" s="269">
        <v>0</v>
      </c>
      <c r="CA258" s="269">
        <v>0</v>
      </c>
      <c r="CB258" s="268">
        <v>0</v>
      </c>
      <c r="CC258" s="269">
        <v>0</v>
      </c>
      <c r="CD258" s="269">
        <v>0</v>
      </c>
      <c r="CE258" s="269">
        <v>0</v>
      </c>
      <c r="CF258" s="269">
        <v>0</v>
      </c>
      <c r="CG258" s="268">
        <v>0</v>
      </c>
      <c r="CH258" s="269">
        <v>0</v>
      </c>
      <c r="CI258" s="269">
        <v>0</v>
      </c>
      <c r="CJ258" s="269">
        <v>0</v>
      </c>
      <c r="CK258" s="269">
        <v>0</v>
      </c>
      <c r="CL258" s="268">
        <v>0</v>
      </c>
      <c r="CM258" s="269">
        <v>0</v>
      </c>
      <c r="CN258" s="269">
        <v>0</v>
      </c>
      <c r="CO258" s="269">
        <v>0</v>
      </c>
      <c r="CP258" s="269">
        <v>0</v>
      </c>
      <c r="CQ258" s="268">
        <v>0</v>
      </c>
      <c r="CR258" s="269">
        <v>0</v>
      </c>
      <c r="CS258" s="269">
        <v>0</v>
      </c>
      <c r="CT258" s="269">
        <v>0</v>
      </c>
      <c r="CU258" s="269">
        <v>0</v>
      </c>
      <c r="CV258" s="268">
        <v>0</v>
      </c>
      <c r="CW258" s="269">
        <v>0</v>
      </c>
      <c r="CX258" s="269">
        <v>0</v>
      </c>
      <c r="CY258" s="269">
        <v>0</v>
      </c>
      <c r="CZ258" s="269">
        <v>0</v>
      </c>
      <c r="DA258" s="268">
        <v>0</v>
      </c>
      <c r="DB258" s="269">
        <v>0</v>
      </c>
      <c r="DC258" s="269">
        <v>0</v>
      </c>
      <c r="DD258" s="269">
        <v>0</v>
      </c>
      <c r="DE258" s="269">
        <v>0</v>
      </c>
      <c r="DF258" s="268">
        <v>0</v>
      </c>
      <c r="DG258" s="269">
        <v>0</v>
      </c>
      <c r="DH258" s="269">
        <v>0</v>
      </c>
      <c r="DI258" s="269">
        <v>0</v>
      </c>
      <c r="DJ258" s="269">
        <v>0</v>
      </c>
      <c r="DK258" s="268">
        <v>0</v>
      </c>
      <c r="DL258" s="269">
        <v>0</v>
      </c>
      <c r="DM258" s="269">
        <v>0</v>
      </c>
      <c r="DN258" s="269">
        <v>0</v>
      </c>
      <c r="DO258" s="269">
        <v>0</v>
      </c>
      <c r="DP258" s="268">
        <v>0</v>
      </c>
      <c r="DQ258" s="269">
        <v>0</v>
      </c>
      <c r="DR258" s="269">
        <v>0</v>
      </c>
      <c r="DS258" s="269">
        <v>0</v>
      </c>
      <c r="DT258" s="269">
        <v>0</v>
      </c>
      <c r="DU258" s="268">
        <v>0</v>
      </c>
      <c r="DV258" s="269">
        <v>0</v>
      </c>
      <c r="DW258" s="269">
        <v>0</v>
      </c>
      <c r="DX258" s="269">
        <v>0</v>
      </c>
      <c r="DY258" s="269">
        <v>0</v>
      </c>
      <c r="DZ258" s="268">
        <v>0</v>
      </c>
      <c r="EA258" s="269">
        <v>0</v>
      </c>
      <c r="EB258" s="269">
        <v>0</v>
      </c>
      <c r="EC258" s="269">
        <v>0</v>
      </c>
      <c r="ED258" s="269">
        <v>0</v>
      </c>
      <c r="EE258" s="268">
        <v>0</v>
      </c>
      <c r="EF258" s="269">
        <v>0</v>
      </c>
      <c r="EG258" s="269">
        <v>0</v>
      </c>
      <c r="EH258" s="269">
        <v>0</v>
      </c>
      <c r="EI258" s="269">
        <v>0</v>
      </c>
      <c r="EJ258" s="268">
        <v>0</v>
      </c>
      <c r="EK258" s="269">
        <v>0</v>
      </c>
      <c r="EL258" s="269">
        <v>0</v>
      </c>
      <c r="EM258" s="269">
        <v>0</v>
      </c>
      <c r="EN258" s="269">
        <v>0</v>
      </c>
      <c r="EO258" s="268">
        <v>0</v>
      </c>
      <c r="EP258" s="269">
        <v>0</v>
      </c>
      <c r="EQ258" s="269">
        <v>0</v>
      </c>
      <c r="ER258" s="269">
        <v>0</v>
      </c>
      <c r="ES258" s="269">
        <v>0</v>
      </c>
      <c r="ET258" s="268">
        <v>0</v>
      </c>
      <c r="EU258" s="269">
        <v>0</v>
      </c>
      <c r="EV258" s="269">
        <v>0</v>
      </c>
      <c r="EW258" s="269">
        <v>0</v>
      </c>
      <c r="EX258" s="269">
        <v>0</v>
      </c>
      <c r="EY258" s="268">
        <v>0</v>
      </c>
      <c r="EZ258" s="269">
        <v>0</v>
      </c>
      <c r="FA258" s="269">
        <v>0</v>
      </c>
      <c r="FB258" s="269">
        <v>0</v>
      </c>
      <c r="FC258" s="269">
        <v>0</v>
      </c>
      <c r="FD258" s="268">
        <v>0</v>
      </c>
      <c r="FE258" s="269">
        <v>0</v>
      </c>
      <c r="FF258" s="269">
        <v>0</v>
      </c>
      <c r="FG258" s="269">
        <v>0</v>
      </c>
      <c r="FH258" s="269">
        <v>0</v>
      </c>
      <c r="FI258" s="268">
        <v>0</v>
      </c>
      <c r="FJ258" s="269">
        <v>0</v>
      </c>
      <c r="FK258" s="269">
        <v>0</v>
      </c>
      <c r="FL258" s="269">
        <v>0</v>
      </c>
      <c r="FM258" s="269">
        <v>0</v>
      </c>
      <c r="FN258" s="268">
        <v>0</v>
      </c>
      <c r="FO258" s="269">
        <v>0</v>
      </c>
      <c r="FP258" s="269">
        <v>0</v>
      </c>
      <c r="FQ258" s="269">
        <v>0</v>
      </c>
      <c r="FR258" s="269">
        <v>0</v>
      </c>
      <c r="FS258" s="268">
        <v>0</v>
      </c>
      <c r="FT258" s="269">
        <v>0</v>
      </c>
      <c r="FU258" s="269">
        <v>0</v>
      </c>
      <c r="FV258" s="269">
        <v>0</v>
      </c>
      <c r="FW258" s="269">
        <v>0</v>
      </c>
      <c r="FX258" s="268">
        <v>0</v>
      </c>
      <c r="FY258" s="269">
        <v>0</v>
      </c>
    </row>
    <row r="259" spans="1:181" x14ac:dyDescent="0.3">
      <c r="A259" s="269" t="s">
        <v>599</v>
      </c>
      <c r="B259" s="269">
        <v>0</v>
      </c>
      <c r="C259" s="269">
        <v>0</v>
      </c>
      <c r="D259" s="269">
        <v>0</v>
      </c>
      <c r="E259" s="269">
        <v>0</v>
      </c>
      <c r="F259" s="268">
        <v>0</v>
      </c>
      <c r="G259" s="269">
        <v>0</v>
      </c>
      <c r="H259" s="269">
        <v>0</v>
      </c>
      <c r="I259" s="269">
        <v>0</v>
      </c>
      <c r="J259" s="269">
        <v>0</v>
      </c>
      <c r="K259" s="268">
        <v>0</v>
      </c>
      <c r="L259" s="269">
        <v>0</v>
      </c>
      <c r="M259" s="269">
        <v>0</v>
      </c>
      <c r="N259" s="269">
        <v>0</v>
      </c>
      <c r="O259" s="269">
        <v>0</v>
      </c>
      <c r="P259" s="268">
        <v>0</v>
      </c>
      <c r="Q259" s="269">
        <v>0</v>
      </c>
      <c r="R259" s="269">
        <v>0</v>
      </c>
      <c r="S259" s="269">
        <v>0</v>
      </c>
      <c r="T259" s="269">
        <v>0</v>
      </c>
      <c r="U259" s="268">
        <v>0</v>
      </c>
      <c r="V259" s="269">
        <v>0</v>
      </c>
      <c r="W259" s="269">
        <v>0</v>
      </c>
      <c r="X259" s="269">
        <v>0</v>
      </c>
      <c r="Y259" s="269">
        <v>0</v>
      </c>
      <c r="Z259" s="268">
        <v>0</v>
      </c>
      <c r="AA259" s="269">
        <v>0</v>
      </c>
      <c r="AB259" s="269">
        <v>0</v>
      </c>
      <c r="AC259" s="269">
        <v>0</v>
      </c>
      <c r="AD259" s="269">
        <v>0</v>
      </c>
      <c r="AE259" s="268">
        <v>0</v>
      </c>
      <c r="AF259" s="269">
        <v>0</v>
      </c>
      <c r="AG259" s="269">
        <v>0</v>
      </c>
      <c r="AH259" s="269">
        <v>0</v>
      </c>
      <c r="AI259" s="269">
        <v>0</v>
      </c>
      <c r="AJ259" s="268">
        <v>0</v>
      </c>
      <c r="AK259" s="269">
        <v>0</v>
      </c>
      <c r="AL259" s="269">
        <v>0</v>
      </c>
      <c r="AM259" s="269">
        <v>0</v>
      </c>
      <c r="AN259" s="269">
        <v>0</v>
      </c>
      <c r="AO259" s="268">
        <v>0</v>
      </c>
      <c r="AP259" s="269">
        <v>0</v>
      </c>
      <c r="AQ259" s="269">
        <v>0</v>
      </c>
      <c r="AR259" s="269">
        <v>0</v>
      </c>
      <c r="AS259" s="269">
        <v>0</v>
      </c>
      <c r="AT259" s="268">
        <v>0</v>
      </c>
      <c r="AU259" s="269">
        <v>0</v>
      </c>
      <c r="AV259" s="269">
        <v>0</v>
      </c>
      <c r="AW259" s="269">
        <v>0</v>
      </c>
      <c r="AX259" s="269">
        <v>0</v>
      </c>
      <c r="AY259" s="268">
        <v>0</v>
      </c>
      <c r="AZ259" s="269">
        <v>0</v>
      </c>
      <c r="BA259" s="269">
        <v>0</v>
      </c>
      <c r="BB259" s="269">
        <v>0</v>
      </c>
      <c r="BC259" s="269">
        <v>0</v>
      </c>
      <c r="BD259" s="268">
        <v>0</v>
      </c>
      <c r="BE259" s="269">
        <v>0</v>
      </c>
      <c r="BF259" s="269">
        <v>0</v>
      </c>
      <c r="BG259" s="269">
        <v>0</v>
      </c>
      <c r="BH259" s="269">
        <v>0</v>
      </c>
      <c r="BI259" s="268">
        <v>0</v>
      </c>
      <c r="BJ259" s="269">
        <v>0</v>
      </c>
      <c r="BK259" s="269">
        <v>0</v>
      </c>
      <c r="BL259" s="269">
        <v>0</v>
      </c>
      <c r="BM259" s="269">
        <v>0</v>
      </c>
      <c r="BN259" s="268">
        <v>0</v>
      </c>
      <c r="BO259" s="269">
        <v>0</v>
      </c>
      <c r="BP259" s="269">
        <v>0</v>
      </c>
      <c r="BQ259" s="269">
        <v>0</v>
      </c>
      <c r="BR259" s="269">
        <v>0</v>
      </c>
      <c r="BS259" s="268">
        <v>0</v>
      </c>
      <c r="BT259" s="269">
        <v>0</v>
      </c>
      <c r="BU259" s="269">
        <v>0</v>
      </c>
      <c r="BV259" s="269">
        <v>0</v>
      </c>
      <c r="BW259" s="269">
        <v>0</v>
      </c>
      <c r="BX259" s="268">
        <v>0</v>
      </c>
      <c r="BY259" s="269">
        <v>0</v>
      </c>
      <c r="BZ259" s="269">
        <v>0</v>
      </c>
      <c r="CA259" s="269">
        <v>0</v>
      </c>
      <c r="CB259" s="269">
        <v>0</v>
      </c>
      <c r="CC259" s="268">
        <v>0</v>
      </c>
      <c r="CD259" s="269">
        <v>0</v>
      </c>
      <c r="CE259" s="269">
        <v>0</v>
      </c>
      <c r="CF259" s="269">
        <v>0</v>
      </c>
      <c r="CG259" s="269">
        <v>0</v>
      </c>
      <c r="CH259" s="268">
        <v>0</v>
      </c>
      <c r="CI259" s="269">
        <v>0</v>
      </c>
      <c r="CJ259" s="269">
        <v>0</v>
      </c>
      <c r="CK259" s="269">
        <v>0</v>
      </c>
      <c r="CL259" s="269">
        <v>0</v>
      </c>
      <c r="CM259" s="268">
        <v>0</v>
      </c>
      <c r="CN259" s="269">
        <v>0</v>
      </c>
      <c r="CO259" s="269">
        <v>0</v>
      </c>
      <c r="CP259" s="269">
        <v>0</v>
      </c>
      <c r="CQ259" s="269">
        <v>0</v>
      </c>
      <c r="CR259" s="268">
        <v>0</v>
      </c>
      <c r="CS259" s="269">
        <v>0</v>
      </c>
      <c r="CT259" s="269">
        <v>0</v>
      </c>
      <c r="CU259" s="269">
        <v>0</v>
      </c>
      <c r="CV259" s="269">
        <v>0</v>
      </c>
      <c r="CW259" s="268">
        <v>0</v>
      </c>
      <c r="CX259" s="269">
        <v>0</v>
      </c>
      <c r="CY259" s="269">
        <v>0</v>
      </c>
      <c r="CZ259" s="269">
        <v>0</v>
      </c>
      <c r="DA259" s="269">
        <v>0</v>
      </c>
      <c r="DB259" s="268">
        <v>0</v>
      </c>
      <c r="DC259" s="269">
        <v>0</v>
      </c>
      <c r="DD259" s="269">
        <v>0</v>
      </c>
      <c r="DE259" s="269">
        <v>0</v>
      </c>
      <c r="DF259" s="269">
        <v>0</v>
      </c>
      <c r="DG259" s="268">
        <v>0</v>
      </c>
      <c r="DH259" s="269">
        <v>0</v>
      </c>
      <c r="DI259" s="269">
        <v>0</v>
      </c>
      <c r="DJ259" s="269">
        <v>0</v>
      </c>
      <c r="DK259" s="269">
        <v>0</v>
      </c>
      <c r="DL259" s="268">
        <v>0</v>
      </c>
      <c r="DM259" s="269">
        <v>0</v>
      </c>
      <c r="DN259" s="269">
        <v>0</v>
      </c>
      <c r="DO259" s="269">
        <v>0</v>
      </c>
      <c r="DP259" s="269">
        <v>0</v>
      </c>
      <c r="DQ259" s="268">
        <v>0</v>
      </c>
      <c r="DR259" s="269">
        <v>0</v>
      </c>
      <c r="DS259" s="269">
        <v>0</v>
      </c>
      <c r="DT259" s="269">
        <v>0</v>
      </c>
      <c r="DU259" s="269">
        <v>0</v>
      </c>
      <c r="DV259" s="268">
        <v>0</v>
      </c>
      <c r="DW259" s="269">
        <v>0</v>
      </c>
      <c r="DX259" s="269">
        <v>0</v>
      </c>
      <c r="DY259" s="269">
        <v>0</v>
      </c>
      <c r="DZ259" s="269">
        <v>0</v>
      </c>
      <c r="EA259" s="268">
        <v>0</v>
      </c>
      <c r="EB259" s="269">
        <v>0</v>
      </c>
      <c r="EC259" s="269">
        <v>0</v>
      </c>
      <c r="ED259" s="269">
        <v>0</v>
      </c>
      <c r="EE259" s="269">
        <v>0</v>
      </c>
      <c r="EF259" s="268">
        <v>0</v>
      </c>
      <c r="EG259" s="269">
        <v>0</v>
      </c>
      <c r="EH259" s="269">
        <v>0</v>
      </c>
      <c r="EI259" s="269">
        <v>0</v>
      </c>
      <c r="EJ259" s="269">
        <v>0</v>
      </c>
      <c r="EK259" s="268">
        <v>0</v>
      </c>
      <c r="EL259" s="269">
        <v>0</v>
      </c>
      <c r="EM259" s="269">
        <v>0</v>
      </c>
      <c r="EN259" s="269">
        <v>0</v>
      </c>
      <c r="EO259" s="269">
        <v>0</v>
      </c>
      <c r="EP259" s="268">
        <v>0</v>
      </c>
      <c r="EQ259" s="269">
        <v>0</v>
      </c>
      <c r="ER259" s="269">
        <v>0</v>
      </c>
      <c r="ES259" s="269">
        <v>0</v>
      </c>
      <c r="ET259" s="269">
        <v>0</v>
      </c>
      <c r="EU259" s="268">
        <v>0</v>
      </c>
      <c r="EV259" s="269">
        <v>0</v>
      </c>
      <c r="EW259" s="269">
        <v>0</v>
      </c>
      <c r="EX259" s="269">
        <v>0</v>
      </c>
      <c r="EY259" s="269">
        <v>0</v>
      </c>
      <c r="EZ259" s="268">
        <v>0</v>
      </c>
      <c r="FA259" s="269">
        <v>0</v>
      </c>
      <c r="FB259" s="269">
        <v>0</v>
      </c>
      <c r="FC259" s="269">
        <v>0</v>
      </c>
      <c r="FD259" s="269">
        <v>0</v>
      </c>
      <c r="FE259" s="268">
        <v>0</v>
      </c>
      <c r="FF259" s="269">
        <v>0</v>
      </c>
      <c r="FG259" s="269">
        <v>0</v>
      </c>
      <c r="FH259" s="269">
        <v>0</v>
      </c>
      <c r="FI259" s="269">
        <v>0</v>
      </c>
      <c r="FJ259" s="268">
        <v>0</v>
      </c>
      <c r="FK259" s="269">
        <v>0</v>
      </c>
      <c r="FL259" s="269">
        <v>0</v>
      </c>
      <c r="FM259" s="269">
        <v>0</v>
      </c>
      <c r="FN259" s="269">
        <v>0</v>
      </c>
      <c r="FO259" s="268">
        <v>0</v>
      </c>
      <c r="FP259" s="269">
        <v>0</v>
      </c>
      <c r="FQ259" s="269">
        <v>0</v>
      </c>
      <c r="FR259" s="269">
        <v>0</v>
      </c>
      <c r="FS259" s="269">
        <v>0</v>
      </c>
      <c r="FT259" s="268">
        <v>0</v>
      </c>
      <c r="FU259" s="269">
        <v>0</v>
      </c>
      <c r="FV259" s="269">
        <v>0</v>
      </c>
      <c r="FW259" s="269">
        <v>0</v>
      </c>
      <c r="FX259" s="269">
        <v>0</v>
      </c>
      <c r="FY259" s="268">
        <v>0</v>
      </c>
    </row>
    <row r="266" spans="1:181" x14ac:dyDescent="0.3">
      <c r="A266" s="293"/>
      <c r="B266" s="293"/>
      <c r="C266" s="293"/>
      <c r="D266" s="293"/>
    </row>
    <row r="267" spans="1:181" x14ac:dyDescent="0.3">
      <c r="A267" s="293"/>
      <c r="B267" s="293"/>
      <c r="C267" s="293"/>
      <c r="D267" s="293"/>
    </row>
    <row r="268" spans="1:181" x14ac:dyDescent="0.3">
      <c r="A268" s="293"/>
      <c r="B268" s="293"/>
      <c r="C268" s="293"/>
      <c r="D268" s="293"/>
    </row>
    <row r="269" spans="1:181" x14ac:dyDescent="0.3">
      <c r="A269" s="293"/>
      <c r="B269" s="293"/>
      <c r="C269" s="293"/>
      <c r="D269" s="293"/>
    </row>
    <row r="270" spans="1:181" x14ac:dyDescent="0.3">
      <c r="A270" s="293"/>
      <c r="B270" s="293"/>
      <c r="C270" s="293"/>
      <c r="D270" s="293"/>
    </row>
    <row r="271" spans="1:181" x14ac:dyDescent="0.3">
      <c r="A271" s="293"/>
      <c r="B271" s="293"/>
      <c r="C271" s="293"/>
      <c r="D271" s="293"/>
    </row>
    <row r="272" spans="1:181" x14ac:dyDescent="0.3">
      <c r="A272" s="293"/>
      <c r="B272" s="293"/>
      <c r="C272" s="293"/>
      <c r="D272" s="293"/>
    </row>
    <row r="273" spans="1:6" x14ac:dyDescent="0.3">
      <c r="A273" s="293"/>
      <c r="B273" s="293"/>
      <c r="C273" s="293"/>
      <c r="D273" s="293"/>
    </row>
    <row r="274" spans="1:6" x14ac:dyDescent="0.3">
      <c r="A274" s="293"/>
      <c r="B274" s="293"/>
      <c r="C274" s="293"/>
      <c r="D274" s="293"/>
    </row>
    <row r="275" spans="1:6" x14ac:dyDescent="0.3">
      <c r="A275" s="293"/>
      <c r="B275" s="293"/>
      <c r="C275" s="293"/>
      <c r="D275" s="293"/>
    </row>
    <row r="276" spans="1:6" x14ac:dyDescent="0.3">
      <c r="A276" s="293"/>
      <c r="B276" s="293"/>
      <c r="C276" s="293"/>
      <c r="D276" s="293"/>
    </row>
    <row r="281" spans="1:6" s="72" customFormat="1" x14ac:dyDescent="0.3">
      <c r="A281" s="430" t="s">
        <v>609</v>
      </c>
    </row>
    <row r="282" spans="1:6" s="293" customFormat="1" x14ac:dyDescent="0.3">
      <c r="A282" s="431" t="s">
        <v>953</v>
      </c>
      <c r="B282" s="72"/>
      <c r="C282" s="72"/>
      <c r="D282" s="72"/>
    </row>
    <row r="283" spans="1:6" s="293" customFormat="1" x14ac:dyDescent="0.3">
      <c r="A283" s="705" t="s">
        <v>955</v>
      </c>
      <c r="B283" s="706"/>
      <c r="C283" s="707"/>
      <c r="D283" s="426">
        <v>2</v>
      </c>
    </row>
    <row r="284" spans="1:6" s="293" customFormat="1" x14ac:dyDescent="0.3">
      <c r="A284" s="432" t="s">
        <v>954</v>
      </c>
      <c r="B284" s="433"/>
      <c r="C284" s="434"/>
      <c r="D284" s="72"/>
    </row>
    <row r="285" spans="1:6" s="293" customFormat="1" x14ac:dyDescent="0.3">
      <c r="A285" s="26" t="s">
        <v>951</v>
      </c>
      <c r="B285" s="426">
        <v>2050</v>
      </c>
    </row>
    <row r="286" spans="1:6" s="293" customFormat="1" x14ac:dyDescent="0.3">
      <c r="A286" s="427" t="s">
        <v>949</v>
      </c>
      <c r="B286" s="428">
        <v>2020</v>
      </c>
      <c r="D286" s="519" t="s">
        <v>957</v>
      </c>
      <c r="E286" s="437" t="s">
        <v>958</v>
      </c>
    </row>
    <row r="287" spans="1:6" s="293" customFormat="1" x14ac:dyDescent="0.3">
      <c r="A287" s="708" t="s">
        <v>950</v>
      </c>
      <c r="B287" s="5" t="s">
        <v>483</v>
      </c>
      <c r="C287" s="5" t="s">
        <v>952</v>
      </c>
      <c r="D287" s="517">
        <f>E287*Parameters!$G$57</f>
        <v>0.18666666666666665</v>
      </c>
      <c r="E287" s="429">
        <v>0.55999999999999994</v>
      </c>
      <c r="F287" s="518"/>
    </row>
    <row r="288" spans="1:6" s="293" customFormat="1" x14ac:dyDescent="0.3">
      <c r="A288" s="709"/>
      <c r="B288" s="5" t="s">
        <v>484</v>
      </c>
      <c r="C288" s="5" t="s">
        <v>952</v>
      </c>
      <c r="D288" s="517">
        <f>E288*Parameters!$G$57</f>
        <v>4.9999999999999996E-2</v>
      </c>
      <c r="E288" s="429">
        <v>0.15</v>
      </c>
      <c r="F288" s="518"/>
    </row>
    <row r="289" spans="1:6" s="293" customFormat="1" x14ac:dyDescent="0.3">
      <c r="A289" s="709"/>
      <c r="B289" s="5" t="s">
        <v>485</v>
      </c>
      <c r="C289" s="5" t="s">
        <v>952</v>
      </c>
      <c r="D289" s="517">
        <f>E289*Parameters!$G$57</f>
        <v>0.3</v>
      </c>
      <c r="E289" s="429">
        <v>0.9</v>
      </c>
      <c r="F289" s="518"/>
    </row>
    <row r="290" spans="1:6" s="293" customFormat="1" x14ac:dyDescent="0.3">
      <c r="A290" s="709"/>
      <c r="B290" s="5" t="s">
        <v>486</v>
      </c>
      <c r="C290" s="5" t="s">
        <v>952</v>
      </c>
      <c r="D290" s="517">
        <f>E290*Parameters!$G$57</f>
        <v>0.15999999999999998</v>
      </c>
      <c r="E290" s="429">
        <v>0.48</v>
      </c>
      <c r="F290" s="518"/>
    </row>
    <row r="291" spans="1:6" s="293" customFormat="1" x14ac:dyDescent="0.3">
      <c r="A291" s="709"/>
      <c r="B291" s="5" t="s">
        <v>477</v>
      </c>
      <c r="C291" s="5" t="s">
        <v>952</v>
      </c>
      <c r="D291" s="517">
        <f>E291*Parameters!$G$57</f>
        <v>1.6666666666666666E-3</v>
      </c>
      <c r="E291" s="429">
        <v>5.0000000000000001E-3</v>
      </c>
      <c r="F291" s="518"/>
    </row>
    <row r="292" spans="1:6" s="293" customFormat="1" x14ac:dyDescent="0.3">
      <c r="A292" s="709"/>
      <c r="B292" s="5" t="s">
        <v>480</v>
      </c>
      <c r="C292" s="5" t="s">
        <v>952</v>
      </c>
      <c r="D292" s="517">
        <f>E292*Parameters!$G$57</f>
        <v>1.6666666666666666E-3</v>
      </c>
      <c r="E292" s="429">
        <v>5.0000000000000001E-3</v>
      </c>
      <c r="F292" s="518"/>
    </row>
    <row r="293" spans="1:6" s="293" customFormat="1" x14ac:dyDescent="0.3">
      <c r="A293" s="709"/>
      <c r="B293" s="5" t="s">
        <v>597</v>
      </c>
      <c r="C293" s="5" t="s">
        <v>952</v>
      </c>
      <c r="D293" s="517">
        <f>E293*Parameters!$G$57</f>
        <v>0.23666666666666664</v>
      </c>
      <c r="E293" s="429">
        <v>0.71</v>
      </c>
      <c r="F293" s="518"/>
    </row>
    <row r="294" spans="1:6" s="293" customFormat="1" x14ac:dyDescent="0.3">
      <c r="A294" s="709"/>
      <c r="B294" s="5" t="s">
        <v>487</v>
      </c>
      <c r="C294" s="5" t="s">
        <v>952</v>
      </c>
      <c r="D294" s="517">
        <f>E294*Parameters!$G$57</f>
        <v>1.6666666666666666E-3</v>
      </c>
      <c r="E294" s="429">
        <v>5.0000000000000001E-3</v>
      </c>
      <c r="F294" s="518"/>
    </row>
    <row r="295" spans="1:6" s="293" customFormat="1" x14ac:dyDescent="0.3">
      <c r="A295" s="709"/>
      <c r="B295" s="5" t="s">
        <v>488</v>
      </c>
      <c r="C295" s="5" t="s">
        <v>952</v>
      </c>
      <c r="D295" s="517">
        <f>E295*Parameters!$G$57</f>
        <v>0.13</v>
      </c>
      <c r="E295" s="429">
        <v>0.39</v>
      </c>
      <c r="F295" s="518"/>
    </row>
    <row r="296" spans="1:6" s="293" customFormat="1" x14ac:dyDescent="0.3">
      <c r="A296" s="709"/>
      <c r="B296" s="5" t="s">
        <v>489</v>
      </c>
      <c r="C296" s="5" t="s">
        <v>952</v>
      </c>
      <c r="D296" s="517">
        <f>E296*Parameters!$G$57</f>
        <v>0.17666666666666667</v>
      </c>
      <c r="E296" s="429">
        <v>0.53</v>
      </c>
      <c r="F296" s="518"/>
    </row>
    <row r="297" spans="1:6" s="293" customFormat="1" x14ac:dyDescent="0.3">
      <c r="A297" s="709"/>
      <c r="B297" s="5" t="s">
        <v>490</v>
      </c>
      <c r="C297" s="5" t="s">
        <v>952</v>
      </c>
      <c r="D297" s="517">
        <f>E297*Parameters!$G$57</f>
        <v>9.9999999999999992E-2</v>
      </c>
      <c r="E297" s="429">
        <v>0.3</v>
      </c>
      <c r="F297" s="518"/>
    </row>
    <row r="298" spans="1:6" s="293" customFormat="1" x14ac:dyDescent="0.3">
      <c r="A298" s="709"/>
      <c r="B298" s="5" t="s">
        <v>475</v>
      </c>
      <c r="C298" s="5" t="s">
        <v>952</v>
      </c>
      <c r="D298" s="517">
        <f>E298*Parameters!$G$57</f>
        <v>0.19999999999999998</v>
      </c>
      <c r="E298" s="429">
        <v>0.6</v>
      </c>
      <c r="F298" s="518"/>
    </row>
    <row r="299" spans="1:6" s="293" customFormat="1" x14ac:dyDescent="0.3">
      <c r="A299" s="709"/>
      <c r="B299" s="5" t="s">
        <v>473</v>
      </c>
      <c r="C299" s="5" t="s">
        <v>952</v>
      </c>
      <c r="D299" s="517">
        <f>E299*Parameters!$G$57</f>
        <v>0.245</v>
      </c>
      <c r="E299" s="429">
        <v>0.73499999999999999</v>
      </c>
      <c r="F299" s="518"/>
    </row>
    <row r="300" spans="1:6" s="293" customFormat="1" x14ac:dyDescent="0.3">
      <c r="A300" s="709"/>
      <c r="B300" s="5" t="s">
        <v>478</v>
      </c>
      <c r="C300" s="5" t="s">
        <v>952</v>
      </c>
      <c r="D300" s="517">
        <f>E300*Parameters!$G$57</f>
        <v>0.21166666666666667</v>
      </c>
      <c r="E300" s="429">
        <v>0.63500000000000001</v>
      </c>
      <c r="F300" s="518"/>
    </row>
    <row r="301" spans="1:6" s="293" customFormat="1" x14ac:dyDescent="0.3">
      <c r="A301" s="709"/>
      <c r="B301" s="5" t="s">
        <v>472</v>
      </c>
      <c r="C301" s="5" t="s">
        <v>952</v>
      </c>
      <c r="D301" s="517">
        <f>E301*Parameters!$G$57</f>
        <v>0.25</v>
      </c>
      <c r="E301" s="429">
        <v>0.75</v>
      </c>
      <c r="F301" s="518"/>
    </row>
    <row r="302" spans="1:6" s="293" customFormat="1" x14ac:dyDescent="0.3">
      <c r="A302" s="709"/>
      <c r="B302" s="5" t="s">
        <v>476</v>
      </c>
      <c r="C302" s="5" t="s">
        <v>952</v>
      </c>
      <c r="D302" s="517">
        <f>E302*Parameters!$G$57</f>
        <v>1.6666666666666666E-3</v>
      </c>
      <c r="E302" s="429">
        <v>5.0000000000000001E-3</v>
      </c>
      <c r="F302" s="518"/>
    </row>
    <row r="303" spans="1:6" s="293" customFormat="1" x14ac:dyDescent="0.3">
      <c r="A303" s="709"/>
      <c r="B303" s="5" t="s">
        <v>479</v>
      </c>
      <c r="C303" s="5" t="s">
        <v>952</v>
      </c>
      <c r="D303" s="517">
        <f>E303*Parameters!$G$57</f>
        <v>0.30333333333333334</v>
      </c>
      <c r="E303" s="429">
        <v>0.91</v>
      </c>
      <c r="F303" s="518"/>
    </row>
    <row r="304" spans="1:6" s="293" customFormat="1" x14ac:dyDescent="0.3">
      <c r="A304" s="709"/>
      <c r="B304" s="5" t="s">
        <v>491</v>
      </c>
      <c r="C304" s="5" t="s">
        <v>952</v>
      </c>
      <c r="D304" s="517">
        <f>E304*Parameters!$G$57</f>
        <v>1.6666666666666666E-3</v>
      </c>
      <c r="E304" s="429">
        <v>5.0000000000000001E-3</v>
      </c>
      <c r="F304" s="518"/>
    </row>
    <row r="305" spans="1:90" s="293" customFormat="1" x14ac:dyDescent="0.3">
      <c r="A305" s="709"/>
      <c r="B305" s="5" t="s">
        <v>492</v>
      </c>
      <c r="C305" s="5" t="s">
        <v>952</v>
      </c>
      <c r="D305" s="517">
        <f>E305*Parameters!$G$57</f>
        <v>0.13166666666666665</v>
      </c>
      <c r="E305" s="429">
        <v>0.39500000000000002</v>
      </c>
      <c r="F305" s="518"/>
    </row>
    <row r="306" spans="1:90" s="293" customFormat="1" x14ac:dyDescent="0.3">
      <c r="A306" s="432" t="s">
        <v>956</v>
      </c>
      <c r="B306" s="433"/>
      <c r="C306" s="434"/>
      <c r="D306" s="72"/>
    </row>
    <row r="307" spans="1:90" s="281" customFormat="1" x14ac:dyDescent="0.3">
      <c r="A307" s="142" t="s">
        <v>715</v>
      </c>
      <c r="B307" s="150" t="s">
        <v>844</v>
      </c>
      <c r="C307" s="267">
        <v>0.05</v>
      </c>
      <c r="D307" s="142" t="s">
        <v>842</v>
      </c>
      <c r="E307" s="30" t="s">
        <v>948</v>
      </c>
      <c r="F307" s="77">
        <v>2020</v>
      </c>
    </row>
    <row r="308" spans="1:90" s="293" customFormat="1" x14ac:dyDescent="0.3">
      <c r="A308" s="142" t="s">
        <v>716</v>
      </c>
      <c r="B308" s="150" t="s">
        <v>844</v>
      </c>
      <c r="C308" s="218">
        <v>0.05</v>
      </c>
      <c r="D308" s="142" t="s">
        <v>843</v>
      </c>
      <c r="E308" s="30" t="s">
        <v>948</v>
      </c>
      <c r="F308" s="77">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sheetData>
  <mergeCells count="130">
    <mergeCell ref="EV204:EZ204"/>
    <mergeCell ref="FA204:FE204"/>
    <mergeCell ref="FF204:FJ204"/>
    <mergeCell ref="FK204:FO204"/>
    <mergeCell ref="FP204:FT204"/>
    <mergeCell ref="FU204:FY204"/>
    <mergeCell ref="DC204:DG204"/>
    <mergeCell ref="DH204:DJ204"/>
    <mergeCell ref="DM204:DQ204"/>
    <mergeCell ref="DR204:DV204"/>
    <mergeCell ref="DW204:EA204"/>
    <mergeCell ref="EB204:EF204"/>
    <mergeCell ref="EG204:EK204"/>
    <mergeCell ref="EL204:EP204"/>
    <mergeCell ref="EQ204:EU204"/>
    <mergeCell ref="BJ204:BN204"/>
    <mergeCell ref="BO204:BS204"/>
    <mergeCell ref="BT204:BX204"/>
    <mergeCell ref="BY204:CC204"/>
    <mergeCell ref="CD204:CH204"/>
    <mergeCell ref="CI204:CM204"/>
    <mergeCell ref="CN204:CR204"/>
    <mergeCell ref="CS204:CW204"/>
    <mergeCell ref="CX204:DB204"/>
    <mergeCell ref="Q204:U204"/>
    <mergeCell ref="V204:Z204"/>
    <mergeCell ref="AA204:AE204"/>
    <mergeCell ref="AF204:AJ204"/>
    <mergeCell ref="AK204:AO204"/>
    <mergeCell ref="AP204:AT204"/>
    <mergeCell ref="AU204:AY204"/>
    <mergeCell ref="AZ204:BD204"/>
    <mergeCell ref="BE204:BI204"/>
    <mergeCell ref="CX243:DB243"/>
    <mergeCell ref="DC243:DG243"/>
    <mergeCell ref="DH243:DJ243"/>
    <mergeCell ref="FK243:FO243"/>
    <mergeCell ref="FP243:FT243"/>
    <mergeCell ref="FU243:FY243"/>
    <mergeCell ref="EL243:EP243"/>
    <mergeCell ref="EQ243:EU243"/>
    <mergeCell ref="EV243:EZ243"/>
    <mergeCell ref="FA243:FE243"/>
    <mergeCell ref="FF243:FJ243"/>
    <mergeCell ref="DM243:DQ243"/>
    <mergeCell ref="DR243:DV243"/>
    <mergeCell ref="DW243:EA243"/>
    <mergeCell ref="EB243:EF243"/>
    <mergeCell ref="EG243:EK243"/>
    <mergeCell ref="CD243:CH243"/>
    <mergeCell ref="CI243:CM243"/>
    <mergeCell ref="AP243:AT243"/>
    <mergeCell ref="AU243:AY243"/>
    <mergeCell ref="AZ243:BD243"/>
    <mergeCell ref="BE243:BI243"/>
    <mergeCell ref="BJ243:BN243"/>
    <mergeCell ref="CN243:CR243"/>
    <mergeCell ref="CS243:CW243"/>
    <mergeCell ref="AK243:AO243"/>
    <mergeCell ref="B224:F224"/>
    <mergeCell ref="B243:F243"/>
    <mergeCell ref="G243:K243"/>
    <mergeCell ref="L243:P243"/>
    <mergeCell ref="G224:K224"/>
    <mergeCell ref="BO243:BS243"/>
    <mergeCell ref="BT243:BX243"/>
    <mergeCell ref="BY243:CC243"/>
    <mergeCell ref="Q243:U243"/>
    <mergeCell ref="V243:Z243"/>
    <mergeCell ref="AA243:AE243"/>
    <mergeCell ref="AF243:AJ243"/>
    <mergeCell ref="F126:F127"/>
    <mergeCell ref="D19:D22"/>
    <mergeCell ref="B20:C20"/>
    <mergeCell ref="B21:C21"/>
    <mergeCell ref="B22:C22"/>
    <mergeCell ref="F128:F129"/>
    <mergeCell ref="A194:E194"/>
    <mergeCell ref="A196:N196"/>
    <mergeCell ref="A197:N197"/>
    <mergeCell ref="A19:A22"/>
    <mergeCell ref="A76:A79"/>
    <mergeCell ref="A68:A71"/>
    <mergeCell ref="A80:A82"/>
    <mergeCell ref="D76:D79"/>
    <mergeCell ref="A84:A87"/>
    <mergeCell ref="D92:D95"/>
    <mergeCell ref="D100:D103"/>
    <mergeCell ref="D105:D108"/>
    <mergeCell ref="D96:D98"/>
    <mergeCell ref="B19:C19"/>
    <mergeCell ref="D68:D71"/>
    <mergeCell ref="D72:D75"/>
    <mergeCell ref="D80:D82"/>
    <mergeCell ref="D84:D87"/>
    <mergeCell ref="A96:A98"/>
    <mergeCell ref="A88:A91"/>
    <mergeCell ref="A122:A123"/>
    <mergeCell ref="A124:A125"/>
    <mergeCell ref="D122:D125"/>
    <mergeCell ref="D88:D91"/>
    <mergeCell ref="E122:E123"/>
    <mergeCell ref="F122:F123"/>
    <mergeCell ref="E124:E125"/>
    <mergeCell ref="F124:F125"/>
    <mergeCell ref="E116:E119"/>
    <mergeCell ref="A195:G195"/>
    <mergeCell ref="A287:A305"/>
    <mergeCell ref="A283:C283"/>
    <mergeCell ref="A9:A12"/>
    <mergeCell ref="B9:B12"/>
    <mergeCell ref="C10:C11"/>
    <mergeCell ref="A4:A7"/>
    <mergeCell ref="B4:B7"/>
    <mergeCell ref="C5:C6"/>
    <mergeCell ref="D126:D129"/>
    <mergeCell ref="E126:E127"/>
    <mergeCell ref="E128:E129"/>
    <mergeCell ref="A72:A75"/>
    <mergeCell ref="A126:A127"/>
    <mergeCell ref="A128:A129"/>
    <mergeCell ref="A130:A131"/>
    <mergeCell ref="A198:N198"/>
    <mergeCell ref="B204:F204"/>
    <mergeCell ref="G204:K204"/>
    <mergeCell ref="L204:P204"/>
    <mergeCell ref="G116:G119"/>
    <mergeCell ref="A100:A103"/>
    <mergeCell ref="A105:A108"/>
    <mergeCell ref="A92:A95"/>
  </mergeCells>
  <dataValidations count="3">
    <dataValidation type="custom" allowBlank="1" showInputMessage="1" showErrorMessage="1" errorTitle="Error" error="Energy intensity per sector is selected" sqref="B227:K240">
      <formula1>$B$201=0</formula1>
    </dataValidation>
    <dataValidation type="custom" allowBlank="1" showInputMessage="1" showErrorMessage="1" errorTitle="Error" error="Energy intensity for all sectors is selected" sqref="B246:FY259">
      <formula1>$B$201=1</formula1>
    </dataValidation>
    <dataValidation type="custom" allowBlank="1" showInputMessage="1" showErrorMessage="1" sqref="B207:FY220">
      <formula1>$B$201=99</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308"/>
  <sheetViews>
    <sheetView zoomScale="60" zoomScaleNormal="60" workbookViewId="0">
      <selection activeCell="B13" sqref="B13"/>
    </sheetView>
  </sheetViews>
  <sheetFormatPr baseColWidth="10" defaultRowHeight="14.4" x14ac:dyDescent="0.3"/>
  <cols>
    <col min="1" max="1" width="48.6640625" style="293" customWidth="1"/>
    <col min="2" max="2" width="37.44140625" style="293" bestFit="1" customWidth="1"/>
    <col min="3" max="3" width="18.33203125" style="293" customWidth="1"/>
    <col min="4" max="4" width="55.88671875" style="293" bestFit="1" customWidth="1"/>
    <col min="5" max="5" width="49.33203125" style="293" bestFit="1" customWidth="1"/>
    <col min="6" max="6" width="30.88671875" style="293" customWidth="1"/>
    <col min="7" max="7" width="34.33203125" style="293" customWidth="1"/>
    <col min="8" max="8" width="32.44140625" style="293" customWidth="1"/>
    <col min="9" max="9" width="20.33203125" style="293" customWidth="1"/>
    <col min="10" max="10" width="29" style="293" bestFit="1" customWidth="1"/>
    <col min="11" max="16384" width="11.5546875" style="293"/>
  </cols>
  <sheetData>
    <row r="1" spans="1:16384" ht="31.8" thickBot="1" x14ac:dyDescent="0.65">
      <c r="A1" s="1" t="s">
        <v>1219</v>
      </c>
      <c r="B1" s="110"/>
    </row>
    <row r="2" spans="1:16384" x14ac:dyDescent="0.3">
      <c r="A2" s="67" t="s">
        <v>397</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x14ac:dyDescent="0.3">
      <c r="A3" s="206" t="s">
        <v>819</v>
      </c>
      <c r="B3" s="281" t="s">
        <v>79</v>
      </c>
      <c r="C3" s="304">
        <v>0.52</v>
      </c>
    </row>
    <row r="4" spans="1:16384" s="32" customFormat="1" x14ac:dyDescent="0.3">
      <c r="A4" s="716" t="s">
        <v>836</v>
      </c>
      <c r="B4" s="719">
        <v>0</v>
      </c>
      <c r="C4" s="401" t="s">
        <v>853</v>
      </c>
      <c r="D4" s="77">
        <v>2</v>
      </c>
    </row>
    <row r="5" spans="1:16384" x14ac:dyDescent="0.3">
      <c r="A5" s="717"/>
      <c r="B5" s="717"/>
      <c r="C5" s="721" t="s">
        <v>833</v>
      </c>
      <c r="D5" s="4" t="s">
        <v>161</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x14ac:dyDescent="0.3">
      <c r="A6" s="717"/>
      <c r="B6" s="717"/>
      <c r="C6" s="722"/>
      <c r="D6" s="4" t="s">
        <v>168</v>
      </c>
      <c r="E6" s="5">
        <v>1.9E-2</v>
      </c>
      <c r="F6" s="5">
        <v>1.9E-2</v>
      </c>
      <c r="G6" s="5">
        <v>1.9E-2</v>
      </c>
      <c r="H6" s="5">
        <v>1.9E-2</v>
      </c>
      <c r="I6" s="5">
        <v>1.9E-2</v>
      </c>
      <c r="J6" s="5">
        <v>1.9E-2</v>
      </c>
      <c r="K6" s="5">
        <v>1.9E-2</v>
      </c>
      <c r="L6" s="5">
        <v>1.9E-2</v>
      </c>
      <c r="M6" s="5">
        <v>1.9E-2</v>
      </c>
      <c r="N6" s="5">
        <v>1.9E-2</v>
      </c>
      <c r="O6" s="5">
        <v>1.9E-2</v>
      </c>
      <c r="P6" s="5">
        <v>1.9E-2</v>
      </c>
      <c r="Q6" s="5">
        <v>1.9E-2</v>
      </c>
      <c r="R6" s="5">
        <v>1.9E-2</v>
      </c>
      <c r="S6" s="5">
        <v>1.9E-2</v>
      </c>
      <c r="T6" s="5">
        <v>1.9E-2</v>
      </c>
      <c r="U6" s="5">
        <v>1.9E-2</v>
      </c>
      <c r="V6" s="5">
        <v>1.9E-2</v>
      </c>
      <c r="W6" s="5">
        <v>1.9E-2</v>
      </c>
      <c r="X6" s="5">
        <v>1.9E-2</v>
      </c>
      <c r="Y6" s="5">
        <v>1.9E-2</v>
      </c>
      <c r="Z6" s="5">
        <v>1.9E-2</v>
      </c>
      <c r="AA6" s="5">
        <v>1.9E-2</v>
      </c>
      <c r="AB6" s="5">
        <v>1.9E-2</v>
      </c>
      <c r="AC6" s="5">
        <v>1.9E-2</v>
      </c>
      <c r="AD6" s="5">
        <v>1.9E-2</v>
      </c>
      <c r="AE6" s="5">
        <v>1.9E-2</v>
      </c>
      <c r="AF6" s="5">
        <v>1.9E-2</v>
      </c>
      <c r="AG6" s="5">
        <v>1.9E-2</v>
      </c>
      <c r="AH6" s="5">
        <v>1.9E-2</v>
      </c>
      <c r="AI6" s="5">
        <v>1.9E-2</v>
      </c>
      <c r="AJ6" s="5">
        <v>1.9E-2</v>
      </c>
      <c r="AK6" s="5">
        <v>1.9E-2</v>
      </c>
      <c r="AL6" s="5">
        <v>1.9E-2</v>
      </c>
      <c r="AM6" s="5">
        <v>1.9E-2</v>
      </c>
      <c r="AN6" s="5">
        <v>1.9E-2</v>
      </c>
      <c r="AO6" s="5">
        <v>1.9E-2</v>
      </c>
      <c r="AP6" s="5">
        <v>1.9E-2</v>
      </c>
      <c r="AQ6" s="5">
        <v>1.9E-2</v>
      </c>
      <c r="AR6" s="5">
        <v>1.9E-2</v>
      </c>
      <c r="AS6" s="5">
        <v>1.9E-2</v>
      </c>
      <c r="AT6" s="5">
        <v>1.9E-2</v>
      </c>
      <c r="AU6" s="5">
        <v>1.9E-2</v>
      </c>
      <c r="AV6" s="5">
        <v>1.9E-2</v>
      </c>
      <c r="AW6" s="5">
        <v>1.9E-2</v>
      </c>
      <c r="AX6" s="5">
        <v>1.9E-2</v>
      </c>
      <c r="AY6" s="5">
        <v>1.9E-2</v>
      </c>
      <c r="AZ6" s="5">
        <v>1.9E-2</v>
      </c>
      <c r="BA6" s="5">
        <v>1.9E-2</v>
      </c>
      <c r="BB6" s="5">
        <v>1.9E-2</v>
      </c>
      <c r="BC6" s="5">
        <v>1.9E-2</v>
      </c>
      <c r="BD6" s="5">
        <v>1.9E-2</v>
      </c>
      <c r="BE6" s="5">
        <v>1.9E-2</v>
      </c>
      <c r="BF6" s="5">
        <v>1.9E-2</v>
      </c>
      <c r="BG6" s="5">
        <v>1.9E-2</v>
      </c>
      <c r="BH6" s="5">
        <v>1.9E-2</v>
      </c>
      <c r="BI6" s="5">
        <v>1.9E-2</v>
      </c>
      <c r="BJ6" s="5">
        <v>1.9E-2</v>
      </c>
      <c r="BK6" s="5">
        <v>1.9E-2</v>
      </c>
      <c r="BL6" s="5">
        <v>1.9E-2</v>
      </c>
      <c r="BM6" s="5">
        <v>1.9E-2</v>
      </c>
      <c r="BN6" s="5">
        <v>1.9E-2</v>
      </c>
      <c r="BO6" s="5">
        <v>1.9E-2</v>
      </c>
      <c r="BP6" s="5">
        <v>1.9E-2</v>
      </c>
      <c r="BQ6" s="5">
        <v>1.9E-2</v>
      </c>
      <c r="BR6" s="5">
        <v>1.9E-2</v>
      </c>
      <c r="BS6" s="5">
        <v>1.9E-2</v>
      </c>
      <c r="BT6" s="5">
        <v>1.9E-2</v>
      </c>
      <c r="BU6" s="5">
        <v>1.9E-2</v>
      </c>
      <c r="BV6" s="5">
        <v>1.9E-2</v>
      </c>
      <c r="BW6" s="5">
        <v>1.9E-2</v>
      </c>
      <c r="BX6" s="5">
        <v>1.9E-2</v>
      </c>
      <c r="BY6" s="5">
        <v>1.9E-2</v>
      </c>
      <c r="BZ6" s="5">
        <v>1.9E-2</v>
      </c>
      <c r="CA6" s="5">
        <v>1.9E-2</v>
      </c>
      <c r="CB6" s="5">
        <v>1.9E-2</v>
      </c>
      <c r="CC6" s="5">
        <v>1.9E-2</v>
      </c>
      <c r="CD6" s="5">
        <v>1.9E-2</v>
      </c>
      <c r="CE6" s="5">
        <v>1.9E-2</v>
      </c>
      <c r="CF6" s="5">
        <v>1.9E-2</v>
      </c>
      <c r="CG6" s="5">
        <v>1.9E-2</v>
      </c>
      <c r="CH6" s="5">
        <v>1.9E-2</v>
      </c>
      <c r="CI6" s="5">
        <v>1.9E-2</v>
      </c>
      <c r="CJ6" s="5">
        <v>1.9E-2</v>
      </c>
      <c r="CK6" s="5">
        <v>1.9E-2</v>
      </c>
      <c r="CL6" s="5">
        <v>1.9E-2</v>
      </c>
    </row>
    <row r="7" spans="1:16384" ht="15" thickBot="1" x14ac:dyDescent="0.35">
      <c r="A7" s="718"/>
      <c r="B7" s="720"/>
      <c r="C7" s="393" t="s">
        <v>838</v>
      </c>
      <c r="D7" s="142" t="s">
        <v>834</v>
      </c>
      <c r="E7" s="77">
        <v>2020</v>
      </c>
      <c r="F7" s="142" t="s">
        <v>835</v>
      </c>
      <c r="G7" s="77">
        <v>0.02</v>
      </c>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row>
    <row r="8" spans="1:16384" s="32" customFormat="1" ht="15" thickBot="1" x14ac:dyDescent="0.35">
      <c r="A8" s="394" t="s">
        <v>396</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c r="ACC8" s="293"/>
      <c r="ACD8" s="293"/>
      <c r="ACE8" s="293"/>
      <c r="ACF8" s="293"/>
      <c r="ACG8" s="293"/>
      <c r="ACH8" s="293"/>
      <c r="ACI8" s="293"/>
      <c r="ACJ8" s="293"/>
      <c r="ACK8" s="293"/>
      <c r="ACL8" s="293"/>
      <c r="ACM8" s="293"/>
      <c r="ACN8" s="293"/>
      <c r="ACO8" s="293"/>
      <c r="ACP8" s="293"/>
      <c r="ACQ8" s="293"/>
      <c r="ACR8" s="293"/>
      <c r="ACS8" s="293"/>
      <c r="ACT8" s="293"/>
      <c r="ACU8" s="293"/>
      <c r="ACV8" s="293"/>
      <c r="ACW8" s="293"/>
      <c r="ACX8" s="293"/>
      <c r="ACY8" s="293"/>
      <c r="ACZ8" s="293"/>
      <c r="ADA8" s="293"/>
      <c r="ADB8" s="293"/>
      <c r="ADC8" s="293"/>
      <c r="ADD8" s="293"/>
      <c r="ADE8" s="293"/>
      <c r="ADF8" s="293"/>
      <c r="ADG8" s="293"/>
      <c r="ADH8" s="293"/>
      <c r="ADI8" s="293"/>
      <c r="ADJ8" s="293"/>
      <c r="ADK8" s="293"/>
      <c r="ADL8" s="293"/>
      <c r="ADM8" s="293"/>
      <c r="ADN8" s="293"/>
      <c r="ADO8" s="293"/>
      <c r="ADP8" s="293"/>
      <c r="ADQ8" s="293"/>
      <c r="ADR8" s="293"/>
      <c r="ADS8" s="293"/>
      <c r="ADT8" s="293"/>
      <c r="ADU8" s="293"/>
      <c r="ADV8" s="293"/>
      <c r="ADW8" s="293"/>
      <c r="ADX8" s="293"/>
      <c r="ADY8" s="293"/>
      <c r="ADZ8" s="293"/>
      <c r="AEA8" s="293"/>
      <c r="AEB8" s="293"/>
      <c r="AEC8" s="293"/>
      <c r="AED8" s="293"/>
      <c r="AEE8" s="293"/>
      <c r="AEF8" s="293"/>
      <c r="AEG8" s="293"/>
      <c r="AEH8" s="293"/>
      <c r="AEI8" s="293"/>
      <c r="AEJ8" s="293"/>
      <c r="AEK8" s="293"/>
      <c r="AEL8" s="293"/>
      <c r="AEM8" s="293"/>
      <c r="AEN8" s="293"/>
      <c r="AEO8" s="293"/>
      <c r="AEP8" s="293"/>
      <c r="AEQ8" s="293"/>
      <c r="AER8" s="293"/>
      <c r="AES8" s="293"/>
      <c r="AET8" s="293"/>
      <c r="AEU8" s="293"/>
      <c r="AEV8" s="293"/>
      <c r="AEW8" s="293"/>
      <c r="AEX8" s="293"/>
      <c r="AEY8" s="293"/>
      <c r="AEZ8" s="293"/>
      <c r="AFA8" s="293"/>
      <c r="AFB8" s="293"/>
      <c r="AFC8" s="293"/>
      <c r="AFD8" s="293"/>
      <c r="AFE8" s="293"/>
      <c r="AFF8" s="293"/>
      <c r="AFG8" s="293"/>
      <c r="AFH8" s="293"/>
      <c r="AFI8" s="293"/>
      <c r="AFJ8" s="293"/>
      <c r="AFK8" s="293"/>
      <c r="AFL8" s="293"/>
      <c r="AFM8" s="293"/>
      <c r="AFN8" s="293"/>
      <c r="AFO8" s="293"/>
      <c r="AFP8" s="293"/>
      <c r="AFQ8" s="293"/>
      <c r="AFR8" s="293"/>
      <c r="AFS8" s="293"/>
      <c r="AFT8" s="293"/>
      <c r="AFU8" s="293"/>
      <c r="AFV8" s="293"/>
      <c r="AFW8" s="293"/>
      <c r="AFX8" s="293"/>
      <c r="AFY8" s="293"/>
      <c r="AFZ8" s="293"/>
      <c r="AGA8" s="293"/>
      <c r="AGB8" s="293"/>
      <c r="AGC8" s="293"/>
      <c r="AGD8" s="293"/>
      <c r="AGE8" s="293"/>
      <c r="AGF8" s="293"/>
      <c r="AGG8" s="293"/>
      <c r="AGH8" s="293"/>
      <c r="AGI8" s="293"/>
      <c r="AGJ8" s="293"/>
      <c r="AGK8" s="293"/>
      <c r="AGL8" s="293"/>
      <c r="AGM8" s="293"/>
      <c r="AGN8" s="293"/>
      <c r="AGO8" s="293"/>
      <c r="AGP8" s="293"/>
      <c r="AGQ8" s="293"/>
      <c r="AGR8" s="293"/>
      <c r="AGS8" s="293"/>
      <c r="AGT8" s="293"/>
      <c r="AGU8" s="293"/>
      <c r="AGV8" s="293"/>
      <c r="AGW8" s="293"/>
      <c r="AGX8" s="293"/>
      <c r="AGY8" s="293"/>
      <c r="AGZ8" s="293"/>
      <c r="AHA8" s="293"/>
      <c r="AHB8" s="293"/>
      <c r="AHC8" s="293"/>
      <c r="AHD8" s="293"/>
      <c r="AHE8" s="293"/>
      <c r="AHF8" s="293"/>
      <c r="AHG8" s="293"/>
      <c r="AHH8" s="293"/>
      <c r="AHI8" s="293"/>
      <c r="AHJ8" s="293"/>
      <c r="AHK8" s="293"/>
      <c r="AHL8" s="293"/>
      <c r="AHM8" s="293"/>
      <c r="AHN8" s="293"/>
      <c r="AHO8" s="293"/>
      <c r="AHP8" s="293"/>
      <c r="AHQ8" s="293"/>
      <c r="AHR8" s="293"/>
      <c r="AHS8" s="293"/>
      <c r="AHT8" s="293"/>
      <c r="AHU8" s="293"/>
      <c r="AHV8" s="293"/>
      <c r="AHW8" s="293"/>
      <c r="AHX8" s="293"/>
      <c r="AHY8" s="293"/>
      <c r="AHZ8" s="293"/>
      <c r="AIA8" s="293"/>
      <c r="AIB8" s="293"/>
      <c r="AIC8" s="293"/>
      <c r="AID8" s="293"/>
      <c r="AIE8" s="293"/>
      <c r="AIF8" s="293"/>
      <c r="AIG8" s="293"/>
      <c r="AIH8" s="293"/>
      <c r="AII8" s="293"/>
      <c r="AIJ8" s="293"/>
      <c r="AIK8" s="293"/>
      <c r="AIL8" s="293"/>
      <c r="AIM8" s="293"/>
      <c r="AIN8" s="293"/>
      <c r="AIO8" s="293"/>
      <c r="AIP8" s="293"/>
      <c r="AIQ8" s="293"/>
      <c r="AIR8" s="293"/>
      <c r="AIS8" s="293"/>
      <c r="AIT8" s="293"/>
      <c r="AIU8" s="293"/>
      <c r="AIV8" s="293"/>
      <c r="AIW8" s="293"/>
      <c r="AIX8" s="293"/>
      <c r="AIY8" s="293"/>
      <c r="AIZ8" s="293"/>
      <c r="AJA8" s="293"/>
      <c r="AJB8" s="293"/>
      <c r="AJC8" s="293"/>
      <c r="AJD8" s="293"/>
      <c r="AJE8" s="293"/>
      <c r="AJF8" s="293"/>
      <c r="AJG8" s="293"/>
      <c r="AJH8" s="293"/>
      <c r="AJI8" s="293"/>
      <c r="AJJ8" s="293"/>
      <c r="AJK8" s="293"/>
      <c r="AJL8" s="293"/>
      <c r="AJM8" s="293"/>
      <c r="AJN8" s="293"/>
      <c r="AJO8" s="293"/>
      <c r="AJP8" s="293"/>
      <c r="AJQ8" s="293"/>
      <c r="AJR8" s="293"/>
      <c r="AJS8" s="293"/>
      <c r="AJT8" s="293"/>
      <c r="AJU8" s="293"/>
      <c r="AJV8" s="293"/>
      <c r="AJW8" s="293"/>
      <c r="AJX8" s="293"/>
      <c r="AJY8" s="293"/>
      <c r="AJZ8" s="293"/>
      <c r="AKA8" s="293"/>
      <c r="AKB8" s="293"/>
      <c r="AKC8" s="293"/>
      <c r="AKD8" s="293"/>
      <c r="AKE8" s="293"/>
      <c r="AKF8" s="293"/>
      <c r="AKG8" s="293"/>
      <c r="AKH8" s="293"/>
      <c r="AKI8" s="293"/>
      <c r="AKJ8" s="293"/>
      <c r="AKK8" s="293"/>
      <c r="AKL8" s="293"/>
      <c r="AKM8" s="293"/>
      <c r="AKN8" s="293"/>
      <c r="AKO8" s="293"/>
      <c r="AKP8" s="293"/>
      <c r="AKQ8" s="293"/>
      <c r="AKR8" s="293"/>
      <c r="AKS8" s="293"/>
      <c r="AKT8" s="293"/>
      <c r="AKU8" s="293"/>
      <c r="AKV8" s="293"/>
      <c r="AKW8" s="293"/>
      <c r="AKX8" s="293"/>
      <c r="AKY8" s="293"/>
      <c r="AKZ8" s="293"/>
      <c r="ALA8" s="293"/>
      <c r="ALB8" s="293"/>
      <c r="ALC8" s="293"/>
      <c r="ALD8" s="293"/>
      <c r="ALE8" s="293"/>
      <c r="ALF8" s="293"/>
      <c r="ALG8" s="293"/>
      <c r="ALH8" s="293"/>
      <c r="ALI8" s="293"/>
      <c r="ALJ8" s="293"/>
      <c r="ALK8" s="293"/>
      <c r="ALL8" s="293"/>
      <c r="ALM8" s="293"/>
      <c r="ALN8" s="293"/>
      <c r="ALO8" s="293"/>
      <c r="ALP8" s="293"/>
      <c r="ALQ8" s="293"/>
      <c r="ALR8" s="293"/>
      <c r="ALS8" s="293"/>
      <c r="ALT8" s="293"/>
      <c r="ALU8" s="293"/>
      <c r="ALV8" s="293"/>
      <c r="ALW8" s="293"/>
      <c r="ALX8" s="293"/>
      <c r="ALY8" s="293"/>
      <c r="ALZ8" s="293"/>
      <c r="AMA8" s="293"/>
      <c r="AMB8" s="293"/>
      <c r="AMC8" s="293"/>
      <c r="AMD8" s="293"/>
      <c r="AME8" s="293"/>
      <c r="AMF8" s="293"/>
      <c r="AMG8" s="293"/>
      <c r="AMH8" s="293"/>
      <c r="AMI8" s="293"/>
      <c r="AMJ8" s="293"/>
      <c r="AMK8" s="293"/>
      <c r="AML8" s="293"/>
      <c r="AMM8" s="293"/>
      <c r="AMN8" s="293"/>
      <c r="AMO8" s="293"/>
      <c r="AMP8" s="293"/>
      <c r="AMQ8" s="293"/>
      <c r="AMR8" s="293"/>
      <c r="AMS8" s="293"/>
      <c r="AMT8" s="293"/>
      <c r="AMU8" s="293"/>
      <c r="AMV8" s="293"/>
      <c r="AMW8" s="293"/>
      <c r="AMX8" s="293"/>
      <c r="AMY8" s="293"/>
      <c r="AMZ8" s="293"/>
      <c r="ANA8" s="293"/>
      <c r="ANB8" s="293"/>
      <c r="ANC8" s="293"/>
      <c r="AND8" s="293"/>
      <c r="ANE8" s="293"/>
      <c r="ANF8" s="293"/>
      <c r="ANG8" s="293"/>
      <c r="ANH8" s="293"/>
      <c r="ANI8" s="293"/>
      <c r="ANJ8" s="293"/>
      <c r="ANK8" s="293"/>
      <c r="ANL8" s="293"/>
      <c r="ANM8" s="293"/>
      <c r="ANN8" s="293"/>
      <c r="ANO8" s="293"/>
      <c r="ANP8" s="293"/>
      <c r="ANQ8" s="293"/>
      <c r="ANR8" s="293"/>
      <c r="ANS8" s="293"/>
      <c r="ANT8" s="293"/>
      <c r="ANU8" s="293"/>
      <c r="ANV8" s="293"/>
      <c r="ANW8" s="293"/>
      <c r="ANX8" s="293"/>
      <c r="ANY8" s="293"/>
      <c r="ANZ8" s="293"/>
      <c r="AOA8" s="293"/>
      <c r="AOB8" s="293"/>
      <c r="AOC8" s="293"/>
      <c r="AOD8" s="293"/>
      <c r="AOE8" s="293"/>
      <c r="AOF8" s="293"/>
      <c r="AOG8" s="293"/>
      <c r="AOH8" s="293"/>
      <c r="AOI8" s="293"/>
      <c r="AOJ8" s="293"/>
      <c r="AOK8" s="293"/>
      <c r="AOL8" s="293"/>
      <c r="AOM8" s="293"/>
      <c r="AON8" s="293"/>
      <c r="AOO8" s="293"/>
      <c r="AOP8" s="293"/>
      <c r="AOQ8" s="293"/>
      <c r="AOR8" s="293"/>
      <c r="AOS8" s="293"/>
      <c r="AOT8" s="293"/>
      <c r="AOU8" s="293"/>
      <c r="AOV8" s="293"/>
      <c r="AOW8" s="293"/>
      <c r="AOX8" s="293"/>
      <c r="AOY8" s="293"/>
      <c r="AOZ8" s="293"/>
      <c r="APA8" s="293"/>
      <c r="APB8" s="293"/>
      <c r="APC8" s="293"/>
      <c r="APD8" s="293"/>
      <c r="APE8" s="293"/>
      <c r="APF8" s="293"/>
      <c r="APG8" s="293"/>
      <c r="APH8" s="293"/>
      <c r="API8" s="293"/>
      <c r="APJ8" s="293"/>
      <c r="APK8" s="293"/>
      <c r="APL8" s="293"/>
      <c r="APM8" s="293"/>
      <c r="APN8" s="293"/>
      <c r="APO8" s="293"/>
      <c r="APP8" s="293"/>
      <c r="APQ8" s="293"/>
      <c r="APR8" s="293"/>
      <c r="APS8" s="293"/>
      <c r="APT8" s="293"/>
      <c r="APU8" s="293"/>
      <c r="APV8" s="293"/>
      <c r="APW8" s="293"/>
      <c r="APX8" s="293"/>
      <c r="APY8" s="293"/>
      <c r="APZ8" s="293"/>
      <c r="AQA8" s="293"/>
      <c r="AQB8" s="293"/>
      <c r="AQC8" s="293"/>
      <c r="AQD8" s="293"/>
      <c r="AQE8" s="293"/>
      <c r="AQF8" s="293"/>
      <c r="AQG8" s="293"/>
      <c r="AQH8" s="293"/>
      <c r="AQI8" s="293"/>
      <c r="AQJ8" s="293"/>
      <c r="AQK8" s="293"/>
      <c r="AQL8" s="293"/>
      <c r="AQM8" s="293"/>
      <c r="AQN8" s="293"/>
      <c r="AQO8" s="293"/>
      <c r="AQP8" s="293"/>
      <c r="AQQ8" s="293"/>
      <c r="AQR8" s="293"/>
      <c r="AQS8" s="293"/>
      <c r="AQT8" s="293"/>
      <c r="AQU8" s="293"/>
      <c r="AQV8" s="293"/>
      <c r="AQW8" s="293"/>
      <c r="AQX8" s="293"/>
      <c r="AQY8" s="293"/>
      <c r="AQZ8" s="293"/>
      <c r="ARA8" s="293"/>
      <c r="ARB8" s="293"/>
      <c r="ARC8" s="293"/>
      <c r="ARD8" s="293"/>
      <c r="ARE8" s="293"/>
      <c r="ARF8" s="293"/>
      <c r="ARG8" s="293"/>
      <c r="ARH8" s="293"/>
      <c r="ARI8" s="293"/>
      <c r="ARJ8" s="293"/>
      <c r="ARK8" s="293"/>
      <c r="ARL8" s="293"/>
      <c r="ARM8" s="293"/>
      <c r="ARN8" s="293"/>
      <c r="ARO8" s="293"/>
      <c r="ARP8" s="293"/>
      <c r="ARQ8" s="293"/>
      <c r="ARR8" s="293"/>
      <c r="ARS8" s="293"/>
      <c r="ART8" s="293"/>
      <c r="ARU8" s="293"/>
      <c r="ARV8" s="293"/>
      <c r="ARW8" s="293"/>
      <c r="ARX8" s="293"/>
      <c r="ARY8" s="293"/>
      <c r="ARZ8" s="293"/>
      <c r="ASA8" s="293"/>
      <c r="ASB8" s="293"/>
      <c r="ASC8" s="293"/>
      <c r="ASD8" s="293"/>
      <c r="ASE8" s="293"/>
      <c r="ASF8" s="293"/>
      <c r="ASG8" s="293"/>
      <c r="ASH8" s="293"/>
      <c r="ASI8" s="293"/>
      <c r="ASJ8" s="293"/>
      <c r="ASK8" s="293"/>
      <c r="ASL8" s="293"/>
      <c r="ASM8" s="293"/>
      <c r="ASN8" s="293"/>
      <c r="ASO8" s="293"/>
      <c r="ASP8" s="293"/>
      <c r="ASQ8" s="293"/>
      <c r="ASR8" s="293"/>
      <c r="ASS8" s="293"/>
      <c r="AST8" s="293"/>
      <c r="ASU8" s="293"/>
      <c r="ASV8" s="293"/>
      <c r="ASW8" s="293"/>
      <c r="ASX8" s="293"/>
      <c r="ASY8" s="293"/>
      <c r="ASZ8" s="293"/>
      <c r="ATA8" s="293"/>
      <c r="ATB8" s="293"/>
      <c r="ATC8" s="293"/>
      <c r="ATD8" s="293"/>
      <c r="ATE8" s="293"/>
      <c r="ATF8" s="293"/>
      <c r="ATG8" s="293"/>
      <c r="ATH8" s="293"/>
      <c r="ATI8" s="293"/>
      <c r="ATJ8" s="293"/>
      <c r="ATK8" s="293"/>
      <c r="ATL8" s="293"/>
      <c r="ATM8" s="293"/>
      <c r="ATN8" s="293"/>
      <c r="ATO8" s="293"/>
      <c r="ATP8" s="293"/>
      <c r="ATQ8" s="293"/>
      <c r="ATR8" s="293"/>
      <c r="ATS8" s="293"/>
      <c r="ATT8" s="293"/>
      <c r="ATU8" s="293"/>
      <c r="ATV8" s="293"/>
      <c r="ATW8" s="293"/>
      <c r="ATX8" s="293"/>
      <c r="ATY8" s="293"/>
      <c r="ATZ8" s="293"/>
      <c r="AUA8" s="293"/>
      <c r="AUB8" s="293"/>
      <c r="AUC8" s="293"/>
      <c r="AUD8" s="293"/>
      <c r="AUE8" s="293"/>
      <c r="AUF8" s="293"/>
      <c r="AUG8" s="293"/>
      <c r="AUH8" s="293"/>
      <c r="AUI8" s="293"/>
      <c r="AUJ8" s="293"/>
      <c r="AUK8" s="293"/>
      <c r="AUL8" s="293"/>
      <c r="AUM8" s="293"/>
      <c r="AUN8" s="293"/>
      <c r="AUO8" s="293"/>
      <c r="AUP8" s="293"/>
      <c r="AUQ8" s="293"/>
      <c r="AUR8" s="293"/>
      <c r="AUS8" s="293"/>
      <c r="AUT8" s="293"/>
      <c r="AUU8" s="293"/>
      <c r="AUV8" s="293"/>
      <c r="AUW8" s="293"/>
      <c r="AUX8" s="293"/>
      <c r="AUY8" s="293"/>
      <c r="AUZ8" s="293"/>
      <c r="AVA8" s="293"/>
      <c r="AVB8" s="293"/>
      <c r="AVC8" s="293"/>
      <c r="AVD8" s="293"/>
      <c r="AVE8" s="293"/>
      <c r="AVF8" s="293"/>
      <c r="AVG8" s="293"/>
      <c r="AVH8" s="293"/>
      <c r="AVI8" s="293"/>
      <c r="AVJ8" s="293"/>
      <c r="AVK8" s="293"/>
      <c r="AVL8" s="293"/>
      <c r="AVM8" s="293"/>
      <c r="AVN8" s="293"/>
      <c r="AVO8" s="293"/>
      <c r="AVP8" s="293"/>
      <c r="AVQ8" s="293"/>
      <c r="AVR8" s="293"/>
      <c r="AVS8" s="293"/>
      <c r="AVT8" s="293"/>
      <c r="AVU8" s="293"/>
      <c r="AVV8" s="293"/>
      <c r="AVW8" s="293"/>
      <c r="AVX8" s="293"/>
      <c r="AVY8" s="293"/>
      <c r="AVZ8" s="293"/>
      <c r="AWA8" s="293"/>
      <c r="AWB8" s="293"/>
      <c r="AWC8" s="293"/>
      <c r="AWD8" s="293"/>
      <c r="AWE8" s="293"/>
      <c r="AWF8" s="293"/>
      <c r="AWG8" s="293"/>
      <c r="AWH8" s="293"/>
      <c r="AWI8" s="293"/>
      <c r="AWJ8" s="293"/>
      <c r="AWK8" s="293"/>
      <c r="AWL8" s="293"/>
      <c r="AWM8" s="293"/>
      <c r="AWN8" s="293"/>
      <c r="AWO8" s="293"/>
      <c r="AWP8" s="293"/>
      <c r="AWQ8" s="293"/>
      <c r="AWR8" s="293"/>
      <c r="AWS8" s="293"/>
      <c r="AWT8" s="293"/>
      <c r="AWU8" s="293"/>
      <c r="AWV8" s="293"/>
      <c r="AWW8" s="293"/>
      <c r="AWX8" s="293"/>
      <c r="AWY8" s="293"/>
      <c r="AWZ8" s="293"/>
      <c r="AXA8" s="293"/>
      <c r="AXB8" s="293"/>
      <c r="AXC8" s="293"/>
      <c r="AXD8" s="293"/>
      <c r="AXE8" s="293"/>
      <c r="AXF8" s="293"/>
      <c r="AXG8" s="293"/>
      <c r="AXH8" s="293"/>
      <c r="AXI8" s="293"/>
      <c r="AXJ8" s="293"/>
      <c r="AXK8" s="293"/>
      <c r="AXL8" s="293"/>
      <c r="AXM8" s="293"/>
      <c r="AXN8" s="293"/>
      <c r="AXO8" s="293"/>
      <c r="AXP8" s="293"/>
      <c r="AXQ8" s="293"/>
      <c r="AXR8" s="293"/>
      <c r="AXS8" s="293"/>
      <c r="AXT8" s="293"/>
      <c r="AXU8" s="293"/>
      <c r="AXV8" s="293"/>
      <c r="AXW8" s="293"/>
      <c r="AXX8" s="293"/>
      <c r="AXY8" s="293"/>
      <c r="AXZ8" s="293"/>
      <c r="AYA8" s="293"/>
      <c r="AYB8" s="293"/>
      <c r="AYC8" s="293"/>
      <c r="AYD8" s="293"/>
      <c r="AYE8" s="293"/>
      <c r="AYF8" s="293"/>
      <c r="AYG8" s="293"/>
      <c r="AYH8" s="293"/>
      <c r="AYI8" s="293"/>
      <c r="AYJ8" s="293"/>
      <c r="AYK8" s="293"/>
      <c r="AYL8" s="293"/>
      <c r="AYM8" s="293"/>
      <c r="AYN8" s="293"/>
      <c r="AYO8" s="293"/>
      <c r="AYP8" s="293"/>
      <c r="AYQ8" s="293"/>
      <c r="AYR8" s="293"/>
      <c r="AYS8" s="293"/>
      <c r="AYT8" s="293"/>
      <c r="AYU8" s="293"/>
      <c r="AYV8" s="293"/>
      <c r="AYW8" s="293"/>
      <c r="AYX8" s="293"/>
      <c r="AYY8" s="293"/>
      <c r="AYZ8" s="293"/>
      <c r="AZA8" s="293"/>
      <c r="AZB8" s="293"/>
      <c r="AZC8" s="293"/>
      <c r="AZD8" s="293"/>
      <c r="AZE8" s="293"/>
      <c r="AZF8" s="293"/>
      <c r="AZG8" s="293"/>
      <c r="AZH8" s="293"/>
      <c r="AZI8" s="293"/>
      <c r="AZJ8" s="293"/>
      <c r="AZK8" s="293"/>
      <c r="AZL8" s="293"/>
      <c r="AZM8" s="293"/>
      <c r="AZN8" s="293"/>
      <c r="AZO8" s="293"/>
      <c r="AZP8" s="293"/>
      <c r="AZQ8" s="293"/>
      <c r="AZR8" s="293"/>
      <c r="AZS8" s="293"/>
      <c r="AZT8" s="293"/>
      <c r="AZU8" s="293"/>
      <c r="AZV8" s="293"/>
      <c r="AZW8" s="293"/>
      <c r="AZX8" s="293"/>
      <c r="AZY8" s="293"/>
      <c r="AZZ8" s="293"/>
      <c r="BAA8" s="293"/>
      <c r="BAB8" s="293"/>
      <c r="BAC8" s="293"/>
      <c r="BAD8" s="293"/>
      <c r="BAE8" s="293"/>
      <c r="BAF8" s="293"/>
      <c r="BAG8" s="293"/>
      <c r="BAH8" s="293"/>
      <c r="BAI8" s="293"/>
      <c r="BAJ8" s="293"/>
      <c r="BAK8" s="293"/>
      <c r="BAL8" s="293"/>
      <c r="BAM8" s="293"/>
      <c r="BAN8" s="293"/>
      <c r="BAO8" s="293"/>
      <c r="BAP8" s="293"/>
      <c r="BAQ8" s="293"/>
      <c r="BAR8" s="293"/>
      <c r="BAS8" s="293"/>
      <c r="BAT8" s="293"/>
      <c r="BAU8" s="293"/>
      <c r="BAV8" s="293"/>
      <c r="BAW8" s="293"/>
      <c r="BAX8" s="293"/>
      <c r="BAY8" s="293"/>
      <c r="BAZ8" s="293"/>
      <c r="BBA8" s="293"/>
      <c r="BBB8" s="293"/>
      <c r="BBC8" s="293"/>
      <c r="BBD8" s="293"/>
      <c r="BBE8" s="293"/>
      <c r="BBF8" s="293"/>
      <c r="BBG8" s="293"/>
      <c r="BBH8" s="293"/>
      <c r="BBI8" s="293"/>
      <c r="BBJ8" s="293"/>
      <c r="BBK8" s="293"/>
      <c r="BBL8" s="293"/>
      <c r="BBM8" s="293"/>
      <c r="BBN8" s="293"/>
      <c r="BBO8" s="293"/>
      <c r="BBP8" s="293"/>
      <c r="BBQ8" s="293"/>
      <c r="BBR8" s="293"/>
      <c r="BBS8" s="293"/>
      <c r="BBT8" s="293"/>
      <c r="BBU8" s="293"/>
      <c r="BBV8" s="293"/>
      <c r="BBW8" s="293"/>
      <c r="BBX8" s="293"/>
      <c r="BBY8" s="293"/>
      <c r="BBZ8" s="293"/>
      <c r="BCA8" s="293"/>
      <c r="BCB8" s="293"/>
      <c r="BCC8" s="293"/>
      <c r="BCD8" s="293"/>
      <c r="BCE8" s="293"/>
      <c r="BCF8" s="293"/>
      <c r="BCG8" s="293"/>
      <c r="BCH8" s="293"/>
      <c r="BCI8" s="293"/>
      <c r="BCJ8" s="293"/>
      <c r="BCK8" s="293"/>
      <c r="BCL8" s="293"/>
      <c r="BCM8" s="293"/>
      <c r="BCN8" s="293"/>
      <c r="BCO8" s="293"/>
      <c r="BCP8" s="293"/>
      <c r="BCQ8" s="293"/>
      <c r="BCR8" s="293"/>
      <c r="BCS8" s="293"/>
      <c r="BCT8" s="293"/>
      <c r="BCU8" s="293"/>
      <c r="BCV8" s="293"/>
      <c r="BCW8" s="293"/>
      <c r="BCX8" s="293"/>
      <c r="BCY8" s="293"/>
      <c r="BCZ8" s="293"/>
      <c r="BDA8" s="293"/>
      <c r="BDB8" s="293"/>
      <c r="BDC8" s="293"/>
      <c r="BDD8" s="293"/>
      <c r="BDE8" s="293"/>
      <c r="BDF8" s="293"/>
      <c r="BDG8" s="293"/>
      <c r="BDH8" s="293"/>
      <c r="BDI8" s="293"/>
      <c r="BDJ8" s="293"/>
      <c r="BDK8" s="293"/>
      <c r="BDL8" s="293"/>
      <c r="BDM8" s="293"/>
      <c r="BDN8" s="293"/>
      <c r="BDO8" s="293"/>
      <c r="BDP8" s="293"/>
      <c r="BDQ8" s="293"/>
      <c r="BDR8" s="293"/>
      <c r="BDS8" s="293"/>
      <c r="BDT8" s="293"/>
      <c r="BDU8" s="293"/>
      <c r="BDV8" s="293"/>
      <c r="BDW8" s="293"/>
      <c r="BDX8" s="293"/>
      <c r="BDY8" s="293"/>
      <c r="BDZ8" s="293"/>
      <c r="BEA8" s="293"/>
      <c r="BEB8" s="293"/>
      <c r="BEC8" s="293"/>
      <c r="BED8" s="293"/>
      <c r="BEE8" s="293"/>
      <c r="BEF8" s="293"/>
      <c r="BEG8" s="293"/>
      <c r="BEH8" s="293"/>
      <c r="BEI8" s="293"/>
      <c r="BEJ8" s="293"/>
      <c r="BEK8" s="293"/>
      <c r="BEL8" s="293"/>
      <c r="BEM8" s="293"/>
      <c r="BEN8" s="293"/>
      <c r="BEO8" s="293"/>
      <c r="BEP8" s="293"/>
      <c r="BEQ8" s="293"/>
      <c r="BER8" s="293"/>
      <c r="BES8" s="293"/>
      <c r="BET8" s="293"/>
      <c r="BEU8" s="293"/>
      <c r="BEV8" s="293"/>
      <c r="BEW8" s="293"/>
      <c r="BEX8" s="293"/>
      <c r="BEY8" s="293"/>
      <c r="BEZ8" s="293"/>
      <c r="BFA8" s="293"/>
      <c r="BFB8" s="293"/>
      <c r="BFC8" s="293"/>
      <c r="BFD8" s="293"/>
      <c r="BFE8" s="293"/>
      <c r="BFF8" s="293"/>
      <c r="BFG8" s="293"/>
      <c r="BFH8" s="293"/>
      <c r="BFI8" s="293"/>
      <c r="BFJ8" s="293"/>
      <c r="BFK8" s="293"/>
      <c r="BFL8" s="293"/>
      <c r="BFM8" s="293"/>
      <c r="BFN8" s="293"/>
      <c r="BFO8" s="293"/>
      <c r="BFP8" s="293"/>
      <c r="BFQ8" s="293"/>
      <c r="BFR8" s="293"/>
      <c r="BFS8" s="293"/>
      <c r="BFT8" s="293"/>
      <c r="BFU8" s="293"/>
      <c r="BFV8" s="293"/>
      <c r="BFW8" s="293"/>
      <c r="BFX8" s="293"/>
      <c r="BFY8" s="293"/>
      <c r="BFZ8" s="293"/>
      <c r="BGA8" s="293"/>
      <c r="BGB8" s="293"/>
      <c r="BGC8" s="293"/>
      <c r="BGD8" s="293"/>
      <c r="BGE8" s="293"/>
      <c r="BGF8" s="293"/>
      <c r="BGG8" s="293"/>
      <c r="BGH8" s="293"/>
      <c r="BGI8" s="293"/>
      <c r="BGJ8" s="293"/>
      <c r="BGK8" s="293"/>
      <c r="BGL8" s="293"/>
      <c r="BGM8" s="293"/>
      <c r="BGN8" s="293"/>
      <c r="BGO8" s="293"/>
      <c r="BGP8" s="293"/>
      <c r="BGQ8" s="293"/>
      <c r="BGR8" s="293"/>
      <c r="BGS8" s="293"/>
      <c r="BGT8" s="293"/>
      <c r="BGU8" s="293"/>
      <c r="BGV8" s="293"/>
      <c r="BGW8" s="293"/>
      <c r="BGX8" s="293"/>
      <c r="BGY8" s="293"/>
      <c r="BGZ8" s="293"/>
      <c r="BHA8" s="293"/>
      <c r="BHB8" s="293"/>
      <c r="BHC8" s="293"/>
      <c r="BHD8" s="293"/>
      <c r="BHE8" s="293"/>
      <c r="BHF8" s="293"/>
      <c r="BHG8" s="293"/>
      <c r="BHH8" s="293"/>
      <c r="BHI8" s="293"/>
      <c r="BHJ8" s="293"/>
      <c r="BHK8" s="293"/>
      <c r="BHL8" s="293"/>
      <c r="BHM8" s="293"/>
      <c r="BHN8" s="293"/>
      <c r="BHO8" s="293"/>
      <c r="BHP8" s="293"/>
      <c r="BHQ8" s="293"/>
      <c r="BHR8" s="293"/>
      <c r="BHS8" s="293"/>
      <c r="BHT8" s="293"/>
      <c r="BHU8" s="293"/>
      <c r="BHV8" s="293"/>
      <c r="BHW8" s="293"/>
      <c r="BHX8" s="293"/>
      <c r="BHY8" s="293"/>
      <c r="BHZ8" s="293"/>
      <c r="BIA8" s="293"/>
      <c r="BIB8" s="293"/>
      <c r="BIC8" s="293"/>
      <c r="BID8" s="293"/>
      <c r="BIE8" s="293"/>
      <c r="BIF8" s="293"/>
      <c r="BIG8" s="293"/>
      <c r="BIH8" s="293"/>
      <c r="BII8" s="293"/>
      <c r="BIJ8" s="293"/>
      <c r="BIK8" s="293"/>
      <c r="BIL8" s="293"/>
      <c r="BIM8" s="293"/>
      <c r="BIN8" s="293"/>
      <c r="BIO8" s="293"/>
      <c r="BIP8" s="293"/>
      <c r="BIQ8" s="293"/>
      <c r="BIR8" s="293"/>
      <c r="BIS8" s="293"/>
      <c r="BIT8" s="293"/>
      <c r="BIU8" s="293"/>
      <c r="BIV8" s="293"/>
      <c r="BIW8" s="293"/>
      <c r="BIX8" s="293"/>
      <c r="BIY8" s="293"/>
      <c r="BIZ8" s="293"/>
      <c r="BJA8" s="293"/>
      <c r="BJB8" s="293"/>
      <c r="BJC8" s="293"/>
      <c r="BJD8" s="293"/>
      <c r="BJE8" s="293"/>
      <c r="BJF8" s="293"/>
      <c r="BJG8" s="293"/>
      <c r="BJH8" s="293"/>
      <c r="BJI8" s="293"/>
      <c r="BJJ8" s="293"/>
      <c r="BJK8" s="293"/>
      <c r="BJL8" s="293"/>
      <c r="BJM8" s="293"/>
      <c r="BJN8" s="293"/>
      <c r="BJO8" s="293"/>
      <c r="BJP8" s="293"/>
      <c r="BJQ8" s="293"/>
      <c r="BJR8" s="293"/>
      <c r="BJS8" s="293"/>
      <c r="BJT8" s="293"/>
      <c r="BJU8" s="293"/>
      <c r="BJV8" s="293"/>
      <c r="BJW8" s="293"/>
      <c r="BJX8" s="293"/>
      <c r="BJY8" s="293"/>
      <c r="BJZ8" s="293"/>
      <c r="BKA8" s="293"/>
      <c r="BKB8" s="293"/>
      <c r="BKC8" s="293"/>
      <c r="BKD8" s="293"/>
      <c r="BKE8" s="293"/>
      <c r="BKF8" s="293"/>
      <c r="BKG8" s="293"/>
      <c r="BKH8" s="293"/>
      <c r="BKI8" s="293"/>
      <c r="BKJ8" s="293"/>
      <c r="BKK8" s="293"/>
      <c r="BKL8" s="293"/>
      <c r="BKM8" s="293"/>
      <c r="BKN8" s="293"/>
      <c r="BKO8" s="293"/>
      <c r="BKP8" s="293"/>
      <c r="BKQ8" s="293"/>
      <c r="BKR8" s="293"/>
      <c r="BKS8" s="293"/>
      <c r="BKT8" s="293"/>
      <c r="BKU8" s="293"/>
      <c r="BKV8" s="293"/>
      <c r="BKW8" s="293"/>
      <c r="BKX8" s="293"/>
      <c r="BKY8" s="293"/>
      <c r="BKZ8" s="293"/>
      <c r="BLA8" s="293"/>
      <c r="BLB8" s="293"/>
      <c r="BLC8" s="293"/>
      <c r="BLD8" s="293"/>
      <c r="BLE8" s="293"/>
      <c r="BLF8" s="293"/>
      <c r="BLG8" s="293"/>
      <c r="BLH8" s="293"/>
      <c r="BLI8" s="293"/>
      <c r="BLJ8" s="293"/>
      <c r="BLK8" s="293"/>
      <c r="BLL8" s="293"/>
      <c r="BLM8" s="293"/>
      <c r="BLN8" s="293"/>
      <c r="BLO8" s="293"/>
      <c r="BLP8" s="293"/>
      <c r="BLQ8" s="293"/>
      <c r="BLR8" s="293"/>
      <c r="BLS8" s="293"/>
      <c r="BLT8" s="293"/>
      <c r="BLU8" s="293"/>
      <c r="BLV8" s="293"/>
      <c r="BLW8" s="293"/>
      <c r="BLX8" s="293"/>
      <c r="BLY8" s="293"/>
      <c r="BLZ8" s="293"/>
      <c r="BMA8" s="293"/>
      <c r="BMB8" s="293"/>
      <c r="BMC8" s="293"/>
      <c r="BMD8" s="293"/>
      <c r="BME8" s="293"/>
      <c r="BMF8" s="293"/>
      <c r="BMG8" s="293"/>
      <c r="BMH8" s="293"/>
      <c r="BMI8" s="293"/>
      <c r="BMJ8" s="293"/>
      <c r="BMK8" s="293"/>
      <c r="BML8" s="293"/>
      <c r="BMM8" s="293"/>
      <c r="BMN8" s="293"/>
      <c r="BMO8" s="293"/>
      <c r="BMP8" s="293"/>
      <c r="BMQ8" s="293"/>
      <c r="BMR8" s="293"/>
      <c r="BMS8" s="293"/>
      <c r="BMT8" s="293"/>
      <c r="BMU8" s="293"/>
      <c r="BMV8" s="293"/>
      <c r="BMW8" s="293"/>
      <c r="BMX8" s="293"/>
      <c r="BMY8" s="293"/>
      <c r="BMZ8" s="293"/>
      <c r="BNA8" s="293"/>
      <c r="BNB8" s="293"/>
      <c r="BNC8" s="293"/>
      <c r="BND8" s="293"/>
      <c r="BNE8" s="293"/>
      <c r="BNF8" s="293"/>
      <c r="BNG8" s="293"/>
      <c r="BNH8" s="293"/>
      <c r="BNI8" s="293"/>
      <c r="BNJ8" s="293"/>
      <c r="BNK8" s="293"/>
      <c r="BNL8" s="293"/>
      <c r="BNM8" s="293"/>
      <c r="BNN8" s="293"/>
      <c r="BNO8" s="293"/>
      <c r="BNP8" s="293"/>
      <c r="BNQ8" s="293"/>
      <c r="BNR8" s="293"/>
      <c r="BNS8" s="293"/>
      <c r="BNT8" s="293"/>
      <c r="BNU8" s="293"/>
      <c r="BNV8" s="293"/>
      <c r="BNW8" s="293"/>
      <c r="BNX8" s="293"/>
      <c r="BNY8" s="293"/>
      <c r="BNZ8" s="293"/>
      <c r="BOA8" s="293"/>
      <c r="BOB8" s="293"/>
      <c r="BOC8" s="293"/>
      <c r="BOD8" s="293"/>
      <c r="BOE8" s="293"/>
      <c r="BOF8" s="293"/>
      <c r="BOG8" s="293"/>
      <c r="BOH8" s="293"/>
      <c r="BOI8" s="293"/>
      <c r="BOJ8" s="293"/>
      <c r="BOK8" s="293"/>
      <c r="BOL8" s="293"/>
      <c r="BOM8" s="293"/>
      <c r="BON8" s="293"/>
      <c r="BOO8" s="293"/>
      <c r="BOP8" s="293"/>
      <c r="BOQ8" s="293"/>
      <c r="BOR8" s="293"/>
      <c r="BOS8" s="293"/>
      <c r="BOT8" s="293"/>
      <c r="BOU8" s="293"/>
      <c r="BOV8" s="293"/>
      <c r="BOW8" s="293"/>
      <c r="BOX8" s="293"/>
      <c r="BOY8" s="293"/>
      <c r="BOZ8" s="293"/>
      <c r="BPA8" s="293"/>
      <c r="BPB8" s="293"/>
      <c r="BPC8" s="293"/>
      <c r="BPD8" s="293"/>
      <c r="BPE8" s="293"/>
      <c r="BPF8" s="293"/>
      <c r="BPG8" s="293"/>
      <c r="BPH8" s="293"/>
      <c r="BPI8" s="293"/>
      <c r="BPJ8" s="293"/>
      <c r="BPK8" s="293"/>
      <c r="BPL8" s="293"/>
      <c r="BPM8" s="293"/>
      <c r="BPN8" s="293"/>
      <c r="BPO8" s="293"/>
      <c r="BPP8" s="293"/>
      <c r="BPQ8" s="293"/>
      <c r="BPR8" s="293"/>
      <c r="BPS8" s="293"/>
      <c r="BPT8" s="293"/>
      <c r="BPU8" s="293"/>
      <c r="BPV8" s="293"/>
      <c r="BPW8" s="293"/>
      <c r="BPX8" s="293"/>
      <c r="BPY8" s="293"/>
      <c r="BPZ8" s="293"/>
      <c r="BQA8" s="293"/>
      <c r="BQB8" s="293"/>
      <c r="BQC8" s="293"/>
      <c r="BQD8" s="293"/>
      <c r="BQE8" s="293"/>
      <c r="BQF8" s="293"/>
      <c r="BQG8" s="293"/>
      <c r="BQH8" s="293"/>
      <c r="BQI8" s="293"/>
      <c r="BQJ8" s="293"/>
      <c r="BQK8" s="293"/>
      <c r="BQL8" s="293"/>
      <c r="BQM8" s="293"/>
      <c r="BQN8" s="293"/>
      <c r="BQO8" s="293"/>
      <c r="BQP8" s="293"/>
      <c r="BQQ8" s="293"/>
      <c r="BQR8" s="293"/>
      <c r="BQS8" s="293"/>
      <c r="BQT8" s="293"/>
      <c r="BQU8" s="293"/>
      <c r="BQV8" s="293"/>
      <c r="BQW8" s="293"/>
      <c r="BQX8" s="293"/>
      <c r="BQY8" s="293"/>
      <c r="BQZ8" s="293"/>
      <c r="BRA8" s="293"/>
      <c r="BRB8" s="293"/>
      <c r="BRC8" s="293"/>
      <c r="BRD8" s="293"/>
      <c r="BRE8" s="293"/>
      <c r="BRF8" s="293"/>
      <c r="BRG8" s="293"/>
      <c r="BRH8" s="293"/>
      <c r="BRI8" s="293"/>
      <c r="BRJ8" s="293"/>
      <c r="BRK8" s="293"/>
      <c r="BRL8" s="293"/>
      <c r="BRM8" s="293"/>
      <c r="BRN8" s="293"/>
      <c r="BRO8" s="293"/>
      <c r="BRP8" s="293"/>
      <c r="BRQ8" s="293"/>
      <c r="BRR8" s="293"/>
      <c r="BRS8" s="293"/>
      <c r="BRT8" s="293"/>
      <c r="BRU8" s="293"/>
      <c r="BRV8" s="293"/>
      <c r="BRW8" s="293"/>
      <c r="BRX8" s="293"/>
      <c r="BRY8" s="293"/>
      <c r="BRZ8" s="293"/>
      <c r="BSA8" s="293"/>
      <c r="BSB8" s="293"/>
      <c r="BSC8" s="293"/>
      <c r="BSD8" s="293"/>
      <c r="BSE8" s="293"/>
      <c r="BSF8" s="293"/>
      <c r="BSG8" s="293"/>
      <c r="BSH8" s="293"/>
      <c r="BSI8" s="293"/>
      <c r="BSJ8" s="293"/>
      <c r="BSK8" s="293"/>
      <c r="BSL8" s="293"/>
      <c r="BSM8" s="293"/>
      <c r="BSN8" s="293"/>
      <c r="BSO8" s="293"/>
      <c r="BSP8" s="293"/>
      <c r="BSQ8" s="293"/>
      <c r="BSR8" s="293"/>
      <c r="BSS8" s="293"/>
      <c r="BST8" s="293"/>
      <c r="BSU8" s="293"/>
      <c r="BSV8" s="293"/>
      <c r="BSW8" s="293"/>
      <c r="BSX8" s="293"/>
      <c r="BSY8" s="293"/>
      <c r="BSZ8" s="293"/>
      <c r="BTA8" s="293"/>
      <c r="BTB8" s="293"/>
      <c r="BTC8" s="293"/>
      <c r="BTD8" s="293"/>
      <c r="BTE8" s="293"/>
      <c r="BTF8" s="293"/>
      <c r="BTG8" s="293"/>
      <c r="BTH8" s="293"/>
      <c r="BTI8" s="293"/>
      <c r="BTJ8" s="293"/>
      <c r="BTK8" s="293"/>
      <c r="BTL8" s="293"/>
      <c r="BTM8" s="293"/>
      <c r="BTN8" s="293"/>
      <c r="BTO8" s="293"/>
      <c r="BTP8" s="293"/>
      <c r="BTQ8" s="293"/>
      <c r="BTR8" s="293"/>
      <c r="BTS8" s="293"/>
      <c r="BTT8" s="293"/>
      <c r="BTU8" s="293"/>
      <c r="BTV8" s="293"/>
      <c r="BTW8" s="293"/>
      <c r="BTX8" s="293"/>
      <c r="BTY8" s="293"/>
      <c r="BTZ8" s="293"/>
      <c r="BUA8" s="293"/>
      <c r="BUB8" s="293"/>
      <c r="BUC8" s="293"/>
      <c r="BUD8" s="293"/>
      <c r="BUE8" s="293"/>
      <c r="BUF8" s="293"/>
      <c r="BUG8" s="293"/>
      <c r="BUH8" s="293"/>
      <c r="BUI8" s="293"/>
      <c r="BUJ8" s="293"/>
      <c r="BUK8" s="293"/>
      <c r="BUL8" s="293"/>
      <c r="BUM8" s="293"/>
      <c r="BUN8" s="293"/>
      <c r="BUO8" s="293"/>
      <c r="BUP8" s="293"/>
      <c r="BUQ8" s="293"/>
      <c r="BUR8" s="293"/>
      <c r="BUS8" s="293"/>
      <c r="BUT8" s="293"/>
      <c r="BUU8" s="293"/>
      <c r="BUV8" s="293"/>
      <c r="BUW8" s="293"/>
      <c r="BUX8" s="293"/>
      <c r="BUY8" s="293"/>
      <c r="BUZ8" s="293"/>
      <c r="BVA8" s="293"/>
      <c r="BVB8" s="293"/>
      <c r="BVC8" s="293"/>
      <c r="BVD8" s="293"/>
      <c r="BVE8" s="293"/>
      <c r="BVF8" s="293"/>
      <c r="BVG8" s="293"/>
      <c r="BVH8" s="293"/>
      <c r="BVI8" s="293"/>
      <c r="BVJ8" s="293"/>
      <c r="BVK8" s="293"/>
      <c r="BVL8" s="293"/>
      <c r="BVM8" s="293"/>
      <c r="BVN8" s="293"/>
      <c r="BVO8" s="293"/>
      <c r="BVP8" s="293"/>
      <c r="BVQ8" s="293"/>
      <c r="BVR8" s="293"/>
      <c r="BVS8" s="293"/>
      <c r="BVT8" s="293"/>
      <c r="BVU8" s="293"/>
      <c r="BVV8" s="293"/>
      <c r="BVW8" s="293"/>
      <c r="BVX8" s="293"/>
      <c r="BVY8" s="293"/>
      <c r="BVZ8" s="293"/>
      <c r="BWA8" s="293"/>
      <c r="BWB8" s="293"/>
      <c r="BWC8" s="293"/>
      <c r="BWD8" s="293"/>
      <c r="BWE8" s="293"/>
      <c r="BWF8" s="293"/>
      <c r="BWG8" s="293"/>
      <c r="BWH8" s="293"/>
      <c r="BWI8" s="293"/>
      <c r="BWJ8" s="293"/>
      <c r="BWK8" s="293"/>
      <c r="BWL8" s="293"/>
      <c r="BWM8" s="293"/>
      <c r="BWN8" s="293"/>
      <c r="BWO8" s="293"/>
      <c r="BWP8" s="293"/>
      <c r="BWQ8" s="293"/>
      <c r="BWR8" s="293"/>
      <c r="BWS8" s="293"/>
      <c r="BWT8" s="293"/>
      <c r="BWU8" s="293"/>
      <c r="BWV8" s="293"/>
      <c r="BWW8" s="293"/>
      <c r="BWX8" s="293"/>
      <c r="BWY8" s="293"/>
      <c r="BWZ8" s="293"/>
      <c r="BXA8" s="293"/>
      <c r="BXB8" s="293"/>
      <c r="BXC8" s="293"/>
      <c r="BXD8" s="293"/>
      <c r="BXE8" s="293"/>
      <c r="BXF8" s="293"/>
      <c r="BXG8" s="293"/>
      <c r="BXH8" s="293"/>
      <c r="BXI8" s="293"/>
      <c r="BXJ8" s="293"/>
      <c r="BXK8" s="293"/>
      <c r="BXL8" s="293"/>
      <c r="BXM8" s="293"/>
      <c r="BXN8" s="293"/>
      <c r="BXO8" s="293"/>
      <c r="BXP8" s="293"/>
      <c r="BXQ8" s="293"/>
      <c r="BXR8" s="293"/>
      <c r="BXS8" s="293"/>
      <c r="BXT8" s="293"/>
      <c r="BXU8" s="293"/>
      <c r="BXV8" s="293"/>
      <c r="BXW8" s="293"/>
      <c r="BXX8" s="293"/>
      <c r="BXY8" s="293"/>
      <c r="BXZ8" s="293"/>
      <c r="BYA8" s="293"/>
      <c r="BYB8" s="293"/>
      <c r="BYC8" s="293"/>
      <c r="BYD8" s="293"/>
      <c r="BYE8" s="293"/>
      <c r="BYF8" s="293"/>
      <c r="BYG8" s="293"/>
      <c r="BYH8" s="293"/>
      <c r="BYI8" s="293"/>
      <c r="BYJ8" s="293"/>
      <c r="BYK8" s="293"/>
      <c r="BYL8" s="293"/>
      <c r="BYM8" s="293"/>
      <c r="BYN8" s="293"/>
      <c r="BYO8" s="293"/>
      <c r="BYP8" s="293"/>
      <c r="BYQ8" s="293"/>
      <c r="BYR8" s="293"/>
      <c r="BYS8" s="293"/>
      <c r="BYT8" s="293"/>
      <c r="BYU8" s="293"/>
      <c r="BYV8" s="293"/>
      <c r="BYW8" s="293"/>
      <c r="BYX8" s="293"/>
      <c r="BYY8" s="293"/>
      <c r="BYZ8" s="293"/>
      <c r="BZA8" s="293"/>
      <c r="BZB8" s="293"/>
      <c r="BZC8" s="293"/>
      <c r="BZD8" s="293"/>
      <c r="BZE8" s="293"/>
      <c r="BZF8" s="293"/>
      <c r="BZG8" s="293"/>
      <c r="BZH8" s="293"/>
      <c r="BZI8" s="293"/>
      <c r="BZJ8" s="293"/>
      <c r="BZK8" s="293"/>
      <c r="BZL8" s="293"/>
      <c r="BZM8" s="293"/>
      <c r="BZN8" s="293"/>
      <c r="BZO8" s="293"/>
      <c r="BZP8" s="293"/>
      <c r="BZQ8" s="293"/>
      <c r="BZR8" s="293"/>
      <c r="BZS8" s="293"/>
      <c r="BZT8" s="293"/>
      <c r="BZU8" s="293"/>
      <c r="BZV8" s="293"/>
      <c r="BZW8" s="293"/>
      <c r="BZX8" s="293"/>
      <c r="BZY8" s="293"/>
      <c r="BZZ8" s="293"/>
      <c r="CAA8" s="293"/>
      <c r="CAB8" s="293"/>
      <c r="CAC8" s="293"/>
      <c r="CAD8" s="293"/>
      <c r="CAE8" s="293"/>
      <c r="CAF8" s="293"/>
      <c r="CAG8" s="293"/>
      <c r="CAH8" s="293"/>
      <c r="CAI8" s="293"/>
      <c r="CAJ8" s="293"/>
      <c r="CAK8" s="293"/>
      <c r="CAL8" s="293"/>
      <c r="CAM8" s="293"/>
      <c r="CAN8" s="293"/>
      <c r="CAO8" s="293"/>
      <c r="CAP8" s="293"/>
      <c r="CAQ8" s="293"/>
      <c r="CAR8" s="293"/>
      <c r="CAS8" s="293"/>
      <c r="CAT8" s="293"/>
      <c r="CAU8" s="293"/>
      <c r="CAV8" s="293"/>
      <c r="CAW8" s="293"/>
      <c r="CAX8" s="293"/>
      <c r="CAY8" s="293"/>
      <c r="CAZ8" s="293"/>
      <c r="CBA8" s="293"/>
      <c r="CBB8" s="293"/>
      <c r="CBC8" s="293"/>
      <c r="CBD8" s="293"/>
      <c r="CBE8" s="293"/>
      <c r="CBF8" s="293"/>
      <c r="CBG8" s="293"/>
      <c r="CBH8" s="293"/>
      <c r="CBI8" s="293"/>
      <c r="CBJ8" s="293"/>
      <c r="CBK8" s="293"/>
      <c r="CBL8" s="293"/>
      <c r="CBM8" s="293"/>
      <c r="CBN8" s="293"/>
      <c r="CBO8" s="293"/>
      <c r="CBP8" s="293"/>
      <c r="CBQ8" s="293"/>
      <c r="CBR8" s="293"/>
      <c r="CBS8" s="293"/>
      <c r="CBT8" s="293"/>
      <c r="CBU8" s="293"/>
      <c r="CBV8" s="293"/>
      <c r="CBW8" s="293"/>
      <c r="CBX8" s="293"/>
      <c r="CBY8" s="293"/>
      <c r="CBZ8" s="293"/>
      <c r="CCA8" s="293"/>
      <c r="CCB8" s="293"/>
      <c r="CCC8" s="293"/>
      <c r="CCD8" s="293"/>
      <c r="CCE8" s="293"/>
      <c r="CCF8" s="293"/>
      <c r="CCG8" s="293"/>
      <c r="CCH8" s="293"/>
      <c r="CCI8" s="293"/>
      <c r="CCJ8" s="293"/>
      <c r="CCK8" s="293"/>
      <c r="CCL8" s="293"/>
      <c r="CCM8" s="293"/>
      <c r="CCN8" s="293"/>
      <c r="CCO8" s="293"/>
      <c r="CCP8" s="293"/>
      <c r="CCQ8" s="293"/>
      <c r="CCR8" s="293"/>
      <c r="CCS8" s="293"/>
      <c r="CCT8" s="293"/>
      <c r="CCU8" s="293"/>
      <c r="CCV8" s="293"/>
      <c r="CCW8" s="293"/>
      <c r="CCX8" s="293"/>
      <c r="CCY8" s="293"/>
      <c r="CCZ8" s="293"/>
      <c r="CDA8" s="293"/>
      <c r="CDB8" s="293"/>
      <c r="CDC8" s="293"/>
      <c r="CDD8" s="293"/>
      <c r="CDE8" s="293"/>
      <c r="CDF8" s="293"/>
      <c r="CDG8" s="293"/>
      <c r="CDH8" s="293"/>
      <c r="CDI8" s="293"/>
      <c r="CDJ8" s="293"/>
      <c r="CDK8" s="293"/>
      <c r="CDL8" s="293"/>
      <c r="CDM8" s="293"/>
      <c r="CDN8" s="293"/>
      <c r="CDO8" s="293"/>
      <c r="CDP8" s="293"/>
      <c r="CDQ8" s="293"/>
      <c r="CDR8" s="293"/>
      <c r="CDS8" s="293"/>
      <c r="CDT8" s="293"/>
      <c r="CDU8" s="293"/>
      <c r="CDV8" s="293"/>
      <c r="CDW8" s="293"/>
      <c r="CDX8" s="293"/>
      <c r="CDY8" s="293"/>
      <c r="CDZ8" s="293"/>
      <c r="CEA8" s="293"/>
      <c r="CEB8" s="293"/>
      <c r="CEC8" s="293"/>
      <c r="CED8" s="293"/>
      <c r="CEE8" s="293"/>
      <c r="CEF8" s="293"/>
      <c r="CEG8" s="293"/>
      <c r="CEH8" s="293"/>
      <c r="CEI8" s="293"/>
      <c r="CEJ8" s="293"/>
      <c r="CEK8" s="293"/>
      <c r="CEL8" s="293"/>
      <c r="CEM8" s="293"/>
      <c r="CEN8" s="293"/>
      <c r="CEO8" s="293"/>
      <c r="CEP8" s="293"/>
      <c r="CEQ8" s="293"/>
      <c r="CER8" s="293"/>
      <c r="CES8" s="293"/>
      <c r="CET8" s="293"/>
      <c r="CEU8" s="293"/>
      <c r="CEV8" s="293"/>
      <c r="CEW8" s="293"/>
      <c r="CEX8" s="293"/>
      <c r="CEY8" s="293"/>
      <c r="CEZ8" s="293"/>
      <c r="CFA8" s="293"/>
      <c r="CFB8" s="293"/>
      <c r="CFC8" s="293"/>
      <c r="CFD8" s="293"/>
      <c r="CFE8" s="293"/>
      <c r="CFF8" s="293"/>
      <c r="CFG8" s="293"/>
      <c r="CFH8" s="293"/>
      <c r="CFI8" s="293"/>
      <c r="CFJ8" s="293"/>
      <c r="CFK8" s="293"/>
      <c r="CFL8" s="293"/>
      <c r="CFM8" s="293"/>
      <c r="CFN8" s="293"/>
      <c r="CFO8" s="293"/>
      <c r="CFP8" s="293"/>
      <c r="CFQ8" s="293"/>
      <c r="CFR8" s="293"/>
      <c r="CFS8" s="293"/>
      <c r="CFT8" s="293"/>
      <c r="CFU8" s="293"/>
      <c r="CFV8" s="293"/>
      <c r="CFW8" s="293"/>
      <c r="CFX8" s="293"/>
      <c r="CFY8" s="293"/>
      <c r="CFZ8" s="293"/>
      <c r="CGA8" s="293"/>
      <c r="CGB8" s="293"/>
      <c r="CGC8" s="293"/>
      <c r="CGD8" s="293"/>
      <c r="CGE8" s="293"/>
      <c r="CGF8" s="293"/>
      <c r="CGG8" s="293"/>
      <c r="CGH8" s="293"/>
      <c r="CGI8" s="293"/>
      <c r="CGJ8" s="293"/>
      <c r="CGK8" s="293"/>
      <c r="CGL8" s="293"/>
      <c r="CGM8" s="293"/>
      <c r="CGN8" s="293"/>
      <c r="CGO8" s="293"/>
      <c r="CGP8" s="293"/>
      <c r="CGQ8" s="293"/>
      <c r="CGR8" s="293"/>
      <c r="CGS8" s="293"/>
      <c r="CGT8" s="293"/>
      <c r="CGU8" s="293"/>
      <c r="CGV8" s="293"/>
      <c r="CGW8" s="293"/>
      <c r="CGX8" s="293"/>
      <c r="CGY8" s="293"/>
      <c r="CGZ8" s="293"/>
      <c r="CHA8" s="293"/>
      <c r="CHB8" s="293"/>
      <c r="CHC8" s="293"/>
      <c r="CHD8" s="293"/>
      <c r="CHE8" s="293"/>
      <c r="CHF8" s="293"/>
      <c r="CHG8" s="293"/>
      <c r="CHH8" s="293"/>
      <c r="CHI8" s="293"/>
      <c r="CHJ8" s="293"/>
      <c r="CHK8" s="293"/>
      <c r="CHL8" s="293"/>
      <c r="CHM8" s="293"/>
      <c r="CHN8" s="293"/>
      <c r="CHO8" s="293"/>
      <c r="CHP8" s="293"/>
      <c r="CHQ8" s="293"/>
      <c r="CHR8" s="293"/>
      <c r="CHS8" s="293"/>
      <c r="CHT8" s="293"/>
      <c r="CHU8" s="293"/>
      <c r="CHV8" s="293"/>
      <c r="CHW8" s="293"/>
      <c r="CHX8" s="293"/>
      <c r="CHY8" s="293"/>
      <c r="CHZ8" s="293"/>
      <c r="CIA8" s="293"/>
      <c r="CIB8" s="293"/>
      <c r="CIC8" s="293"/>
      <c r="CID8" s="293"/>
      <c r="CIE8" s="293"/>
      <c r="CIF8" s="293"/>
      <c r="CIG8" s="293"/>
      <c r="CIH8" s="293"/>
      <c r="CII8" s="293"/>
      <c r="CIJ8" s="293"/>
      <c r="CIK8" s="293"/>
      <c r="CIL8" s="293"/>
      <c r="CIM8" s="293"/>
      <c r="CIN8" s="293"/>
      <c r="CIO8" s="293"/>
      <c r="CIP8" s="293"/>
      <c r="CIQ8" s="293"/>
      <c r="CIR8" s="293"/>
      <c r="CIS8" s="293"/>
      <c r="CIT8" s="293"/>
      <c r="CIU8" s="293"/>
      <c r="CIV8" s="293"/>
      <c r="CIW8" s="293"/>
      <c r="CIX8" s="293"/>
      <c r="CIY8" s="293"/>
      <c r="CIZ8" s="293"/>
      <c r="CJA8" s="293"/>
      <c r="CJB8" s="293"/>
      <c r="CJC8" s="293"/>
      <c r="CJD8" s="293"/>
      <c r="CJE8" s="293"/>
      <c r="CJF8" s="293"/>
      <c r="CJG8" s="293"/>
      <c r="CJH8" s="293"/>
      <c r="CJI8" s="293"/>
      <c r="CJJ8" s="293"/>
      <c r="CJK8" s="293"/>
      <c r="CJL8" s="293"/>
      <c r="CJM8" s="293"/>
      <c r="CJN8" s="293"/>
      <c r="CJO8" s="293"/>
      <c r="CJP8" s="293"/>
      <c r="CJQ8" s="293"/>
      <c r="CJR8" s="293"/>
      <c r="CJS8" s="293"/>
      <c r="CJT8" s="293"/>
      <c r="CJU8" s="293"/>
      <c r="CJV8" s="293"/>
      <c r="CJW8" s="293"/>
      <c r="CJX8" s="293"/>
      <c r="CJY8" s="293"/>
      <c r="CJZ8" s="293"/>
      <c r="CKA8" s="293"/>
      <c r="CKB8" s="293"/>
      <c r="CKC8" s="293"/>
      <c r="CKD8" s="293"/>
      <c r="CKE8" s="293"/>
      <c r="CKF8" s="293"/>
      <c r="CKG8" s="293"/>
      <c r="CKH8" s="293"/>
      <c r="CKI8" s="293"/>
      <c r="CKJ8" s="293"/>
      <c r="CKK8" s="293"/>
      <c r="CKL8" s="293"/>
      <c r="CKM8" s="293"/>
      <c r="CKN8" s="293"/>
      <c r="CKO8" s="293"/>
      <c r="CKP8" s="293"/>
      <c r="CKQ8" s="293"/>
      <c r="CKR8" s="293"/>
      <c r="CKS8" s="293"/>
      <c r="CKT8" s="293"/>
      <c r="CKU8" s="293"/>
      <c r="CKV8" s="293"/>
      <c r="CKW8" s="293"/>
      <c r="CKX8" s="293"/>
      <c r="CKY8" s="293"/>
      <c r="CKZ8" s="293"/>
      <c r="CLA8" s="293"/>
      <c r="CLB8" s="293"/>
      <c r="CLC8" s="293"/>
      <c r="CLD8" s="293"/>
      <c r="CLE8" s="293"/>
      <c r="CLF8" s="293"/>
      <c r="CLG8" s="293"/>
      <c r="CLH8" s="293"/>
      <c r="CLI8" s="293"/>
      <c r="CLJ8" s="293"/>
      <c r="CLK8" s="293"/>
      <c r="CLL8" s="293"/>
      <c r="CLM8" s="293"/>
      <c r="CLN8" s="293"/>
      <c r="CLO8" s="293"/>
      <c r="CLP8" s="293"/>
      <c r="CLQ8" s="293"/>
      <c r="CLR8" s="293"/>
      <c r="CLS8" s="293"/>
      <c r="CLT8" s="293"/>
      <c r="CLU8" s="293"/>
      <c r="CLV8" s="293"/>
      <c r="CLW8" s="293"/>
      <c r="CLX8" s="293"/>
      <c r="CLY8" s="293"/>
      <c r="CLZ8" s="293"/>
      <c r="CMA8" s="293"/>
      <c r="CMB8" s="293"/>
      <c r="CMC8" s="293"/>
      <c r="CMD8" s="293"/>
      <c r="CME8" s="293"/>
      <c r="CMF8" s="293"/>
      <c r="CMG8" s="293"/>
      <c r="CMH8" s="293"/>
      <c r="CMI8" s="293"/>
      <c r="CMJ8" s="293"/>
      <c r="CMK8" s="293"/>
      <c r="CML8" s="293"/>
      <c r="CMM8" s="293"/>
      <c r="CMN8" s="293"/>
      <c r="CMO8" s="293"/>
      <c r="CMP8" s="293"/>
      <c r="CMQ8" s="293"/>
      <c r="CMR8" s="293"/>
      <c r="CMS8" s="293"/>
      <c r="CMT8" s="293"/>
      <c r="CMU8" s="293"/>
      <c r="CMV8" s="293"/>
      <c r="CMW8" s="293"/>
      <c r="CMX8" s="293"/>
      <c r="CMY8" s="293"/>
      <c r="CMZ8" s="293"/>
      <c r="CNA8" s="293"/>
      <c r="CNB8" s="293"/>
      <c r="CNC8" s="293"/>
      <c r="CND8" s="293"/>
      <c r="CNE8" s="293"/>
      <c r="CNF8" s="293"/>
      <c r="CNG8" s="293"/>
      <c r="CNH8" s="293"/>
      <c r="CNI8" s="293"/>
      <c r="CNJ8" s="293"/>
      <c r="CNK8" s="293"/>
      <c r="CNL8" s="293"/>
      <c r="CNM8" s="293"/>
      <c r="CNN8" s="293"/>
      <c r="CNO8" s="293"/>
      <c r="CNP8" s="293"/>
      <c r="CNQ8" s="293"/>
      <c r="CNR8" s="293"/>
      <c r="CNS8" s="293"/>
      <c r="CNT8" s="293"/>
      <c r="CNU8" s="293"/>
      <c r="CNV8" s="293"/>
      <c r="CNW8" s="293"/>
      <c r="CNX8" s="293"/>
      <c r="CNY8" s="293"/>
      <c r="CNZ8" s="293"/>
      <c r="COA8" s="293"/>
      <c r="COB8" s="293"/>
      <c r="COC8" s="293"/>
      <c r="COD8" s="293"/>
      <c r="COE8" s="293"/>
      <c r="COF8" s="293"/>
      <c r="COG8" s="293"/>
      <c r="COH8" s="293"/>
      <c r="COI8" s="293"/>
      <c r="COJ8" s="293"/>
      <c r="COK8" s="293"/>
      <c r="COL8" s="293"/>
      <c r="COM8" s="293"/>
      <c r="CON8" s="293"/>
      <c r="COO8" s="293"/>
      <c r="COP8" s="293"/>
      <c r="COQ8" s="293"/>
      <c r="COR8" s="293"/>
      <c r="COS8" s="293"/>
      <c r="COT8" s="293"/>
      <c r="COU8" s="293"/>
      <c r="COV8" s="293"/>
      <c r="COW8" s="293"/>
      <c r="COX8" s="293"/>
      <c r="COY8" s="293"/>
      <c r="COZ8" s="293"/>
      <c r="CPA8" s="293"/>
      <c r="CPB8" s="293"/>
      <c r="CPC8" s="293"/>
      <c r="CPD8" s="293"/>
      <c r="CPE8" s="293"/>
      <c r="CPF8" s="293"/>
      <c r="CPG8" s="293"/>
      <c r="CPH8" s="293"/>
      <c r="CPI8" s="293"/>
      <c r="CPJ8" s="293"/>
      <c r="CPK8" s="293"/>
      <c r="CPL8" s="293"/>
      <c r="CPM8" s="293"/>
      <c r="CPN8" s="293"/>
      <c r="CPO8" s="293"/>
      <c r="CPP8" s="293"/>
      <c r="CPQ8" s="293"/>
      <c r="CPR8" s="293"/>
      <c r="CPS8" s="293"/>
      <c r="CPT8" s="293"/>
      <c r="CPU8" s="293"/>
      <c r="CPV8" s="293"/>
      <c r="CPW8" s="293"/>
      <c r="CPX8" s="293"/>
      <c r="CPY8" s="293"/>
      <c r="CPZ8" s="293"/>
      <c r="CQA8" s="293"/>
      <c r="CQB8" s="293"/>
      <c r="CQC8" s="293"/>
      <c r="CQD8" s="293"/>
      <c r="CQE8" s="293"/>
      <c r="CQF8" s="293"/>
      <c r="CQG8" s="293"/>
      <c r="CQH8" s="293"/>
      <c r="CQI8" s="293"/>
      <c r="CQJ8" s="293"/>
      <c r="CQK8" s="293"/>
      <c r="CQL8" s="293"/>
      <c r="CQM8" s="293"/>
      <c r="CQN8" s="293"/>
      <c r="CQO8" s="293"/>
      <c r="CQP8" s="293"/>
      <c r="CQQ8" s="293"/>
      <c r="CQR8" s="293"/>
      <c r="CQS8" s="293"/>
      <c r="CQT8" s="293"/>
      <c r="CQU8" s="293"/>
      <c r="CQV8" s="293"/>
      <c r="CQW8" s="293"/>
      <c r="CQX8" s="293"/>
      <c r="CQY8" s="293"/>
      <c r="CQZ8" s="293"/>
      <c r="CRA8" s="293"/>
      <c r="CRB8" s="293"/>
      <c r="CRC8" s="293"/>
      <c r="CRD8" s="293"/>
      <c r="CRE8" s="293"/>
      <c r="CRF8" s="293"/>
      <c r="CRG8" s="293"/>
      <c r="CRH8" s="293"/>
      <c r="CRI8" s="293"/>
      <c r="CRJ8" s="293"/>
      <c r="CRK8" s="293"/>
      <c r="CRL8" s="293"/>
      <c r="CRM8" s="293"/>
      <c r="CRN8" s="293"/>
      <c r="CRO8" s="293"/>
      <c r="CRP8" s="293"/>
      <c r="CRQ8" s="293"/>
      <c r="CRR8" s="293"/>
      <c r="CRS8" s="293"/>
      <c r="CRT8" s="293"/>
      <c r="CRU8" s="293"/>
      <c r="CRV8" s="293"/>
      <c r="CRW8" s="293"/>
      <c r="CRX8" s="293"/>
      <c r="CRY8" s="293"/>
      <c r="CRZ8" s="293"/>
      <c r="CSA8" s="293"/>
      <c r="CSB8" s="293"/>
      <c r="CSC8" s="293"/>
      <c r="CSD8" s="293"/>
      <c r="CSE8" s="293"/>
      <c r="CSF8" s="293"/>
      <c r="CSG8" s="293"/>
      <c r="CSH8" s="293"/>
      <c r="CSI8" s="293"/>
      <c r="CSJ8" s="293"/>
      <c r="CSK8" s="293"/>
      <c r="CSL8" s="293"/>
      <c r="CSM8" s="293"/>
      <c r="CSN8" s="293"/>
      <c r="CSO8" s="293"/>
      <c r="CSP8" s="293"/>
      <c r="CSQ8" s="293"/>
      <c r="CSR8" s="293"/>
      <c r="CSS8" s="293"/>
      <c r="CST8" s="293"/>
      <c r="CSU8" s="293"/>
      <c r="CSV8" s="293"/>
      <c r="CSW8" s="293"/>
      <c r="CSX8" s="293"/>
      <c r="CSY8" s="293"/>
      <c r="CSZ8" s="293"/>
      <c r="CTA8" s="293"/>
      <c r="CTB8" s="293"/>
      <c r="CTC8" s="293"/>
      <c r="CTD8" s="293"/>
      <c r="CTE8" s="293"/>
      <c r="CTF8" s="293"/>
      <c r="CTG8" s="293"/>
      <c r="CTH8" s="293"/>
      <c r="CTI8" s="293"/>
      <c r="CTJ8" s="293"/>
      <c r="CTK8" s="293"/>
      <c r="CTL8" s="293"/>
      <c r="CTM8" s="293"/>
      <c r="CTN8" s="293"/>
      <c r="CTO8" s="293"/>
      <c r="CTP8" s="293"/>
      <c r="CTQ8" s="293"/>
      <c r="CTR8" s="293"/>
      <c r="CTS8" s="293"/>
      <c r="CTT8" s="293"/>
      <c r="CTU8" s="293"/>
      <c r="CTV8" s="293"/>
      <c r="CTW8" s="293"/>
      <c r="CTX8" s="293"/>
      <c r="CTY8" s="293"/>
      <c r="CTZ8" s="293"/>
      <c r="CUA8" s="293"/>
      <c r="CUB8" s="293"/>
      <c r="CUC8" s="293"/>
      <c r="CUD8" s="293"/>
      <c r="CUE8" s="293"/>
      <c r="CUF8" s="293"/>
      <c r="CUG8" s="293"/>
      <c r="CUH8" s="293"/>
      <c r="CUI8" s="293"/>
      <c r="CUJ8" s="293"/>
      <c r="CUK8" s="293"/>
      <c r="CUL8" s="293"/>
      <c r="CUM8" s="293"/>
      <c r="CUN8" s="293"/>
      <c r="CUO8" s="293"/>
      <c r="CUP8" s="293"/>
      <c r="CUQ8" s="293"/>
      <c r="CUR8" s="293"/>
      <c r="CUS8" s="293"/>
      <c r="CUT8" s="293"/>
      <c r="CUU8" s="293"/>
      <c r="CUV8" s="293"/>
      <c r="CUW8" s="293"/>
      <c r="CUX8" s="293"/>
      <c r="CUY8" s="293"/>
      <c r="CUZ8" s="293"/>
      <c r="CVA8" s="293"/>
      <c r="CVB8" s="293"/>
      <c r="CVC8" s="293"/>
      <c r="CVD8" s="293"/>
      <c r="CVE8" s="293"/>
      <c r="CVF8" s="293"/>
      <c r="CVG8" s="293"/>
      <c r="CVH8" s="293"/>
      <c r="CVI8" s="293"/>
      <c r="CVJ8" s="293"/>
      <c r="CVK8" s="293"/>
      <c r="CVL8" s="293"/>
      <c r="CVM8" s="293"/>
      <c r="CVN8" s="293"/>
      <c r="CVO8" s="293"/>
      <c r="CVP8" s="293"/>
      <c r="CVQ8" s="293"/>
      <c r="CVR8" s="293"/>
      <c r="CVS8" s="293"/>
      <c r="CVT8" s="293"/>
      <c r="CVU8" s="293"/>
      <c r="CVV8" s="293"/>
      <c r="CVW8" s="293"/>
      <c r="CVX8" s="293"/>
      <c r="CVY8" s="293"/>
      <c r="CVZ8" s="293"/>
      <c r="CWA8" s="293"/>
      <c r="CWB8" s="293"/>
      <c r="CWC8" s="293"/>
      <c r="CWD8" s="293"/>
      <c r="CWE8" s="293"/>
      <c r="CWF8" s="293"/>
      <c r="CWG8" s="293"/>
      <c r="CWH8" s="293"/>
      <c r="CWI8" s="293"/>
      <c r="CWJ8" s="293"/>
      <c r="CWK8" s="293"/>
      <c r="CWL8" s="293"/>
      <c r="CWM8" s="293"/>
      <c r="CWN8" s="293"/>
      <c r="CWO8" s="293"/>
      <c r="CWP8" s="293"/>
      <c r="CWQ8" s="293"/>
      <c r="CWR8" s="293"/>
      <c r="CWS8" s="293"/>
      <c r="CWT8" s="293"/>
      <c r="CWU8" s="293"/>
      <c r="CWV8" s="293"/>
      <c r="CWW8" s="293"/>
      <c r="CWX8" s="293"/>
      <c r="CWY8" s="293"/>
      <c r="CWZ8" s="293"/>
      <c r="CXA8" s="293"/>
      <c r="CXB8" s="293"/>
      <c r="CXC8" s="293"/>
      <c r="CXD8" s="293"/>
      <c r="CXE8" s="293"/>
      <c r="CXF8" s="293"/>
      <c r="CXG8" s="293"/>
      <c r="CXH8" s="293"/>
      <c r="CXI8" s="293"/>
      <c r="CXJ8" s="293"/>
      <c r="CXK8" s="293"/>
      <c r="CXL8" s="293"/>
      <c r="CXM8" s="293"/>
      <c r="CXN8" s="293"/>
      <c r="CXO8" s="293"/>
      <c r="CXP8" s="293"/>
      <c r="CXQ8" s="293"/>
      <c r="CXR8" s="293"/>
      <c r="CXS8" s="293"/>
      <c r="CXT8" s="293"/>
      <c r="CXU8" s="293"/>
      <c r="CXV8" s="293"/>
      <c r="CXW8" s="293"/>
      <c r="CXX8" s="293"/>
      <c r="CXY8" s="293"/>
      <c r="CXZ8" s="293"/>
      <c r="CYA8" s="293"/>
      <c r="CYB8" s="293"/>
      <c r="CYC8" s="293"/>
      <c r="CYD8" s="293"/>
      <c r="CYE8" s="293"/>
      <c r="CYF8" s="293"/>
      <c r="CYG8" s="293"/>
      <c r="CYH8" s="293"/>
      <c r="CYI8" s="293"/>
      <c r="CYJ8" s="293"/>
      <c r="CYK8" s="293"/>
      <c r="CYL8" s="293"/>
      <c r="CYM8" s="293"/>
      <c r="CYN8" s="293"/>
      <c r="CYO8" s="293"/>
      <c r="CYP8" s="293"/>
      <c r="CYQ8" s="293"/>
      <c r="CYR8" s="293"/>
      <c r="CYS8" s="293"/>
      <c r="CYT8" s="293"/>
      <c r="CYU8" s="293"/>
      <c r="CYV8" s="293"/>
      <c r="CYW8" s="293"/>
      <c r="CYX8" s="293"/>
      <c r="CYY8" s="293"/>
      <c r="CYZ8" s="293"/>
      <c r="CZA8" s="293"/>
      <c r="CZB8" s="293"/>
      <c r="CZC8" s="293"/>
      <c r="CZD8" s="293"/>
      <c r="CZE8" s="293"/>
      <c r="CZF8" s="293"/>
      <c r="CZG8" s="293"/>
      <c r="CZH8" s="293"/>
      <c r="CZI8" s="293"/>
      <c r="CZJ8" s="293"/>
      <c r="CZK8" s="293"/>
      <c r="CZL8" s="293"/>
      <c r="CZM8" s="293"/>
      <c r="CZN8" s="293"/>
      <c r="CZO8" s="293"/>
      <c r="CZP8" s="293"/>
      <c r="CZQ8" s="293"/>
      <c r="CZR8" s="293"/>
      <c r="CZS8" s="293"/>
      <c r="CZT8" s="293"/>
      <c r="CZU8" s="293"/>
      <c r="CZV8" s="293"/>
      <c r="CZW8" s="293"/>
      <c r="CZX8" s="293"/>
      <c r="CZY8" s="293"/>
      <c r="CZZ8" s="293"/>
      <c r="DAA8" s="293"/>
      <c r="DAB8" s="293"/>
      <c r="DAC8" s="293"/>
      <c r="DAD8" s="293"/>
      <c r="DAE8" s="293"/>
      <c r="DAF8" s="293"/>
      <c r="DAG8" s="293"/>
      <c r="DAH8" s="293"/>
      <c r="DAI8" s="293"/>
      <c r="DAJ8" s="293"/>
      <c r="DAK8" s="293"/>
      <c r="DAL8" s="293"/>
      <c r="DAM8" s="293"/>
      <c r="DAN8" s="293"/>
      <c r="DAO8" s="293"/>
      <c r="DAP8" s="293"/>
      <c r="DAQ8" s="293"/>
      <c r="DAR8" s="293"/>
      <c r="DAS8" s="293"/>
      <c r="DAT8" s="293"/>
      <c r="DAU8" s="293"/>
      <c r="DAV8" s="293"/>
      <c r="DAW8" s="293"/>
      <c r="DAX8" s="293"/>
      <c r="DAY8" s="293"/>
      <c r="DAZ8" s="293"/>
      <c r="DBA8" s="293"/>
      <c r="DBB8" s="293"/>
      <c r="DBC8" s="293"/>
      <c r="DBD8" s="293"/>
      <c r="DBE8" s="293"/>
      <c r="DBF8" s="293"/>
      <c r="DBG8" s="293"/>
      <c r="DBH8" s="293"/>
      <c r="DBI8" s="293"/>
      <c r="DBJ8" s="293"/>
      <c r="DBK8" s="293"/>
      <c r="DBL8" s="293"/>
      <c r="DBM8" s="293"/>
      <c r="DBN8" s="293"/>
      <c r="DBO8" s="293"/>
      <c r="DBP8" s="293"/>
      <c r="DBQ8" s="293"/>
      <c r="DBR8" s="293"/>
      <c r="DBS8" s="293"/>
      <c r="DBT8" s="293"/>
      <c r="DBU8" s="293"/>
      <c r="DBV8" s="293"/>
      <c r="DBW8" s="293"/>
      <c r="DBX8" s="293"/>
      <c r="DBY8" s="293"/>
      <c r="DBZ8" s="293"/>
      <c r="DCA8" s="293"/>
      <c r="DCB8" s="293"/>
      <c r="DCC8" s="293"/>
      <c r="DCD8" s="293"/>
      <c r="DCE8" s="293"/>
      <c r="DCF8" s="293"/>
      <c r="DCG8" s="293"/>
      <c r="DCH8" s="293"/>
      <c r="DCI8" s="293"/>
      <c r="DCJ8" s="293"/>
      <c r="DCK8" s="293"/>
      <c r="DCL8" s="293"/>
      <c r="DCM8" s="293"/>
      <c r="DCN8" s="293"/>
      <c r="DCO8" s="293"/>
      <c r="DCP8" s="293"/>
      <c r="DCQ8" s="293"/>
      <c r="DCR8" s="293"/>
      <c r="DCS8" s="293"/>
      <c r="DCT8" s="293"/>
      <c r="DCU8" s="293"/>
      <c r="DCV8" s="293"/>
      <c r="DCW8" s="293"/>
      <c r="DCX8" s="293"/>
      <c r="DCY8" s="293"/>
      <c r="DCZ8" s="293"/>
      <c r="DDA8" s="293"/>
      <c r="DDB8" s="293"/>
      <c r="DDC8" s="293"/>
      <c r="DDD8" s="293"/>
      <c r="DDE8" s="293"/>
      <c r="DDF8" s="293"/>
      <c r="DDG8" s="293"/>
      <c r="DDH8" s="293"/>
      <c r="DDI8" s="293"/>
      <c r="DDJ8" s="293"/>
      <c r="DDK8" s="293"/>
      <c r="DDL8" s="293"/>
      <c r="DDM8" s="293"/>
      <c r="DDN8" s="293"/>
      <c r="DDO8" s="293"/>
      <c r="DDP8" s="293"/>
      <c r="DDQ8" s="293"/>
      <c r="DDR8" s="293"/>
      <c r="DDS8" s="293"/>
      <c r="DDT8" s="293"/>
      <c r="DDU8" s="293"/>
      <c r="DDV8" s="293"/>
      <c r="DDW8" s="293"/>
      <c r="DDX8" s="293"/>
      <c r="DDY8" s="293"/>
      <c r="DDZ8" s="293"/>
      <c r="DEA8" s="293"/>
      <c r="DEB8" s="293"/>
      <c r="DEC8" s="293"/>
      <c r="DED8" s="293"/>
      <c r="DEE8" s="293"/>
      <c r="DEF8" s="293"/>
      <c r="DEG8" s="293"/>
      <c r="DEH8" s="293"/>
      <c r="DEI8" s="293"/>
      <c r="DEJ8" s="293"/>
      <c r="DEK8" s="293"/>
      <c r="DEL8" s="293"/>
      <c r="DEM8" s="293"/>
      <c r="DEN8" s="293"/>
      <c r="DEO8" s="293"/>
      <c r="DEP8" s="293"/>
      <c r="DEQ8" s="293"/>
      <c r="DER8" s="293"/>
      <c r="DES8" s="293"/>
      <c r="DET8" s="293"/>
      <c r="DEU8" s="293"/>
      <c r="DEV8" s="293"/>
      <c r="DEW8" s="293"/>
      <c r="DEX8" s="293"/>
      <c r="DEY8" s="293"/>
      <c r="DEZ8" s="293"/>
      <c r="DFA8" s="293"/>
      <c r="DFB8" s="293"/>
      <c r="DFC8" s="293"/>
      <c r="DFD8" s="293"/>
      <c r="DFE8" s="293"/>
      <c r="DFF8" s="293"/>
      <c r="DFG8" s="293"/>
      <c r="DFH8" s="293"/>
      <c r="DFI8" s="293"/>
      <c r="DFJ8" s="293"/>
      <c r="DFK8" s="293"/>
      <c r="DFL8" s="293"/>
      <c r="DFM8" s="293"/>
      <c r="DFN8" s="293"/>
      <c r="DFO8" s="293"/>
      <c r="DFP8" s="293"/>
      <c r="DFQ8" s="293"/>
      <c r="DFR8" s="293"/>
      <c r="DFS8" s="293"/>
      <c r="DFT8" s="293"/>
      <c r="DFU8" s="293"/>
      <c r="DFV8" s="293"/>
      <c r="DFW8" s="293"/>
      <c r="DFX8" s="293"/>
      <c r="DFY8" s="293"/>
      <c r="DFZ8" s="293"/>
      <c r="DGA8" s="293"/>
      <c r="DGB8" s="293"/>
      <c r="DGC8" s="293"/>
      <c r="DGD8" s="293"/>
      <c r="DGE8" s="293"/>
      <c r="DGF8" s="293"/>
      <c r="DGG8" s="293"/>
      <c r="DGH8" s="293"/>
      <c r="DGI8" s="293"/>
      <c r="DGJ8" s="293"/>
      <c r="DGK8" s="293"/>
      <c r="DGL8" s="293"/>
      <c r="DGM8" s="293"/>
      <c r="DGN8" s="293"/>
      <c r="DGO8" s="293"/>
      <c r="DGP8" s="293"/>
      <c r="DGQ8" s="293"/>
      <c r="DGR8" s="293"/>
      <c r="DGS8" s="293"/>
      <c r="DGT8" s="293"/>
      <c r="DGU8" s="293"/>
      <c r="DGV8" s="293"/>
      <c r="DGW8" s="293"/>
      <c r="DGX8" s="293"/>
      <c r="DGY8" s="293"/>
      <c r="DGZ8" s="293"/>
      <c r="DHA8" s="293"/>
      <c r="DHB8" s="293"/>
      <c r="DHC8" s="293"/>
      <c r="DHD8" s="293"/>
      <c r="DHE8" s="293"/>
      <c r="DHF8" s="293"/>
      <c r="DHG8" s="293"/>
      <c r="DHH8" s="293"/>
      <c r="DHI8" s="293"/>
      <c r="DHJ8" s="293"/>
      <c r="DHK8" s="293"/>
      <c r="DHL8" s="293"/>
      <c r="DHM8" s="293"/>
      <c r="DHN8" s="293"/>
      <c r="DHO8" s="293"/>
      <c r="DHP8" s="293"/>
      <c r="DHQ8" s="293"/>
      <c r="DHR8" s="293"/>
      <c r="DHS8" s="293"/>
      <c r="DHT8" s="293"/>
      <c r="DHU8" s="293"/>
      <c r="DHV8" s="293"/>
      <c r="DHW8" s="293"/>
      <c r="DHX8" s="293"/>
      <c r="DHY8" s="293"/>
      <c r="DHZ8" s="293"/>
      <c r="DIA8" s="293"/>
      <c r="DIB8" s="293"/>
      <c r="DIC8" s="293"/>
      <c r="DID8" s="293"/>
      <c r="DIE8" s="293"/>
      <c r="DIF8" s="293"/>
      <c r="DIG8" s="293"/>
      <c r="DIH8" s="293"/>
      <c r="DII8" s="293"/>
      <c r="DIJ8" s="293"/>
      <c r="DIK8" s="293"/>
      <c r="DIL8" s="293"/>
      <c r="DIM8" s="293"/>
      <c r="DIN8" s="293"/>
      <c r="DIO8" s="293"/>
      <c r="DIP8" s="293"/>
      <c r="DIQ8" s="293"/>
      <c r="DIR8" s="293"/>
      <c r="DIS8" s="293"/>
      <c r="DIT8" s="293"/>
      <c r="DIU8" s="293"/>
      <c r="DIV8" s="293"/>
      <c r="DIW8" s="293"/>
      <c r="DIX8" s="293"/>
      <c r="DIY8" s="293"/>
      <c r="DIZ8" s="293"/>
      <c r="DJA8" s="293"/>
      <c r="DJB8" s="293"/>
      <c r="DJC8" s="293"/>
      <c r="DJD8" s="293"/>
      <c r="DJE8" s="293"/>
      <c r="DJF8" s="293"/>
      <c r="DJG8" s="293"/>
      <c r="DJH8" s="293"/>
      <c r="DJI8" s="293"/>
      <c r="DJJ8" s="293"/>
      <c r="DJK8" s="293"/>
      <c r="DJL8" s="293"/>
      <c r="DJM8" s="293"/>
      <c r="DJN8" s="293"/>
      <c r="DJO8" s="293"/>
      <c r="DJP8" s="293"/>
      <c r="DJQ8" s="293"/>
      <c r="DJR8" s="293"/>
      <c r="DJS8" s="293"/>
      <c r="DJT8" s="293"/>
      <c r="DJU8" s="293"/>
      <c r="DJV8" s="293"/>
      <c r="DJW8" s="293"/>
      <c r="DJX8" s="293"/>
      <c r="DJY8" s="293"/>
      <c r="DJZ8" s="293"/>
      <c r="DKA8" s="293"/>
      <c r="DKB8" s="293"/>
      <c r="DKC8" s="293"/>
      <c r="DKD8" s="293"/>
      <c r="DKE8" s="293"/>
      <c r="DKF8" s="293"/>
      <c r="DKG8" s="293"/>
      <c r="DKH8" s="293"/>
      <c r="DKI8" s="293"/>
      <c r="DKJ8" s="293"/>
      <c r="DKK8" s="293"/>
      <c r="DKL8" s="293"/>
      <c r="DKM8" s="293"/>
      <c r="DKN8" s="293"/>
      <c r="DKO8" s="293"/>
      <c r="DKP8" s="293"/>
      <c r="DKQ8" s="293"/>
      <c r="DKR8" s="293"/>
      <c r="DKS8" s="293"/>
      <c r="DKT8" s="293"/>
      <c r="DKU8" s="293"/>
      <c r="DKV8" s="293"/>
      <c r="DKW8" s="293"/>
      <c r="DKX8" s="293"/>
      <c r="DKY8" s="293"/>
      <c r="DKZ8" s="293"/>
      <c r="DLA8" s="293"/>
      <c r="DLB8" s="293"/>
      <c r="DLC8" s="293"/>
      <c r="DLD8" s="293"/>
      <c r="DLE8" s="293"/>
      <c r="DLF8" s="293"/>
      <c r="DLG8" s="293"/>
      <c r="DLH8" s="293"/>
      <c r="DLI8" s="293"/>
      <c r="DLJ8" s="293"/>
      <c r="DLK8" s="293"/>
      <c r="DLL8" s="293"/>
      <c r="DLM8" s="293"/>
      <c r="DLN8" s="293"/>
      <c r="DLO8" s="293"/>
      <c r="DLP8" s="293"/>
      <c r="DLQ8" s="293"/>
      <c r="DLR8" s="293"/>
      <c r="DLS8" s="293"/>
      <c r="DLT8" s="293"/>
      <c r="DLU8" s="293"/>
      <c r="DLV8" s="293"/>
      <c r="DLW8" s="293"/>
      <c r="DLX8" s="293"/>
      <c r="DLY8" s="293"/>
      <c r="DLZ8" s="293"/>
      <c r="DMA8" s="293"/>
      <c r="DMB8" s="293"/>
      <c r="DMC8" s="293"/>
      <c r="DMD8" s="293"/>
      <c r="DME8" s="293"/>
      <c r="DMF8" s="293"/>
      <c r="DMG8" s="293"/>
      <c r="DMH8" s="293"/>
      <c r="DMI8" s="293"/>
      <c r="DMJ8" s="293"/>
      <c r="DMK8" s="293"/>
      <c r="DML8" s="293"/>
      <c r="DMM8" s="293"/>
      <c r="DMN8" s="293"/>
      <c r="DMO8" s="293"/>
      <c r="DMP8" s="293"/>
      <c r="DMQ8" s="293"/>
      <c r="DMR8" s="293"/>
      <c r="DMS8" s="293"/>
      <c r="DMT8" s="293"/>
      <c r="DMU8" s="293"/>
      <c r="DMV8" s="293"/>
      <c r="DMW8" s="293"/>
      <c r="DMX8" s="293"/>
      <c r="DMY8" s="293"/>
      <c r="DMZ8" s="293"/>
      <c r="DNA8" s="293"/>
      <c r="DNB8" s="293"/>
      <c r="DNC8" s="293"/>
      <c r="DND8" s="293"/>
      <c r="DNE8" s="293"/>
      <c r="DNF8" s="293"/>
      <c r="DNG8" s="293"/>
      <c r="DNH8" s="293"/>
      <c r="DNI8" s="293"/>
      <c r="DNJ8" s="293"/>
      <c r="DNK8" s="293"/>
      <c r="DNL8" s="293"/>
      <c r="DNM8" s="293"/>
      <c r="DNN8" s="293"/>
      <c r="DNO8" s="293"/>
      <c r="DNP8" s="293"/>
      <c r="DNQ8" s="293"/>
      <c r="DNR8" s="293"/>
      <c r="DNS8" s="293"/>
      <c r="DNT8" s="293"/>
      <c r="DNU8" s="293"/>
      <c r="DNV8" s="293"/>
      <c r="DNW8" s="293"/>
      <c r="DNX8" s="293"/>
      <c r="DNY8" s="293"/>
      <c r="DNZ8" s="293"/>
      <c r="DOA8" s="293"/>
      <c r="DOB8" s="293"/>
      <c r="DOC8" s="293"/>
      <c r="DOD8" s="293"/>
      <c r="DOE8" s="293"/>
      <c r="DOF8" s="293"/>
      <c r="DOG8" s="293"/>
      <c r="DOH8" s="293"/>
      <c r="DOI8" s="293"/>
      <c r="DOJ8" s="293"/>
      <c r="DOK8" s="293"/>
      <c r="DOL8" s="293"/>
      <c r="DOM8" s="293"/>
      <c r="DON8" s="293"/>
      <c r="DOO8" s="293"/>
      <c r="DOP8" s="293"/>
      <c r="DOQ8" s="293"/>
      <c r="DOR8" s="293"/>
      <c r="DOS8" s="293"/>
      <c r="DOT8" s="293"/>
      <c r="DOU8" s="293"/>
      <c r="DOV8" s="293"/>
      <c r="DOW8" s="293"/>
      <c r="DOX8" s="293"/>
      <c r="DOY8" s="293"/>
      <c r="DOZ8" s="293"/>
      <c r="DPA8" s="293"/>
      <c r="DPB8" s="293"/>
      <c r="DPC8" s="293"/>
      <c r="DPD8" s="293"/>
      <c r="DPE8" s="293"/>
      <c r="DPF8" s="293"/>
      <c r="DPG8" s="293"/>
      <c r="DPH8" s="293"/>
      <c r="DPI8" s="293"/>
      <c r="DPJ8" s="293"/>
      <c r="DPK8" s="293"/>
      <c r="DPL8" s="293"/>
      <c r="DPM8" s="293"/>
      <c r="DPN8" s="293"/>
      <c r="DPO8" s="293"/>
      <c r="DPP8" s="293"/>
      <c r="DPQ8" s="293"/>
      <c r="DPR8" s="293"/>
      <c r="DPS8" s="293"/>
      <c r="DPT8" s="293"/>
      <c r="DPU8" s="293"/>
      <c r="DPV8" s="293"/>
      <c r="DPW8" s="293"/>
      <c r="DPX8" s="293"/>
      <c r="DPY8" s="293"/>
      <c r="DPZ8" s="293"/>
      <c r="DQA8" s="293"/>
      <c r="DQB8" s="293"/>
      <c r="DQC8" s="293"/>
      <c r="DQD8" s="293"/>
      <c r="DQE8" s="293"/>
      <c r="DQF8" s="293"/>
      <c r="DQG8" s="293"/>
      <c r="DQH8" s="293"/>
      <c r="DQI8" s="293"/>
      <c r="DQJ8" s="293"/>
      <c r="DQK8" s="293"/>
      <c r="DQL8" s="293"/>
      <c r="DQM8" s="293"/>
      <c r="DQN8" s="293"/>
      <c r="DQO8" s="293"/>
      <c r="DQP8" s="293"/>
      <c r="DQQ8" s="293"/>
      <c r="DQR8" s="293"/>
      <c r="DQS8" s="293"/>
      <c r="DQT8" s="293"/>
      <c r="DQU8" s="293"/>
      <c r="DQV8" s="293"/>
      <c r="DQW8" s="293"/>
      <c r="DQX8" s="293"/>
      <c r="DQY8" s="293"/>
      <c r="DQZ8" s="293"/>
      <c r="DRA8" s="293"/>
      <c r="DRB8" s="293"/>
      <c r="DRC8" s="293"/>
      <c r="DRD8" s="293"/>
      <c r="DRE8" s="293"/>
      <c r="DRF8" s="293"/>
      <c r="DRG8" s="293"/>
      <c r="DRH8" s="293"/>
      <c r="DRI8" s="293"/>
      <c r="DRJ8" s="293"/>
      <c r="DRK8" s="293"/>
      <c r="DRL8" s="293"/>
      <c r="DRM8" s="293"/>
      <c r="DRN8" s="293"/>
      <c r="DRO8" s="293"/>
      <c r="DRP8" s="293"/>
      <c r="DRQ8" s="293"/>
      <c r="DRR8" s="293"/>
      <c r="DRS8" s="293"/>
      <c r="DRT8" s="293"/>
      <c r="DRU8" s="293"/>
      <c r="DRV8" s="293"/>
      <c r="DRW8" s="293"/>
      <c r="DRX8" s="293"/>
      <c r="DRY8" s="293"/>
      <c r="DRZ8" s="293"/>
      <c r="DSA8" s="293"/>
      <c r="DSB8" s="293"/>
      <c r="DSC8" s="293"/>
      <c r="DSD8" s="293"/>
      <c r="DSE8" s="293"/>
      <c r="DSF8" s="293"/>
      <c r="DSG8" s="293"/>
      <c r="DSH8" s="293"/>
      <c r="DSI8" s="293"/>
      <c r="DSJ8" s="293"/>
      <c r="DSK8" s="293"/>
      <c r="DSL8" s="293"/>
      <c r="DSM8" s="293"/>
      <c r="DSN8" s="293"/>
      <c r="DSO8" s="293"/>
      <c r="DSP8" s="293"/>
      <c r="DSQ8" s="293"/>
      <c r="DSR8" s="293"/>
      <c r="DSS8" s="293"/>
      <c r="DST8" s="293"/>
      <c r="DSU8" s="293"/>
      <c r="DSV8" s="293"/>
      <c r="DSW8" s="293"/>
      <c r="DSX8" s="293"/>
      <c r="DSY8" s="293"/>
      <c r="DSZ8" s="293"/>
      <c r="DTA8" s="293"/>
      <c r="DTB8" s="293"/>
      <c r="DTC8" s="293"/>
      <c r="DTD8" s="293"/>
      <c r="DTE8" s="293"/>
      <c r="DTF8" s="293"/>
      <c r="DTG8" s="293"/>
      <c r="DTH8" s="293"/>
      <c r="DTI8" s="293"/>
      <c r="DTJ8" s="293"/>
      <c r="DTK8" s="293"/>
      <c r="DTL8" s="293"/>
      <c r="DTM8" s="293"/>
      <c r="DTN8" s="293"/>
      <c r="DTO8" s="293"/>
      <c r="DTP8" s="293"/>
      <c r="DTQ8" s="293"/>
      <c r="DTR8" s="293"/>
      <c r="DTS8" s="293"/>
      <c r="DTT8" s="293"/>
      <c r="DTU8" s="293"/>
      <c r="DTV8" s="293"/>
      <c r="DTW8" s="293"/>
      <c r="DTX8" s="293"/>
      <c r="DTY8" s="293"/>
      <c r="DTZ8" s="293"/>
      <c r="DUA8" s="293"/>
      <c r="DUB8" s="293"/>
      <c r="DUC8" s="293"/>
      <c r="DUD8" s="293"/>
      <c r="DUE8" s="293"/>
      <c r="DUF8" s="293"/>
      <c r="DUG8" s="293"/>
      <c r="DUH8" s="293"/>
      <c r="DUI8" s="293"/>
      <c r="DUJ8" s="293"/>
      <c r="DUK8" s="293"/>
      <c r="DUL8" s="293"/>
      <c r="DUM8" s="293"/>
      <c r="DUN8" s="293"/>
      <c r="DUO8" s="293"/>
      <c r="DUP8" s="293"/>
      <c r="DUQ8" s="293"/>
      <c r="DUR8" s="293"/>
      <c r="DUS8" s="293"/>
      <c r="DUT8" s="293"/>
      <c r="DUU8" s="293"/>
      <c r="DUV8" s="293"/>
      <c r="DUW8" s="293"/>
      <c r="DUX8" s="293"/>
      <c r="DUY8" s="293"/>
      <c r="DUZ8" s="293"/>
      <c r="DVA8" s="293"/>
      <c r="DVB8" s="293"/>
      <c r="DVC8" s="293"/>
      <c r="DVD8" s="293"/>
      <c r="DVE8" s="293"/>
      <c r="DVF8" s="293"/>
      <c r="DVG8" s="293"/>
      <c r="DVH8" s="293"/>
      <c r="DVI8" s="293"/>
      <c r="DVJ8" s="293"/>
      <c r="DVK8" s="293"/>
      <c r="DVL8" s="293"/>
      <c r="DVM8" s="293"/>
      <c r="DVN8" s="293"/>
      <c r="DVO8" s="293"/>
      <c r="DVP8" s="293"/>
      <c r="DVQ8" s="293"/>
      <c r="DVR8" s="293"/>
      <c r="DVS8" s="293"/>
      <c r="DVT8" s="293"/>
      <c r="DVU8" s="293"/>
      <c r="DVV8" s="293"/>
      <c r="DVW8" s="293"/>
      <c r="DVX8" s="293"/>
      <c r="DVY8" s="293"/>
      <c r="DVZ8" s="293"/>
      <c r="DWA8" s="293"/>
      <c r="DWB8" s="293"/>
      <c r="DWC8" s="293"/>
      <c r="DWD8" s="293"/>
      <c r="DWE8" s="293"/>
      <c r="DWF8" s="293"/>
      <c r="DWG8" s="293"/>
      <c r="DWH8" s="293"/>
      <c r="DWI8" s="293"/>
      <c r="DWJ8" s="293"/>
      <c r="DWK8" s="293"/>
      <c r="DWL8" s="293"/>
      <c r="DWM8" s="293"/>
      <c r="DWN8" s="293"/>
      <c r="DWO8" s="293"/>
      <c r="DWP8" s="293"/>
      <c r="DWQ8" s="293"/>
      <c r="DWR8" s="293"/>
      <c r="DWS8" s="293"/>
      <c r="DWT8" s="293"/>
      <c r="DWU8" s="293"/>
      <c r="DWV8" s="293"/>
      <c r="DWW8" s="293"/>
      <c r="DWX8" s="293"/>
      <c r="DWY8" s="293"/>
      <c r="DWZ8" s="293"/>
      <c r="DXA8" s="293"/>
      <c r="DXB8" s="293"/>
      <c r="DXC8" s="293"/>
      <c r="DXD8" s="293"/>
      <c r="DXE8" s="293"/>
      <c r="DXF8" s="293"/>
      <c r="DXG8" s="293"/>
      <c r="DXH8" s="293"/>
      <c r="DXI8" s="293"/>
      <c r="DXJ8" s="293"/>
      <c r="DXK8" s="293"/>
      <c r="DXL8" s="293"/>
      <c r="DXM8" s="293"/>
      <c r="DXN8" s="293"/>
      <c r="DXO8" s="293"/>
      <c r="DXP8" s="293"/>
      <c r="DXQ8" s="293"/>
      <c r="DXR8" s="293"/>
      <c r="DXS8" s="293"/>
      <c r="DXT8" s="293"/>
      <c r="DXU8" s="293"/>
      <c r="DXV8" s="293"/>
      <c r="DXW8" s="293"/>
      <c r="DXX8" s="293"/>
      <c r="DXY8" s="293"/>
      <c r="DXZ8" s="293"/>
      <c r="DYA8" s="293"/>
      <c r="DYB8" s="293"/>
      <c r="DYC8" s="293"/>
      <c r="DYD8" s="293"/>
      <c r="DYE8" s="293"/>
      <c r="DYF8" s="293"/>
      <c r="DYG8" s="293"/>
      <c r="DYH8" s="293"/>
      <c r="DYI8" s="293"/>
      <c r="DYJ8" s="293"/>
      <c r="DYK8" s="293"/>
      <c r="DYL8" s="293"/>
      <c r="DYM8" s="293"/>
      <c r="DYN8" s="293"/>
      <c r="DYO8" s="293"/>
      <c r="DYP8" s="293"/>
      <c r="DYQ8" s="293"/>
      <c r="DYR8" s="293"/>
      <c r="DYS8" s="293"/>
      <c r="DYT8" s="293"/>
      <c r="DYU8" s="293"/>
      <c r="DYV8" s="293"/>
      <c r="DYW8" s="293"/>
      <c r="DYX8" s="293"/>
      <c r="DYY8" s="293"/>
      <c r="DYZ8" s="293"/>
      <c r="DZA8" s="293"/>
      <c r="DZB8" s="293"/>
      <c r="DZC8" s="293"/>
      <c r="DZD8" s="293"/>
      <c r="DZE8" s="293"/>
      <c r="DZF8" s="293"/>
      <c r="DZG8" s="293"/>
      <c r="DZH8" s="293"/>
      <c r="DZI8" s="293"/>
      <c r="DZJ8" s="293"/>
      <c r="DZK8" s="293"/>
      <c r="DZL8" s="293"/>
      <c r="DZM8" s="293"/>
      <c r="DZN8" s="293"/>
      <c r="DZO8" s="293"/>
      <c r="DZP8" s="293"/>
      <c r="DZQ8" s="293"/>
      <c r="DZR8" s="293"/>
      <c r="DZS8" s="293"/>
      <c r="DZT8" s="293"/>
      <c r="DZU8" s="293"/>
      <c r="DZV8" s="293"/>
      <c r="DZW8" s="293"/>
      <c r="DZX8" s="293"/>
      <c r="DZY8" s="293"/>
      <c r="DZZ8" s="293"/>
      <c r="EAA8" s="293"/>
      <c r="EAB8" s="293"/>
      <c r="EAC8" s="293"/>
      <c r="EAD8" s="293"/>
      <c r="EAE8" s="293"/>
      <c r="EAF8" s="293"/>
      <c r="EAG8" s="293"/>
      <c r="EAH8" s="293"/>
      <c r="EAI8" s="293"/>
      <c r="EAJ8" s="293"/>
      <c r="EAK8" s="293"/>
      <c r="EAL8" s="293"/>
      <c r="EAM8" s="293"/>
      <c r="EAN8" s="293"/>
      <c r="EAO8" s="293"/>
      <c r="EAP8" s="293"/>
      <c r="EAQ8" s="293"/>
      <c r="EAR8" s="293"/>
      <c r="EAS8" s="293"/>
      <c r="EAT8" s="293"/>
      <c r="EAU8" s="293"/>
      <c r="EAV8" s="293"/>
      <c r="EAW8" s="293"/>
      <c r="EAX8" s="293"/>
      <c r="EAY8" s="293"/>
      <c r="EAZ8" s="293"/>
      <c r="EBA8" s="293"/>
      <c r="EBB8" s="293"/>
      <c r="EBC8" s="293"/>
      <c r="EBD8" s="293"/>
      <c r="EBE8" s="293"/>
      <c r="EBF8" s="293"/>
      <c r="EBG8" s="293"/>
      <c r="EBH8" s="293"/>
      <c r="EBI8" s="293"/>
      <c r="EBJ8" s="293"/>
      <c r="EBK8" s="293"/>
      <c r="EBL8" s="293"/>
      <c r="EBM8" s="293"/>
      <c r="EBN8" s="293"/>
      <c r="EBO8" s="293"/>
      <c r="EBP8" s="293"/>
      <c r="EBQ8" s="293"/>
      <c r="EBR8" s="293"/>
      <c r="EBS8" s="293"/>
      <c r="EBT8" s="293"/>
      <c r="EBU8" s="293"/>
      <c r="EBV8" s="293"/>
      <c r="EBW8" s="293"/>
      <c r="EBX8" s="293"/>
      <c r="EBY8" s="293"/>
      <c r="EBZ8" s="293"/>
      <c r="ECA8" s="293"/>
      <c r="ECB8" s="293"/>
      <c r="ECC8" s="293"/>
      <c r="ECD8" s="293"/>
      <c r="ECE8" s="293"/>
      <c r="ECF8" s="293"/>
      <c r="ECG8" s="293"/>
      <c r="ECH8" s="293"/>
      <c r="ECI8" s="293"/>
      <c r="ECJ8" s="293"/>
      <c r="ECK8" s="293"/>
      <c r="ECL8" s="293"/>
      <c r="ECM8" s="293"/>
      <c r="ECN8" s="293"/>
      <c r="ECO8" s="293"/>
      <c r="ECP8" s="293"/>
      <c r="ECQ8" s="293"/>
      <c r="ECR8" s="293"/>
      <c r="ECS8" s="293"/>
      <c r="ECT8" s="293"/>
      <c r="ECU8" s="293"/>
      <c r="ECV8" s="293"/>
      <c r="ECW8" s="293"/>
      <c r="ECX8" s="293"/>
      <c r="ECY8" s="293"/>
      <c r="ECZ8" s="293"/>
      <c r="EDA8" s="293"/>
      <c r="EDB8" s="293"/>
      <c r="EDC8" s="293"/>
      <c r="EDD8" s="293"/>
      <c r="EDE8" s="293"/>
      <c r="EDF8" s="293"/>
      <c r="EDG8" s="293"/>
      <c r="EDH8" s="293"/>
      <c r="EDI8" s="293"/>
      <c r="EDJ8" s="293"/>
      <c r="EDK8" s="293"/>
      <c r="EDL8" s="293"/>
      <c r="EDM8" s="293"/>
      <c r="EDN8" s="293"/>
      <c r="EDO8" s="293"/>
      <c r="EDP8" s="293"/>
      <c r="EDQ8" s="293"/>
      <c r="EDR8" s="293"/>
      <c r="EDS8" s="293"/>
      <c r="EDT8" s="293"/>
      <c r="EDU8" s="293"/>
      <c r="EDV8" s="293"/>
      <c r="EDW8" s="293"/>
      <c r="EDX8" s="293"/>
      <c r="EDY8" s="293"/>
      <c r="EDZ8" s="293"/>
      <c r="EEA8" s="293"/>
      <c r="EEB8" s="293"/>
      <c r="EEC8" s="293"/>
      <c r="EED8" s="293"/>
      <c r="EEE8" s="293"/>
      <c r="EEF8" s="293"/>
      <c r="EEG8" s="293"/>
      <c r="EEH8" s="293"/>
      <c r="EEI8" s="293"/>
      <c r="EEJ8" s="293"/>
      <c r="EEK8" s="293"/>
      <c r="EEL8" s="293"/>
      <c r="EEM8" s="293"/>
      <c r="EEN8" s="293"/>
      <c r="EEO8" s="293"/>
      <c r="EEP8" s="293"/>
      <c r="EEQ8" s="293"/>
      <c r="EER8" s="293"/>
      <c r="EES8" s="293"/>
      <c r="EET8" s="293"/>
      <c r="EEU8" s="293"/>
      <c r="EEV8" s="293"/>
      <c r="EEW8" s="293"/>
      <c r="EEX8" s="293"/>
      <c r="EEY8" s="293"/>
      <c r="EEZ8" s="293"/>
      <c r="EFA8" s="293"/>
      <c r="EFB8" s="293"/>
      <c r="EFC8" s="293"/>
      <c r="EFD8" s="293"/>
      <c r="EFE8" s="293"/>
      <c r="EFF8" s="293"/>
      <c r="EFG8" s="293"/>
      <c r="EFH8" s="293"/>
      <c r="EFI8" s="293"/>
      <c r="EFJ8" s="293"/>
      <c r="EFK8" s="293"/>
      <c r="EFL8" s="293"/>
      <c r="EFM8" s="293"/>
      <c r="EFN8" s="293"/>
      <c r="EFO8" s="293"/>
      <c r="EFP8" s="293"/>
      <c r="EFQ8" s="293"/>
      <c r="EFR8" s="293"/>
      <c r="EFS8" s="293"/>
      <c r="EFT8" s="293"/>
      <c r="EFU8" s="293"/>
      <c r="EFV8" s="293"/>
      <c r="EFW8" s="293"/>
      <c r="EFX8" s="293"/>
      <c r="EFY8" s="293"/>
      <c r="EFZ8" s="293"/>
      <c r="EGA8" s="293"/>
      <c r="EGB8" s="293"/>
      <c r="EGC8" s="293"/>
      <c r="EGD8" s="293"/>
      <c r="EGE8" s="293"/>
      <c r="EGF8" s="293"/>
      <c r="EGG8" s="293"/>
      <c r="EGH8" s="293"/>
      <c r="EGI8" s="293"/>
      <c r="EGJ8" s="293"/>
      <c r="EGK8" s="293"/>
      <c r="EGL8" s="293"/>
      <c r="EGM8" s="293"/>
      <c r="EGN8" s="293"/>
      <c r="EGO8" s="293"/>
      <c r="EGP8" s="293"/>
      <c r="EGQ8" s="293"/>
      <c r="EGR8" s="293"/>
      <c r="EGS8" s="293"/>
      <c r="EGT8" s="293"/>
      <c r="EGU8" s="293"/>
      <c r="EGV8" s="293"/>
      <c r="EGW8" s="293"/>
      <c r="EGX8" s="293"/>
      <c r="EGY8" s="293"/>
      <c r="EGZ8" s="293"/>
      <c r="EHA8" s="293"/>
      <c r="EHB8" s="293"/>
      <c r="EHC8" s="293"/>
      <c r="EHD8" s="293"/>
      <c r="EHE8" s="293"/>
      <c r="EHF8" s="293"/>
      <c r="EHG8" s="293"/>
      <c r="EHH8" s="293"/>
      <c r="EHI8" s="293"/>
      <c r="EHJ8" s="293"/>
      <c r="EHK8" s="293"/>
      <c r="EHL8" s="293"/>
      <c r="EHM8" s="293"/>
      <c r="EHN8" s="293"/>
      <c r="EHO8" s="293"/>
      <c r="EHP8" s="293"/>
      <c r="EHQ8" s="293"/>
      <c r="EHR8" s="293"/>
      <c r="EHS8" s="293"/>
      <c r="EHT8" s="293"/>
      <c r="EHU8" s="293"/>
      <c r="EHV8" s="293"/>
      <c r="EHW8" s="293"/>
      <c r="EHX8" s="293"/>
      <c r="EHY8" s="293"/>
      <c r="EHZ8" s="293"/>
      <c r="EIA8" s="293"/>
      <c r="EIB8" s="293"/>
      <c r="EIC8" s="293"/>
      <c r="EID8" s="293"/>
      <c r="EIE8" s="293"/>
      <c r="EIF8" s="293"/>
      <c r="EIG8" s="293"/>
      <c r="EIH8" s="293"/>
      <c r="EII8" s="293"/>
      <c r="EIJ8" s="293"/>
      <c r="EIK8" s="293"/>
      <c r="EIL8" s="293"/>
      <c r="EIM8" s="293"/>
      <c r="EIN8" s="293"/>
      <c r="EIO8" s="293"/>
      <c r="EIP8" s="293"/>
      <c r="EIQ8" s="293"/>
      <c r="EIR8" s="293"/>
      <c r="EIS8" s="293"/>
      <c r="EIT8" s="293"/>
      <c r="EIU8" s="293"/>
      <c r="EIV8" s="293"/>
      <c r="EIW8" s="293"/>
      <c r="EIX8" s="293"/>
      <c r="EIY8" s="293"/>
      <c r="EIZ8" s="293"/>
      <c r="EJA8" s="293"/>
      <c r="EJB8" s="293"/>
      <c r="EJC8" s="293"/>
      <c r="EJD8" s="293"/>
      <c r="EJE8" s="293"/>
      <c r="EJF8" s="293"/>
      <c r="EJG8" s="293"/>
      <c r="EJH8" s="293"/>
      <c r="EJI8" s="293"/>
      <c r="EJJ8" s="293"/>
      <c r="EJK8" s="293"/>
      <c r="EJL8" s="293"/>
      <c r="EJM8" s="293"/>
      <c r="EJN8" s="293"/>
      <c r="EJO8" s="293"/>
      <c r="EJP8" s="293"/>
      <c r="EJQ8" s="293"/>
      <c r="EJR8" s="293"/>
      <c r="EJS8" s="293"/>
      <c r="EJT8" s="293"/>
      <c r="EJU8" s="293"/>
      <c r="EJV8" s="293"/>
      <c r="EJW8" s="293"/>
      <c r="EJX8" s="293"/>
      <c r="EJY8" s="293"/>
      <c r="EJZ8" s="293"/>
      <c r="EKA8" s="293"/>
      <c r="EKB8" s="293"/>
      <c r="EKC8" s="293"/>
      <c r="EKD8" s="293"/>
      <c r="EKE8" s="293"/>
      <c r="EKF8" s="293"/>
      <c r="EKG8" s="293"/>
      <c r="EKH8" s="293"/>
      <c r="EKI8" s="293"/>
      <c r="EKJ8" s="293"/>
      <c r="EKK8" s="293"/>
      <c r="EKL8" s="293"/>
      <c r="EKM8" s="293"/>
      <c r="EKN8" s="293"/>
      <c r="EKO8" s="293"/>
      <c r="EKP8" s="293"/>
      <c r="EKQ8" s="293"/>
      <c r="EKR8" s="293"/>
      <c r="EKS8" s="293"/>
      <c r="EKT8" s="293"/>
      <c r="EKU8" s="293"/>
      <c r="EKV8" s="293"/>
      <c r="EKW8" s="293"/>
      <c r="EKX8" s="293"/>
      <c r="EKY8" s="293"/>
      <c r="EKZ8" s="293"/>
      <c r="ELA8" s="293"/>
      <c r="ELB8" s="293"/>
      <c r="ELC8" s="293"/>
      <c r="ELD8" s="293"/>
      <c r="ELE8" s="293"/>
      <c r="ELF8" s="293"/>
      <c r="ELG8" s="293"/>
      <c r="ELH8" s="293"/>
      <c r="ELI8" s="293"/>
      <c r="ELJ8" s="293"/>
      <c r="ELK8" s="293"/>
      <c r="ELL8" s="293"/>
      <c r="ELM8" s="293"/>
      <c r="ELN8" s="293"/>
      <c r="ELO8" s="293"/>
      <c r="ELP8" s="293"/>
      <c r="ELQ8" s="293"/>
      <c r="ELR8" s="293"/>
      <c r="ELS8" s="293"/>
      <c r="ELT8" s="293"/>
      <c r="ELU8" s="293"/>
      <c r="ELV8" s="293"/>
      <c r="ELW8" s="293"/>
      <c r="ELX8" s="293"/>
      <c r="ELY8" s="293"/>
      <c r="ELZ8" s="293"/>
      <c r="EMA8" s="293"/>
      <c r="EMB8" s="293"/>
      <c r="EMC8" s="293"/>
      <c r="EMD8" s="293"/>
      <c r="EME8" s="293"/>
      <c r="EMF8" s="293"/>
      <c r="EMG8" s="293"/>
      <c r="EMH8" s="293"/>
      <c r="EMI8" s="293"/>
      <c r="EMJ8" s="293"/>
      <c r="EMK8" s="293"/>
      <c r="EML8" s="293"/>
      <c r="EMM8" s="293"/>
      <c r="EMN8" s="293"/>
      <c r="EMO8" s="293"/>
      <c r="EMP8" s="293"/>
      <c r="EMQ8" s="293"/>
      <c r="EMR8" s="293"/>
      <c r="EMS8" s="293"/>
      <c r="EMT8" s="293"/>
      <c r="EMU8" s="293"/>
      <c r="EMV8" s="293"/>
      <c r="EMW8" s="293"/>
      <c r="EMX8" s="293"/>
      <c r="EMY8" s="293"/>
      <c r="EMZ8" s="293"/>
      <c r="ENA8" s="293"/>
      <c r="ENB8" s="293"/>
      <c r="ENC8" s="293"/>
      <c r="END8" s="293"/>
      <c r="ENE8" s="293"/>
      <c r="ENF8" s="293"/>
      <c r="ENG8" s="293"/>
      <c r="ENH8" s="293"/>
      <c r="ENI8" s="293"/>
      <c r="ENJ8" s="293"/>
      <c r="ENK8" s="293"/>
      <c r="ENL8" s="293"/>
      <c r="ENM8" s="293"/>
      <c r="ENN8" s="293"/>
      <c r="ENO8" s="293"/>
      <c r="ENP8" s="293"/>
      <c r="ENQ8" s="293"/>
      <c r="ENR8" s="293"/>
      <c r="ENS8" s="293"/>
      <c r="ENT8" s="293"/>
      <c r="ENU8" s="293"/>
      <c r="ENV8" s="293"/>
      <c r="ENW8" s="293"/>
      <c r="ENX8" s="293"/>
      <c r="ENY8" s="293"/>
      <c r="ENZ8" s="293"/>
      <c r="EOA8" s="293"/>
      <c r="EOB8" s="293"/>
      <c r="EOC8" s="293"/>
      <c r="EOD8" s="293"/>
      <c r="EOE8" s="293"/>
      <c r="EOF8" s="293"/>
      <c r="EOG8" s="293"/>
      <c r="EOH8" s="293"/>
      <c r="EOI8" s="293"/>
      <c r="EOJ8" s="293"/>
      <c r="EOK8" s="293"/>
      <c r="EOL8" s="293"/>
      <c r="EOM8" s="293"/>
      <c r="EON8" s="293"/>
      <c r="EOO8" s="293"/>
      <c r="EOP8" s="293"/>
      <c r="EOQ8" s="293"/>
      <c r="EOR8" s="293"/>
      <c r="EOS8" s="293"/>
      <c r="EOT8" s="293"/>
      <c r="EOU8" s="293"/>
      <c r="EOV8" s="293"/>
      <c r="EOW8" s="293"/>
      <c r="EOX8" s="293"/>
      <c r="EOY8" s="293"/>
      <c r="EOZ8" s="293"/>
      <c r="EPA8" s="293"/>
      <c r="EPB8" s="293"/>
      <c r="EPC8" s="293"/>
      <c r="EPD8" s="293"/>
      <c r="EPE8" s="293"/>
      <c r="EPF8" s="293"/>
      <c r="EPG8" s="293"/>
      <c r="EPH8" s="293"/>
      <c r="EPI8" s="293"/>
      <c r="EPJ8" s="293"/>
      <c r="EPK8" s="293"/>
      <c r="EPL8" s="293"/>
      <c r="EPM8" s="293"/>
      <c r="EPN8" s="293"/>
      <c r="EPO8" s="293"/>
      <c r="EPP8" s="293"/>
      <c r="EPQ8" s="293"/>
      <c r="EPR8" s="293"/>
      <c r="EPS8" s="293"/>
      <c r="EPT8" s="293"/>
      <c r="EPU8" s="293"/>
      <c r="EPV8" s="293"/>
      <c r="EPW8" s="293"/>
      <c r="EPX8" s="293"/>
      <c r="EPY8" s="293"/>
      <c r="EPZ8" s="293"/>
      <c r="EQA8" s="293"/>
      <c r="EQB8" s="293"/>
      <c r="EQC8" s="293"/>
      <c r="EQD8" s="293"/>
      <c r="EQE8" s="293"/>
      <c r="EQF8" s="293"/>
      <c r="EQG8" s="293"/>
      <c r="EQH8" s="293"/>
      <c r="EQI8" s="293"/>
      <c r="EQJ8" s="293"/>
      <c r="EQK8" s="293"/>
      <c r="EQL8" s="293"/>
      <c r="EQM8" s="293"/>
      <c r="EQN8" s="293"/>
      <c r="EQO8" s="293"/>
      <c r="EQP8" s="293"/>
      <c r="EQQ8" s="293"/>
      <c r="EQR8" s="293"/>
      <c r="EQS8" s="293"/>
      <c r="EQT8" s="293"/>
      <c r="EQU8" s="293"/>
      <c r="EQV8" s="293"/>
      <c r="EQW8" s="293"/>
      <c r="EQX8" s="293"/>
      <c r="EQY8" s="293"/>
      <c r="EQZ8" s="293"/>
      <c r="ERA8" s="293"/>
      <c r="ERB8" s="293"/>
      <c r="ERC8" s="293"/>
      <c r="ERD8" s="293"/>
      <c r="ERE8" s="293"/>
      <c r="ERF8" s="293"/>
      <c r="ERG8" s="293"/>
      <c r="ERH8" s="293"/>
      <c r="ERI8" s="293"/>
      <c r="ERJ8" s="293"/>
      <c r="ERK8" s="293"/>
      <c r="ERL8" s="293"/>
      <c r="ERM8" s="293"/>
      <c r="ERN8" s="293"/>
      <c r="ERO8" s="293"/>
      <c r="ERP8" s="293"/>
      <c r="ERQ8" s="293"/>
      <c r="ERR8" s="293"/>
      <c r="ERS8" s="293"/>
      <c r="ERT8" s="293"/>
      <c r="ERU8" s="293"/>
      <c r="ERV8" s="293"/>
      <c r="ERW8" s="293"/>
      <c r="ERX8" s="293"/>
      <c r="ERY8" s="293"/>
      <c r="ERZ8" s="293"/>
      <c r="ESA8" s="293"/>
      <c r="ESB8" s="293"/>
      <c r="ESC8" s="293"/>
      <c r="ESD8" s="293"/>
      <c r="ESE8" s="293"/>
      <c r="ESF8" s="293"/>
      <c r="ESG8" s="293"/>
      <c r="ESH8" s="293"/>
      <c r="ESI8" s="293"/>
      <c r="ESJ8" s="293"/>
      <c r="ESK8" s="293"/>
      <c r="ESL8" s="293"/>
      <c r="ESM8" s="293"/>
      <c r="ESN8" s="293"/>
      <c r="ESO8" s="293"/>
      <c r="ESP8" s="293"/>
      <c r="ESQ8" s="293"/>
      <c r="ESR8" s="293"/>
      <c r="ESS8" s="293"/>
      <c r="EST8" s="293"/>
      <c r="ESU8" s="293"/>
      <c r="ESV8" s="293"/>
      <c r="ESW8" s="293"/>
      <c r="ESX8" s="293"/>
      <c r="ESY8" s="293"/>
      <c r="ESZ8" s="293"/>
      <c r="ETA8" s="293"/>
      <c r="ETB8" s="293"/>
      <c r="ETC8" s="293"/>
      <c r="ETD8" s="293"/>
      <c r="ETE8" s="293"/>
      <c r="ETF8" s="293"/>
      <c r="ETG8" s="293"/>
      <c r="ETH8" s="293"/>
      <c r="ETI8" s="293"/>
      <c r="ETJ8" s="293"/>
      <c r="ETK8" s="293"/>
      <c r="ETL8" s="293"/>
      <c r="ETM8" s="293"/>
      <c r="ETN8" s="293"/>
      <c r="ETO8" s="293"/>
      <c r="ETP8" s="293"/>
      <c r="ETQ8" s="293"/>
      <c r="ETR8" s="293"/>
      <c r="ETS8" s="293"/>
      <c r="ETT8" s="293"/>
      <c r="ETU8" s="293"/>
      <c r="ETV8" s="293"/>
      <c r="ETW8" s="293"/>
      <c r="ETX8" s="293"/>
      <c r="ETY8" s="293"/>
      <c r="ETZ8" s="293"/>
      <c r="EUA8" s="293"/>
      <c r="EUB8" s="293"/>
      <c r="EUC8" s="293"/>
      <c r="EUD8" s="293"/>
      <c r="EUE8" s="293"/>
      <c r="EUF8" s="293"/>
      <c r="EUG8" s="293"/>
      <c r="EUH8" s="293"/>
      <c r="EUI8" s="293"/>
      <c r="EUJ8" s="293"/>
      <c r="EUK8" s="293"/>
      <c r="EUL8" s="293"/>
      <c r="EUM8" s="293"/>
      <c r="EUN8" s="293"/>
      <c r="EUO8" s="293"/>
      <c r="EUP8" s="293"/>
      <c r="EUQ8" s="293"/>
      <c r="EUR8" s="293"/>
      <c r="EUS8" s="293"/>
      <c r="EUT8" s="293"/>
      <c r="EUU8" s="293"/>
      <c r="EUV8" s="293"/>
      <c r="EUW8" s="293"/>
      <c r="EUX8" s="293"/>
      <c r="EUY8" s="293"/>
      <c r="EUZ8" s="293"/>
      <c r="EVA8" s="293"/>
      <c r="EVB8" s="293"/>
      <c r="EVC8" s="293"/>
      <c r="EVD8" s="293"/>
      <c r="EVE8" s="293"/>
      <c r="EVF8" s="293"/>
      <c r="EVG8" s="293"/>
      <c r="EVH8" s="293"/>
      <c r="EVI8" s="293"/>
      <c r="EVJ8" s="293"/>
      <c r="EVK8" s="293"/>
      <c r="EVL8" s="293"/>
      <c r="EVM8" s="293"/>
      <c r="EVN8" s="293"/>
      <c r="EVO8" s="293"/>
      <c r="EVP8" s="293"/>
      <c r="EVQ8" s="293"/>
      <c r="EVR8" s="293"/>
      <c r="EVS8" s="293"/>
      <c r="EVT8" s="293"/>
      <c r="EVU8" s="293"/>
      <c r="EVV8" s="293"/>
      <c r="EVW8" s="293"/>
      <c r="EVX8" s="293"/>
      <c r="EVY8" s="293"/>
      <c r="EVZ8" s="293"/>
      <c r="EWA8" s="293"/>
      <c r="EWB8" s="293"/>
      <c r="EWC8" s="293"/>
      <c r="EWD8" s="293"/>
      <c r="EWE8" s="293"/>
      <c r="EWF8" s="293"/>
      <c r="EWG8" s="293"/>
      <c r="EWH8" s="293"/>
      <c r="EWI8" s="293"/>
      <c r="EWJ8" s="293"/>
      <c r="EWK8" s="293"/>
      <c r="EWL8" s="293"/>
      <c r="EWM8" s="293"/>
      <c r="EWN8" s="293"/>
      <c r="EWO8" s="293"/>
      <c r="EWP8" s="293"/>
      <c r="EWQ8" s="293"/>
      <c r="EWR8" s="293"/>
      <c r="EWS8" s="293"/>
      <c r="EWT8" s="293"/>
      <c r="EWU8" s="293"/>
      <c r="EWV8" s="293"/>
      <c r="EWW8" s="293"/>
      <c r="EWX8" s="293"/>
      <c r="EWY8" s="293"/>
      <c r="EWZ8" s="293"/>
      <c r="EXA8" s="293"/>
      <c r="EXB8" s="293"/>
      <c r="EXC8" s="293"/>
      <c r="EXD8" s="293"/>
      <c r="EXE8" s="293"/>
      <c r="EXF8" s="293"/>
      <c r="EXG8" s="293"/>
      <c r="EXH8" s="293"/>
      <c r="EXI8" s="293"/>
      <c r="EXJ8" s="293"/>
      <c r="EXK8" s="293"/>
      <c r="EXL8" s="293"/>
      <c r="EXM8" s="293"/>
      <c r="EXN8" s="293"/>
      <c r="EXO8" s="293"/>
      <c r="EXP8" s="293"/>
      <c r="EXQ8" s="293"/>
      <c r="EXR8" s="293"/>
      <c r="EXS8" s="293"/>
      <c r="EXT8" s="293"/>
      <c r="EXU8" s="293"/>
      <c r="EXV8" s="293"/>
      <c r="EXW8" s="293"/>
      <c r="EXX8" s="293"/>
      <c r="EXY8" s="293"/>
      <c r="EXZ8" s="293"/>
      <c r="EYA8" s="293"/>
      <c r="EYB8" s="293"/>
      <c r="EYC8" s="293"/>
      <c r="EYD8" s="293"/>
      <c r="EYE8" s="293"/>
      <c r="EYF8" s="293"/>
      <c r="EYG8" s="293"/>
      <c r="EYH8" s="293"/>
      <c r="EYI8" s="293"/>
      <c r="EYJ8" s="293"/>
      <c r="EYK8" s="293"/>
      <c r="EYL8" s="293"/>
      <c r="EYM8" s="293"/>
      <c r="EYN8" s="293"/>
      <c r="EYO8" s="293"/>
      <c r="EYP8" s="293"/>
      <c r="EYQ8" s="293"/>
      <c r="EYR8" s="293"/>
      <c r="EYS8" s="293"/>
      <c r="EYT8" s="293"/>
      <c r="EYU8" s="293"/>
      <c r="EYV8" s="293"/>
      <c r="EYW8" s="293"/>
      <c r="EYX8" s="293"/>
      <c r="EYY8" s="293"/>
      <c r="EYZ8" s="293"/>
      <c r="EZA8" s="293"/>
      <c r="EZB8" s="293"/>
      <c r="EZC8" s="293"/>
      <c r="EZD8" s="293"/>
      <c r="EZE8" s="293"/>
      <c r="EZF8" s="293"/>
      <c r="EZG8" s="293"/>
      <c r="EZH8" s="293"/>
      <c r="EZI8" s="293"/>
      <c r="EZJ8" s="293"/>
      <c r="EZK8" s="293"/>
      <c r="EZL8" s="293"/>
      <c r="EZM8" s="293"/>
      <c r="EZN8" s="293"/>
      <c r="EZO8" s="293"/>
      <c r="EZP8" s="293"/>
      <c r="EZQ8" s="293"/>
      <c r="EZR8" s="293"/>
      <c r="EZS8" s="293"/>
      <c r="EZT8" s="293"/>
      <c r="EZU8" s="293"/>
      <c r="EZV8" s="293"/>
      <c r="EZW8" s="293"/>
      <c r="EZX8" s="293"/>
      <c r="EZY8" s="293"/>
      <c r="EZZ8" s="293"/>
      <c r="FAA8" s="293"/>
      <c r="FAB8" s="293"/>
      <c r="FAC8" s="293"/>
      <c r="FAD8" s="293"/>
      <c r="FAE8" s="293"/>
      <c r="FAF8" s="293"/>
      <c r="FAG8" s="293"/>
      <c r="FAH8" s="293"/>
      <c r="FAI8" s="293"/>
      <c r="FAJ8" s="293"/>
      <c r="FAK8" s="293"/>
      <c r="FAL8" s="293"/>
      <c r="FAM8" s="293"/>
      <c r="FAN8" s="293"/>
      <c r="FAO8" s="293"/>
      <c r="FAP8" s="293"/>
      <c r="FAQ8" s="293"/>
      <c r="FAR8" s="293"/>
      <c r="FAS8" s="293"/>
      <c r="FAT8" s="293"/>
      <c r="FAU8" s="293"/>
      <c r="FAV8" s="293"/>
      <c r="FAW8" s="293"/>
      <c r="FAX8" s="293"/>
      <c r="FAY8" s="293"/>
      <c r="FAZ8" s="293"/>
      <c r="FBA8" s="293"/>
      <c r="FBB8" s="293"/>
      <c r="FBC8" s="293"/>
      <c r="FBD8" s="293"/>
      <c r="FBE8" s="293"/>
      <c r="FBF8" s="293"/>
      <c r="FBG8" s="293"/>
      <c r="FBH8" s="293"/>
      <c r="FBI8" s="293"/>
      <c r="FBJ8" s="293"/>
      <c r="FBK8" s="293"/>
      <c r="FBL8" s="293"/>
      <c r="FBM8" s="293"/>
      <c r="FBN8" s="293"/>
      <c r="FBO8" s="293"/>
      <c r="FBP8" s="293"/>
      <c r="FBQ8" s="293"/>
      <c r="FBR8" s="293"/>
      <c r="FBS8" s="293"/>
      <c r="FBT8" s="293"/>
      <c r="FBU8" s="293"/>
      <c r="FBV8" s="293"/>
      <c r="FBW8" s="293"/>
      <c r="FBX8" s="293"/>
      <c r="FBY8" s="293"/>
      <c r="FBZ8" s="293"/>
      <c r="FCA8" s="293"/>
      <c r="FCB8" s="293"/>
      <c r="FCC8" s="293"/>
      <c r="FCD8" s="293"/>
      <c r="FCE8" s="293"/>
      <c r="FCF8" s="293"/>
      <c r="FCG8" s="293"/>
      <c r="FCH8" s="293"/>
      <c r="FCI8" s="293"/>
      <c r="FCJ8" s="293"/>
      <c r="FCK8" s="293"/>
      <c r="FCL8" s="293"/>
      <c r="FCM8" s="293"/>
      <c r="FCN8" s="293"/>
      <c r="FCO8" s="293"/>
      <c r="FCP8" s="293"/>
      <c r="FCQ8" s="293"/>
      <c r="FCR8" s="293"/>
      <c r="FCS8" s="293"/>
      <c r="FCT8" s="293"/>
      <c r="FCU8" s="293"/>
      <c r="FCV8" s="293"/>
      <c r="FCW8" s="293"/>
      <c r="FCX8" s="293"/>
      <c r="FCY8" s="293"/>
      <c r="FCZ8" s="293"/>
      <c r="FDA8" s="293"/>
      <c r="FDB8" s="293"/>
      <c r="FDC8" s="293"/>
      <c r="FDD8" s="293"/>
      <c r="FDE8" s="293"/>
      <c r="FDF8" s="293"/>
      <c r="FDG8" s="293"/>
      <c r="FDH8" s="293"/>
      <c r="FDI8" s="293"/>
      <c r="FDJ8" s="293"/>
      <c r="FDK8" s="293"/>
      <c r="FDL8" s="293"/>
      <c r="FDM8" s="293"/>
      <c r="FDN8" s="293"/>
      <c r="FDO8" s="293"/>
      <c r="FDP8" s="293"/>
      <c r="FDQ8" s="293"/>
      <c r="FDR8" s="293"/>
      <c r="FDS8" s="293"/>
      <c r="FDT8" s="293"/>
      <c r="FDU8" s="293"/>
      <c r="FDV8" s="293"/>
      <c r="FDW8" s="293"/>
      <c r="FDX8" s="293"/>
      <c r="FDY8" s="293"/>
      <c r="FDZ8" s="293"/>
      <c r="FEA8" s="293"/>
      <c r="FEB8" s="293"/>
      <c r="FEC8" s="293"/>
      <c r="FED8" s="293"/>
      <c r="FEE8" s="293"/>
      <c r="FEF8" s="293"/>
      <c r="FEG8" s="293"/>
      <c r="FEH8" s="293"/>
      <c r="FEI8" s="293"/>
      <c r="FEJ8" s="293"/>
      <c r="FEK8" s="293"/>
      <c r="FEL8" s="293"/>
      <c r="FEM8" s="293"/>
      <c r="FEN8" s="293"/>
      <c r="FEO8" s="293"/>
      <c r="FEP8" s="293"/>
      <c r="FEQ8" s="293"/>
      <c r="FER8" s="293"/>
      <c r="FES8" s="293"/>
      <c r="FET8" s="293"/>
      <c r="FEU8" s="293"/>
      <c r="FEV8" s="293"/>
      <c r="FEW8" s="293"/>
      <c r="FEX8" s="293"/>
      <c r="FEY8" s="293"/>
      <c r="FEZ8" s="293"/>
      <c r="FFA8" s="293"/>
      <c r="FFB8" s="293"/>
      <c r="FFC8" s="293"/>
      <c r="FFD8" s="293"/>
      <c r="FFE8" s="293"/>
      <c r="FFF8" s="293"/>
      <c r="FFG8" s="293"/>
      <c r="FFH8" s="293"/>
      <c r="FFI8" s="293"/>
      <c r="FFJ8" s="293"/>
      <c r="FFK8" s="293"/>
      <c r="FFL8" s="293"/>
      <c r="FFM8" s="293"/>
      <c r="FFN8" s="293"/>
      <c r="FFO8" s="293"/>
      <c r="FFP8" s="293"/>
      <c r="FFQ8" s="293"/>
      <c r="FFR8" s="293"/>
      <c r="FFS8" s="293"/>
      <c r="FFT8" s="293"/>
      <c r="FFU8" s="293"/>
      <c r="FFV8" s="293"/>
      <c r="FFW8" s="293"/>
      <c r="FFX8" s="293"/>
      <c r="FFY8" s="293"/>
      <c r="FFZ8" s="293"/>
      <c r="FGA8" s="293"/>
      <c r="FGB8" s="293"/>
      <c r="FGC8" s="293"/>
      <c r="FGD8" s="293"/>
      <c r="FGE8" s="293"/>
      <c r="FGF8" s="293"/>
      <c r="FGG8" s="293"/>
      <c r="FGH8" s="293"/>
      <c r="FGI8" s="293"/>
      <c r="FGJ8" s="293"/>
      <c r="FGK8" s="293"/>
      <c r="FGL8" s="293"/>
      <c r="FGM8" s="293"/>
      <c r="FGN8" s="293"/>
      <c r="FGO8" s="293"/>
      <c r="FGP8" s="293"/>
      <c r="FGQ8" s="293"/>
      <c r="FGR8" s="293"/>
      <c r="FGS8" s="293"/>
      <c r="FGT8" s="293"/>
      <c r="FGU8" s="293"/>
      <c r="FGV8" s="293"/>
      <c r="FGW8" s="293"/>
      <c r="FGX8" s="293"/>
      <c r="FGY8" s="293"/>
      <c r="FGZ8" s="293"/>
      <c r="FHA8" s="293"/>
      <c r="FHB8" s="293"/>
      <c r="FHC8" s="293"/>
      <c r="FHD8" s="293"/>
      <c r="FHE8" s="293"/>
      <c r="FHF8" s="293"/>
      <c r="FHG8" s="293"/>
      <c r="FHH8" s="293"/>
      <c r="FHI8" s="293"/>
      <c r="FHJ8" s="293"/>
      <c r="FHK8" s="293"/>
      <c r="FHL8" s="293"/>
      <c r="FHM8" s="293"/>
      <c r="FHN8" s="293"/>
      <c r="FHO8" s="293"/>
      <c r="FHP8" s="293"/>
      <c r="FHQ8" s="293"/>
      <c r="FHR8" s="293"/>
      <c r="FHS8" s="293"/>
      <c r="FHT8" s="293"/>
      <c r="FHU8" s="293"/>
      <c r="FHV8" s="293"/>
      <c r="FHW8" s="293"/>
      <c r="FHX8" s="293"/>
      <c r="FHY8" s="293"/>
      <c r="FHZ8" s="293"/>
      <c r="FIA8" s="293"/>
      <c r="FIB8" s="293"/>
      <c r="FIC8" s="293"/>
      <c r="FID8" s="293"/>
      <c r="FIE8" s="293"/>
      <c r="FIF8" s="293"/>
      <c r="FIG8" s="293"/>
      <c r="FIH8" s="293"/>
      <c r="FII8" s="293"/>
      <c r="FIJ8" s="293"/>
      <c r="FIK8" s="293"/>
      <c r="FIL8" s="293"/>
      <c r="FIM8" s="293"/>
      <c r="FIN8" s="293"/>
      <c r="FIO8" s="293"/>
      <c r="FIP8" s="293"/>
      <c r="FIQ8" s="293"/>
      <c r="FIR8" s="293"/>
      <c r="FIS8" s="293"/>
      <c r="FIT8" s="293"/>
      <c r="FIU8" s="293"/>
      <c r="FIV8" s="293"/>
      <c r="FIW8" s="293"/>
      <c r="FIX8" s="293"/>
      <c r="FIY8" s="293"/>
      <c r="FIZ8" s="293"/>
      <c r="FJA8" s="293"/>
      <c r="FJB8" s="293"/>
      <c r="FJC8" s="293"/>
      <c r="FJD8" s="293"/>
      <c r="FJE8" s="293"/>
      <c r="FJF8" s="293"/>
      <c r="FJG8" s="293"/>
      <c r="FJH8" s="293"/>
      <c r="FJI8" s="293"/>
      <c r="FJJ8" s="293"/>
      <c r="FJK8" s="293"/>
      <c r="FJL8" s="293"/>
      <c r="FJM8" s="293"/>
      <c r="FJN8" s="293"/>
      <c r="FJO8" s="293"/>
      <c r="FJP8" s="293"/>
      <c r="FJQ8" s="293"/>
      <c r="FJR8" s="293"/>
      <c r="FJS8" s="293"/>
      <c r="FJT8" s="293"/>
      <c r="FJU8" s="293"/>
      <c r="FJV8" s="293"/>
      <c r="FJW8" s="293"/>
      <c r="FJX8" s="293"/>
      <c r="FJY8" s="293"/>
      <c r="FJZ8" s="293"/>
      <c r="FKA8" s="293"/>
      <c r="FKB8" s="293"/>
      <c r="FKC8" s="293"/>
      <c r="FKD8" s="293"/>
      <c r="FKE8" s="293"/>
      <c r="FKF8" s="293"/>
      <c r="FKG8" s="293"/>
      <c r="FKH8" s="293"/>
      <c r="FKI8" s="293"/>
      <c r="FKJ8" s="293"/>
      <c r="FKK8" s="293"/>
      <c r="FKL8" s="293"/>
      <c r="FKM8" s="293"/>
      <c r="FKN8" s="293"/>
      <c r="FKO8" s="293"/>
      <c r="FKP8" s="293"/>
      <c r="FKQ8" s="293"/>
      <c r="FKR8" s="293"/>
      <c r="FKS8" s="293"/>
      <c r="FKT8" s="293"/>
      <c r="FKU8" s="293"/>
      <c r="FKV8" s="293"/>
      <c r="FKW8" s="293"/>
      <c r="FKX8" s="293"/>
      <c r="FKY8" s="293"/>
      <c r="FKZ8" s="293"/>
      <c r="FLA8" s="293"/>
      <c r="FLB8" s="293"/>
      <c r="FLC8" s="293"/>
      <c r="FLD8" s="293"/>
      <c r="FLE8" s="293"/>
      <c r="FLF8" s="293"/>
      <c r="FLG8" s="293"/>
      <c r="FLH8" s="293"/>
      <c r="FLI8" s="293"/>
      <c r="FLJ8" s="293"/>
      <c r="FLK8" s="293"/>
      <c r="FLL8" s="293"/>
      <c r="FLM8" s="293"/>
      <c r="FLN8" s="293"/>
      <c r="FLO8" s="293"/>
      <c r="FLP8" s="293"/>
      <c r="FLQ8" s="293"/>
      <c r="FLR8" s="293"/>
      <c r="FLS8" s="293"/>
      <c r="FLT8" s="293"/>
      <c r="FLU8" s="293"/>
      <c r="FLV8" s="293"/>
      <c r="FLW8" s="293"/>
      <c r="FLX8" s="293"/>
      <c r="FLY8" s="293"/>
      <c r="FLZ8" s="293"/>
      <c r="FMA8" s="293"/>
      <c r="FMB8" s="293"/>
      <c r="FMC8" s="293"/>
      <c r="FMD8" s="293"/>
      <c r="FME8" s="293"/>
      <c r="FMF8" s="293"/>
      <c r="FMG8" s="293"/>
      <c r="FMH8" s="293"/>
      <c r="FMI8" s="293"/>
      <c r="FMJ8" s="293"/>
      <c r="FMK8" s="293"/>
      <c r="FML8" s="293"/>
      <c r="FMM8" s="293"/>
      <c r="FMN8" s="293"/>
      <c r="FMO8" s="293"/>
      <c r="FMP8" s="293"/>
      <c r="FMQ8" s="293"/>
      <c r="FMR8" s="293"/>
      <c r="FMS8" s="293"/>
      <c r="FMT8" s="293"/>
      <c r="FMU8" s="293"/>
      <c r="FMV8" s="293"/>
      <c r="FMW8" s="293"/>
      <c r="FMX8" s="293"/>
      <c r="FMY8" s="293"/>
      <c r="FMZ8" s="293"/>
      <c r="FNA8" s="293"/>
      <c r="FNB8" s="293"/>
      <c r="FNC8" s="293"/>
      <c r="FND8" s="293"/>
      <c r="FNE8" s="293"/>
      <c r="FNF8" s="293"/>
      <c r="FNG8" s="293"/>
      <c r="FNH8" s="293"/>
      <c r="FNI8" s="293"/>
      <c r="FNJ8" s="293"/>
      <c r="FNK8" s="293"/>
      <c r="FNL8" s="293"/>
      <c r="FNM8" s="293"/>
      <c r="FNN8" s="293"/>
      <c r="FNO8" s="293"/>
      <c r="FNP8" s="293"/>
      <c r="FNQ8" s="293"/>
      <c r="FNR8" s="293"/>
      <c r="FNS8" s="293"/>
      <c r="FNT8" s="293"/>
      <c r="FNU8" s="293"/>
      <c r="FNV8" s="293"/>
      <c r="FNW8" s="293"/>
      <c r="FNX8" s="293"/>
      <c r="FNY8" s="293"/>
      <c r="FNZ8" s="293"/>
      <c r="FOA8" s="293"/>
      <c r="FOB8" s="293"/>
      <c r="FOC8" s="293"/>
      <c r="FOD8" s="293"/>
      <c r="FOE8" s="293"/>
      <c r="FOF8" s="293"/>
      <c r="FOG8" s="293"/>
      <c r="FOH8" s="293"/>
      <c r="FOI8" s="293"/>
      <c r="FOJ8" s="293"/>
      <c r="FOK8" s="293"/>
      <c r="FOL8" s="293"/>
      <c r="FOM8" s="293"/>
      <c r="FON8" s="293"/>
      <c r="FOO8" s="293"/>
      <c r="FOP8" s="293"/>
      <c r="FOQ8" s="293"/>
      <c r="FOR8" s="293"/>
      <c r="FOS8" s="293"/>
      <c r="FOT8" s="293"/>
      <c r="FOU8" s="293"/>
      <c r="FOV8" s="293"/>
      <c r="FOW8" s="293"/>
      <c r="FOX8" s="293"/>
      <c r="FOY8" s="293"/>
      <c r="FOZ8" s="293"/>
      <c r="FPA8" s="293"/>
      <c r="FPB8" s="293"/>
      <c r="FPC8" s="293"/>
      <c r="FPD8" s="293"/>
      <c r="FPE8" s="293"/>
      <c r="FPF8" s="293"/>
      <c r="FPG8" s="293"/>
      <c r="FPH8" s="293"/>
      <c r="FPI8" s="293"/>
      <c r="FPJ8" s="293"/>
      <c r="FPK8" s="293"/>
      <c r="FPL8" s="293"/>
      <c r="FPM8" s="293"/>
      <c r="FPN8" s="293"/>
      <c r="FPO8" s="293"/>
      <c r="FPP8" s="293"/>
      <c r="FPQ8" s="293"/>
      <c r="FPR8" s="293"/>
      <c r="FPS8" s="293"/>
      <c r="FPT8" s="293"/>
      <c r="FPU8" s="293"/>
      <c r="FPV8" s="293"/>
      <c r="FPW8" s="293"/>
      <c r="FPX8" s="293"/>
      <c r="FPY8" s="293"/>
      <c r="FPZ8" s="293"/>
      <c r="FQA8" s="293"/>
      <c r="FQB8" s="293"/>
      <c r="FQC8" s="293"/>
      <c r="FQD8" s="293"/>
      <c r="FQE8" s="293"/>
      <c r="FQF8" s="293"/>
      <c r="FQG8" s="293"/>
      <c r="FQH8" s="293"/>
      <c r="FQI8" s="293"/>
      <c r="FQJ8" s="293"/>
      <c r="FQK8" s="293"/>
      <c r="FQL8" s="293"/>
      <c r="FQM8" s="293"/>
      <c r="FQN8" s="293"/>
      <c r="FQO8" s="293"/>
      <c r="FQP8" s="293"/>
      <c r="FQQ8" s="293"/>
      <c r="FQR8" s="293"/>
      <c r="FQS8" s="293"/>
      <c r="FQT8" s="293"/>
      <c r="FQU8" s="293"/>
      <c r="FQV8" s="293"/>
      <c r="FQW8" s="293"/>
      <c r="FQX8" s="293"/>
      <c r="FQY8" s="293"/>
      <c r="FQZ8" s="293"/>
      <c r="FRA8" s="293"/>
      <c r="FRB8" s="293"/>
      <c r="FRC8" s="293"/>
      <c r="FRD8" s="293"/>
      <c r="FRE8" s="293"/>
      <c r="FRF8" s="293"/>
      <c r="FRG8" s="293"/>
      <c r="FRH8" s="293"/>
      <c r="FRI8" s="293"/>
      <c r="FRJ8" s="293"/>
      <c r="FRK8" s="293"/>
      <c r="FRL8" s="293"/>
      <c r="FRM8" s="293"/>
      <c r="FRN8" s="293"/>
      <c r="FRO8" s="293"/>
      <c r="FRP8" s="293"/>
      <c r="FRQ8" s="293"/>
      <c r="FRR8" s="293"/>
      <c r="FRS8" s="293"/>
      <c r="FRT8" s="293"/>
      <c r="FRU8" s="293"/>
      <c r="FRV8" s="293"/>
      <c r="FRW8" s="293"/>
      <c r="FRX8" s="293"/>
      <c r="FRY8" s="293"/>
      <c r="FRZ8" s="293"/>
      <c r="FSA8" s="293"/>
      <c r="FSB8" s="293"/>
      <c r="FSC8" s="293"/>
      <c r="FSD8" s="293"/>
      <c r="FSE8" s="293"/>
      <c r="FSF8" s="293"/>
      <c r="FSG8" s="293"/>
      <c r="FSH8" s="293"/>
      <c r="FSI8" s="293"/>
      <c r="FSJ8" s="293"/>
      <c r="FSK8" s="293"/>
      <c r="FSL8" s="293"/>
      <c r="FSM8" s="293"/>
      <c r="FSN8" s="293"/>
      <c r="FSO8" s="293"/>
      <c r="FSP8" s="293"/>
      <c r="FSQ8" s="293"/>
      <c r="FSR8" s="293"/>
      <c r="FSS8" s="293"/>
      <c r="FST8" s="293"/>
      <c r="FSU8" s="293"/>
      <c r="FSV8" s="293"/>
      <c r="FSW8" s="293"/>
      <c r="FSX8" s="293"/>
      <c r="FSY8" s="293"/>
      <c r="FSZ8" s="293"/>
      <c r="FTA8" s="293"/>
      <c r="FTB8" s="293"/>
      <c r="FTC8" s="293"/>
      <c r="FTD8" s="293"/>
      <c r="FTE8" s="293"/>
      <c r="FTF8" s="293"/>
      <c r="FTG8" s="293"/>
      <c r="FTH8" s="293"/>
      <c r="FTI8" s="293"/>
      <c r="FTJ8" s="293"/>
      <c r="FTK8" s="293"/>
      <c r="FTL8" s="293"/>
      <c r="FTM8" s="293"/>
      <c r="FTN8" s="293"/>
      <c r="FTO8" s="293"/>
      <c r="FTP8" s="293"/>
      <c r="FTQ8" s="293"/>
      <c r="FTR8" s="293"/>
      <c r="FTS8" s="293"/>
      <c r="FTT8" s="293"/>
      <c r="FTU8" s="293"/>
      <c r="FTV8" s="293"/>
      <c r="FTW8" s="293"/>
      <c r="FTX8" s="293"/>
      <c r="FTY8" s="293"/>
      <c r="FTZ8" s="293"/>
      <c r="FUA8" s="293"/>
      <c r="FUB8" s="293"/>
      <c r="FUC8" s="293"/>
      <c r="FUD8" s="293"/>
      <c r="FUE8" s="293"/>
      <c r="FUF8" s="293"/>
      <c r="FUG8" s="293"/>
      <c r="FUH8" s="293"/>
      <c r="FUI8" s="293"/>
      <c r="FUJ8" s="293"/>
      <c r="FUK8" s="293"/>
      <c r="FUL8" s="293"/>
      <c r="FUM8" s="293"/>
      <c r="FUN8" s="293"/>
      <c r="FUO8" s="293"/>
      <c r="FUP8" s="293"/>
      <c r="FUQ8" s="293"/>
      <c r="FUR8" s="293"/>
      <c r="FUS8" s="293"/>
      <c r="FUT8" s="293"/>
      <c r="FUU8" s="293"/>
      <c r="FUV8" s="293"/>
      <c r="FUW8" s="293"/>
      <c r="FUX8" s="293"/>
      <c r="FUY8" s="293"/>
      <c r="FUZ8" s="293"/>
      <c r="FVA8" s="293"/>
      <c r="FVB8" s="293"/>
      <c r="FVC8" s="293"/>
      <c r="FVD8" s="293"/>
      <c r="FVE8" s="293"/>
      <c r="FVF8" s="293"/>
      <c r="FVG8" s="293"/>
      <c r="FVH8" s="293"/>
      <c r="FVI8" s="293"/>
      <c r="FVJ8" s="293"/>
      <c r="FVK8" s="293"/>
      <c r="FVL8" s="293"/>
      <c r="FVM8" s="293"/>
      <c r="FVN8" s="293"/>
      <c r="FVO8" s="293"/>
      <c r="FVP8" s="293"/>
      <c r="FVQ8" s="293"/>
      <c r="FVR8" s="293"/>
      <c r="FVS8" s="293"/>
      <c r="FVT8" s="293"/>
      <c r="FVU8" s="293"/>
      <c r="FVV8" s="293"/>
      <c r="FVW8" s="293"/>
      <c r="FVX8" s="293"/>
      <c r="FVY8" s="293"/>
      <c r="FVZ8" s="293"/>
      <c r="FWA8" s="293"/>
      <c r="FWB8" s="293"/>
      <c r="FWC8" s="293"/>
      <c r="FWD8" s="293"/>
      <c r="FWE8" s="293"/>
      <c r="FWF8" s="293"/>
      <c r="FWG8" s="293"/>
      <c r="FWH8" s="293"/>
      <c r="FWI8" s="293"/>
      <c r="FWJ8" s="293"/>
      <c r="FWK8" s="293"/>
      <c r="FWL8" s="293"/>
      <c r="FWM8" s="293"/>
      <c r="FWN8" s="293"/>
      <c r="FWO8" s="293"/>
      <c r="FWP8" s="293"/>
      <c r="FWQ8" s="293"/>
      <c r="FWR8" s="293"/>
      <c r="FWS8" s="293"/>
      <c r="FWT8" s="293"/>
      <c r="FWU8" s="293"/>
      <c r="FWV8" s="293"/>
      <c r="FWW8" s="293"/>
      <c r="FWX8" s="293"/>
      <c r="FWY8" s="293"/>
      <c r="FWZ8" s="293"/>
      <c r="FXA8" s="293"/>
      <c r="FXB8" s="293"/>
      <c r="FXC8" s="293"/>
      <c r="FXD8" s="293"/>
      <c r="FXE8" s="293"/>
      <c r="FXF8" s="293"/>
      <c r="FXG8" s="293"/>
      <c r="FXH8" s="293"/>
      <c r="FXI8" s="293"/>
      <c r="FXJ8" s="293"/>
      <c r="FXK8" s="293"/>
      <c r="FXL8" s="293"/>
      <c r="FXM8" s="293"/>
      <c r="FXN8" s="293"/>
      <c r="FXO8" s="293"/>
      <c r="FXP8" s="293"/>
      <c r="FXQ8" s="293"/>
      <c r="FXR8" s="293"/>
      <c r="FXS8" s="293"/>
      <c r="FXT8" s="293"/>
      <c r="FXU8" s="293"/>
      <c r="FXV8" s="293"/>
      <c r="FXW8" s="293"/>
      <c r="FXX8" s="293"/>
      <c r="FXY8" s="293"/>
      <c r="FXZ8" s="293"/>
      <c r="FYA8" s="293"/>
      <c r="FYB8" s="293"/>
      <c r="FYC8" s="293"/>
      <c r="FYD8" s="293"/>
      <c r="FYE8" s="293"/>
      <c r="FYF8" s="293"/>
      <c r="FYG8" s="293"/>
      <c r="FYH8" s="293"/>
      <c r="FYI8" s="293"/>
      <c r="FYJ8" s="293"/>
      <c r="FYK8" s="293"/>
      <c r="FYL8" s="293"/>
      <c r="FYM8" s="293"/>
      <c r="FYN8" s="293"/>
      <c r="FYO8" s="293"/>
      <c r="FYP8" s="293"/>
      <c r="FYQ8" s="293"/>
      <c r="FYR8" s="293"/>
      <c r="FYS8" s="293"/>
      <c r="FYT8" s="293"/>
      <c r="FYU8" s="293"/>
      <c r="FYV8" s="293"/>
      <c r="FYW8" s="293"/>
      <c r="FYX8" s="293"/>
      <c r="FYY8" s="293"/>
      <c r="FYZ8" s="293"/>
      <c r="FZA8" s="293"/>
      <c r="FZB8" s="293"/>
      <c r="FZC8" s="293"/>
      <c r="FZD8" s="293"/>
      <c r="FZE8" s="293"/>
      <c r="FZF8" s="293"/>
      <c r="FZG8" s="293"/>
      <c r="FZH8" s="293"/>
      <c r="FZI8" s="293"/>
      <c r="FZJ8" s="293"/>
      <c r="FZK8" s="293"/>
      <c r="FZL8" s="293"/>
      <c r="FZM8" s="293"/>
      <c r="FZN8" s="293"/>
      <c r="FZO8" s="293"/>
      <c r="FZP8" s="293"/>
      <c r="FZQ8" s="293"/>
      <c r="FZR8" s="293"/>
      <c r="FZS8" s="293"/>
      <c r="FZT8" s="293"/>
      <c r="FZU8" s="293"/>
      <c r="FZV8" s="293"/>
      <c r="FZW8" s="293"/>
      <c r="FZX8" s="293"/>
      <c r="FZY8" s="293"/>
      <c r="FZZ8" s="293"/>
      <c r="GAA8" s="293"/>
      <c r="GAB8" s="293"/>
      <c r="GAC8" s="293"/>
      <c r="GAD8" s="293"/>
      <c r="GAE8" s="293"/>
      <c r="GAF8" s="293"/>
      <c r="GAG8" s="293"/>
      <c r="GAH8" s="293"/>
      <c r="GAI8" s="293"/>
      <c r="GAJ8" s="293"/>
      <c r="GAK8" s="293"/>
      <c r="GAL8" s="293"/>
      <c r="GAM8" s="293"/>
      <c r="GAN8" s="293"/>
      <c r="GAO8" s="293"/>
      <c r="GAP8" s="293"/>
      <c r="GAQ8" s="293"/>
      <c r="GAR8" s="293"/>
      <c r="GAS8" s="293"/>
      <c r="GAT8" s="293"/>
      <c r="GAU8" s="293"/>
      <c r="GAV8" s="293"/>
      <c r="GAW8" s="293"/>
      <c r="GAX8" s="293"/>
      <c r="GAY8" s="293"/>
      <c r="GAZ8" s="293"/>
      <c r="GBA8" s="293"/>
      <c r="GBB8" s="293"/>
      <c r="GBC8" s="293"/>
      <c r="GBD8" s="293"/>
      <c r="GBE8" s="293"/>
      <c r="GBF8" s="293"/>
      <c r="GBG8" s="293"/>
      <c r="GBH8" s="293"/>
      <c r="GBI8" s="293"/>
      <c r="GBJ8" s="293"/>
      <c r="GBK8" s="293"/>
      <c r="GBL8" s="293"/>
      <c r="GBM8" s="293"/>
      <c r="GBN8" s="293"/>
      <c r="GBO8" s="293"/>
      <c r="GBP8" s="293"/>
      <c r="GBQ8" s="293"/>
      <c r="GBR8" s="293"/>
      <c r="GBS8" s="293"/>
      <c r="GBT8" s="293"/>
      <c r="GBU8" s="293"/>
      <c r="GBV8" s="293"/>
      <c r="GBW8" s="293"/>
      <c r="GBX8" s="293"/>
      <c r="GBY8" s="293"/>
      <c r="GBZ8" s="293"/>
      <c r="GCA8" s="293"/>
      <c r="GCB8" s="293"/>
      <c r="GCC8" s="293"/>
      <c r="GCD8" s="293"/>
      <c r="GCE8" s="293"/>
      <c r="GCF8" s="293"/>
      <c r="GCG8" s="293"/>
      <c r="GCH8" s="293"/>
      <c r="GCI8" s="293"/>
      <c r="GCJ8" s="293"/>
      <c r="GCK8" s="293"/>
      <c r="GCL8" s="293"/>
      <c r="GCM8" s="293"/>
      <c r="GCN8" s="293"/>
      <c r="GCO8" s="293"/>
      <c r="GCP8" s="293"/>
      <c r="GCQ8" s="293"/>
      <c r="GCR8" s="293"/>
      <c r="GCS8" s="293"/>
      <c r="GCT8" s="293"/>
      <c r="GCU8" s="293"/>
      <c r="GCV8" s="293"/>
      <c r="GCW8" s="293"/>
      <c r="GCX8" s="293"/>
      <c r="GCY8" s="293"/>
      <c r="GCZ8" s="293"/>
      <c r="GDA8" s="293"/>
      <c r="GDB8" s="293"/>
      <c r="GDC8" s="293"/>
      <c r="GDD8" s="293"/>
      <c r="GDE8" s="293"/>
      <c r="GDF8" s="293"/>
      <c r="GDG8" s="293"/>
      <c r="GDH8" s="293"/>
      <c r="GDI8" s="293"/>
      <c r="GDJ8" s="293"/>
      <c r="GDK8" s="293"/>
      <c r="GDL8" s="293"/>
      <c r="GDM8" s="293"/>
      <c r="GDN8" s="293"/>
      <c r="GDO8" s="293"/>
      <c r="GDP8" s="293"/>
      <c r="GDQ8" s="293"/>
      <c r="GDR8" s="293"/>
      <c r="GDS8" s="293"/>
      <c r="GDT8" s="293"/>
      <c r="GDU8" s="293"/>
      <c r="GDV8" s="293"/>
      <c r="GDW8" s="293"/>
      <c r="GDX8" s="293"/>
      <c r="GDY8" s="293"/>
      <c r="GDZ8" s="293"/>
      <c r="GEA8" s="293"/>
      <c r="GEB8" s="293"/>
      <c r="GEC8" s="293"/>
      <c r="GED8" s="293"/>
      <c r="GEE8" s="293"/>
      <c r="GEF8" s="293"/>
      <c r="GEG8" s="293"/>
      <c r="GEH8" s="293"/>
      <c r="GEI8" s="293"/>
      <c r="GEJ8" s="293"/>
      <c r="GEK8" s="293"/>
      <c r="GEL8" s="293"/>
      <c r="GEM8" s="293"/>
      <c r="GEN8" s="293"/>
      <c r="GEO8" s="293"/>
      <c r="GEP8" s="293"/>
      <c r="GEQ8" s="293"/>
      <c r="GER8" s="293"/>
      <c r="GES8" s="293"/>
      <c r="GET8" s="293"/>
      <c r="GEU8" s="293"/>
      <c r="GEV8" s="293"/>
      <c r="GEW8" s="293"/>
      <c r="GEX8" s="293"/>
      <c r="GEY8" s="293"/>
      <c r="GEZ8" s="293"/>
      <c r="GFA8" s="293"/>
      <c r="GFB8" s="293"/>
      <c r="GFC8" s="293"/>
      <c r="GFD8" s="293"/>
      <c r="GFE8" s="293"/>
      <c r="GFF8" s="293"/>
      <c r="GFG8" s="293"/>
      <c r="GFH8" s="293"/>
      <c r="GFI8" s="293"/>
      <c r="GFJ8" s="293"/>
      <c r="GFK8" s="293"/>
      <c r="GFL8" s="293"/>
      <c r="GFM8" s="293"/>
      <c r="GFN8" s="293"/>
      <c r="GFO8" s="293"/>
      <c r="GFP8" s="293"/>
      <c r="GFQ8" s="293"/>
      <c r="GFR8" s="293"/>
      <c r="GFS8" s="293"/>
      <c r="GFT8" s="293"/>
      <c r="GFU8" s="293"/>
      <c r="GFV8" s="293"/>
      <c r="GFW8" s="293"/>
      <c r="GFX8" s="293"/>
      <c r="GFY8" s="293"/>
      <c r="GFZ8" s="293"/>
      <c r="GGA8" s="293"/>
      <c r="GGB8" s="293"/>
      <c r="GGC8" s="293"/>
      <c r="GGD8" s="293"/>
      <c r="GGE8" s="293"/>
      <c r="GGF8" s="293"/>
      <c r="GGG8" s="293"/>
      <c r="GGH8" s="293"/>
      <c r="GGI8" s="293"/>
      <c r="GGJ8" s="293"/>
      <c r="GGK8" s="293"/>
      <c r="GGL8" s="293"/>
      <c r="GGM8" s="293"/>
      <c r="GGN8" s="293"/>
      <c r="GGO8" s="293"/>
      <c r="GGP8" s="293"/>
      <c r="GGQ8" s="293"/>
      <c r="GGR8" s="293"/>
      <c r="GGS8" s="293"/>
      <c r="GGT8" s="293"/>
      <c r="GGU8" s="293"/>
      <c r="GGV8" s="293"/>
      <c r="GGW8" s="293"/>
      <c r="GGX8" s="293"/>
      <c r="GGY8" s="293"/>
      <c r="GGZ8" s="293"/>
      <c r="GHA8" s="293"/>
      <c r="GHB8" s="293"/>
      <c r="GHC8" s="293"/>
      <c r="GHD8" s="293"/>
      <c r="GHE8" s="293"/>
      <c r="GHF8" s="293"/>
      <c r="GHG8" s="293"/>
      <c r="GHH8" s="293"/>
      <c r="GHI8" s="293"/>
      <c r="GHJ8" s="293"/>
      <c r="GHK8" s="293"/>
      <c r="GHL8" s="293"/>
      <c r="GHM8" s="293"/>
      <c r="GHN8" s="293"/>
      <c r="GHO8" s="293"/>
      <c r="GHP8" s="293"/>
      <c r="GHQ8" s="293"/>
      <c r="GHR8" s="293"/>
      <c r="GHS8" s="293"/>
      <c r="GHT8" s="293"/>
      <c r="GHU8" s="293"/>
      <c r="GHV8" s="293"/>
      <c r="GHW8" s="293"/>
      <c r="GHX8" s="293"/>
      <c r="GHY8" s="293"/>
      <c r="GHZ8" s="293"/>
      <c r="GIA8" s="293"/>
      <c r="GIB8" s="293"/>
      <c r="GIC8" s="293"/>
      <c r="GID8" s="293"/>
      <c r="GIE8" s="293"/>
      <c r="GIF8" s="293"/>
      <c r="GIG8" s="293"/>
      <c r="GIH8" s="293"/>
      <c r="GII8" s="293"/>
      <c r="GIJ8" s="293"/>
      <c r="GIK8" s="293"/>
      <c r="GIL8" s="293"/>
      <c r="GIM8" s="293"/>
      <c r="GIN8" s="293"/>
      <c r="GIO8" s="293"/>
      <c r="GIP8" s="293"/>
      <c r="GIQ8" s="293"/>
      <c r="GIR8" s="293"/>
      <c r="GIS8" s="293"/>
      <c r="GIT8" s="293"/>
      <c r="GIU8" s="293"/>
      <c r="GIV8" s="293"/>
      <c r="GIW8" s="293"/>
      <c r="GIX8" s="293"/>
      <c r="GIY8" s="293"/>
      <c r="GIZ8" s="293"/>
      <c r="GJA8" s="293"/>
      <c r="GJB8" s="293"/>
      <c r="GJC8" s="293"/>
      <c r="GJD8" s="293"/>
      <c r="GJE8" s="293"/>
      <c r="GJF8" s="293"/>
      <c r="GJG8" s="293"/>
      <c r="GJH8" s="293"/>
      <c r="GJI8" s="293"/>
      <c r="GJJ8" s="293"/>
      <c r="GJK8" s="293"/>
      <c r="GJL8" s="293"/>
      <c r="GJM8" s="293"/>
      <c r="GJN8" s="293"/>
      <c r="GJO8" s="293"/>
      <c r="GJP8" s="293"/>
      <c r="GJQ8" s="293"/>
      <c r="GJR8" s="293"/>
      <c r="GJS8" s="293"/>
      <c r="GJT8" s="293"/>
      <c r="GJU8" s="293"/>
      <c r="GJV8" s="293"/>
      <c r="GJW8" s="293"/>
      <c r="GJX8" s="293"/>
      <c r="GJY8" s="293"/>
      <c r="GJZ8" s="293"/>
      <c r="GKA8" s="293"/>
      <c r="GKB8" s="293"/>
      <c r="GKC8" s="293"/>
      <c r="GKD8" s="293"/>
      <c r="GKE8" s="293"/>
      <c r="GKF8" s="293"/>
      <c r="GKG8" s="293"/>
      <c r="GKH8" s="293"/>
      <c r="GKI8" s="293"/>
      <c r="GKJ8" s="293"/>
      <c r="GKK8" s="293"/>
      <c r="GKL8" s="293"/>
      <c r="GKM8" s="293"/>
      <c r="GKN8" s="293"/>
      <c r="GKO8" s="293"/>
      <c r="GKP8" s="293"/>
      <c r="GKQ8" s="293"/>
      <c r="GKR8" s="293"/>
      <c r="GKS8" s="293"/>
      <c r="GKT8" s="293"/>
      <c r="GKU8" s="293"/>
      <c r="GKV8" s="293"/>
      <c r="GKW8" s="293"/>
      <c r="GKX8" s="293"/>
      <c r="GKY8" s="293"/>
      <c r="GKZ8" s="293"/>
      <c r="GLA8" s="293"/>
      <c r="GLB8" s="293"/>
      <c r="GLC8" s="293"/>
      <c r="GLD8" s="293"/>
      <c r="GLE8" s="293"/>
      <c r="GLF8" s="293"/>
      <c r="GLG8" s="293"/>
      <c r="GLH8" s="293"/>
      <c r="GLI8" s="293"/>
      <c r="GLJ8" s="293"/>
      <c r="GLK8" s="293"/>
      <c r="GLL8" s="293"/>
      <c r="GLM8" s="293"/>
      <c r="GLN8" s="293"/>
      <c r="GLO8" s="293"/>
      <c r="GLP8" s="293"/>
      <c r="GLQ8" s="293"/>
      <c r="GLR8" s="293"/>
      <c r="GLS8" s="293"/>
      <c r="GLT8" s="293"/>
      <c r="GLU8" s="293"/>
      <c r="GLV8" s="293"/>
      <c r="GLW8" s="293"/>
      <c r="GLX8" s="293"/>
      <c r="GLY8" s="293"/>
      <c r="GLZ8" s="293"/>
      <c r="GMA8" s="293"/>
      <c r="GMB8" s="293"/>
      <c r="GMC8" s="293"/>
      <c r="GMD8" s="293"/>
      <c r="GME8" s="293"/>
      <c r="GMF8" s="293"/>
      <c r="GMG8" s="293"/>
      <c r="GMH8" s="293"/>
      <c r="GMI8" s="293"/>
      <c r="GMJ8" s="293"/>
      <c r="GMK8" s="293"/>
      <c r="GML8" s="293"/>
      <c r="GMM8" s="293"/>
      <c r="GMN8" s="293"/>
      <c r="GMO8" s="293"/>
      <c r="GMP8" s="293"/>
      <c r="GMQ8" s="293"/>
      <c r="GMR8" s="293"/>
      <c r="GMS8" s="293"/>
      <c r="GMT8" s="293"/>
      <c r="GMU8" s="293"/>
      <c r="GMV8" s="293"/>
      <c r="GMW8" s="293"/>
      <c r="GMX8" s="293"/>
      <c r="GMY8" s="293"/>
      <c r="GMZ8" s="293"/>
      <c r="GNA8" s="293"/>
      <c r="GNB8" s="293"/>
      <c r="GNC8" s="293"/>
      <c r="GND8" s="293"/>
      <c r="GNE8" s="293"/>
      <c r="GNF8" s="293"/>
      <c r="GNG8" s="293"/>
      <c r="GNH8" s="293"/>
      <c r="GNI8" s="293"/>
      <c r="GNJ8" s="293"/>
      <c r="GNK8" s="293"/>
      <c r="GNL8" s="293"/>
      <c r="GNM8" s="293"/>
      <c r="GNN8" s="293"/>
      <c r="GNO8" s="293"/>
      <c r="GNP8" s="293"/>
      <c r="GNQ8" s="293"/>
      <c r="GNR8" s="293"/>
      <c r="GNS8" s="293"/>
      <c r="GNT8" s="293"/>
      <c r="GNU8" s="293"/>
      <c r="GNV8" s="293"/>
      <c r="GNW8" s="293"/>
      <c r="GNX8" s="293"/>
      <c r="GNY8" s="293"/>
      <c r="GNZ8" s="293"/>
      <c r="GOA8" s="293"/>
      <c r="GOB8" s="293"/>
      <c r="GOC8" s="293"/>
      <c r="GOD8" s="293"/>
      <c r="GOE8" s="293"/>
      <c r="GOF8" s="293"/>
      <c r="GOG8" s="293"/>
      <c r="GOH8" s="293"/>
      <c r="GOI8" s="293"/>
      <c r="GOJ8" s="293"/>
      <c r="GOK8" s="293"/>
      <c r="GOL8" s="293"/>
      <c r="GOM8" s="293"/>
      <c r="GON8" s="293"/>
      <c r="GOO8" s="293"/>
      <c r="GOP8" s="293"/>
      <c r="GOQ8" s="293"/>
      <c r="GOR8" s="293"/>
      <c r="GOS8" s="293"/>
      <c r="GOT8" s="293"/>
      <c r="GOU8" s="293"/>
      <c r="GOV8" s="293"/>
      <c r="GOW8" s="293"/>
      <c r="GOX8" s="293"/>
      <c r="GOY8" s="293"/>
      <c r="GOZ8" s="293"/>
      <c r="GPA8" s="293"/>
      <c r="GPB8" s="293"/>
      <c r="GPC8" s="293"/>
      <c r="GPD8" s="293"/>
      <c r="GPE8" s="293"/>
      <c r="GPF8" s="293"/>
      <c r="GPG8" s="293"/>
      <c r="GPH8" s="293"/>
      <c r="GPI8" s="293"/>
      <c r="GPJ8" s="293"/>
      <c r="GPK8" s="293"/>
      <c r="GPL8" s="293"/>
      <c r="GPM8" s="293"/>
      <c r="GPN8" s="293"/>
      <c r="GPO8" s="293"/>
      <c r="GPP8" s="293"/>
      <c r="GPQ8" s="293"/>
      <c r="GPR8" s="293"/>
      <c r="GPS8" s="293"/>
      <c r="GPT8" s="293"/>
      <c r="GPU8" s="293"/>
      <c r="GPV8" s="293"/>
      <c r="GPW8" s="293"/>
      <c r="GPX8" s="293"/>
      <c r="GPY8" s="293"/>
      <c r="GPZ8" s="293"/>
      <c r="GQA8" s="293"/>
      <c r="GQB8" s="293"/>
      <c r="GQC8" s="293"/>
      <c r="GQD8" s="293"/>
      <c r="GQE8" s="293"/>
      <c r="GQF8" s="293"/>
      <c r="GQG8" s="293"/>
      <c r="GQH8" s="293"/>
      <c r="GQI8" s="293"/>
      <c r="GQJ8" s="293"/>
      <c r="GQK8" s="293"/>
      <c r="GQL8" s="293"/>
      <c r="GQM8" s="293"/>
      <c r="GQN8" s="293"/>
      <c r="GQO8" s="293"/>
      <c r="GQP8" s="293"/>
      <c r="GQQ8" s="293"/>
      <c r="GQR8" s="293"/>
      <c r="GQS8" s="293"/>
      <c r="GQT8" s="293"/>
      <c r="GQU8" s="293"/>
      <c r="GQV8" s="293"/>
      <c r="GQW8" s="293"/>
      <c r="GQX8" s="293"/>
      <c r="GQY8" s="293"/>
      <c r="GQZ8" s="293"/>
      <c r="GRA8" s="293"/>
      <c r="GRB8" s="293"/>
      <c r="GRC8" s="293"/>
      <c r="GRD8" s="293"/>
      <c r="GRE8" s="293"/>
      <c r="GRF8" s="293"/>
      <c r="GRG8" s="293"/>
      <c r="GRH8" s="293"/>
      <c r="GRI8" s="293"/>
      <c r="GRJ8" s="293"/>
      <c r="GRK8" s="293"/>
      <c r="GRL8" s="293"/>
      <c r="GRM8" s="293"/>
      <c r="GRN8" s="293"/>
      <c r="GRO8" s="293"/>
      <c r="GRP8" s="293"/>
      <c r="GRQ8" s="293"/>
      <c r="GRR8" s="293"/>
      <c r="GRS8" s="293"/>
      <c r="GRT8" s="293"/>
      <c r="GRU8" s="293"/>
      <c r="GRV8" s="293"/>
      <c r="GRW8" s="293"/>
      <c r="GRX8" s="293"/>
      <c r="GRY8" s="293"/>
      <c r="GRZ8" s="293"/>
      <c r="GSA8" s="293"/>
      <c r="GSB8" s="293"/>
      <c r="GSC8" s="293"/>
      <c r="GSD8" s="293"/>
      <c r="GSE8" s="293"/>
      <c r="GSF8" s="293"/>
      <c r="GSG8" s="293"/>
      <c r="GSH8" s="293"/>
      <c r="GSI8" s="293"/>
      <c r="GSJ8" s="293"/>
      <c r="GSK8" s="293"/>
      <c r="GSL8" s="293"/>
      <c r="GSM8" s="293"/>
      <c r="GSN8" s="293"/>
      <c r="GSO8" s="293"/>
      <c r="GSP8" s="293"/>
      <c r="GSQ8" s="293"/>
      <c r="GSR8" s="293"/>
      <c r="GSS8" s="293"/>
      <c r="GST8" s="293"/>
      <c r="GSU8" s="293"/>
      <c r="GSV8" s="293"/>
      <c r="GSW8" s="293"/>
      <c r="GSX8" s="293"/>
      <c r="GSY8" s="293"/>
      <c r="GSZ8" s="293"/>
      <c r="GTA8" s="293"/>
      <c r="GTB8" s="293"/>
      <c r="GTC8" s="293"/>
      <c r="GTD8" s="293"/>
      <c r="GTE8" s="293"/>
      <c r="GTF8" s="293"/>
      <c r="GTG8" s="293"/>
      <c r="GTH8" s="293"/>
      <c r="GTI8" s="293"/>
      <c r="GTJ8" s="293"/>
      <c r="GTK8" s="293"/>
      <c r="GTL8" s="293"/>
      <c r="GTM8" s="293"/>
      <c r="GTN8" s="293"/>
      <c r="GTO8" s="293"/>
      <c r="GTP8" s="293"/>
      <c r="GTQ8" s="293"/>
      <c r="GTR8" s="293"/>
      <c r="GTS8" s="293"/>
      <c r="GTT8" s="293"/>
      <c r="GTU8" s="293"/>
      <c r="GTV8" s="293"/>
      <c r="GTW8" s="293"/>
      <c r="GTX8" s="293"/>
      <c r="GTY8" s="293"/>
      <c r="GTZ8" s="293"/>
      <c r="GUA8" s="293"/>
      <c r="GUB8" s="293"/>
      <c r="GUC8" s="293"/>
      <c r="GUD8" s="293"/>
      <c r="GUE8" s="293"/>
      <c r="GUF8" s="293"/>
      <c r="GUG8" s="293"/>
      <c r="GUH8" s="293"/>
      <c r="GUI8" s="293"/>
      <c r="GUJ8" s="293"/>
      <c r="GUK8" s="293"/>
      <c r="GUL8" s="293"/>
      <c r="GUM8" s="293"/>
      <c r="GUN8" s="293"/>
      <c r="GUO8" s="293"/>
      <c r="GUP8" s="293"/>
      <c r="GUQ8" s="293"/>
      <c r="GUR8" s="293"/>
      <c r="GUS8" s="293"/>
      <c r="GUT8" s="293"/>
      <c r="GUU8" s="293"/>
      <c r="GUV8" s="293"/>
      <c r="GUW8" s="293"/>
      <c r="GUX8" s="293"/>
      <c r="GUY8" s="293"/>
      <c r="GUZ8" s="293"/>
      <c r="GVA8" s="293"/>
      <c r="GVB8" s="293"/>
      <c r="GVC8" s="293"/>
      <c r="GVD8" s="293"/>
      <c r="GVE8" s="293"/>
      <c r="GVF8" s="293"/>
      <c r="GVG8" s="293"/>
      <c r="GVH8" s="293"/>
      <c r="GVI8" s="293"/>
      <c r="GVJ8" s="293"/>
      <c r="GVK8" s="293"/>
      <c r="GVL8" s="293"/>
      <c r="GVM8" s="293"/>
      <c r="GVN8" s="293"/>
      <c r="GVO8" s="293"/>
      <c r="GVP8" s="293"/>
      <c r="GVQ8" s="293"/>
      <c r="GVR8" s="293"/>
      <c r="GVS8" s="293"/>
      <c r="GVT8" s="293"/>
      <c r="GVU8" s="293"/>
      <c r="GVV8" s="293"/>
      <c r="GVW8" s="293"/>
      <c r="GVX8" s="293"/>
      <c r="GVY8" s="293"/>
      <c r="GVZ8" s="293"/>
      <c r="GWA8" s="293"/>
      <c r="GWB8" s="293"/>
      <c r="GWC8" s="293"/>
      <c r="GWD8" s="293"/>
      <c r="GWE8" s="293"/>
      <c r="GWF8" s="293"/>
      <c r="GWG8" s="293"/>
      <c r="GWH8" s="293"/>
      <c r="GWI8" s="293"/>
      <c r="GWJ8" s="293"/>
      <c r="GWK8" s="293"/>
      <c r="GWL8" s="293"/>
      <c r="GWM8" s="293"/>
      <c r="GWN8" s="293"/>
      <c r="GWO8" s="293"/>
      <c r="GWP8" s="293"/>
      <c r="GWQ8" s="293"/>
      <c r="GWR8" s="293"/>
      <c r="GWS8" s="293"/>
      <c r="GWT8" s="293"/>
      <c r="GWU8" s="293"/>
      <c r="GWV8" s="293"/>
      <c r="GWW8" s="293"/>
      <c r="GWX8" s="293"/>
      <c r="GWY8" s="293"/>
      <c r="GWZ8" s="293"/>
      <c r="GXA8" s="293"/>
      <c r="GXB8" s="293"/>
      <c r="GXC8" s="293"/>
      <c r="GXD8" s="293"/>
      <c r="GXE8" s="293"/>
      <c r="GXF8" s="293"/>
      <c r="GXG8" s="293"/>
      <c r="GXH8" s="293"/>
      <c r="GXI8" s="293"/>
      <c r="GXJ8" s="293"/>
      <c r="GXK8" s="293"/>
      <c r="GXL8" s="293"/>
      <c r="GXM8" s="293"/>
      <c r="GXN8" s="293"/>
      <c r="GXO8" s="293"/>
      <c r="GXP8" s="293"/>
      <c r="GXQ8" s="293"/>
      <c r="GXR8" s="293"/>
      <c r="GXS8" s="293"/>
      <c r="GXT8" s="293"/>
      <c r="GXU8" s="293"/>
      <c r="GXV8" s="293"/>
      <c r="GXW8" s="293"/>
      <c r="GXX8" s="293"/>
      <c r="GXY8" s="293"/>
      <c r="GXZ8" s="293"/>
      <c r="GYA8" s="293"/>
      <c r="GYB8" s="293"/>
      <c r="GYC8" s="293"/>
      <c r="GYD8" s="293"/>
      <c r="GYE8" s="293"/>
      <c r="GYF8" s="293"/>
      <c r="GYG8" s="293"/>
      <c r="GYH8" s="293"/>
      <c r="GYI8" s="293"/>
      <c r="GYJ8" s="293"/>
      <c r="GYK8" s="293"/>
      <c r="GYL8" s="293"/>
      <c r="GYM8" s="293"/>
      <c r="GYN8" s="293"/>
      <c r="GYO8" s="293"/>
      <c r="GYP8" s="293"/>
      <c r="GYQ8" s="293"/>
      <c r="GYR8" s="293"/>
      <c r="GYS8" s="293"/>
      <c r="GYT8" s="293"/>
      <c r="GYU8" s="293"/>
      <c r="GYV8" s="293"/>
      <c r="GYW8" s="293"/>
      <c r="GYX8" s="293"/>
      <c r="GYY8" s="293"/>
      <c r="GYZ8" s="293"/>
      <c r="GZA8" s="293"/>
      <c r="GZB8" s="293"/>
      <c r="GZC8" s="293"/>
      <c r="GZD8" s="293"/>
      <c r="GZE8" s="293"/>
      <c r="GZF8" s="293"/>
      <c r="GZG8" s="293"/>
      <c r="GZH8" s="293"/>
      <c r="GZI8" s="293"/>
      <c r="GZJ8" s="293"/>
      <c r="GZK8" s="293"/>
      <c r="GZL8" s="293"/>
      <c r="GZM8" s="293"/>
      <c r="GZN8" s="293"/>
      <c r="GZO8" s="293"/>
      <c r="GZP8" s="293"/>
      <c r="GZQ8" s="293"/>
      <c r="GZR8" s="293"/>
      <c r="GZS8" s="293"/>
      <c r="GZT8" s="293"/>
      <c r="GZU8" s="293"/>
      <c r="GZV8" s="293"/>
      <c r="GZW8" s="293"/>
      <c r="GZX8" s="293"/>
      <c r="GZY8" s="293"/>
      <c r="GZZ8" s="293"/>
      <c r="HAA8" s="293"/>
      <c r="HAB8" s="293"/>
      <c r="HAC8" s="293"/>
      <c r="HAD8" s="293"/>
      <c r="HAE8" s="293"/>
      <c r="HAF8" s="293"/>
      <c r="HAG8" s="293"/>
      <c r="HAH8" s="293"/>
      <c r="HAI8" s="293"/>
      <c r="HAJ8" s="293"/>
      <c r="HAK8" s="293"/>
      <c r="HAL8" s="293"/>
      <c r="HAM8" s="293"/>
      <c r="HAN8" s="293"/>
      <c r="HAO8" s="293"/>
      <c r="HAP8" s="293"/>
      <c r="HAQ8" s="293"/>
      <c r="HAR8" s="293"/>
      <c r="HAS8" s="293"/>
      <c r="HAT8" s="293"/>
      <c r="HAU8" s="293"/>
      <c r="HAV8" s="293"/>
      <c r="HAW8" s="293"/>
      <c r="HAX8" s="293"/>
      <c r="HAY8" s="293"/>
      <c r="HAZ8" s="293"/>
      <c r="HBA8" s="293"/>
      <c r="HBB8" s="293"/>
      <c r="HBC8" s="293"/>
      <c r="HBD8" s="293"/>
      <c r="HBE8" s="293"/>
      <c r="HBF8" s="293"/>
      <c r="HBG8" s="293"/>
      <c r="HBH8" s="293"/>
      <c r="HBI8" s="293"/>
      <c r="HBJ8" s="293"/>
      <c r="HBK8" s="293"/>
      <c r="HBL8" s="293"/>
      <c r="HBM8" s="293"/>
      <c r="HBN8" s="293"/>
      <c r="HBO8" s="293"/>
      <c r="HBP8" s="293"/>
      <c r="HBQ8" s="293"/>
      <c r="HBR8" s="293"/>
      <c r="HBS8" s="293"/>
      <c r="HBT8" s="293"/>
      <c r="HBU8" s="293"/>
      <c r="HBV8" s="293"/>
      <c r="HBW8" s="293"/>
      <c r="HBX8" s="293"/>
      <c r="HBY8" s="293"/>
      <c r="HBZ8" s="293"/>
      <c r="HCA8" s="293"/>
      <c r="HCB8" s="293"/>
      <c r="HCC8" s="293"/>
      <c r="HCD8" s="293"/>
      <c r="HCE8" s="293"/>
      <c r="HCF8" s="293"/>
      <c r="HCG8" s="293"/>
      <c r="HCH8" s="293"/>
      <c r="HCI8" s="293"/>
      <c r="HCJ8" s="293"/>
      <c r="HCK8" s="293"/>
      <c r="HCL8" s="293"/>
      <c r="HCM8" s="293"/>
      <c r="HCN8" s="293"/>
      <c r="HCO8" s="293"/>
      <c r="HCP8" s="293"/>
      <c r="HCQ8" s="293"/>
      <c r="HCR8" s="293"/>
      <c r="HCS8" s="293"/>
      <c r="HCT8" s="293"/>
      <c r="HCU8" s="293"/>
      <c r="HCV8" s="293"/>
      <c r="HCW8" s="293"/>
      <c r="HCX8" s="293"/>
      <c r="HCY8" s="293"/>
      <c r="HCZ8" s="293"/>
      <c r="HDA8" s="293"/>
      <c r="HDB8" s="293"/>
      <c r="HDC8" s="293"/>
      <c r="HDD8" s="293"/>
      <c r="HDE8" s="293"/>
      <c r="HDF8" s="293"/>
      <c r="HDG8" s="293"/>
      <c r="HDH8" s="293"/>
      <c r="HDI8" s="293"/>
      <c r="HDJ8" s="293"/>
      <c r="HDK8" s="293"/>
      <c r="HDL8" s="293"/>
      <c r="HDM8" s="293"/>
      <c r="HDN8" s="293"/>
      <c r="HDO8" s="293"/>
      <c r="HDP8" s="293"/>
      <c r="HDQ8" s="293"/>
      <c r="HDR8" s="293"/>
      <c r="HDS8" s="293"/>
      <c r="HDT8" s="293"/>
      <c r="HDU8" s="293"/>
      <c r="HDV8" s="293"/>
      <c r="HDW8" s="293"/>
      <c r="HDX8" s="293"/>
      <c r="HDY8" s="293"/>
      <c r="HDZ8" s="293"/>
      <c r="HEA8" s="293"/>
      <c r="HEB8" s="293"/>
      <c r="HEC8" s="293"/>
      <c r="HED8" s="293"/>
      <c r="HEE8" s="293"/>
      <c r="HEF8" s="293"/>
      <c r="HEG8" s="293"/>
      <c r="HEH8" s="293"/>
      <c r="HEI8" s="293"/>
      <c r="HEJ8" s="293"/>
      <c r="HEK8" s="293"/>
      <c r="HEL8" s="293"/>
      <c r="HEM8" s="293"/>
      <c r="HEN8" s="293"/>
      <c r="HEO8" s="293"/>
      <c r="HEP8" s="293"/>
      <c r="HEQ8" s="293"/>
      <c r="HER8" s="293"/>
      <c r="HES8" s="293"/>
      <c r="HET8" s="293"/>
      <c r="HEU8" s="293"/>
      <c r="HEV8" s="293"/>
      <c r="HEW8" s="293"/>
      <c r="HEX8" s="293"/>
      <c r="HEY8" s="293"/>
      <c r="HEZ8" s="293"/>
      <c r="HFA8" s="293"/>
      <c r="HFB8" s="293"/>
      <c r="HFC8" s="293"/>
      <c r="HFD8" s="293"/>
      <c r="HFE8" s="293"/>
      <c r="HFF8" s="293"/>
      <c r="HFG8" s="293"/>
      <c r="HFH8" s="293"/>
      <c r="HFI8" s="293"/>
      <c r="HFJ8" s="293"/>
      <c r="HFK8" s="293"/>
      <c r="HFL8" s="293"/>
      <c r="HFM8" s="293"/>
      <c r="HFN8" s="293"/>
      <c r="HFO8" s="293"/>
      <c r="HFP8" s="293"/>
      <c r="HFQ8" s="293"/>
      <c r="HFR8" s="293"/>
      <c r="HFS8" s="293"/>
      <c r="HFT8" s="293"/>
      <c r="HFU8" s="293"/>
      <c r="HFV8" s="293"/>
      <c r="HFW8" s="293"/>
      <c r="HFX8" s="293"/>
      <c r="HFY8" s="293"/>
      <c r="HFZ8" s="293"/>
      <c r="HGA8" s="293"/>
      <c r="HGB8" s="293"/>
      <c r="HGC8" s="293"/>
      <c r="HGD8" s="293"/>
      <c r="HGE8" s="293"/>
      <c r="HGF8" s="293"/>
      <c r="HGG8" s="293"/>
      <c r="HGH8" s="293"/>
      <c r="HGI8" s="293"/>
      <c r="HGJ8" s="293"/>
      <c r="HGK8" s="293"/>
      <c r="HGL8" s="293"/>
      <c r="HGM8" s="293"/>
      <c r="HGN8" s="293"/>
      <c r="HGO8" s="293"/>
      <c r="HGP8" s="293"/>
      <c r="HGQ8" s="293"/>
      <c r="HGR8" s="293"/>
      <c r="HGS8" s="293"/>
      <c r="HGT8" s="293"/>
      <c r="HGU8" s="293"/>
      <c r="HGV8" s="293"/>
      <c r="HGW8" s="293"/>
      <c r="HGX8" s="293"/>
      <c r="HGY8" s="293"/>
      <c r="HGZ8" s="293"/>
      <c r="HHA8" s="293"/>
      <c r="HHB8" s="293"/>
      <c r="HHC8" s="293"/>
      <c r="HHD8" s="293"/>
      <c r="HHE8" s="293"/>
      <c r="HHF8" s="293"/>
      <c r="HHG8" s="293"/>
      <c r="HHH8" s="293"/>
      <c r="HHI8" s="293"/>
      <c r="HHJ8" s="293"/>
      <c r="HHK8" s="293"/>
      <c r="HHL8" s="293"/>
      <c r="HHM8" s="293"/>
      <c r="HHN8" s="293"/>
      <c r="HHO8" s="293"/>
      <c r="HHP8" s="293"/>
      <c r="HHQ8" s="293"/>
      <c r="HHR8" s="293"/>
      <c r="HHS8" s="293"/>
      <c r="HHT8" s="293"/>
      <c r="HHU8" s="293"/>
      <c r="HHV8" s="293"/>
      <c r="HHW8" s="293"/>
      <c r="HHX8" s="293"/>
      <c r="HHY8" s="293"/>
      <c r="HHZ8" s="293"/>
      <c r="HIA8" s="293"/>
      <c r="HIB8" s="293"/>
      <c r="HIC8" s="293"/>
      <c r="HID8" s="293"/>
      <c r="HIE8" s="293"/>
      <c r="HIF8" s="293"/>
      <c r="HIG8" s="293"/>
      <c r="HIH8" s="293"/>
      <c r="HII8" s="293"/>
      <c r="HIJ8" s="293"/>
      <c r="HIK8" s="293"/>
      <c r="HIL8" s="293"/>
      <c r="HIM8" s="293"/>
      <c r="HIN8" s="293"/>
      <c r="HIO8" s="293"/>
      <c r="HIP8" s="293"/>
      <c r="HIQ8" s="293"/>
      <c r="HIR8" s="293"/>
      <c r="HIS8" s="293"/>
      <c r="HIT8" s="293"/>
      <c r="HIU8" s="293"/>
      <c r="HIV8" s="293"/>
      <c r="HIW8" s="293"/>
      <c r="HIX8" s="293"/>
      <c r="HIY8" s="293"/>
      <c r="HIZ8" s="293"/>
      <c r="HJA8" s="293"/>
      <c r="HJB8" s="293"/>
      <c r="HJC8" s="293"/>
      <c r="HJD8" s="293"/>
      <c r="HJE8" s="293"/>
      <c r="HJF8" s="293"/>
      <c r="HJG8" s="293"/>
      <c r="HJH8" s="293"/>
      <c r="HJI8" s="293"/>
      <c r="HJJ8" s="293"/>
      <c r="HJK8" s="293"/>
      <c r="HJL8" s="293"/>
      <c r="HJM8" s="293"/>
      <c r="HJN8" s="293"/>
      <c r="HJO8" s="293"/>
      <c r="HJP8" s="293"/>
      <c r="HJQ8" s="293"/>
      <c r="HJR8" s="293"/>
      <c r="HJS8" s="293"/>
      <c r="HJT8" s="293"/>
      <c r="HJU8" s="293"/>
      <c r="HJV8" s="293"/>
      <c r="HJW8" s="293"/>
      <c r="HJX8" s="293"/>
      <c r="HJY8" s="293"/>
      <c r="HJZ8" s="293"/>
      <c r="HKA8" s="293"/>
      <c r="HKB8" s="293"/>
      <c r="HKC8" s="293"/>
      <c r="HKD8" s="293"/>
      <c r="HKE8" s="293"/>
      <c r="HKF8" s="293"/>
      <c r="HKG8" s="293"/>
      <c r="HKH8" s="293"/>
      <c r="HKI8" s="293"/>
      <c r="HKJ8" s="293"/>
      <c r="HKK8" s="293"/>
      <c r="HKL8" s="293"/>
      <c r="HKM8" s="293"/>
      <c r="HKN8" s="293"/>
      <c r="HKO8" s="293"/>
      <c r="HKP8" s="293"/>
      <c r="HKQ8" s="293"/>
      <c r="HKR8" s="293"/>
      <c r="HKS8" s="293"/>
      <c r="HKT8" s="293"/>
      <c r="HKU8" s="293"/>
      <c r="HKV8" s="293"/>
      <c r="HKW8" s="293"/>
      <c r="HKX8" s="293"/>
      <c r="HKY8" s="293"/>
      <c r="HKZ8" s="293"/>
      <c r="HLA8" s="293"/>
      <c r="HLB8" s="293"/>
      <c r="HLC8" s="293"/>
      <c r="HLD8" s="293"/>
      <c r="HLE8" s="293"/>
      <c r="HLF8" s="293"/>
      <c r="HLG8" s="293"/>
      <c r="HLH8" s="293"/>
      <c r="HLI8" s="293"/>
      <c r="HLJ8" s="293"/>
      <c r="HLK8" s="293"/>
      <c r="HLL8" s="293"/>
      <c r="HLM8" s="293"/>
      <c r="HLN8" s="293"/>
      <c r="HLO8" s="293"/>
      <c r="HLP8" s="293"/>
      <c r="HLQ8" s="293"/>
      <c r="HLR8" s="293"/>
      <c r="HLS8" s="293"/>
      <c r="HLT8" s="293"/>
      <c r="HLU8" s="293"/>
      <c r="HLV8" s="293"/>
      <c r="HLW8" s="293"/>
      <c r="HLX8" s="293"/>
      <c r="HLY8" s="293"/>
      <c r="HLZ8" s="293"/>
      <c r="HMA8" s="293"/>
      <c r="HMB8" s="293"/>
      <c r="HMC8" s="293"/>
      <c r="HMD8" s="293"/>
      <c r="HME8" s="293"/>
      <c r="HMF8" s="293"/>
      <c r="HMG8" s="293"/>
      <c r="HMH8" s="293"/>
      <c r="HMI8" s="293"/>
      <c r="HMJ8" s="293"/>
      <c r="HMK8" s="293"/>
      <c r="HML8" s="293"/>
      <c r="HMM8" s="293"/>
      <c r="HMN8" s="293"/>
      <c r="HMO8" s="293"/>
      <c r="HMP8" s="293"/>
      <c r="HMQ8" s="293"/>
      <c r="HMR8" s="293"/>
      <c r="HMS8" s="293"/>
      <c r="HMT8" s="293"/>
      <c r="HMU8" s="293"/>
      <c r="HMV8" s="293"/>
      <c r="HMW8" s="293"/>
      <c r="HMX8" s="293"/>
      <c r="HMY8" s="293"/>
      <c r="HMZ8" s="293"/>
      <c r="HNA8" s="293"/>
      <c r="HNB8" s="293"/>
      <c r="HNC8" s="293"/>
      <c r="HND8" s="293"/>
      <c r="HNE8" s="293"/>
      <c r="HNF8" s="293"/>
      <c r="HNG8" s="293"/>
      <c r="HNH8" s="293"/>
      <c r="HNI8" s="293"/>
      <c r="HNJ8" s="293"/>
      <c r="HNK8" s="293"/>
      <c r="HNL8" s="293"/>
      <c r="HNM8" s="293"/>
      <c r="HNN8" s="293"/>
      <c r="HNO8" s="293"/>
      <c r="HNP8" s="293"/>
      <c r="HNQ8" s="293"/>
      <c r="HNR8" s="293"/>
      <c r="HNS8" s="293"/>
      <c r="HNT8" s="293"/>
      <c r="HNU8" s="293"/>
      <c r="HNV8" s="293"/>
      <c r="HNW8" s="293"/>
      <c r="HNX8" s="293"/>
      <c r="HNY8" s="293"/>
      <c r="HNZ8" s="293"/>
      <c r="HOA8" s="293"/>
      <c r="HOB8" s="293"/>
      <c r="HOC8" s="293"/>
      <c r="HOD8" s="293"/>
      <c r="HOE8" s="293"/>
      <c r="HOF8" s="293"/>
      <c r="HOG8" s="293"/>
      <c r="HOH8" s="293"/>
      <c r="HOI8" s="293"/>
      <c r="HOJ8" s="293"/>
      <c r="HOK8" s="293"/>
      <c r="HOL8" s="293"/>
      <c r="HOM8" s="293"/>
      <c r="HON8" s="293"/>
      <c r="HOO8" s="293"/>
      <c r="HOP8" s="293"/>
      <c r="HOQ8" s="293"/>
      <c r="HOR8" s="293"/>
      <c r="HOS8" s="293"/>
      <c r="HOT8" s="293"/>
      <c r="HOU8" s="293"/>
      <c r="HOV8" s="293"/>
      <c r="HOW8" s="293"/>
      <c r="HOX8" s="293"/>
      <c r="HOY8" s="293"/>
      <c r="HOZ8" s="293"/>
      <c r="HPA8" s="293"/>
      <c r="HPB8" s="293"/>
      <c r="HPC8" s="293"/>
      <c r="HPD8" s="293"/>
      <c r="HPE8" s="293"/>
      <c r="HPF8" s="293"/>
      <c r="HPG8" s="293"/>
      <c r="HPH8" s="293"/>
      <c r="HPI8" s="293"/>
      <c r="HPJ8" s="293"/>
      <c r="HPK8" s="293"/>
      <c r="HPL8" s="293"/>
      <c r="HPM8" s="293"/>
      <c r="HPN8" s="293"/>
      <c r="HPO8" s="293"/>
      <c r="HPP8" s="293"/>
      <c r="HPQ8" s="293"/>
      <c r="HPR8" s="293"/>
      <c r="HPS8" s="293"/>
      <c r="HPT8" s="293"/>
      <c r="HPU8" s="293"/>
      <c r="HPV8" s="293"/>
      <c r="HPW8" s="293"/>
      <c r="HPX8" s="293"/>
      <c r="HPY8" s="293"/>
      <c r="HPZ8" s="293"/>
      <c r="HQA8" s="293"/>
      <c r="HQB8" s="293"/>
      <c r="HQC8" s="293"/>
      <c r="HQD8" s="293"/>
      <c r="HQE8" s="293"/>
      <c r="HQF8" s="293"/>
      <c r="HQG8" s="293"/>
      <c r="HQH8" s="293"/>
      <c r="HQI8" s="293"/>
      <c r="HQJ8" s="293"/>
      <c r="HQK8" s="293"/>
      <c r="HQL8" s="293"/>
      <c r="HQM8" s="293"/>
      <c r="HQN8" s="293"/>
      <c r="HQO8" s="293"/>
      <c r="HQP8" s="293"/>
      <c r="HQQ8" s="293"/>
      <c r="HQR8" s="293"/>
      <c r="HQS8" s="293"/>
      <c r="HQT8" s="293"/>
      <c r="HQU8" s="293"/>
      <c r="HQV8" s="293"/>
      <c r="HQW8" s="293"/>
      <c r="HQX8" s="293"/>
      <c r="HQY8" s="293"/>
      <c r="HQZ8" s="293"/>
      <c r="HRA8" s="293"/>
      <c r="HRB8" s="293"/>
      <c r="HRC8" s="293"/>
      <c r="HRD8" s="293"/>
      <c r="HRE8" s="293"/>
      <c r="HRF8" s="293"/>
      <c r="HRG8" s="293"/>
      <c r="HRH8" s="293"/>
      <c r="HRI8" s="293"/>
      <c r="HRJ8" s="293"/>
      <c r="HRK8" s="293"/>
      <c r="HRL8" s="293"/>
      <c r="HRM8" s="293"/>
      <c r="HRN8" s="293"/>
      <c r="HRO8" s="293"/>
      <c r="HRP8" s="293"/>
      <c r="HRQ8" s="293"/>
      <c r="HRR8" s="293"/>
      <c r="HRS8" s="293"/>
      <c r="HRT8" s="293"/>
      <c r="HRU8" s="293"/>
      <c r="HRV8" s="293"/>
      <c r="HRW8" s="293"/>
      <c r="HRX8" s="293"/>
      <c r="HRY8" s="293"/>
      <c r="HRZ8" s="293"/>
      <c r="HSA8" s="293"/>
      <c r="HSB8" s="293"/>
      <c r="HSC8" s="293"/>
      <c r="HSD8" s="293"/>
      <c r="HSE8" s="293"/>
      <c r="HSF8" s="293"/>
      <c r="HSG8" s="293"/>
      <c r="HSH8" s="293"/>
      <c r="HSI8" s="293"/>
      <c r="HSJ8" s="293"/>
      <c r="HSK8" s="293"/>
      <c r="HSL8" s="293"/>
      <c r="HSM8" s="293"/>
      <c r="HSN8" s="293"/>
      <c r="HSO8" s="293"/>
      <c r="HSP8" s="293"/>
      <c r="HSQ8" s="293"/>
      <c r="HSR8" s="293"/>
      <c r="HSS8" s="293"/>
      <c r="HST8" s="293"/>
      <c r="HSU8" s="293"/>
      <c r="HSV8" s="293"/>
      <c r="HSW8" s="293"/>
      <c r="HSX8" s="293"/>
      <c r="HSY8" s="293"/>
      <c r="HSZ8" s="293"/>
      <c r="HTA8" s="293"/>
      <c r="HTB8" s="293"/>
      <c r="HTC8" s="293"/>
      <c r="HTD8" s="293"/>
      <c r="HTE8" s="293"/>
      <c r="HTF8" s="293"/>
      <c r="HTG8" s="293"/>
      <c r="HTH8" s="293"/>
      <c r="HTI8" s="293"/>
      <c r="HTJ8" s="293"/>
      <c r="HTK8" s="293"/>
      <c r="HTL8" s="293"/>
      <c r="HTM8" s="293"/>
      <c r="HTN8" s="293"/>
      <c r="HTO8" s="293"/>
      <c r="HTP8" s="293"/>
      <c r="HTQ8" s="293"/>
      <c r="HTR8" s="293"/>
      <c r="HTS8" s="293"/>
      <c r="HTT8" s="293"/>
      <c r="HTU8" s="293"/>
      <c r="HTV8" s="293"/>
      <c r="HTW8" s="293"/>
      <c r="HTX8" s="293"/>
      <c r="HTY8" s="293"/>
      <c r="HTZ8" s="293"/>
      <c r="HUA8" s="293"/>
      <c r="HUB8" s="293"/>
      <c r="HUC8" s="293"/>
      <c r="HUD8" s="293"/>
      <c r="HUE8" s="293"/>
      <c r="HUF8" s="293"/>
      <c r="HUG8" s="293"/>
      <c r="HUH8" s="293"/>
      <c r="HUI8" s="293"/>
      <c r="HUJ8" s="293"/>
      <c r="HUK8" s="293"/>
      <c r="HUL8" s="293"/>
      <c r="HUM8" s="293"/>
      <c r="HUN8" s="293"/>
      <c r="HUO8" s="293"/>
      <c r="HUP8" s="293"/>
      <c r="HUQ8" s="293"/>
      <c r="HUR8" s="293"/>
      <c r="HUS8" s="293"/>
      <c r="HUT8" s="293"/>
      <c r="HUU8" s="293"/>
      <c r="HUV8" s="293"/>
      <c r="HUW8" s="293"/>
      <c r="HUX8" s="293"/>
      <c r="HUY8" s="293"/>
      <c r="HUZ8" s="293"/>
      <c r="HVA8" s="293"/>
      <c r="HVB8" s="293"/>
      <c r="HVC8" s="293"/>
      <c r="HVD8" s="293"/>
      <c r="HVE8" s="293"/>
      <c r="HVF8" s="293"/>
      <c r="HVG8" s="293"/>
      <c r="HVH8" s="293"/>
      <c r="HVI8" s="293"/>
      <c r="HVJ8" s="293"/>
      <c r="HVK8" s="293"/>
      <c r="HVL8" s="293"/>
      <c r="HVM8" s="293"/>
      <c r="HVN8" s="293"/>
      <c r="HVO8" s="293"/>
      <c r="HVP8" s="293"/>
      <c r="HVQ8" s="293"/>
      <c r="HVR8" s="293"/>
      <c r="HVS8" s="293"/>
      <c r="HVT8" s="293"/>
      <c r="HVU8" s="293"/>
      <c r="HVV8" s="293"/>
      <c r="HVW8" s="293"/>
      <c r="HVX8" s="293"/>
      <c r="HVY8" s="293"/>
      <c r="HVZ8" s="293"/>
      <c r="HWA8" s="293"/>
      <c r="HWB8" s="293"/>
      <c r="HWC8" s="293"/>
      <c r="HWD8" s="293"/>
      <c r="HWE8" s="293"/>
      <c r="HWF8" s="293"/>
      <c r="HWG8" s="293"/>
      <c r="HWH8" s="293"/>
      <c r="HWI8" s="293"/>
      <c r="HWJ8" s="293"/>
      <c r="HWK8" s="293"/>
      <c r="HWL8" s="293"/>
      <c r="HWM8" s="293"/>
      <c r="HWN8" s="293"/>
      <c r="HWO8" s="293"/>
      <c r="HWP8" s="293"/>
      <c r="HWQ8" s="293"/>
      <c r="HWR8" s="293"/>
      <c r="HWS8" s="293"/>
      <c r="HWT8" s="293"/>
      <c r="HWU8" s="293"/>
      <c r="HWV8" s="293"/>
      <c r="HWW8" s="293"/>
      <c r="HWX8" s="293"/>
      <c r="HWY8" s="293"/>
      <c r="HWZ8" s="293"/>
      <c r="HXA8" s="293"/>
      <c r="HXB8" s="293"/>
      <c r="HXC8" s="293"/>
      <c r="HXD8" s="293"/>
      <c r="HXE8" s="293"/>
      <c r="HXF8" s="293"/>
      <c r="HXG8" s="293"/>
      <c r="HXH8" s="293"/>
      <c r="HXI8" s="293"/>
      <c r="HXJ8" s="293"/>
      <c r="HXK8" s="293"/>
      <c r="HXL8" s="293"/>
      <c r="HXM8" s="293"/>
      <c r="HXN8" s="293"/>
      <c r="HXO8" s="293"/>
      <c r="HXP8" s="293"/>
      <c r="HXQ8" s="293"/>
      <c r="HXR8" s="293"/>
      <c r="HXS8" s="293"/>
      <c r="HXT8" s="293"/>
      <c r="HXU8" s="293"/>
      <c r="HXV8" s="293"/>
      <c r="HXW8" s="293"/>
      <c r="HXX8" s="293"/>
      <c r="HXY8" s="293"/>
      <c r="HXZ8" s="293"/>
      <c r="HYA8" s="293"/>
      <c r="HYB8" s="293"/>
      <c r="HYC8" s="293"/>
      <c r="HYD8" s="293"/>
      <c r="HYE8" s="293"/>
      <c r="HYF8" s="293"/>
      <c r="HYG8" s="293"/>
      <c r="HYH8" s="293"/>
      <c r="HYI8" s="293"/>
      <c r="HYJ8" s="293"/>
      <c r="HYK8" s="293"/>
      <c r="HYL8" s="293"/>
      <c r="HYM8" s="293"/>
      <c r="HYN8" s="293"/>
      <c r="HYO8" s="293"/>
      <c r="HYP8" s="293"/>
      <c r="HYQ8" s="293"/>
      <c r="HYR8" s="293"/>
      <c r="HYS8" s="293"/>
      <c r="HYT8" s="293"/>
      <c r="HYU8" s="293"/>
      <c r="HYV8" s="293"/>
      <c r="HYW8" s="293"/>
      <c r="HYX8" s="293"/>
      <c r="HYY8" s="293"/>
      <c r="HYZ8" s="293"/>
      <c r="HZA8" s="293"/>
      <c r="HZB8" s="293"/>
      <c r="HZC8" s="293"/>
      <c r="HZD8" s="293"/>
      <c r="HZE8" s="293"/>
      <c r="HZF8" s="293"/>
      <c r="HZG8" s="293"/>
      <c r="HZH8" s="293"/>
      <c r="HZI8" s="293"/>
      <c r="HZJ8" s="293"/>
      <c r="HZK8" s="293"/>
      <c r="HZL8" s="293"/>
      <c r="HZM8" s="293"/>
      <c r="HZN8" s="293"/>
      <c r="HZO8" s="293"/>
      <c r="HZP8" s="293"/>
      <c r="HZQ8" s="293"/>
      <c r="HZR8" s="293"/>
      <c r="HZS8" s="293"/>
      <c r="HZT8" s="293"/>
      <c r="HZU8" s="293"/>
      <c r="HZV8" s="293"/>
      <c r="HZW8" s="293"/>
      <c r="HZX8" s="293"/>
      <c r="HZY8" s="293"/>
      <c r="HZZ8" s="293"/>
      <c r="IAA8" s="293"/>
      <c r="IAB8" s="293"/>
      <c r="IAC8" s="293"/>
      <c r="IAD8" s="293"/>
      <c r="IAE8" s="293"/>
      <c r="IAF8" s="293"/>
      <c r="IAG8" s="293"/>
      <c r="IAH8" s="293"/>
      <c r="IAI8" s="293"/>
      <c r="IAJ8" s="293"/>
      <c r="IAK8" s="293"/>
      <c r="IAL8" s="293"/>
      <c r="IAM8" s="293"/>
      <c r="IAN8" s="293"/>
      <c r="IAO8" s="293"/>
      <c r="IAP8" s="293"/>
      <c r="IAQ8" s="293"/>
      <c r="IAR8" s="293"/>
      <c r="IAS8" s="293"/>
      <c r="IAT8" s="293"/>
      <c r="IAU8" s="293"/>
      <c r="IAV8" s="293"/>
      <c r="IAW8" s="293"/>
      <c r="IAX8" s="293"/>
      <c r="IAY8" s="293"/>
      <c r="IAZ8" s="293"/>
      <c r="IBA8" s="293"/>
      <c r="IBB8" s="293"/>
      <c r="IBC8" s="293"/>
      <c r="IBD8" s="293"/>
      <c r="IBE8" s="293"/>
      <c r="IBF8" s="293"/>
      <c r="IBG8" s="293"/>
      <c r="IBH8" s="293"/>
      <c r="IBI8" s="293"/>
      <c r="IBJ8" s="293"/>
      <c r="IBK8" s="293"/>
      <c r="IBL8" s="293"/>
      <c r="IBM8" s="293"/>
      <c r="IBN8" s="293"/>
      <c r="IBO8" s="293"/>
      <c r="IBP8" s="293"/>
      <c r="IBQ8" s="293"/>
      <c r="IBR8" s="293"/>
      <c r="IBS8" s="293"/>
      <c r="IBT8" s="293"/>
      <c r="IBU8" s="293"/>
      <c r="IBV8" s="293"/>
      <c r="IBW8" s="293"/>
      <c r="IBX8" s="293"/>
      <c r="IBY8" s="293"/>
      <c r="IBZ8" s="293"/>
      <c r="ICA8" s="293"/>
      <c r="ICB8" s="293"/>
      <c r="ICC8" s="293"/>
      <c r="ICD8" s="293"/>
      <c r="ICE8" s="293"/>
      <c r="ICF8" s="293"/>
      <c r="ICG8" s="293"/>
      <c r="ICH8" s="293"/>
      <c r="ICI8" s="293"/>
      <c r="ICJ8" s="293"/>
      <c r="ICK8" s="293"/>
      <c r="ICL8" s="293"/>
      <c r="ICM8" s="293"/>
      <c r="ICN8" s="293"/>
      <c r="ICO8" s="293"/>
      <c r="ICP8" s="293"/>
      <c r="ICQ8" s="293"/>
      <c r="ICR8" s="293"/>
      <c r="ICS8" s="293"/>
      <c r="ICT8" s="293"/>
      <c r="ICU8" s="293"/>
      <c r="ICV8" s="293"/>
      <c r="ICW8" s="293"/>
      <c r="ICX8" s="293"/>
      <c r="ICY8" s="293"/>
      <c r="ICZ8" s="293"/>
      <c r="IDA8" s="293"/>
      <c r="IDB8" s="293"/>
      <c r="IDC8" s="293"/>
      <c r="IDD8" s="293"/>
      <c r="IDE8" s="293"/>
      <c r="IDF8" s="293"/>
      <c r="IDG8" s="293"/>
      <c r="IDH8" s="293"/>
      <c r="IDI8" s="293"/>
      <c r="IDJ8" s="293"/>
      <c r="IDK8" s="293"/>
      <c r="IDL8" s="293"/>
      <c r="IDM8" s="293"/>
      <c r="IDN8" s="293"/>
      <c r="IDO8" s="293"/>
      <c r="IDP8" s="293"/>
      <c r="IDQ8" s="293"/>
      <c r="IDR8" s="293"/>
      <c r="IDS8" s="293"/>
      <c r="IDT8" s="293"/>
      <c r="IDU8" s="293"/>
      <c r="IDV8" s="293"/>
      <c r="IDW8" s="293"/>
      <c r="IDX8" s="293"/>
      <c r="IDY8" s="293"/>
      <c r="IDZ8" s="293"/>
      <c r="IEA8" s="293"/>
      <c r="IEB8" s="293"/>
      <c r="IEC8" s="293"/>
      <c r="IED8" s="293"/>
      <c r="IEE8" s="293"/>
      <c r="IEF8" s="293"/>
      <c r="IEG8" s="293"/>
      <c r="IEH8" s="293"/>
      <c r="IEI8" s="293"/>
      <c r="IEJ8" s="293"/>
      <c r="IEK8" s="293"/>
      <c r="IEL8" s="293"/>
      <c r="IEM8" s="293"/>
      <c r="IEN8" s="293"/>
      <c r="IEO8" s="293"/>
      <c r="IEP8" s="293"/>
      <c r="IEQ8" s="293"/>
      <c r="IER8" s="293"/>
      <c r="IES8" s="293"/>
      <c r="IET8" s="293"/>
      <c r="IEU8" s="293"/>
      <c r="IEV8" s="293"/>
      <c r="IEW8" s="293"/>
      <c r="IEX8" s="293"/>
      <c r="IEY8" s="293"/>
      <c r="IEZ8" s="293"/>
      <c r="IFA8" s="293"/>
      <c r="IFB8" s="293"/>
      <c r="IFC8" s="293"/>
      <c r="IFD8" s="293"/>
      <c r="IFE8" s="293"/>
      <c r="IFF8" s="293"/>
      <c r="IFG8" s="293"/>
      <c r="IFH8" s="293"/>
      <c r="IFI8" s="293"/>
      <c r="IFJ8" s="293"/>
      <c r="IFK8" s="293"/>
      <c r="IFL8" s="293"/>
      <c r="IFM8" s="293"/>
      <c r="IFN8" s="293"/>
      <c r="IFO8" s="293"/>
      <c r="IFP8" s="293"/>
      <c r="IFQ8" s="293"/>
      <c r="IFR8" s="293"/>
      <c r="IFS8" s="293"/>
      <c r="IFT8" s="293"/>
      <c r="IFU8" s="293"/>
      <c r="IFV8" s="293"/>
      <c r="IFW8" s="293"/>
      <c r="IFX8" s="293"/>
      <c r="IFY8" s="293"/>
      <c r="IFZ8" s="293"/>
      <c r="IGA8" s="293"/>
      <c r="IGB8" s="293"/>
      <c r="IGC8" s="293"/>
      <c r="IGD8" s="293"/>
      <c r="IGE8" s="293"/>
      <c r="IGF8" s="293"/>
      <c r="IGG8" s="293"/>
      <c r="IGH8" s="293"/>
      <c r="IGI8" s="293"/>
      <c r="IGJ8" s="293"/>
      <c r="IGK8" s="293"/>
      <c r="IGL8" s="293"/>
      <c r="IGM8" s="293"/>
      <c r="IGN8" s="293"/>
      <c r="IGO8" s="293"/>
      <c r="IGP8" s="293"/>
      <c r="IGQ8" s="293"/>
      <c r="IGR8" s="293"/>
      <c r="IGS8" s="293"/>
      <c r="IGT8" s="293"/>
      <c r="IGU8" s="293"/>
      <c r="IGV8" s="293"/>
      <c r="IGW8" s="293"/>
      <c r="IGX8" s="293"/>
      <c r="IGY8" s="293"/>
      <c r="IGZ8" s="293"/>
      <c r="IHA8" s="293"/>
      <c r="IHB8" s="293"/>
      <c r="IHC8" s="293"/>
      <c r="IHD8" s="293"/>
      <c r="IHE8" s="293"/>
      <c r="IHF8" s="293"/>
      <c r="IHG8" s="293"/>
      <c r="IHH8" s="293"/>
      <c r="IHI8" s="293"/>
      <c r="IHJ8" s="293"/>
      <c r="IHK8" s="293"/>
      <c r="IHL8" s="293"/>
      <c r="IHM8" s="293"/>
      <c r="IHN8" s="293"/>
      <c r="IHO8" s="293"/>
      <c r="IHP8" s="293"/>
      <c r="IHQ8" s="293"/>
      <c r="IHR8" s="293"/>
      <c r="IHS8" s="293"/>
      <c r="IHT8" s="293"/>
      <c r="IHU8" s="293"/>
      <c r="IHV8" s="293"/>
      <c r="IHW8" s="293"/>
      <c r="IHX8" s="293"/>
      <c r="IHY8" s="293"/>
      <c r="IHZ8" s="293"/>
      <c r="IIA8" s="293"/>
      <c r="IIB8" s="293"/>
      <c r="IIC8" s="293"/>
      <c r="IID8" s="293"/>
      <c r="IIE8" s="293"/>
      <c r="IIF8" s="293"/>
      <c r="IIG8" s="293"/>
      <c r="IIH8" s="293"/>
      <c r="III8" s="293"/>
      <c r="IIJ8" s="293"/>
      <c r="IIK8" s="293"/>
      <c r="IIL8" s="293"/>
      <c r="IIM8" s="293"/>
      <c r="IIN8" s="293"/>
      <c r="IIO8" s="293"/>
      <c r="IIP8" s="293"/>
      <c r="IIQ8" s="293"/>
      <c r="IIR8" s="293"/>
      <c r="IIS8" s="293"/>
      <c r="IIT8" s="293"/>
      <c r="IIU8" s="293"/>
      <c r="IIV8" s="293"/>
      <c r="IIW8" s="293"/>
      <c r="IIX8" s="293"/>
      <c r="IIY8" s="293"/>
      <c r="IIZ8" s="293"/>
      <c r="IJA8" s="293"/>
      <c r="IJB8" s="293"/>
      <c r="IJC8" s="293"/>
      <c r="IJD8" s="293"/>
      <c r="IJE8" s="293"/>
      <c r="IJF8" s="293"/>
      <c r="IJG8" s="293"/>
      <c r="IJH8" s="293"/>
      <c r="IJI8" s="293"/>
      <c r="IJJ8" s="293"/>
      <c r="IJK8" s="293"/>
      <c r="IJL8" s="293"/>
      <c r="IJM8" s="293"/>
      <c r="IJN8" s="293"/>
      <c r="IJO8" s="293"/>
      <c r="IJP8" s="293"/>
      <c r="IJQ8" s="293"/>
      <c r="IJR8" s="293"/>
      <c r="IJS8" s="293"/>
      <c r="IJT8" s="293"/>
      <c r="IJU8" s="293"/>
      <c r="IJV8" s="293"/>
      <c r="IJW8" s="293"/>
      <c r="IJX8" s="293"/>
      <c r="IJY8" s="293"/>
      <c r="IJZ8" s="293"/>
      <c r="IKA8" s="293"/>
      <c r="IKB8" s="293"/>
      <c r="IKC8" s="293"/>
      <c r="IKD8" s="293"/>
      <c r="IKE8" s="293"/>
      <c r="IKF8" s="293"/>
      <c r="IKG8" s="293"/>
      <c r="IKH8" s="293"/>
      <c r="IKI8" s="293"/>
      <c r="IKJ8" s="293"/>
      <c r="IKK8" s="293"/>
      <c r="IKL8" s="293"/>
      <c r="IKM8" s="293"/>
      <c r="IKN8" s="293"/>
      <c r="IKO8" s="293"/>
      <c r="IKP8" s="293"/>
      <c r="IKQ8" s="293"/>
      <c r="IKR8" s="293"/>
      <c r="IKS8" s="293"/>
      <c r="IKT8" s="293"/>
      <c r="IKU8" s="293"/>
      <c r="IKV8" s="293"/>
      <c r="IKW8" s="293"/>
      <c r="IKX8" s="293"/>
      <c r="IKY8" s="293"/>
      <c r="IKZ8" s="293"/>
      <c r="ILA8" s="293"/>
      <c r="ILB8" s="293"/>
      <c r="ILC8" s="293"/>
      <c r="ILD8" s="293"/>
      <c r="ILE8" s="293"/>
      <c r="ILF8" s="293"/>
      <c r="ILG8" s="293"/>
      <c r="ILH8" s="293"/>
      <c r="ILI8" s="293"/>
      <c r="ILJ8" s="293"/>
      <c r="ILK8" s="293"/>
      <c r="ILL8" s="293"/>
      <c r="ILM8" s="293"/>
      <c r="ILN8" s="293"/>
      <c r="ILO8" s="293"/>
      <c r="ILP8" s="293"/>
      <c r="ILQ8" s="293"/>
      <c r="ILR8" s="293"/>
      <c r="ILS8" s="293"/>
      <c r="ILT8" s="293"/>
      <c r="ILU8" s="293"/>
      <c r="ILV8" s="293"/>
      <c r="ILW8" s="293"/>
      <c r="ILX8" s="293"/>
      <c r="ILY8" s="293"/>
      <c r="ILZ8" s="293"/>
      <c r="IMA8" s="293"/>
      <c r="IMB8" s="293"/>
      <c r="IMC8" s="293"/>
      <c r="IMD8" s="293"/>
      <c r="IME8" s="293"/>
      <c r="IMF8" s="293"/>
      <c r="IMG8" s="293"/>
      <c r="IMH8" s="293"/>
      <c r="IMI8" s="293"/>
      <c r="IMJ8" s="293"/>
      <c r="IMK8" s="293"/>
      <c r="IML8" s="293"/>
      <c r="IMM8" s="293"/>
      <c r="IMN8" s="293"/>
      <c r="IMO8" s="293"/>
      <c r="IMP8" s="293"/>
      <c r="IMQ8" s="293"/>
      <c r="IMR8" s="293"/>
      <c r="IMS8" s="293"/>
      <c r="IMT8" s="293"/>
      <c r="IMU8" s="293"/>
      <c r="IMV8" s="293"/>
      <c r="IMW8" s="293"/>
      <c r="IMX8" s="293"/>
      <c r="IMY8" s="293"/>
      <c r="IMZ8" s="293"/>
      <c r="INA8" s="293"/>
      <c r="INB8" s="293"/>
      <c r="INC8" s="293"/>
      <c r="IND8" s="293"/>
      <c r="INE8" s="293"/>
      <c r="INF8" s="293"/>
      <c r="ING8" s="293"/>
      <c r="INH8" s="293"/>
      <c r="INI8" s="293"/>
      <c r="INJ8" s="293"/>
      <c r="INK8" s="293"/>
      <c r="INL8" s="293"/>
      <c r="INM8" s="293"/>
      <c r="INN8" s="293"/>
      <c r="INO8" s="293"/>
      <c r="INP8" s="293"/>
      <c r="INQ8" s="293"/>
      <c r="INR8" s="293"/>
      <c r="INS8" s="293"/>
      <c r="INT8" s="293"/>
      <c r="INU8" s="293"/>
      <c r="INV8" s="293"/>
      <c r="INW8" s="293"/>
      <c r="INX8" s="293"/>
      <c r="INY8" s="293"/>
      <c r="INZ8" s="293"/>
      <c r="IOA8" s="293"/>
      <c r="IOB8" s="293"/>
      <c r="IOC8" s="293"/>
      <c r="IOD8" s="293"/>
      <c r="IOE8" s="293"/>
      <c r="IOF8" s="293"/>
      <c r="IOG8" s="293"/>
      <c r="IOH8" s="293"/>
      <c r="IOI8" s="293"/>
      <c r="IOJ8" s="293"/>
      <c r="IOK8" s="293"/>
      <c r="IOL8" s="293"/>
      <c r="IOM8" s="293"/>
      <c r="ION8" s="293"/>
      <c r="IOO8" s="293"/>
      <c r="IOP8" s="293"/>
      <c r="IOQ8" s="293"/>
      <c r="IOR8" s="293"/>
      <c r="IOS8" s="293"/>
      <c r="IOT8" s="293"/>
      <c r="IOU8" s="293"/>
      <c r="IOV8" s="293"/>
      <c r="IOW8" s="293"/>
      <c r="IOX8" s="293"/>
      <c r="IOY8" s="293"/>
      <c r="IOZ8" s="293"/>
      <c r="IPA8" s="293"/>
      <c r="IPB8" s="293"/>
      <c r="IPC8" s="293"/>
      <c r="IPD8" s="293"/>
      <c r="IPE8" s="293"/>
      <c r="IPF8" s="293"/>
      <c r="IPG8" s="293"/>
      <c r="IPH8" s="293"/>
      <c r="IPI8" s="293"/>
      <c r="IPJ8" s="293"/>
      <c r="IPK8" s="293"/>
      <c r="IPL8" s="293"/>
      <c r="IPM8" s="293"/>
      <c r="IPN8" s="293"/>
      <c r="IPO8" s="293"/>
      <c r="IPP8" s="293"/>
      <c r="IPQ8" s="293"/>
      <c r="IPR8" s="293"/>
      <c r="IPS8" s="293"/>
      <c r="IPT8" s="293"/>
      <c r="IPU8" s="293"/>
      <c r="IPV8" s="293"/>
      <c r="IPW8" s="293"/>
      <c r="IPX8" s="293"/>
      <c r="IPY8" s="293"/>
      <c r="IPZ8" s="293"/>
      <c r="IQA8" s="293"/>
      <c r="IQB8" s="293"/>
      <c r="IQC8" s="293"/>
      <c r="IQD8" s="293"/>
      <c r="IQE8" s="293"/>
      <c r="IQF8" s="293"/>
      <c r="IQG8" s="293"/>
      <c r="IQH8" s="293"/>
      <c r="IQI8" s="293"/>
      <c r="IQJ8" s="293"/>
      <c r="IQK8" s="293"/>
      <c r="IQL8" s="293"/>
      <c r="IQM8" s="293"/>
      <c r="IQN8" s="293"/>
      <c r="IQO8" s="293"/>
      <c r="IQP8" s="293"/>
      <c r="IQQ8" s="293"/>
      <c r="IQR8" s="293"/>
      <c r="IQS8" s="293"/>
      <c r="IQT8" s="293"/>
      <c r="IQU8" s="293"/>
      <c r="IQV8" s="293"/>
      <c r="IQW8" s="293"/>
      <c r="IQX8" s="293"/>
      <c r="IQY8" s="293"/>
      <c r="IQZ8" s="293"/>
      <c r="IRA8" s="293"/>
      <c r="IRB8" s="293"/>
      <c r="IRC8" s="293"/>
      <c r="IRD8" s="293"/>
      <c r="IRE8" s="293"/>
      <c r="IRF8" s="293"/>
      <c r="IRG8" s="293"/>
      <c r="IRH8" s="293"/>
      <c r="IRI8" s="293"/>
      <c r="IRJ8" s="293"/>
      <c r="IRK8" s="293"/>
      <c r="IRL8" s="293"/>
      <c r="IRM8" s="293"/>
      <c r="IRN8" s="293"/>
      <c r="IRO8" s="293"/>
      <c r="IRP8" s="293"/>
      <c r="IRQ8" s="293"/>
      <c r="IRR8" s="293"/>
      <c r="IRS8" s="293"/>
      <c r="IRT8" s="293"/>
      <c r="IRU8" s="293"/>
      <c r="IRV8" s="293"/>
      <c r="IRW8" s="293"/>
      <c r="IRX8" s="293"/>
      <c r="IRY8" s="293"/>
      <c r="IRZ8" s="293"/>
      <c r="ISA8" s="293"/>
      <c r="ISB8" s="293"/>
      <c r="ISC8" s="293"/>
      <c r="ISD8" s="293"/>
      <c r="ISE8" s="293"/>
      <c r="ISF8" s="293"/>
      <c r="ISG8" s="293"/>
      <c r="ISH8" s="293"/>
      <c r="ISI8" s="293"/>
      <c r="ISJ8" s="293"/>
      <c r="ISK8" s="293"/>
      <c r="ISL8" s="293"/>
      <c r="ISM8" s="293"/>
      <c r="ISN8" s="293"/>
      <c r="ISO8" s="293"/>
      <c r="ISP8" s="293"/>
      <c r="ISQ8" s="293"/>
      <c r="ISR8" s="293"/>
      <c r="ISS8" s="293"/>
      <c r="IST8" s="293"/>
      <c r="ISU8" s="293"/>
      <c r="ISV8" s="293"/>
      <c r="ISW8" s="293"/>
      <c r="ISX8" s="293"/>
      <c r="ISY8" s="293"/>
      <c r="ISZ8" s="293"/>
      <c r="ITA8" s="293"/>
      <c r="ITB8" s="293"/>
      <c r="ITC8" s="293"/>
      <c r="ITD8" s="293"/>
      <c r="ITE8" s="293"/>
      <c r="ITF8" s="293"/>
      <c r="ITG8" s="293"/>
      <c r="ITH8" s="293"/>
      <c r="ITI8" s="293"/>
      <c r="ITJ8" s="293"/>
      <c r="ITK8" s="293"/>
      <c r="ITL8" s="293"/>
      <c r="ITM8" s="293"/>
      <c r="ITN8" s="293"/>
      <c r="ITO8" s="293"/>
      <c r="ITP8" s="293"/>
      <c r="ITQ8" s="293"/>
      <c r="ITR8" s="293"/>
      <c r="ITS8" s="293"/>
      <c r="ITT8" s="293"/>
      <c r="ITU8" s="293"/>
      <c r="ITV8" s="293"/>
      <c r="ITW8" s="293"/>
      <c r="ITX8" s="293"/>
      <c r="ITY8" s="293"/>
      <c r="ITZ8" s="293"/>
      <c r="IUA8" s="293"/>
      <c r="IUB8" s="293"/>
      <c r="IUC8" s="293"/>
      <c r="IUD8" s="293"/>
      <c r="IUE8" s="293"/>
      <c r="IUF8" s="293"/>
      <c r="IUG8" s="293"/>
      <c r="IUH8" s="293"/>
      <c r="IUI8" s="293"/>
      <c r="IUJ8" s="293"/>
      <c r="IUK8" s="293"/>
      <c r="IUL8" s="293"/>
      <c r="IUM8" s="293"/>
      <c r="IUN8" s="293"/>
      <c r="IUO8" s="293"/>
      <c r="IUP8" s="293"/>
      <c r="IUQ8" s="293"/>
      <c r="IUR8" s="293"/>
      <c r="IUS8" s="293"/>
      <c r="IUT8" s="293"/>
      <c r="IUU8" s="293"/>
      <c r="IUV8" s="293"/>
      <c r="IUW8" s="293"/>
      <c r="IUX8" s="293"/>
      <c r="IUY8" s="293"/>
      <c r="IUZ8" s="293"/>
      <c r="IVA8" s="293"/>
      <c r="IVB8" s="293"/>
      <c r="IVC8" s="293"/>
      <c r="IVD8" s="293"/>
      <c r="IVE8" s="293"/>
      <c r="IVF8" s="293"/>
      <c r="IVG8" s="293"/>
      <c r="IVH8" s="293"/>
      <c r="IVI8" s="293"/>
      <c r="IVJ8" s="293"/>
      <c r="IVK8" s="293"/>
      <c r="IVL8" s="293"/>
      <c r="IVM8" s="293"/>
      <c r="IVN8" s="293"/>
      <c r="IVO8" s="293"/>
      <c r="IVP8" s="293"/>
      <c r="IVQ8" s="293"/>
      <c r="IVR8" s="293"/>
      <c r="IVS8" s="293"/>
      <c r="IVT8" s="293"/>
      <c r="IVU8" s="293"/>
      <c r="IVV8" s="293"/>
      <c r="IVW8" s="293"/>
      <c r="IVX8" s="293"/>
      <c r="IVY8" s="293"/>
      <c r="IVZ8" s="293"/>
      <c r="IWA8" s="293"/>
      <c r="IWB8" s="293"/>
      <c r="IWC8" s="293"/>
      <c r="IWD8" s="293"/>
      <c r="IWE8" s="293"/>
      <c r="IWF8" s="293"/>
      <c r="IWG8" s="293"/>
      <c r="IWH8" s="293"/>
      <c r="IWI8" s="293"/>
      <c r="IWJ8" s="293"/>
      <c r="IWK8" s="293"/>
      <c r="IWL8" s="293"/>
      <c r="IWM8" s="293"/>
      <c r="IWN8" s="293"/>
      <c r="IWO8" s="293"/>
      <c r="IWP8" s="293"/>
      <c r="IWQ8" s="293"/>
      <c r="IWR8" s="293"/>
      <c r="IWS8" s="293"/>
      <c r="IWT8" s="293"/>
      <c r="IWU8" s="293"/>
      <c r="IWV8" s="293"/>
      <c r="IWW8" s="293"/>
      <c r="IWX8" s="293"/>
      <c r="IWY8" s="293"/>
      <c r="IWZ8" s="293"/>
      <c r="IXA8" s="293"/>
      <c r="IXB8" s="293"/>
      <c r="IXC8" s="293"/>
      <c r="IXD8" s="293"/>
      <c r="IXE8" s="293"/>
      <c r="IXF8" s="293"/>
      <c r="IXG8" s="293"/>
      <c r="IXH8" s="293"/>
      <c r="IXI8" s="293"/>
      <c r="IXJ8" s="293"/>
      <c r="IXK8" s="293"/>
      <c r="IXL8" s="293"/>
      <c r="IXM8" s="293"/>
      <c r="IXN8" s="293"/>
      <c r="IXO8" s="293"/>
      <c r="IXP8" s="293"/>
      <c r="IXQ8" s="293"/>
      <c r="IXR8" s="293"/>
      <c r="IXS8" s="293"/>
      <c r="IXT8" s="293"/>
      <c r="IXU8" s="293"/>
      <c r="IXV8" s="293"/>
      <c r="IXW8" s="293"/>
      <c r="IXX8" s="293"/>
      <c r="IXY8" s="293"/>
      <c r="IXZ8" s="293"/>
      <c r="IYA8" s="293"/>
      <c r="IYB8" s="293"/>
      <c r="IYC8" s="293"/>
      <c r="IYD8" s="293"/>
      <c r="IYE8" s="293"/>
      <c r="IYF8" s="293"/>
      <c r="IYG8" s="293"/>
      <c r="IYH8" s="293"/>
      <c r="IYI8" s="293"/>
      <c r="IYJ8" s="293"/>
      <c r="IYK8" s="293"/>
      <c r="IYL8" s="293"/>
      <c r="IYM8" s="293"/>
      <c r="IYN8" s="293"/>
      <c r="IYO8" s="293"/>
      <c r="IYP8" s="293"/>
      <c r="IYQ8" s="293"/>
      <c r="IYR8" s="293"/>
      <c r="IYS8" s="293"/>
      <c r="IYT8" s="293"/>
      <c r="IYU8" s="293"/>
      <c r="IYV8" s="293"/>
      <c r="IYW8" s="293"/>
      <c r="IYX8" s="293"/>
      <c r="IYY8" s="293"/>
      <c r="IYZ8" s="293"/>
      <c r="IZA8" s="293"/>
      <c r="IZB8" s="293"/>
      <c r="IZC8" s="293"/>
      <c r="IZD8" s="293"/>
      <c r="IZE8" s="293"/>
      <c r="IZF8" s="293"/>
      <c r="IZG8" s="293"/>
      <c r="IZH8" s="293"/>
      <c r="IZI8" s="293"/>
      <c r="IZJ8" s="293"/>
      <c r="IZK8" s="293"/>
      <c r="IZL8" s="293"/>
      <c r="IZM8" s="293"/>
      <c r="IZN8" s="293"/>
      <c r="IZO8" s="293"/>
      <c r="IZP8" s="293"/>
      <c r="IZQ8" s="293"/>
      <c r="IZR8" s="293"/>
      <c r="IZS8" s="293"/>
      <c r="IZT8" s="293"/>
      <c r="IZU8" s="293"/>
      <c r="IZV8" s="293"/>
      <c r="IZW8" s="293"/>
      <c r="IZX8" s="293"/>
      <c r="IZY8" s="293"/>
      <c r="IZZ8" s="293"/>
      <c r="JAA8" s="293"/>
      <c r="JAB8" s="293"/>
      <c r="JAC8" s="293"/>
      <c r="JAD8" s="293"/>
      <c r="JAE8" s="293"/>
      <c r="JAF8" s="293"/>
      <c r="JAG8" s="293"/>
      <c r="JAH8" s="293"/>
      <c r="JAI8" s="293"/>
      <c r="JAJ8" s="293"/>
      <c r="JAK8" s="293"/>
      <c r="JAL8" s="293"/>
      <c r="JAM8" s="293"/>
      <c r="JAN8" s="293"/>
      <c r="JAO8" s="293"/>
      <c r="JAP8" s="293"/>
      <c r="JAQ8" s="293"/>
      <c r="JAR8" s="293"/>
      <c r="JAS8" s="293"/>
      <c r="JAT8" s="293"/>
      <c r="JAU8" s="293"/>
      <c r="JAV8" s="293"/>
      <c r="JAW8" s="293"/>
      <c r="JAX8" s="293"/>
      <c r="JAY8" s="293"/>
      <c r="JAZ8" s="293"/>
      <c r="JBA8" s="293"/>
      <c r="JBB8" s="293"/>
      <c r="JBC8" s="293"/>
      <c r="JBD8" s="293"/>
      <c r="JBE8" s="293"/>
      <c r="JBF8" s="293"/>
      <c r="JBG8" s="293"/>
      <c r="JBH8" s="293"/>
      <c r="JBI8" s="293"/>
      <c r="JBJ8" s="293"/>
      <c r="JBK8" s="293"/>
      <c r="JBL8" s="293"/>
      <c r="JBM8" s="293"/>
      <c r="JBN8" s="293"/>
      <c r="JBO8" s="293"/>
      <c r="JBP8" s="293"/>
      <c r="JBQ8" s="293"/>
      <c r="JBR8" s="293"/>
      <c r="JBS8" s="293"/>
      <c r="JBT8" s="293"/>
      <c r="JBU8" s="293"/>
      <c r="JBV8" s="293"/>
      <c r="JBW8" s="293"/>
      <c r="JBX8" s="293"/>
      <c r="JBY8" s="293"/>
      <c r="JBZ8" s="293"/>
      <c r="JCA8" s="293"/>
      <c r="JCB8" s="293"/>
      <c r="JCC8" s="293"/>
      <c r="JCD8" s="293"/>
      <c r="JCE8" s="293"/>
      <c r="JCF8" s="293"/>
      <c r="JCG8" s="293"/>
      <c r="JCH8" s="293"/>
      <c r="JCI8" s="293"/>
      <c r="JCJ8" s="293"/>
      <c r="JCK8" s="293"/>
      <c r="JCL8" s="293"/>
      <c r="JCM8" s="293"/>
      <c r="JCN8" s="293"/>
      <c r="JCO8" s="293"/>
      <c r="JCP8" s="293"/>
      <c r="JCQ8" s="293"/>
      <c r="JCR8" s="293"/>
      <c r="JCS8" s="293"/>
      <c r="JCT8" s="293"/>
      <c r="JCU8" s="293"/>
      <c r="JCV8" s="293"/>
      <c r="JCW8" s="293"/>
      <c r="JCX8" s="293"/>
      <c r="JCY8" s="293"/>
      <c r="JCZ8" s="293"/>
      <c r="JDA8" s="293"/>
      <c r="JDB8" s="293"/>
      <c r="JDC8" s="293"/>
      <c r="JDD8" s="293"/>
      <c r="JDE8" s="293"/>
      <c r="JDF8" s="293"/>
      <c r="JDG8" s="293"/>
      <c r="JDH8" s="293"/>
      <c r="JDI8" s="293"/>
      <c r="JDJ8" s="293"/>
      <c r="JDK8" s="293"/>
      <c r="JDL8" s="293"/>
      <c r="JDM8" s="293"/>
      <c r="JDN8" s="293"/>
      <c r="JDO8" s="293"/>
      <c r="JDP8" s="293"/>
      <c r="JDQ8" s="293"/>
      <c r="JDR8" s="293"/>
      <c r="JDS8" s="293"/>
      <c r="JDT8" s="293"/>
      <c r="JDU8" s="293"/>
      <c r="JDV8" s="293"/>
      <c r="JDW8" s="293"/>
      <c r="JDX8" s="293"/>
      <c r="JDY8" s="293"/>
      <c r="JDZ8" s="293"/>
      <c r="JEA8" s="293"/>
      <c r="JEB8" s="293"/>
      <c r="JEC8" s="293"/>
      <c r="JED8" s="293"/>
      <c r="JEE8" s="293"/>
      <c r="JEF8" s="293"/>
      <c r="JEG8" s="293"/>
      <c r="JEH8" s="293"/>
      <c r="JEI8" s="293"/>
      <c r="JEJ8" s="293"/>
      <c r="JEK8" s="293"/>
      <c r="JEL8" s="293"/>
      <c r="JEM8" s="293"/>
      <c r="JEN8" s="293"/>
      <c r="JEO8" s="293"/>
      <c r="JEP8" s="293"/>
      <c r="JEQ8" s="293"/>
      <c r="JER8" s="293"/>
      <c r="JES8" s="293"/>
      <c r="JET8" s="293"/>
      <c r="JEU8" s="293"/>
      <c r="JEV8" s="293"/>
      <c r="JEW8" s="293"/>
      <c r="JEX8" s="293"/>
      <c r="JEY8" s="293"/>
      <c r="JEZ8" s="293"/>
      <c r="JFA8" s="293"/>
      <c r="JFB8" s="293"/>
      <c r="JFC8" s="293"/>
      <c r="JFD8" s="293"/>
      <c r="JFE8" s="293"/>
      <c r="JFF8" s="293"/>
      <c r="JFG8" s="293"/>
      <c r="JFH8" s="293"/>
      <c r="JFI8" s="293"/>
      <c r="JFJ8" s="293"/>
      <c r="JFK8" s="293"/>
      <c r="JFL8" s="293"/>
      <c r="JFM8" s="293"/>
      <c r="JFN8" s="293"/>
      <c r="JFO8" s="293"/>
      <c r="JFP8" s="293"/>
      <c r="JFQ8" s="293"/>
      <c r="JFR8" s="293"/>
      <c r="JFS8" s="293"/>
      <c r="JFT8" s="293"/>
      <c r="JFU8" s="293"/>
      <c r="JFV8" s="293"/>
      <c r="JFW8" s="293"/>
      <c r="JFX8" s="293"/>
      <c r="JFY8" s="293"/>
      <c r="JFZ8" s="293"/>
      <c r="JGA8" s="293"/>
      <c r="JGB8" s="293"/>
      <c r="JGC8" s="293"/>
      <c r="JGD8" s="293"/>
      <c r="JGE8" s="293"/>
      <c r="JGF8" s="293"/>
      <c r="JGG8" s="293"/>
      <c r="JGH8" s="293"/>
      <c r="JGI8" s="293"/>
      <c r="JGJ8" s="293"/>
      <c r="JGK8" s="293"/>
      <c r="JGL8" s="293"/>
      <c r="JGM8" s="293"/>
      <c r="JGN8" s="293"/>
      <c r="JGO8" s="293"/>
      <c r="JGP8" s="293"/>
      <c r="JGQ8" s="293"/>
      <c r="JGR8" s="293"/>
      <c r="JGS8" s="293"/>
      <c r="JGT8" s="293"/>
      <c r="JGU8" s="293"/>
      <c r="JGV8" s="293"/>
      <c r="JGW8" s="293"/>
      <c r="JGX8" s="293"/>
      <c r="JGY8" s="293"/>
      <c r="JGZ8" s="293"/>
      <c r="JHA8" s="293"/>
      <c r="JHB8" s="293"/>
      <c r="JHC8" s="293"/>
      <c r="JHD8" s="293"/>
      <c r="JHE8" s="293"/>
      <c r="JHF8" s="293"/>
      <c r="JHG8" s="293"/>
      <c r="JHH8" s="293"/>
      <c r="JHI8" s="293"/>
      <c r="JHJ8" s="293"/>
      <c r="JHK8" s="293"/>
      <c r="JHL8" s="293"/>
      <c r="JHM8" s="293"/>
      <c r="JHN8" s="293"/>
      <c r="JHO8" s="293"/>
      <c r="JHP8" s="293"/>
      <c r="JHQ8" s="293"/>
      <c r="JHR8" s="293"/>
      <c r="JHS8" s="293"/>
      <c r="JHT8" s="293"/>
      <c r="JHU8" s="293"/>
      <c r="JHV8" s="293"/>
      <c r="JHW8" s="293"/>
      <c r="JHX8" s="293"/>
      <c r="JHY8" s="293"/>
      <c r="JHZ8" s="293"/>
      <c r="JIA8" s="293"/>
      <c r="JIB8" s="293"/>
      <c r="JIC8" s="293"/>
      <c r="JID8" s="293"/>
      <c r="JIE8" s="293"/>
      <c r="JIF8" s="293"/>
      <c r="JIG8" s="293"/>
      <c r="JIH8" s="293"/>
      <c r="JII8" s="293"/>
      <c r="JIJ8" s="293"/>
      <c r="JIK8" s="293"/>
      <c r="JIL8" s="293"/>
      <c r="JIM8" s="293"/>
      <c r="JIN8" s="293"/>
      <c r="JIO8" s="293"/>
      <c r="JIP8" s="293"/>
      <c r="JIQ8" s="293"/>
      <c r="JIR8" s="293"/>
      <c r="JIS8" s="293"/>
      <c r="JIT8" s="293"/>
      <c r="JIU8" s="293"/>
      <c r="JIV8" s="293"/>
      <c r="JIW8" s="293"/>
      <c r="JIX8" s="293"/>
      <c r="JIY8" s="293"/>
      <c r="JIZ8" s="293"/>
      <c r="JJA8" s="293"/>
      <c r="JJB8" s="293"/>
      <c r="JJC8" s="293"/>
      <c r="JJD8" s="293"/>
      <c r="JJE8" s="293"/>
      <c r="JJF8" s="293"/>
      <c r="JJG8" s="293"/>
      <c r="JJH8" s="293"/>
      <c r="JJI8" s="293"/>
      <c r="JJJ8" s="293"/>
      <c r="JJK8" s="293"/>
      <c r="JJL8" s="293"/>
      <c r="JJM8" s="293"/>
      <c r="JJN8" s="293"/>
      <c r="JJO8" s="293"/>
      <c r="JJP8" s="293"/>
      <c r="JJQ8" s="293"/>
      <c r="JJR8" s="293"/>
      <c r="JJS8" s="293"/>
      <c r="JJT8" s="293"/>
      <c r="JJU8" s="293"/>
      <c r="JJV8" s="293"/>
      <c r="JJW8" s="293"/>
      <c r="JJX8" s="293"/>
      <c r="JJY8" s="293"/>
      <c r="JJZ8" s="293"/>
      <c r="JKA8" s="293"/>
      <c r="JKB8" s="293"/>
      <c r="JKC8" s="293"/>
      <c r="JKD8" s="293"/>
      <c r="JKE8" s="293"/>
      <c r="JKF8" s="293"/>
      <c r="JKG8" s="293"/>
      <c r="JKH8" s="293"/>
      <c r="JKI8" s="293"/>
      <c r="JKJ8" s="293"/>
      <c r="JKK8" s="293"/>
      <c r="JKL8" s="293"/>
      <c r="JKM8" s="293"/>
      <c r="JKN8" s="293"/>
      <c r="JKO8" s="293"/>
      <c r="JKP8" s="293"/>
      <c r="JKQ8" s="293"/>
      <c r="JKR8" s="293"/>
      <c r="JKS8" s="293"/>
      <c r="JKT8" s="293"/>
      <c r="JKU8" s="293"/>
      <c r="JKV8" s="293"/>
      <c r="JKW8" s="293"/>
      <c r="JKX8" s="293"/>
      <c r="JKY8" s="293"/>
      <c r="JKZ8" s="293"/>
      <c r="JLA8" s="293"/>
      <c r="JLB8" s="293"/>
      <c r="JLC8" s="293"/>
      <c r="JLD8" s="293"/>
      <c r="JLE8" s="293"/>
      <c r="JLF8" s="293"/>
      <c r="JLG8" s="293"/>
      <c r="JLH8" s="293"/>
      <c r="JLI8" s="293"/>
      <c r="JLJ8" s="293"/>
      <c r="JLK8" s="293"/>
      <c r="JLL8" s="293"/>
      <c r="JLM8" s="293"/>
      <c r="JLN8" s="293"/>
      <c r="JLO8" s="293"/>
      <c r="JLP8" s="293"/>
      <c r="JLQ8" s="293"/>
      <c r="JLR8" s="293"/>
      <c r="JLS8" s="293"/>
      <c r="JLT8" s="293"/>
      <c r="JLU8" s="293"/>
      <c r="JLV8" s="293"/>
      <c r="JLW8" s="293"/>
      <c r="JLX8" s="293"/>
      <c r="JLY8" s="293"/>
      <c r="JLZ8" s="293"/>
      <c r="JMA8" s="293"/>
      <c r="JMB8" s="293"/>
      <c r="JMC8" s="293"/>
      <c r="JMD8" s="293"/>
      <c r="JME8" s="293"/>
      <c r="JMF8" s="293"/>
      <c r="JMG8" s="293"/>
      <c r="JMH8" s="293"/>
      <c r="JMI8" s="293"/>
      <c r="JMJ8" s="293"/>
      <c r="JMK8" s="293"/>
      <c r="JML8" s="293"/>
      <c r="JMM8" s="293"/>
      <c r="JMN8" s="293"/>
      <c r="JMO8" s="293"/>
      <c r="JMP8" s="293"/>
      <c r="JMQ8" s="293"/>
      <c r="JMR8" s="293"/>
      <c r="JMS8" s="293"/>
      <c r="JMT8" s="293"/>
      <c r="JMU8" s="293"/>
      <c r="JMV8" s="293"/>
      <c r="JMW8" s="293"/>
      <c r="JMX8" s="293"/>
      <c r="JMY8" s="293"/>
      <c r="JMZ8" s="293"/>
      <c r="JNA8" s="293"/>
      <c r="JNB8" s="293"/>
      <c r="JNC8" s="293"/>
      <c r="JND8" s="293"/>
      <c r="JNE8" s="293"/>
      <c r="JNF8" s="293"/>
      <c r="JNG8" s="293"/>
      <c r="JNH8" s="293"/>
      <c r="JNI8" s="293"/>
      <c r="JNJ8" s="293"/>
      <c r="JNK8" s="293"/>
      <c r="JNL8" s="293"/>
      <c r="JNM8" s="293"/>
      <c r="JNN8" s="293"/>
      <c r="JNO8" s="293"/>
      <c r="JNP8" s="293"/>
      <c r="JNQ8" s="293"/>
      <c r="JNR8" s="293"/>
      <c r="JNS8" s="293"/>
      <c r="JNT8" s="293"/>
      <c r="JNU8" s="293"/>
      <c r="JNV8" s="293"/>
      <c r="JNW8" s="293"/>
      <c r="JNX8" s="293"/>
      <c r="JNY8" s="293"/>
      <c r="JNZ8" s="293"/>
      <c r="JOA8" s="293"/>
      <c r="JOB8" s="293"/>
      <c r="JOC8" s="293"/>
      <c r="JOD8" s="293"/>
      <c r="JOE8" s="293"/>
      <c r="JOF8" s="293"/>
      <c r="JOG8" s="293"/>
      <c r="JOH8" s="293"/>
      <c r="JOI8" s="293"/>
      <c r="JOJ8" s="293"/>
      <c r="JOK8" s="293"/>
      <c r="JOL8" s="293"/>
      <c r="JOM8" s="293"/>
      <c r="JON8" s="293"/>
      <c r="JOO8" s="293"/>
      <c r="JOP8" s="293"/>
      <c r="JOQ8" s="293"/>
      <c r="JOR8" s="293"/>
      <c r="JOS8" s="293"/>
      <c r="JOT8" s="293"/>
      <c r="JOU8" s="293"/>
      <c r="JOV8" s="293"/>
      <c r="JOW8" s="293"/>
      <c r="JOX8" s="293"/>
      <c r="JOY8" s="293"/>
      <c r="JOZ8" s="293"/>
      <c r="JPA8" s="293"/>
      <c r="JPB8" s="293"/>
      <c r="JPC8" s="293"/>
      <c r="JPD8" s="293"/>
      <c r="JPE8" s="293"/>
      <c r="JPF8" s="293"/>
      <c r="JPG8" s="293"/>
      <c r="JPH8" s="293"/>
      <c r="JPI8" s="293"/>
      <c r="JPJ8" s="293"/>
      <c r="JPK8" s="293"/>
      <c r="JPL8" s="293"/>
      <c r="JPM8" s="293"/>
      <c r="JPN8" s="293"/>
      <c r="JPO8" s="293"/>
      <c r="JPP8" s="293"/>
      <c r="JPQ8" s="293"/>
      <c r="JPR8" s="293"/>
      <c r="JPS8" s="293"/>
      <c r="JPT8" s="293"/>
      <c r="JPU8" s="293"/>
      <c r="JPV8" s="293"/>
      <c r="JPW8" s="293"/>
      <c r="JPX8" s="293"/>
      <c r="JPY8" s="293"/>
      <c r="JPZ8" s="293"/>
      <c r="JQA8" s="293"/>
      <c r="JQB8" s="293"/>
      <c r="JQC8" s="293"/>
      <c r="JQD8" s="293"/>
      <c r="JQE8" s="293"/>
      <c r="JQF8" s="293"/>
      <c r="JQG8" s="293"/>
      <c r="JQH8" s="293"/>
      <c r="JQI8" s="293"/>
      <c r="JQJ8" s="293"/>
      <c r="JQK8" s="293"/>
      <c r="JQL8" s="293"/>
      <c r="JQM8" s="293"/>
      <c r="JQN8" s="293"/>
      <c r="JQO8" s="293"/>
      <c r="JQP8" s="293"/>
      <c r="JQQ8" s="293"/>
      <c r="JQR8" s="293"/>
      <c r="JQS8" s="293"/>
      <c r="JQT8" s="293"/>
      <c r="JQU8" s="293"/>
      <c r="JQV8" s="293"/>
      <c r="JQW8" s="293"/>
      <c r="JQX8" s="293"/>
      <c r="JQY8" s="293"/>
      <c r="JQZ8" s="293"/>
      <c r="JRA8" s="293"/>
      <c r="JRB8" s="293"/>
      <c r="JRC8" s="293"/>
      <c r="JRD8" s="293"/>
      <c r="JRE8" s="293"/>
      <c r="JRF8" s="293"/>
      <c r="JRG8" s="293"/>
      <c r="JRH8" s="293"/>
      <c r="JRI8" s="293"/>
      <c r="JRJ8" s="293"/>
      <c r="JRK8" s="293"/>
      <c r="JRL8" s="293"/>
      <c r="JRM8" s="293"/>
      <c r="JRN8" s="293"/>
      <c r="JRO8" s="293"/>
      <c r="JRP8" s="293"/>
      <c r="JRQ8" s="293"/>
      <c r="JRR8" s="293"/>
      <c r="JRS8" s="293"/>
      <c r="JRT8" s="293"/>
      <c r="JRU8" s="293"/>
      <c r="JRV8" s="293"/>
      <c r="JRW8" s="293"/>
      <c r="JRX8" s="293"/>
      <c r="JRY8" s="293"/>
      <c r="JRZ8" s="293"/>
      <c r="JSA8" s="293"/>
      <c r="JSB8" s="293"/>
      <c r="JSC8" s="293"/>
      <c r="JSD8" s="293"/>
      <c r="JSE8" s="293"/>
      <c r="JSF8" s="293"/>
      <c r="JSG8" s="293"/>
      <c r="JSH8" s="293"/>
      <c r="JSI8" s="293"/>
      <c r="JSJ8" s="293"/>
      <c r="JSK8" s="293"/>
      <c r="JSL8" s="293"/>
      <c r="JSM8" s="293"/>
      <c r="JSN8" s="293"/>
      <c r="JSO8" s="293"/>
      <c r="JSP8" s="293"/>
      <c r="JSQ8" s="293"/>
      <c r="JSR8" s="293"/>
      <c r="JSS8" s="293"/>
      <c r="JST8" s="293"/>
      <c r="JSU8" s="293"/>
      <c r="JSV8" s="293"/>
      <c r="JSW8" s="293"/>
      <c r="JSX8" s="293"/>
      <c r="JSY8" s="293"/>
      <c r="JSZ8" s="293"/>
      <c r="JTA8" s="293"/>
      <c r="JTB8" s="293"/>
      <c r="JTC8" s="293"/>
      <c r="JTD8" s="293"/>
      <c r="JTE8" s="293"/>
      <c r="JTF8" s="293"/>
      <c r="JTG8" s="293"/>
      <c r="JTH8" s="293"/>
      <c r="JTI8" s="293"/>
      <c r="JTJ8" s="293"/>
      <c r="JTK8" s="293"/>
      <c r="JTL8" s="293"/>
      <c r="JTM8" s="293"/>
      <c r="JTN8" s="293"/>
      <c r="JTO8" s="293"/>
      <c r="JTP8" s="293"/>
      <c r="JTQ8" s="293"/>
      <c r="JTR8" s="293"/>
      <c r="JTS8" s="293"/>
      <c r="JTT8" s="293"/>
      <c r="JTU8" s="293"/>
      <c r="JTV8" s="293"/>
      <c r="JTW8" s="293"/>
      <c r="JTX8" s="293"/>
      <c r="JTY8" s="293"/>
      <c r="JTZ8" s="293"/>
      <c r="JUA8" s="293"/>
      <c r="JUB8" s="293"/>
      <c r="JUC8" s="293"/>
      <c r="JUD8" s="293"/>
      <c r="JUE8" s="293"/>
      <c r="JUF8" s="293"/>
      <c r="JUG8" s="293"/>
      <c r="JUH8" s="293"/>
      <c r="JUI8" s="293"/>
      <c r="JUJ8" s="293"/>
      <c r="JUK8" s="293"/>
      <c r="JUL8" s="293"/>
      <c r="JUM8" s="293"/>
      <c r="JUN8" s="293"/>
      <c r="JUO8" s="293"/>
      <c r="JUP8" s="293"/>
      <c r="JUQ8" s="293"/>
      <c r="JUR8" s="293"/>
      <c r="JUS8" s="293"/>
      <c r="JUT8" s="293"/>
      <c r="JUU8" s="293"/>
      <c r="JUV8" s="293"/>
      <c r="JUW8" s="293"/>
      <c r="JUX8" s="293"/>
      <c r="JUY8" s="293"/>
      <c r="JUZ8" s="293"/>
      <c r="JVA8" s="293"/>
      <c r="JVB8" s="293"/>
      <c r="JVC8" s="293"/>
      <c r="JVD8" s="293"/>
      <c r="JVE8" s="293"/>
      <c r="JVF8" s="293"/>
      <c r="JVG8" s="293"/>
      <c r="JVH8" s="293"/>
      <c r="JVI8" s="293"/>
      <c r="JVJ8" s="293"/>
      <c r="JVK8" s="293"/>
      <c r="JVL8" s="293"/>
      <c r="JVM8" s="293"/>
      <c r="JVN8" s="293"/>
      <c r="JVO8" s="293"/>
      <c r="JVP8" s="293"/>
      <c r="JVQ8" s="293"/>
      <c r="JVR8" s="293"/>
      <c r="JVS8" s="293"/>
      <c r="JVT8" s="293"/>
      <c r="JVU8" s="293"/>
      <c r="JVV8" s="293"/>
      <c r="JVW8" s="293"/>
      <c r="JVX8" s="293"/>
      <c r="JVY8" s="293"/>
      <c r="JVZ8" s="293"/>
      <c r="JWA8" s="293"/>
      <c r="JWB8" s="293"/>
      <c r="JWC8" s="293"/>
      <c r="JWD8" s="293"/>
      <c r="JWE8" s="293"/>
      <c r="JWF8" s="293"/>
      <c r="JWG8" s="293"/>
      <c r="JWH8" s="293"/>
      <c r="JWI8" s="293"/>
      <c r="JWJ8" s="293"/>
      <c r="JWK8" s="293"/>
      <c r="JWL8" s="293"/>
      <c r="JWM8" s="293"/>
      <c r="JWN8" s="293"/>
      <c r="JWO8" s="293"/>
      <c r="JWP8" s="293"/>
      <c r="JWQ8" s="293"/>
      <c r="JWR8" s="293"/>
      <c r="JWS8" s="293"/>
      <c r="JWT8" s="293"/>
      <c r="JWU8" s="293"/>
      <c r="JWV8" s="293"/>
      <c r="JWW8" s="293"/>
      <c r="JWX8" s="293"/>
      <c r="JWY8" s="293"/>
      <c r="JWZ8" s="293"/>
      <c r="JXA8" s="293"/>
      <c r="JXB8" s="293"/>
      <c r="JXC8" s="293"/>
      <c r="JXD8" s="293"/>
      <c r="JXE8" s="293"/>
      <c r="JXF8" s="293"/>
      <c r="JXG8" s="293"/>
      <c r="JXH8" s="293"/>
      <c r="JXI8" s="293"/>
      <c r="JXJ8" s="293"/>
      <c r="JXK8" s="293"/>
      <c r="JXL8" s="293"/>
      <c r="JXM8" s="293"/>
      <c r="JXN8" s="293"/>
      <c r="JXO8" s="293"/>
      <c r="JXP8" s="293"/>
      <c r="JXQ8" s="293"/>
      <c r="JXR8" s="293"/>
      <c r="JXS8" s="293"/>
      <c r="JXT8" s="293"/>
      <c r="JXU8" s="293"/>
      <c r="JXV8" s="293"/>
      <c r="JXW8" s="293"/>
      <c r="JXX8" s="293"/>
      <c r="JXY8" s="293"/>
      <c r="JXZ8" s="293"/>
      <c r="JYA8" s="293"/>
      <c r="JYB8" s="293"/>
      <c r="JYC8" s="293"/>
      <c r="JYD8" s="293"/>
      <c r="JYE8" s="293"/>
      <c r="JYF8" s="293"/>
      <c r="JYG8" s="293"/>
      <c r="JYH8" s="293"/>
      <c r="JYI8" s="293"/>
      <c r="JYJ8" s="293"/>
      <c r="JYK8" s="293"/>
      <c r="JYL8" s="293"/>
      <c r="JYM8" s="293"/>
      <c r="JYN8" s="293"/>
      <c r="JYO8" s="293"/>
      <c r="JYP8" s="293"/>
      <c r="JYQ8" s="293"/>
      <c r="JYR8" s="293"/>
      <c r="JYS8" s="293"/>
      <c r="JYT8" s="293"/>
      <c r="JYU8" s="293"/>
      <c r="JYV8" s="293"/>
      <c r="JYW8" s="293"/>
      <c r="JYX8" s="293"/>
      <c r="JYY8" s="293"/>
      <c r="JYZ8" s="293"/>
      <c r="JZA8" s="293"/>
      <c r="JZB8" s="293"/>
      <c r="JZC8" s="293"/>
      <c r="JZD8" s="293"/>
      <c r="JZE8" s="293"/>
      <c r="JZF8" s="293"/>
      <c r="JZG8" s="293"/>
      <c r="JZH8" s="293"/>
      <c r="JZI8" s="293"/>
      <c r="JZJ8" s="293"/>
      <c r="JZK8" s="293"/>
      <c r="JZL8" s="293"/>
      <c r="JZM8" s="293"/>
      <c r="JZN8" s="293"/>
      <c r="JZO8" s="293"/>
      <c r="JZP8" s="293"/>
      <c r="JZQ8" s="293"/>
      <c r="JZR8" s="293"/>
      <c r="JZS8" s="293"/>
      <c r="JZT8" s="293"/>
      <c r="JZU8" s="293"/>
      <c r="JZV8" s="293"/>
      <c r="JZW8" s="293"/>
      <c r="JZX8" s="293"/>
      <c r="JZY8" s="293"/>
      <c r="JZZ8" s="293"/>
      <c r="KAA8" s="293"/>
      <c r="KAB8" s="293"/>
      <c r="KAC8" s="293"/>
      <c r="KAD8" s="293"/>
      <c r="KAE8" s="293"/>
      <c r="KAF8" s="293"/>
      <c r="KAG8" s="293"/>
      <c r="KAH8" s="293"/>
      <c r="KAI8" s="293"/>
      <c r="KAJ8" s="293"/>
      <c r="KAK8" s="293"/>
      <c r="KAL8" s="293"/>
      <c r="KAM8" s="293"/>
      <c r="KAN8" s="293"/>
      <c r="KAO8" s="293"/>
      <c r="KAP8" s="293"/>
      <c r="KAQ8" s="293"/>
      <c r="KAR8" s="293"/>
      <c r="KAS8" s="293"/>
      <c r="KAT8" s="293"/>
      <c r="KAU8" s="293"/>
      <c r="KAV8" s="293"/>
      <c r="KAW8" s="293"/>
      <c r="KAX8" s="293"/>
      <c r="KAY8" s="293"/>
      <c r="KAZ8" s="293"/>
      <c r="KBA8" s="293"/>
      <c r="KBB8" s="293"/>
      <c r="KBC8" s="293"/>
      <c r="KBD8" s="293"/>
      <c r="KBE8" s="293"/>
      <c r="KBF8" s="293"/>
      <c r="KBG8" s="293"/>
      <c r="KBH8" s="293"/>
      <c r="KBI8" s="293"/>
      <c r="KBJ8" s="293"/>
      <c r="KBK8" s="293"/>
      <c r="KBL8" s="293"/>
      <c r="KBM8" s="293"/>
      <c r="KBN8" s="293"/>
      <c r="KBO8" s="293"/>
      <c r="KBP8" s="293"/>
      <c r="KBQ8" s="293"/>
      <c r="KBR8" s="293"/>
      <c r="KBS8" s="293"/>
      <c r="KBT8" s="293"/>
      <c r="KBU8" s="293"/>
      <c r="KBV8" s="293"/>
      <c r="KBW8" s="293"/>
      <c r="KBX8" s="293"/>
      <c r="KBY8" s="293"/>
      <c r="KBZ8" s="293"/>
      <c r="KCA8" s="293"/>
      <c r="KCB8" s="293"/>
      <c r="KCC8" s="293"/>
      <c r="KCD8" s="293"/>
      <c r="KCE8" s="293"/>
      <c r="KCF8" s="293"/>
      <c r="KCG8" s="293"/>
      <c r="KCH8" s="293"/>
      <c r="KCI8" s="293"/>
      <c r="KCJ8" s="293"/>
      <c r="KCK8" s="293"/>
      <c r="KCL8" s="293"/>
      <c r="KCM8" s="293"/>
      <c r="KCN8" s="293"/>
      <c r="KCO8" s="293"/>
      <c r="KCP8" s="293"/>
      <c r="KCQ8" s="293"/>
      <c r="KCR8" s="293"/>
      <c r="KCS8" s="293"/>
      <c r="KCT8" s="293"/>
      <c r="KCU8" s="293"/>
      <c r="KCV8" s="293"/>
      <c r="KCW8" s="293"/>
      <c r="KCX8" s="293"/>
      <c r="KCY8" s="293"/>
      <c r="KCZ8" s="293"/>
      <c r="KDA8" s="293"/>
      <c r="KDB8" s="293"/>
      <c r="KDC8" s="293"/>
      <c r="KDD8" s="293"/>
      <c r="KDE8" s="293"/>
      <c r="KDF8" s="293"/>
      <c r="KDG8" s="293"/>
      <c r="KDH8" s="293"/>
      <c r="KDI8" s="293"/>
      <c r="KDJ8" s="293"/>
      <c r="KDK8" s="293"/>
      <c r="KDL8" s="293"/>
      <c r="KDM8" s="293"/>
      <c r="KDN8" s="293"/>
      <c r="KDO8" s="293"/>
      <c r="KDP8" s="293"/>
      <c r="KDQ8" s="293"/>
      <c r="KDR8" s="293"/>
      <c r="KDS8" s="293"/>
      <c r="KDT8" s="293"/>
      <c r="KDU8" s="293"/>
      <c r="KDV8" s="293"/>
      <c r="KDW8" s="293"/>
      <c r="KDX8" s="293"/>
      <c r="KDY8" s="293"/>
      <c r="KDZ8" s="293"/>
      <c r="KEA8" s="293"/>
      <c r="KEB8" s="293"/>
      <c r="KEC8" s="293"/>
      <c r="KED8" s="293"/>
      <c r="KEE8" s="293"/>
      <c r="KEF8" s="293"/>
      <c r="KEG8" s="293"/>
      <c r="KEH8" s="293"/>
      <c r="KEI8" s="293"/>
      <c r="KEJ8" s="293"/>
      <c r="KEK8" s="293"/>
      <c r="KEL8" s="293"/>
      <c r="KEM8" s="293"/>
      <c r="KEN8" s="293"/>
      <c r="KEO8" s="293"/>
      <c r="KEP8" s="293"/>
      <c r="KEQ8" s="293"/>
      <c r="KER8" s="293"/>
      <c r="KES8" s="293"/>
      <c r="KET8" s="293"/>
      <c r="KEU8" s="293"/>
      <c r="KEV8" s="293"/>
      <c r="KEW8" s="293"/>
      <c r="KEX8" s="293"/>
      <c r="KEY8" s="293"/>
      <c r="KEZ8" s="293"/>
      <c r="KFA8" s="293"/>
      <c r="KFB8" s="293"/>
      <c r="KFC8" s="293"/>
      <c r="KFD8" s="293"/>
      <c r="KFE8" s="293"/>
      <c r="KFF8" s="293"/>
      <c r="KFG8" s="293"/>
      <c r="KFH8" s="293"/>
      <c r="KFI8" s="293"/>
      <c r="KFJ8" s="293"/>
      <c r="KFK8" s="293"/>
      <c r="KFL8" s="293"/>
      <c r="KFM8" s="293"/>
      <c r="KFN8" s="293"/>
      <c r="KFO8" s="293"/>
      <c r="KFP8" s="293"/>
      <c r="KFQ8" s="293"/>
      <c r="KFR8" s="293"/>
      <c r="KFS8" s="293"/>
      <c r="KFT8" s="293"/>
      <c r="KFU8" s="293"/>
      <c r="KFV8" s="293"/>
      <c r="KFW8" s="293"/>
      <c r="KFX8" s="293"/>
      <c r="KFY8" s="293"/>
      <c r="KFZ8" s="293"/>
      <c r="KGA8" s="293"/>
      <c r="KGB8" s="293"/>
      <c r="KGC8" s="293"/>
      <c r="KGD8" s="293"/>
      <c r="KGE8" s="293"/>
      <c r="KGF8" s="293"/>
      <c r="KGG8" s="293"/>
      <c r="KGH8" s="293"/>
      <c r="KGI8" s="293"/>
      <c r="KGJ8" s="293"/>
      <c r="KGK8" s="293"/>
      <c r="KGL8" s="293"/>
      <c r="KGM8" s="293"/>
      <c r="KGN8" s="293"/>
      <c r="KGO8" s="293"/>
      <c r="KGP8" s="293"/>
      <c r="KGQ8" s="293"/>
      <c r="KGR8" s="293"/>
      <c r="KGS8" s="293"/>
      <c r="KGT8" s="293"/>
      <c r="KGU8" s="293"/>
      <c r="KGV8" s="293"/>
      <c r="KGW8" s="293"/>
      <c r="KGX8" s="293"/>
      <c r="KGY8" s="293"/>
      <c r="KGZ8" s="293"/>
      <c r="KHA8" s="293"/>
      <c r="KHB8" s="293"/>
      <c r="KHC8" s="293"/>
      <c r="KHD8" s="293"/>
      <c r="KHE8" s="293"/>
      <c r="KHF8" s="293"/>
      <c r="KHG8" s="293"/>
      <c r="KHH8" s="293"/>
      <c r="KHI8" s="293"/>
      <c r="KHJ8" s="293"/>
      <c r="KHK8" s="293"/>
      <c r="KHL8" s="293"/>
      <c r="KHM8" s="293"/>
      <c r="KHN8" s="293"/>
      <c r="KHO8" s="293"/>
      <c r="KHP8" s="293"/>
      <c r="KHQ8" s="293"/>
      <c r="KHR8" s="293"/>
      <c r="KHS8" s="293"/>
      <c r="KHT8" s="293"/>
      <c r="KHU8" s="293"/>
      <c r="KHV8" s="293"/>
      <c r="KHW8" s="293"/>
      <c r="KHX8" s="293"/>
      <c r="KHY8" s="293"/>
      <c r="KHZ8" s="293"/>
      <c r="KIA8" s="293"/>
      <c r="KIB8" s="293"/>
      <c r="KIC8" s="293"/>
      <c r="KID8" s="293"/>
      <c r="KIE8" s="293"/>
      <c r="KIF8" s="293"/>
      <c r="KIG8" s="293"/>
      <c r="KIH8" s="293"/>
      <c r="KII8" s="293"/>
      <c r="KIJ8" s="293"/>
      <c r="KIK8" s="293"/>
      <c r="KIL8" s="293"/>
      <c r="KIM8" s="293"/>
      <c r="KIN8" s="293"/>
      <c r="KIO8" s="293"/>
      <c r="KIP8" s="293"/>
      <c r="KIQ8" s="293"/>
      <c r="KIR8" s="293"/>
      <c r="KIS8" s="293"/>
      <c r="KIT8" s="293"/>
      <c r="KIU8" s="293"/>
      <c r="KIV8" s="293"/>
      <c r="KIW8" s="293"/>
      <c r="KIX8" s="293"/>
      <c r="KIY8" s="293"/>
      <c r="KIZ8" s="293"/>
      <c r="KJA8" s="293"/>
      <c r="KJB8" s="293"/>
      <c r="KJC8" s="293"/>
      <c r="KJD8" s="293"/>
      <c r="KJE8" s="293"/>
      <c r="KJF8" s="293"/>
      <c r="KJG8" s="293"/>
      <c r="KJH8" s="293"/>
      <c r="KJI8" s="293"/>
      <c r="KJJ8" s="293"/>
      <c r="KJK8" s="293"/>
      <c r="KJL8" s="293"/>
      <c r="KJM8" s="293"/>
      <c r="KJN8" s="293"/>
      <c r="KJO8" s="293"/>
      <c r="KJP8" s="293"/>
      <c r="KJQ8" s="293"/>
      <c r="KJR8" s="293"/>
      <c r="KJS8" s="293"/>
      <c r="KJT8" s="293"/>
      <c r="KJU8" s="293"/>
      <c r="KJV8" s="293"/>
      <c r="KJW8" s="293"/>
      <c r="KJX8" s="293"/>
      <c r="KJY8" s="293"/>
      <c r="KJZ8" s="293"/>
      <c r="KKA8" s="293"/>
      <c r="KKB8" s="293"/>
      <c r="KKC8" s="293"/>
      <c r="KKD8" s="293"/>
      <c r="KKE8" s="293"/>
      <c r="KKF8" s="293"/>
      <c r="KKG8" s="293"/>
      <c r="KKH8" s="293"/>
      <c r="KKI8" s="293"/>
      <c r="KKJ8" s="293"/>
      <c r="KKK8" s="293"/>
      <c r="KKL8" s="293"/>
      <c r="KKM8" s="293"/>
      <c r="KKN8" s="293"/>
      <c r="KKO8" s="293"/>
      <c r="KKP8" s="293"/>
      <c r="KKQ8" s="293"/>
      <c r="KKR8" s="293"/>
      <c r="KKS8" s="293"/>
      <c r="KKT8" s="293"/>
      <c r="KKU8" s="293"/>
      <c r="KKV8" s="293"/>
      <c r="KKW8" s="293"/>
      <c r="KKX8" s="293"/>
      <c r="KKY8" s="293"/>
      <c r="KKZ8" s="293"/>
      <c r="KLA8" s="293"/>
      <c r="KLB8" s="293"/>
      <c r="KLC8" s="293"/>
      <c r="KLD8" s="293"/>
      <c r="KLE8" s="293"/>
      <c r="KLF8" s="293"/>
      <c r="KLG8" s="293"/>
      <c r="KLH8" s="293"/>
      <c r="KLI8" s="293"/>
      <c r="KLJ8" s="293"/>
      <c r="KLK8" s="293"/>
      <c r="KLL8" s="293"/>
      <c r="KLM8" s="293"/>
      <c r="KLN8" s="293"/>
      <c r="KLO8" s="293"/>
      <c r="KLP8" s="293"/>
      <c r="KLQ8" s="293"/>
      <c r="KLR8" s="293"/>
      <c r="KLS8" s="293"/>
      <c r="KLT8" s="293"/>
      <c r="KLU8" s="293"/>
      <c r="KLV8" s="293"/>
      <c r="KLW8" s="293"/>
      <c r="KLX8" s="293"/>
      <c r="KLY8" s="293"/>
      <c r="KLZ8" s="293"/>
      <c r="KMA8" s="293"/>
      <c r="KMB8" s="293"/>
      <c r="KMC8" s="293"/>
      <c r="KMD8" s="293"/>
      <c r="KME8" s="293"/>
      <c r="KMF8" s="293"/>
      <c r="KMG8" s="293"/>
      <c r="KMH8" s="293"/>
      <c r="KMI8" s="293"/>
      <c r="KMJ8" s="293"/>
      <c r="KMK8" s="293"/>
      <c r="KML8" s="293"/>
      <c r="KMM8" s="293"/>
      <c r="KMN8" s="293"/>
      <c r="KMO8" s="293"/>
      <c r="KMP8" s="293"/>
      <c r="KMQ8" s="293"/>
      <c r="KMR8" s="293"/>
      <c r="KMS8" s="293"/>
      <c r="KMT8" s="293"/>
      <c r="KMU8" s="293"/>
      <c r="KMV8" s="293"/>
      <c r="KMW8" s="293"/>
      <c r="KMX8" s="293"/>
      <c r="KMY8" s="293"/>
      <c r="KMZ8" s="293"/>
      <c r="KNA8" s="293"/>
      <c r="KNB8" s="293"/>
      <c r="KNC8" s="293"/>
      <c r="KND8" s="293"/>
      <c r="KNE8" s="293"/>
      <c r="KNF8" s="293"/>
      <c r="KNG8" s="293"/>
      <c r="KNH8" s="293"/>
      <c r="KNI8" s="293"/>
      <c r="KNJ8" s="293"/>
      <c r="KNK8" s="293"/>
      <c r="KNL8" s="293"/>
      <c r="KNM8" s="293"/>
      <c r="KNN8" s="293"/>
      <c r="KNO8" s="293"/>
      <c r="KNP8" s="293"/>
      <c r="KNQ8" s="293"/>
      <c r="KNR8" s="293"/>
      <c r="KNS8" s="293"/>
      <c r="KNT8" s="293"/>
      <c r="KNU8" s="293"/>
      <c r="KNV8" s="293"/>
      <c r="KNW8" s="293"/>
      <c r="KNX8" s="293"/>
      <c r="KNY8" s="293"/>
      <c r="KNZ8" s="293"/>
      <c r="KOA8" s="293"/>
      <c r="KOB8" s="293"/>
      <c r="KOC8" s="293"/>
      <c r="KOD8" s="293"/>
      <c r="KOE8" s="293"/>
      <c r="KOF8" s="293"/>
      <c r="KOG8" s="293"/>
      <c r="KOH8" s="293"/>
      <c r="KOI8" s="293"/>
      <c r="KOJ8" s="293"/>
      <c r="KOK8" s="293"/>
      <c r="KOL8" s="293"/>
      <c r="KOM8" s="293"/>
      <c r="KON8" s="293"/>
      <c r="KOO8" s="293"/>
      <c r="KOP8" s="293"/>
      <c r="KOQ8" s="293"/>
      <c r="KOR8" s="293"/>
      <c r="KOS8" s="293"/>
      <c r="KOT8" s="293"/>
      <c r="KOU8" s="293"/>
      <c r="KOV8" s="293"/>
      <c r="KOW8" s="293"/>
      <c r="KOX8" s="293"/>
      <c r="KOY8" s="293"/>
      <c r="KOZ8" s="293"/>
      <c r="KPA8" s="293"/>
      <c r="KPB8" s="293"/>
      <c r="KPC8" s="293"/>
      <c r="KPD8" s="293"/>
      <c r="KPE8" s="293"/>
      <c r="KPF8" s="293"/>
      <c r="KPG8" s="293"/>
      <c r="KPH8" s="293"/>
      <c r="KPI8" s="293"/>
      <c r="KPJ8" s="293"/>
      <c r="KPK8" s="293"/>
      <c r="KPL8" s="293"/>
      <c r="KPM8" s="293"/>
      <c r="KPN8" s="293"/>
      <c r="KPO8" s="293"/>
      <c r="KPP8" s="293"/>
      <c r="KPQ8" s="293"/>
      <c r="KPR8" s="293"/>
      <c r="KPS8" s="293"/>
      <c r="KPT8" s="293"/>
      <c r="KPU8" s="293"/>
      <c r="KPV8" s="293"/>
      <c r="KPW8" s="293"/>
      <c r="KPX8" s="293"/>
      <c r="KPY8" s="293"/>
      <c r="KPZ8" s="293"/>
      <c r="KQA8" s="293"/>
      <c r="KQB8" s="293"/>
      <c r="KQC8" s="293"/>
      <c r="KQD8" s="293"/>
      <c r="KQE8" s="293"/>
      <c r="KQF8" s="293"/>
      <c r="KQG8" s="293"/>
      <c r="KQH8" s="293"/>
      <c r="KQI8" s="293"/>
      <c r="KQJ8" s="293"/>
      <c r="KQK8" s="293"/>
      <c r="KQL8" s="293"/>
      <c r="KQM8" s="293"/>
      <c r="KQN8" s="293"/>
      <c r="KQO8" s="293"/>
      <c r="KQP8" s="293"/>
      <c r="KQQ8" s="293"/>
      <c r="KQR8" s="293"/>
      <c r="KQS8" s="293"/>
      <c r="KQT8" s="293"/>
      <c r="KQU8" s="293"/>
      <c r="KQV8" s="293"/>
      <c r="KQW8" s="293"/>
      <c r="KQX8" s="293"/>
      <c r="KQY8" s="293"/>
      <c r="KQZ8" s="293"/>
      <c r="KRA8" s="293"/>
      <c r="KRB8" s="293"/>
      <c r="KRC8" s="293"/>
      <c r="KRD8" s="293"/>
      <c r="KRE8" s="293"/>
      <c r="KRF8" s="293"/>
      <c r="KRG8" s="293"/>
      <c r="KRH8" s="293"/>
      <c r="KRI8" s="293"/>
      <c r="KRJ8" s="293"/>
      <c r="KRK8" s="293"/>
      <c r="KRL8" s="293"/>
      <c r="KRM8" s="293"/>
      <c r="KRN8" s="293"/>
      <c r="KRO8" s="293"/>
      <c r="KRP8" s="293"/>
      <c r="KRQ8" s="293"/>
      <c r="KRR8" s="293"/>
      <c r="KRS8" s="293"/>
      <c r="KRT8" s="293"/>
      <c r="KRU8" s="293"/>
      <c r="KRV8" s="293"/>
      <c r="KRW8" s="293"/>
      <c r="KRX8" s="293"/>
      <c r="KRY8" s="293"/>
      <c r="KRZ8" s="293"/>
      <c r="KSA8" s="293"/>
      <c r="KSB8" s="293"/>
      <c r="KSC8" s="293"/>
      <c r="KSD8" s="293"/>
      <c r="KSE8" s="293"/>
      <c r="KSF8" s="293"/>
      <c r="KSG8" s="293"/>
      <c r="KSH8" s="293"/>
      <c r="KSI8" s="293"/>
      <c r="KSJ8" s="293"/>
      <c r="KSK8" s="293"/>
      <c r="KSL8" s="293"/>
      <c r="KSM8" s="293"/>
      <c r="KSN8" s="293"/>
      <c r="KSO8" s="293"/>
      <c r="KSP8" s="293"/>
      <c r="KSQ8" s="293"/>
      <c r="KSR8" s="293"/>
      <c r="KSS8" s="293"/>
      <c r="KST8" s="293"/>
      <c r="KSU8" s="293"/>
      <c r="KSV8" s="293"/>
      <c r="KSW8" s="293"/>
      <c r="KSX8" s="293"/>
      <c r="KSY8" s="293"/>
      <c r="KSZ8" s="293"/>
      <c r="KTA8" s="293"/>
      <c r="KTB8" s="293"/>
      <c r="KTC8" s="293"/>
      <c r="KTD8" s="293"/>
      <c r="KTE8" s="293"/>
      <c r="KTF8" s="293"/>
      <c r="KTG8" s="293"/>
      <c r="KTH8" s="293"/>
      <c r="KTI8" s="293"/>
      <c r="KTJ8" s="293"/>
      <c r="KTK8" s="293"/>
      <c r="KTL8" s="293"/>
      <c r="KTM8" s="293"/>
      <c r="KTN8" s="293"/>
      <c r="KTO8" s="293"/>
      <c r="KTP8" s="293"/>
      <c r="KTQ8" s="293"/>
      <c r="KTR8" s="293"/>
      <c r="KTS8" s="293"/>
      <c r="KTT8" s="293"/>
      <c r="KTU8" s="293"/>
      <c r="KTV8" s="293"/>
      <c r="KTW8" s="293"/>
      <c r="KTX8" s="293"/>
      <c r="KTY8" s="293"/>
      <c r="KTZ8" s="293"/>
      <c r="KUA8" s="293"/>
      <c r="KUB8" s="293"/>
      <c r="KUC8" s="293"/>
      <c r="KUD8" s="293"/>
      <c r="KUE8" s="293"/>
      <c r="KUF8" s="293"/>
      <c r="KUG8" s="293"/>
      <c r="KUH8" s="293"/>
      <c r="KUI8" s="293"/>
      <c r="KUJ8" s="293"/>
      <c r="KUK8" s="293"/>
      <c r="KUL8" s="293"/>
      <c r="KUM8" s="293"/>
      <c r="KUN8" s="293"/>
      <c r="KUO8" s="293"/>
      <c r="KUP8" s="293"/>
      <c r="KUQ8" s="293"/>
      <c r="KUR8" s="293"/>
      <c r="KUS8" s="293"/>
      <c r="KUT8" s="293"/>
      <c r="KUU8" s="293"/>
      <c r="KUV8" s="293"/>
      <c r="KUW8" s="293"/>
      <c r="KUX8" s="293"/>
      <c r="KUY8" s="293"/>
      <c r="KUZ8" s="293"/>
      <c r="KVA8" s="293"/>
      <c r="KVB8" s="293"/>
      <c r="KVC8" s="293"/>
      <c r="KVD8" s="293"/>
      <c r="KVE8" s="293"/>
      <c r="KVF8" s="293"/>
      <c r="KVG8" s="293"/>
      <c r="KVH8" s="293"/>
      <c r="KVI8" s="293"/>
      <c r="KVJ8" s="293"/>
      <c r="KVK8" s="293"/>
      <c r="KVL8" s="293"/>
      <c r="KVM8" s="293"/>
      <c r="KVN8" s="293"/>
      <c r="KVO8" s="293"/>
      <c r="KVP8" s="293"/>
      <c r="KVQ8" s="293"/>
      <c r="KVR8" s="293"/>
      <c r="KVS8" s="293"/>
      <c r="KVT8" s="293"/>
      <c r="KVU8" s="293"/>
      <c r="KVV8" s="293"/>
      <c r="KVW8" s="293"/>
      <c r="KVX8" s="293"/>
      <c r="KVY8" s="293"/>
      <c r="KVZ8" s="293"/>
      <c r="KWA8" s="293"/>
      <c r="KWB8" s="293"/>
      <c r="KWC8" s="293"/>
      <c r="KWD8" s="293"/>
      <c r="KWE8" s="293"/>
      <c r="KWF8" s="293"/>
      <c r="KWG8" s="293"/>
      <c r="KWH8" s="293"/>
      <c r="KWI8" s="293"/>
      <c r="KWJ8" s="293"/>
      <c r="KWK8" s="293"/>
      <c r="KWL8" s="293"/>
      <c r="KWM8" s="293"/>
      <c r="KWN8" s="293"/>
      <c r="KWO8" s="293"/>
      <c r="KWP8" s="293"/>
      <c r="KWQ8" s="293"/>
      <c r="KWR8" s="293"/>
      <c r="KWS8" s="293"/>
      <c r="KWT8" s="293"/>
      <c r="KWU8" s="293"/>
      <c r="KWV8" s="293"/>
      <c r="KWW8" s="293"/>
      <c r="KWX8" s="293"/>
      <c r="KWY8" s="293"/>
      <c r="KWZ8" s="293"/>
      <c r="KXA8" s="293"/>
      <c r="KXB8" s="293"/>
      <c r="KXC8" s="293"/>
      <c r="KXD8" s="293"/>
      <c r="KXE8" s="293"/>
      <c r="KXF8" s="293"/>
      <c r="KXG8" s="293"/>
      <c r="KXH8" s="293"/>
      <c r="KXI8" s="293"/>
      <c r="KXJ8" s="293"/>
      <c r="KXK8" s="293"/>
      <c r="KXL8" s="293"/>
      <c r="KXM8" s="293"/>
      <c r="KXN8" s="293"/>
      <c r="KXO8" s="293"/>
      <c r="KXP8" s="293"/>
      <c r="KXQ8" s="293"/>
      <c r="KXR8" s="293"/>
      <c r="KXS8" s="293"/>
      <c r="KXT8" s="293"/>
      <c r="KXU8" s="293"/>
      <c r="KXV8" s="293"/>
      <c r="KXW8" s="293"/>
      <c r="KXX8" s="293"/>
      <c r="KXY8" s="293"/>
      <c r="KXZ8" s="293"/>
      <c r="KYA8" s="293"/>
      <c r="KYB8" s="293"/>
      <c r="KYC8" s="293"/>
      <c r="KYD8" s="293"/>
      <c r="KYE8" s="293"/>
      <c r="KYF8" s="293"/>
      <c r="KYG8" s="293"/>
      <c r="KYH8" s="293"/>
      <c r="KYI8" s="293"/>
      <c r="KYJ8" s="293"/>
      <c r="KYK8" s="293"/>
      <c r="KYL8" s="293"/>
      <c r="KYM8" s="293"/>
      <c r="KYN8" s="293"/>
      <c r="KYO8" s="293"/>
      <c r="KYP8" s="293"/>
      <c r="KYQ8" s="293"/>
      <c r="KYR8" s="293"/>
      <c r="KYS8" s="293"/>
      <c r="KYT8" s="293"/>
      <c r="KYU8" s="293"/>
      <c r="KYV8" s="293"/>
      <c r="KYW8" s="293"/>
      <c r="KYX8" s="293"/>
      <c r="KYY8" s="293"/>
      <c r="KYZ8" s="293"/>
      <c r="KZA8" s="293"/>
      <c r="KZB8" s="293"/>
      <c r="KZC8" s="293"/>
      <c r="KZD8" s="293"/>
      <c r="KZE8" s="293"/>
      <c r="KZF8" s="293"/>
      <c r="KZG8" s="293"/>
      <c r="KZH8" s="293"/>
      <c r="KZI8" s="293"/>
      <c r="KZJ8" s="293"/>
      <c r="KZK8" s="293"/>
      <c r="KZL8" s="293"/>
      <c r="KZM8" s="293"/>
      <c r="KZN8" s="293"/>
      <c r="KZO8" s="293"/>
      <c r="KZP8" s="293"/>
      <c r="KZQ8" s="293"/>
      <c r="KZR8" s="293"/>
      <c r="KZS8" s="293"/>
      <c r="KZT8" s="293"/>
      <c r="KZU8" s="293"/>
      <c r="KZV8" s="293"/>
      <c r="KZW8" s="293"/>
      <c r="KZX8" s="293"/>
      <c r="KZY8" s="293"/>
      <c r="KZZ8" s="293"/>
      <c r="LAA8" s="293"/>
      <c r="LAB8" s="293"/>
      <c r="LAC8" s="293"/>
      <c r="LAD8" s="293"/>
      <c r="LAE8" s="293"/>
      <c r="LAF8" s="293"/>
      <c r="LAG8" s="293"/>
      <c r="LAH8" s="293"/>
      <c r="LAI8" s="293"/>
      <c r="LAJ8" s="293"/>
      <c r="LAK8" s="293"/>
      <c r="LAL8" s="293"/>
      <c r="LAM8" s="293"/>
      <c r="LAN8" s="293"/>
      <c r="LAO8" s="293"/>
      <c r="LAP8" s="293"/>
      <c r="LAQ8" s="293"/>
      <c r="LAR8" s="293"/>
      <c r="LAS8" s="293"/>
      <c r="LAT8" s="293"/>
      <c r="LAU8" s="293"/>
      <c r="LAV8" s="293"/>
      <c r="LAW8" s="293"/>
      <c r="LAX8" s="293"/>
      <c r="LAY8" s="293"/>
      <c r="LAZ8" s="293"/>
      <c r="LBA8" s="293"/>
      <c r="LBB8" s="293"/>
      <c r="LBC8" s="293"/>
      <c r="LBD8" s="293"/>
      <c r="LBE8" s="293"/>
      <c r="LBF8" s="293"/>
      <c r="LBG8" s="293"/>
      <c r="LBH8" s="293"/>
      <c r="LBI8" s="293"/>
      <c r="LBJ8" s="293"/>
      <c r="LBK8" s="293"/>
      <c r="LBL8" s="293"/>
      <c r="LBM8" s="293"/>
      <c r="LBN8" s="293"/>
      <c r="LBO8" s="293"/>
      <c r="LBP8" s="293"/>
      <c r="LBQ8" s="293"/>
      <c r="LBR8" s="293"/>
      <c r="LBS8" s="293"/>
      <c r="LBT8" s="293"/>
      <c r="LBU8" s="293"/>
      <c r="LBV8" s="293"/>
      <c r="LBW8" s="293"/>
      <c r="LBX8" s="293"/>
      <c r="LBY8" s="293"/>
      <c r="LBZ8" s="293"/>
      <c r="LCA8" s="293"/>
      <c r="LCB8" s="293"/>
      <c r="LCC8" s="293"/>
      <c r="LCD8" s="293"/>
      <c r="LCE8" s="293"/>
      <c r="LCF8" s="293"/>
      <c r="LCG8" s="293"/>
      <c r="LCH8" s="293"/>
      <c r="LCI8" s="293"/>
      <c r="LCJ8" s="293"/>
      <c r="LCK8" s="293"/>
      <c r="LCL8" s="293"/>
      <c r="LCM8" s="293"/>
      <c r="LCN8" s="293"/>
      <c r="LCO8" s="293"/>
      <c r="LCP8" s="293"/>
      <c r="LCQ8" s="293"/>
      <c r="LCR8" s="293"/>
      <c r="LCS8" s="293"/>
      <c r="LCT8" s="293"/>
      <c r="LCU8" s="293"/>
      <c r="LCV8" s="293"/>
      <c r="LCW8" s="293"/>
      <c r="LCX8" s="293"/>
      <c r="LCY8" s="293"/>
      <c r="LCZ8" s="293"/>
      <c r="LDA8" s="293"/>
      <c r="LDB8" s="293"/>
      <c r="LDC8" s="293"/>
      <c r="LDD8" s="293"/>
      <c r="LDE8" s="293"/>
      <c r="LDF8" s="293"/>
      <c r="LDG8" s="293"/>
      <c r="LDH8" s="293"/>
      <c r="LDI8" s="293"/>
      <c r="LDJ8" s="293"/>
      <c r="LDK8" s="293"/>
      <c r="LDL8" s="293"/>
      <c r="LDM8" s="293"/>
      <c r="LDN8" s="293"/>
      <c r="LDO8" s="293"/>
      <c r="LDP8" s="293"/>
      <c r="LDQ8" s="293"/>
      <c r="LDR8" s="293"/>
      <c r="LDS8" s="293"/>
      <c r="LDT8" s="293"/>
      <c r="LDU8" s="293"/>
      <c r="LDV8" s="293"/>
      <c r="LDW8" s="293"/>
      <c r="LDX8" s="293"/>
      <c r="LDY8" s="293"/>
      <c r="LDZ8" s="293"/>
      <c r="LEA8" s="293"/>
      <c r="LEB8" s="293"/>
      <c r="LEC8" s="293"/>
      <c r="LED8" s="293"/>
      <c r="LEE8" s="293"/>
      <c r="LEF8" s="293"/>
      <c r="LEG8" s="293"/>
      <c r="LEH8" s="293"/>
      <c r="LEI8" s="293"/>
      <c r="LEJ8" s="293"/>
      <c r="LEK8" s="293"/>
      <c r="LEL8" s="293"/>
      <c r="LEM8" s="293"/>
      <c r="LEN8" s="293"/>
      <c r="LEO8" s="293"/>
      <c r="LEP8" s="293"/>
      <c r="LEQ8" s="293"/>
      <c r="LER8" s="293"/>
      <c r="LES8" s="293"/>
      <c r="LET8" s="293"/>
      <c r="LEU8" s="293"/>
      <c r="LEV8" s="293"/>
      <c r="LEW8" s="293"/>
      <c r="LEX8" s="293"/>
      <c r="LEY8" s="293"/>
      <c r="LEZ8" s="293"/>
      <c r="LFA8" s="293"/>
      <c r="LFB8" s="293"/>
      <c r="LFC8" s="293"/>
      <c r="LFD8" s="293"/>
      <c r="LFE8" s="293"/>
      <c r="LFF8" s="293"/>
      <c r="LFG8" s="293"/>
      <c r="LFH8" s="293"/>
      <c r="LFI8" s="293"/>
      <c r="LFJ8" s="293"/>
      <c r="LFK8" s="293"/>
      <c r="LFL8" s="293"/>
      <c r="LFM8" s="293"/>
      <c r="LFN8" s="293"/>
      <c r="LFO8" s="293"/>
      <c r="LFP8" s="293"/>
      <c r="LFQ8" s="293"/>
      <c r="LFR8" s="293"/>
      <c r="LFS8" s="293"/>
      <c r="LFT8" s="293"/>
      <c r="LFU8" s="293"/>
      <c r="LFV8" s="293"/>
      <c r="LFW8" s="293"/>
      <c r="LFX8" s="293"/>
      <c r="LFY8" s="293"/>
      <c r="LFZ8" s="293"/>
      <c r="LGA8" s="293"/>
      <c r="LGB8" s="293"/>
      <c r="LGC8" s="293"/>
      <c r="LGD8" s="293"/>
      <c r="LGE8" s="293"/>
      <c r="LGF8" s="293"/>
      <c r="LGG8" s="293"/>
      <c r="LGH8" s="293"/>
      <c r="LGI8" s="293"/>
      <c r="LGJ8" s="293"/>
      <c r="LGK8" s="293"/>
      <c r="LGL8" s="293"/>
      <c r="LGM8" s="293"/>
      <c r="LGN8" s="293"/>
      <c r="LGO8" s="293"/>
      <c r="LGP8" s="293"/>
      <c r="LGQ8" s="293"/>
      <c r="LGR8" s="293"/>
      <c r="LGS8" s="293"/>
      <c r="LGT8" s="293"/>
      <c r="LGU8" s="293"/>
      <c r="LGV8" s="293"/>
      <c r="LGW8" s="293"/>
      <c r="LGX8" s="293"/>
      <c r="LGY8" s="293"/>
      <c r="LGZ8" s="293"/>
      <c r="LHA8" s="293"/>
      <c r="LHB8" s="293"/>
      <c r="LHC8" s="293"/>
      <c r="LHD8" s="293"/>
      <c r="LHE8" s="293"/>
      <c r="LHF8" s="293"/>
      <c r="LHG8" s="293"/>
      <c r="LHH8" s="293"/>
      <c r="LHI8" s="293"/>
      <c r="LHJ8" s="293"/>
      <c r="LHK8" s="293"/>
      <c r="LHL8" s="293"/>
      <c r="LHM8" s="293"/>
      <c r="LHN8" s="293"/>
      <c r="LHO8" s="293"/>
      <c r="LHP8" s="293"/>
      <c r="LHQ8" s="293"/>
      <c r="LHR8" s="293"/>
      <c r="LHS8" s="293"/>
      <c r="LHT8" s="293"/>
      <c r="LHU8" s="293"/>
      <c r="LHV8" s="293"/>
      <c r="LHW8" s="293"/>
      <c r="LHX8" s="293"/>
      <c r="LHY8" s="293"/>
      <c r="LHZ8" s="293"/>
      <c r="LIA8" s="293"/>
      <c r="LIB8" s="293"/>
      <c r="LIC8" s="293"/>
      <c r="LID8" s="293"/>
      <c r="LIE8" s="293"/>
      <c r="LIF8" s="293"/>
      <c r="LIG8" s="293"/>
      <c r="LIH8" s="293"/>
      <c r="LII8" s="293"/>
      <c r="LIJ8" s="293"/>
      <c r="LIK8" s="293"/>
      <c r="LIL8" s="293"/>
      <c r="LIM8" s="293"/>
      <c r="LIN8" s="293"/>
      <c r="LIO8" s="293"/>
      <c r="LIP8" s="293"/>
      <c r="LIQ8" s="293"/>
      <c r="LIR8" s="293"/>
      <c r="LIS8" s="293"/>
      <c r="LIT8" s="293"/>
      <c r="LIU8" s="293"/>
      <c r="LIV8" s="293"/>
      <c r="LIW8" s="293"/>
      <c r="LIX8" s="293"/>
      <c r="LIY8" s="293"/>
      <c r="LIZ8" s="293"/>
      <c r="LJA8" s="293"/>
      <c r="LJB8" s="293"/>
      <c r="LJC8" s="293"/>
      <c r="LJD8" s="293"/>
      <c r="LJE8" s="293"/>
      <c r="LJF8" s="293"/>
      <c r="LJG8" s="293"/>
      <c r="LJH8" s="293"/>
      <c r="LJI8" s="293"/>
      <c r="LJJ8" s="293"/>
      <c r="LJK8" s="293"/>
      <c r="LJL8" s="293"/>
      <c r="LJM8" s="293"/>
      <c r="LJN8" s="293"/>
      <c r="LJO8" s="293"/>
      <c r="LJP8" s="293"/>
      <c r="LJQ8" s="293"/>
      <c r="LJR8" s="293"/>
      <c r="LJS8" s="293"/>
      <c r="LJT8" s="293"/>
      <c r="LJU8" s="293"/>
      <c r="LJV8" s="293"/>
      <c r="LJW8" s="293"/>
      <c r="LJX8" s="293"/>
      <c r="LJY8" s="293"/>
      <c r="LJZ8" s="293"/>
      <c r="LKA8" s="293"/>
      <c r="LKB8" s="293"/>
      <c r="LKC8" s="293"/>
      <c r="LKD8" s="293"/>
      <c r="LKE8" s="293"/>
      <c r="LKF8" s="293"/>
      <c r="LKG8" s="293"/>
      <c r="LKH8" s="293"/>
      <c r="LKI8" s="293"/>
      <c r="LKJ8" s="293"/>
      <c r="LKK8" s="293"/>
      <c r="LKL8" s="293"/>
      <c r="LKM8" s="293"/>
      <c r="LKN8" s="293"/>
      <c r="LKO8" s="293"/>
      <c r="LKP8" s="293"/>
      <c r="LKQ8" s="293"/>
      <c r="LKR8" s="293"/>
      <c r="LKS8" s="293"/>
      <c r="LKT8" s="293"/>
      <c r="LKU8" s="293"/>
      <c r="LKV8" s="293"/>
      <c r="LKW8" s="293"/>
      <c r="LKX8" s="293"/>
      <c r="LKY8" s="293"/>
      <c r="LKZ8" s="293"/>
      <c r="LLA8" s="293"/>
      <c r="LLB8" s="293"/>
      <c r="LLC8" s="293"/>
      <c r="LLD8" s="293"/>
      <c r="LLE8" s="293"/>
      <c r="LLF8" s="293"/>
      <c r="LLG8" s="293"/>
      <c r="LLH8" s="293"/>
      <c r="LLI8" s="293"/>
      <c r="LLJ8" s="293"/>
      <c r="LLK8" s="293"/>
      <c r="LLL8" s="293"/>
      <c r="LLM8" s="293"/>
      <c r="LLN8" s="293"/>
      <c r="LLO8" s="293"/>
      <c r="LLP8" s="293"/>
      <c r="LLQ8" s="293"/>
      <c r="LLR8" s="293"/>
      <c r="LLS8" s="293"/>
      <c r="LLT8" s="293"/>
      <c r="LLU8" s="293"/>
      <c r="LLV8" s="293"/>
      <c r="LLW8" s="293"/>
      <c r="LLX8" s="293"/>
      <c r="LLY8" s="293"/>
      <c r="LLZ8" s="293"/>
      <c r="LMA8" s="293"/>
      <c r="LMB8" s="293"/>
      <c r="LMC8" s="293"/>
      <c r="LMD8" s="293"/>
      <c r="LME8" s="293"/>
      <c r="LMF8" s="293"/>
      <c r="LMG8" s="293"/>
      <c r="LMH8" s="293"/>
      <c r="LMI8" s="293"/>
      <c r="LMJ8" s="293"/>
      <c r="LMK8" s="293"/>
      <c r="LML8" s="293"/>
      <c r="LMM8" s="293"/>
      <c r="LMN8" s="293"/>
      <c r="LMO8" s="293"/>
      <c r="LMP8" s="293"/>
      <c r="LMQ8" s="293"/>
      <c r="LMR8" s="293"/>
      <c r="LMS8" s="293"/>
      <c r="LMT8" s="293"/>
      <c r="LMU8" s="293"/>
      <c r="LMV8" s="293"/>
      <c r="LMW8" s="293"/>
      <c r="LMX8" s="293"/>
      <c r="LMY8" s="293"/>
      <c r="LMZ8" s="293"/>
      <c r="LNA8" s="293"/>
      <c r="LNB8" s="293"/>
      <c r="LNC8" s="293"/>
      <c r="LND8" s="293"/>
      <c r="LNE8" s="293"/>
      <c r="LNF8" s="293"/>
      <c r="LNG8" s="293"/>
      <c r="LNH8" s="293"/>
      <c r="LNI8" s="293"/>
      <c r="LNJ8" s="293"/>
      <c r="LNK8" s="293"/>
      <c r="LNL8" s="293"/>
      <c r="LNM8" s="293"/>
      <c r="LNN8" s="293"/>
      <c r="LNO8" s="293"/>
      <c r="LNP8" s="293"/>
      <c r="LNQ8" s="293"/>
      <c r="LNR8" s="293"/>
      <c r="LNS8" s="293"/>
      <c r="LNT8" s="293"/>
      <c r="LNU8" s="293"/>
      <c r="LNV8" s="293"/>
      <c r="LNW8" s="293"/>
      <c r="LNX8" s="293"/>
      <c r="LNY8" s="293"/>
      <c r="LNZ8" s="293"/>
      <c r="LOA8" s="293"/>
      <c r="LOB8" s="293"/>
      <c r="LOC8" s="293"/>
      <c r="LOD8" s="293"/>
      <c r="LOE8" s="293"/>
      <c r="LOF8" s="293"/>
      <c r="LOG8" s="293"/>
      <c r="LOH8" s="293"/>
      <c r="LOI8" s="293"/>
      <c r="LOJ8" s="293"/>
      <c r="LOK8" s="293"/>
      <c r="LOL8" s="293"/>
      <c r="LOM8" s="293"/>
      <c r="LON8" s="293"/>
      <c r="LOO8" s="293"/>
      <c r="LOP8" s="293"/>
      <c r="LOQ8" s="293"/>
      <c r="LOR8" s="293"/>
      <c r="LOS8" s="293"/>
      <c r="LOT8" s="293"/>
      <c r="LOU8" s="293"/>
      <c r="LOV8" s="293"/>
      <c r="LOW8" s="293"/>
      <c r="LOX8" s="293"/>
      <c r="LOY8" s="293"/>
      <c r="LOZ8" s="293"/>
      <c r="LPA8" s="293"/>
      <c r="LPB8" s="293"/>
      <c r="LPC8" s="293"/>
      <c r="LPD8" s="293"/>
      <c r="LPE8" s="293"/>
      <c r="LPF8" s="293"/>
      <c r="LPG8" s="293"/>
      <c r="LPH8" s="293"/>
      <c r="LPI8" s="293"/>
      <c r="LPJ8" s="293"/>
      <c r="LPK8" s="293"/>
      <c r="LPL8" s="293"/>
      <c r="LPM8" s="293"/>
      <c r="LPN8" s="293"/>
      <c r="LPO8" s="293"/>
      <c r="LPP8" s="293"/>
      <c r="LPQ8" s="293"/>
      <c r="LPR8" s="293"/>
      <c r="LPS8" s="293"/>
      <c r="LPT8" s="293"/>
      <c r="LPU8" s="293"/>
      <c r="LPV8" s="293"/>
      <c r="LPW8" s="293"/>
      <c r="LPX8" s="293"/>
      <c r="LPY8" s="293"/>
      <c r="LPZ8" s="293"/>
      <c r="LQA8" s="293"/>
      <c r="LQB8" s="293"/>
      <c r="LQC8" s="293"/>
      <c r="LQD8" s="293"/>
      <c r="LQE8" s="293"/>
      <c r="LQF8" s="293"/>
      <c r="LQG8" s="293"/>
      <c r="LQH8" s="293"/>
      <c r="LQI8" s="293"/>
      <c r="LQJ8" s="293"/>
      <c r="LQK8" s="293"/>
      <c r="LQL8" s="293"/>
      <c r="LQM8" s="293"/>
      <c r="LQN8" s="293"/>
      <c r="LQO8" s="293"/>
      <c r="LQP8" s="293"/>
      <c r="LQQ8" s="293"/>
      <c r="LQR8" s="293"/>
      <c r="LQS8" s="293"/>
      <c r="LQT8" s="293"/>
      <c r="LQU8" s="293"/>
      <c r="LQV8" s="293"/>
      <c r="LQW8" s="293"/>
      <c r="LQX8" s="293"/>
      <c r="LQY8" s="293"/>
      <c r="LQZ8" s="293"/>
      <c r="LRA8" s="293"/>
      <c r="LRB8" s="293"/>
      <c r="LRC8" s="293"/>
      <c r="LRD8" s="293"/>
      <c r="LRE8" s="293"/>
      <c r="LRF8" s="293"/>
      <c r="LRG8" s="293"/>
      <c r="LRH8" s="293"/>
      <c r="LRI8" s="293"/>
      <c r="LRJ8" s="293"/>
      <c r="LRK8" s="293"/>
      <c r="LRL8" s="293"/>
      <c r="LRM8" s="293"/>
      <c r="LRN8" s="293"/>
      <c r="LRO8" s="293"/>
      <c r="LRP8" s="293"/>
      <c r="LRQ8" s="293"/>
      <c r="LRR8" s="293"/>
      <c r="LRS8" s="293"/>
      <c r="LRT8" s="293"/>
      <c r="LRU8" s="293"/>
      <c r="LRV8" s="293"/>
      <c r="LRW8" s="293"/>
      <c r="LRX8" s="293"/>
      <c r="LRY8" s="293"/>
      <c r="LRZ8" s="293"/>
      <c r="LSA8" s="293"/>
      <c r="LSB8" s="293"/>
      <c r="LSC8" s="293"/>
      <c r="LSD8" s="293"/>
      <c r="LSE8" s="293"/>
      <c r="LSF8" s="293"/>
      <c r="LSG8" s="293"/>
      <c r="LSH8" s="293"/>
      <c r="LSI8" s="293"/>
      <c r="LSJ8" s="293"/>
      <c r="LSK8" s="293"/>
      <c r="LSL8" s="293"/>
      <c r="LSM8" s="293"/>
      <c r="LSN8" s="293"/>
      <c r="LSO8" s="293"/>
      <c r="LSP8" s="293"/>
      <c r="LSQ8" s="293"/>
      <c r="LSR8" s="293"/>
      <c r="LSS8" s="293"/>
      <c r="LST8" s="293"/>
      <c r="LSU8" s="293"/>
      <c r="LSV8" s="293"/>
      <c r="LSW8" s="293"/>
      <c r="LSX8" s="293"/>
      <c r="LSY8" s="293"/>
      <c r="LSZ8" s="293"/>
      <c r="LTA8" s="293"/>
      <c r="LTB8" s="293"/>
      <c r="LTC8" s="293"/>
      <c r="LTD8" s="293"/>
      <c r="LTE8" s="293"/>
      <c r="LTF8" s="293"/>
      <c r="LTG8" s="293"/>
      <c r="LTH8" s="293"/>
      <c r="LTI8" s="293"/>
      <c r="LTJ8" s="293"/>
      <c r="LTK8" s="293"/>
      <c r="LTL8" s="293"/>
      <c r="LTM8" s="293"/>
      <c r="LTN8" s="293"/>
      <c r="LTO8" s="293"/>
      <c r="LTP8" s="293"/>
      <c r="LTQ8" s="293"/>
      <c r="LTR8" s="293"/>
      <c r="LTS8" s="293"/>
      <c r="LTT8" s="293"/>
      <c r="LTU8" s="293"/>
      <c r="LTV8" s="293"/>
      <c r="LTW8" s="293"/>
      <c r="LTX8" s="293"/>
      <c r="LTY8" s="293"/>
      <c r="LTZ8" s="293"/>
      <c r="LUA8" s="293"/>
      <c r="LUB8" s="293"/>
      <c r="LUC8" s="293"/>
      <c r="LUD8" s="293"/>
      <c r="LUE8" s="293"/>
      <c r="LUF8" s="293"/>
      <c r="LUG8" s="293"/>
      <c r="LUH8" s="293"/>
      <c r="LUI8" s="293"/>
      <c r="LUJ8" s="293"/>
      <c r="LUK8" s="293"/>
      <c r="LUL8" s="293"/>
      <c r="LUM8" s="293"/>
      <c r="LUN8" s="293"/>
      <c r="LUO8" s="293"/>
      <c r="LUP8" s="293"/>
      <c r="LUQ8" s="293"/>
      <c r="LUR8" s="293"/>
      <c r="LUS8" s="293"/>
      <c r="LUT8" s="293"/>
      <c r="LUU8" s="293"/>
      <c r="LUV8" s="293"/>
      <c r="LUW8" s="293"/>
      <c r="LUX8" s="293"/>
      <c r="LUY8" s="293"/>
      <c r="LUZ8" s="293"/>
      <c r="LVA8" s="293"/>
      <c r="LVB8" s="293"/>
      <c r="LVC8" s="293"/>
      <c r="LVD8" s="293"/>
      <c r="LVE8" s="293"/>
      <c r="LVF8" s="293"/>
      <c r="LVG8" s="293"/>
      <c r="LVH8" s="293"/>
      <c r="LVI8" s="293"/>
      <c r="LVJ8" s="293"/>
      <c r="LVK8" s="293"/>
      <c r="LVL8" s="293"/>
      <c r="LVM8" s="293"/>
      <c r="LVN8" s="293"/>
      <c r="LVO8" s="293"/>
      <c r="LVP8" s="293"/>
      <c r="LVQ8" s="293"/>
      <c r="LVR8" s="293"/>
      <c r="LVS8" s="293"/>
      <c r="LVT8" s="293"/>
      <c r="LVU8" s="293"/>
      <c r="LVV8" s="293"/>
      <c r="LVW8" s="293"/>
      <c r="LVX8" s="293"/>
      <c r="LVY8" s="293"/>
      <c r="LVZ8" s="293"/>
      <c r="LWA8" s="293"/>
      <c r="LWB8" s="293"/>
      <c r="LWC8" s="293"/>
      <c r="LWD8" s="293"/>
      <c r="LWE8" s="293"/>
      <c r="LWF8" s="293"/>
      <c r="LWG8" s="293"/>
      <c r="LWH8" s="293"/>
      <c r="LWI8" s="293"/>
      <c r="LWJ8" s="293"/>
      <c r="LWK8" s="293"/>
      <c r="LWL8" s="293"/>
      <c r="LWM8" s="293"/>
      <c r="LWN8" s="293"/>
      <c r="LWO8" s="293"/>
      <c r="LWP8" s="293"/>
      <c r="LWQ8" s="293"/>
      <c r="LWR8" s="293"/>
      <c r="LWS8" s="293"/>
      <c r="LWT8" s="293"/>
      <c r="LWU8" s="293"/>
      <c r="LWV8" s="293"/>
      <c r="LWW8" s="293"/>
      <c r="LWX8" s="293"/>
      <c r="LWY8" s="293"/>
      <c r="LWZ8" s="293"/>
      <c r="LXA8" s="293"/>
      <c r="LXB8" s="293"/>
      <c r="LXC8" s="293"/>
      <c r="LXD8" s="293"/>
      <c r="LXE8" s="293"/>
      <c r="LXF8" s="293"/>
      <c r="LXG8" s="293"/>
      <c r="LXH8" s="293"/>
      <c r="LXI8" s="293"/>
      <c r="LXJ8" s="293"/>
      <c r="LXK8" s="293"/>
      <c r="LXL8" s="293"/>
      <c r="LXM8" s="293"/>
      <c r="LXN8" s="293"/>
      <c r="LXO8" s="293"/>
      <c r="LXP8" s="293"/>
      <c r="LXQ8" s="293"/>
      <c r="LXR8" s="293"/>
      <c r="LXS8" s="293"/>
      <c r="LXT8" s="293"/>
      <c r="LXU8" s="293"/>
      <c r="LXV8" s="293"/>
      <c r="LXW8" s="293"/>
      <c r="LXX8" s="293"/>
      <c r="LXY8" s="293"/>
      <c r="LXZ8" s="293"/>
      <c r="LYA8" s="293"/>
      <c r="LYB8" s="293"/>
      <c r="LYC8" s="293"/>
      <c r="LYD8" s="293"/>
      <c r="LYE8" s="293"/>
      <c r="LYF8" s="293"/>
      <c r="LYG8" s="293"/>
      <c r="LYH8" s="293"/>
      <c r="LYI8" s="293"/>
      <c r="LYJ8" s="293"/>
      <c r="LYK8" s="293"/>
      <c r="LYL8" s="293"/>
      <c r="LYM8" s="293"/>
      <c r="LYN8" s="293"/>
      <c r="LYO8" s="293"/>
      <c r="LYP8" s="293"/>
      <c r="LYQ8" s="293"/>
      <c r="LYR8" s="293"/>
      <c r="LYS8" s="293"/>
      <c r="LYT8" s="293"/>
      <c r="LYU8" s="293"/>
      <c r="LYV8" s="293"/>
      <c r="LYW8" s="293"/>
      <c r="LYX8" s="293"/>
      <c r="LYY8" s="293"/>
      <c r="LYZ8" s="293"/>
      <c r="LZA8" s="293"/>
      <c r="LZB8" s="293"/>
      <c r="LZC8" s="293"/>
      <c r="LZD8" s="293"/>
      <c r="LZE8" s="293"/>
      <c r="LZF8" s="293"/>
      <c r="LZG8" s="293"/>
      <c r="LZH8" s="293"/>
      <c r="LZI8" s="293"/>
      <c r="LZJ8" s="293"/>
      <c r="LZK8" s="293"/>
      <c r="LZL8" s="293"/>
      <c r="LZM8" s="293"/>
      <c r="LZN8" s="293"/>
      <c r="LZO8" s="293"/>
      <c r="LZP8" s="293"/>
      <c r="LZQ8" s="293"/>
      <c r="LZR8" s="293"/>
      <c r="LZS8" s="293"/>
      <c r="LZT8" s="293"/>
      <c r="LZU8" s="293"/>
      <c r="LZV8" s="293"/>
      <c r="LZW8" s="293"/>
      <c r="LZX8" s="293"/>
      <c r="LZY8" s="293"/>
      <c r="LZZ8" s="293"/>
      <c r="MAA8" s="293"/>
      <c r="MAB8" s="293"/>
      <c r="MAC8" s="293"/>
      <c r="MAD8" s="293"/>
      <c r="MAE8" s="293"/>
      <c r="MAF8" s="293"/>
      <c r="MAG8" s="293"/>
      <c r="MAH8" s="293"/>
      <c r="MAI8" s="293"/>
      <c r="MAJ8" s="293"/>
      <c r="MAK8" s="293"/>
      <c r="MAL8" s="293"/>
      <c r="MAM8" s="293"/>
      <c r="MAN8" s="293"/>
      <c r="MAO8" s="293"/>
      <c r="MAP8" s="293"/>
      <c r="MAQ8" s="293"/>
      <c r="MAR8" s="293"/>
      <c r="MAS8" s="293"/>
      <c r="MAT8" s="293"/>
      <c r="MAU8" s="293"/>
      <c r="MAV8" s="293"/>
      <c r="MAW8" s="293"/>
      <c r="MAX8" s="293"/>
      <c r="MAY8" s="293"/>
      <c r="MAZ8" s="293"/>
      <c r="MBA8" s="293"/>
      <c r="MBB8" s="293"/>
      <c r="MBC8" s="293"/>
      <c r="MBD8" s="293"/>
      <c r="MBE8" s="293"/>
      <c r="MBF8" s="293"/>
      <c r="MBG8" s="293"/>
      <c r="MBH8" s="293"/>
      <c r="MBI8" s="293"/>
      <c r="MBJ8" s="293"/>
      <c r="MBK8" s="293"/>
      <c r="MBL8" s="293"/>
      <c r="MBM8" s="293"/>
      <c r="MBN8" s="293"/>
      <c r="MBO8" s="293"/>
      <c r="MBP8" s="293"/>
      <c r="MBQ8" s="293"/>
      <c r="MBR8" s="293"/>
      <c r="MBS8" s="293"/>
      <c r="MBT8" s="293"/>
      <c r="MBU8" s="293"/>
      <c r="MBV8" s="293"/>
      <c r="MBW8" s="293"/>
      <c r="MBX8" s="293"/>
      <c r="MBY8" s="293"/>
      <c r="MBZ8" s="293"/>
      <c r="MCA8" s="293"/>
      <c r="MCB8" s="293"/>
      <c r="MCC8" s="293"/>
      <c r="MCD8" s="293"/>
      <c r="MCE8" s="293"/>
      <c r="MCF8" s="293"/>
      <c r="MCG8" s="293"/>
      <c r="MCH8" s="293"/>
      <c r="MCI8" s="293"/>
      <c r="MCJ8" s="293"/>
      <c r="MCK8" s="293"/>
      <c r="MCL8" s="293"/>
      <c r="MCM8" s="293"/>
      <c r="MCN8" s="293"/>
      <c r="MCO8" s="293"/>
      <c r="MCP8" s="293"/>
      <c r="MCQ8" s="293"/>
      <c r="MCR8" s="293"/>
      <c r="MCS8" s="293"/>
      <c r="MCT8" s="293"/>
      <c r="MCU8" s="293"/>
      <c r="MCV8" s="293"/>
      <c r="MCW8" s="293"/>
      <c r="MCX8" s="293"/>
      <c r="MCY8" s="293"/>
      <c r="MCZ8" s="293"/>
      <c r="MDA8" s="293"/>
      <c r="MDB8" s="293"/>
      <c r="MDC8" s="293"/>
      <c r="MDD8" s="293"/>
      <c r="MDE8" s="293"/>
      <c r="MDF8" s="293"/>
      <c r="MDG8" s="293"/>
      <c r="MDH8" s="293"/>
      <c r="MDI8" s="293"/>
      <c r="MDJ8" s="293"/>
      <c r="MDK8" s="293"/>
      <c r="MDL8" s="293"/>
      <c r="MDM8" s="293"/>
      <c r="MDN8" s="293"/>
      <c r="MDO8" s="293"/>
      <c r="MDP8" s="293"/>
      <c r="MDQ8" s="293"/>
      <c r="MDR8" s="293"/>
      <c r="MDS8" s="293"/>
      <c r="MDT8" s="293"/>
      <c r="MDU8" s="293"/>
      <c r="MDV8" s="293"/>
      <c r="MDW8" s="293"/>
      <c r="MDX8" s="293"/>
      <c r="MDY8" s="293"/>
      <c r="MDZ8" s="293"/>
      <c r="MEA8" s="293"/>
      <c r="MEB8" s="293"/>
      <c r="MEC8" s="293"/>
      <c r="MED8" s="293"/>
      <c r="MEE8" s="293"/>
      <c r="MEF8" s="293"/>
      <c r="MEG8" s="293"/>
      <c r="MEH8" s="293"/>
      <c r="MEI8" s="293"/>
      <c r="MEJ8" s="293"/>
      <c r="MEK8" s="293"/>
      <c r="MEL8" s="293"/>
      <c r="MEM8" s="293"/>
      <c r="MEN8" s="293"/>
      <c r="MEO8" s="293"/>
      <c r="MEP8" s="293"/>
      <c r="MEQ8" s="293"/>
      <c r="MER8" s="293"/>
      <c r="MES8" s="293"/>
      <c r="MET8" s="293"/>
      <c r="MEU8" s="293"/>
      <c r="MEV8" s="293"/>
      <c r="MEW8" s="293"/>
      <c r="MEX8" s="293"/>
      <c r="MEY8" s="293"/>
      <c r="MEZ8" s="293"/>
      <c r="MFA8" s="293"/>
      <c r="MFB8" s="293"/>
      <c r="MFC8" s="293"/>
      <c r="MFD8" s="293"/>
      <c r="MFE8" s="293"/>
      <c r="MFF8" s="293"/>
      <c r="MFG8" s="293"/>
      <c r="MFH8" s="293"/>
      <c r="MFI8" s="293"/>
      <c r="MFJ8" s="293"/>
      <c r="MFK8" s="293"/>
      <c r="MFL8" s="293"/>
      <c r="MFM8" s="293"/>
      <c r="MFN8" s="293"/>
      <c r="MFO8" s="293"/>
      <c r="MFP8" s="293"/>
      <c r="MFQ8" s="293"/>
      <c r="MFR8" s="293"/>
      <c r="MFS8" s="293"/>
      <c r="MFT8" s="293"/>
      <c r="MFU8" s="293"/>
      <c r="MFV8" s="293"/>
      <c r="MFW8" s="293"/>
      <c r="MFX8" s="293"/>
      <c r="MFY8" s="293"/>
      <c r="MFZ8" s="293"/>
      <c r="MGA8" s="293"/>
      <c r="MGB8" s="293"/>
      <c r="MGC8" s="293"/>
      <c r="MGD8" s="293"/>
      <c r="MGE8" s="293"/>
      <c r="MGF8" s="293"/>
      <c r="MGG8" s="293"/>
      <c r="MGH8" s="293"/>
      <c r="MGI8" s="293"/>
      <c r="MGJ8" s="293"/>
      <c r="MGK8" s="293"/>
      <c r="MGL8" s="293"/>
      <c r="MGM8" s="293"/>
      <c r="MGN8" s="293"/>
      <c r="MGO8" s="293"/>
      <c r="MGP8" s="293"/>
      <c r="MGQ8" s="293"/>
      <c r="MGR8" s="293"/>
      <c r="MGS8" s="293"/>
      <c r="MGT8" s="293"/>
      <c r="MGU8" s="293"/>
      <c r="MGV8" s="293"/>
      <c r="MGW8" s="293"/>
      <c r="MGX8" s="293"/>
      <c r="MGY8" s="293"/>
      <c r="MGZ8" s="293"/>
      <c r="MHA8" s="293"/>
      <c r="MHB8" s="293"/>
      <c r="MHC8" s="293"/>
      <c r="MHD8" s="293"/>
      <c r="MHE8" s="293"/>
      <c r="MHF8" s="293"/>
      <c r="MHG8" s="293"/>
      <c r="MHH8" s="293"/>
      <c r="MHI8" s="293"/>
      <c r="MHJ8" s="293"/>
      <c r="MHK8" s="293"/>
      <c r="MHL8" s="293"/>
      <c r="MHM8" s="293"/>
      <c r="MHN8" s="293"/>
      <c r="MHO8" s="293"/>
      <c r="MHP8" s="293"/>
      <c r="MHQ8" s="293"/>
      <c r="MHR8" s="293"/>
      <c r="MHS8" s="293"/>
      <c r="MHT8" s="293"/>
      <c r="MHU8" s="293"/>
      <c r="MHV8" s="293"/>
      <c r="MHW8" s="293"/>
      <c r="MHX8" s="293"/>
      <c r="MHY8" s="293"/>
      <c r="MHZ8" s="293"/>
      <c r="MIA8" s="293"/>
      <c r="MIB8" s="293"/>
      <c r="MIC8" s="293"/>
      <c r="MID8" s="293"/>
      <c r="MIE8" s="293"/>
      <c r="MIF8" s="293"/>
      <c r="MIG8" s="293"/>
      <c r="MIH8" s="293"/>
      <c r="MII8" s="293"/>
      <c r="MIJ8" s="293"/>
      <c r="MIK8" s="293"/>
      <c r="MIL8" s="293"/>
      <c r="MIM8" s="293"/>
      <c r="MIN8" s="293"/>
      <c r="MIO8" s="293"/>
      <c r="MIP8" s="293"/>
      <c r="MIQ8" s="293"/>
      <c r="MIR8" s="293"/>
      <c r="MIS8" s="293"/>
      <c r="MIT8" s="293"/>
      <c r="MIU8" s="293"/>
      <c r="MIV8" s="293"/>
      <c r="MIW8" s="293"/>
      <c r="MIX8" s="293"/>
      <c r="MIY8" s="293"/>
      <c r="MIZ8" s="293"/>
      <c r="MJA8" s="293"/>
      <c r="MJB8" s="293"/>
      <c r="MJC8" s="293"/>
      <c r="MJD8" s="293"/>
      <c r="MJE8" s="293"/>
      <c r="MJF8" s="293"/>
      <c r="MJG8" s="293"/>
      <c r="MJH8" s="293"/>
      <c r="MJI8" s="293"/>
      <c r="MJJ8" s="293"/>
      <c r="MJK8" s="293"/>
      <c r="MJL8" s="293"/>
      <c r="MJM8" s="293"/>
      <c r="MJN8" s="293"/>
      <c r="MJO8" s="293"/>
      <c r="MJP8" s="293"/>
      <c r="MJQ8" s="293"/>
      <c r="MJR8" s="293"/>
      <c r="MJS8" s="293"/>
      <c r="MJT8" s="293"/>
      <c r="MJU8" s="293"/>
      <c r="MJV8" s="293"/>
      <c r="MJW8" s="293"/>
      <c r="MJX8" s="293"/>
      <c r="MJY8" s="293"/>
      <c r="MJZ8" s="293"/>
      <c r="MKA8" s="293"/>
      <c r="MKB8" s="293"/>
      <c r="MKC8" s="293"/>
      <c r="MKD8" s="293"/>
      <c r="MKE8" s="293"/>
      <c r="MKF8" s="293"/>
      <c r="MKG8" s="293"/>
      <c r="MKH8" s="293"/>
      <c r="MKI8" s="293"/>
      <c r="MKJ8" s="293"/>
      <c r="MKK8" s="293"/>
      <c r="MKL8" s="293"/>
      <c r="MKM8" s="293"/>
      <c r="MKN8" s="293"/>
      <c r="MKO8" s="293"/>
      <c r="MKP8" s="293"/>
      <c r="MKQ8" s="293"/>
      <c r="MKR8" s="293"/>
      <c r="MKS8" s="293"/>
      <c r="MKT8" s="293"/>
      <c r="MKU8" s="293"/>
      <c r="MKV8" s="293"/>
      <c r="MKW8" s="293"/>
      <c r="MKX8" s="293"/>
      <c r="MKY8" s="293"/>
      <c r="MKZ8" s="293"/>
      <c r="MLA8" s="293"/>
      <c r="MLB8" s="293"/>
      <c r="MLC8" s="293"/>
      <c r="MLD8" s="293"/>
      <c r="MLE8" s="293"/>
      <c r="MLF8" s="293"/>
      <c r="MLG8" s="293"/>
      <c r="MLH8" s="293"/>
      <c r="MLI8" s="293"/>
      <c r="MLJ8" s="293"/>
      <c r="MLK8" s="293"/>
      <c r="MLL8" s="293"/>
      <c r="MLM8" s="293"/>
      <c r="MLN8" s="293"/>
      <c r="MLO8" s="293"/>
      <c r="MLP8" s="293"/>
      <c r="MLQ8" s="293"/>
      <c r="MLR8" s="293"/>
      <c r="MLS8" s="293"/>
      <c r="MLT8" s="293"/>
      <c r="MLU8" s="293"/>
      <c r="MLV8" s="293"/>
      <c r="MLW8" s="293"/>
      <c r="MLX8" s="293"/>
      <c r="MLY8" s="293"/>
      <c r="MLZ8" s="293"/>
      <c r="MMA8" s="293"/>
      <c r="MMB8" s="293"/>
      <c r="MMC8" s="293"/>
      <c r="MMD8" s="293"/>
      <c r="MME8" s="293"/>
      <c r="MMF8" s="293"/>
      <c r="MMG8" s="293"/>
      <c r="MMH8" s="293"/>
      <c r="MMI8" s="293"/>
      <c r="MMJ8" s="293"/>
      <c r="MMK8" s="293"/>
      <c r="MML8" s="293"/>
      <c r="MMM8" s="293"/>
      <c r="MMN8" s="293"/>
      <c r="MMO8" s="293"/>
      <c r="MMP8" s="293"/>
      <c r="MMQ8" s="293"/>
      <c r="MMR8" s="293"/>
      <c r="MMS8" s="293"/>
      <c r="MMT8" s="293"/>
      <c r="MMU8" s="293"/>
      <c r="MMV8" s="293"/>
      <c r="MMW8" s="293"/>
      <c r="MMX8" s="293"/>
      <c r="MMY8" s="293"/>
      <c r="MMZ8" s="293"/>
      <c r="MNA8" s="293"/>
      <c r="MNB8" s="293"/>
      <c r="MNC8" s="293"/>
      <c r="MND8" s="293"/>
      <c r="MNE8" s="293"/>
      <c r="MNF8" s="293"/>
      <c r="MNG8" s="293"/>
      <c r="MNH8" s="293"/>
      <c r="MNI8" s="293"/>
      <c r="MNJ8" s="293"/>
      <c r="MNK8" s="293"/>
      <c r="MNL8" s="293"/>
      <c r="MNM8" s="293"/>
      <c r="MNN8" s="293"/>
      <c r="MNO8" s="293"/>
      <c r="MNP8" s="293"/>
      <c r="MNQ8" s="293"/>
      <c r="MNR8" s="293"/>
      <c r="MNS8" s="293"/>
      <c r="MNT8" s="293"/>
      <c r="MNU8" s="293"/>
      <c r="MNV8" s="293"/>
      <c r="MNW8" s="293"/>
      <c r="MNX8" s="293"/>
      <c r="MNY8" s="293"/>
      <c r="MNZ8" s="293"/>
      <c r="MOA8" s="293"/>
      <c r="MOB8" s="293"/>
      <c r="MOC8" s="293"/>
      <c r="MOD8" s="293"/>
      <c r="MOE8" s="293"/>
      <c r="MOF8" s="293"/>
      <c r="MOG8" s="293"/>
      <c r="MOH8" s="293"/>
      <c r="MOI8" s="293"/>
      <c r="MOJ8" s="293"/>
      <c r="MOK8" s="293"/>
      <c r="MOL8" s="293"/>
      <c r="MOM8" s="293"/>
      <c r="MON8" s="293"/>
      <c r="MOO8" s="293"/>
      <c r="MOP8" s="293"/>
      <c r="MOQ8" s="293"/>
      <c r="MOR8" s="293"/>
      <c r="MOS8" s="293"/>
      <c r="MOT8" s="293"/>
      <c r="MOU8" s="293"/>
      <c r="MOV8" s="293"/>
      <c r="MOW8" s="293"/>
      <c r="MOX8" s="293"/>
      <c r="MOY8" s="293"/>
      <c r="MOZ8" s="293"/>
      <c r="MPA8" s="293"/>
      <c r="MPB8" s="293"/>
      <c r="MPC8" s="293"/>
      <c r="MPD8" s="293"/>
      <c r="MPE8" s="293"/>
      <c r="MPF8" s="293"/>
      <c r="MPG8" s="293"/>
      <c r="MPH8" s="293"/>
      <c r="MPI8" s="293"/>
      <c r="MPJ8" s="293"/>
      <c r="MPK8" s="293"/>
      <c r="MPL8" s="293"/>
      <c r="MPM8" s="293"/>
      <c r="MPN8" s="293"/>
      <c r="MPO8" s="293"/>
      <c r="MPP8" s="293"/>
      <c r="MPQ8" s="293"/>
      <c r="MPR8" s="293"/>
      <c r="MPS8" s="293"/>
      <c r="MPT8" s="293"/>
      <c r="MPU8" s="293"/>
      <c r="MPV8" s="293"/>
      <c r="MPW8" s="293"/>
      <c r="MPX8" s="293"/>
      <c r="MPY8" s="293"/>
      <c r="MPZ8" s="293"/>
      <c r="MQA8" s="293"/>
      <c r="MQB8" s="293"/>
      <c r="MQC8" s="293"/>
      <c r="MQD8" s="293"/>
      <c r="MQE8" s="293"/>
      <c r="MQF8" s="293"/>
      <c r="MQG8" s="293"/>
      <c r="MQH8" s="293"/>
      <c r="MQI8" s="293"/>
      <c r="MQJ8" s="293"/>
      <c r="MQK8" s="293"/>
      <c r="MQL8" s="293"/>
      <c r="MQM8" s="293"/>
      <c r="MQN8" s="293"/>
      <c r="MQO8" s="293"/>
      <c r="MQP8" s="293"/>
      <c r="MQQ8" s="293"/>
      <c r="MQR8" s="293"/>
      <c r="MQS8" s="293"/>
      <c r="MQT8" s="293"/>
      <c r="MQU8" s="293"/>
      <c r="MQV8" s="293"/>
      <c r="MQW8" s="293"/>
      <c r="MQX8" s="293"/>
      <c r="MQY8" s="293"/>
      <c r="MQZ8" s="293"/>
      <c r="MRA8" s="293"/>
      <c r="MRB8" s="293"/>
      <c r="MRC8" s="293"/>
      <c r="MRD8" s="293"/>
      <c r="MRE8" s="293"/>
      <c r="MRF8" s="293"/>
      <c r="MRG8" s="293"/>
      <c r="MRH8" s="293"/>
      <c r="MRI8" s="293"/>
      <c r="MRJ8" s="293"/>
      <c r="MRK8" s="293"/>
      <c r="MRL8" s="293"/>
      <c r="MRM8" s="293"/>
      <c r="MRN8" s="293"/>
      <c r="MRO8" s="293"/>
      <c r="MRP8" s="293"/>
      <c r="MRQ8" s="293"/>
      <c r="MRR8" s="293"/>
      <c r="MRS8" s="293"/>
      <c r="MRT8" s="293"/>
      <c r="MRU8" s="293"/>
      <c r="MRV8" s="293"/>
      <c r="MRW8" s="293"/>
      <c r="MRX8" s="293"/>
      <c r="MRY8" s="293"/>
      <c r="MRZ8" s="293"/>
      <c r="MSA8" s="293"/>
      <c r="MSB8" s="293"/>
      <c r="MSC8" s="293"/>
      <c r="MSD8" s="293"/>
      <c r="MSE8" s="293"/>
      <c r="MSF8" s="293"/>
      <c r="MSG8" s="293"/>
      <c r="MSH8" s="293"/>
      <c r="MSI8" s="293"/>
      <c r="MSJ8" s="293"/>
      <c r="MSK8" s="293"/>
      <c r="MSL8" s="293"/>
      <c r="MSM8" s="293"/>
      <c r="MSN8" s="293"/>
      <c r="MSO8" s="293"/>
      <c r="MSP8" s="293"/>
      <c r="MSQ8" s="293"/>
      <c r="MSR8" s="293"/>
      <c r="MSS8" s="293"/>
      <c r="MST8" s="293"/>
      <c r="MSU8" s="293"/>
      <c r="MSV8" s="293"/>
      <c r="MSW8" s="293"/>
      <c r="MSX8" s="293"/>
      <c r="MSY8" s="293"/>
      <c r="MSZ8" s="293"/>
      <c r="MTA8" s="293"/>
      <c r="MTB8" s="293"/>
      <c r="MTC8" s="293"/>
      <c r="MTD8" s="293"/>
      <c r="MTE8" s="293"/>
      <c r="MTF8" s="293"/>
      <c r="MTG8" s="293"/>
      <c r="MTH8" s="293"/>
      <c r="MTI8" s="293"/>
      <c r="MTJ8" s="293"/>
      <c r="MTK8" s="293"/>
      <c r="MTL8" s="293"/>
      <c r="MTM8" s="293"/>
      <c r="MTN8" s="293"/>
      <c r="MTO8" s="293"/>
      <c r="MTP8" s="293"/>
      <c r="MTQ8" s="293"/>
      <c r="MTR8" s="293"/>
      <c r="MTS8" s="293"/>
      <c r="MTT8" s="293"/>
      <c r="MTU8" s="293"/>
      <c r="MTV8" s="293"/>
      <c r="MTW8" s="293"/>
      <c r="MTX8" s="293"/>
      <c r="MTY8" s="293"/>
      <c r="MTZ8" s="293"/>
      <c r="MUA8" s="293"/>
      <c r="MUB8" s="293"/>
      <c r="MUC8" s="293"/>
      <c r="MUD8" s="293"/>
      <c r="MUE8" s="293"/>
      <c r="MUF8" s="293"/>
      <c r="MUG8" s="293"/>
      <c r="MUH8" s="293"/>
      <c r="MUI8" s="293"/>
      <c r="MUJ8" s="293"/>
      <c r="MUK8" s="293"/>
      <c r="MUL8" s="293"/>
      <c r="MUM8" s="293"/>
      <c r="MUN8" s="293"/>
      <c r="MUO8" s="293"/>
      <c r="MUP8" s="293"/>
      <c r="MUQ8" s="293"/>
      <c r="MUR8" s="293"/>
      <c r="MUS8" s="293"/>
      <c r="MUT8" s="293"/>
      <c r="MUU8" s="293"/>
      <c r="MUV8" s="293"/>
      <c r="MUW8" s="293"/>
      <c r="MUX8" s="293"/>
      <c r="MUY8" s="293"/>
      <c r="MUZ8" s="293"/>
      <c r="MVA8" s="293"/>
      <c r="MVB8" s="293"/>
      <c r="MVC8" s="293"/>
      <c r="MVD8" s="293"/>
      <c r="MVE8" s="293"/>
      <c r="MVF8" s="293"/>
      <c r="MVG8" s="293"/>
      <c r="MVH8" s="293"/>
      <c r="MVI8" s="293"/>
      <c r="MVJ8" s="293"/>
      <c r="MVK8" s="293"/>
      <c r="MVL8" s="293"/>
      <c r="MVM8" s="293"/>
      <c r="MVN8" s="293"/>
      <c r="MVO8" s="293"/>
      <c r="MVP8" s="293"/>
      <c r="MVQ8" s="293"/>
      <c r="MVR8" s="293"/>
      <c r="MVS8" s="293"/>
      <c r="MVT8" s="293"/>
      <c r="MVU8" s="293"/>
      <c r="MVV8" s="293"/>
      <c r="MVW8" s="293"/>
      <c r="MVX8" s="293"/>
      <c r="MVY8" s="293"/>
      <c r="MVZ8" s="293"/>
      <c r="MWA8" s="293"/>
      <c r="MWB8" s="293"/>
      <c r="MWC8" s="293"/>
      <c r="MWD8" s="293"/>
      <c r="MWE8" s="293"/>
      <c r="MWF8" s="293"/>
      <c r="MWG8" s="293"/>
      <c r="MWH8" s="293"/>
      <c r="MWI8" s="293"/>
      <c r="MWJ8" s="293"/>
      <c r="MWK8" s="293"/>
      <c r="MWL8" s="293"/>
      <c r="MWM8" s="293"/>
      <c r="MWN8" s="293"/>
      <c r="MWO8" s="293"/>
      <c r="MWP8" s="293"/>
      <c r="MWQ8" s="293"/>
      <c r="MWR8" s="293"/>
      <c r="MWS8" s="293"/>
      <c r="MWT8" s="293"/>
      <c r="MWU8" s="293"/>
      <c r="MWV8" s="293"/>
      <c r="MWW8" s="293"/>
      <c r="MWX8" s="293"/>
      <c r="MWY8" s="293"/>
      <c r="MWZ8" s="293"/>
      <c r="MXA8" s="293"/>
      <c r="MXB8" s="293"/>
      <c r="MXC8" s="293"/>
      <c r="MXD8" s="293"/>
      <c r="MXE8" s="293"/>
      <c r="MXF8" s="293"/>
      <c r="MXG8" s="293"/>
      <c r="MXH8" s="293"/>
      <c r="MXI8" s="293"/>
      <c r="MXJ8" s="293"/>
      <c r="MXK8" s="293"/>
      <c r="MXL8" s="293"/>
      <c r="MXM8" s="293"/>
      <c r="MXN8" s="293"/>
      <c r="MXO8" s="293"/>
      <c r="MXP8" s="293"/>
      <c r="MXQ8" s="293"/>
      <c r="MXR8" s="293"/>
      <c r="MXS8" s="293"/>
      <c r="MXT8" s="293"/>
      <c r="MXU8" s="293"/>
      <c r="MXV8" s="293"/>
      <c r="MXW8" s="293"/>
      <c r="MXX8" s="293"/>
      <c r="MXY8" s="293"/>
      <c r="MXZ8" s="293"/>
      <c r="MYA8" s="293"/>
      <c r="MYB8" s="293"/>
      <c r="MYC8" s="293"/>
      <c r="MYD8" s="293"/>
      <c r="MYE8" s="293"/>
      <c r="MYF8" s="293"/>
      <c r="MYG8" s="293"/>
      <c r="MYH8" s="293"/>
      <c r="MYI8" s="293"/>
      <c r="MYJ8" s="293"/>
      <c r="MYK8" s="293"/>
      <c r="MYL8" s="293"/>
      <c r="MYM8" s="293"/>
      <c r="MYN8" s="293"/>
      <c r="MYO8" s="293"/>
      <c r="MYP8" s="293"/>
      <c r="MYQ8" s="293"/>
      <c r="MYR8" s="293"/>
      <c r="MYS8" s="293"/>
      <c r="MYT8" s="293"/>
      <c r="MYU8" s="293"/>
      <c r="MYV8" s="293"/>
      <c r="MYW8" s="293"/>
      <c r="MYX8" s="293"/>
      <c r="MYY8" s="293"/>
      <c r="MYZ8" s="293"/>
      <c r="MZA8" s="293"/>
      <c r="MZB8" s="293"/>
      <c r="MZC8" s="293"/>
      <c r="MZD8" s="293"/>
      <c r="MZE8" s="293"/>
      <c r="MZF8" s="293"/>
      <c r="MZG8" s="293"/>
      <c r="MZH8" s="293"/>
      <c r="MZI8" s="293"/>
      <c r="MZJ8" s="293"/>
      <c r="MZK8" s="293"/>
      <c r="MZL8" s="293"/>
      <c r="MZM8" s="293"/>
      <c r="MZN8" s="293"/>
      <c r="MZO8" s="293"/>
      <c r="MZP8" s="293"/>
      <c r="MZQ8" s="293"/>
      <c r="MZR8" s="293"/>
      <c r="MZS8" s="293"/>
      <c r="MZT8" s="293"/>
      <c r="MZU8" s="293"/>
      <c r="MZV8" s="293"/>
      <c r="MZW8" s="293"/>
      <c r="MZX8" s="293"/>
      <c r="MZY8" s="293"/>
      <c r="MZZ8" s="293"/>
      <c r="NAA8" s="293"/>
      <c r="NAB8" s="293"/>
      <c r="NAC8" s="293"/>
      <c r="NAD8" s="293"/>
      <c r="NAE8" s="293"/>
      <c r="NAF8" s="293"/>
      <c r="NAG8" s="293"/>
      <c r="NAH8" s="293"/>
      <c r="NAI8" s="293"/>
      <c r="NAJ8" s="293"/>
      <c r="NAK8" s="293"/>
      <c r="NAL8" s="293"/>
      <c r="NAM8" s="293"/>
      <c r="NAN8" s="293"/>
      <c r="NAO8" s="293"/>
      <c r="NAP8" s="293"/>
      <c r="NAQ8" s="293"/>
      <c r="NAR8" s="293"/>
      <c r="NAS8" s="293"/>
      <c r="NAT8" s="293"/>
      <c r="NAU8" s="293"/>
      <c r="NAV8" s="293"/>
      <c r="NAW8" s="293"/>
      <c r="NAX8" s="293"/>
      <c r="NAY8" s="293"/>
      <c r="NAZ8" s="293"/>
      <c r="NBA8" s="293"/>
      <c r="NBB8" s="293"/>
      <c r="NBC8" s="293"/>
      <c r="NBD8" s="293"/>
      <c r="NBE8" s="293"/>
      <c r="NBF8" s="293"/>
      <c r="NBG8" s="293"/>
      <c r="NBH8" s="293"/>
      <c r="NBI8" s="293"/>
      <c r="NBJ8" s="293"/>
      <c r="NBK8" s="293"/>
      <c r="NBL8" s="293"/>
      <c r="NBM8" s="293"/>
      <c r="NBN8" s="293"/>
      <c r="NBO8" s="293"/>
      <c r="NBP8" s="293"/>
      <c r="NBQ8" s="293"/>
      <c r="NBR8" s="293"/>
      <c r="NBS8" s="293"/>
      <c r="NBT8" s="293"/>
      <c r="NBU8" s="293"/>
      <c r="NBV8" s="293"/>
      <c r="NBW8" s="293"/>
      <c r="NBX8" s="293"/>
      <c r="NBY8" s="293"/>
      <c r="NBZ8" s="293"/>
      <c r="NCA8" s="293"/>
      <c r="NCB8" s="293"/>
      <c r="NCC8" s="293"/>
      <c r="NCD8" s="293"/>
      <c r="NCE8" s="293"/>
      <c r="NCF8" s="293"/>
      <c r="NCG8" s="293"/>
      <c r="NCH8" s="293"/>
      <c r="NCI8" s="293"/>
      <c r="NCJ8" s="293"/>
      <c r="NCK8" s="293"/>
      <c r="NCL8" s="293"/>
      <c r="NCM8" s="293"/>
      <c r="NCN8" s="293"/>
      <c r="NCO8" s="293"/>
      <c r="NCP8" s="293"/>
      <c r="NCQ8" s="293"/>
      <c r="NCR8" s="293"/>
      <c r="NCS8" s="293"/>
      <c r="NCT8" s="293"/>
      <c r="NCU8" s="293"/>
      <c r="NCV8" s="293"/>
      <c r="NCW8" s="293"/>
      <c r="NCX8" s="293"/>
      <c r="NCY8" s="293"/>
      <c r="NCZ8" s="293"/>
      <c r="NDA8" s="293"/>
      <c r="NDB8" s="293"/>
      <c r="NDC8" s="293"/>
      <c r="NDD8" s="293"/>
      <c r="NDE8" s="293"/>
      <c r="NDF8" s="293"/>
      <c r="NDG8" s="293"/>
      <c r="NDH8" s="293"/>
      <c r="NDI8" s="293"/>
      <c r="NDJ8" s="293"/>
      <c r="NDK8" s="293"/>
      <c r="NDL8" s="293"/>
      <c r="NDM8" s="293"/>
      <c r="NDN8" s="293"/>
      <c r="NDO8" s="293"/>
      <c r="NDP8" s="293"/>
      <c r="NDQ8" s="293"/>
      <c r="NDR8" s="293"/>
      <c r="NDS8" s="293"/>
      <c r="NDT8" s="293"/>
      <c r="NDU8" s="293"/>
      <c r="NDV8" s="293"/>
      <c r="NDW8" s="293"/>
      <c r="NDX8" s="293"/>
      <c r="NDY8" s="293"/>
      <c r="NDZ8" s="293"/>
      <c r="NEA8" s="293"/>
      <c r="NEB8" s="293"/>
      <c r="NEC8" s="293"/>
      <c r="NED8" s="293"/>
      <c r="NEE8" s="293"/>
      <c r="NEF8" s="293"/>
      <c r="NEG8" s="293"/>
      <c r="NEH8" s="293"/>
      <c r="NEI8" s="293"/>
      <c r="NEJ8" s="293"/>
      <c r="NEK8" s="293"/>
      <c r="NEL8" s="293"/>
      <c r="NEM8" s="293"/>
      <c r="NEN8" s="293"/>
      <c r="NEO8" s="293"/>
      <c r="NEP8" s="293"/>
      <c r="NEQ8" s="293"/>
      <c r="NER8" s="293"/>
      <c r="NES8" s="293"/>
      <c r="NET8" s="293"/>
      <c r="NEU8" s="293"/>
      <c r="NEV8" s="293"/>
      <c r="NEW8" s="293"/>
      <c r="NEX8" s="293"/>
      <c r="NEY8" s="293"/>
      <c r="NEZ8" s="293"/>
      <c r="NFA8" s="293"/>
      <c r="NFB8" s="293"/>
      <c r="NFC8" s="293"/>
      <c r="NFD8" s="293"/>
      <c r="NFE8" s="293"/>
      <c r="NFF8" s="293"/>
      <c r="NFG8" s="293"/>
      <c r="NFH8" s="293"/>
      <c r="NFI8" s="293"/>
      <c r="NFJ8" s="293"/>
      <c r="NFK8" s="293"/>
      <c r="NFL8" s="293"/>
      <c r="NFM8" s="293"/>
      <c r="NFN8" s="293"/>
      <c r="NFO8" s="293"/>
      <c r="NFP8" s="293"/>
      <c r="NFQ8" s="293"/>
      <c r="NFR8" s="293"/>
      <c r="NFS8" s="293"/>
      <c r="NFT8" s="293"/>
      <c r="NFU8" s="293"/>
      <c r="NFV8" s="293"/>
      <c r="NFW8" s="293"/>
      <c r="NFX8" s="293"/>
      <c r="NFY8" s="293"/>
      <c r="NFZ8" s="293"/>
      <c r="NGA8" s="293"/>
      <c r="NGB8" s="293"/>
      <c r="NGC8" s="293"/>
      <c r="NGD8" s="293"/>
      <c r="NGE8" s="293"/>
      <c r="NGF8" s="293"/>
      <c r="NGG8" s="293"/>
      <c r="NGH8" s="293"/>
      <c r="NGI8" s="293"/>
      <c r="NGJ8" s="293"/>
      <c r="NGK8" s="293"/>
      <c r="NGL8" s="293"/>
      <c r="NGM8" s="293"/>
      <c r="NGN8" s="293"/>
      <c r="NGO8" s="293"/>
      <c r="NGP8" s="293"/>
      <c r="NGQ8" s="293"/>
      <c r="NGR8" s="293"/>
      <c r="NGS8" s="293"/>
      <c r="NGT8" s="293"/>
      <c r="NGU8" s="293"/>
      <c r="NGV8" s="293"/>
      <c r="NGW8" s="293"/>
      <c r="NGX8" s="293"/>
      <c r="NGY8" s="293"/>
      <c r="NGZ8" s="293"/>
      <c r="NHA8" s="293"/>
      <c r="NHB8" s="293"/>
      <c r="NHC8" s="293"/>
      <c r="NHD8" s="293"/>
      <c r="NHE8" s="293"/>
      <c r="NHF8" s="293"/>
      <c r="NHG8" s="293"/>
      <c r="NHH8" s="293"/>
      <c r="NHI8" s="293"/>
      <c r="NHJ8" s="293"/>
      <c r="NHK8" s="293"/>
      <c r="NHL8" s="293"/>
      <c r="NHM8" s="293"/>
      <c r="NHN8" s="293"/>
      <c r="NHO8" s="293"/>
      <c r="NHP8" s="293"/>
      <c r="NHQ8" s="293"/>
      <c r="NHR8" s="293"/>
      <c r="NHS8" s="293"/>
      <c r="NHT8" s="293"/>
      <c r="NHU8" s="293"/>
      <c r="NHV8" s="293"/>
      <c r="NHW8" s="293"/>
      <c r="NHX8" s="293"/>
      <c r="NHY8" s="293"/>
      <c r="NHZ8" s="293"/>
      <c r="NIA8" s="293"/>
      <c r="NIB8" s="293"/>
      <c r="NIC8" s="293"/>
      <c r="NID8" s="293"/>
      <c r="NIE8" s="293"/>
      <c r="NIF8" s="293"/>
      <c r="NIG8" s="293"/>
      <c r="NIH8" s="293"/>
      <c r="NII8" s="293"/>
      <c r="NIJ8" s="293"/>
      <c r="NIK8" s="293"/>
      <c r="NIL8" s="293"/>
      <c r="NIM8" s="293"/>
      <c r="NIN8" s="293"/>
      <c r="NIO8" s="293"/>
      <c r="NIP8" s="293"/>
      <c r="NIQ8" s="293"/>
      <c r="NIR8" s="293"/>
      <c r="NIS8" s="293"/>
      <c r="NIT8" s="293"/>
      <c r="NIU8" s="293"/>
      <c r="NIV8" s="293"/>
      <c r="NIW8" s="293"/>
      <c r="NIX8" s="293"/>
      <c r="NIY8" s="293"/>
      <c r="NIZ8" s="293"/>
      <c r="NJA8" s="293"/>
      <c r="NJB8" s="293"/>
      <c r="NJC8" s="293"/>
      <c r="NJD8" s="293"/>
      <c r="NJE8" s="293"/>
      <c r="NJF8" s="293"/>
      <c r="NJG8" s="293"/>
      <c r="NJH8" s="293"/>
      <c r="NJI8" s="293"/>
      <c r="NJJ8" s="293"/>
      <c r="NJK8" s="293"/>
      <c r="NJL8" s="293"/>
      <c r="NJM8" s="293"/>
      <c r="NJN8" s="293"/>
      <c r="NJO8" s="293"/>
      <c r="NJP8" s="293"/>
      <c r="NJQ8" s="293"/>
      <c r="NJR8" s="293"/>
      <c r="NJS8" s="293"/>
      <c r="NJT8" s="293"/>
      <c r="NJU8" s="293"/>
      <c r="NJV8" s="293"/>
      <c r="NJW8" s="293"/>
      <c r="NJX8" s="293"/>
      <c r="NJY8" s="293"/>
      <c r="NJZ8" s="293"/>
      <c r="NKA8" s="293"/>
      <c r="NKB8" s="293"/>
      <c r="NKC8" s="293"/>
      <c r="NKD8" s="293"/>
      <c r="NKE8" s="293"/>
      <c r="NKF8" s="293"/>
      <c r="NKG8" s="293"/>
      <c r="NKH8" s="293"/>
      <c r="NKI8" s="293"/>
      <c r="NKJ8" s="293"/>
      <c r="NKK8" s="293"/>
      <c r="NKL8" s="293"/>
      <c r="NKM8" s="293"/>
      <c r="NKN8" s="293"/>
      <c r="NKO8" s="293"/>
      <c r="NKP8" s="293"/>
      <c r="NKQ8" s="293"/>
      <c r="NKR8" s="293"/>
      <c r="NKS8" s="293"/>
      <c r="NKT8" s="293"/>
      <c r="NKU8" s="293"/>
      <c r="NKV8" s="293"/>
      <c r="NKW8" s="293"/>
      <c r="NKX8" s="293"/>
      <c r="NKY8" s="293"/>
      <c r="NKZ8" s="293"/>
      <c r="NLA8" s="293"/>
      <c r="NLB8" s="293"/>
      <c r="NLC8" s="293"/>
      <c r="NLD8" s="293"/>
      <c r="NLE8" s="293"/>
      <c r="NLF8" s="293"/>
      <c r="NLG8" s="293"/>
      <c r="NLH8" s="293"/>
      <c r="NLI8" s="293"/>
      <c r="NLJ8" s="293"/>
      <c r="NLK8" s="293"/>
      <c r="NLL8" s="293"/>
      <c r="NLM8" s="293"/>
      <c r="NLN8" s="293"/>
      <c r="NLO8" s="293"/>
      <c r="NLP8" s="293"/>
      <c r="NLQ8" s="293"/>
      <c r="NLR8" s="293"/>
      <c r="NLS8" s="293"/>
      <c r="NLT8" s="293"/>
      <c r="NLU8" s="293"/>
      <c r="NLV8" s="293"/>
      <c r="NLW8" s="293"/>
      <c r="NLX8" s="293"/>
      <c r="NLY8" s="293"/>
      <c r="NLZ8" s="293"/>
      <c r="NMA8" s="293"/>
      <c r="NMB8" s="293"/>
      <c r="NMC8" s="293"/>
      <c r="NMD8" s="293"/>
      <c r="NME8" s="293"/>
      <c r="NMF8" s="293"/>
      <c r="NMG8" s="293"/>
      <c r="NMH8" s="293"/>
      <c r="NMI8" s="293"/>
      <c r="NMJ8" s="293"/>
      <c r="NMK8" s="293"/>
      <c r="NML8" s="293"/>
      <c r="NMM8" s="293"/>
      <c r="NMN8" s="293"/>
      <c r="NMO8" s="293"/>
      <c r="NMP8" s="293"/>
      <c r="NMQ8" s="293"/>
      <c r="NMR8" s="293"/>
      <c r="NMS8" s="293"/>
      <c r="NMT8" s="293"/>
      <c r="NMU8" s="293"/>
      <c r="NMV8" s="293"/>
      <c r="NMW8" s="293"/>
      <c r="NMX8" s="293"/>
      <c r="NMY8" s="293"/>
      <c r="NMZ8" s="293"/>
      <c r="NNA8" s="293"/>
      <c r="NNB8" s="293"/>
      <c r="NNC8" s="293"/>
      <c r="NND8" s="293"/>
      <c r="NNE8" s="293"/>
      <c r="NNF8" s="293"/>
      <c r="NNG8" s="293"/>
      <c r="NNH8" s="293"/>
      <c r="NNI8" s="293"/>
      <c r="NNJ8" s="293"/>
      <c r="NNK8" s="293"/>
      <c r="NNL8" s="293"/>
      <c r="NNM8" s="293"/>
      <c r="NNN8" s="293"/>
      <c r="NNO8" s="293"/>
      <c r="NNP8" s="293"/>
      <c r="NNQ8" s="293"/>
      <c r="NNR8" s="293"/>
      <c r="NNS8" s="293"/>
      <c r="NNT8" s="293"/>
      <c r="NNU8" s="293"/>
      <c r="NNV8" s="293"/>
      <c r="NNW8" s="293"/>
      <c r="NNX8" s="293"/>
      <c r="NNY8" s="293"/>
      <c r="NNZ8" s="293"/>
      <c r="NOA8" s="293"/>
      <c r="NOB8" s="293"/>
      <c r="NOC8" s="293"/>
      <c r="NOD8" s="293"/>
      <c r="NOE8" s="293"/>
      <c r="NOF8" s="293"/>
      <c r="NOG8" s="293"/>
      <c r="NOH8" s="293"/>
      <c r="NOI8" s="293"/>
      <c r="NOJ8" s="293"/>
      <c r="NOK8" s="293"/>
      <c r="NOL8" s="293"/>
      <c r="NOM8" s="293"/>
      <c r="NON8" s="293"/>
      <c r="NOO8" s="293"/>
      <c r="NOP8" s="293"/>
      <c r="NOQ8" s="293"/>
      <c r="NOR8" s="293"/>
      <c r="NOS8" s="293"/>
      <c r="NOT8" s="293"/>
      <c r="NOU8" s="293"/>
      <c r="NOV8" s="293"/>
      <c r="NOW8" s="293"/>
      <c r="NOX8" s="293"/>
      <c r="NOY8" s="293"/>
      <c r="NOZ8" s="293"/>
      <c r="NPA8" s="293"/>
      <c r="NPB8" s="293"/>
      <c r="NPC8" s="293"/>
      <c r="NPD8" s="293"/>
      <c r="NPE8" s="293"/>
      <c r="NPF8" s="293"/>
      <c r="NPG8" s="293"/>
      <c r="NPH8" s="293"/>
      <c r="NPI8" s="293"/>
      <c r="NPJ8" s="293"/>
      <c r="NPK8" s="293"/>
      <c r="NPL8" s="293"/>
      <c r="NPM8" s="293"/>
      <c r="NPN8" s="293"/>
      <c r="NPO8" s="293"/>
      <c r="NPP8" s="293"/>
      <c r="NPQ8" s="293"/>
      <c r="NPR8" s="293"/>
      <c r="NPS8" s="293"/>
      <c r="NPT8" s="293"/>
      <c r="NPU8" s="293"/>
      <c r="NPV8" s="293"/>
      <c r="NPW8" s="293"/>
      <c r="NPX8" s="293"/>
      <c r="NPY8" s="293"/>
      <c r="NPZ8" s="293"/>
      <c r="NQA8" s="293"/>
      <c r="NQB8" s="293"/>
      <c r="NQC8" s="293"/>
      <c r="NQD8" s="293"/>
      <c r="NQE8" s="293"/>
      <c r="NQF8" s="293"/>
      <c r="NQG8" s="293"/>
      <c r="NQH8" s="293"/>
      <c r="NQI8" s="293"/>
      <c r="NQJ8" s="293"/>
      <c r="NQK8" s="293"/>
      <c r="NQL8" s="293"/>
      <c r="NQM8" s="293"/>
      <c r="NQN8" s="293"/>
      <c r="NQO8" s="293"/>
      <c r="NQP8" s="293"/>
      <c r="NQQ8" s="293"/>
      <c r="NQR8" s="293"/>
      <c r="NQS8" s="293"/>
      <c r="NQT8" s="293"/>
      <c r="NQU8" s="293"/>
      <c r="NQV8" s="293"/>
      <c r="NQW8" s="293"/>
      <c r="NQX8" s="293"/>
      <c r="NQY8" s="293"/>
      <c r="NQZ8" s="293"/>
      <c r="NRA8" s="293"/>
      <c r="NRB8" s="293"/>
      <c r="NRC8" s="293"/>
      <c r="NRD8" s="293"/>
      <c r="NRE8" s="293"/>
      <c r="NRF8" s="293"/>
      <c r="NRG8" s="293"/>
      <c r="NRH8" s="293"/>
      <c r="NRI8" s="293"/>
      <c r="NRJ8" s="293"/>
      <c r="NRK8" s="293"/>
      <c r="NRL8" s="293"/>
      <c r="NRM8" s="293"/>
      <c r="NRN8" s="293"/>
      <c r="NRO8" s="293"/>
      <c r="NRP8" s="293"/>
      <c r="NRQ8" s="293"/>
      <c r="NRR8" s="293"/>
      <c r="NRS8" s="293"/>
      <c r="NRT8" s="293"/>
      <c r="NRU8" s="293"/>
      <c r="NRV8" s="293"/>
      <c r="NRW8" s="293"/>
      <c r="NRX8" s="293"/>
      <c r="NRY8" s="293"/>
      <c r="NRZ8" s="293"/>
      <c r="NSA8" s="293"/>
      <c r="NSB8" s="293"/>
      <c r="NSC8" s="293"/>
      <c r="NSD8" s="293"/>
      <c r="NSE8" s="293"/>
      <c r="NSF8" s="293"/>
      <c r="NSG8" s="293"/>
      <c r="NSH8" s="293"/>
      <c r="NSI8" s="293"/>
      <c r="NSJ8" s="293"/>
      <c r="NSK8" s="293"/>
      <c r="NSL8" s="293"/>
      <c r="NSM8" s="293"/>
      <c r="NSN8" s="293"/>
      <c r="NSO8" s="293"/>
      <c r="NSP8" s="293"/>
      <c r="NSQ8" s="293"/>
      <c r="NSR8" s="293"/>
      <c r="NSS8" s="293"/>
      <c r="NST8" s="293"/>
      <c r="NSU8" s="293"/>
      <c r="NSV8" s="293"/>
      <c r="NSW8" s="293"/>
      <c r="NSX8" s="293"/>
      <c r="NSY8" s="293"/>
      <c r="NSZ8" s="293"/>
      <c r="NTA8" s="293"/>
      <c r="NTB8" s="293"/>
      <c r="NTC8" s="293"/>
      <c r="NTD8" s="293"/>
      <c r="NTE8" s="293"/>
      <c r="NTF8" s="293"/>
      <c r="NTG8" s="293"/>
      <c r="NTH8" s="293"/>
      <c r="NTI8" s="293"/>
      <c r="NTJ8" s="293"/>
      <c r="NTK8" s="293"/>
      <c r="NTL8" s="293"/>
      <c r="NTM8" s="293"/>
      <c r="NTN8" s="293"/>
      <c r="NTO8" s="293"/>
      <c r="NTP8" s="293"/>
      <c r="NTQ8" s="293"/>
      <c r="NTR8" s="293"/>
      <c r="NTS8" s="293"/>
      <c r="NTT8" s="293"/>
      <c r="NTU8" s="293"/>
      <c r="NTV8" s="293"/>
      <c r="NTW8" s="293"/>
      <c r="NTX8" s="293"/>
      <c r="NTY8" s="293"/>
      <c r="NTZ8" s="293"/>
      <c r="NUA8" s="293"/>
      <c r="NUB8" s="293"/>
      <c r="NUC8" s="293"/>
      <c r="NUD8" s="293"/>
      <c r="NUE8" s="293"/>
      <c r="NUF8" s="293"/>
      <c r="NUG8" s="293"/>
      <c r="NUH8" s="293"/>
      <c r="NUI8" s="293"/>
      <c r="NUJ8" s="293"/>
      <c r="NUK8" s="293"/>
      <c r="NUL8" s="293"/>
      <c r="NUM8" s="293"/>
      <c r="NUN8" s="293"/>
      <c r="NUO8" s="293"/>
      <c r="NUP8" s="293"/>
      <c r="NUQ8" s="293"/>
      <c r="NUR8" s="293"/>
      <c r="NUS8" s="293"/>
      <c r="NUT8" s="293"/>
      <c r="NUU8" s="293"/>
      <c r="NUV8" s="293"/>
      <c r="NUW8" s="293"/>
      <c r="NUX8" s="293"/>
      <c r="NUY8" s="293"/>
      <c r="NUZ8" s="293"/>
      <c r="NVA8" s="293"/>
      <c r="NVB8" s="293"/>
      <c r="NVC8" s="293"/>
      <c r="NVD8" s="293"/>
      <c r="NVE8" s="293"/>
      <c r="NVF8" s="293"/>
      <c r="NVG8" s="293"/>
      <c r="NVH8" s="293"/>
      <c r="NVI8" s="293"/>
      <c r="NVJ8" s="293"/>
      <c r="NVK8" s="293"/>
      <c r="NVL8" s="293"/>
      <c r="NVM8" s="293"/>
      <c r="NVN8" s="293"/>
      <c r="NVO8" s="293"/>
      <c r="NVP8" s="293"/>
      <c r="NVQ8" s="293"/>
      <c r="NVR8" s="293"/>
      <c r="NVS8" s="293"/>
      <c r="NVT8" s="293"/>
      <c r="NVU8" s="293"/>
      <c r="NVV8" s="293"/>
      <c r="NVW8" s="293"/>
      <c r="NVX8" s="293"/>
      <c r="NVY8" s="293"/>
      <c r="NVZ8" s="293"/>
      <c r="NWA8" s="293"/>
      <c r="NWB8" s="293"/>
      <c r="NWC8" s="293"/>
      <c r="NWD8" s="293"/>
      <c r="NWE8" s="293"/>
      <c r="NWF8" s="293"/>
      <c r="NWG8" s="293"/>
      <c r="NWH8" s="293"/>
      <c r="NWI8" s="293"/>
      <c r="NWJ8" s="293"/>
      <c r="NWK8" s="293"/>
      <c r="NWL8" s="293"/>
      <c r="NWM8" s="293"/>
      <c r="NWN8" s="293"/>
      <c r="NWO8" s="293"/>
      <c r="NWP8" s="293"/>
      <c r="NWQ8" s="293"/>
      <c r="NWR8" s="293"/>
      <c r="NWS8" s="293"/>
      <c r="NWT8" s="293"/>
      <c r="NWU8" s="293"/>
      <c r="NWV8" s="293"/>
      <c r="NWW8" s="293"/>
      <c r="NWX8" s="293"/>
      <c r="NWY8" s="293"/>
      <c r="NWZ8" s="293"/>
      <c r="NXA8" s="293"/>
      <c r="NXB8" s="293"/>
      <c r="NXC8" s="293"/>
      <c r="NXD8" s="293"/>
      <c r="NXE8" s="293"/>
      <c r="NXF8" s="293"/>
      <c r="NXG8" s="293"/>
      <c r="NXH8" s="293"/>
      <c r="NXI8" s="293"/>
      <c r="NXJ8" s="293"/>
      <c r="NXK8" s="293"/>
      <c r="NXL8" s="293"/>
      <c r="NXM8" s="293"/>
      <c r="NXN8" s="293"/>
      <c r="NXO8" s="293"/>
      <c r="NXP8" s="293"/>
      <c r="NXQ8" s="293"/>
      <c r="NXR8" s="293"/>
      <c r="NXS8" s="293"/>
      <c r="NXT8" s="293"/>
      <c r="NXU8" s="293"/>
      <c r="NXV8" s="293"/>
      <c r="NXW8" s="293"/>
      <c r="NXX8" s="293"/>
      <c r="NXY8" s="293"/>
      <c r="NXZ8" s="293"/>
      <c r="NYA8" s="293"/>
      <c r="NYB8" s="293"/>
      <c r="NYC8" s="293"/>
      <c r="NYD8" s="293"/>
      <c r="NYE8" s="293"/>
      <c r="NYF8" s="293"/>
      <c r="NYG8" s="293"/>
      <c r="NYH8" s="293"/>
      <c r="NYI8" s="293"/>
      <c r="NYJ8" s="293"/>
      <c r="NYK8" s="293"/>
      <c r="NYL8" s="293"/>
      <c r="NYM8" s="293"/>
      <c r="NYN8" s="293"/>
      <c r="NYO8" s="293"/>
      <c r="NYP8" s="293"/>
      <c r="NYQ8" s="293"/>
      <c r="NYR8" s="293"/>
      <c r="NYS8" s="293"/>
      <c r="NYT8" s="293"/>
      <c r="NYU8" s="293"/>
      <c r="NYV8" s="293"/>
      <c r="NYW8" s="293"/>
      <c r="NYX8" s="293"/>
      <c r="NYY8" s="293"/>
      <c r="NYZ8" s="293"/>
      <c r="NZA8" s="293"/>
      <c r="NZB8" s="293"/>
      <c r="NZC8" s="293"/>
      <c r="NZD8" s="293"/>
      <c r="NZE8" s="293"/>
      <c r="NZF8" s="293"/>
      <c r="NZG8" s="293"/>
      <c r="NZH8" s="293"/>
      <c r="NZI8" s="293"/>
      <c r="NZJ8" s="293"/>
      <c r="NZK8" s="293"/>
      <c r="NZL8" s="293"/>
      <c r="NZM8" s="293"/>
      <c r="NZN8" s="293"/>
      <c r="NZO8" s="293"/>
      <c r="NZP8" s="293"/>
      <c r="NZQ8" s="293"/>
      <c r="NZR8" s="293"/>
      <c r="NZS8" s="293"/>
      <c r="NZT8" s="293"/>
      <c r="NZU8" s="293"/>
      <c r="NZV8" s="293"/>
      <c r="NZW8" s="293"/>
      <c r="NZX8" s="293"/>
      <c r="NZY8" s="293"/>
      <c r="NZZ8" s="293"/>
      <c r="OAA8" s="293"/>
      <c r="OAB8" s="293"/>
      <c r="OAC8" s="293"/>
      <c r="OAD8" s="293"/>
      <c r="OAE8" s="293"/>
      <c r="OAF8" s="293"/>
      <c r="OAG8" s="293"/>
      <c r="OAH8" s="293"/>
      <c r="OAI8" s="293"/>
      <c r="OAJ8" s="293"/>
      <c r="OAK8" s="293"/>
      <c r="OAL8" s="293"/>
      <c r="OAM8" s="293"/>
      <c r="OAN8" s="293"/>
      <c r="OAO8" s="293"/>
      <c r="OAP8" s="293"/>
      <c r="OAQ8" s="293"/>
      <c r="OAR8" s="293"/>
      <c r="OAS8" s="293"/>
      <c r="OAT8" s="293"/>
      <c r="OAU8" s="293"/>
      <c r="OAV8" s="293"/>
      <c r="OAW8" s="293"/>
      <c r="OAX8" s="293"/>
      <c r="OAY8" s="293"/>
      <c r="OAZ8" s="293"/>
      <c r="OBA8" s="293"/>
      <c r="OBB8" s="293"/>
      <c r="OBC8" s="293"/>
      <c r="OBD8" s="293"/>
      <c r="OBE8" s="293"/>
      <c r="OBF8" s="293"/>
      <c r="OBG8" s="293"/>
      <c r="OBH8" s="293"/>
      <c r="OBI8" s="293"/>
      <c r="OBJ8" s="293"/>
      <c r="OBK8" s="293"/>
      <c r="OBL8" s="293"/>
      <c r="OBM8" s="293"/>
      <c r="OBN8" s="293"/>
      <c r="OBO8" s="293"/>
      <c r="OBP8" s="293"/>
      <c r="OBQ8" s="293"/>
      <c r="OBR8" s="293"/>
      <c r="OBS8" s="293"/>
      <c r="OBT8" s="293"/>
      <c r="OBU8" s="293"/>
      <c r="OBV8" s="293"/>
      <c r="OBW8" s="293"/>
      <c r="OBX8" s="293"/>
      <c r="OBY8" s="293"/>
      <c r="OBZ8" s="293"/>
      <c r="OCA8" s="293"/>
      <c r="OCB8" s="293"/>
      <c r="OCC8" s="293"/>
      <c r="OCD8" s="293"/>
      <c r="OCE8" s="293"/>
      <c r="OCF8" s="293"/>
      <c r="OCG8" s="293"/>
      <c r="OCH8" s="293"/>
      <c r="OCI8" s="293"/>
      <c r="OCJ8" s="293"/>
      <c r="OCK8" s="293"/>
      <c r="OCL8" s="293"/>
      <c r="OCM8" s="293"/>
      <c r="OCN8" s="293"/>
      <c r="OCO8" s="293"/>
      <c r="OCP8" s="293"/>
      <c r="OCQ8" s="293"/>
      <c r="OCR8" s="293"/>
      <c r="OCS8" s="293"/>
      <c r="OCT8" s="293"/>
      <c r="OCU8" s="293"/>
      <c r="OCV8" s="293"/>
      <c r="OCW8" s="293"/>
      <c r="OCX8" s="293"/>
      <c r="OCY8" s="293"/>
      <c r="OCZ8" s="293"/>
      <c r="ODA8" s="293"/>
      <c r="ODB8" s="293"/>
      <c r="ODC8" s="293"/>
      <c r="ODD8" s="293"/>
      <c r="ODE8" s="293"/>
      <c r="ODF8" s="293"/>
      <c r="ODG8" s="293"/>
      <c r="ODH8" s="293"/>
      <c r="ODI8" s="293"/>
      <c r="ODJ8" s="293"/>
      <c r="ODK8" s="293"/>
      <c r="ODL8" s="293"/>
      <c r="ODM8" s="293"/>
      <c r="ODN8" s="293"/>
      <c r="ODO8" s="293"/>
      <c r="ODP8" s="293"/>
      <c r="ODQ8" s="293"/>
      <c r="ODR8" s="293"/>
      <c r="ODS8" s="293"/>
      <c r="ODT8" s="293"/>
      <c r="ODU8" s="293"/>
      <c r="ODV8" s="293"/>
      <c r="ODW8" s="293"/>
      <c r="ODX8" s="293"/>
      <c r="ODY8" s="293"/>
      <c r="ODZ8" s="293"/>
      <c r="OEA8" s="293"/>
      <c r="OEB8" s="293"/>
      <c r="OEC8" s="293"/>
      <c r="OED8" s="293"/>
      <c r="OEE8" s="293"/>
      <c r="OEF8" s="293"/>
      <c r="OEG8" s="293"/>
      <c r="OEH8" s="293"/>
      <c r="OEI8" s="293"/>
      <c r="OEJ8" s="293"/>
      <c r="OEK8" s="293"/>
      <c r="OEL8" s="293"/>
      <c r="OEM8" s="293"/>
      <c r="OEN8" s="293"/>
      <c r="OEO8" s="293"/>
      <c r="OEP8" s="293"/>
      <c r="OEQ8" s="293"/>
      <c r="OER8" s="293"/>
      <c r="OES8" s="293"/>
      <c r="OET8" s="293"/>
      <c r="OEU8" s="293"/>
      <c r="OEV8" s="293"/>
      <c r="OEW8" s="293"/>
      <c r="OEX8" s="293"/>
      <c r="OEY8" s="293"/>
      <c r="OEZ8" s="293"/>
      <c r="OFA8" s="293"/>
      <c r="OFB8" s="293"/>
      <c r="OFC8" s="293"/>
      <c r="OFD8" s="293"/>
      <c r="OFE8" s="293"/>
      <c r="OFF8" s="293"/>
      <c r="OFG8" s="293"/>
      <c r="OFH8" s="293"/>
      <c r="OFI8" s="293"/>
      <c r="OFJ8" s="293"/>
      <c r="OFK8" s="293"/>
      <c r="OFL8" s="293"/>
      <c r="OFM8" s="293"/>
      <c r="OFN8" s="293"/>
      <c r="OFO8" s="293"/>
      <c r="OFP8" s="293"/>
      <c r="OFQ8" s="293"/>
      <c r="OFR8" s="293"/>
      <c r="OFS8" s="293"/>
      <c r="OFT8" s="293"/>
      <c r="OFU8" s="293"/>
      <c r="OFV8" s="293"/>
      <c r="OFW8" s="293"/>
      <c r="OFX8" s="293"/>
      <c r="OFY8" s="293"/>
      <c r="OFZ8" s="293"/>
      <c r="OGA8" s="293"/>
      <c r="OGB8" s="293"/>
      <c r="OGC8" s="293"/>
      <c r="OGD8" s="293"/>
      <c r="OGE8" s="293"/>
      <c r="OGF8" s="293"/>
      <c r="OGG8" s="293"/>
      <c r="OGH8" s="293"/>
      <c r="OGI8" s="293"/>
      <c r="OGJ8" s="293"/>
      <c r="OGK8" s="293"/>
      <c r="OGL8" s="293"/>
      <c r="OGM8" s="293"/>
      <c r="OGN8" s="293"/>
      <c r="OGO8" s="293"/>
      <c r="OGP8" s="293"/>
      <c r="OGQ8" s="293"/>
      <c r="OGR8" s="293"/>
      <c r="OGS8" s="293"/>
      <c r="OGT8" s="293"/>
      <c r="OGU8" s="293"/>
      <c r="OGV8" s="293"/>
      <c r="OGW8" s="293"/>
      <c r="OGX8" s="293"/>
      <c r="OGY8" s="293"/>
      <c r="OGZ8" s="293"/>
      <c r="OHA8" s="293"/>
      <c r="OHB8" s="293"/>
      <c r="OHC8" s="293"/>
      <c r="OHD8" s="293"/>
      <c r="OHE8" s="293"/>
      <c r="OHF8" s="293"/>
      <c r="OHG8" s="293"/>
      <c r="OHH8" s="293"/>
      <c r="OHI8" s="293"/>
      <c r="OHJ8" s="293"/>
      <c r="OHK8" s="293"/>
      <c r="OHL8" s="293"/>
      <c r="OHM8" s="293"/>
      <c r="OHN8" s="293"/>
      <c r="OHO8" s="293"/>
      <c r="OHP8" s="293"/>
      <c r="OHQ8" s="293"/>
      <c r="OHR8" s="293"/>
      <c r="OHS8" s="293"/>
      <c r="OHT8" s="293"/>
      <c r="OHU8" s="293"/>
      <c r="OHV8" s="293"/>
      <c r="OHW8" s="293"/>
      <c r="OHX8" s="293"/>
      <c r="OHY8" s="293"/>
      <c r="OHZ8" s="293"/>
      <c r="OIA8" s="293"/>
      <c r="OIB8" s="293"/>
      <c r="OIC8" s="293"/>
      <c r="OID8" s="293"/>
      <c r="OIE8" s="293"/>
      <c r="OIF8" s="293"/>
      <c r="OIG8" s="293"/>
      <c r="OIH8" s="293"/>
      <c r="OII8" s="293"/>
      <c r="OIJ8" s="293"/>
      <c r="OIK8" s="293"/>
      <c r="OIL8" s="293"/>
      <c r="OIM8" s="293"/>
      <c r="OIN8" s="293"/>
      <c r="OIO8" s="293"/>
      <c r="OIP8" s="293"/>
      <c r="OIQ8" s="293"/>
      <c r="OIR8" s="293"/>
      <c r="OIS8" s="293"/>
      <c r="OIT8" s="293"/>
      <c r="OIU8" s="293"/>
      <c r="OIV8" s="293"/>
      <c r="OIW8" s="293"/>
      <c r="OIX8" s="293"/>
      <c r="OIY8" s="293"/>
      <c r="OIZ8" s="293"/>
      <c r="OJA8" s="293"/>
      <c r="OJB8" s="293"/>
      <c r="OJC8" s="293"/>
      <c r="OJD8" s="293"/>
      <c r="OJE8" s="293"/>
      <c r="OJF8" s="293"/>
      <c r="OJG8" s="293"/>
      <c r="OJH8" s="293"/>
      <c r="OJI8" s="293"/>
      <c r="OJJ8" s="293"/>
      <c r="OJK8" s="293"/>
      <c r="OJL8" s="293"/>
      <c r="OJM8" s="293"/>
      <c r="OJN8" s="293"/>
      <c r="OJO8" s="293"/>
      <c r="OJP8" s="293"/>
      <c r="OJQ8" s="293"/>
      <c r="OJR8" s="293"/>
      <c r="OJS8" s="293"/>
      <c r="OJT8" s="293"/>
      <c r="OJU8" s="293"/>
      <c r="OJV8" s="293"/>
      <c r="OJW8" s="293"/>
      <c r="OJX8" s="293"/>
      <c r="OJY8" s="293"/>
      <c r="OJZ8" s="293"/>
      <c r="OKA8" s="293"/>
      <c r="OKB8" s="293"/>
      <c r="OKC8" s="293"/>
      <c r="OKD8" s="293"/>
      <c r="OKE8" s="293"/>
      <c r="OKF8" s="293"/>
      <c r="OKG8" s="293"/>
      <c r="OKH8" s="293"/>
      <c r="OKI8" s="293"/>
      <c r="OKJ8" s="293"/>
      <c r="OKK8" s="293"/>
      <c r="OKL8" s="293"/>
      <c r="OKM8" s="293"/>
      <c r="OKN8" s="293"/>
      <c r="OKO8" s="293"/>
      <c r="OKP8" s="293"/>
      <c r="OKQ8" s="293"/>
      <c r="OKR8" s="293"/>
      <c r="OKS8" s="293"/>
      <c r="OKT8" s="293"/>
      <c r="OKU8" s="293"/>
      <c r="OKV8" s="293"/>
      <c r="OKW8" s="293"/>
      <c r="OKX8" s="293"/>
      <c r="OKY8" s="293"/>
      <c r="OKZ8" s="293"/>
      <c r="OLA8" s="293"/>
      <c r="OLB8" s="293"/>
      <c r="OLC8" s="293"/>
      <c r="OLD8" s="293"/>
      <c r="OLE8" s="293"/>
      <c r="OLF8" s="293"/>
      <c r="OLG8" s="293"/>
      <c r="OLH8" s="293"/>
      <c r="OLI8" s="293"/>
      <c r="OLJ8" s="293"/>
      <c r="OLK8" s="293"/>
      <c r="OLL8" s="293"/>
      <c r="OLM8" s="293"/>
      <c r="OLN8" s="293"/>
      <c r="OLO8" s="293"/>
      <c r="OLP8" s="293"/>
      <c r="OLQ8" s="293"/>
      <c r="OLR8" s="293"/>
      <c r="OLS8" s="293"/>
      <c r="OLT8" s="293"/>
      <c r="OLU8" s="293"/>
      <c r="OLV8" s="293"/>
      <c r="OLW8" s="293"/>
      <c r="OLX8" s="293"/>
      <c r="OLY8" s="293"/>
      <c r="OLZ8" s="293"/>
      <c r="OMA8" s="293"/>
      <c r="OMB8" s="293"/>
      <c r="OMC8" s="293"/>
      <c r="OMD8" s="293"/>
      <c r="OME8" s="293"/>
      <c r="OMF8" s="293"/>
      <c r="OMG8" s="293"/>
      <c r="OMH8" s="293"/>
      <c r="OMI8" s="293"/>
      <c r="OMJ8" s="293"/>
      <c r="OMK8" s="293"/>
      <c r="OML8" s="293"/>
      <c r="OMM8" s="293"/>
      <c r="OMN8" s="293"/>
      <c r="OMO8" s="293"/>
      <c r="OMP8" s="293"/>
      <c r="OMQ8" s="293"/>
      <c r="OMR8" s="293"/>
      <c r="OMS8" s="293"/>
      <c r="OMT8" s="293"/>
      <c r="OMU8" s="293"/>
      <c r="OMV8" s="293"/>
      <c r="OMW8" s="293"/>
      <c r="OMX8" s="293"/>
      <c r="OMY8" s="293"/>
      <c r="OMZ8" s="293"/>
      <c r="ONA8" s="293"/>
      <c r="ONB8" s="293"/>
      <c r="ONC8" s="293"/>
      <c r="OND8" s="293"/>
      <c r="ONE8" s="293"/>
      <c r="ONF8" s="293"/>
      <c r="ONG8" s="293"/>
      <c r="ONH8" s="293"/>
      <c r="ONI8" s="293"/>
      <c r="ONJ8" s="293"/>
      <c r="ONK8" s="293"/>
      <c r="ONL8" s="293"/>
      <c r="ONM8" s="293"/>
      <c r="ONN8" s="293"/>
      <c r="ONO8" s="293"/>
      <c r="ONP8" s="293"/>
      <c r="ONQ8" s="293"/>
      <c r="ONR8" s="293"/>
      <c r="ONS8" s="293"/>
      <c r="ONT8" s="293"/>
      <c r="ONU8" s="293"/>
      <c r="ONV8" s="293"/>
      <c r="ONW8" s="293"/>
      <c r="ONX8" s="293"/>
      <c r="ONY8" s="293"/>
      <c r="ONZ8" s="293"/>
      <c r="OOA8" s="293"/>
      <c r="OOB8" s="293"/>
      <c r="OOC8" s="293"/>
      <c r="OOD8" s="293"/>
      <c r="OOE8" s="293"/>
      <c r="OOF8" s="293"/>
      <c r="OOG8" s="293"/>
      <c r="OOH8" s="293"/>
      <c r="OOI8" s="293"/>
      <c r="OOJ8" s="293"/>
      <c r="OOK8" s="293"/>
      <c r="OOL8" s="293"/>
      <c r="OOM8" s="293"/>
      <c r="OON8" s="293"/>
      <c r="OOO8" s="293"/>
      <c r="OOP8" s="293"/>
      <c r="OOQ8" s="293"/>
      <c r="OOR8" s="293"/>
      <c r="OOS8" s="293"/>
      <c r="OOT8" s="293"/>
      <c r="OOU8" s="293"/>
      <c r="OOV8" s="293"/>
      <c r="OOW8" s="293"/>
      <c r="OOX8" s="293"/>
      <c r="OOY8" s="293"/>
      <c r="OOZ8" s="293"/>
      <c r="OPA8" s="293"/>
      <c r="OPB8" s="293"/>
      <c r="OPC8" s="293"/>
      <c r="OPD8" s="293"/>
      <c r="OPE8" s="293"/>
      <c r="OPF8" s="293"/>
      <c r="OPG8" s="293"/>
      <c r="OPH8" s="293"/>
      <c r="OPI8" s="293"/>
      <c r="OPJ8" s="293"/>
      <c r="OPK8" s="293"/>
      <c r="OPL8" s="293"/>
      <c r="OPM8" s="293"/>
      <c r="OPN8" s="293"/>
      <c r="OPO8" s="293"/>
      <c r="OPP8" s="293"/>
      <c r="OPQ8" s="293"/>
      <c r="OPR8" s="293"/>
      <c r="OPS8" s="293"/>
      <c r="OPT8" s="293"/>
      <c r="OPU8" s="293"/>
      <c r="OPV8" s="293"/>
      <c r="OPW8" s="293"/>
      <c r="OPX8" s="293"/>
      <c r="OPY8" s="293"/>
      <c r="OPZ8" s="293"/>
      <c r="OQA8" s="293"/>
      <c r="OQB8" s="293"/>
      <c r="OQC8" s="293"/>
      <c r="OQD8" s="293"/>
      <c r="OQE8" s="293"/>
      <c r="OQF8" s="293"/>
      <c r="OQG8" s="293"/>
      <c r="OQH8" s="293"/>
      <c r="OQI8" s="293"/>
      <c r="OQJ8" s="293"/>
      <c r="OQK8" s="293"/>
      <c r="OQL8" s="293"/>
      <c r="OQM8" s="293"/>
      <c r="OQN8" s="293"/>
      <c r="OQO8" s="293"/>
      <c r="OQP8" s="293"/>
      <c r="OQQ8" s="293"/>
      <c r="OQR8" s="293"/>
      <c r="OQS8" s="293"/>
      <c r="OQT8" s="293"/>
      <c r="OQU8" s="293"/>
      <c r="OQV8" s="293"/>
      <c r="OQW8" s="293"/>
      <c r="OQX8" s="293"/>
      <c r="OQY8" s="293"/>
      <c r="OQZ8" s="293"/>
      <c r="ORA8" s="293"/>
      <c r="ORB8" s="293"/>
      <c r="ORC8" s="293"/>
      <c r="ORD8" s="293"/>
      <c r="ORE8" s="293"/>
      <c r="ORF8" s="293"/>
      <c r="ORG8" s="293"/>
      <c r="ORH8" s="293"/>
      <c r="ORI8" s="293"/>
      <c r="ORJ8" s="293"/>
      <c r="ORK8" s="293"/>
      <c r="ORL8" s="293"/>
      <c r="ORM8" s="293"/>
      <c r="ORN8" s="293"/>
      <c r="ORO8" s="293"/>
      <c r="ORP8" s="293"/>
      <c r="ORQ8" s="293"/>
      <c r="ORR8" s="293"/>
      <c r="ORS8" s="293"/>
      <c r="ORT8" s="293"/>
      <c r="ORU8" s="293"/>
      <c r="ORV8" s="293"/>
      <c r="ORW8" s="293"/>
      <c r="ORX8" s="293"/>
      <c r="ORY8" s="293"/>
      <c r="ORZ8" s="293"/>
      <c r="OSA8" s="293"/>
      <c r="OSB8" s="293"/>
      <c r="OSC8" s="293"/>
      <c r="OSD8" s="293"/>
      <c r="OSE8" s="293"/>
      <c r="OSF8" s="293"/>
      <c r="OSG8" s="293"/>
      <c r="OSH8" s="293"/>
      <c r="OSI8" s="293"/>
      <c r="OSJ8" s="293"/>
      <c r="OSK8" s="293"/>
      <c r="OSL8" s="293"/>
      <c r="OSM8" s="293"/>
      <c r="OSN8" s="293"/>
      <c r="OSO8" s="293"/>
      <c r="OSP8" s="293"/>
      <c r="OSQ8" s="293"/>
      <c r="OSR8" s="293"/>
      <c r="OSS8" s="293"/>
      <c r="OST8" s="293"/>
      <c r="OSU8" s="293"/>
      <c r="OSV8" s="293"/>
      <c r="OSW8" s="293"/>
      <c r="OSX8" s="293"/>
      <c r="OSY8" s="293"/>
      <c r="OSZ8" s="293"/>
      <c r="OTA8" s="293"/>
      <c r="OTB8" s="293"/>
      <c r="OTC8" s="293"/>
      <c r="OTD8" s="293"/>
      <c r="OTE8" s="293"/>
      <c r="OTF8" s="293"/>
      <c r="OTG8" s="293"/>
      <c r="OTH8" s="293"/>
      <c r="OTI8" s="293"/>
      <c r="OTJ8" s="293"/>
      <c r="OTK8" s="293"/>
      <c r="OTL8" s="293"/>
      <c r="OTM8" s="293"/>
      <c r="OTN8" s="293"/>
      <c r="OTO8" s="293"/>
      <c r="OTP8" s="293"/>
      <c r="OTQ8" s="293"/>
      <c r="OTR8" s="293"/>
      <c r="OTS8" s="293"/>
      <c r="OTT8" s="293"/>
      <c r="OTU8" s="293"/>
      <c r="OTV8" s="293"/>
      <c r="OTW8" s="293"/>
      <c r="OTX8" s="293"/>
      <c r="OTY8" s="293"/>
      <c r="OTZ8" s="293"/>
      <c r="OUA8" s="293"/>
      <c r="OUB8" s="293"/>
      <c r="OUC8" s="293"/>
      <c r="OUD8" s="293"/>
      <c r="OUE8" s="293"/>
      <c r="OUF8" s="293"/>
      <c r="OUG8" s="293"/>
      <c r="OUH8" s="293"/>
      <c r="OUI8" s="293"/>
      <c r="OUJ8" s="293"/>
      <c r="OUK8" s="293"/>
      <c r="OUL8" s="293"/>
      <c r="OUM8" s="293"/>
      <c r="OUN8" s="293"/>
      <c r="OUO8" s="293"/>
      <c r="OUP8" s="293"/>
      <c r="OUQ8" s="293"/>
      <c r="OUR8" s="293"/>
      <c r="OUS8" s="293"/>
      <c r="OUT8" s="293"/>
      <c r="OUU8" s="293"/>
      <c r="OUV8" s="293"/>
      <c r="OUW8" s="293"/>
      <c r="OUX8" s="293"/>
      <c r="OUY8" s="293"/>
      <c r="OUZ8" s="293"/>
      <c r="OVA8" s="293"/>
      <c r="OVB8" s="293"/>
      <c r="OVC8" s="293"/>
      <c r="OVD8" s="293"/>
      <c r="OVE8" s="293"/>
      <c r="OVF8" s="293"/>
      <c r="OVG8" s="293"/>
      <c r="OVH8" s="293"/>
      <c r="OVI8" s="293"/>
      <c r="OVJ8" s="293"/>
      <c r="OVK8" s="293"/>
      <c r="OVL8" s="293"/>
      <c r="OVM8" s="293"/>
      <c r="OVN8" s="293"/>
      <c r="OVO8" s="293"/>
      <c r="OVP8" s="293"/>
      <c r="OVQ8" s="293"/>
      <c r="OVR8" s="293"/>
      <c r="OVS8" s="293"/>
      <c r="OVT8" s="293"/>
      <c r="OVU8" s="293"/>
      <c r="OVV8" s="293"/>
      <c r="OVW8" s="293"/>
      <c r="OVX8" s="293"/>
      <c r="OVY8" s="293"/>
      <c r="OVZ8" s="293"/>
      <c r="OWA8" s="293"/>
      <c r="OWB8" s="293"/>
      <c r="OWC8" s="293"/>
      <c r="OWD8" s="293"/>
      <c r="OWE8" s="293"/>
      <c r="OWF8" s="293"/>
      <c r="OWG8" s="293"/>
      <c r="OWH8" s="293"/>
      <c r="OWI8" s="293"/>
      <c r="OWJ8" s="293"/>
      <c r="OWK8" s="293"/>
      <c r="OWL8" s="293"/>
      <c r="OWM8" s="293"/>
      <c r="OWN8" s="293"/>
      <c r="OWO8" s="293"/>
      <c r="OWP8" s="293"/>
      <c r="OWQ8" s="293"/>
      <c r="OWR8" s="293"/>
      <c r="OWS8" s="293"/>
      <c r="OWT8" s="293"/>
      <c r="OWU8" s="293"/>
      <c r="OWV8" s="293"/>
      <c r="OWW8" s="293"/>
      <c r="OWX8" s="293"/>
      <c r="OWY8" s="293"/>
      <c r="OWZ8" s="293"/>
      <c r="OXA8" s="293"/>
      <c r="OXB8" s="293"/>
      <c r="OXC8" s="293"/>
      <c r="OXD8" s="293"/>
      <c r="OXE8" s="293"/>
      <c r="OXF8" s="293"/>
      <c r="OXG8" s="293"/>
      <c r="OXH8" s="293"/>
      <c r="OXI8" s="293"/>
      <c r="OXJ8" s="293"/>
      <c r="OXK8" s="293"/>
      <c r="OXL8" s="293"/>
      <c r="OXM8" s="293"/>
      <c r="OXN8" s="293"/>
      <c r="OXO8" s="293"/>
      <c r="OXP8" s="293"/>
      <c r="OXQ8" s="293"/>
      <c r="OXR8" s="293"/>
      <c r="OXS8" s="293"/>
      <c r="OXT8" s="293"/>
      <c r="OXU8" s="293"/>
      <c r="OXV8" s="293"/>
      <c r="OXW8" s="293"/>
      <c r="OXX8" s="293"/>
      <c r="OXY8" s="293"/>
      <c r="OXZ8" s="293"/>
      <c r="OYA8" s="293"/>
      <c r="OYB8" s="293"/>
      <c r="OYC8" s="293"/>
      <c r="OYD8" s="293"/>
      <c r="OYE8" s="293"/>
      <c r="OYF8" s="293"/>
      <c r="OYG8" s="293"/>
      <c r="OYH8" s="293"/>
      <c r="OYI8" s="293"/>
      <c r="OYJ8" s="293"/>
      <c r="OYK8" s="293"/>
      <c r="OYL8" s="293"/>
      <c r="OYM8" s="293"/>
      <c r="OYN8" s="293"/>
      <c r="OYO8" s="293"/>
      <c r="OYP8" s="293"/>
      <c r="OYQ8" s="293"/>
      <c r="OYR8" s="293"/>
      <c r="OYS8" s="293"/>
      <c r="OYT8" s="293"/>
      <c r="OYU8" s="293"/>
      <c r="OYV8" s="293"/>
      <c r="OYW8" s="293"/>
      <c r="OYX8" s="293"/>
      <c r="OYY8" s="293"/>
      <c r="OYZ8" s="293"/>
      <c r="OZA8" s="293"/>
      <c r="OZB8" s="293"/>
      <c r="OZC8" s="293"/>
      <c r="OZD8" s="293"/>
      <c r="OZE8" s="293"/>
      <c r="OZF8" s="293"/>
      <c r="OZG8" s="293"/>
      <c r="OZH8" s="293"/>
      <c r="OZI8" s="293"/>
      <c r="OZJ8" s="293"/>
      <c r="OZK8" s="293"/>
      <c r="OZL8" s="293"/>
      <c r="OZM8" s="293"/>
      <c r="OZN8" s="293"/>
      <c r="OZO8" s="293"/>
      <c r="OZP8" s="293"/>
      <c r="OZQ8" s="293"/>
      <c r="OZR8" s="293"/>
      <c r="OZS8" s="293"/>
      <c r="OZT8" s="293"/>
      <c r="OZU8" s="293"/>
      <c r="OZV8" s="293"/>
      <c r="OZW8" s="293"/>
      <c r="OZX8" s="293"/>
      <c r="OZY8" s="293"/>
      <c r="OZZ8" s="293"/>
      <c r="PAA8" s="293"/>
      <c r="PAB8" s="293"/>
      <c r="PAC8" s="293"/>
      <c r="PAD8" s="293"/>
      <c r="PAE8" s="293"/>
      <c r="PAF8" s="293"/>
      <c r="PAG8" s="293"/>
      <c r="PAH8" s="293"/>
      <c r="PAI8" s="293"/>
      <c r="PAJ8" s="293"/>
      <c r="PAK8" s="293"/>
      <c r="PAL8" s="293"/>
      <c r="PAM8" s="293"/>
      <c r="PAN8" s="293"/>
      <c r="PAO8" s="293"/>
      <c r="PAP8" s="293"/>
      <c r="PAQ8" s="293"/>
      <c r="PAR8" s="293"/>
      <c r="PAS8" s="293"/>
      <c r="PAT8" s="293"/>
      <c r="PAU8" s="293"/>
      <c r="PAV8" s="293"/>
      <c r="PAW8" s="293"/>
      <c r="PAX8" s="293"/>
      <c r="PAY8" s="293"/>
      <c r="PAZ8" s="293"/>
      <c r="PBA8" s="293"/>
      <c r="PBB8" s="293"/>
      <c r="PBC8" s="293"/>
      <c r="PBD8" s="293"/>
      <c r="PBE8" s="293"/>
      <c r="PBF8" s="293"/>
      <c r="PBG8" s="293"/>
      <c r="PBH8" s="293"/>
      <c r="PBI8" s="293"/>
      <c r="PBJ8" s="293"/>
      <c r="PBK8" s="293"/>
      <c r="PBL8" s="293"/>
      <c r="PBM8" s="293"/>
      <c r="PBN8" s="293"/>
      <c r="PBO8" s="293"/>
      <c r="PBP8" s="293"/>
      <c r="PBQ8" s="293"/>
      <c r="PBR8" s="293"/>
      <c r="PBS8" s="293"/>
      <c r="PBT8" s="293"/>
      <c r="PBU8" s="293"/>
      <c r="PBV8" s="293"/>
      <c r="PBW8" s="293"/>
      <c r="PBX8" s="293"/>
      <c r="PBY8" s="293"/>
      <c r="PBZ8" s="293"/>
      <c r="PCA8" s="293"/>
      <c r="PCB8" s="293"/>
      <c r="PCC8" s="293"/>
      <c r="PCD8" s="293"/>
      <c r="PCE8" s="293"/>
      <c r="PCF8" s="293"/>
      <c r="PCG8" s="293"/>
      <c r="PCH8" s="293"/>
      <c r="PCI8" s="293"/>
      <c r="PCJ8" s="293"/>
      <c r="PCK8" s="293"/>
      <c r="PCL8" s="293"/>
      <c r="PCM8" s="293"/>
      <c r="PCN8" s="293"/>
      <c r="PCO8" s="293"/>
      <c r="PCP8" s="293"/>
      <c r="PCQ8" s="293"/>
      <c r="PCR8" s="293"/>
      <c r="PCS8" s="293"/>
      <c r="PCT8" s="293"/>
      <c r="PCU8" s="293"/>
      <c r="PCV8" s="293"/>
      <c r="PCW8" s="293"/>
      <c r="PCX8" s="293"/>
      <c r="PCY8" s="293"/>
      <c r="PCZ8" s="293"/>
      <c r="PDA8" s="293"/>
      <c r="PDB8" s="293"/>
      <c r="PDC8" s="293"/>
      <c r="PDD8" s="293"/>
      <c r="PDE8" s="293"/>
      <c r="PDF8" s="293"/>
      <c r="PDG8" s="293"/>
      <c r="PDH8" s="293"/>
      <c r="PDI8" s="293"/>
      <c r="PDJ8" s="293"/>
      <c r="PDK8" s="293"/>
      <c r="PDL8" s="293"/>
      <c r="PDM8" s="293"/>
      <c r="PDN8" s="293"/>
      <c r="PDO8" s="293"/>
      <c r="PDP8" s="293"/>
      <c r="PDQ8" s="293"/>
      <c r="PDR8" s="293"/>
      <c r="PDS8" s="293"/>
      <c r="PDT8" s="293"/>
      <c r="PDU8" s="293"/>
      <c r="PDV8" s="293"/>
      <c r="PDW8" s="293"/>
      <c r="PDX8" s="293"/>
      <c r="PDY8" s="293"/>
      <c r="PDZ8" s="293"/>
      <c r="PEA8" s="293"/>
      <c r="PEB8" s="293"/>
      <c r="PEC8" s="293"/>
      <c r="PED8" s="293"/>
      <c r="PEE8" s="293"/>
      <c r="PEF8" s="293"/>
      <c r="PEG8" s="293"/>
      <c r="PEH8" s="293"/>
      <c r="PEI8" s="293"/>
      <c r="PEJ8" s="293"/>
      <c r="PEK8" s="293"/>
      <c r="PEL8" s="293"/>
      <c r="PEM8" s="293"/>
      <c r="PEN8" s="293"/>
      <c r="PEO8" s="293"/>
      <c r="PEP8" s="293"/>
      <c r="PEQ8" s="293"/>
      <c r="PER8" s="293"/>
      <c r="PES8" s="293"/>
      <c r="PET8" s="293"/>
      <c r="PEU8" s="293"/>
      <c r="PEV8" s="293"/>
      <c r="PEW8" s="293"/>
      <c r="PEX8" s="293"/>
      <c r="PEY8" s="293"/>
      <c r="PEZ8" s="293"/>
      <c r="PFA8" s="293"/>
      <c r="PFB8" s="293"/>
      <c r="PFC8" s="293"/>
      <c r="PFD8" s="293"/>
      <c r="PFE8" s="293"/>
      <c r="PFF8" s="293"/>
      <c r="PFG8" s="293"/>
      <c r="PFH8" s="293"/>
      <c r="PFI8" s="293"/>
      <c r="PFJ8" s="293"/>
      <c r="PFK8" s="293"/>
      <c r="PFL8" s="293"/>
      <c r="PFM8" s="293"/>
      <c r="PFN8" s="293"/>
      <c r="PFO8" s="293"/>
      <c r="PFP8" s="293"/>
      <c r="PFQ8" s="293"/>
      <c r="PFR8" s="293"/>
      <c r="PFS8" s="293"/>
      <c r="PFT8" s="293"/>
      <c r="PFU8" s="293"/>
      <c r="PFV8" s="293"/>
      <c r="PFW8" s="293"/>
      <c r="PFX8" s="293"/>
      <c r="PFY8" s="293"/>
      <c r="PFZ8" s="293"/>
      <c r="PGA8" s="293"/>
      <c r="PGB8" s="293"/>
      <c r="PGC8" s="293"/>
      <c r="PGD8" s="293"/>
      <c r="PGE8" s="293"/>
      <c r="PGF8" s="293"/>
      <c r="PGG8" s="293"/>
      <c r="PGH8" s="293"/>
      <c r="PGI8" s="293"/>
      <c r="PGJ8" s="293"/>
      <c r="PGK8" s="293"/>
      <c r="PGL8" s="293"/>
      <c r="PGM8" s="293"/>
      <c r="PGN8" s="293"/>
      <c r="PGO8" s="293"/>
      <c r="PGP8" s="293"/>
      <c r="PGQ8" s="293"/>
      <c r="PGR8" s="293"/>
      <c r="PGS8" s="293"/>
      <c r="PGT8" s="293"/>
      <c r="PGU8" s="293"/>
      <c r="PGV8" s="293"/>
      <c r="PGW8" s="293"/>
      <c r="PGX8" s="293"/>
      <c r="PGY8" s="293"/>
      <c r="PGZ8" s="293"/>
      <c r="PHA8" s="293"/>
      <c r="PHB8" s="293"/>
      <c r="PHC8" s="293"/>
      <c r="PHD8" s="293"/>
      <c r="PHE8" s="293"/>
      <c r="PHF8" s="293"/>
      <c r="PHG8" s="293"/>
      <c r="PHH8" s="293"/>
      <c r="PHI8" s="293"/>
      <c r="PHJ8" s="293"/>
      <c r="PHK8" s="293"/>
      <c r="PHL8" s="293"/>
      <c r="PHM8" s="293"/>
      <c r="PHN8" s="293"/>
      <c r="PHO8" s="293"/>
      <c r="PHP8" s="293"/>
      <c r="PHQ8" s="293"/>
      <c r="PHR8" s="293"/>
      <c r="PHS8" s="293"/>
      <c r="PHT8" s="293"/>
      <c r="PHU8" s="293"/>
      <c r="PHV8" s="293"/>
      <c r="PHW8" s="293"/>
      <c r="PHX8" s="293"/>
      <c r="PHY8" s="293"/>
      <c r="PHZ8" s="293"/>
      <c r="PIA8" s="293"/>
      <c r="PIB8" s="293"/>
      <c r="PIC8" s="293"/>
      <c r="PID8" s="293"/>
      <c r="PIE8" s="293"/>
      <c r="PIF8" s="293"/>
      <c r="PIG8" s="293"/>
      <c r="PIH8" s="293"/>
      <c r="PII8" s="293"/>
      <c r="PIJ8" s="293"/>
      <c r="PIK8" s="293"/>
      <c r="PIL8" s="293"/>
      <c r="PIM8" s="293"/>
      <c r="PIN8" s="293"/>
      <c r="PIO8" s="293"/>
      <c r="PIP8" s="293"/>
      <c r="PIQ8" s="293"/>
      <c r="PIR8" s="293"/>
      <c r="PIS8" s="293"/>
      <c r="PIT8" s="293"/>
      <c r="PIU8" s="293"/>
      <c r="PIV8" s="293"/>
      <c r="PIW8" s="293"/>
      <c r="PIX8" s="293"/>
      <c r="PIY8" s="293"/>
      <c r="PIZ8" s="293"/>
      <c r="PJA8" s="293"/>
      <c r="PJB8" s="293"/>
      <c r="PJC8" s="293"/>
      <c r="PJD8" s="293"/>
      <c r="PJE8" s="293"/>
      <c r="PJF8" s="293"/>
      <c r="PJG8" s="293"/>
      <c r="PJH8" s="293"/>
      <c r="PJI8" s="293"/>
      <c r="PJJ8" s="293"/>
      <c r="PJK8" s="293"/>
      <c r="PJL8" s="293"/>
      <c r="PJM8" s="293"/>
      <c r="PJN8" s="293"/>
      <c r="PJO8" s="293"/>
      <c r="PJP8" s="293"/>
      <c r="PJQ8" s="293"/>
      <c r="PJR8" s="293"/>
      <c r="PJS8" s="293"/>
      <c r="PJT8" s="293"/>
      <c r="PJU8" s="293"/>
      <c r="PJV8" s="293"/>
      <c r="PJW8" s="293"/>
      <c r="PJX8" s="293"/>
      <c r="PJY8" s="293"/>
      <c r="PJZ8" s="293"/>
      <c r="PKA8" s="293"/>
      <c r="PKB8" s="293"/>
      <c r="PKC8" s="293"/>
      <c r="PKD8" s="293"/>
      <c r="PKE8" s="293"/>
      <c r="PKF8" s="293"/>
      <c r="PKG8" s="293"/>
      <c r="PKH8" s="293"/>
      <c r="PKI8" s="293"/>
      <c r="PKJ8" s="293"/>
      <c r="PKK8" s="293"/>
      <c r="PKL8" s="293"/>
      <c r="PKM8" s="293"/>
      <c r="PKN8" s="293"/>
      <c r="PKO8" s="293"/>
      <c r="PKP8" s="293"/>
      <c r="PKQ8" s="293"/>
      <c r="PKR8" s="293"/>
      <c r="PKS8" s="293"/>
      <c r="PKT8" s="293"/>
      <c r="PKU8" s="293"/>
      <c r="PKV8" s="293"/>
      <c r="PKW8" s="293"/>
      <c r="PKX8" s="293"/>
      <c r="PKY8" s="293"/>
      <c r="PKZ8" s="293"/>
      <c r="PLA8" s="293"/>
      <c r="PLB8" s="293"/>
      <c r="PLC8" s="293"/>
      <c r="PLD8" s="293"/>
      <c r="PLE8" s="293"/>
      <c r="PLF8" s="293"/>
      <c r="PLG8" s="293"/>
      <c r="PLH8" s="293"/>
      <c r="PLI8" s="293"/>
      <c r="PLJ8" s="293"/>
      <c r="PLK8" s="293"/>
      <c r="PLL8" s="293"/>
      <c r="PLM8" s="293"/>
      <c r="PLN8" s="293"/>
      <c r="PLO8" s="293"/>
      <c r="PLP8" s="293"/>
      <c r="PLQ8" s="293"/>
      <c r="PLR8" s="293"/>
      <c r="PLS8" s="293"/>
      <c r="PLT8" s="293"/>
      <c r="PLU8" s="293"/>
      <c r="PLV8" s="293"/>
      <c r="PLW8" s="293"/>
      <c r="PLX8" s="293"/>
      <c r="PLY8" s="293"/>
      <c r="PLZ8" s="293"/>
      <c r="PMA8" s="293"/>
      <c r="PMB8" s="293"/>
      <c r="PMC8" s="293"/>
      <c r="PMD8" s="293"/>
      <c r="PME8" s="293"/>
      <c r="PMF8" s="293"/>
      <c r="PMG8" s="293"/>
      <c r="PMH8" s="293"/>
      <c r="PMI8" s="293"/>
      <c r="PMJ8" s="293"/>
      <c r="PMK8" s="293"/>
      <c r="PML8" s="293"/>
      <c r="PMM8" s="293"/>
      <c r="PMN8" s="293"/>
      <c r="PMO8" s="293"/>
      <c r="PMP8" s="293"/>
      <c r="PMQ8" s="293"/>
      <c r="PMR8" s="293"/>
      <c r="PMS8" s="293"/>
      <c r="PMT8" s="293"/>
      <c r="PMU8" s="293"/>
      <c r="PMV8" s="293"/>
      <c r="PMW8" s="293"/>
      <c r="PMX8" s="293"/>
      <c r="PMY8" s="293"/>
      <c r="PMZ8" s="293"/>
      <c r="PNA8" s="293"/>
      <c r="PNB8" s="293"/>
      <c r="PNC8" s="293"/>
      <c r="PND8" s="293"/>
      <c r="PNE8" s="293"/>
      <c r="PNF8" s="293"/>
      <c r="PNG8" s="293"/>
      <c r="PNH8" s="293"/>
      <c r="PNI8" s="293"/>
      <c r="PNJ8" s="293"/>
      <c r="PNK8" s="293"/>
      <c r="PNL8" s="293"/>
      <c r="PNM8" s="293"/>
      <c r="PNN8" s="293"/>
      <c r="PNO8" s="293"/>
      <c r="PNP8" s="293"/>
      <c r="PNQ8" s="293"/>
      <c r="PNR8" s="293"/>
      <c r="PNS8" s="293"/>
      <c r="PNT8" s="293"/>
      <c r="PNU8" s="293"/>
      <c r="PNV8" s="293"/>
      <c r="PNW8" s="293"/>
      <c r="PNX8" s="293"/>
      <c r="PNY8" s="293"/>
      <c r="PNZ8" s="293"/>
      <c r="POA8" s="293"/>
      <c r="POB8" s="293"/>
      <c r="POC8" s="293"/>
      <c r="POD8" s="293"/>
      <c r="POE8" s="293"/>
      <c r="POF8" s="293"/>
      <c r="POG8" s="293"/>
      <c r="POH8" s="293"/>
      <c r="POI8" s="293"/>
      <c r="POJ8" s="293"/>
      <c r="POK8" s="293"/>
      <c r="POL8" s="293"/>
      <c r="POM8" s="293"/>
      <c r="PON8" s="293"/>
      <c r="POO8" s="293"/>
      <c r="POP8" s="293"/>
      <c r="POQ8" s="293"/>
      <c r="POR8" s="293"/>
      <c r="POS8" s="293"/>
      <c r="POT8" s="293"/>
      <c r="POU8" s="293"/>
      <c r="POV8" s="293"/>
      <c r="POW8" s="293"/>
      <c r="POX8" s="293"/>
      <c r="POY8" s="293"/>
      <c r="POZ8" s="293"/>
      <c r="PPA8" s="293"/>
      <c r="PPB8" s="293"/>
      <c r="PPC8" s="293"/>
      <c r="PPD8" s="293"/>
      <c r="PPE8" s="293"/>
      <c r="PPF8" s="293"/>
      <c r="PPG8" s="293"/>
      <c r="PPH8" s="293"/>
      <c r="PPI8" s="293"/>
      <c r="PPJ8" s="293"/>
      <c r="PPK8" s="293"/>
      <c r="PPL8" s="293"/>
      <c r="PPM8" s="293"/>
      <c r="PPN8" s="293"/>
      <c r="PPO8" s="293"/>
      <c r="PPP8" s="293"/>
      <c r="PPQ8" s="293"/>
      <c r="PPR8" s="293"/>
      <c r="PPS8" s="293"/>
      <c r="PPT8" s="293"/>
      <c r="PPU8" s="293"/>
      <c r="PPV8" s="293"/>
      <c r="PPW8" s="293"/>
      <c r="PPX8" s="293"/>
      <c r="PPY8" s="293"/>
      <c r="PPZ8" s="293"/>
      <c r="PQA8" s="293"/>
      <c r="PQB8" s="293"/>
      <c r="PQC8" s="293"/>
      <c r="PQD8" s="293"/>
      <c r="PQE8" s="293"/>
      <c r="PQF8" s="293"/>
      <c r="PQG8" s="293"/>
      <c r="PQH8" s="293"/>
      <c r="PQI8" s="293"/>
      <c r="PQJ8" s="293"/>
      <c r="PQK8" s="293"/>
      <c r="PQL8" s="293"/>
      <c r="PQM8" s="293"/>
      <c r="PQN8" s="293"/>
      <c r="PQO8" s="293"/>
      <c r="PQP8" s="293"/>
      <c r="PQQ8" s="293"/>
      <c r="PQR8" s="293"/>
      <c r="PQS8" s="293"/>
      <c r="PQT8" s="293"/>
      <c r="PQU8" s="293"/>
      <c r="PQV8" s="293"/>
      <c r="PQW8" s="293"/>
      <c r="PQX8" s="293"/>
      <c r="PQY8" s="293"/>
      <c r="PQZ8" s="293"/>
      <c r="PRA8" s="293"/>
      <c r="PRB8" s="293"/>
      <c r="PRC8" s="293"/>
      <c r="PRD8" s="293"/>
      <c r="PRE8" s="293"/>
      <c r="PRF8" s="293"/>
      <c r="PRG8" s="293"/>
      <c r="PRH8" s="293"/>
      <c r="PRI8" s="293"/>
      <c r="PRJ8" s="293"/>
      <c r="PRK8" s="293"/>
      <c r="PRL8" s="293"/>
      <c r="PRM8" s="293"/>
      <c r="PRN8" s="293"/>
      <c r="PRO8" s="293"/>
      <c r="PRP8" s="293"/>
      <c r="PRQ8" s="293"/>
      <c r="PRR8" s="293"/>
      <c r="PRS8" s="293"/>
      <c r="PRT8" s="293"/>
      <c r="PRU8" s="293"/>
      <c r="PRV8" s="293"/>
      <c r="PRW8" s="293"/>
      <c r="PRX8" s="293"/>
      <c r="PRY8" s="293"/>
      <c r="PRZ8" s="293"/>
      <c r="PSA8" s="293"/>
      <c r="PSB8" s="293"/>
      <c r="PSC8" s="293"/>
      <c r="PSD8" s="293"/>
      <c r="PSE8" s="293"/>
      <c r="PSF8" s="293"/>
      <c r="PSG8" s="293"/>
      <c r="PSH8" s="293"/>
      <c r="PSI8" s="293"/>
      <c r="PSJ8" s="293"/>
      <c r="PSK8" s="293"/>
      <c r="PSL8" s="293"/>
      <c r="PSM8" s="293"/>
      <c r="PSN8" s="293"/>
      <c r="PSO8" s="293"/>
      <c r="PSP8" s="293"/>
      <c r="PSQ8" s="293"/>
      <c r="PSR8" s="293"/>
      <c r="PSS8" s="293"/>
      <c r="PST8" s="293"/>
      <c r="PSU8" s="293"/>
      <c r="PSV8" s="293"/>
      <c r="PSW8" s="293"/>
      <c r="PSX8" s="293"/>
      <c r="PSY8" s="293"/>
      <c r="PSZ8" s="293"/>
      <c r="PTA8" s="293"/>
      <c r="PTB8" s="293"/>
      <c r="PTC8" s="293"/>
      <c r="PTD8" s="293"/>
      <c r="PTE8" s="293"/>
      <c r="PTF8" s="293"/>
      <c r="PTG8" s="293"/>
      <c r="PTH8" s="293"/>
      <c r="PTI8" s="293"/>
      <c r="PTJ8" s="293"/>
      <c r="PTK8" s="293"/>
      <c r="PTL8" s="293"/>
      <c r="PTM8" s="293"/>
      <c r="PTN8" s="293"/>
      <c r="PTO8" s="293"/>
      <c r="PTP8" s="293"/>
      <c r="PTQ8" s="293"/>
      <c r="PTR8" s="293"/>
      <c r="PTS8" s="293"/>
      <c r="PTT8" s="293"/>
      <c r="PTU8" s="293"/>
      <c r="PTV8" s="293"/>
      <c r="PTW8" s="293"/>
      <c r="PTX8" s="293"/>
      <c r="PTY8" s="293"/>
      <c r="PTZ8" s="293"/>
      <c r="PUA8" s="293"/>
      <c r="PUB8" s="293"/>
      <c r="PUC8" s="293"/>
      <c r="PUD8" s="293"/>
      <c r="PUE8" s="293"/>
      <c r="PUF8" s="293"/>
      <c r="PUG8" s="293"/>
      <c r="PUH8" s="293"/>
      <c r="PUI8" s="293"/>
      <c r="PUJ8" s="293"/>
      <c r="PUK8" s="293"/>
      <c r="PUL8" s="293"/>
      <c r="PUM8" s="293"/>
      <c r="PUN8" s="293"/>
      <c r="PUO8" s="293"/>
      <c r="PUP8" s="293"/>
      <c r="PUQ8" s="293"/>
      <c r="PUR8" s="293"/>
      <c r="PUS8" s="293"/>
      <c r="PUT8" s="293"/>
      <c r="PUU8" s="293"/>
      <c r="PUV8" s="293"/>
      <c r="PUW8" s="293"/>
      <c r="PUX8" s="293"/>
      <c r="PUY8" s="293"/>
      <c r="PUZ8" s="293"/>
      <c r="PVA8" s="293"/>
      <c r="PVB8" s="293"/>
      <c r="PVC8" s="293"/>
      <c r="PVD8" s="293"/>
      <c r="PVE8" s="293"/>
      <c r="PVF8" s="293"/>
      <c r="PVG8" s="293"/>
      <c r="PVH8" s="293"/>
      <c r="PVI8" s="293"/>
      <c r="PVJ8" s="293"/>
      <c r="PVK8" s="293"/>
      <c r="PVL8" s="293"/>
      <c r="PVM8" s="293"/>
      <c r="PVN8" s="293"/>
      <c r="PVO8" s="293"/>
      <c r="PVP8" s="293"/>
      <c r="PVQ8" s="293"/>
      <c r="PVR8" s="293"/>
      <c r="PVS8" s="293"/>
      <c r="PVT8" s="293"/>
      <c r="PVU8" s="293"/>
      <c r="PVV8" s="293"/>
      <c r="PVW8" s="293"/>
      <c r="PVX8" s="293"/>
      <c r="PVY8" s="293"/>
      <c r="PVZ8" s="293"/>
      <c r="PWA8" s="293"/>
      <c r="PWB8" s="293"/>
      <c r="PWC8" s="293"/>
      <c r="PWD8" s="293"/>
      <c r="PWE8" s="293"/>
      <c r="PWF8" s="293"/>
      <c r="PWG8" s="293"/>
      <c r="PWH8" s="293"/>
      <c r="PWI8" s="293"/>
      <c r="PWJ8" s="293"/>
      <c r="PWK8" s="293"/>
      <c r="PWL8" s="293"/>
      <c r="PWM8" s="293"/>
      <c r="PWN8" s="293"/>
      <c r="PWO8" s="293"/>
      <c r="PWP8" s="293"/>
      <c r="PWQ8" s="293"/>
      <c r="PWR8" s="293"/>
      <c r="PWS8" s="293"/>
      <c r="PWT8" s="293"/>
      <c r="PWU8" s="293"/>
      <c r="PWV8" s="293"/>
      <c r="PWW8" s="293"/>
      <c r="PWX8" s="293"/>
      <c r="PWY8" s="293"/>
      <c r="PWZ8" s="293"/>
      <c r="PXA8" s="293"/>
      <c r="PXB8" s="293"/>
      <c r="PXC8" s="293"/>
      <c r="PXD8" s="293"/>
      <c r="PXE8" s="293"/>
      <c r="PXF8" s="293"/>
      <c r="PXG8" s="293"/>
      <c r="PXH8" s="293"/>
      <c r="PXI8" s="293"/>
      <c r="PXJ8" s="293"/>
      <c r="PXK8" s="293"/>
      <c r="PXL8" s="293"/>
      <c r="PXM8" s="293"/>
      <c r="PXN8" s="293"/>
      <c r="PXO8" s="293"/>
      <c r="PXP8" s="293"/>
      <c r="PXQ8" s="293"/>
      <c r="PXR8" s="293"/>
      <c r="PXS8" s="293"/>
      <c r="PXT8" s="293"/>
      <c r="PXU8" s="293"/>
      <c r="PXV8" s="293"/>
      <c r="PXW8" s="293"/>
      <c r="PXX8" s="293"/>
      <c r="PXY8" s="293"/>
      <c r="PXZ8" s="293"/>
      <c r="PYA8" s="293"/>
      <c r="PYB8" s="293"/>
      <c r="PYC8" s="293"/>
      <c r="PYD8" s="293"/>
      <c r="PYE8" s="293"/>
      <c r="PYF8" s="293"/>
      <c r="PYG8" s="293"/>
      <c r="PYH8" s="293"/>
      <c r="PYI8" s="293"/>
      <c r="PYJ8" s="293"/>
      <c r="PYK8" s="293"/>
      <c r="PYL8" s="293"/>
      <c r="PYM8" s="293"/>
      <c r="PYN8" s="293"/>
      <c r="PYO8" s="293"/>
      <c r="PYP8" s="293"/>
      <c r="PYQ8" s="293"/>
      <c r="PYR8" s="293"/>
      <c r="PYS8" s="293"/>
      <c r="PYT8" s="293"/>
      <c r="PYU8" s="293"/>
      <c r="PYV8" s="293"/>
      <c r="PYW8" s="293"/>
      <c r="PYX8" s="293"/>
      <c r="PYY8" s="293"/>
      <c r="PYZ8" s="293"/>
      <c r="PZA8" s="293"/>
      <c r="PZB8" s="293"/>
      <c r="PZC8" s="293"/>
      <c r="PZD8" s="293"/>
      <c r="PZE8" s="293"/>
      <c r="PZF8" s="293"/>
      <c r="PZG8" s="293"/>
      <c r="PZH8" s="293"/>
      <c r="PZI8" s="293"/>
      <c r="PZJ8" s="293"/>
      <c r="PZK8" s="293"/>
      <c r="PZL8" s="293"/>
      <c r="PZM8" s="293"/>
      <c r="PZN8" s="293"/>
      <c r="PZO8" s="293"/>
      <c r="PZP8" s="293"/>
      <c r="PZQ8" s="293"/>
      <c r="PZR8" s="293"/>
      <c r="PZS8" s="293"/>
      <c r="PZT8" s="293"/>
      <c r="PZU8" s="293"/>
      <c r="PZV8" s="293"/>
      <c r="PZW8" s="293"/>
      <c r="PZX8" s="293"/>
      <c r="PZY8" s="293"/>
      <c r="PZZ8" s="293"/>
      <c r="QAA8" s="293"/>
      <c r="QAB8" s="293"/>
      <c r="QAC8" s="293"/>
      <c r="QAD8" s="293"/>
      <c r="QAE8" s="293"/>
      <c r="QAF8" s="293"/>
      <c r="QAG8" s="293"/>
      <c r="QAH8" s="293"/>
      <c r="QAI8" s="293"/>
      <c r="QAJ8" s="293"/>
      <c r="QAK8" s="293"/>
      <c r="QAL8" s="293"/>
      <c r="QAM8" s="293"/>
      <c r="QAN8" s="293"/>
      <c r="QAO8" s="293"/>
      <c r="QAP8" s="293"/>
      <c r="QAQ8" s="293"/>
      <c r="QAR8" s="293"/>
      <c r="QAS8" s="293"/>
      <c r="QAT8" s="293"/>
      <c r="QAU8" s="293"/>
      <c r="QAV8" s="293"/>
      <c r="QAW8" s="293"/>
      <c r="QAX8" s="293"/>
      <c r="QAY8" s="293"/>
      <c r="QAZ8" s="293"/>
      <c r="QBA8" s="293"/>
      <c r="QBB8" s="293"/>
      <c r="QBC8" s="293"/>
      <c r="QBD8" s="293"/>
      <c r="QBE8" s="293"/>
      <c r="QBF8" s="293"/>
      <c r="QBG8" s="293"/>
      <c r="QBH8" s="293"/>
      <c r="QBI8" s="293"/>
      <c r="QBJ8" s="293"/>
      <c r="QBK8" s="293"/>
      <c r="QBL8" s="293"/>
      <c r="QBM8" s="293"/>
      <c r="QBN8" s="293"/>
      <c r="QBO8" s="293"/>
      <c r="QBP8" s="293"/>
      <c r="QBQ8" s="293"/>
      <c r="QBR8" s="293"/>
      <c r="QBS8" s="293"/>
      <c r="QBT8" s="293"/>
      <c r="QBU8" s="293"/>
      <c r="QBV8" s="293"/>
      <c r="QBW8" s="293"/>
      <c r="QBX8" s="293"/>
      <c r="QBY8" s="293"/>
      <c r="QBZ8" s="293"/>
      <c r="QCA8" s="293"/>
      <c r="QCB8" s="293"/>
      <c r="QCC8" s="293"/>
      <c r="QCD8" s="293"/>
      <c r="QCE8" s="293"/>
      <c r="QCF8" s="293"/>
      <c r="QCG8" s="293"/>
      <c r="QCH8" s="293"/>
      <c r="QCI8" s="293"/>
      <c r="QCJ8" s="293"/>
      <c r="QCK8" s="293"/>
      <c r="QCL8" s="293"/>
      <c r="QCM8" s="293"/>
      <c r="QCN8" s="293"/>
      <c r="QCO8" s="293"/>
      <c r="QCP8" s="293"/>
      <c r="QCQ8" s="293"/>
      <c r="QCR8" s="293"/>
      <c r="QCS8" s="293"/>
      <c r="QCT8" s="293"/>
      <c r="QCU8" s="293"/>
      <c r="QCV8" s="293"/>
      <c r="QCW8" s="293"/>
      <c r="QCX8" s="293"/>
      <c r="QCY8" s="293"/>
      <c r="QCZ8" s="293"/>
      <c r="QDA8" s="293"/>
      <c r="QDB8" s="293"/>
      <c r="QDC8" s="293"/>
      <c r="QDD8" s="293"/>
      <c r="QDE8" s="293"/>
      <c r="QDF8" s="293"/>
      <c r="QDG8" s="293"/>
      <c r="QDH8" s="293"/>
      <c r="QDI8" s="293"/>
      <c r="QDJ8" s="293"/>
      <c r="QDK8" s="293"/>
      <c r="QDL8" s="293"/>
      <c r="QDM8" s="293"/>
      <c r="QDN8" s="293"/>
      <c r="QDO8" s="293"/>
      <c r="QDP8" s="293"/>
      <c r="QDQ8" s="293"/>
      <c r="QDR8" s="293"/>
      <c r="QDS8" s="293"/>
      <c r="QDT8" s="293"/>
      <c r="QDU8" s="293"/>
      <c r="QDV8" s="293"/>
      <c r="QDW8" s="293"/>
      <c r="QDX8" s="293"/>
      <c r="QDY8" s="293"/>
      <c r="QDZ8" s="293"/>
      <c r="QEA8" s="293"/>
      <c r="QEB8" s="293"/>
      <c r="QEC8" s="293"/>
      <c r="QED8" s="293"/>
      <c r="QEE8" s="293"/>
      <c r="QEF8" s="293"/>
      <c r="QEG8" s="293"/>
      <c r="QEH8" s="293"/>
      <c r="QEI8" s="293"/>
      <c r="QEJ8" s="293"/>
      <c r="QEK8" s="293"/>
      <c r="QEL8" s="293"/>
      <c r="QEM8" s="293"/>
      <c r="QEN8" s="293"/>
      <c r="QEO8" s="293"/>
      <c r="QEP8" s="293"/>
      <c r="QEQ8" s="293"/>
      <c r="QER8" s="293"/>
      <c r="QES8" s="293"/>
      <c r="QET8" s="293"/>
      <c r="QEU8" s="293"/>
      <c r="QEV8" s="293"/>
      <c r="QEW8" s="293"/>
      <c r="QEX8" s="293"/>
      <c r="QEY8" s="293"/>
      <c r="QEZ8" s="293"/>
      <c r="QFA8" s="293"/>
      <c r="QFB8" s="293"/>
      <c r="QFC8" s="293"/>
      <c r="QFD8" s="293"/>
      <c r="QFE8" s="293"/>
      <c r="QFF8" s="293"/>
      <c r="QFG8" s="293"/>
      <c r="QFH8" s="293"/>
      <c r="QFI8" s="293"/>
      <c r="QFJ8" s="293"/>
      <c r="QFK8" s="293"/>
      <c r="QFL8" s="293"/>
      <c r="QFM8" s="293"/>
      <c r="QFN8" s="293"/>
      <c r="QFO8" s="293"/>
      <c r="QFP8" s="293"/>
      <c r="QFQ8" s="293"/>
      <c r="QFR8" s="293"/>
      <c r="QFS8" s="293"/>
      <c r="QFT8" s="293"/>
      <c r="QFU8" s="293"/>
      <c r="QFV8" s="293"/>
      <c r="QFW8" s="293"/>
      <c r="QFX8" s="293"/>
      <c r="QFY8" s="293"/>
      <c r="QFZ8" s="293"/>
      <c r="QGA8" s="293"/>
      <c r="QGB8" s="293"/>
      <c r="QGC8" s="293"/>
      <c r="QGD8" s="293"/>
      <c r="QGE8" s="293"/>
      <c r="QGF8" s="293"/>
      <c r="QGG8" s="293"/>
      <c r="QGH8" s="293"/>
      <c r="QGI8" s="293"/>
      <c r="QGJ8" s="293"/>
      <c r="QGK8" s="293"/>
      <c r="QGL8" s="293"/>
      <c r="QGM8" s="293"/>
      <c r="QGN8" s="293"/>
      <c r="QGO8" s="293"/>
      <c r="QGP8" s="293"/>
      <c r="QGQ8" s="293"/>
      <c r="QGR8" s="293"/>
      <c r="QGS8" s="293"/>
      <c r="QGT8" s="293"/>
      <c r="QGU8" s="293"/>
      <c r="QGV8" s="293"/>
      <c r="QGW8" s="293"/>
      <c r="QGX8" s="293"/>
      <c r="QGY8" s="293"/>
      <c r="QGZ8" s="293"/>
      <c r="QHA8" s="293"/>
      <c r="QHB8" s="293"/>
      <c r="QHC8" s="293"/>
      <c r="QHD8" s="293"/>
      <c r="QHE8" s="293"/>
      <c r="QHF8" s="293"/>
      <c r="QHG8" s="293"/>
      <c r="QHH8" s="293"/>
      <c r="QHI8" s="293"/>
      <c r="QHJ8" s="293"/>
      <c r="QHK8" s="293"/>
      <c r="QHL8" s="293"/>
      <c r="QHM8" s="293"/>
      <c r="QHN8" s="293"/>
      <c r="QHO8" s="293"/>
      <c r="QHP8" s="293"/>
      <c r="QHQ8" s="293"/>
      <c r="QHR8" s="293"/>
      <c r="QHS8" s="293"/>
      <c r="QHT8" s="293"/>
      <c r="QHU8" s="293"/>
      <c r="QHV8" s="293"/>
      <c r="QHW8" s="293"/>
      <c r="QHX8" s="293"/>
      <c r="QHY8" s="293"/>
      <c r="QHZ8" s="293"/>
      <c r="QIA8" s="293"/>
      <c r="QIB8" s="293"/>
      <c r="QIC8" s="293"/>
      <c r="QID8" s="293"/>
      <c r="QIE8" s="293"/>
      <c r="QIF8" s="293"/>
      <c r="QIG8" s="293"/>
      <c r="QIH8" s="293"/>
      <c r="QII8" s="293"/>
      <c r="QIJ8" s="293"/>
      <c r="QIK8" s="293"/>
      <c r="QIL8" s="293"/>
      <c r="QIM8" s="293"/>
      <c r="QIN8" s="293"/>
      <c r="QIO8" s="293"/>
      <c r="QIP8" s="293"/>
      <c r="QIQ8" s="293"/>
      <c r="QIR8" s="293"/>
      <c r="QIS8" s="293"/>
      <c r="QIT8" s="293"/>
      <c r="QIU8" s="293"/>
      <c r="QIV8" s="293"/>
      <c r="QIW8" s="293"/>
      <c r="QIX8" s="293"/>
      <c r="QIY8" s="293"/>
      <c r="QIZ8" s="293"/>
      <c r="QJA8" s="293"/>
      <c r="QJB8" s="293"/>
      <c r="QJC8" s="293"/>
      <c r="QJD8" s="293"/>
      <c r="QJE8" s="293"/>
      <c r="QJF8" s="293"/>
      <c r="QJG8" s="293"/>
      <c r="QJH8" s="293"/>
      <c r="QJI8" s="293"/>
      <c r="QJJ8" s="293"/>
      <c r="QJK8" s="293"/>
      <c r="QJL8" s="293"/>
      <c r="QJM8" s="293"/>
      <c r="QJN8" s="293"/>
      <c r="QJO8" s="293"/>
      <c r="QJP8" s="293"/>
      <c r="QJQ8" s="293"/>
      <c r="QJR8" s="293"/>
      <c r="QJS8" s="293"/>
      <c r="QJT8" s="293"/>
      <c r="QJU8" s="293"/>
      <c r="QJV8" s="293"/>
      <c r="QJW8" s="293"/>
      <c r="QJX8" s="293"/>
      <c r="QJY8" s="293"/>
      <c r="QJZ8" s="293"/>
      <c r="QKA8" s="293"/>
      <c r="QKB8" s="293"/>
      <c r="QKC8" s="293"/>
      <c r="QKD8" s="293"/>
      <c r="QKE8" s="293"/>
      <c r="QKF8" s="293"/>
      <c r="QKG8" s="293"/>
      <c r="QKH8" s="293"/>
      <c r="QKI8" s="293"/>
      <c r="QKJ8" s="293"/>
      <c r="QKK8" s="293"/>
      <c r="QKL8" s="293"/>
      <c r="QKM8" s="293"/>
      <c r="QKN8" s="293"/>
      <c r="QKO8" s="293"/>
      <c r="QKP8" s="293"/>
      <c r="QKQ8" s="293"/>
      <c r="QKR8" s="293"/>
      <c r="QKS8" s="293"/>
      <c r="QKT8" s="293"/>
      <c r="QKU8" s="293"/>
      <c r="QKV8" s="293"/>
      <c r="QKW8" s="293"/>
      <c r="QKX8" s="293"/>
      <c r="QKY8" s="293"/>
      <c r="QKZ8" s="293"/>
      <c r="QLA8" s="293"/>
      <c r="QLB8" s="293"/>
      <c r="QLC8" s="293"/>
      <c r="QLD8" s="293"/>
      <c r="QLE8" s="293"/>
      <c r="QLF8" s="293"/>
      <c r="QLG8" s="293"/>
      <c r="QLH8" s="293"/>
      <c r="QLI8" s="293"/>
      <c r="QLJ8" s="293"/>
      <c r="QLK8" s="293"/>
      <c r="QLL8" s="293"/>
      <c r="QLM8" s="293"/>
      <c r="QLN8" s="293"/>
      <c r="QLO8" s="293"/>
      <c r="QLP8" s="293"/>
      <c r="QLQ8" s="293"/>
      <c r="QLR8" s="293"/>
      <c r="QLS8" s="293"/>
      <c r="QLT8" s="293"/>
      <c r="QLU8" s="293"/>
      <c r="QLV8" s="293"/>
      <c r="QLW8" s="293"/>
      <c r="QLX8" s="293"/>
      <c r="QLY8" s="293"/>
      <c r="QLZ8" s="293"/>
      <c r="QMA8" s="293"/>
      <c r="QMB8" s="293"/>
      <c r="QMC8" s="293"/>
      <c r="QMD8" s="293"/>
      <c r="QME8" s="293"/>
      <c r="QMF8" s="293"/>
      <c r="QMG8" s="293"/>
      <c r="QMH8" s="293"/>
      <c r="QMI8" s="293"/>
      <c r="QMJ8" s="293"/>
      <c r="QMK8" s="293"/>
      <c r="QML8" s="293"/>
      <c r="QMM8" s="293"/>
      <c r="QMN8" s="293"/>
      <c r="QMO8" s="293"/>
      <c r="QMP8" s="293"/>
      <c r="QMQ8" s="293"/>
      <c r="QMR8" s="293"/>
      <c r="QMS8" s="293"/>
      <c r="QMT8" s="293"/>
      <c r="QMU8" s="293"/>
      <c r="QMV8" s="293"/>
      <c r="QMW8" s="293"/>
      <c r="QMX8" s="293"/>
      <c r="QMY8" s="293"/>
      <c r="QMZ8" s="293"/>
      <c r="QNA8" s="293"/>
      <c r="QNB8" s="293"/>
      <c r="QNC8" s="293"/>
      <c r="QND8" s="293"/>
      <c r="QNE8" s="293"/>
      <c r="QNF8" s="293"/>
      <c r="QNG8" s="293"/>
      <c r="QNH8" s="293"/>
      <c r="QNI8" s="293"/>
      <c r="QNJ8" s="293"/>
      <c r="QNK8" s="293"/>
      <c r="QNL8" s="293"/>
      <c r="QNM8" s="293"/>
      <c r="QNN8" s="293"/>
      <c r="QNO8" s="293"/>
      <c r="QNP8" s="293"/>
      <c r="QNQ8" s="293"/>
      <c r="QNR8" s="293"/>
      <c r="QNS8" s="293"/>
      <c r="QNT8" s="293"/>
      <c r="QNU8" s="293"/>
      <c r="QNV8" s="293"/>
      <c r="QNW8" s="293"/>
      <c r="QNX8" s="293"/>
      <c r="QNY8" s="293"/>
      <c r="QNZ8" s="293"/>
      <c r="QOA8" s="293"/>
      <c r="QOB8" s="293"/>
      <c r="QOC8" s="293"/>
      <c r="QOD8" s="293"/>
      <c r="QOE8" s="293"/>
      <c r="QOF8" s="293"/>
      <c r="QOG8" s="293"/>
      <c r="QOH8" s="293"/>
      <c r="QOI8" s="293"/>
      <c r="QOJ8" s="293"/>
      <c r="QOK8" s="293"/>
      <c r="QOL8" s="293"/>
      <c r="QOM8" s="293"/>
      <c r="QON8" s="293"/>
      <c r="QOO8" s="293"/>
      <c r="QOP8" s="293"/>
      <c r="QOQ8" s="293"/>
      <c r="QOR8" s="293"/>
      <c r="QOS8" s="293"/>
      <c r="QOT8" s="293"/>
      <c r="QOU8" s="293"/>
      <c r="QOV8" s="293"/>
      <c r="QOW8" s="293"/>
      <c r="QOX8" s="293"/>
      <c r="QOY8" s="293"/>
      <c r="QOZ8" s="293"/>
      <c r="QPA8" s="293"/>
      <c r="QPB8" s="293"/>
      <c r="QPC8" s="293"/>
      <c r="QPD8" s="293"/>
      <c r="QPE8" s="293"/>
      <c r="QPF8" s="293"/>
      <c r="QPG8" s="293"/>
      <c r="QPH8" s="293"/>
      <c r="QPI8" s="293"/>
      <c r="QPJ8" s="293"/>
      <c r="QPK8" s="293"/>
      <c r="QPL8" s="293"/>
      <c r="QPM8" s="293"/>
      <c r="QPN8" s="293"/>
      <c r="QPO8" s="293"/>
      <c r="QPP8" s="293"/>
      <c r="QPQ8" s="293"/>
      <c r="QPR8" s="293"/>
      <c r="QPS8" s="293"/>
      <c r="QPT8" s="293"/>
      <c r="QPU8" s="293"/>
      <c r="QPV8" s="293"/>
      <c r="QPW8" s="293"/>
      <c r="QPX8" s="293"/>
      <c r="QPY8" s="293"/>
      <c r="QPZ8" s="293"/>
      <c r="QQA8" s="293"/>
      <c r="QQB8" s="293"/>
      <c r="QQC8" s="293"/>
      <c r="QQD8" s="293"/>
      <c r="QQE8" s="293"/>
      <c r="QQF8" s="293"/>
      <c r="QQG8" s="293"/>
      <c r="QQH8" s="293"/>
      <c r="QQI8" s="293"/>
      <c r="QQJ8" s="293"/>
      <c r="QQK8" s="293"/>
      <c r="QQL8" s="293"/>
      <c r="QQM8" s="293"/>
      <c r="QQN8" s="293"/>
      <c r="QQO8" s="293"/>
      <c r="QQP8" s="293"/>
      <c r="QQQ8" s="293"/>
      <c r="QQR8" s="293"/>
      <c r="QQS8" s="293"/>
      <c r="QQT8" s="293"/>
      <c r="QQU8" s="293"/>
      <c r="QQV8" s="293"/>
      <c r="QQW8" s="293"/>
      <c r="QQX8" s="293"/>
      <c r="QQY8" s="293"/>
      <c r="QQZ8" s="293"/>
      <c r="QRA8" s="293"/>
      <c r="QRB8" s="293"/>
      <c r="QRC8" s="293"/>
      <c r="QRD8" s="293"/>
      <c r="QRE8" s="293"/>
      <c r="QRF8" s="293"/>
      <c r="QRG8" s="293"/>
      <c r="QRH8" s="293"/>
      <c r="QRI8" s="293"/>
      <c r="QRJ8" s="293"/>
      <c r="QRK8" s="293"/>
      <c r="QRL8" s="293"/>
      <c r="QRM8" s="293"/>
      <c r="QRN8" s="293"/>
      <c r="QRO8" s="293"/>
      <c r="QRP8" s="293"/>
      <c r="QRQ8" s="293"/>
      <c r="QRR8" s="293"/>
      <c r="QRS8" s="293"/>
      <c r="QRT8" s="293"/>
      <c r="QRU8" s="293"/>
      <c r="QRV8" s="293"/>
      <c r="QRW8" s="293"/>
      <c r="QRX8" s="293"/>
      <c r="QRY8" s="293"/>
      <c r="QRZ8" s="293"/>
      <c r="QSA8" s="293"/>
      <c r="QSB8" s="293"/>
      <c r="QSC8" s="293"/>
      <c r="QSD8" s="293"/>
      <c r="QSE8" s="293"/>
      <c r="QSF8" s="293"/>
      <c r="QSG8" s="293"/>
      <c r="QSH8" s="293"/>
      <c r="QSI8" s="293"/>
      <c r="QSJ8" s="293"/>
      <c r="QSK8" s="293"/>
      <c r="QSL8" s="293"/>
      <c r="QSM8" s="293"/>
      <c r="QSN8" s="293"/>
      <c r="QSO8" s="293"/>
      <c r="QSP8" s="293"/>
      <c r="QSQ8" s="293"/>
      <c r="QSR8" s="293"/>
      <c r="QSS8" s="293"/>
      <c r="QST8" s="293"/>
      <c r="QSU8" s="293"/>
      <c r="QSV8" s="293"/>
      <c r="QSW8" s="293"/>
      <c r="QSX8" s="293"/>
      <c r="QSY8" s="293"/>
      <c r="QSZ8" s="293"/>
      <c r="QTA8" s="293"/>
      <c r="QTB8" s="293"/>
      <c r="QTC8" s="293"/>
      <c r="QTD8" s="293"/>
      <c r="QTE8" s="293"/>
      <c r="QTF8" s="293"/>
      <c r="QTG8" s="293"/>
      <c r="QTH8" s="293"/>
      <c r="QTI8" s="293"/>
      <c r="QTJ8" s="293"/>
      <c r="QTK8" s="293"/>
      <c r="QTL8" s="293"/>
      <c r="QTM8" s="293"/>
      <c r="QTN8" s="293"/>
      <c r="QTO8" s="293"/>
      <c r="QTP8" s="293"/>
      <c r="QTQ8" s="293"/>
      <c r="QTR8" s="293"/>
      <c r="QTS8" s="293"/>
      <c r="QTT8" s="293"/>
      <c r="QTU8" s="293"/>
      <c r="QTV8" s="293"/>
      <c r="QTW8" s="293"/>
      <c r="QTX8" s="293"/>
      <c r="QTY8" s="293"/>
      <c r="QTZ8" s="293"/>
      <c r="QUA8" s="293"/>
      <c r="QUB8" s="293"/>
      <c r="QUC8" s="293"/>
      <c r="QUD8" s="293"/>
      <c r="QUE8" s="293"/>
      <c r="QUF8" s="293"/>
      <c r="QUG8" s="293"/>
      <c r="QUH8" s="293"/>
      <c r="QUI8" s="293"/>
      <c r="QUJ8" s="293"/>
      <c r="QUK8" s="293"/>
      <c r="QUL8" s="293"/>
      <c r="QUM8" s="293"/>
      <c r="QUN8" s="293"/>
      <c r="QUO8" s="293"/>
      <c r="QUP8" s="293"/>
      <c r="QUQ8" s="293"/>
      <c r="QUR8" s="293"/>
      <c r="QUS8" s="293"/>
      <c r="QUT8" s="293"/>
      <c r="QUU8" s="293"/>
      <c r="QUV8" s="293"/>
      <c r="QUW8" s="293"/>
      <c r="QUX8" s="293"/>
      <c r="QUY8" s="293"/>
      <c r="QUZ8" s="293"/>
      <c r="QVA8" s="293"/>
      <c r="QVB8" s="293"/>
      <c r="QVC8" s="293"/>
      <c r="QVD8" s="293"/>
      <c r="QVE8" s="293"/>
      <c r="QVF8" s="293"/>
      <c r="QVG8" s="293"/>
      <c r="QVH8" s="293"/>
      <c r="QVI8" s="293"/>
      <c r="QVJ8" s="293"/>
      <c r="QVK8" s="293"/>
      <c r="QVL8" s="293"/>
      <c r="QVM8" s="293"/>
      <c r="QVN8" s="293"/>
      <c r="QVO8" s="293"/>
      <c r="QVP8" s="293"/>
      <c r="QVQ8" s="293"/>
      <c r="QVR8" s="293"/>
      <c r="QVS8" s="293"/>
      <c r="QVT8" s="293"/>
      <c r="QVU8" s="293"/>
      <c r="QVV8" s="293"/>
      <c r="QVW8" s="293"/>
      <c r="QVX8" s="293"/>
      <c r="QVY8" s="293"/>
      <c r="QVZ8" s="293"/>
      <c r="QWA8" s="293"/>
      <c r="QWB8" s="293"/>
      <c r="QWC8" s="293"/>
      <c r="QWD8" s="293"/>
      <c r="QWE8" s="293"/>
      <c r="QWF8" s="293"/>
      <c r="QWG8" s="293"/>
      <c r="QWH8" s="293"/>
      <c r="QWI8" s="293"/>
      <c r="QWJ8" s="293"/>
      <c r="QWK8" s="293"/>
      <c r="QWL8" s="293"/>
      <c r="QWM8" s="293"/>
      <c r="QWN8" s="293"/>
      <c r="QWO8" s="293"/>
      <c r="QWP8" s="293"/>
      <c r="QWQ8" s="293"/>
      <c r="QWR8" s="293"/>
      <c r="QWS8" s="293"/>
      <c r="QWT8" s="293"/>
      <c r="QWU8" s="293"/>
      <c r="QWV8" s="293"/>
      <c r="QWW8" s="293"/>
      <c r="QWX8" s="293"/>
      <c r="QWY8" s="293"/>
      <c r="QWZ8" s="293"/>
      <c r="QXA8" s="293"/>
      <c r="QXB8" s="293"/>
      <c r="QXC8" s="293"/>
      <c r="QXD8" s="293"/>
      <c r="QXE8" s="293"/>
      <c r="QXF8" s="293"/>
      <c r="QXG8" s="293"/>
      <c r="QXH8" s="293"/>
      <c r="QXI8" s="293"/>
      <c r="QXJ8" s="293"/>
      <c r="QXK8" s="293"/>
      <c r="QXL8" s="293"/>
      <c r="QXM8" s="293"/>
      <c r="QXN8" s="293"/>
      <c r="QXO8" s="293"/>
      <c r="QXP8" s="293"/>
      <c r="QXQ8" s="293"/>
      <c r="QXR8" s="293"/>
      <c r="QXS8" s="293"/>
      <c r="QXT8" s="293"/>
      <c r="QXU8" s="293"/>
      <c r="QXV8" s="293"/>
      <c r="QXW8" s="293"/>
      <c r="QXX8" s="293"/>
      <c r="QXY8" s="293"/>
      <c r="QXZ8" s="293"/>
      <c r="QYA8" s="293"/>
      <c r="QYB8" s="293"/>
      <c r="QYC8" s="293"/>
      <c r="QYD8" s="293"/>
      <c r="QYE8" s="293"/>
      <c r="QYF8" s="293"/>
      <c r="QYG8" s="293"/>
      <c r="QYH8" s="293"/>
      <c r="QYI8" s="293"/>
      <c r="QYJ8" s="293"/>
      <c r="QYK8" s="293"/>
      <c r="QYL8" s="293"/>
      <c r="QYM8" s="293"/>
      <c r="QYN8" s="293"/>
      <c r="QYO8" s="293"/>
      <c r="QYP8" s="293"/>
      <c r="QYQ8" s="293"/>
      <c r="QYR8" s="293"/>
      <c r="QYS8" s="293"/>
      <c r="QYT8" s="293"/>
      <c r="QYU8" s="293"/>
      <c r="QYV8" s="293"/>
      <c r="QYW8" s="293"/>
      <c r="QYX8" s="293"/>
      <c r="QYY8" s="293"/>
      <c r="QYZ8" s="293"/>
      <c r="QZA8" s="293"/>
      <c r="QZB8" s="293"/>
      <c r="QZC8" s="293"/>
      <c r="QZD8" s="293"/>
      <c r="QZE8" s="293"/>
      <c r="QZF8" s="293"/>
      <c r="QZG8" s="293"/>
      <c r="QZH8" s="293"/>
      <c r="QZI8" s="293"/>
      <c r="QZJ8" s="293"/>
      <c r="QZK8" s="293"/>
      <c r="QZL8" s="293"/>
      <c r="QZM8" s="293"/>
      <c r="QZN8" s="293"/>
      <c r="QZO8" s="293"/>
      <c r="QZP8" s="293"/>
      <c r="QZQ8" s="293"/>
      <c r="QZR8" s="293"/>
      <c r="QZS8" s="293"/>
      <c r="QZT8" s="293"/>
      <c r="QZU8" s="293"/>
      <c r="QZV8" s="293"/>
      <c r="QZW8" s="293"/>
      <c r="QZX8" s="293"/>
      <c r="QZY8" s="293"/>
      <c r="QZZ8" s="293"/>
      <c r="RAA8" s="293"/>
      <c r="RAB8" s="293"/>
      <c r="RAC8" s="293"/>
      <c r="RAD8" s="293"/>
      <c r="RAE8" s="293"/>
      <c r="RAF8" s="293"/>
      <c r="RAG8" s="293"/>
      <c r="RAH8" s="293"/>
      <c r="RAI8" s="293"/>
      <c r="RAJ8" s="293"/>
      <c r="RAK8" s="293"/>
      <c r="RAL8" s="293"/>
      <c r="RAM8" s="293"/>
      <c r="RAN8" s="293"/>
      <c r="RAO8" s="293"/>
      <c r="RAP8" s="293"/>
      <c r="RAQ8" s="293"/>
      <c r="RAR8" s="293"/>
      <c r="RAS8" s="293"/>
      <c r="RAT8" s="293"/>
      <c r="RAU8" s="293"/>
      <c r="RAV8" s="293"/>
      <c r="RAW8" s="293"/>
      <c r="RAX8" s="293"/>
      <c r="RAY8" s="293"/>
      <c r="RAZ8" s="293"/>
      <c r="RBA8" s="293"/>
      <c r="RBB8" s="293"/>
      <c r="RBC8" s="293"/>
      <c r="RBD8" s="293"/>
      <c r="RBE8" s="293"/>
      <c r="RBF8" s="293"/>
      <c r="RBG8" s="293"/>
      <c r="RBH8" s="293"/>
      <c r="RBI8" s="293"/>
      <c r="RBJ8" s="293"/>
      <c r="RBK8" s="293"/>
      <c r="RBL8" s="293"/>
      <c r="RBM8" s="293"/>
      <c r="RBN8" s="293"/>
      <c r="RBO8" s="293"/>
      <c r="RBP8" s="293"/>
      <c r="RBQ8" s="293"/>
      <c r="RBR8" s="293"/>
      <c r="RBS8" s="293"/>
      <c r="RBT8" s="293"/>
      <c r="RBU8" s="293"/>
      <c r="RBV8" s="293"/>
      <c r="RBW8" s="293"/>
      <c r="RBX8" s="293"/>
      <c r="RBY8" s="293"/>
      <c r="RBZ8" s="293"/>
      <c r="RCA8" s="293"/>
      <c r="RCB8" s="293"/>
      <c r="RCC8" s="293"/>
      <c r="RCD8" s="293"/>
      <c r="RCE8" s="293"/>
      <c r="RCF8" s="293"/>
      <c r="RCG8" s="293"/>
      <c r="RCH8" s="293"/>
      <c r="RCI8" s="293"/>
      <c r="RCJ8" s="293"/>
      <c r="RCK8" s="293"/>
      <c r="RCL8" s="293"/>
      <c r="RCM8" s="293"/>
      <c r="RCN8" s="293"/>
      <c r="RCO8" s="293"/>
      <c r="RCP8" s="293"/>
      <c r="RCQ8" s="293"/>
      <c r="RCR8" s="293"/>
      <c r="RCS8" s="293"/>
      <c r="RCT8" s="293"/>
      <c r="RCU8" s="293"/>
      <c r="RCV8" s="293"/>
      <c r="RCW8" s="293"/>
      <c r="RCX8" s="293"/>
      <c r="RCY8" s="293"/>
      <c r="RCZ8" s="293"/>
      <c r="RDA8" s="293"/>
      <c r="RDB8" s="293"/>
      <c r="RDC8" s="293"/>
      <c r="RDD8" s="293"/>
      <c r="RDE8" s="293"/>
      <c r="RDF8" s="293"/>
      <c r="RDG8" s="293"/>
      <c r="RDH8" s="293"/>
      <c r="RDI8" s="293"/>
      <c r="RDJ8" s="293"/>
      <c r="RDK8" s="293"/>
      <c r="RDL8" s="293"/>
      <c r="RDM8" s="293"/>
      <c r="RDN8" s="293"/>
      <c r="RDO8" s="293"/>
      <c r="RDP8" s="293"/>
      <c r="RDQ8" s="293"/>
      <c r="RDR8" s="293"/>
      <c r="RDS8" s="293"/>
      <c r="RDT8" s="293"/>
      <c r="RDU8" s="293"/>
      <c r="RDV8" s="293"/>
      <c r="RDW8" s="293"/>
      <c r="RDX8" s="293"/>
      <c r="RDY8" s="293"/>
      <c r="RDZ8" s="293"/>
      <c r="REA8" s="293"/>
      <c r="REB8" s="293"/>
      <c r="REC8" s="293"/>
      <c r="RED8" s="293"/>
      <c r="REE8" s="293"/>
      <c r="REF8" s="293"/>
      <c r="REG8" s="293"/>
      <c r="REH8" s="293"/>
      <c r="REI8" s="293"/>
      <c r="REJ8" s="293"/>
      <c r="REK8" s="293"/>
      <c r="REL8" s="293"/>
      <c r="REM8" s="293"/>
      <c r="REN8" s="293"/>
      <c r="REO8" s="293"/>
      <c r="REP8" s="293"/>
      <c r="REQ8" s="293"/>
      <c r="RER8" s="293"/>
      <c r="RES8" s="293"/>
      <c r="RET8" s="293"/>
      <c r="REU8" s="293"/>
      <c r="REV8" s="293"/>
      <c r="REW8" s="293"/>
      <c r="REX8" s="293"/>
      <c r="REY8" s="293"/>
      <c r="REZ8" s="293"/>
      <c r="RFA8" s="293"/>
      <c r="RFB8" s="293"/>
      <c r="RFC8" s="293"/>
      <c r="RFD8" s="293"/>
      <c r="RFE8" s="293"/>
      <c r="RFF8" s="293"/>
      <c r="RFG8" s="293"/>
      <c r="RFH8" s="293"/>
      <c r="RFI8" s="293"/>
      <c r="RFJ8" s="293"/>
      <c r="RFK8" s="293"/>
      <c r="RFL8" s="293"/>
      <c r="RFM8" s="293"/>
      <c r="RFN8" s="293"/>
      <c r="RFO8" s="293"/>
      <c r="RFP8" s="293"/>
      <c r="RFQ8" s="293"/>
      <c r="RFR8" s="293"/>
      <c r="RFS8" s="293"/>
      <c r="RFT8" s="293"/>
      <c r="RFU8" s="293"/>
      <c r="RFV8" s="293"/>
      <c r="RFW8" s="293"/>
      <c r="RFX8" s="293"/>
      <c r="RFY8" s="293"/>
      <c r="RFZ8" s="293"/>
      <c r="RGA8" s="293"/>
      <c r="RGB8" s="293"/>
      <c r="RGC8" s="293"/>
      <c r="RGD8" s="293"/>
      <c r="RGE8" s="293"/>
      <c r="RGF8" s="293"/>
      <c r="RGG8" s="293"/>
      <c r="RGH8" s="293"/>
      <c r="RGI8" s="293"/>
      <c r="RGJ8" s="293"/>
      <c r="RGK8" s="293"/>
      <c r="RGL8" s="293"/>
      <c r="RGM8" s="293"/>
      <c r="RGN8" s="293"/>
      <c r="RGO8" s="293"/>
      <c r="RGP8" s="293"/>
      <c r="RGQ8" s="293"/>
      <c r="RGR8" s="293"/>
      <c r="RGS8" s="293"/>
      <c r="RGT8" s="293"/>
      <c r="RGU8" s="293"/>
      <c r="RGV8" s="293"/>
      <c r="RGW8" s="293"/>
      <c r="RGX8" s="293"/>
      <c r="RGY8" s="293"/>
      <c r="RGZ8" s="293"/>
      <c r="RHA8" s="293"/>
      <c r="RHB8" s="293"/>
      <c r="RHC8" s="293"/>
      <c r="RHD8" s="293"/>
      <c r="RHE8" s="293"/>
      <c r="RHF8" s="293"/>
      <c r="RHG8" s="293"/>
      <c r="RHH8" s="293"/>
      <c r="RHI8" s="293"/>
      <c r="RHJ8" s="293"/>
      <c r="RHK8" s="293"/>
      <c r="RHL8" s="293"/>
      <c r="RHM8" s="293"/>
      <c r="RHN8" s="293"/>
      <c r="RHO8" s="293"/>
      <c r="RHP8" s="293"/>
      <c r="RHQ8" s="293"/>
      <c r="RHR8" s="293"/>
      <c r="RHS8" s="293"/>
      <c r="RHT8" s="293"/>
      <c r="RHU8" s="293"/>
      <c r="RHV8" s="293"/>
      <c r="RHW8" s="293"/>
      <c r="RHX8" s="293"/>
      <c r="RHY8" s="293"/>
      <c r="RHZ8" s="293"/>
      <c r="RIA8" s="293"/>
      <c r="RIB8" s="293"/>
      <c r="RIC8" s="293"/>
      <c r="RID8" s="293"/>
      <c r="RIE8" s="293"/>
      <c r="RIF8" s="293"/>
      <c r="RIG8" s="293"/>
      <c r="RIH8" s="293"/>
      <c r="RII8" s="293"/>
      <c r="RIJ8" s="293"/>
      <c r="RIK8" s="293"/>
      <c r="RIL8" s="293"/>
      <c r="RIM8" s="293"/>
      <c r="RIN8" s="293"/>
      <c r="RIO8" s="293"/>
      <c r="RIP8" s="293"/>
      <c r="RIQ8" s="293"/>
      <c r="RIR8" s="293"/>
      <c r="RIS8" s="293"/>
      <c r="RIT8" s="293"/>
      <c r="RIU8" s="293"/>
      <c r="RIV8" s="293"/>
      <c r="RIW8" s="293"/>
      <c r="RIX8" s="293"/>
      <c r="RIY8" s="293"/>
      <c r="RIZ8" s="293"/>
      <c r="RJA8" s="293"/>
      <c r="RJB8" s="293"/>
      <c r="RJC8" s="293"/>
      <c r="RJD8" s="293"/>
      <c r="RJE8" s="293"/>
      <c r="RJF8" s="293"/>
      <c r="RJG8" s="293"/>
      <c r="RJH8" s="293"/>
      <c r="RJI8" s="293"/>
      <c r="RJJ8" s="293"/>
      <c r="RJK8" s="293"/>
      <c r="RJL8" s="293"/>
      <c r="RJM8" s="293"/>
      <c r="RJN8" s="293"/>
      <c r="RJO8" s="293"/>
      <c r="RJP8" s="293"/>
      <c r="RJQ8" s="293"/>
      <c r="RJR8" s="293"/>
      <c r="RJS8" s="293"/>
      <c r="RJT8" s="293"/>
      <c r="RJU8" s="293"/>
      <c r="RJV8" s="293"/>
      <c r="RJW8" s="293"/>
      <c r="RJX8" s="293"/>
      <c r="RJY8" s="293"/>
      <c r="RJZ8" s="293"/>
      <c r="RKA8" s="293"/>
      <c r="RKB8" s="293"/>
      <c r="RKC8" s="293"/>
      <c r="RKD8" s="293"/>
      <c r="RKE8" s="293"/>
      <c r="RKF8" s="293"/>
      <c r="RKG8" s="293"/>
      <c r="RKH8" s="293"/>
      <c r="RKI8" s="293"/>
      <c r="RKJ8" s="293"/>
      <c r="RKK8" s="293"/>
      <c r="RKL8" s="293"/>
      <c r="RKM8" s="293"/>
      <c r="RKN8" s="293"/>
      <c r="RKO8" s="293"/>
      <c r="RKP8" s="293"/>
      <c r="RKQ8" s="293"/>
      <c r="RKR8" s="293"/>
      <c r="RKS8" s="293"/>
      <c r="RKT8" s="293"/>
      <c r="RKU8" s="293"/>
      <c r="RKV8" s="293"/>
      <c r="RKW8" s="293"/>
      <c r="RKX8" s="293"/>
      <c r="RKY8" s="293"/>
      <c r="RKZ8" s="293"/>
      <c r="RLA8" s="293"/>
      <c r="RLB8" s="293"/>
      <c r="RLC8" s="293"/>
      <c r="RLD8" s="293"/>
      <c r="RLE8" s="293"/>
      <c r="RLF8" s="293"/>
      <c r="RLG8" s="293"/>
      <c r="RLH8" s="293"/>
      <c r="RLI8" s="293"/>
      <c r="RLJ8" s="293"/>
      <c r="RLK8" s="293"/>
      <c r="RLL8" s="293"/>
      <c r="RLM8" s="293"/>
      <c r="RLN8" s="293"/>
      <c r="RLO8" s="293"/>
      <c r="RLP8" s="293"/>
      <c r="RLQ8" s="293"/>
      <c r="RLR8" s="293"/>
      <c r="RLS8" s="293"/>
      <c r="RLT8" s="293"/>
      <c r="RLU8" s="293"/>
      <c r="RLV8" s="293"/>
      <c r="RLW8" s="293"/>
      <c r="RLX8" s="293"/>
      <c r="RLY8" s="293"/>
      <c r="RLZ8" s="293"/>
      <c r="RMA8" s="293"/>
      <c r="RMB8" s="293"/>
      <c r="RMC8" s="293"/>
      <c r="RMD8" s="293"/>
      <c r="RME8" s="293"/>
      <c r="RMF8" s="293"/>
      <c r="RMG8" s="293"/>
      <c r="RMH8" s="293"/>
      <c r="RMI8" s="293"/>
      <c r="RMJ8" s="293"/>
      <c r="RMK8" s="293"/>
      <c r="RML8" s="293"/>
      <c r="RMM8" s="293"/>
      <c r="RMN8" s="293"/>
      <c r="RMO8" s="293"/>
      <c r="RMP8" s="293"/>
      <c r="RMQ8" s="293"/>
      <c r="RMR8" s="293"/>
      <c r="RMS8" s="293"/>
      <c r="RMT8" s="293"/>
      <c r="RMU8" s="293"/>
      <c r="RMV8" s="293"/>
      <c r="RMW8" s="293"/>
      <c r="RMX8" s="293"/>
      <c r="RMY8" s="293"/>
      <c r="RMZ8" s="293"/>
      <c r="RNA8" s="293"/>
      <c r="RNB8" s="293"/>
      <c r="RNC8" s="293"/>
      <c r="RND8" s="293"/>
      <c r="RNE8" s="293"/>
      <c r="RNF8" s="293"/>
      <c r="RNG8" s="293"/>
      <c r="RNH8" s="293"/>
      <c r="RNI8" s="293"/>
      <c r="RNJ8" s="293"/>
      <c r="RNK8" s="293"/>
      <c r="RNL8" s="293"/>
      <c r="RNM8" s="293"/>
      <c r="RNN8" s="293"/>
      <c r="RNO8" s="293"/>
      <c r="RNP8" s="293"/>
      <c r="RNQ8" s="293"/>
      <c r="RNR8" s="293"/>
      <c r="RNS8" s="293"/>
      <c r="RNT8" s="293"/>
      <c r="RNU8" s="293"/>
      <c r="RNV8" s="293"/>
      <c r="RNW8" s="293"/>
      <c r="RNX8" s="293"/>
      <c r="RNY8" s="293"/>
      <c r="RNZ8" s="293"/>
      <c r="ROA8" s="293"/>
      <c r="ROB8" s="293"/>
      <c r="ROC8" s="293"/>
      <c r="ROD8" s="293"/>
      <c r="ROE8" s="293"/>
      <c r="ROF8" s="293"/>
      <c r="ROG8" s="293"/>
      <c r="ROH8" s="293"/>
      <c r="ROI8" s="293"/>
      <c r="ROJ8" s="293"/>
      <c r="ROK8" s="293"/>
      <c r="ROL8" s="293"/>
      <c r="ROM8" s="293"/>
      <c r="RON8" s="293"/>
      <c r="ROO8" s="293"/>
      <c r="ROP8" s="293"/>
      <c r="ROQ8" s="293"/>
      <c r="ROR8" s="293"/>
      <c r="ROS8" s="293"/>
      <c r="ROT8" s="293"/>
      <c r="ROU8" s="293"/>
      <c r="ROV8" s="293"/>
      <c r="ROW8" s="293"/>
      <c r="ROX8" s="293"/>
      <c r="ROY8" s="293"/>
      <c r="ROZ8" s="293"/>
      <c r="RPA8" s="293"/>
      <c r="RPB8" s="293"/>
      <c r="RPC8" s="293"/>
      <c r="RPD8" s="293"/>
      <c r="RPE8" s="293"/>
      <c r="RPF8" s="293"/>
      <c r="RPG8" s="293"/>
      <c r="RPH8" s="293"/>
      <c r="RPI8" s="293"/>
      <c r="RPJ8" s="293"/>
      <c r="RPK8" s="293"/>
      <c r="RPL8" s="293"/>
      <c r="RPM8" s="293"/>
      <c r="RPN8" s="293"/>
      <c r="RPO8" s="293"/>
      <c r="RPP8" s="293"/>
      <c r="RPQ8" s="293"/>
      <c r="RPR8" s="293"/>
      <c r="RPS8" s="293"/>
      <c r="RPT8" s="293"/>
      <c r="RPU8" s="293"/>
      <c r="RPV8" s="293"/>
      <c r="RPW8" s="293"/>
      <c r="RPX8" s="293"/>
      <c r="RPY8" s="293"/>
      <c r="RPZ8" s="293"/>
      <c r="RQA8" s="293"/>
      <c r="RQB8" s="293"/>
      <c r="RQC8" s="293"/>
      <c r="RQD8" s="293"/>
      <c r="RQE8" s="293"/>
      <c r="RQF8" s="293"/>
      <c r="RQG8" s="293"/>
      <c r="RQH8" s="293"/>
      <c r="RQI8" s="293"/>
      <c r="RQJ8" s="293"/>
      <c r="RQK8" s="293"/>
      <c r="RQL8" s="293"/>
      <c r="RQM8" s="293"/>
      <c r="RQN8" s="293"/>
      <c r="RQO8" s="293"/>
      <c r="RQP8" s="293"/>
      <c r="RQQ8" s="293"/>
      <c r="RQR8" s="293"/>
      <c r="RQS8" s="293"/>
      <c r="RQT8" s="293"/>
      <c r="RQU8" s="293"/>
      <c r="RQV8" s="293"/>
      <c r="RQW8" s="293"/>
      <c r="RQX8" s="293"/>
      <c r="RQY8" s="293"/>
      <c r="RQZ8" s="293"/>
      <c r="RRA8" s="293"/>
      <c r="RRB8" s="293"/>
      <c r="RRC8" s="293"/>
      <c r="RRD8" s="293"/>
      <c r="RRE8" s="293"/>
      <c r="RRF8" s="293"/>
      <c r="RRG8" s="293"/>
      <c r="RRH8" s="293"/>
      <c r="RRI8" s="293"/>
      <c r="RRJ8" s="293"/>
      <c r="RRK8" s="293"/>
      <c r="RRL8" s="293"/>
      <c r="RRM8" s="293"/>
      <c r="RRN8" s="293"/>
      <c r="RRO8" s="293"/>
      <c r="RRP8" s="293"/>
      <c r="RRQ8" s="293"/>
      <c r="RRR8" s="293"/>
      <c r="RRS8" s="293"/>
      <c r="RRT8" s="293"/>
      <c r="RRU8" s="293"/>
      <c r="RRV8" s="293"/>
      <c r="RRW8" s="293"/>
      <c r="RRX8" s="293"/>
      <c r="RRY8" s="293"/>
      <c r="RRZ8" s="293"/>
      <c r="RSA8" s="293"/>
      <c r="RSB8" s="293"/>
      <c r="RSC8" s="293"/>
      <c r="RSD8" s="293"/>
      <c r="RSE8" s="293"/>
      <c r="RSF8" s="293"/>
      <c r="RSG8" s="293"/>
      <c r="RSH8" s="293"/>
      <c r="RSI8" s="293"/>
      <c r="RSJ8" s="293"/>
      <c r="RSK8" s="293"/>
      <c r="RSL8" s="293"/>
      <c r="RSM8" s="293"/>
      <c r="RSN8" s="293"/>
      <c r="RSO8" s="293"/>
      <c r="RSP8" s="293"/>
      <c r="RSQ8" s="293"/>
      <c r="RSR8" s="293"/>
      <c r="RSS8" s="293"/>
      <c r="RST8" s="293"/>
      <c r="RSU8" s="293"/>
      <c r="RSV8" s="293"/>
      <c r="RSW8" s="293"/>
      <c r="RSX8" s="293"/>
      <c r="RSY8" s="293"/>
      <c r="RSZ8" s="293"/>
      <c r="RTA8" s="293"/>
      <c r="RTB8" s="293"/>
      <c r="RTC8" s="293"/>
      <c r="RTD8" s="293"/>
      <c r="RTE8" s="293"/>
      <c r="RTF8" s="293"/>
      <c r="RTG8" s="293"/>
      <c r="RTH8" s="293"/>
      <c r="RTI8" s="293"/>
      <c r="RTJ8" s="293"/>
      <c r="RTK8" s="293"/>
      <c r="RTL8" s="293"/>
      <c r="RTM8" s="293"/>
      <c r="RTN8" s="293"/>
      <c r="RTO8" s="293"/>
      <c r="RTP8" s="293"/>
      <c r="RTQ8" s="293"/>
      <c r="RTR8" s="293"/>
      <c r="RTS8" s="293"/>
      <c r="RTT8" s="293"/>
      <c r="RTU8" s="293"/>
      <c r="RTV8" s="293"/>
      <c r="RTW8" s="293"/>
      <c r="RTX8" s="293"/>
      <c r="RTY8" s="293"/>
      <c r="RTZ8" s="293"/>
      <c r="RUA8" s="293"/>
      <c r="RUB8" s="293"/>
      <c r="RUC8" s="293"/>
      <c r="RUD8" s="293"/>
      <c r="RUE8" s="293"/>
      <c r="RUF8" s="293"/>
      <c r="RUG8" s="293"/>
      <c r="RUH8" s="293"/>
      <c r="RUI8" s="293"/>
      <c r="RUJ8" s="293"/>
      <c r="RUK8" s="293"/>
      <c r="RUL8" s="293"/>
      <c r="RUM8" s="293"/>
      <c r="RUN8" s="293"/>
      <c r="RUO8" s="293"/>
      <c r="RUP8" s="293"/>
      <c r="RUQ8" s="293"/>
      <c r="RUR8" s="293"/>
      <c r="RUS8" s="293"/>
      <c r="RUT8" s="293"/>
      <c r="RUU8" s="293"/>
      <c r="RUV8" s="293"/>
      <c r="RUW8" s="293"/>
      <c r="RUX8" s="293"/>
      <c r="RUY8" s="293"/>
      <c r="RUZ8" s="293"/>
      <c r="RVA8" s="293"/>
      <c r="RVB8" s="293"/>
      <c r="RVC8" s="293"/>
      <c r="RVD8" s="293"/>
      <c r="RVE8" s="293"/>
      <c r="RVF8" s="293"/>
      <c r="RVG8" s="293"/>
      <c r="RVH8" s="293"/>
      <c r="RVI8" s="293"/>
      <c r="RVJ8" s="293"/>
      <c r="RVK8" s="293"/>
      <c r="RVL8" s="293"/>
      <c r="RVM8" s="293"/>
      <c r="RVN8" s="293"/>
      <c r="RVO8" s="293"/>
      <c r="RVP8" s="293"/>
      <c r="RVQ8" s="293"/>
      <c r="RVR8" s="293"/>
      <c r="RVS8" s="293"/>
      <c r="RVT8" s="293"/>
      <c r="RVU8" s="293"/>
      <c r="RVV8" s="293"/>
      <c r="RVW8" s="293"/>
      <c r="RVX8" s="293"/>
      <c r="RVY8" s="293"/>
      <c r="RVZ8" s="293"/>
      <c r="RWA8" s="293"/>
      <c r="RWB8" s="293"/>
      <c r="RWC8" s="293"/>
      <c r="RWD8" s="293"/>
      <c r="RWE8" s="293"/>
      <c r="RWF8" s="293"/>
      <c r="RWG8" s="293"/>
      <c r="RWH8" s="293"/>
      <c r="RWI8" s="293"/>
      <c r="RWJ8" s="293"/>
      <c r="RWK8" s="293"/>
      <c r="RWL8" s="293"/>
      <c r="RWM8" s="293"/>
      <c r="RWN8" s="293"/>
      <c r="RWO8" s="293"/>
      <c r="RWP8" s="293"/>
      <c r="RWQ8" s="293"/>
      <c r="RWR8" s="293"/>
      <c r="RWS8" s="293"/>
      <c r="RWT8" s="293"/>
      <c r="RWU8" s="293"/>
      <c r="RWV8" s="293"/>
      <c r="RWW8" s="293"/>
      <c r="RWX8" s="293"/>
      <c r="RWY8" s="293"/>
      <c r="RWZ8" s="293"/>
      <c r="RXA8" s="293"/>
      <c r="RXB8" s="293"/>
      <c r="RXC8" s="293"/>
      <c r="RXD8" s="293"/>
      <c r="RXE8" s="293"/>
      <c r="RXF8" s="293"/>
      <c r="RXG8" s="293"/>
      <c r="RXH8" s="293"/>
      <c r="RXI8" s="293"/>
      <c r="RXJ8" s="293"/>
      <c r="RXK8" s="293"/>
      <c r="RXL8" s="293"/>
      <c r="RXM8" s="293"/>
      <c r="RXN8" s="293"/>
      <c r="RXO8" s="293"/>
      <c r="RXP8" s="293"/>
      <c r="RXQ8" s="293"/>
      <c r="RXR8" s="293"/>
      <c r="RXS8" s="293"/>
      <c r="RXT8" s="293"/>
      <c r="RXU8" s="293"/>
      <c r="RXV8" s="293"/>
      <c r="RXW8" s="293"/>
      <c r="RXX8" s="293"/>
      <c r="RXY8" s="293"/>
      <c r="RXZ8" s="293"/>
      <c r="RYA8" s="293"/>
      <c r="RYB8" s="293"/>
      <c r="RYC8" s="293"/>
      <c r="RYD8" s="293"/>
      <c r="RYE8" s="293"/>
      <c r="RYF8" s="293"/>
      <c r="RYG8" s="293"/>
      <c r="RYH8" s="293"/>
      <c r="RYI8" s="293"/>
      <c r="RYJ8" s="293"/>
      <c r="RYK8" s="293"/>
      <c r="RYL8" s="293"/>
      <c r="RYM8" s="293"/>
      <c r="RYN8" s="293"/>
      <c r="RYO8" s="293"/>
      <c r="RYP8" s="293"/>
      <c r="RYQ8" s="293"/>
      <c r="RYR8" s="293"/>
      <c r="RYS8" s="293"/>
      <c r="RYT8" s="293"/>
      <c r="RYU8" s="293"/>
      <c r="RYV8" s="293"/>
      <c r="RYW8" s="293"/>
      <c r="RYX8" s="293"/>
      <c r="RYY8" s="293"/>
      <c r="RYZ8" s="293"/>
      <c r="RZA8" s="293"/>
      <c r="RZB8" s="293"/>
      <c r="RZC8" s="293"/>
      <c r="RZD8" s="293"/>
      <c r="RZE8" s="293"/>
      <c r="RZF8" s="293"/>
      <c r="RZG8" s="293"/>
      <c r="RZH8" s="293"/>
      <c r="RZI8" s="293"/>
      <c r="RZJ8" s="293"/>
      <c r="RZK8" s="293"/>
      <c r="RZL8" s="293"/>
      <c r="RZM8" s="293"/>
      <c r="RZN8" s="293"/>
      <c r="RZO8" s="293"/>
      <c r="RZP8" s="293"/>
      <c r="RZQ8" s="293"/>
      <c r="RZR8" s="293"/>
      <c r="RZS8" s="293"/>
      <c r="RZT8" s="293"/>
      <c r="RZU8" s="293"/>
      <c r="RZV8" s="293"/>
      <c r="RZW8" s="293"/>
      <c r="RZX8" s="293"/>
      <c r="RZY8" s="293"/>
      <c r="RZZ8" s="293"/>
      <c r="SAA8" s="293"/>
      <c r="SAB8" s="293"/>
      <c r="SAC8" s="293"/>
      <c r="SAD8" s="293"/>
      <c r="SAE8" s="293"/>
      <c r="SAF8" s="293"/>
      <c r="SAG8" s="293"/>
      <c r="SAH8" s="293"/>
      <c r="SAI8" s="293"/>
      <c r="SAJ8" s="293"/>
      <c r="SAK8" s="293"/>
      <c r="SAL8" s="293"/>
      <c r="SAM8" s="293"/>
      <c r="SAN8" s="293"/>
      <c r="SAO8" s="293"/>
      <c r="SAP8" s="293"/>
      <c r="SAQ8" s="293"/>
      <c r="SAR8" s="293"/>
      <c r="SAS8" s="293"/>
      <c r="SAT8" s="293"/>
      <c r="SAU8" s="293"/>
      <c r="SAV8" s="293"/>
      <c r="SAW8" s="293"/>
      <c r="SAX8" s="293"/>
      <c r="SAY8" s="293"/>
      <c r="SAZ8" s="293"/>
      <c r="SBA8" s="293"/>
      <c r="SBB8" s="293"/>
      <c r="SBC8" s="293"/>
      <c r="SBD8" s="293"/>
      <c r="SBE8" s="293"/>
      <c r="SBF8" s="293"/>
      <c r="SBG8" s="293"/>
      <c r="SBH8" s="293"/>
      <c r="SBI8" s="293"/>
      <c r="SBJ8" s="293"/>
      <c r="SBK8" s="293"/>
      <c r="SBL8" s="293"/>
      <c r="SBM8" s="293"/>
      <c r="SBN8" s="293"/>
      <c r="SBO8" s="293"/>
      <c r="SBP8" s="293"/>
      <c r="SBQ8" s="293"/>
      <c r="SBR8" s="293"/>
      <c r="SBS8" s="293"/>
      <c r="SBT8" s="293"/>
      <c r="SBU8" s="293"/>
      <c r="SBV8" s="293"/>
      <c r="SBW8" s="293"/>
      <c r="SBX8" s="293"/>
      <c r="SBY8" s="293"/>
      <c r="SBZ8" s="293"/>
      <c r="SCA8" s="293"/>
      <c r="SCB8" s="293"/>
      <c r="SCC8" s="293"/>
      <c r="SCD8" s="293"/>
      <c r="SCE8" s="293"/>
      <c r="SCF8" s="293"/>
      <c r="SCG8" s="293"/>
      <c r="SCH8" s="293"/>
      <c r="SCI8" s="293"/>
      <c r="SCJ8" s="293"/>
      <c r="SCK8" s="293"/>
      <c r="SCL8" s="293"/>
      <c r="SCM8" s="293"/>
      <c r="SCN8" s="293"/>
      <c r="SCO8" s="293"/>
      <c r="SCP8" s="293"/>
      <c r="SCQ8" s="293"/>
      <c r="SCR8" s="293"/>
      <c r="SCS8" s="293"/>
      <c r="SCT8" s="293"/>
      <c r="SCU8" s="293"/>
      <c r="SCV8" s="293"/>
      <c r="SCW8" s="293"/>
      <c r="SCX8" s="293"/>
      <c r="SCY8" s="293"/>
      <c r="SCZ8" s="293"/>
      <c r="SDA8" s="293"/>
      <c r="SDB8" s="293"/>
      <c r="SDC8" s="293"/>
      <c r="SDD8" s="293"/>
      <c r="SDE8" s="293"/>
      <c r="SDF8" s="293"/>
      <c r="SDG8" s="293"/>
      <c r="SDH8" s="293"/>
      <c r="SDI8" s="293"/>
      <c r="SDJ8" s="293"/>
      <c r="SDK8" s="293"/>
      <c r="SDL8" s="293"/>
      <c r="SDM8" s="293"/>
      <c r="SDN8" s="293"/>
      <c r="SDO8" s="293"/>
      <c r="SDP8" s="293"/>
      <c r="SDQ8" s="293"/>
      <c r="SDR8" s="293"/>
      <c r="SDS8" s="293"/>
      <c r="SDT8" s="293"/>
      <c r="SDU8" s="293"/>
      <c r="SDV8" s="293"/>
      <c r="SDW8" s="293"/>
      <c r="SDX8" s="293"/>
      <c r="SDY8" s="293"/>
      <c r="SDZ8" s="293"/>
      <c r="SEA8" s="293"/>
      <c r="SEB8" s="293"/>
      <c r="SEC8" s="293"/>
      <c r="SED8" s="293"/>
      <c r="SEE8" s="293"/>
      <c r="SEF8" s="293"/>
      <c r="SEG8" s="293"/>
      <c r="SEH8" s="293"/>
      <c r="SEI8" s="293"/>
      <c r="SEJ8" s="293"/>
      <c r="SEK8" s="293"/>
      <c r="SEL8" s="293"/>
      <c r="SEM8" s="293"/>
      <c r="SEN8" s="293"/>
      <c r="SEO8" s="293"/>
      <c r="SEP8" s="293"/>
      <c r="SEQ8" s="293"/>
      <c r="SER8" s="293"/>
      <c r="SES8" s="293"/>
      <c r="SET8" s="293"/>
      <c r="SEU8" s="293"/>
      <c r="SEV8" s="293"/>
      <c r="SEW8" s="293"/>
      <c r="SEX8" s="293"/>
      <c r="SEY8" s="293"/>
      <c r="SEZ8" s="293"/>
      <c r="SFA8" s="293"/>
      <c r="SFB8" s="293"/>
      <c r="SFC8" s="293"/>
      <c r="SFD8" s="293"/>
      <c r="SFE8" s="293"/>
      <c r="SFF8" s="293"/>
      <c r="SFG8" s="293"/>
      <c r="SFH8" s="293"/>
      <c r="SFI8" s="293"/>
      <c r="SFJ8" s="293"/>
      <c r="SFK8" s="293"/>
      <c r="SFL8" s="293"/>
      <c r="SFM8" s="293"/>
      <c r="SFN8" s="293"/>
      <c r="SFO8" s="293"/>
      <c r="SFP8" s="293"/>
      <c r="SFQ8" s="293"/>
      <c r="SFR8" s="293"/>
      <c r="SFS8" s="293"/>
      <c r="SFT8" s="293"/>
      <c r="SFU8" s="293"/>
      <c r="SFV8" s="293"/>
      <c r="SFW8" s="293"/>
      <c r="SFX8" s="293"/>
      <c r="SFY8" s="293"/>
      <c r="SFZ8" s="293"/>
      <c r="SGA8" s="293"/>
      <c r="SGB8" s="293"/>
      <c r="SGC8" s="293"/>
      <c r="SGD8" s="293"/>
      <c r="SGE8" s="293"/>
      <c r="SGF8" s="293"/>
      <c r="SGG8" s="293"/>
      <c r="SGH8" s="293"/>
      <c r="SGI8" s="293"/>
      <c r="SGJ8" s="293"/>
      <c r="SGK8" s="293"/>
      <c r="SGL8" s="293"/>
      <c r="SGM8" s="293"/>
      <c r="SGN8" s="293"/>
      <c r="SGO8" s="293"/>
      <c r="SGP8" s="293"/>
      <c r="SGQ8" s="293"/>
      <c r="SGR8" s="293"/>
      <c r="SGS8" s="293"/>
      <c r="SGT8" s="293"/>
      <c r="SGU8" s="293"/>
      <c r="SGV8" s="293"/>
      <c r="SGW8" s="293"/>
      <c r="SGX8" s="293"/>
      <c r="SGY8" s="293"/>
      <c r="SGZ8" s="293"/>
      <c r="SHA8" s="293"/>
      <c r="SHB8" s="293"/>
      <c r="SHC8" s="293"/>
      <c r="SHD8" s="293"/>
      <c r="SHE8" s="293"/>
      <c r="SHF8" s="293"/>
      <c r="SHG8" s="293"/>
      <c r="SHH8" s="293"/>
      <c r="SHI8" s="293"/>
      <c r="SHJ8" s="293"/>
      <c r="SHK8" s="293"/>
      <c r="SHL8" s="293"/>
      <c r="SHM8" s="293"/>
      <c r="SHN8" s="293"/>
      <c r="SHO8" s="293"/>
      <c r="SHP8" s="293"/>
      <c r="SHQ8" s="293"/>
      <c r="SHR8" s="293"/>
      <c r="SHS8" s="293"/>
      <c r="SHT8" s="293"/>
      <c r="SHU8" s="293"/>
      <c r="SHV8" s="293"/>
      <c r="SHW8" s="293"/>
      <c r="SHX8" s="293"/>
      <c r="SHY8" s="293"/>
      <c r="SHZ8" s="293"/>
      <c r="SIA8" s="293"/>
      <c r="SIB8" s="293"/>
      <c r="SIC8" s="293"/>
      <c r="SID8" s="293"/>
      <c r="SIE8" s="293"/>
      <c r="SIF8" s="293"/>
      <c r="SIG8" s="293"/>
      <c r="SIH8" s="293"/>
      <c r="SII8" s="293"/>
      <c r="SIJ8" s="293"/>
      <c r="SIK8" s="293"/>
      <c r="SIL8" s="293"/>
      <c r="SIM8" s="293"/>
      <c r="SIN8" s="293"/>
      <c r="SIO8" s="293"/>
      <c r="SIP8" s="293"/>
      <c r="SIQ8" s="293"/>
      <c r="SIR8" s="293"/>
      <c r="SIS8" s="293"/>
      <c r="SIT8" s="293"/>
      <c r="SIU8" s="293"/>
      <c r="SIV8" s="293"/>
      <c r="SIW8" s="293"/>
      <c r="SIX8" s="293"/>
      <c r="SIY8" s="293"/>
      <c r="SIZ8" s="293"/>
      <c r="SJA8" s="293"/>
      <c r="SJB8" s="293"/>
      <c r="SJC8" s="293"/>
      <c r="SJD8" s="293"/>
      <c r="SJE8" s="293"/>
      <c r="SJF8" s="293"/>
      <c r="SJG8" s="293"/>
      <c r="SJH8" s="293"/>
      <c r="SJI8" s="293"/>
      <c r="SJJ8" s="293"/>
      <c r="SJK8" s="293"/>
      <c r="SJL8" s="293"/>
      <c r="SJM8" s="293"/>
      <c r="SJN8" s="293"/>
      <c r="SJO8" s="293"/>
      <c r="SJP8" s="293"/>
      <c r="SJQ8" s="293"/>
      <c r="SJR8" s="293"/>
      <c r="SJS8" s="293"/>
      <c r="SJT8" s="293"/>
      <c r="SJU8" s="293"/>
      <c r="SJV8" s="293"/>
      <c r="SJW8" s="293"/>
      <c r="SJX8" s="293"/>
      <c r="SJY8" s="293"/>
      <c r="SJZ8" s="293"/>
      <c r="SKA8" s="293"/>
      <c r="SKB8" s="293"/>
      <c r="SKC8" s="293"/>
      <c r="SKD8" s="293"/>
      <c r="SKE8" s="293"/>
      <c r="SKF8" s="293"/>
      <c r="SKG8" s="293"/>
      <c r="SKH8" s="293"/>
      <c r="SKI8" s="293"/>
      <c r="SKJ8" s="293"/>
      <c r="SKK8" s="293"/>
      <c r="SKL8" s="293"/>
      <c r="SKM8" s="293"/>
      <c r="SKN8" s="293"/>
      <c r="SKO8" s="293"/>
      <c r="SKP8" s="293"/>
      <c r="SKQ8" s="293"/>
      <c r="SKR8" s="293"/>
      <c r="SKS8" s="293"/>
      <c r="SKT8" s="293"/>
      <c r="SKU8" s="293"/>
      <c r="SKV8" s="293"/>
      <c r="SKW8" s="293"/>
      <c r="SKX8" s="293"/>
      <c r="SKY8" s="293"/>
      <c r="SKZ8" s="293"/>
      <c r="SLA8" s="293"/>
      <c r="SLB8" s="293"/>
      <c r="SLC8" s="293"/>
      <c r="SLD8" s="293"/>
      <c r="SLE8" s="293"/>
      <c r="SLF8" s="293"/>
      <c r="SLG8" s="293"/>
      <c r="SLH8" s="293"/>
      <c r="SLI8" s="293"/>
      <c r="SLJ8" s="293"/>
      <c r="SLK8" s="293"/>
      <c r="SLL8" s="293"/>
      <c r="SLM8" s="293"/>
      <c r="SLN8" s="293"/>
      <c r="SLO8" s="293"/>
      <c r="SLP8" s="293"/>
      <c r="SLQ8" s="293"/>
      <c r="SLR8" s="293"/>
      <c r="SLS8" s="293"/>
      <c r="SLT8" s="293"/>
      <c r="SLU8" s="293"/>
      <c r="SLV8" s="293"/>
      <c r="SLW8" s="293"/>
      <c r="SLX8" s="293"/>
      <c r="SLY8" s="293"/>
      <c r="SLZ8" s="293"/>
      <c r="SMA8" s="293"/>
      <c r="SMB8" s="293"/>
      <c r="SMC8" s="293"/>
      <c r="SMD8" s="293"/>
      <c r="SME8" s="293"/>
      <c r="SMF8" s="293"/>
      <c r="SMG8" s="293"/>
      <c r="SMH8" s="293"/>
      <c r="SMI8" s="293"/>
      <c r="SMJ8" s="293"/>
      <c r="SMK8" s="293"/>
      <c r="SML8" s="293"/>
      <c r="SMM8" s="293"/>
      <c r="SMN8" s="293"/>
      <c r="SMO8" s="293"/>
      <c r="SMP8" s="293"/>
      <c r="SMQ8" s="293"/>
      <c r="SMR8" s="293"/>
      <c r="SMS8" s="293"/>
      <c r="SMT8" s="293"/>
      <c r="SMU8" s="293"/>
      <c r="SMV8" s="293"/>
      <c r="SMW8" s="293"/>
      <c r="SMX8" s="293"/>
      <c r="SMY8" s="293"/>
      <c r="SMZ8" s="293"/>
      <c r="SNA8" s="293"/>
      <c r="SNB8" s="293"/>
      <c r="SNC8" s="293"/>
      <c r="SND8" s="293"/>
      <c r="SNE8" s="293"/>
      <c r="SNF8" s="293"/>
      <c r="SNG8" s="293"/>
      <c r="SNH8" s="293"/>
      <c r="SNI8" s="293"/>
      <c r="SNJ8" s="293"/>
      <c r="SNK8" s="293"/>
      <c r="SNL8" s="293"/>
      <c r="SNM8" s="293"/>
      <c r="SNN8" s="293"/>
      <c r="SNO8" s="293"/>
      <c r="SNP8" s="293"/>
      <c r="SNQ8" s="293"/>
      <c r="SNR8" s="293"/>
      <c r="SNS8" s="293"/>
      <c r="SNT8" s="293"/>
      <c r="SNU8" s="293"/>
      <c r="SNV8" s="293"/>
      <c r="SNW8" s="293"/>
      <c r="SNX8" s="293"/>
      <c r="SNY8" s="293"/>
      <c r="SNZ8" s="293"/>
      <c r="SOA8" s="293"/>
      <c r="SOB8" s="293"/>
      <c r="SOC8" s="293"/>
      <c r="SOD8" s="293"/>
      <c r="SOE8" s="293"/>
      <c r="SOF8" s="293"/>
      <c r="SOG8" s="293"/>
      <c r="SOH8" s="293"/>
      <c r="SOI8" s="293"/>
      <c r="SOJ8" s="293"/>
      <c r="SOK8" s="293"/>
      <c r="SOL8" s="293"/>
      <c r="SOM8" s="293"/>
      <c r="SON8" s="293"/>
      <c r="SOO8" s="293"/>
      <c r="SOP8" s="293"/>
      <c r="SOQ8" s="293"/>
      <c r="SOR8" s="293"/>
      <c r="SOS8" s="293"/>
      <c r="SOT8" s="293"/>
      <c r="SOU8" s="293"/>
      <c r="SOV8" s="293"/>
      <c r="SOW8" s="293"/>
      <c r="SOX8" s="293"/>
      <c r="SOY8" s="293"/>
      <c r="SOZ8" s="293"/>
      <c r="SPA8" s="293"/>
      <c r="SPB8" s="293"/>
      <c r="SPC8" s="293"/>
      <c r="SPD8" s="293"/>
      <c r="SPE8" s="293"/>
      <c r="SPF8" s="293"/>
      <c r="SPG8" s="293"/>
      <c r="SPH8" s="293"/>
      <c r="SPI8" s="293"/>
      <c r="SPJ8" s="293"/>
      <c r="SPK8" s="293"/>
      <c r="SPL8" s="293"/>
      <c r="SPM8" s="293"/>
      <c r="SPN8" s="293"/>
      <c r="SPO8" s="293"/>
      <c r="SPP8" s="293"/>
      <c r="SPQ8" s="293"/>
      <c r="SPR8" s="293"/>
      <c r="SPS8" s="293"/>
      <c r="SPT8" s="293"/>
      <c r="SPU8" s="293"/>
      <c r="SPV8" s="293"/>
      <c r="SPW8" s="293"/>
      <c r="SPX8" s="293"/>
      <c r="SPY8" s="293"/>
      <c r="SPZ8" s="293"/>
      <c r="SQA8" s="293"/>
      <c r="SQB8" s="293"/>
      <c r="SQC8" s="293"/>
      <c r="SQD8" s="293"/>
      <c r="SQE8" s="293"/>
      <c r="SQF8" s="293"/>
      <c r="SQG8" s="293"/>
      <c r="SQH8" s="293"/>
      <c r="SQI8" s="293"/>
      <c r="SQJ8" s="293"/>
      <c r="SQK8" s="293"/>
      <c r="SQL8" s="293"/>
      <c r="SQM8" s="293"/>
      <c r="SQN8" s="293"/>
      <c r="SQO8" s="293"/>
      <c r="SQP8" s="293"/>
      <c r="SQQ8" s="293"/>
      <c r="SQR8" s="293"/>
      <c r="SQS8" s="293"/>
      <c r="SQT8" s="293"/>
      <c r="SQU8" s="293"/>
      <c r="SQV8" s="293"/>
      <c r="SQW8" s="293"/>
      <c r="SQX8" s="293"/>
      <c r="SQY8" s="293"/>
      <c r="SQZ8" s="293"/>
      <c r="SRA8" s="293"/>
      <c r="SRB8" s="293"/>
      <c r="SRC8" s="293"/>
      <c r="SRD8" s="293"/>
      <c r="SRE8" s="293"/>
      <c r="SRF8" s="293"/>
      <c r="SRG8" s="293"/>
      <c r="SRH8" s="293"/>
      <c r="SRI8" s="293"/>
      <c r="SRJ8" s="293"/>
      <c r="SRK8" s="293"/>
      <c r="SRL8" s="293"/>
      <c r="SRM8" s="293"/>
      <c r="SRN8" s="293"/>
      <c r="SRO8" s="293"/>
      <c r="SRP8" s="293"/>
      <c r="SRQ8" s="293"/>
      <c r="SRR8" s="293"/>
      <c r="SRS8" s="293"/>
      <c r="SRT8" s="293"/>
      <c r="SRU8" s="293"/>
      <c r="SRV8" s="293"/>
      <c r="SRW8" s="293"/>
      <c r="SRX8" s="293"/>
      <c r="SRY8" s="293"/>
      <c r="SRZ8" s="293"/>
      <c r="SSA8" s="293"/>
      <c r="SSB8" s="293"/>
      <c r="SSC8" s="293"/>
      <c r="SSD8" s="293"/>
      <c r="SSE8" s="293"/>
      <c r="SSF8" s="293"/>
      <c r="SSG8" s="293"/>
      <c r="SSH8" s="293"/>
      <c r="SSI8" s="293"/>
      <c r="SSJ8" s="293"/>
      <c r="SSK8" s="293"/>
      <c r="SSL8" s="293"/>
      <c r="SSM8" s="293"/>
      <c r="SSN8" s="293"/>
      <c r="SSO8" s="293"/>
      <c r="SSP8" s="293"/>
      <c r="SSQ8" s="293"/>
      <c r="SSR8" s="293"/>
      <c r="SSS8" s="293"/>
      <c r="SST8" s="293"/>
      <c r="SSU8" s="293"/>
      <c r="SSV8" s="293"/>
      <c r="SSW8" s="293"/>
      <c r="SSX8" s="293"/>
      <c r="SSY8" s="293"/>
      <c r="SSZ8" s="293"/>
      <c r="STA8" s="293"/>
      <c r="STB8" s="293"/>
      <c r="STC8" s="293"/>
      <c r="STD8" s="293"/>
      <c r="STE8" s="293"/>
      <c r="STF8" s="293"/>
      <c r="STG8" s="293"/>
      <c r="STH8" s="293"/>
      <c r="STI8" s="293"/>
      <c r="STJ8" s="293"/>
      <c r="STK8" s="293"/>
      <c r="STL8" s="293"/>
      <c r="STM8" s="293"/>
      <c r="STN8" s="293"/>
      <c r="STO8" s="293"/>
      <c r="STP8" s="293"/>
      <c r="STQ8" s="293"/>
      <c r="STR8" s="293"/>
      <c r="STS8" s="293"/>
      <c r="STT8" s="293"/>
      <c r="STU8" s="293"/>
      <c r="STV8" s="293"/>
      <c r="STW8" s="293"/>
      <c r="STX8" s="293"/>
      <c r="STY8" s="293"/>
      <c r="STZ8" s="293"/>
      <c r="SUA8" s="293"/>
      <c r="SUB8" s="293"/>
      <c r="SUC8" s="293"/>
      <c r="SUD8" s="293"/>
      <c r="SUE8" s="293"/>
      <c r="SUF8" s="293"/>
      <c r="SUG8" s="293"/>
      <c r="SUH8" s="293"/>
      <c r="SUI8" s="293"/>
      <c r="SUJ8" s="293"/>
      <c r="SUK8" s="293"/>
      <c r="SUL8" s="293"/>
      <c r="SUM8" s="293"/>
      <c r="SUN8" s="293"/>
      <c r="SUO8" s="293"/>
      <c r="SUP8" s="293"/>
      <c r="SUQ8" s="293"/>
      <c r="SUR8" s="293"/>
      <c r="SUS8" s="293"/>
      <c r="SUT8" s="293"/>
      <c r="SUU8" s="293"/>
      <c r="SUV8" s="293"/>
      <c r="SUW8" s="293"/>
      <c r="SUX8" s="293"/>
      <c r="SUY8" s="293"/>
      <c r="SUZ8" s="293"/>
      <c r="SVA8" s="293"/>
      <c r="SVB8" s="293"/>
      <c r="SVC8" s="293"/>
      <c r="SVD8" s="293"/>
      <c r="SVE8" s="293"/>
      <c r="SVF8" s="293"/>
      <c r="SVG8" s="293"/>
      <c r="SVH8" s="293"/>
      <c r="SVI8" s="293"/>
      <c r="SVJ8" s="293"/>
      <c r="SVK8" s="293"/>
      <c r="SVL8" s="293"/>
      <c r="SVM8" s="293"/>
      <c r="SVN8" s="293"/>
      <c r="SVO8" s="293"/>
      <c r="SVP8" s="293"/>
      <c r="SVQ8" s="293"/>
      <c r="SVR8" s="293"/>
      <c r="SVS8" s="293"/>
      <c r="SVT8" s="293"/>
      <c r="SVU8" s="293"/>
      <c r="SVV8" s="293"/>
      <c r="SVW8" s="293"/>
      <c r="SVX8" s="293"/>
      <c r="SVY8" s="293"/>
      <c r="SVZ8" s="293"/>
      <c r="SWA8" s="293"/>
      <c r="SWB8" s="293"/>
      <c r="SWC8" s="293"/>
      <c r="SWD8" s="293"/>
      <c r="SWE8" s="293"/>
      <c r="SWF8" s="293"/>
      <c r="SWG8" s="293"/>
      <c r="SWH8" s="293"/>
      <c r="SWI8" s="293"/>
      <c r="SWJ8" s="293"/>
      <c r="SWK8" s="293"/>
      <c r="SWL8" s="293"/>
      <c r="SWM8" s="293"/>
      <c r="SWN8" s="293"/>
      <c r="SWO8" s="293"/>
      <c r="SWP8" s="293"/>
      <c r="SWQ8" s="293"/>
      <c r="SWR8" s="293"/>
      <c r="SWS8" s="293"/>
      <c r="SWT8" s="293"/>
      <c r="SWU8" s="293"/>
      <c r="SWV8" s="293"/>
      <c r="SWW8" s="293"/>
      <c r="SWX8" s="293"/>
      <c r="SWY8" s="293"/>
      <c r="SWZ8" s="293"/>
      <c r="SXA8" s="293"/>
      <c r="SXB8" s="293"/>
      <c r="SXC8" s="293"/>
      <c r="SXD8" s="293"/>
      <c r="SXE8" s="293"/>
      <c r="SXF8" s="293"/>
      <c r="SXG8" s="293"/>
      <c r="SXH8" s="293"/>
      <c r="SXI8" s="293"/>
      <c r="SXJ8" s="293"/>
      <c r="SXK8" s="293"/>
      <c r="SXL8" s="293"/>
      <c r="SXM8" s="293"/>
      <c r="SXN8" s="293"/>
      <c r="SXO8" s="293"/>
      <c r="SXP8" s="293"/>
      <c r="SXQ8" s="293"/>
      <c r="SXR8" s="293"/>
      <c r="SXS8" s="293"/>
      <c r="SXT8" s="293"/>
      <c r="SXU8" s="293"/>
      <c r="SXV8" s="293"/>
      <c r="SXW8" s="293"/>
      <c r="SXX8" s="293"/>
      <c r="SXY8" s="293"/>
      <c r="SXZ8" s="293"/>
      <c r="SYA8" s="293"/>
      <c r="SYB8" s="293"/>
      <c r="SYC8" s="293"/>
      <c r="SYD8" s="293"/>
      <c r="SYE8" s="293"/>
      <c r="SYF8" s="293"/>
      <c r="SYG8" s="293"/>
      <c r="SYH8" s="293"/>
      <c r="SYI8" s="293"/>
      <c r="SYJ8" s="293"/>
      <c r="SYK8" s="293"/>
      <c r="SYL8" s="293"/>
      <c r="SYM8" s="293"/>
      <c r="SYN8" s="293"/>
      <c r="SYO8" s="293"/>
      <c r="SYP8" s="293"/>
      <c r="SYQ8" s="293"/>
      <c r="SYR8" s="293"/>
      <c r="SYS8" s="293"/>
      <c r="SYT8" s="293"/>
      <c r="SYU8" s="293"/>
      <c r="SYV8" s="293"/>
      <c r="SYW8" s="293"/>
      <c r="SYX8" s="293"/>
      <c r="SYY8" s="293"/>
      <c r="SYZ8" s="293"/>
      <c r="SZA8" s="293"/>
      <c r="SZB8" s="293"/>
      <c r="SZC8" s="293"/>
      <c r="SZD8" s="293"/>
      <c r="SZE8" s="293"/>
      <c r="SZF8" s="293"/>
      <c r="SZG8" s="293"/>
      <c r="SZH8" s="293"/>
      <c r="SZI8" s="293"/>
      <c r="SZJ8" s="293"/>
      <c r="SZK8" s="293"/>
      <c r="SZL8" s="293"/>
      <c r="SZM8" s="293"/>
      <c r="SZN8" s="293"/>
      <c r="SZO8" s="293"/>
      <c r="SZP8" s="293"/>
      <c r="SZQ8" s="293"/>
      <c r="SZR8" s="293"/>
      <c r="SZS8" s="293"/>
      <c r="SZT8" s="293"/>
      <c r="SZU8" s="293"/>
      <c r="SZV8" s="293"/>
      <c r="SZW8" s="293"/>
      <c r="SZX8" s="293"/>
      <c r="SZY8" s="293"/>
      <c r="SZZ8" s="293"/>
      <c r="TAA8" s="293"/>
      <c r="TAB8" s="293"/>
      <c r="TAC8" s="293"/>
      <c r="TAD8" s="293"/>
      <c r="TAE8" s="293"/>
      <c r="TAF8" s="293"/>
      <c r="TAG8" s="293"/>
      <c r="TAH8" s="293"/>
      <c r="TAI8" s="293"/>
      <c r="TAJ8" s="293"/>
      <c r="TAK8" s="293"/>
      <c r="TAL8" s="293"/>
      <c r="TAM8" s="293"/>
      <c r="TAN8" s="293"/>
      <c r="TAO8" s="293"/>
      <c r="TAP8" s="293"/>
      <c r="TAQ8" s="293"/>
      <c r="TAR8" s="293"/>
      <c r="TAS8" s="293"/>
      <c r="TAT8" s="293"/>
      <c r="TAU8" s="293"/>
      <c r="TAV8" s="293"/>
      <c r="TAW8" s="293"/>
      <c r="TAX8" s="293"/>
      <c r="TAY8" s="293"/>
      <c r="TAZ8" s="293"/>
      <c r="TBA8" s="293"/>
      <c r="TBB8" s="293"/>
      <c r="TBC8" s="293"/>
      <c r="TBD8" s="293"/>
      <c r="TBE8" s="293"/>
      <c r="TBF8" s="293"/>
      <c r="TBG8" s="293"/>
      <c r="TBH8" s="293"/>
      <c r="TBI8" s="293"/>
      <c r="TBJ8" s="293"/>
      <c r="TBK8" s="293"/>
      <c r="TBL8" s="293"/>
      <c r="TBM8" s="293"/>
      <c r="TBN8" s="293"/>
      <c r="TBO8" s="293"/>
      <c r="TBP8" s="293"/>
      <c r="TBQ8" s="293"/>
      <c r="TBR8" s="293"/>
      <c r="TBS8" s="293"/>
      <c r="TBT8" s="293"/>
      <c r="TBU8" s="293"/>
      <c r="TBV8" s="293"/>
      <c r="TBW8" s="293"/>
      <c r="TBX8" s="293"/>
      <c r="TBY8" s="293"/>
      <c r="TBZ8" s="293"/>
      <c r="TCA8" s="293"/>
      <c r="TCB8" s="293"/>
      <c r="TCC8" s="293"/>
      <c r="TCD8" s="293"/>
      <c r="TCE8" s="293"/>
      <c r="TCF8" s="293"/>
      <c r="TCG8" s="293"/>
      <c r="TCH8" s="293"/>
      <c r="TCI8" s="293"/>
      <c r="TCJ8" s="293"/>
      <c r="TCK8" s="293"/>
      <c r="TCL8" s="293"/>
      <c r="TCM8" s="293"/>
      <c r="TCN8" s="293"/>
      <c r="TCO8" s="293"/>
      <c r="TCP8" s="293"/>
      <c r="TCQ8" s="293"/>
      <c r="TCR8" s="293"/>
      <c r="TCS8" s="293"/>
      <c r="TCT8" s="293"/>
      <c r="TCU8" s="293"/>
      <c r="TCV8" s="293"/>
      <c r="TCW8" s="293"/>
      <c r="TCX8" s="293"/>
      <c r="TCY8" s="293"/>
      <c r="TCZ8" s="293"/>
      <c r="TDA8" s="293"/>
      <c r="TDB8" s="293"/>
      <c r="TDC8" s="293"/>
      <c r="TDD8" s="293"/>
      <c r="TDE8" s="293"/>
      <c r="TDF8" s="293"/>
      <c r="TDG8" s="293"/>
      <c r="TDH8" s="293"/>
      <c r="TDI8" s="293"/>
      <c r="TDJ8" s="293"/>
      <c r="TDK8" s="293"/>
      <c r="TDL8" s="293"/>
      <c r="TDM8" s="293"/>
      <c r="TDN8" s="293"/>
      <c r="TDO8" s="293"/>
      <c r="TDP8" s="293"/>
      <c r="TDQ8" s="293"/>
      <c r="TDR8" s="293"/>
      <c r="TDS8" s="293"/>
      <c r="TDT8" s="293"/>
      <c r="TDU8" s="293"/>
      <c r="TDV8" s="293"/>
      <c r="TDW8" s="293"/>
      <c r="TDX8" s="293"/>
      <c r="TDY8" s="293"/>
      <c r="TDZ8" s="293"/>
      <c r="TEA8" s="293"/>
      <c r="TEB8" s="293"/>
      <c r="TEC8" s="293"/>
      <c r="TED8" s="293"/>
      <c r="TEE8" s="293"/>
      <c r="TEF8" s="293"/>
      <c r="TEG8" s="293"/>
      <c r="TEH8" s="293"/>
      <c r="TEI8" s="293"/>
      <c r="TEJ8" s="293"/>
      <c r="TEK8" s="293"/>
      <c r="TEL8" s="293"/>
      <c r="TEM8" s="293"/>
      <c r="TEN8" s="293"/>
      <c r="TEO8" s="293"/>
      <c r="TEP8" s="293"/>
      <c r="TEQ8" s="293"/>
      <c r="TER8" s="293"/>
      <c r="TES8" s="293"/>
      <c r="TET8" s="293"/>
      <c r="TEU8" s="293"/>
      <c r="TEV8" s="293"/>
      <c r="TEW8" s="293"/>
      <c r="TEX8" s="293"/>
      <c r="TEY8" s="293"/>
      <c r="TEZ8" s="293"/>
      <c r="TFA8" s="293"/>
      <c r="TFB8" s="293"/>
      <c r="TFC8" s="293"/>
      <c r="TFD8" s="293"/>
      <c r="TFE8" s="293"/>
      <c r="TFF8" s="293"/>
      <c r="TFG8" s="293"/>
      <c r="TFH8" s="293"/>
      <c r="TFI8" s="293"/>
      <c r="TFJ8" s="293"/>
      <c r="TFK8" s="293"/>
      <c r="TFL8" s="293"/>
      <c r="TFM8" s="293"/>
      <c r="TFN8" s="293"/>
      <c r="TFO8" s="293"/>
      <c r="TFP8" s="293"/>
      <c r="TFQ8" s="293"/>
      <c r="TFR8" s="293"/>
      <c r="TFS8" s="293"/>
      <c r="TFT8" s="293"/>
      <c r="TFU8" s="293"/>
      <c r="TFV8" s="293"/>
      <c r="TFW8" s="293"/>
      <c r="TFX8" s="293"/>
      <c r="TFY8" s="293"/>
      <c r="TFZ8" s="293"/>
      <c r="TGA8" s="293"/>
      <c r="TGB8" s="293"/>
      <c r="TGC8" s="293"/>
      <c r="TGD8" s="293"/>
      <c r="TGE8" s="293"/>
      <c r="TGF8" s="293"/>
      <c r="TGG8" s="293"/>
      <c r="TGH8" s="293"/>
      <c r="TGI8" s="293"/>
      <c r="TGJ8" s="293"/>
      <c r="TGK8" s="293"/>
      <c r="TGL8" s="293"/>
      <c r="TGM8" s="293"/>
      <c r="TGN8" s="293"/>
      <c r="TGO8" s="293"/>
      <c r="TGP8" s="293"/>
      <c r="TGQ8" s="293"/>
      <c r="TGR8" s="293"/>
      <c r="TGS8" s="293"/>
      <c r="TGT8" s="293"/>
      <c r="TGU8" s="293"/>
      <c r="TGV8" s="293"/>
      <c r="TGW8" s="293"/>
      <c r="TGX8" s="293"/>
      <c r="TGY8" s="293"/>
      <c r="TGZ8" s="293"/>
      <c r="THA8" s="293"/>
      <c r="THB8" s="293"/>
      <c r="THC8" s="293"/>
      <c r="THD8" s="293"/>
      <c r="THE8" s="293"/>
      <c r="THF8" s="293"/>
      <c r="THG8" s="293"/>
      <c r="THH8" s="293"/>
      <c r="THI8" s="293"/>
      <c r="THJ8" s="293"/>
      <c r="THK8" s="293"/>
      <c r="THL8" s="293"/>
      <c r="THM8" s="293"/>
      <c r="THN8" s="293"/>
      <c r="THO8" s="293"/>
      <c r="THP8" s="293"/>
      <c r="THQ8" s="293"/>
      <c r="THR8" s="293"/>
      <c r="THS8" s="293"/>
      <c r="THT8" s="293"/>
      <c r="THU8" s="293"/>
      <c r="THV8" s="293"/>
      <c r="THW8" s="293"/>
      <c r="THX8" s="293"/>
      <c r="THY8" s="293"/>
      <c r="THZ8" s="293"/>
      <c r="TIA8" s="293"/>
      <c r="TIB8" s="293"/>
      <c r="TIC8" s="293"/>
      <c r="TID8" s="293"/>
      <c r="TIE8" s="293"/>
      <c r="TIF8" s="293"/>
      <c r="TIG8" s="293"/>
      <c r="TIH8" s="293"/>
      <c r="TII8" s="293"/>
      <c r="TIJ8" s="293"/>
      <c r="TIK8" s="293"/>
      <c r="TIL8" s="293"/>
      <c r="TIM8" s="293"/>
      <c r="TIN8" s="293"/>
      <c r="TIO8" s="293"/>
      <c r="TIP8" s="293"/>
      <c r="TIQ8" s="293"/>
      <c r="TIR8" s="293"/>
      <c r="TIS8" s="293"/>
      <c r="TIT8" s="293"/>
      <c r="TIU8" s="293"/>
      <c r="TIV8" s="293"/>
      <c r="TIW8" s="293"/>
      <c r="TIX8" s="293"/>
      <c r="TIY8" s="293"/>
      <c r="TIZ8" s="293"/>
      <c r="TJA8" s="293"/>
      <c r="TJB8" s="293"/>
      <c r="TJC8" s="293"/>
      <c r="TJD8" s="293"/>
      <c r="TJE8" s="293"/>
      <c r="TJF8" s="293"/>
      <c r="TJG8" s="293"/>
      <c r="TJH8" s="293"/>
      <c r="TJI8" s="293"/>
      <c r="TJJ8" s="293"/>
      <c r="TJK8" s="293"/>
      <c r="TJL8" s="293"/>
      <c r="TJM8" s="293"/>
      <c r="TJN8" s="293"/>
      <c r="TJO8" s="293"/>
      <c r="TJP8" s="293"/>
      <c r="TJQ8" s="293"/>
      <c r="TJR8" s="293"/>
      <c r="TJS8" s="293"/>
      <c r="TJT8" s="293"/>
      <c r="TJU8" s="293"/>
      <c r="TJV8" s="293"/>
      <c r="TJW8" s="293"/>
      <c r="TJX8" s="293"/>
      <c r="TJY8" s="293"/>
      <c r="TJZ8" s="293"/>
      <c r="TKA8" s="293"/>
      <c r="TKB8" s="293"/>
      <c r="TKC8" s="293"/>
      <c r="TKD8" s="293"/>
      <c r="TKE8" s="293"/>
      <c r="TKF8" s="293"/>
      <c r="TKG8" s="293"/>
      <c r="TKH8" s="293"/>
      <c r="TKI8" s="293"/>
      <c r="TKJ8" s="293"/>
      <c r="TKK8" s="293"/>
      <c r="TKL8" s="293"/>
      <c r="TKM8" s="293"/>
      <c r="TKN8" s="293"/>
      <c r="TKO8" s="293"/>
      <c r="TKP8" s="293"/>
      <c r="TKQ8" s="293"/>
      <c r="TKR8" s="293"/>
      <c r="TKS8" s="293"/>
      <c r="TKT8" s="293"/>
      <c r="TKU8" s="293"/>
      <c r="TKV8" s="293"/>
      <c r="TKW8" s="293"/>
      <c r="TKX8" s="293"/>
      <c r="TKY8" s="293"/>
      <c r="TKZ8" s="293"/>
      <c r="TLA8" s="293"/>
      <c r="TLB8" s="293"/>
      <c r="TLC8" s="293"/>
      <c r="TLD8" s="293"/>
      <c r="TLE8" s="293"/>
      <c r="TLF8" s="293"/>
      <c r="TLG8" s="293"/>
      <c r="TLH8" s="293"/>
      <c r="TLI8" s="293"/>
      <c r="TLJ8" s="293"/>
      <c r="TLK8" s="293"/>
      <c r="TLL8" s="293"/>
      <c r="TLM8" s="293"/>
      <c r="TLN8" s="293"/>
      <c r="TLO8" s="293"/>
      <c r="TLP8" s="293"/>
      <c r="TLQ8" s="293"/>
      <c r="TLR8" s="293"/>
      <c r="TLS8" s="293"/>
      <c r="TLT8" s="293"/>
      <c r="TLU8" s="293"/>
      <c r="TLV8" s="293"/>
      <c r="TLW8" s="293"/>
      <c r="TLX8" s="293"/>
      <c r="TLY8" s="293"/>
      <c r="TLZ8" s="293"/>
      <c r="TMA8" s="293"/>
      <c r="TMB8" s="293"/>
      <c r="TMC8" s="293"/>
      <c r="TMD8" s="293"/>
      <c r="TME8" s="293"/>
      <c r="TMF8" s="293"/>
      <c r="TMG8" s="293"/>
      <c r="TMH8" s="293"/>
      <c r="TMI8" s="293"/>
      <c r="TMJ8" s="293"/>
      <c r="TMK8" s="293"/>
      <c r="TML8" s="293"/>
      <c r="TMM8" s="293"/>
      <c r="TMN8" s="293"/>
      <c r="TMO8" s="293"/>
      <c r="TMP8" s="293"/>
      <c r="TMQ8" s="293"/>
      <c r="TMR8" s="293"/>
      <c r="TMS8" s="293"/>
      <c r="TMT8" s="293"/>
      <c r="TMU8" s="293"/>
      <c r="TMV8" s="293"/>
      <c r="TMW8" s="293"/>
      <c r="TMX8" s="293"/>
      <c r="TMY8" s="293"/>
      <c r="TMZ8" s="293"/>
      <c r="TNA8" s="293"/>
      <c r="TNB8" s="293"/>
      <c r="TNC8" s="293"/>
      <c r="TND8" s="293"/>
      <c r="TNE8" s="293"/>
      <c r="TNF8" s="293"/>
      <c r="TNG8" s="293"/>
      <c r="TNH8" s="293"/>
      <c r="TNI8" s="293"/>
      <c r="TNJ8" s="293"/>
      <c r="TNK8" s="293"/>
      <c r="TNL8" s="293"/>
      <c r="TNM8" s="293"/>
      <c r="TNN8" s="293"/>
      <c r="TNO8" s="293"/>
      <c r="TNP8" s="293"/>
      <c r="TNQ8" s="293"/>
      <c r="TNR8" s="293"/>
      <c r="TNS8" s="293"/>
      <c r="TNT8" s="293"/>
      <c r="TNU8" s="293"/>
      <c r="TNV8" s="293"/>
      <c r="TNW8" s="293"/>
      <c r="TNX8" s="293"/>
      <c r="TNY8" s="293"/>
      <c r="TNZ8" s="293"/>
      <c r="TOA8" s="293"/>
      <c r="TOB8" s="293"/>
      <c r="TOC8" s="293"/>
      <c r="TOD8" s="293"/>
      <c r="TOE8" s="293"/>
      <c r="TOF8" s="293"/>
      <c r="TOG8" s="293"/>
      <c r="TOH8" s="293"/>
      <c r="TOI8" s="293"/>
      <c r="TOJ8" s="293"/>
      <c r="TOK8" s="293"/>
      <c r="TOL8" s="293"/>
      <c r="TOM8" s="293"/>
      <c r="TON8" s="293"/>
      <c r="TOO8" s="293"/>
      <c r="TOP8" s="293"/>
      <c r="TOQ8" s="293"/>
      <c r="TOR8" s="293"/>
      <c r="TOS8" s="293"/>
      <c r="TOT8" s="293"/>
      <c r="TOU8" s="293"/>
      <c r="TOV8" s="293"/>
      <c r="TOW8" s="293"/>
      <c r="TOX8" s="293"/>
      <c r="TOY8" s="293"/>
      <c r="TOZ8" s="293"/>
      <c r="TPA8" s="293"/>
      <c r="TPB8" s="293"/>
      <c r="TPC8" s="293"/>
      <c r="TPD8" s="293"/>
      <c r="TPE8" s="293"/>
      <c r="TPF8" s="293"/>
      <c r="TPG8" s="293"/>
      <c r="TPH8" s="293"/>
      <c r="TPI8" s="293"/>
      <c r="TPJ8" s="293"/>
      <c r="TPK8" s="293"/>
      <c r="TPL8" s="293"/>
      <c r="TPM8" s="293"/>
      <c r="TPN8" s="293"/>
      <c r="TPO8" s="293"/>
      <c r="TPP8" s="293"/>
      <c r="TPQ8" s="293"/>
      <c r="TPR8" s="293"/>
      <c r="TPS8" s="293"/>
      <c r="TPT8" s="293"/>
      <c r="TPU8" s="293"/>
      <c r="TPV8" s="293"/>
      <c r="TPW8" s="293"/>
      <c r="TPX8" s="293"/>
      <c r="TPY8" s="293"/>
      <c r="TPZ8" s="293"/>
      <c r="TQA8" s="293"/>
      <c r="TQB8" s="293"/>
      <c r="TQC8" s="293"/>
      <c r="TQD8" s="293"/>
      <c r="TQE8" s="293"/>
      <c r="TQF8" s="293"/>
      <c r="TQG8" s="293"/>
      <c r="TQH8" s="293"/>
      <c r="TQI8" s="293"/>
      <c r="TQJ8" s="293"/>
      <c r="TQK8" s="293"/>
      <c r="TQL8" s="293"/>
      <c r="TQM8" s="293"/>
      <c r="TQN8" s="293"/>
      <c r="TQO8" s="293"/>
      <c r="TQP8" s="293"/>
      <c r="TQQ8" s="293"/>
      <c r="TQR8" s="293"/>
      <c r="TQS8" s="293"/>
      <c r="TQT8" s="293"/>
      <c r="TQU8" s="293"/>
      <c r="TQV8" s="293"/>
      <c r="TQW8" s="293"/>
      <c r="TQX8" s="293"/>
      <c r="TQY8" s="293"/>
      <c r="TQZ8" s="293"/>
      <c r="TRA8" s="293"/>
      <c r="TRB8" s="293"/>
      <c r="TRC8" s="293"/>
      <c r="TRD8" s="293"/>
      <c r="TRE8" s="293"/>
      <c r="TRF8" s="293"/>
      <c r="TRG8" s="293"/>
      <c r="TRH8" s="293"/>
      <c r="TRI8" s="293"/>
      <c r="TRJ8" s="293"/>
      <c r="TRK8" s="293"/>
      <c r="TRL8" s="293"/>
      <c r="TRM8" s="293"/>
      <c r="TRN8" s="293"/>
      <c r="TRO8" s="293"/>
      <c r="TRP8" s="293"/>
      <c r="TRQ8" s="293"/>
      <c r="TRR8" s="293"/>
      <c r="TRS8" s="293"/>
      <c r="TRT8" s="293"/>
      <c r="TRU8" s="293"/>
      <c r="TRV8" s="293"/>
      <c r="TRW8" s="293"/>
      <c r="TRX8" s="293"/>
      <c r="TRY8" s="293"/>
      <c r="TRZ8" s="293"/>
      <c r="TSA8" s="293"/>
      <c r="TSB8" s="293"/>
      <c r="TSC8" s="293"/>
      <c r="TSD8" s="293"/>
      <c r="TSE8" s="293"/>
      <c r="TSF8" s="293"/>
      <c r="TSG8" s="293"/>
      <c r="TSH8" s="293"/>
      <c r="TSI8" s="293"/>
      <c r="TSJ8" s="293"/>
      <c r="TSK8" s="293"/>
      <c r="TSL8" s="293"/>
      <c r="TSM8" s="293"/>
      <c r="TSN8" s="293"/>
      <c r="TSO8" s="293"/>
      <c r="TSP8" s="293"/>
      <c r="TSQ8" s="293"/>
      <c r="TSR8" s="293"/>
      <c r="TSS8" s="293"/>
      <c r="TST8" s="293"/>
      <c r="TSU8" s="293"/>
      <c r="TSV8" s="293"/>
      <c r="TSW8" s="293"/>
      <c r="TSX8" s="293"/>
      <c r="TSY8" s="293"/>
      <c r="TSZ8" s="293"/>
      <c r="TTA8" s="293"/>
      <c r="TTB8" s="293"/>
      <c r="TTC8" s="293"/>
      <c r="TTD8" s="293"/>
      <c r="TTE8" s="293"/>
      <c r="TTF8" s="293"/>
      <c r="TTG8" s="293"/>
      <c r="TTH8" s="293"/>
      <c r="TTI8" s="293"/>
      <c r="TTJ8" s="293"/>
      <c r="TTK8" s="293"/>
      <c r="TTL8" s="293"/>
      <c r="TTM8" s="293"/>
      <c r="TTN8" s="293"/>
      <c r="TTO8" s="293"/>
      <c r="TTP8" s="293"/>
      <c r="TTQ8" s="293"/>
      <c r="TTR8" s="293"/>
      <c r="TTS8" s="293"/>
      <c r="TTT8" s="293"/>
      <c r="TTU8" s="293"/>
      <c r="TTV8" s="293"/>
      <c r="TTW8" s="293"/>
      <c r="TTX8" s="293"/>
      <c r="TTY8" s="293"/>
      <c r="TTZ8" s="293"/>
      <c r="TUA8" s="293"/>
      <c r="TUB8" s="293"/>
      <c r="TUC8" s="293"/>
      <c r="TUD8" s="293"/>
      <c r="TUE8" s="293"/>
      <c r="TUF8" s="293"/>
      <c r="TUG8" s="293"/>
      <c r="TUH8" s="293"/>
      <c r="TUI8" s="293"/>
      <c r="TUJ8" s="293"/>
      <c r="TUK8" s="293"/>
      <c r="TUL8" s="293"/>
      <c r="TUM8" s="293"/>
      <c r="TUN8" s="293"/>
      <c r="TUO8" s="293"/>
      <c r="TUP8" s="293"/>
      <c r="TUQ8" s="293"/>
      <c r="TUR8" s="293"/>
      <c r="TUS8" s="293"/>
      <c r="TUT8" s="293"/>
      <c r="TUU8" s="293"/>
      <c r="TUV8" s="293"/>
      <c r="TUW8" s="293"/>
      <c r="TUX8" s="293"/>
      <c r="TUY8" s="293"/>
      <c r="TUZ8" s="293"/>
      <c r="TVA8" s="293"/>
      <c r="TVB8" s="293"/>
      <c r="TVC8" s="293"/>
      <c r="TVD8" s="293"/>
      <c r="TVE8" s="293"/>
      <c r="TVF8" s="293"/>
      <c r="TVG8" s="293"/>
      <c r="TVH8" s="293"/>
      <c r="TVI8" s="293"/>
      <c r="TVJ8" s="293"/>
      <c r="TVK8" s="293"/>
      <c r="TVL8" s="293"/>
      <c r="TVM8" s="293"/>
      <c r="TVN8" s="293"/>
      <c r="TVO8" s="293"/>
      <c r="TVP8" s="293"/>
      <c r="TVQ8" s="293"/>
      <c r="TVR8" s="293"/>
      <c r="TVS8" s="293"/>
      <c r="TVT8" s="293"/>
      <c r="TVU8" s="293"/>
      <c r="TVV8" s="293"/>
      <c r="TVW8" s="293"/>
      <c r="TVX8" s="293"/>
      <c r="TVY8" s="293"/>
      <c r="TVZ8" s="293"/>
      <c r="TWA8" s="293"/>
      <c r="TWB8" s="293"/>
      <c r="TWC8" s="293"/>
      <c r="TWD8" s="293"/>
      <c r="TWE8" s="293"/>
      <c r="TWF8" s="293"/>
      <c r="TWG8" s="293"/>
      <c r="TWH8" s="293"/>
      <c r="TWI8" s="293"/>
      <c r="TWJ8" s="293"/>
      <c r="TWK8" s="293"/>
      <c r="TWL8" s="293"/>
      <c r="TWM8" s="293"/>
      <c r="TWN8" s="293"/>
      <c r="TWO8" s="293"/>
      <c r="TWP8" s="293"/>
      <c r="TWQ8" s="293"/>
      <c r="TWR8" s="293"/>
      <c r="TWS8" s="293"/>
      <c r="TWT8" s="293"/>
      <c r="TWU8" s="293"/>
      <c r="TWV8" s="293"/>
      <c r="TWW8" s="293"/>
      <c r="TWX8" s="293"/>
      <c r="TWY8" s="293"/>
      <c r="TWZ8" s="293"/>
      <c r="TXA8" s="293"/>
      <c r="TXB8" s="293"/>
      <c r="TXC8" s="293"/>
      <c r="TXD8" s="293"/>
      <c r="TXE8" s="293"/>
      <c r="TXF8" s="293"/>
      <c r="TXG8" s="293"/>
      <c r="TXH8" s="293"/>
      <c r="TXI8" s="293"/>
      <c r="TXJ8" s="293"/>
      <c r="TXK8" s="293"/>
      <c r="TXL8" s="293"/>
      <c r="TXM8" s="293"/>
      <c r="TXN8" s="293"/>
      <c r="TXO8" s="293"/>
      <c r="TXP8" s="293"/>
      <c r="TXQ8" s="293"/>
      <c r="TXR8" s="293"/>
      <c r="TXS8" s="293"/>
      <c r="TXT8" s="293"/>
      <c r="TXU8" s="293"/>
      <c r="TXV8" s="293"/>
      <c r="TXW8" s="293"/>
      <c r="TXX8" s="293"/>
      <c r="TXY8" s="293"/>
      <c r="TXZ8" s="293"/>
      <c r="TYA8" s="293"/>
      <c r="TYB8" s="293"/>
      <c r="TYC8" s="293"/>
      <c r="TYD8" s="293"/>
      <c r="TYE8" s="293"/>
      <c r="TYF8" s="293"/>
      <c r="TYG8" s="293"/>
      <c r="TYH8" s="293"/>
      <c r="TYI8" s="293"/>
      <c r="TYJ8" s="293"/>
      <c r="TYK8" s="293"/>
      <c r="TYL8" s="293"/>
      <c r="TYM8" s="293"/>
      <c r="TYN8" s="293"/>
      <c r="TYO8" s="293"/>
      <c r="TYP8" s="293"/>
      <c r="TYQ8" s="293"/>
      <c r="TYR8" s="293"/>
      <c r="TYS8" s="293"/>
      <c r="TYT8" s="293"/>
      <c r="TYU8" s="293"/>
      <c r="TYV8" s="293"/>
      <c r="TYW8" s="293"/>
      <c r="TYX8" s="293"/>
      <c r="TYY8" s="293"/>
      <c r="TYZ8" s="293"/>
      <c r="TZA8" s="293"/>
      <c r="TZB8" s="293"/>
      <c r="TZC8" s="293"/>
      <c r="TZD8" s="293"/>
      <c r="TZE8" s="293"/>
      <c r="TZF8" s="293"/>
      <c r="TZG8" s="293"/>
      <c r="TZH8" s="293"/>
      <c r="TZI8" s="293"/>
      <c r="TZJ8" s="293"/>
      <c r="TZK8" s="293"/>
      <c r="TZL8" s="293"/>
      <c r="TZM8" s="293"/>
      <c r="TZN8" s="293"/>
      <c r="TZO8" s="293"/>
      <c r="TZP8" s="293"/>
      <c r="TZQ8" s="293"/>
      <c r="TZR8" s="293"/>
      <c r="TZS8" s="293"/>
      <c r="TZT8" s="293"/>
      <c r="TZU8" s="293"/>
      <c r="TZV8" s="293"/>
      <c r="TZW8" s="293"/>
      <c r="TZX8" s="293"/>
      <c r="TZY8" s="293"/>
      <c r="TZZ8" s="293"/>
      <c r="UAA8" s="293"/>
      <c r="UAB8" s="293"/>
      <c r="UAC8" s="293"/>
      <c r="UAD8" s="293"/>
      <c r="UAE8" s="293"/>
      <c r="UAF8" s="293"/>
      <c r="UAG8" s="293"/>
      <c r="UAH8" s="293"/>
      <c r="UAI8" s="293"/>
      <c r="UAJ8" s="293"/>
      <c r="UAK8" s="293"/>
      <c r="UAL8" s="293"/>
      <c r="UAM8" s="293"/>
      <c r="UAN8" s="293"/>
      <c r="UAO8" s="293"/>
      <c r="UAP8" s="293"/>
      <c r="UAQ8" s="293"/>
      <c r="UAR8" s="293"/>
      <c r="UAS8" s="293"/>
      <c r="UAT8" s="293"/>
      <c r="UAU8" s="293"/>
      <c r="UAV8" s="293"/>
      <c r="UAW8" s="293"/>
      <c r="UAX8" s="293"/>
      <c r="UAY8" s="293"/>
      <c r="UAZ8" s="293"/>
      <c r="UBA8" s="293"/>
      <c r="UBB8" s="293"/>
      <c r="UBC8" s="293"/>
      <c r="UBD8" s="293"/>
      <c r="UBE8" s="293"/>
      <c r="UBF8" s="293"/>
      <c r="UBG8" s="293"/>
      <c r="UBH8" s="293"/>
      <c r="UBI8" s="293"/>
      <c r="UBJ8" s="293"/>
      <c r="UBK8" s="293"/>
      <c r="UBL8" s="293"/>
      <c r="UBM8" s="293"/>
      <c r="UBN8" s="293"/>
      <c r="UBO8" s="293"/>
      <c r="UBP8" s="293"/>
      <c r="UBQ8" s="293"/>
      <c r="UBR8" s="293"/>
      <c r="UBS8" s="293"/>
      <c r="UBT8" s="293"/>
      <c r="UBU8" s="293"/>
      <c r="UBV8" s="293"/>
      <c r="UBW8" s="293"/>
      <c r="UBX8" s="293"/>
      <c r="UBY8" s="293"/>
      <c r="UBZ8" s="293"/>
      <c r="UCA8" s="293"/>
      <c r="UCB8" s="293"/>
      <c r="UCC8" s="293"/>
      <c r="UCD8" s="293"/>
      <c r="UCE8" s="293"/>
      <c r="UCF8" s="293"/>
      <c r="UCG8" s="293"/>
      <c r="UCH8" s="293"/>
      <c r="UCI8" s="293"/>
      <c r="UCJ8" s="293"/>
      <c r="UCK8" s="293"/>
      <c r="UCL8" s="293"/>
      <c r="UCM8" s="293"/>
      <c r="UCN8" s="293"/>
      <c r="UCO8" s="293"/>
      <c r="UCP8" s="293"/>
      <c r="UCQ8" s="293"/>
      <c r="UCR8" s="293"/>
      <c r="UCS8" s="293"/>
      <c r="UCT8" s="293"/>
      <c r="UCU8" s="293"/>
      <c r="UCV8" s="293"/>
      <c r="UCW8" s="293"/>
      <c r="UCX8" s="293"/>
      <c r="UCY8" s="293"/>
      <c r="UCZ8" s="293"/>
      <c r="UDA8" s="293"/>
      <c r="UDB8" s="293"/>
      <c r="UDC8" s="293"/>
      <c r="UDD8" s="293"/>
      <c r="UDE8" s="293"/>
      <c r="UDF8" s="293"/>
      <c r="UDG8" s="293"/>
      <c r="UDH8" s="293"/>
      <c r="UDI8" s="293"/>
      <c r="UDJ8" s="293"/>
      <c r="UDK8" s="293"/>
      <c r="UDL8" s="293"/>
      <c r="UDM8" s="293"/>
      <c r="UDN8" s="293"/>
      <c r="UDO8" s="293"/>
      <c r="UDP8" s="293"/>
      <c r="UDQ8" s="293"/>
      <c r="UDR8" s="293"/>
      <c r="UDS8" s="293"/>
      <c r="UDT8" s="293"/>
      <c r="UDU8" s="293"/>
      <c r="UDV8" s="293"/>
      <c r="UDW8" s="293"/>
      <c r="UDX8" s="293"/>
      <c r="UDY8" s="293"/>
      <c r="UDZ8" s="293"/>
      <c r="UEA8" s="293"/>
      <c r="UEB8" s="293"/>
      <c r="UEC8" s="293"/>
      <c r="UED8" s="293"/>
      <c r="UEE8" s="293"/>
      <c r="UEF8" s="293"/>
      <c r="UEG8" s="293"/>
      <c r="UEH8" s="293"/>
      <c r="UEI8" s="293"/>
      <c r="UEJ8" s="293"/>
      <c r="UEK8" s="293"/>
      <c r="UEL8" s="293"/>
      <c r="UEM8" s="293"/>
      <c r="UEN8" s="293"/>
      <c r="UEO8" s="293"/>
      <c r="UEP8" s="293"/>
      <c r="UEQ8" s="293"/>
      <c r="UER8" s="293"/>
      <c r="UES8" s="293"/>
      <c r="UET8" s="293"/>
      <c r="UEU8" s="293"/>
      <c r="UEV8" s="293"/>
      <c r="UEW8" s="293"/>
      <c r="UEX8" s="293"/>
      <c r="UEY8" s="293"/>
      <c r="UEZ8" s="293"/>
      <c r="UFA8" s="293"/>
      <c r="UFB8" s="293"/>
      <c r="UFC8" s="293"/>
      <c r="UFD8" s="293"/>
      <c r="UFE8" s="293"/>
      <c r="UFF8" s="293"/>
      <c r="UFG8" s="293"/>
      <c r="UFH8" s="293"/>
      <c r="UFI8" s="293"/>
      <c r="UFJ8" s="293"/>
      <c r="UFK8" s="293"/>
      <c r="UFL8" s="293"/>
      <c r="UFM8" s="293"/>
      <c r="UFN8" s="293"/>
      <c r="UFO8" s="293"/>
      <c r="UFP8" s="293"/>
      <c r="UFQ8" s="293"/>
      <c r="UFR8" s="293"/>
      <c r="UFS8" s="293"/>
      <c r="UFT8" s="293"/>
      <c r="UFU8" s="293"/>
      <c r="UFV8" s="293"/>
      <c r="UFW8" s="293"/>
      <c r="UFX8" s="293"/>
      <c r="UFY8" s="293"/>
      <c r="UFZ8" s="293"/>
      <c r="UGA8" s="293"/>
      <c r="UGB8" s="293"/>
      <c r="UGC8" s="293"/>
      <c r="UGD8" s="293"/>
      <c r="UGE8" s="293"/>
      <c r="UGF8" s="293"/>
      <c r="UGG8" s="293"/>
      <c r="UGH8" s="293"/>
      <c r="UGI8" s="293"/>
      <c r="UGJ8" s="293"/>
      <c r="UGK8" s="293"/>
      <c r="UGL8" s="293"/>
      <c r="UGM8" s="293"/>
      <c r="UGN8" s="293"/>
      <c r="UGO8" s="293"/>
      <c r="UGP8" s="293"/>
      <c r="UGQ8" s="293"/>
      <c r="UGR8" s="293"/>
      <c r="UGS8" s="293"/>
      <c r="UGT8" s="293"/>
      <c r="UGU8" s="293"/>
      <c r="UGV8" s="293"/>
      <c r="UGW8" s="293"/>
      <c r="UGX8" s="293"/>
      <c r="UGY8" s="293"/>
      <c r="UGZ8" s="293"/>
      <c r="UHA8" s="293"/>
      <c r="UHB8" s="293"/>
      <c r="UHC8" s="293"/>
      <c r="UHD8" s="293"/>
      <c r="UHE8" s="293"/>
      <c r="UHF8" s="293"/>
      <c r="UHG8" s="293"/>
      <c r="UHH8" s="293"/>
      <c r="UHI8" s="293"/>
      <c r="UHJ8" s="293"/>
      <c r="UHK8" s="293"/>
      <c r="UHL8" s="293"/>
      <c r="UHM8" s="293"/>
      <c r="UHN8" s="293"/>
      <c r="UHO8" s="293"/>
      <c r="UHP8" s="293"/>
      <c r="UHQ8" s="293"/>
      <c r="UHR8" s="293"/>
      <c r="UHS8" s="293"/>
      <c r="UHT8" s="293"/>
      <c r="UHU8" s="293"/>
      <c r="UHV8" s="293"/>
      <c r="UHW8" s="293"/>
      <c r="UHX8" s="293"/>
      <c r="UHY8" s="293"/>
      <c r="UHZ8" s="293"/>
      <c r="UIA8" s="293"/>
      <c r="UIB8" s="293"/>
      <c r="UIC8" s="293"/>
      <c r="UID8" s="293"/>
      <c r="UIE8" s="293"/>
      <c r="UIF8" s="293"/>
      <c r="UIG8" s="293"/>
      <c r="UIH8" s="293"/>
      <c r="UII8" s="293"/>
      <c r="UIJ8" s="293"/>
      <c r="UIK8" s="293"/>
      <c r="UIL8" s="293"/>
      <c r="UIM8" s="293"/>
      <c r="UIN8" s="293"/>
      <c r="UIO8" s="293"/>
      <c r="UIP8" s="293"/>
      <c r="UIQ8" s="293"/>
      <c r="UIR8" s="293"/>
      <c r="UIS8" s="293"/>
      <c r="UIT8" s="293"/>
      <c r="UIU8" s="293"/>
      <c r="UIV8" s="293"/>
      <c r="UIW8" s="293"/>
      <c r="UIX8" s="293"/>
      <c r="UIY8" s="293"/>
      <c r="UIZ8" s="293"/>
      <c r="UJA8" s="293"/>
      <c r="UJB8" s="293"/>
      <c r="UJC8" s="293"/>
      <c r="UJD8" s="293"/>
      <c r="UJE8" s="293"/>
      <c r="UJF8" s="293"/>
      <c r="UJG8" s="293"/>
      <c r="UJH8" s="293"/>
      <c r="UJI8" s="293"/>
      <c r="UJJ8" s="293"/>
      <c r="UJK8" s="293"/>
      <c r="UJL8" s="293"/>
      <c r="UJM8" s="293"/>
      <c r="UJN8" s="293"/>
      <c r="UJO8" s="293"/>
      <c r="UJP8" s="293"/>
      <c r="UJQ8" s="293"/>
      <c r="UJR8" s="293"/>
      <c r="UJS8" s="293"/>
      <c r="UJT8" s="293"/>
      <c r="UJU8" s="293"/>
      <c r="UJV8" s="293"/>
      <c r="UJW8" s="293"/>
      <c r="UJX8" s="293"/>
      <c r="UJY8" s="293"/>
      <c r="UJZ8" s="293"/>
      <c r="UKA8" s="293"/>
      <c r="UKB8" s="293"/>
      <c r="UKC8" s="293"/>
      <c r="UKD8" s="293"/>
      <c r="UKE8" s="293"/>
      <c r="UKF8" s="293"/>
      <c r="UKG8" s="293"/>
      <c r="UKH8" s="293"/>
      <c r="UKI8" s="293"/>
      <c r="UKJ8" s="293"/>
      <c r="UKK8" s="293"/>
      <c r="UKL8" s="293"/>
      <c r="UKM8" s="293"/>
      <c r="UKN8" s="293"/>
      <c r="UKO8" s="293"/>
      <c r="UKP8" s="293"/>
      <c r="UKQ8" s="293"/>
      <c r="UKR8" s="293"/>
      <c r="UKS8" s="293"/>
      <c r="UKT8" s="293"/>
      <c r="UKU8" s="293"/>
      <c r="UKV8" s="293"/>
      <c r="UKW8" s="293"/>
      <c r="UKX8" s="293"/>
      <c r="UKY8" s="293"/>
      <c r="UKZ8" s="293"/>
      <c r="ULA8" s="293"/>
      <c r="ULB8" s="293"/>
      <c r="ULC8" s="293"/>
      <c r="ULD8" s="293"/>
      <c r="ULE8" s="293"/>
      <c r="ULF8" s="293"/>
      <c r="ULG8" s="293"/>
      <c r="ULH8" s="293"/>
      <c r="ULI8" s="293"/>
      <c r="ULJ8" s="293"/>
      <c r="ULK8" s="293"/>
      <c r="ULL8" s="293"/>
      <c r="ULM8" s="293"/>
      <c r="ULN8" s="293"/>
      <c r="ULO8" s="293"/>
      <c r="ULP8" s="293"/>
      <c r="ULQ8" s="293"/>
      <c r="ULR8" s="293"/>
      <c r="ULS8" s="293"/>
      <c r="ULT8" s="293"/>
      <c r="ULU8" s="293"/>
      <c r="ULV8" s="293"/>
      <c r="ULW8" s="293"/>
      <c r="ULX8" s="293"/>
      <c r="ULY8" s="293"/>
      <c r="ULZ8" s="293"/>
      <c r="UMA8" s="293"/>
      <c r="UMB8" s="293"/>
      <c r="UMC8" s="293"/>
      <c r="UMD8" s="293"/>
      <c r="UME8" s="293"/>
      <c r="UMF8" s="293"/>
      <c r="UMG8" s="293"/>
      <c r="UMH8" s="293"/>
      <c r="UMI8" s="293"/>
      <c r="UMJ8" s="293"/>
      <c r="UMK8" s="293"/>
      <c r="UML8" s="293"/>
      <c r="UMM8" s="293"/>
      <c r="UMN8" s="293"/>
      <c r="UMO8" s="293"/>
      <c r="UMP8" s="293"/>
      <c r="UMQ8" s="293"/>
      <c r="UMR8" s="293"/>
      <c r="UMS8" s="293"/>
      <c r="UMT8" s="293"/>
      <c r="UMU8" s="293"/>
      <c r="UMV8" s="293"/>
      <c r="UMW8" s="293"/>
      <c r="UMX8" s="293"/>
      <c r="UMY8" s="293"/>
      <c r="UMZ8" s="293"/>
      <c r="UNA8" s="293"/>
      <c r="UNB8" s="293"/>
      <c r="UNC8" s="293"/>
      <c r="UND8" s="293"/>
      <c r="UNE8" s="293"/>
      <c r="UNF8" s="293"/>
      <c r="UNG8" s="293"/>
      <c r="UNH8" s="293"/>
      <c r="UNI8" s="293"/>
      <c r="UNJ8" s="293"/>
      <c r="UNK8" s="293"/>
      <c r="UNL8" s="293"/>
      <c r="UNM8" s="293"/>
      <c r="UNN8" s="293"/>
      <c r="UNO8" s="293"/>
      <c r="UNP8" s="293"/>
      <c r="UNQ8" s="293"/>
      <c r="UNR8" s="293"/>
      <c r="UNS8" s="293"/>
      <c r="UNT8" s="293"/>
      <c r="UNU8" s="293"/>
      <c r="UNV8" s="293"/>
      <c r="UNW8" s="293"/>
      <c r="UNX8" s="293"/>
      <c r="UNY8" s="293"/>
      <c r="UNZ8" s="293"/>
      <c r="UOA8" s="293"/>
      <c r="UOB8" s="293"/>
      <c r="UOC8" s="293"/>
      <c r="UOD8" s="293"/>
      <c r="UOE8" s="293"/>
      <c r="UOF8" s="293"/>
      <c r="UOG8" s="293"/>
      <c r="UOH8" s="293"/>
      <c r="UOI8" s="293"/>
      <c r="UOJ8" s="293"/>
      <c r="UOK8" s="293"/>
      <c r="UOL8" s="293"/>
      <c r="UOM8" s="293"/>
      <c r="UON8" s="293"/>
      <c r="UOO8" s="293"/>
      <c r="UOP8" s="293"/>
      <c r="UOQ8" s="293"/>
      <c r="UOR8" s="293"/>
      <c r="UOS8" s="293"/>
      <c r="UOT8" s="293"/>
      <c r="UOU8" s="293"/>
      <c r="UOV8" s="293"/>
      <c r="UOW8" s="293"/>
      <c r="UOX8" s="293"/>
      <c r="UOY8" s="293"/>
      <c r="UOZ8" s="293"/>
      <c r="UPA8" s="293"/>
      <c r="UPB8" s="293"/>
      <c r="UPC8" s="293"/>
      <c r="UPD8" s="293"/>
      <c r="UPE8" s="293"/>
      <c r="UPF8" s="293"/>
      <c r="UPG8" s="293"/>
      <c r="UPH8" s="293"/>
      <c r="UPI8" s="293"/>
      <c r="UPJ8" s="293"/>
      <c r="UPK8" s="293"/>
      <c r="UPL8" s="293"/>
      <c r="UPM8" s="293"/>
      <c r="UPN8" s="293"/>
      <c r="UPO8" s="293"/>
      <c r="UPP8" s="293"/>
      <c r="UPQ8" s="293"/>
      <c r="UPR8" s="293"/>
      <c r="UPS8" s="293"/>
      <c r="UPT8" s="293"/>
      <c r="UPU8" s="293"/>
      <c r="UPV8" s="293"/>
      <c r="UPW8" s="293"/>
      <c r="UPX8" s="293"/>
      <c r="UPY8" s="293"/>
      <c r="UPZ8" s="293"/>
      <c r="UQA8" s="293"/>
      <c r="UQB8" s="293"/>
      <c r="UQC8" s="293"/>
      <c r="UQD8" s="293"/>
      <c r="UQE8" s="293"/>
      <c r="UQF8" s="293"/>
      <c r="UQG8" s="293"/>
      <c r="UQH8" s="293"/>
      <c r="UQI8" s="293"/>
      <c r="UQJ8" s="293"/>
      <c r="UQK8" s="293"/>
      <c r="UQL8" s="293"/>
      <c r="UQM8" s="293"/>
      <c r="UQN8" s="293"/>
      <c r="UQO8" s="293"/>
      <c r="UQP8" s="293"/>
      <c r="UQQ8" s="293"/>
      <c r="UQR8" s="293"/>
      <c r="UQS8" s="293"/>
      <c r="UQT8" s="293"/>
      <c r="UQU8" s="293"/>
      <c r="UQV8" s="293"/>
      <c r="UQW8" s="293"/>
      <c r="UQX8" s="293"/>
      <c r="UQY8" s="293"/>
      <c r="UQZ8" s="293"/>
      <c r="URA8" s="293"/>
      <c r="URB8" s="293"/>
      <c r="URC8" s="293"/>
      <c r="URD8" s="293"/>
      <c r="URE8" s="293"/>
      <c r="URF8" s="293"/>
      <c r="URG8" s="293"/>
      <c r="URH8" s="293"/>
      <c r="URI8" s="293"/>
      <c r="URJ8" s="293"/>
      <c r="URK8" s="293"/>
      <c r="URL8" s="293"/>
      <c r="URM8" s="293"/>
      <c r="URN8" s="293"/>
      <c r="URO8" s="293"/>
      <c r="URP8" s="293"/>
      <c r="URQ8" s="293"/>
      <c r="URR8" s="293"/>
      <c r="URS8" s="293"/>
      <c r="URT8" s="293"/>
      <c r="URU8" s="293"/>
      <c r="URV8" s="293"/>
      <c r="URW8" s="293"/>
      <c r="URX8" s="293"/>
      <c r="URY8" s="293"/>
      <c r="URZ8" s="293"/>
      <c r="USA8" s="293"/>
      <c r="USB8" s="293"/>
      <c r="USC8" s="293"/>
      <c r="USD8" s="293"/>
      <c r="USE8" s="293"/>
      <c r="USF8" s="293"/>
      <c r="USG8" s="293"/>
      <c r="USH8" s="293"/>
      <c r="USI8" s="293"/>
      <c r="USJ8" s="293"/>
      <c r="USK8" s="293"/>
      <c r="USL8" s="293"/>
      <c r="USM8" s="293"/>
      <c r="USN8" s="293"/>
      <c r="USO8" s="293"/>
      <c r="USP8" s="293"/>
      <c r="USQ8" s="293"/>
      <c r="USR8" s="293"/>
      <c r="USS8" s="293"/>
      <c r="UST8" s="293"/>
      <c r="USU8" s="293"/>
      <c r="USV8" s="293"/>
      <c r="USW8" s="293"/>
      <c r="USX8" s="293"/>
      <c r="USY8" s="293"/>
      <c r="USZ8" s="293"/>
      <c r="UTA8" s="293"/>
      <c r="UTB8" s="293"/>
      <c r="UTC8" s="293"/>
      <c r="UTD8" s="293"/>
      <c r="UTE8" s="293"/>
      <c r="UTF8" s="293"/>
      <c r="UTG8" s="293"/>
      <c r="UTH8" s="293"/>
      <c r="UTI8" s="293"/>
      <c r="UTJ8" s="293"/>
      <c r="UTK8" s="293"/>
      <c r="UTL8" s="293"/>
      <c r="UTM8" s="293"/>
      <c r="UTN8" s="293"/>
      <c r="UTO8" s="293"/>
      <c r="UTP8" s="293"/>
      <c r="UTQ8" s="293"/>
      <c r="UTR8" s="293"/>
      <c r="UTS8" s="293"/>
      <c r="UTT8" s="293"/>
      <c r="UTU8" s="293"/>
      <c r="UTV8" s="293"/>
      <c r="UTW8" s="293"/>
      <c r="UTX8" s="293"/>
      <c r="UTY8" s="293"/>
      <c r="UTZ8" s="293"/>
      <c r="UUA8" s="293"/>
      <c r="UUB8" s="293"/>
      <c r="UUC8" s="293"/>
      <c r="UUD8" s="293"/>
      <c r="UUE8" s="293"/>
      <c r="UUF8" s="293"/>
      <c r="UUG8" s="293"/>
      <c r="UUH8" s="293"/>
      <c r="UUI8" s="293"/>
      <c r="UUJ8" s="293"/>
      <c r="UUK8" s="293"/>
      <c r="UUL8" s="293"/>
      <c r="UUM8" s="293"/>
      <c r="UUN8" s="293"/>
      <c r="UUO8" s="293"/>
      <c r="UUP8" s="293"/>
      <c r="UUQ8" s="293"/>
      <c r="UUR8" s="293"/>
      <c r="UUS8" s="293"/>
      <c r="UUT8" s="293"/>
      <c r="UUU8" s="293"/>
      <c r="UUV8" s="293"/>
      <c r="UUW8" s="293"/>
      <c r="UUX8" s="293"/>
      <c r="UUY8" s="293"/>
      <c r="UUZ8" s="293"/>
      <c r="UVA8" s="293"/>
      <c r="UVB8" s="293"/>
      <c r="UVC8" s="293"/>
      <c r="UVD8" s="293"/>
      <c r="UVE8" s="293"/>
      <c r="UVF8" s="293"/>
      <c r="UVG8" s="293"/>
      <c r="UVH8" s="293"/>
      <c r="UVI8" s="293"/>
      <c r="UVJ8" s="293"/>
      <c r="UVK8" s="293"/>
      <c r="UVL8" s="293"/>
      <c r="UVM8" s="293"/>
      <c r="UVN8" s="293"/>
      <c r="UVO8" s="293"/>
      <c r="UVP8" s="293"/>
      <c r="UVQ8" s="293"/>
      <c r="UVR8" s="293"/>
      <c r="UVS8" s="293"/>
      <c r="UVT8" s="293"/>
      <c r="UVU8" s="293"/>
      <c r="UVV8" s="293"/>
      <c r="UVW8" s="293"/>
      <c r="UVX8" s="293"/>
      <c r="UVY8" s="293"/>
      <c r="UVZ8" s="293"/>
      <c r="UWA8" s="293"/>
      <c r="UWB8" s="293"/>
      <c r="UWC8" s="293"/>
      <c r="UWD8" s="293"/>
      <c r="UWE8" s="293"/>
      <c r="UWF8" s="293"/>
      <c r="UWG8" s="293"/>
      <c r="UWH8" s="293"/>
      <c r="UWI8" s="293"/>
      <c r="UWJ8" s="293"/>
      <c r="UWK8" s="293"/>
      <c r="UWL8" s="293"/>
      <c r="UWM8" s="293"/>
      <c r="UWN8" s="293"/>
      <c r="UWO8" s="293"/>
      <c r="UWP8" s="293"/>
      <c r="UWQ8" s="293"/>
      <c r="UWR8" s="293"/>
      <c r="UWS8" s="293"/>
      <c r="UWT8" s="293"/>
      <c r="UWU8" s="293"/>
      <c r="UWV8" s="293"/>
      <c r="UWW8" s="293"/>
      <c r="UWX8" s="293"/>
      <c r="UWY8" s="293"/>
      <c r="UWZ8" s="293"/>
      <c r="UXA8" s="293"/>
      <c r="UXB8" s="293"/>
      <c r="UXC8" s="293"/>
      <c r="UXD8" s="293"/>
      <c r="UXE8" s="293"/>
      <c r="UXF8" s="293"/>
      <c r="UXG8" s="293"/>
      <c r="UXH8" s="293"/>
      <c r="UXI8" s="293"/>
      <c r="UXJ8" s="293"/>
      <c r="UXK8" s="293"/>
      <c r="UXL8" s="293"/>
      <c r="UXM8" s="293"/>
      <c r="UXN8" s="293"/>
      <c r="UXO8" s="293"/>
      <c r="UXP8" s="293"/>
      <c r="UXQ8" s="293"/>
      <c r="UXR8" s="293"/>
      <c r="UXS8" s="293"/>
      <c r="UXT8" s="293"/>
      <c r="UXU8" s="293"/>
      <c r="UXV8" s="293"/>
      <c r="UXW8" s="293"/>
      <c r="UXX8" s="293"/>
      <c r="UXY8" s="293"/>
      <c r="UXZ8" s="293"/>
      <c r="UYA8" s="293"/>
      <c r="UYB8" s="293"/>
      <c r="UYC8" s="293"/>
      <c r="UYD8" s="293"/>
      <c r="UYE8" s="293"/>
      <c r="UYF8" s="293"/>
      <c r="UYG8" s="293"/>
      <c r="UYH8" s="293"/>
      <c r="UYI8" s="293"/>
      <c r="UYJ8" s="293"/>
      <c r="UYK8" s="293"/>
      <c r="UYL8" s="293"/>
      <c r="UYM8" s="293"/>
      <c r="UYN8" s="293"/>
      <c r="UYO8" s="293"/>
      <c r="UYP8" s="293"/>
      <c r="UYQ8" s="293"/>
      <c r="UYR8" s="293"/>
      <c r="UYS8" s="293"/>
      <c r="UYT8" s="293"/>
      <c r="UYU8" s="293"/>
      <c r="UYV8" s="293"/>
      <c r="UYW8" s="293"/>
      <c r="UYX8" s="293"/>
      <c r="UYY8" s="293"/>
      <c r="UYZ8" s="293"/>
      <c r="UZA8" s="293"/>
      <c r="UZB8" s="293"/>
      <c r="UZC8" s="293"/>
      <c r="UZD8" s="293"/>
      <c r="UZE8" s="293"/>
      <c r="UZF8" s="293"/>
      <c r="UZG8" s="293"/>
      <c r="UZH8" s="293"/>
      <c r="UZI8" s="293"/>
      <c r="UZJ8" s="293"/>
      <c r="UZK8" s="293"/>
      <c r="UZL8" s="293"/>
      <c r="UZM8" s="293"/>
      <c r="UZN8" s="293"/>
      <c r="UZO8" s="293"/>
      <c r="UZP8" s="293"/>
      <c r="UZQ8" s="293"/>
      <c r="UZR8" s="293"/>
      <c r="UZS8" s="293"/>
      <c r="UZT8" s="293"/>
      <c r="UZU8" s="293"/>
      <c r="UZV8" s="293"/>
      <c r="UZW8" s="293"/>
      <c r="UZX8" s="293"/>
      <c r="UZY8" s="293"/>
      <c r="UZZ8" s="293"/>
      <c r="VAA8" s="293"/>
      <c r="VAB8" s="293"/>
      <c r="VAC8" s="293"/>
      <c r="VAD8" s="293"/>
      <c r="VAE8" s="293"/>
      <c r="VAF8" s="293"/>
      <c r="VAG8" s="293"/>
      <c r="VAH8" s="293"/>
      <c r="VAI8" s="293"/>
      <c r="VAJ8" s="293"/>
      <c r="VAK8" s="293"/>
      <c r="VAL8" s="293"/>
      <c r="VAM8" s="293"/>
      <c r="VAN8" s="293"/>
      <c r="VAO8" s="293"/>
      <c r="VAP8" s="293"/>
      <c r="VAQ8" s="293"/>
      <c r="VAR8" s="293"/>
      <c r="VAS8" s="293"/>
      <c r="VAT8" s="293"/>
      <c r="VAU8" s="293"/>
      <c r="VAV8" s="293"/>
      <c r="VAW8" s="293"/>
      <c r="VAX8" s="293"/>
      <c r="VAY8" s="293"/>
      <c r="VAZ8" s="293"/>
      <c r="VBA8" s="293"/>
      <c r="VBB8" s="293"/>
      <c r="VBC8" s="293"/>
      <c r="VBD8" s="293"/>
      <c r="VBE8" s="293"/>
      <c r="VBF8" s="293"/>
      <c r="VBG8" s="293"/>
      <c r="VBH8" s="293"/>
      <c r="VBI8" s="293"/>
      <c r="VBJ8" s="293"/>
      <c r="VBK8" s="293"/>
      <c r="VBL8" s="293"/>
      <c r="VBM8" s="293"/>
      <c r="VBN8" s="293"/>
      <c r="VBO8" s="293"/>
      <c r="VBP8" s="293"/>
      <c r="VBQ8" s="293"/>
      <c r="VBR8" s="293"/>
      <c r="VBS8" s="293"/>
      <c r="VBT8" s="293"/>
      <c r="VBU8" s="293"/>
      <c r="VBV8" s="293"/>
      <c r="VBW8" s="293"/>
      <c r="VBX8" s="293"/>
      <c r="VBY8" s="293"/>
      <c r="VBZ8" s="293"/>
      <c r="VCA8" s="293"/>
      <c r="VCB8" s="293"/>
      <c r="VCC8" s="293"/>
      <c r="VCD8" s="293"/>
      <c r="VCE8" s="293"/>
      <c r="VCF8" s="293"/>
      <c r="VCG8" s="293"/>
      <c r="VCH8" s="293"/>
      <c r="VCI8" s="293"/>
      <c r="VCJ8" s="293"/>
      <c r="VCK8" s="293"/>
      <c r="VCL8" s="293"/>
      <c r="VCM8" s="293"/>
      <c r="VCN8" s="293"/>
      <c r="VCO8" s="293"/>
      <c r="VCP8" s="293"/>
      <c r="VCQ8" s="293"/>
      <c r="VCR8" s="293"/>
      <c r="VCS8" s="293"/>
      <c r="VCT8" s="293"/>
      <c r="VCU8" s="293"/>
      <c r="VCV8" s="293"/>
      <c r="VCW8" s="293"/>
      <c r="VCX8" s="293"/>
      <c r="VCY8" s="293"/>
      <c r="VCZ8" s="293"/>
      <c r="VDA8" s="293"/>
      <c r="VDB8" s="293"/>
      <c r="VDC8" s="293"/>
      <c r="VDD8" s="293"/>
      <c r="VDE8" s="293"/>
      <c r="VDF8" s="293"/>
      <c r="VDG8" s="293"/>
      <c r="VDH8" s="293"/>
      <c r="VDI8" s="293"/>
      <c r="VDJ8" s="293"/>
      <c r="VDK8" s="293"/>
      <c r="VDL8" s="293"/>
      <c r="VDM8" s="293"/>
      <c r="VDN8" s="293"/>
      <c r="VDO8" s="293"/>
      <c r="VDP8" s="293"/>
      <c r="VDQ8" s="293"/>
      <c r="VDR8" s="293"/>
      <c r="VDS8" s="293"/>
      <c r="VDT8" s="293"/>
      <c r="VDU8" s="293"/>
      <c r="VDV8" s="293"/>
      <c r="VDW8" s="293"/>
      <c r="VDX8" s="293"/>
      <c r="VDY8" s="293"/>
      <c r="VDZ8" s="293"/>
      <c r="VEA8" s="293"/>
      <c r="VEB8" s="293"/>
      <c r="VEC8" s="293"/>
      <c r="VED8" s="293"/>
      <c r="VEE8" s="293"/>
      <c r="VEF8" s="293"/>
      <c r="VEG8" s="293"/>
      <c r="VEH8" s="293"/>
      <c r="VEI8" s="293"/>
      <c r="VEJ8" s="293"/>
      <c r="VEK8" s="293"/>
      <c r="VEL8" s="293"/>
      <c r="VEM8" s="293"/>
      <c r="VEN8" s="293"/>
      <c r="VEO8" s="293"/>
      <c r="VEP8" s="293"/>
      <c r="VEQ8" s="293"/>
      <c r="VER8" s="293"/>
      <c r="VES8" s="293"/>
      <c r="VET8" s="293"/>
      <c r="VEU8" s="293"/>
      <c r="VEV8" s="293"/>
      <c r="VEW8" s="293"/>
      <c r="VEX8" s="293"/>
      <c r="VEY8" s="293"/>
      <c r="VEZ8" s="293"/>
      <c r="VFA8" s="293"/>
      <c r="VFB8" s="293"/>
      <c r="VFC8" s="293"/>
      <c r="VFD8" s="293"/>
      <c r="VFE8" s="293"/>
      <c r="VFF8" s="293"/>
      <c r="VFG8" s="293"/>
      <c r="VFH8" s="293"/>
      <c r="VFI8" s="293"/>
      <c r="VFJ8" s="293"/>
      <c r="VFK8" s="293"/>
      <c r="VFL8" s="293"/>
      <c r="VFM8" s="293"/>
      <c r="VFN8" s="293"/>
      <c r="VFO8" s="293"/>
      <c r="VFP8" s="293"/>
      <c r="VFQ8" s="293"/>
      <c r="VFR8" s="293"/>
      <c r="VFS8" s="293"/>
      <c r="VFT8" s="293"/>
      <c r="VFU8" s="293"/>
      <c r="VFV8" s="293"/>
      <c r="VFW8" s="293"/>
      <c r="VFX8" s="293"/>
      <c r="VFY8" s="293"/>
      <c r="VFZ8" s="293"/>
      <c r="VGA8" s="293"/>
      <c r="VGB8" s="293"/>
      <c r="VGC8" s="293"/>
      <c r="VGD8" s="293"/>
      <c r="VGE8" s="293"/>
      <c r="VGF8" s="293"/>
      <c r="VGG8" s="293"/>
      <c r="VGH8" s="293"/>
      <c r="VGI8" s="293"/>
      <c r="VGJ8" s="293"/>
      <c r="VGK8" s="293"/>
      <c r="VGL8" s="293"/>
      <c r="VGM8" s="293"/>
      <c r="VGN8" s="293"/>
      <c r="VGO8" s="293"/>
      <c r="VGP8" s="293"/>
      <c r="VGQ8" s="293"/>
      <c r="VGR8" s="293"/>
      <c r="VGS8" s="293"/>
      <c r="VGT8" s="293"/>
      <c r="VGU8" s="293"/>
      <c r="VGV8" s="293"/>
      <c r="VGW8" s="293"/>
      <c r="VGX8" s="293"/>
      <c r="VGY8" s="293"/>
      <c r="VGZ8" s="293"/>
      <c r="VHA8" s="293"/>
      <c r="VHB8" s="293"/>
      <c r="VHC8" s="293"/>
      <c r="VHD8" s="293"/>
      <c r="VHE8" s="293"/>
      <c r="VHF8" s="293"/>
      <c r="VHG8" s="293"/>
      <c r="VHH8" s="293"/>
      <c r="VHI8" s="293"/>
      <c r="VHJ8" s="293"/>
      <c r="VHK8" s="293"/>
      <c r="VHL8" s="293"/>
      <c r="VHM8" s="293"/>
      <c r="VHN8" s="293"/>
      <c r="VHO8" s="293"/>
      <c r="VHP8" s="293"/>
      <c r="VHQ8" s="293"/>
      <c r="VHR8" s="293"/>
      <c r="VHS8" s="293"/>
      <c r="VHT8" s="293"/>
      <c r="VHU8" s="293"/>
      <c r="VHV8" s="293"/>
      <c r="VHW8" s="293"/>
      <c r="VHX8" s="293"/>
      <c r="VHY8" s="293"/>
      <c r="VHZ8" s="293"/>
      <c r="VIA8" s="293"/>
      <c r="VIB8" s="293"/>
      <c r="VIC8" s="293"/>
      <c r="VID8" s="293"/>
      <c r="VIE8" s="293"/>
      <c r="VIF8" s="293"/>
      <c r="VIG8" s="293"/>
      <c r="VIH8" s="293"/>
      <c r="VII8" s="293"/>
      <c r="VIJ8" s="293"/>
      <c r="VIK8" s="293"/>
      <c r="VIL8" s="293"/>
      <c r="VIM8" s="293"/>
      <c r="VIN8" s="293"/>
      <c r="VIO8" s="293"/>
      <c r="VIP8" s="293"/>
      <c r="VIQ8" s="293"/>
      <c r="VIR8" s="293"/>
      <c r="VIS8" s="293"/>
      <c r="VIT8" s="293"/>
      <c r="VIU8" s="293"/>
      <c r="VIV8" s="293"/>
      <c r="VIW8" s="293"/>
      <c r="VIX8" s="293"/>
      <c r="VIY8" s="293"/>
      <c r="VIZ8" s="293"/>
      <c r="VJA8" s="293"/>
      <c r="VJB8" s="293"/>
      <c r="VJC8" s="293"/>
      <c r="VJD8" s="293"/>
      <c r="VJE8" s="293"/>
      <c r="VJF8" s="293"/>
      <c r="VJG8" s="293"/>
      <c r="VJH8" s="293"/>
      <c r="VJI8" s="293"/>
      <c r="VJJ8" s="293"/>
      <c r="VJK8" s="293"/>
      <c r="VJL8" s="293"/>
      <c r="VJM8" s="293"/>
      <c r="VJN8" s="293"/>
      <c r="VJO8" s="293"/>
      <c r="VJP8" s="293"/>
      <c r="VJQ8" s="293"/>
      <c r="VJR8" s="293"/>
      <c r="VJS8" s="293"/>
      <c r="VJT8" s="293"/>
      <c r="VJU8" s="293"/>
      <c r="VJV8" s="293"/>
      <c r="VJW8" s="293"/>
      <c r="VJX8" s="293"/>
      <c r="VJY8" s="293"/>
      <c r="VJZ8" s="293"/>
      <c r="VKA8" s="293"/>
      <c r="VKB8" s="293"/>
      <c r="VKC8" s="293"/>
      <c r="VKD8" s="293"/>
      <c r="VKE8" s="293"/>
      <c r="VKF8" s="293"/>
      <c r="VKG8" s="293"/>
      <c r="VKH8" s="293"/>
      <c r="VKI8" s="293"/>
      <c r="VKJ8" s="293"/>
      <c r="VKK8" s="293"/>
      <c r="VKL8" s="293"/>
      <c r="VKM8" s="293"/>
      <c r="VKN8" s="293"/>
      <c r="VKO8" s="293"/>
      <c r="VKP8" s="293"/>
      <c r="VKQ8" s="293"/>
      <c r="VKR8" s="293"/>
      <c r="VKS8" s="293"/>
      <c r="VKT8" s="293"/>
      <c r="VKU8" s="293"/>
      <c r="VKV8" s="293"/>
      <c r="VKW8" s="293"/>
      <c r="VKX8" s="293"/>
      <c r="VKY8" s="293"/>
      <c r="VKZ8" s="293"/>
      <c r="VLA8" s="293"/>
      <c r="VLB8" s="293"/>
      <c r="VLC8" s="293"/>
      <c r="VLD8" s="293"/>
      <c r="VLE8" s="293"/>
      <c r="VLF8" s="293"/>
      <c r="VLG8" s="293"/>
      <c r="VLH8" s="293"/>
      <c r="VLI8" s="293"/>
      <c r="VLJ8" s="293"/>
      <c r="VLK8" s="293"/>
      <c r="VLL8" s="293"/>
      <c r="VLM8" s="293"/>
      <c r="VLN8" s="293"/>
      <c r="VLO8" s="293"/>
      <c r="VLP8" s="293"/>
      <c r="VLQ8" s="293"/>
      <c r="VLR8" s="293"/>
      <c r="VLS8" s="293"/>
      <c r="VLT8" s="293"/>
      <c r="VLU8" s="293"/>
      <c r="VLV8" s="293"/>
      <c r="VLW8" s="293"/>
      <c r="VLX8" s="293"/>
      <c r="VLY8" s="293"/>
      <c r="VLZ8" s="293"/>
      <c r="VMA8" s="293"/>
      <c r="VMB8" s="293"/>
      <c r="VMC8" s="293"/>
      <c r="VMD8" s="293"/>
      <c r="VME8" s="293"/>
      <c r="VMF8" s="293"/>
      <c r="VMG8" s="293"/>
      <c r="VMH8" s="293"/>
      <c r="VMI8" s="293"/>
      <c r="VMJ8" s="293"/>
      <c r="VMK8" s="293"/>
      <c r="VML8" s="293"/>
      <c r="VMM8" s="293"/>
      <c r="VMN8" s="293"/>
      <c r="VMO8" s="293"/>
      <c r="VMP8" s="293"/>
      <c r="VMQ8" s="293"/>
      <c r="VMR8" s="293"/>
      <c r="VMS8" s="293"/>
      <c r="VMT8" s="293"/>
      <c r="VMU8" s="293"/>
      <c r="VMV8" s="293"/>
      <c r="VMW8" s="293"/>
      <c r="VMX8" s="293"/>
      <c r="VMY8" s="293"/>
      <c r="VMZ8" s="293"/>
      <c r="VNA8" s="293"/>
      <c r="VNB8" s="293"/>
      <c r="VNC8" s="293"/>
      <c r="VND8" s="293"/>
      <c r="VNE8" s="293"/>
      <c r="VNF8" s="293"/>
      <c r="VNG8" s="293"/>
      <c r="VNH8" s="293"/>
      <c r="VNI8" s="293"/>
      <c r="VNJ8" s="293"/>
      <c r="VNK8" s="293"/>
      <c r="VNL8" s="293"/>
      <c r="VNM8" s="293"/>
      <c r="VNN8" s="293"/>
      <c r="VNO8" s="293"/>
      <c r="VNP8" s="293"/>
      <c r="VNQ8" s="293"/>
      <c r="VNR8" s="293"/>
      <c r="VNS8" s="293"/>
      <c r="VNT8" s="293"/>
      <c r="VNU8" s="293"/>
      <c r="VNV8" s="293"/>
      <c r="VNW8" s="293"/>
      <c r="VNX8" s="293"/>
      <c r="VNY8" s="293"/>
      <c r="VNZ8" s="293"/>
      <c r="VOA8" s="293"/>
      <c r="VOB8" s="293"/>
      <c r="VOC8" s="293"/>
      <c r="VOD8" s="293"/>
      <c r="VOE8" s="293"/>
      <c r="VOF8" s="293"/>
      <c r="VOG8" s="293"/>
      <c r="VOH8" s="293"/>
      <c r="VOI8" s="293"/>
      <c r="VOJ8" s="293"/>
      <c r="VOK8" s="293"/>
      <c r="VOL8" s="293"/>
      <c r="VOM8" s="293"/>
      <c r="VON8" s="293"/>
      <c r="VOO8" s="293"/>
      <c r="VOP8" s="293"/>
      <c r="VOQ8" s="293"/>
      <c r="VOR8" s="293"/>
      <c r="VOS8" s="293"/>
      <c r="VOT8" s="293"/>
      <c r="VOU8" s="293"/>
      <c r="VOV8" s="293"/>
      <c r="VOW8" s="293"/>
      <c r="VOX8" s="293"/>
      <c r="VOY8" s="293"/>
      <c r="VOZ8" s="293"/>
      <c r="VPA8" s="293"/>
      <c r="VPB8" s="293"/>
      <c r="VPC8" s="293"/>
      <c r="VPD8" s="293"/>
      <c r="VPE8" s="293"/>
      <c r="VPF8" s="293"/>
      <c r="VPG8" s="293"/>
      <c r="VPH8" s="293"/>
      <c r="VPI8" s="293"/>
      <c r="VPJ8" s="293"/>
      <c r="VPK8" s="293"/>
      <c r="VPL8" s="293"/>
      <c r="VPM8" s="293"/>
      <c r="VPN8" s="293"/>
      <c r="VPO8" s="293"/>
      <c r="VPP8" s="293"/>
      <c r="VPQ8" s="293"/>
      <c r="VPR8" s="293"/>
      <c r="VPS8" s="293"/>
      <c r="VPT8" s="293"/>
      <c r="VPU8" s="293"/>
      <c r="VPV8" s="293"/>
      <c r="VPW8" s="293"/>
      <c r="VPX8" s="293"/>
      <c r="VPY8" s="293"/>
      <c r="VPZ8" s="293"/>
      <c r="VQA8" s="293"/>
      <c r="VQB8" s="293"/>
      <c r="VQC8" s="293"/>
      <c r="VQD8" s="293"/>
      <c r="VQE8" s="293"/>
      <c r="VQF8" s="293"/>
      <c r="VQG8" s="293"/>
      <c r="VQH8" s="293"/>
      <c r="VQI8" s="293"/>
      <c r="VQJ8" s="293"/>
      <c r="VQK8" s="293"/>
      <c r="VQL8" s="293"/>
      <c r="VQM8" s="293"/>
      <c r="VQN8" s="293"/>
      <c r="VQO8" s="293"/>
      <c r="VQP8" s="293"/>
      <c r="VQQ8" s="293"/>
      <c r="VQR8" s="293"/>
      <c r="VQS8" s="293"/>
      <c r="VQT8" s="293"/>
      <c r="VQU8" s="293"/>
      <c r="VQV8" s="293"/>
      <c r="VQW8" s="293"/>
      <c r="VQX8" s="293"/>
      <c r="VQY8" s="293"/>
      <c r="VQZ8" s="293"/>
      <c r="VRA8" s="293"/>
      <c r="VRB8" s="293"/>
      <c r="VRC8" s="293"/>
      <c r="VRD8" s="293"/>
      <c r="VRE8" s="293"/>
      <c r="VRF8" s="293"/>
      <c r="VRG8" s="293"/>
      <c r="VRH8" s="293"/>
      <c r="VRI8" s="293"/>
      <c r="VRJ8" s="293"/>
      <c r="VRK8" s="293"/>
      <c r="VRL8" s="293"/>
      <c r="VRM8" s="293"/>
      <c r="VRN8" s="293"/>
      <c r="VRO8" s="293"/>
      <c r="VRP8" s="293"/>
      <c r="VRQ8" s="293"/>
      <c r="VRR8" s="293"/>
      <c r="VRS8" s="293"/>
      <c r="VRT8" s="293"/>
      <c r="VRU8" s="293"/>
      <c r="VRV8" s="293"/>
      <c r="VRW8" s="293"/>
      <c r="VRX8" s="293"/>
      <c r="VRY8" s="293"/>
      <c r="VRZ8" s="293"/>
      <c r="VSA8" s="293"/>
      <c r="VSB8" s="293"/>
      <c r="VSC8" s="293"/>
      <c r="VSD8" s="293"/>
      <c r="VSE8" s="293"/>
      <c r="VSF8" s="293"/>
      <c r="VSG8" s="293"/>
      <c r="VSH8" s="293"/>
      <c r="VSI8" s="293"/>
      <c r="VSJ8" s="293"/>
      <c r="VSK8" s="293"/>
      <c r="VSL8" s="293"/>
      <c r="VSM8" s="293"/>
      <c r="VSN8" s="293"/>
      <c r="VSO8" s="293"/>
      <c r="VSP8" s="293"/>
      <c r="VSQ8" s="293"/>
      <c r="VSR8" s="293"/>
      <c r="VSS8" s="293"/>
      <c r="VST8" s="293"/>
      <c r="VSU8" s="293"/>
      <c r="VSV8" s="293"/>
      <c r="VSW8" s="293"/>
      <c r="VSX8" s="293"/>
      <c r="VSY8" s="293"/>
      <c r="VSZ8" s="293"/>
      <c r="VTA8" s="293"/>
      <c r="VTB8" s="293"/>
      <c r="VTC8" s="293"/>
      <c r="VTD8" s="293"/>
      <c r="VTE8" s="293"/>
      <c r="VTF8" s="293"/>
      <c r="VTG8" s="293"/>
      <c r="VTH8" s="293"/>
      <c r="VTI8" s="293"/>
      <c r="VTJ8" s="293"/>
      <c r="VTK8" s="293"/>
      <c r="VTL8" s="293"/>
      <c r="VTM8" s="293"/>
      <c r="VTN8" s="293"/>
      <c r="VTO8" s="293"/>
      <c r="VTP8" s="293"/>
      <c r="VTQ8" s="293"/>
      <c r="VTR8" s="293"/>
      <c r="VTS8" s="293"/>
      <c r="VTT8" s="293"/>
      <c r="VTU8" s="293"/>
      <c r="VTV8" s="293"/>
      <c r="VTW8" s="293"/>
      <c r="VTX8" s="293"/>
      <c r="VTY8" s="293"/>
      <c r="VTZ8" s="293"/>
      <c r="VUA8" s="293"/>
      <c r="VUB8" s="293"/>
      <c r="VUC8" s="293"/>
      <c r="VUD8" s="293"/>
      <c r="VUE8" s="293"/>
      <c r="VUF8" s="293"/>
      <c r="VUG8" s="293"/>
      <c r="VUH8" s="293"/>
      <c r="VUI8" s="293"/>
      <c r="VUJ8" s="293"/>
      <c r="VUK8" s="293"/>
      <c r="VUL8" s="293"/>
      <c r="VUM8" s="293"/>
      <c r="VUN8" s="293"/>
      <c r="VUO8" s="293"/>
      <c r="VUP8" s="293"/>
      <c r="VUQ8" s="293"/>
      <c r="VUR8" s="293"/>
      <c r="VUS8" s="293"/>
      <c r="VUT8" s="293"/>
      <c r="VUU8" s="293"/>
      <c r="VUV8" s="293"/>
      <c r="VUW8" s="293"/>
      <c r="VUX8" s="293"/>
      <c r="VUY8" s="293"/>
      <c r="VUZ8" s="293"/>
      <c r="VVA8" s="293"/>
      <c r="VVB8" s="293"/>
      <c r="VVC8" s="293"/>
      <c r="VVD8" s="293"/>
      <c r="VVE8" s="293"/>
      <c r="VVF8" s="293"/>
      <c r="VVG8" s="293"/>
      <c r="VVH8" s="293"/>
      <c r="VVI8" s="293"/>
      <c r="VVJ8" s="293"/>
      <c r="VVK8" s="293"/>
      <c r="VVL8" s="293"/>
      <c r="VVM8" s="293"/>
      <c r="VVN8" s="293"/>
      <c r="VVO8" s="293"/>
      <c r="VVP8" s="293"/>
      <c r="VVQ8" s="293"/>
      <c r="VVR8" s="293"/>
      <c r="VVS8" s="293"/>
      <c r="VVT8" s="293"/>
      <c r="VVU8" s="293"/>
      <c r="VVV8" s="293"/>
      <c r="VVW8" s="293"/>
      <c r="VVX8" s="293"/>
      <c r="VVY8" s="293"/>
      <c r="VVZ8" s="293"/>
      <c r="VWA8" s="293"/>
      <c r="VWB8" s="293"/>
      <c r="VWC8" s="293"/>
      <c r="VWD8" s="293"/>
      <c r="VWE8" s="293"/>
      <c r="VWF8" s="293"/>
      <c r="VWG8" s="293"/>
      <c r="VWH8" s="293"/>
      <c r="VWI8" s="293"/>
      <c r="VWJ8" s="293"/>
      <c r="VWK8" s="293"/>
      <c r="VWL8" s="293"/>
      <c r="VWM8" s="293"/>
      <c r="VWN8" s="293"/>
      <c r="VWO8" s="293"/>
      <c r="VWP8" s="293"/>
      <c r="VWQ8" s="293"/>
      <c r="VWR8" s="293"/>
      <c r="VWS8" s="293"/>
      <c r="VWT8" s="293"/>
      <c r="VWU8" s="293"/>
      <c r="VWV8" s="293"/>
      <c r="VWW8" s="293"/>
      <c r="VWX8" s="293"/>
      <c r="VWY8" s="293"/>
      <c r="VWZ8" s="293"/>
      <c r="VXA8" s="293"/>
      <c r="VXB8" s="293"/>
      <c r="VXC8" s="293"/>
      <c r="VXD8" s="293"/>
      <c r="VXE8" s="293"/>
      <c r="VXF8" s="293"/>
      <c r="VXG8" s="293"/>
      <c r="VXH8" s="293"/>
      <c r="VXI8" s="293"/>
      <c r="VXJ8" s="293"/>
      <c r="VXK8" s="293"/>
      <c r="VXL8" s="293"/>
      <c r="VXM8" s="293"/>
      <c r="VXN8" s="293"/>
      <c r="VXO8" s="293"/>
      <c r="VXP8" s="293"/>
      <c r="VXQ8" s="293"/>
      <c r="VXR8" s="293"/>
      <c r="VXS8" s="293"/>
      <c r="VXT8" s="293"/>
      <c r="VXU8" s="293"/>
      <c r="VXV8" s="293"/>
      <c r="VXW8" s="293"/>
      <c r="VXX8" s="293"/>
      <c r="VXY8" s="293"/>
      <c r="VXZ8" s="293"/>
      <c r="VYA8" s="293"/>
      <c r="VYB8" s="293"/>
      <c r="VYC8" s="293"/>
      <c r="VYD8" s="293"/>
      <c r="VYE8" s="293"/>
      <c r="VYF8" s="293"/>
      <c r="VYG8" s="293"/>
      <c r="VYH8" s="293"/>
      <c r="VYI8" s="293"/>
      <c r="VYJ8" s="293"/>
      <c r="VYK8" s="293"/>
      <c r="VYL8" s="293"/>
      <c r="VYM8" s="293"/>
      <c r="VYN8" s="293"/>
      <c r="VYO8" s="293"/>
      <c r="VYP8" s="293"/>
      <c r="VYQ8" s="293"/>
      <c r="VYR8" s="293"/>
      <c r="VYS8" s="293"/>
      <c r="VYT8" s="293"/>
      <c r="VYU8" s="293"/>
      <c r="VYV8" s="293"/>
      <c r="VYW8" s="293"/>
      <c r="VYX8" s="293"/>
      <c r="VYY8" s="293"/>
      <c r="VYZ8" s="293"/>
      <c r="VZA8" s="293"/>
      <c r="VZB8" s="293"/>
      <c r="VZC8" s="293"/>
      <c r="VZD8" s="293"/>
      <c r="VZE8" s="293"/>
      <c r="VZF8" s="293"/>
      <c r="VZG8" s="293"/>
      <c r="VZH8" s="293"/>
      <c r="VZI8" s="293"/>
      <c r="VZJ8" s="293"/>
      <c r="VZK8" s="293"/>
      <c r="VZL8" s="293"/>
      <c r="VZM8" s="293"/>
      <c r="VZN8" s="293"/>
      <c r="VZO8" s="293"/>
      <c r="VZP8" s="293"/>
      <c r="VZQ8" s="293"/>
      <c r="VZR8" s="293"/>
      <c r="VZS8" s="293"/>
      <c r="VZT8" s="293"/>
      <c r="VZU8" s="293"/>
      <c r="VZV8" s="293"/>
      <c r="VZW8" s="293"/>
      <c r="VZX8" s="293"/>
      <c r="VZY8" s="293"/>
      <c r="VZZ8" s="293"/>
      <c r="WAA8" s="293"/>
      <c r="WAB8" s="293"/>
      <c r="WAC8" s="293"/>
      <c r="WAD8" s="293"/>
      <c r="WAE8" s="293"/>
      <c r="WAF8" s="293"/>
      <c r="WAG8" s="293"/>
      <c r="WAH8" s="293"/>
      <c r="WAI8" s="293"/>
      <c r="WAJ8" s="293"/>
      <c r="WAK8" s="293"/>
      <c r="WAL8" s="293"/>
      <c r="WAM8" s="293"/>
      <c r="WAN8" s="293"/>
      <c r="WAO8" s="293"/>
      <c r="WAP8" s="293"/>
      <c r="WAQ8" s="293"/>
      <c r="WAR8" s="293"/>
      <c r="WAS8" s="293"/>
      <c r="WAT8" s="293"/>
      <c r="WAU8" s="293"/>
      <c r="WAV8" s="293"/>
      <c r="WAW8" s="293"/>
      <c r="WAX8" s="293"/>
      <c r="WAY8" s="293"/>
      <c r="WAZ8" s="293"/>
      <c r="WBA8" s="293"/>
      <c r="WBB8" s="293"/>
      <c r="WBC8" s="293"/>
      <c r="WBD8" s="293"/>
      <c r="WBE8" s="293"/>
      <c r="WBF8" s="293"/>
      <c r="WBG8" s="293"/>
      <c r="WBH8" s="293"/>
      <c r="WBI8" s="293"/>
      <c r="WBJ8" s="293"/>
      <c r="WBK8" s="293"/>
      <c r="WBL8" s="293"/>
      <c r="WBM8" s="293"/>
      <c r="WBN8" s="293"/>
      <c r="WBO8" s="293"/>
      <c r="WBP8" s="293"/>
      <c r="WBQ8" s="293"/>
      <c r="WBR8" s="293"/>
      <c r="WBS8" s="293"/>
      <c r="WBT8" s="293"/>
      <c r="WBU8" s="293"/>
      <c r="WBV8" s="293"/>
      <c r="WBW8" s="293"/>
      <c r="WBX8" s="293"/>
      <c r="WBY8" s="293"/>
      <c r="WBZ8" s="293"/>
      <c r="WCA8" s="293"/>
      <c r="WCB8" s="293"/>
      <c r="WCC8" s="293"/>
      <c r="WCD8" s="293"/>
      <c r="WCE8" s="293"/>
      <c r="WCF8" s="293"/>
      <c r="WCG8" s="293"/>
      <c r="WCH8" s="293"/>
      <c r="WCI8" s="293"/>
      <c r="WCJ8" s="293"/>
      <c r="WCK8" s="293"/>
      <c r="WCL8" s="293"/>
      <c r="WCM8" s="293"/>
      <c r="WCN8" s="293"/>
      <c r="WCO8" s="293"/>
      <c r="WCP8" s="293"/>
      <c r="WCQ8" s="293"/>
      <c r="WCR8" s="293"/>
      <c r="WCS8" s="293"/>
      <c r="WCT8" s="293"/>
      <c r="WCU8" s="293"/>
      <c r="WCV8" s="293"/>
      <c r="WCW8" s="293"/>
      <c r="WCX8" s="293"/>
      <c r="WCY8" s="293"/>
      <c r="WCZ8" s="293"/>
      <c r="WDA8" s="293"/>
      <c r="WDB8" s="293"/>
      <c r="WDC8" s="293"/>
      <c r="WDD8" s="293"/>
      <c r="WDE8" s="293"/>
      <c r="WDF8" s="293"/>
      <c r="WDG8" s="293"/>
      <c r="WDH8" s="293"/>
      <c r="WDI8" s="293"/>
      <c r="WDJ8" s="293"/>
      <c r="WDK8" s="293"/>
      <c r="WDL8" s="293"/>
      <c r="WDM8" s="293"/>
      <c r="WDN8" s="293"/>
      <c r="WDO8" s="293"/>
      <c r="WDP8" s="293"/>
      <c r="WDQ8" s="293"/>
      <c r="WDR8" s="293"/>
      <c r="WDS8" s="293"/>
      <c r="WDT8" s="293"/>
      <c r="WDU8" s="293"/>
      <c r="WDV8" s="293"/>
      <c r="WDW8" s="293"/>
      <c r="WDX8" s="293"/>
      <c r="WDY8" s="293"/>
      <c r="WDZ8" s="293"/>
      <c r="WEA8" s="293"/>
      <c r="WEB8" s="293"/>
      <c r="WEC8" s="293"/>
      <c r="WED8" s="293"/>
      <c r="WEE8" s="293"/>
      <c r="WEF8" s="293"/>
      <c r="WEG8" s="293"/>
      <c r="WEH8" s="293"/>
      <c r="WEI8" s="293"/>
      <c r="WEJ8" s="293"/>
      <c r="WEK8" s="293"/>
      <c r="WEL8" s="293"/>
      <c r="WEM8" s="293"/>
      <c r="WEN8" s="293"/>
      <c r="WEO8" s="293"/>
      <c r="WEP8" s="293"/>
      <c r="WEQ8" s="293"/>
      <c r="WER8" s="293"/>
      <c r="WES8" s="293"/>
      <c r="WET8" s="293"/>
      <c r="WEU8" s="293"/>
      <c r="WEV8" s="293"/>
      <c r="WEW8" s="293"/>
      <c r="WEX8" s="293"/>
      <c r="WEY8" s="293"/>
      <c r="WEZ8" s="293"/>
      <c r="WFA8" s="293"/>
      <c r="WFB8" s="293"/>
      <c r="WFC8" s="293"/>
      <c r="WFD8" s="293"/>
      <c r="WFE8" s="293"/>
      <c r="WFF8" s="293"/>
      <c r="WFG8" s="293"/>
      <c r="WFH8" s="293"/>
      <c r="WFI8" s="293"/>
      <c r="WFJ8" s="293"/>
      <c r="WFK8" s="293"/>
      <c r="WFL8" s="293"/>
      <c r="WFM8" s="293"/>
      <c r="WFN8" s="293"/>
      <c r="WFO8" s="293"/>
      <c r="WFP8" s="293"/>
      <c r="WFQ8" s="293"/>
      <c r="WFR8" s="293"/>
      <c r="WFS8" s="293"/>
      <c r="WFT8" s="293"/>
      <c r="WFU8" s="293"/>
      <c r="WFV8" s="293"/>
      <c r="WFW8" s="293"/>
      <c r="WFX8" s="293"/>
      <c r="WFY8" s="293"/>
      <c r="WFZ8" s="293"/>
      <c r="WGA8" s="293"/>
      <c r="WGB8" s="293"/>
      <c r="WGC8" s="293"/>
      <c r="WGD8" s="293"/>
      <c r="WGE8" s="293"/>
      <c r="WGF8" s="293"/>
      <c r="WGG8" s="293"/>
      <c r="WGH8" s="293"/>
      <c r="WGI8" s="293"/>
      <c r="WGJ8" s="293"/>
      <c r="WGK8" s="293"/>
      <c r="WGL8" s="293"/>
      <c r="WGM8" s="293"/>
      <c r="WGN8" s="293"/>
      <c r="WGO8" s="293"/>
      <c r="WGP8" s="293"/>
      <c r="WGQ8" s="293"/>
      <c r="WGR8" s="293"/>
      <c r="WGS8" s="293"/>
      <c r="WGT8" s="293"/>
      <c r="WGU8" s="293"/>
      <c r="WGV8" s="293"/>
      <c r="WGW8" s="293"/>
      <c r="WGX8" s="293"/>
      <c r="WGY8" s="293"/>
      <c r="WGZ8" s="293"/>
      <c r="WHA8" s="293"/>
      <c r="WHB8" s="293"/>
      <c r="WHC8" s="293"/>
      <c r="WHD8" s="293"/>
      <c r="WHE8" s="293"/>
      <c r="WHF8" s="293"/>
      <c r="WHG8" s="293"/>
      <c r="WHH8" s="293"/>
      <c r="WHI8" s="293"/>
      <c r="WHJ8" s="293"/>
      <c r="WHK8" s="293"/>
      <c r="WHL8" s="293"/>
      <c r="WHM8" s="293"/>
      <c r="WHN8" s="293"/>
      <c r="WHO8" s="293"/>
      <c r="WHP8" s="293"/>
      <c r="WHQ8" s="293"/>
      <c r="WHR8" s="293"/>
      <c r="WHS8" s="293"/>
      <c r="WHT8" s="293"/>
      <c r="WHU8" s="293"/>
      <c r="WHV8" s="293"/>
      <c r="WHW8" s="293"/>
      <c r="WHX8" s="293"/>
      <c r="WHY8" s="293"/>
      <c r="WHZ8" s="293"/>
      <c r="WIA8" s="293"/>
      <c r="WIB8" s="293"/>
      <c r="WIC8" s="293"/>
      <c r="WID8" s="293"/>
      <c r="WIE8" s="293"/>
      <c r="WIF8" s="293"/>
      <c r="WIG8" s="293"/>
      <c r="WIH8" s="293"/>
      <c r="WII8" s="293"/>
      <c r="WIJ8" s="293"/>
      <c r="WIK8" s="293"/>
      <c r="WIL8" s="293"/>
      <c r="WIM8" s="293"/>
      <c r="WIN8" s="293"/>
      <c r="WIO8" s="293"/>
      <c r="WIP8" s="293"/>
      <c r="WIQ8" s="293"/>
      <c r="WIR8" s="293"/>
      <c r="WIS8" s="293"/>
      <c r="WIT8" s="293"/>
      <c r="WIU8" s="293"/>
      <c r="WIV8" s="293"/>
      <c r="WIW8" s="293"/>
      <c r="WIX8" s="293"/>
      <c r="WIY8" s="293"/>
      <c r="WIZ8" s="293"/>
      <c r="WJA8" s="293"/>
      <c r="WJB8" s="293"/>
      <c r="WJC8" s="293"/>
      <c r="WJD8" s="293"/>
      <c r="WJE8" s="293"/>
      <c r="WJF8" s="293"/>
      <c r="WJG8" s="293"/>
      <c r="WJH8" s="293"/>
      <c r="WJI8" s="293"/>
      <c r="WJJ8" s="293"/>
      <c r="WJK8" s="293"/>
      <c r="WJL8" s="293"/>
      <c r="WJM8" s="293"/>
      <c r="WJN8" s="293"/>
      <c r="WJO8" s="293"/>
      <c r="WJP8" s="293"/>
      <c r="WJQ8" s="293"/>
      <c r="WJR8" s="293"/>
      <c r="WJS8" s="293"/>
      <c r="WJT8" s="293"/>
      <c r="WJU8" s="293"/>
      <c r="WJV8" s="293"/>
      <c r="WJW8" s="293"/>
      <c r="WJX8" s="293"/>
      <c r="WJY8" s="293"/>
      <c r="WJZ8" s="293"/>
      <c r="WKA8" s="293"/>
      <c r="WKB8" s="293"/>
      <c r="WKC8" s="293"/>
      <c r="WKD8" s="293"/>
      <c r="WKE8" s="293"/>
      <c r="WKF8" s="293"/>
      <c r="WKG8" s="293"/>
      <c r="WKH8" s="293"/>
      <c r="WKI8" s="293"/>
      <c r="WKJ8" s="293"/>
      <c r="WKK8" s="293"/>
      <c r="WKL8" s="293"/>
      <c r="WKM8" s="293"/>
      <c r="WKN8" s="293"/>
      <c r="WKO8" s="293"/>
      <c r="WKP8" s="293"/>
      <c r="WKQ8" s="293"/>
      <c r="WKR8" s="293"/>
      <c r="WKS8" s="293"/>
      <c r="WKT8" s="293"/>
      <c r="WKU8" s="293"/>
      <c r="WKV8" s="293"/>
      <c r="WKW8" s="293"/>
      <c r="WKX8" s="293"/>
      <c r="WKY8" s="293"/>
      <c r="WKZ8" s="293"/>
      <c r="WLA8" s="293"/>
      <c r="WLB8" s="293"/>
      <c r="WLC8" s="293"/>
      <c r="WLD8" s="293"/>
      <c r="WLE8" s="293"/>
      <c r="WLF8" s="293"/>
      <c r="WLG8" s="293"/>
      <c r="WLH8" s="293"/>
      <c r="WLI8" s="293"/>
      <c r="WLJ8" s="293"/>
      <c r="WLK8" s="293"/>
      <c r="WLL8" s="293"/>
      <c r="WLM8" s="293"/>
      <c r="WLN8" s="293"/>
      <c r="WLO8" s="293"/>
      <c r="WLP8" s="293"/>
      <c r="WLQ8" s="293"/>
      <c r="WLR8" s="293"/>
      <c r="WLS8" s="293"/>
      <c r="WLT8" s="293"/>
      <c r="WLU8" s="293"/>
      <c r="WLV8" s="293"/>
      <c r="WLW8" s="293"/>
      <c r="WLX8" s="293"/>
      <c r="WLY8" s="293"/>
      <c r="WLZ8" s="293"/>
      <c r="WMA8" s="293"/>
      <c r="WMB8" s="293"/>
      <c r="WMC8" s="293"/>
      <c r="WMD8" s="293"/>
      <c r="WME8" s="293"/>
      <c r="WMF8" s="293"/>
      <c r="WMG8" s="293"/>
      <c r="WMH8" s="293"/>
      <c r="WMI8" s="293"/>
      <c r="WMJ8" s="293"/>
      <c r="WMK8" s="293"/>
      <c r="WML8" s="293"/>
      <c r="WMM8" s="293"/>
      <c r="WMN8" s="293"/>
      <c r="WMO8" s="293"/>
      <c r="WMP8" s="293"/>
      <c r="WMQ8" s="293"/>
      <c r="WMR8" s="293"/>
      <c r="WMS8" s="293"/>
      <c r="WMT8" s="293"/>
      <c r="WMU8" s="293"/>
      <c r="WMV8" s="293"/>
      <c r="WMW8" s="293"/>
      <c r="WMX8" s="293"/>
      <c r="WMY8" s="293"/>
      <c r="WMZ8" s="293"/>
      <c r="WNA8" s="293"/>
      <c r="WNB8" s="293"/>
      <c r="WNC8" s="293"/>
      <c r="WND8" s="293"/>
      <c r="WNE8" s="293"/>
      <c r="WNF8" s="293"/>
      <c r="WNG8" s="293"/>
      <c r="WNH8" s="293"/>
      <c r="WNI8" s="293"/>
      <c r="WNJ8" s="293"/>
      <c r="WNK8" s="293"/>
      <c r="WNL8" s="293"/>
      <c r="WNM8" s="293"/>
      <c r="WNN8" s="293"/>
      <c r="WNO8" s="293"/>
      <c r="WNP8" s="293"/>
      <c r="WNQ8" s="293"/>
      <c r="WNR8" s="293"/>
      <c r="WNS8" s="293"/>
      <c r="WNT8" s="293"/>
      <c r="WNU8" s="293"/>
      <c r="WNV8" s="293"/>
      <c r="WNW8" s="293"/>
      <c r="WNX8" s="293"/>
      <c r="WNY8" s="293"/>
      <c r="WNZ8" s="293"/>
      <c r="WOA8" s="293"/>
      <c r="WOB8" s="293"/>
      <c r="WOC8" s="293"/>
      <c r="WOD8" s="293"/>
      <c r="WOE8" s="293"/>
      <c r="WOF8" s="293"/>
      <c r="WOG8" s="293"/>
      <c r="WOH8" s="293"/>
      <c r="WOI8" s="293"/>
      <c r="WOJ8" s="293"/>
      <c r="WOK8" s="293"/>
      <c r="WOL8" s="293"/>
      <c r="WOM8" s="293"/>
      <c r="WON8" s="293"/>
      <c r="WOO8" s="293"/>
      <c r="WOP8" s="293"/>
      <c r="WOQ8" s="293"/>
      <c r="WOR8" s="293"/>
      <c r="WOS8" s="293"/>
      <c r="WOT8" s="293"/>
      <c r="WOU8" s="293"/>
      <c r="WOV8" s="293"/>
      <c r="WOW8" s="293"/>
      <c r="WOX8" s="293"/>
      <c r="WOY8" s="293"/>
      <c r="WOZ8" s="293"/>
      <c r="WPA8" s="293"/>
      <c r="WPB8" s="293"/>
      <c r="WPC8" s="293"/>
      <c r="WPD8" s="293"/>
      <c r="WPE8" s="293"/>
      <c r="WPF8" s="293"/>
      <c r="WPG8" s="293"/>
      <c r="WPH8" s="293"/>
      <c r="WPI8" s="293"/>
      <c r="WPJ8" s="293"/>
      <c r="WPK8" s="293"/>
      <c r="WPL8" s="293"/>
      <c r="WPM8" s="293"/>
      <c r="WPN8" s="293"/>
      <c r="WPO8" s="293"/>
      <c r="WPP8" s="293"/>
      <c r="WPQ8" s="293"/>
      <c r="WPR8" s="293"/>
      <c r="WPS8" s="293"/>
      <c r="WPT8" s="293"/>
      <c r="WPU8" s="293"/>
      <c r="WPV8" s="293"/>
      <c r="WPW8" s="293"/>
      <c r="WPX8" s="293"/>
      <c r="WPY8" s="293"/>
      <c r="WPZ8" s="293"/>
      <c r="WQA8" s="293"/>
      <c r="WQB8" s="293"/>
      <c r="WQC8" s="293"/>
      <c r="WQD8" s="293"/>
      <c r="WQE8" s="293"/>
      <c r="WQF8" s="293"/>
      <c r="WQG8" s="293"/>
      <c r="WQH8" s="293"/>
      <c r="WQI8" s="293"/>
      <c r="WQJ8" s="293"/>
      <c r="WQK8" s="293"/>
      <c r="WQL8" s="293"/>
      <c r="WQM8" s="293"/>
      <c r="WQN8" s="293"/>
      <c r="WQO8" s="293"/>
      <c r="WQP8" s="293"/>
      <c r="WQQ8" s="293"/>
      <c r="WQR8" s="293"/>
      <c r="WQS8" s="293"/>
      <c r="WQT8" s="293"/>
      <c r="WQU8" s="293"/>
      <c r="WQV8" s="293"/>
      <c r="WQW8" s="293"/>
      <c r="WQX8" s="293"/>
      <c r="WQY8" s="293"/>
      <c r="WQZ8" s="293"/>
      <c r="WRA8" s="293"/>
      <c r="WRB8" s="293"/>
      <c r="WRC8" s="293"/>
      <c r="WRD8" s="293"/>
      <c r="WRE8" s="293"/>
      <c r="WRF8" s="293"/>
      <c r="WRG8" s="293"/>
      <c r="WRH8" s="293"/>
      <c r="WRI8" s="293"/>
      <c r="WRJ8" s="293"/>
      <c r="WRK8" s="293"/>
      <c r="WRL8" s="293"/>
      <c r="WRM8" s="293"/>
      <c r="WRN8" s="293"/>
      <c r="WRO8" s="293"/>
      <c r="WRP8" s="293"/>
      <c r="WRQ8" s="293"/>
      <c r="WRR8" s="293"/>
      <c r="WRS8" s="293"/>
      <c r="WRT8" s="293"/>
      <c r="WRU8" s="293"/>
      <c r="WRV8" s="293"/>
      <c r="WRW8" s="293"/>
      <c r="WRX8" s="293"/>
      <c r="WRY8" s="293"/>
      <c r="WRZ8" s="293"/>
      <c r="WSA8" s="293"/>
      <c r="WSB8" s="293"/>
      <c r="WSC8" s="293"/>
      <c r="WSD8" s="293"/>
      <c r="WSE8" s="293"/>
      <c r="WSF8" s="293"/>
      <c r="WSG8" s="293"/>
      <c r="WSH8" s="293"/>
      <c r="WSI8" s="293"/>
      <c r="WSJ8" s="293"/>
      <c r="WSK8" s="293"/>
      <c r="WSL8" s="293"/>
      <c r="WSM8" s="293"/>
      <c r="WSN8" s="293"/>
      <c r="WSO8" s="293"/>
      <c r="WSP8" s="293"/>
      <c r="WSQ8" s="293"/>
      <c r="WSR8" s="293"/>
      <c r="WSS8" s="293"/>
      <c r="WST8" s="293"/>
      <c r="WSU8" s="293"/>
      <c r="WSV8" s="293"/>
      <c r="WSW8" s="293"/>
      <c r="WSX8" s="293"/>
      <c r="WSY8" s="293"/>
      <c r="WSZ8" s="293"/>
      <c r="WTA8" s="293"/>
      <c r="WTB8" s="293"/>
      <c r="WTC8" s="293"/>
      <c r="WTD8" s="293"/>
      <c r="WTE8" s="293"/>
      <c r="WTF8" s="293"/>
      <c r="WTG8" s="293"/>
      <c r="WTH8" s="293"/>
      <c r="WTI8" s="293"/>
      <c r="WTJ8" s="293"/>
      <c r="WTK8" s="293"/>
      <c r="WTL8" s="293"/>
      <c r="WTM8" s="293"/>
      <c r="WTN8" s="293"/>
      <c r="WTO8" s="293"/>
      <c r="WTP8" s="293"/>
      <c r="WTQ8" s="293"/>
      <c r="WTR8" s="293"/>
      <c r="WTS8" s="293"/>
      <c r="WTT8" s="293"/>
      <c r="WTU8" s="293"/>
      <c r="WTV8" s="293"/>
      <c r="WTW8" s="293"/>
      <c r="WTX8" s="293"/>
      <c r="WTY8" s="293"/>
      <c r="WTZ8" s="293"/>
      <c r="WUA8" s="293"/>
      <c r="WUB8" s="293"/>
      <c r="WUC8" s="293"/>
      <c r="WUD8" s="293"/>
      <c r="WUE8" s="293"/>
      <c r="WUF8" s="293"/>
      <c r="WUG8" s="293"/>
      <c r="WUH8" s="293"/>
      <c r="WUI8" s="293"/>
      <c r="WUJ8" s="293"/>
      <c r="WUK8" s="293"/>
      <c r="WUL8" s="293"/>
      <c r="WUM8" s="293"/>
      <c r="WUN8" s="293"/>
      <c r="WUO8" s="293"/>
      <c r="WUP8" s="293"/>
      <c r="WUQ8" s="293"/>
      <c r="WUR8" s="293"/>
      <c r="WUS8" s="293"/>
      <c r="WUT8" s="293"/>
      <c r="WUU8" s="293"/>
      <c r="WUV8" s="293"/>
      <c r="WUW8" s="293"/>
      <c r="WUX8" s="293"/>
      <c r="WUY8" s="293"/>
      <c r="WUZ8" s="293"/>
      <c r="WVA8" s="293"/>
      <c r="WVB8" s="293"/>
      <c r="WVC8" s="293"/>
      <c r="WVD8" s="293"/>
      <c r="WVE8" s="293"/>
      <c r="WVF8" s="293"/>
      <c r="WVG8" s="293"/>
      <c r="WVH8" s="293"/>
      <c r="WVI8" s="293"/>
      <c r="WVJ8" s="293"/>
      <c r="WVK8" s="293"/>
      <c r="WVL8" s="293"/>
      <c r="WVM8" s="293"/>
      <c r="WVN8" s="293"/>
      <c r="WVO8" s="293"/>
      <c r="WVP8" s="293"/>
      <c r="WVQ8" s="293"/>
      <c r="WVR8" s="293"/>
      <c r="WVS8" s="293"/>
      <c r="WVT8" s="293"/>
      <c r="WVU8" s="293"/>
      <c r="WVV8" s="293"/>
      <c r="WVW8" s="293"/>
      <c r="WVX8" s="293"/>
      <c r="WVY8" s="293"/>
      <c r="WVZ8" s="293"/>
      <c r="WWA8" s="293"/>
      <c r="WWB8" s="293"/>
      <c r="WWC8" s="293"/>
      <c r="WWD8" s="293"/>
      <c r="WWE8" s="293"/>
      <c r="WWF8" s="293"/>
      <c r="WWG8" s="293"/>
      <c r="WWH8" s="293"/>
      <c r="WWI8" s="293"/>
      <c r="WWJ8" s="293"/>
      <c r="WWK8" s="293"/>
      <c r="WWL8" s="293"/>
      <c r="WWM8" s="293"/>
      <c r="WWN8" s="293"/>
      <c r="WWO8" s="293"/>
      <c r="WWP8" s="293"/>
      <c r="WWQ8" s="293"/>
      <c r="WWR8" s="293"/>
      <c r="WWS8" s="293"/>
      <c r="WWT8" s="293"/>
      <c r="WWU8" s="293"/>
      <c r="WWV8" s="293"/>
      <c r="WWW8" s="293"/>
      <c r="WWX8" s="293"/>
      <c r="WWY8" s="293"/>
      <c r="WWZ8" s="293"/>
      <c r="WXA8" s="293"/>
      <c r="WXB8" s="293"/>
      <c r="WXC8" s="293"/>
      <c r="WXD8" s="293"/>
      <c r="WXE8" s="293"/>
      <c r="WXF8" s="293"/>
      <c r="WXG8" s="293"/>
      <c r="WXH8" s="293"/>
      <c r="WXI8" s="293"/>
      <c r="WXJ8" s="293"/>
      <c r="WXK8" s="293"/>
      <c r="WXL8" s="293"/>
      <c r="WXM8" s="293"/>
      <c r="WXN8" s="293"/>
      <c r="WXO8" s="293"/>
      <c r="WXP8" s="293"/>
      <c r="WXQ8" s="293"/>
      <c r="WXR8" s="293"/>
      <c r="WXS8" s="293"/>
      <c r="WXT8" s="293"/>
      <c r="WXU8" s="293"/>
      <c r="WXV8" s="293"/>
      <c r="WXW8" s="293"/>
      <c r="WXX8" s="293"/>
      <c r="WXY8" s="293"/>
      <c r="WXZ8" s="293"/>
      <c r="WYA8" s="293"/>
      <c r="WYB8" s="293"/>
      <c r="WYC8" s="293"/>
      <c r="WYD8" s="293"/>
      <c r="WYE8" s="293"/>
      <c r="WYF8" s="293"/>
      <c r="WYG8" s="293"/>
      <c r="WYH8" s="293"/>
      <c r="WYI8" s="293"/>
      <c r="WYJ8" s="293"/>
      <c r="WYK8" s="293"/>
      <c r="WYL8" s="293"/>
      <c r="WYM8" s="293"/>
      <c r="WYN8" s="293"/>
      <c r="WYO8" s="293"/>
      <c r="WYP8" s="293"/>
      <c r="WYQ8" s="293"/>
      <c r="WYR8" s="293"/>
      <c r="WYS8" s="293"/>
      <c r="WYT8" s="293"/>
      <c r="WYU8" s="293"/>
      <c r="WYV8" s="293"/>
      <c r="WYW8" s="293"/>
      <c r="WYX8" s="293"/>
      <c r="WYY8" s="293"/>
      <c r="WYZ8" s="293"/>
      <c r="WZA8" s="293"/>
      <c r="WZB8" s="293"/>
      <c r="WZC8" s="293"/>
      <c r="WZD8" s="293"/>
      <c r="WZE8" s="293"/>
      <c r="WZF8" s="293"/>
      <c r="WZG8" s="293"/>
      <c r="WZH8" s="293"/>
      <c r="WZI8" s="293"/>
      <c r="WZJ8" s="293"/>
      <c r="WZK8" s="293"/>
      <c r="WZL8" s="293"/>
      <c r="WZM8" s="293"/>
      <c r="WZN8" s="293"/>
      <c r="WZO8" s="293"/>
      <c r="WZP8" s="293"/>
      <c r="WZQ8" s="293"/>
      <c r="WZR8" s="293"/>
      <c r="WZS8" s="293"/>
      <c r="WZT8" s="293"/>
      <c r="WZU8" s="293"/>
      <c r="WZV8" s="293"/>
      <c r="WZW8" s="293"/>
      <c r="WZX8" s="293"/>
      <c r="WZY8" s="293"/>
      <c r="WZZ8" s="293"/>
      <c r="XAA8" s="293"/>
      <c r="XAB8" s="293"/>
      <c r="XAC8" s="293"/>
      <c r="XAD8" s="293"/>
      <c r="XAE8" s="293"/>
      <c r="XAF8" s="293"/>
      <c r="XAG8" s="293"/>
      <c r="XAH8" s="293"/>
      <c r="XAI8" s="293"/>
      <c r="XAJ8" s="293"/>
      <c r="XAK8" s="293"/>
      <c r="XAL8" s="293"/>
      <c r="XAM8" s="293"/>
      <c r="XAN8" s="293"/>
      <c r="XAO8" s="293"/>
      <c r="XAP8" s="293"/>
      <c r="XAQ8" s="293"/>
      <c r="XAR8" s="293"/>
      <c r="XAS8" s="293"/>
      <c r="XAT8" s="293"/>
      <c r="XAU8" s="293"/>
      <c r="XAV8" s="293"/>
      <c r="XAW8" s="293"/>
      <c r="XAX8" s="293"/>
      <c r="XAY8" s="293"/>
      <c r="XAZ8" s="293"/>
      <c r="XBA8" s="293"/>
      <c r="XBB8" s="293"/>
      <c r="XBC8" s="293"/>
      <c r="XBD8" s="293"/>
      <c r="XBE8" s="293"/>
      <c r="XBF8" s="293"/>
      <c r="XBG8" s="293"/>
      <c r="XBH8" s="293"/>
      <c r="XBI8" s="293"/>
      <c r="XBJ8" s="293"/>
      <c r="XBK8" s="293"/>
      <c r="XBL8" s="293"/>
      <c r="XBM8" s="293"/>
      <c r="XBN8" s="293"/>
      <c r="XBO8" s="293"/>
      <c r="XBP8" s="293"/>
      <c r="XBQ8" s="293"/>
      <c r="XBR8" s="293"/>
      <c r="XBS8" s="293"/>
      <c r="XBT8" s="293"/>
      <c r="XBU8" s="293"/>
      <c r="XBV8" s="293"/>
      <c r="XBW8" s="293"/>
      <c r="XBX8" s="293"/>
      <c r="XBY8" s="293"/>
      <c r="XBZ8" s="293"/>
      <c r="XCA8" s="293"/>
      <c r="XCB8" s="293"/>
      <c r="XCC8" s="293"/>
      <c r="XCD8" s="293"/>
      <c r="XCE8" s="293"/>
      <c r="XCF8" s="293"/>
      <c r="XCG8" s="293"/>
      <c r="XCH8" s="293"/>
      <c r="XCI8" s="293"/>
      <c r="XCJ8" s="293"/>
      <c r="XCK8" s="293"/>
      <c r="XCL8" s="293"/>
      <c r="XCM8" s="293"/>
      <c r="XCN8" s="293"/>
      <c r="XCO8" s="293"/>
      <c r="XCP8" s="293"/>
      <c r="XCQ8" s="293"/>
      <c r="XCR8" s="293"/>
      <c r="XCS8" s="293"/>
      <c r="XCT8" s="293"/>
      <c r="XCU8" s="293"/>
      <c r="XCV8" s="293"/>
      <c r="XCW8" s="293"/>
      <c r="XCX8" s="293"/>
      <c r="XCY8" s="293"/>
      <c r="XCZ8" s="293"/>
      <c r="XDA8" s="293"/>
      <c r="XDB8" s="293"/>
      <c r="XDC8" s="293"/>
      <c r="XDD8" s="293"/>
      <c r="XDE8" s="293"/>
      <c r="XDF8" s="293"/>
      <c r="XDG8" s="293"/>
      <c r="XDH8" s="293"/>
      <c r="XDI8" s="293"/>
      <c r="XDJ8" s="293"/>
      <c r="XDK8" s="293"/>
      <c r="XDL8" s="293"/>
      <c r="XDM8" s="293"/>
      <c r="XDN8" s="293"/>
      <c r="XDO8" s="293"/>
      <c r="XDP8" s="293"/>
      <c r="XDQ8" s="293"/>
      <c r="XDR8" s="293"/>
      <c r="XDS8" s="293"/>
      <c r="XDT8" s="293"/>
      <c r="XDU8" s="293"/>
      <c r="XDV8" s="293"/>
      <c r="XDW8" s="293"/>
      <c r="XDX8" s="293"/>
      <c r="XDY8" s="293"/>
      <c r="XDZ8" s="293"/>
      <c r="XEA8" s="293"/>
      <c r="XEB8" s="293"/>
      <c r="XEC8" s="293"/>
      <c r="XED8" s="293"/>
      <c r="XEE8" s="293"/>
      <c r="XEF8" s="293"/>
      <c r="XEG8" s="293"/>
      <c r="XEH8" s="293"/>
      <c r="XEI8" s="293"/>
      <c r="XEJ8" s="293"/>
      <c r="XEK8" s="293"/>
      <c r="XEL8" s="293"/>
      <c r="XEM8" s="293"/>
      <c r="XEN8" s="293"/>
      <c r="XEO8" s="293"/>
      <c r="XEP8" s="293"/>
      <c r="XEQ8" s="293"/>
      <c r="XER8" s="293"/>
      <c r="XES8" s="293"/>
      <c r="XET8" s="293"/>
      <c r="XEU8" s="293"/>
      <c r="XEV8" s="293"/>
      <c r="XEW8" s="293"/>
      <c r="XEX8" s="293"/>
      <c r="XEY8" s="293"/>
      <c r="XEZ8" s="293"/>
      <c r="XFA8" s="293"/>
      <c r="XFB8" s="293"/>
      <c r="XFC8" s="293"/>
      <c r="XFD8" s="293"/>
    </row>
    <row r="9" spans="1:16384" s="32" customFormat="1" x14ac:dyDescent="0.3">
      <c r="A9" s="723" t="s">
        <v>837</v>
      </c>
      <c r="B9" s="725">
        <v>0</v>
      </c>
      <c r="C9" s="398" t="s">
        <v>852</v>
      </c>
      <c r="D9" s="77">
        <v>2</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399"/>
    </row>
    <row r="10" spans="1:16384" x14ac:dyDescent="0.3">
      <c r="A10" s="724"/>
      <c r="B10" s="726"/>
      <c r="C10" s="721" t="s">
        <v>833</v>
      </c>
      <c r="D10" s="4" t="s">
        <v>161</v>
      </c>
      <c r="E10" s="5">
        <v>2015</v>
      </c>
      <c r="F10" s="5">
        <v>2016</v>
      </c>
      <c r="G10" s="5">
        <v>2017</v>
      </c>
      <c r="H10" s="5">
        <v>2018</v>
      </c>
      <c r="I10" s="5">
        <v>2019</v>
      </c>
      <c r="J10" s="5">
        <v>2020</v>
      </c>
      <c r="K10" s="5">
        <v>2021</v>
      </c>
      <c r="L10" s="5">
        <v>2022</v>
      </c>
      <c r="M10" s="5">
        <v>2023</v>
      </c>
      <c r="N10" s="5">
        <v>2024</v>
      </c>
      <c r="O10" s="5">
        <v>2025</v>
      </c>
      <c r="P10" s="5">
        <v>2026</v>
      </c>
      <c r="Q10" s="5">
        <v>2027</v>
      </c>
      <c r="R10" s="5">
        <v>2028</v>
      </c>
      <c r="S10" s="5">
        <v>2029</v>
      </c>
      <c r="T10" s="5">
        <v>2030</v>
      </c>
      <c r="U10" s="5">
        <v>2031</v>
      </c>
      <c r="V10" s="5">
        <v>2032</v>
      </c>
      <c r="W10" s="5">
        <v>2033</v>
      </c>
      <c r="X10" s="5">
        <v>2034</v>
      </c>
      <c r="Y10" s="5">
        <v>2035</v>
      </c>
      <c r="Z10" s="5">
        <v>2036</v>
      </c>
      <c r="AA10" s="5">
        <v>2037</v>
      </c>
      <c r="AB10" s="5">
        <v>2038</v>
      </c>
      <c r="AC10" s="5">
        <v>2039</v>
      </c>
      <c r="AD10" s="5">
        <v>2040</v>
      </c>
      <c r="AE10" s="5">
        <v>2041</v>
      </c>
      <c r="AF10" s="5">
        <v>2042</v>
      </c>
      <c r="AG10" s="5">
        <v>2043</v>
      </c>
      <c r="AH10" s="5">
        <v>2044</v>
      </c>
      <c r="AI10" s="5">
        <v>2045</v>
      </c>
      <c r="AJ10" s="5">
        <v>2046</v>
      </c>
      <c r="AK10" s="5">
        <v>2047</v>
      </c>
      <c r="AL10" s="5">
        <v>2048</v>
      </c>
      <c r="AM10" s="5">
        <v>2049</v>
      </c>
      <c r="AN10" s="5">
        <v>2050</v>
      </c>
      <c r="AO10" s="5">
        <v>2051</v>
      </c>
      <c r="AP10" s="5">
        <v>2052</v>
      </c>
      <c r="AQ10" s="5">
        <v>2053</v>
      </c>
      <c r="AR10" s="5">
        <v>2054</v>
      </c>
      <c r="AS10" s="5">
        <v>2055</v>
      </c>
      <c r="AT10" s="5">
        <v>2056</v>
      </c>
      <c r="AU10" s="5">
        <v>2057</v>
      </c>
      <c r="AV10" s="5">
        <v>2058</v>
      </c>
      <c r="AW10" s="5">
        <v>2059</v>
      </c>
      <c r="AX10" s="5">
        <v>2060</v>
      </c>
      <c r="AY10" s="5">
        <v>2061</v>
      </c>
      <c r="AZ10" s="5">
        <v>2062</v>
      </c>
      <c r="BA10" s="5">
        <v>2063</v>
      </c>
      <c r="BB10" s="5">
        <v>2064</v>
      </c>
      <c r="BC10" s="5">
        <v>2065</v>
      </c>
      <c r="BD10" s="5">
        <v>2066</v>
      </c>
      <c r="BE10" s="5">
        <v>2067</v>
      </c>
      <c r="BF10" s="5">
        <v>2068</v>
      </c>
      <c r="BG10" s="5">
        <v>2069</v>
      </c>
      <c r="BH10" s="5">
        <v>2070</v>
      </c>
      <c r="BI10" s="5">
        <v>2071</v>
      </c>
      <c r="BJ10" s="5">
        <v>2072</v>
      </c>
      <c r="BK10" s="5">
        <v>2073</v>
      </c>
      <c r="BL10" s="5">
        <v>2074</v>
      </c>
      <c r="BM10" s="5">
        <v>2075</v>
      </c>
      <c r="BN10" s="5">
        <v>2076</v>
      </c>
      <c r="BO10" s="5">
        <v>2077</v>
      </c>
      <c r="BP10" s="5">
        <v>2078</v>
      </c>
      <c r="BQ10" s="5">
        <v>2079</v>
      </c>
      <c r="BR10" s="5">
        <v>2080</v>
      </c>
      <c r="BS10" s="5">
        <v>2081</v>
      </c>
      <c r="BT10" s="5">
        <v>2082</v>
      </c>
      <c r="BU10" s="5">
        <v>2083</v>
      </c>
      <c r="BV10" s="5">
        <v>2084</v>
      </c>
      <c r="BW10" s="5">
        <v>2085</v>
      </c>
      <c r="BX10" s="5">
        <v>2086</v>
      </c>
      <c r="BY10" s="5">
        <v>2087</v>
      </c>
      <c r="BZ10" s="5">
        <v>2088</v>
      </c>
      <c r="CA10" s="5">
        <v>2089</v>
      </c>
      <c r="CB10" s="5">
        <v>2090</v>
      </c>
      <c r="CC10" s="5">
        <v>2091</v>
      </c>
      <c r="CD10" s="5">
        <v>2092</v>
      </c>
      <c r="CE10" s="5">
        <v>2093</v>
      </c>
      <c r="CF10" s="5">
        <v>2094</v>
      </c>
      <c r="CG10" s="5">
        <v>2095</v>
      </c>
      <c r="CH10" s="5">
        <v>2096</v>
      </c>
      <c r="CI10" s="5">
        <v>2097</v>
      </c>
      <c r="CJ10" s="5">
        <v>2098</v>
      </c>
      <c r="CK10" s="5">
        <v>2099</v>
      </c>
      <c r="CL10" s="6">
        <v>2100</v>
      </c>
      <c r="CM10" s="295">
        <v>2101</v>
      </c>
    </row>
    <row r="11" spans="1:16384" x14ac:dyDescent="0.3">
      <c r="A11" s="724"/>
      <c r="B11" s="726"/>
      <c r="C11" s="722"/>
      <c r="D11" s="4" t="s">
        <v>168</v>
      </c>
      <c r="E11" s="5">
        <v>1.0500000000000001E-2</v>
      </c>
      <c r="F11" s="5">
        <v>1.0200000000000001E-2</v>
      </c>
      <c r="G11" s="5">
        <v>0.01</v>
      </c>
      <c r="H11" s="5">
        <v>9.7999999999999997E-3</v>
      </c>
      <c r="I11" s="5">
        <v>9.5999999999999992E-3</v>
      </c>
      <c r="J11" s="5">
        <v>9.2999999999999992E-3</v>
      </c>
      <c r="K11" s="5">
        <v>9.1000000000000004E-3</v>
      </c>
      <c r="L11" s="5">
        <v>8.8999999999999999E-3</v>
      </c>
      <c r="M11" s="5">
        <v>8.6999999999999994E-3</v>
      </c>
      <c r="N11" s="5">
        <v>8.5000000000000006E-3</v>
      </c>
      <c r="O11" s="5">
        <v>8.2000000000000007E-3</v>
      </c>
      <c r="P11" s="5">
        <v>8.0000000000000002E-3</v>
      </c>
      <c r="Q11" s="5">
        <v>7.7999999999999996E-3</v>
      </c>
      <c r="R11" s="5">
        <v>7.6E-3</v>
      </c>
      <c r="S11" s="5">
        <v>7.4000000000000003E-3</v>
      </c>
      <c r="T11" s="5">
        <v>7.3000000000000001E-3</v>
      </c>
      <c r="U11" s="5">
        <v>7.1000000000000004E-3</v>
      </c>
      <c r="V11" s="5">
        <v>6.8999999999999999E-3</v>
      </c>
      <c r="W11" s="5">
        <v>6.7000000000000002E-3</v>
      </c>
      <c r="X11" s="5">
        <v>6.4999999999999997E-3</v>
      </c>
      <c r="Y11" s="5">
        <v>6.4000000000000003E-3</v>
      </c>
      <c r="Z11" s="5">
        <v>6.1999999999999998E-3</v>
      </c>
      <c r="AA11" s="5">
        <v>6.0000000000000001E-3</v>
      </c>
      <c r="AB11" s="5">
        <v>5.7999999999999996E-3</v>
      </c>
      <c r="AC11" s="5">
        <v>5.7000000000000002E-3</v>
      </c>
      <c r="AD11" s="5">
        <v>5.4999999999999997E-3</v>
      </c>
      <c r="AE11" s="5">
        <v>5.3E-3</v>
      </c>
      <c r="AF11" s="5">
        <v>5.1999999999999998E-3</v>
      </c>
      <c r="AG11" s="5">
        <v>5.0000000000000001E-3</v>
      </c>
      <c r="AH11" s="5">
        <v>4.7999999999999996E-3</v>
      </c>
      <c r="AI11" s="5">
        <v>4.7000000000000002E-3</v>
      </c>
      <c r="AJ11" s="5">
        <v>4.4999999999999997E-3</v>
      </c>
      <c r="AK11" s="5">
        <v>4.4000000000000003E-3</v>
      </c>
      <c r="AL11" s="5">
        <v>4.1999999999999997E-3</v>
      </c>
      <c r="AM11" s="5">
        <v>4.0000000000000001E-3</v>
      </c>
      <c r="AN11" s="5">
        <v>3.8999999999999998E-3</v>
      </c>
      <c r="AO11" s="5">
        <v>3.7000000000000002E-3</v>
      </c>
      <c r="AP11" s="5">
        <v>3.5999999999999999E-3</v>
      </c>
      <c r="AQ11" s="5">
        <v>3.5000000000000001E-3</v>
      </c>
      <c r="AR11" s="5">
        <v>3.3E-3</v>
      </c>
      <c r="AS11" s="5">
        <v>3.2000000000000002E-3</v>
      </c>
      <c r="AT11" s="5">
        <v>3.0999999999999999E-3</v>
      </c>
      <c r="AU11" s="5">
        <v>2.8999999999999998E-3</v>
      </c>
      <c r="AV11" s="5">
        <v>2.8E-3</v>
      </c>
      <c r="AW11" s="5">
        <v>2.7000000000000001E-3</v>
      </c>
      <c r="AX11" s="5">
        <v>2.5999999999999999E-3</v>
      </c>
      <c r="AY11" s="5">
        <v>2.5000000000000001E-3</v>
      </c>
      <c r="AZ11" s="5">
        <v>2.3999999999999998E-3</v>
      </c>
      <c r="BA11" s="5">
        <v>2.3E-3</v>
      </c>
      <c r="BB11" s="5">
        <v>2.2000000000000001E-3</v>
      </c>
      <c r="BC11" s="5">
        <v>2.0999999999999999E-3</v>
      </c>
      <c r="BD11" s="5">
        <v>2E-3</v>
      </c>
      <c r="BE11" s="5">
        <v>2E-3</v>
      </c>
      <c r="BF11" s="5">
        <v>1.9E-3</v>
      </c>
      <c r="BG11" s="5">
        <v>1.8E-3</v>
      </c>
      <c r="BH11" s="5">
        <v>1.6999999999999999E-3</v>
      </c>
      <c r="BI11" s="5">
        <v>1.6999999999999999E-3</v>
      </c>
      <c r="BJ11" s="5">
        <v>1.6000000000000001E-3</v>
      </c>
      <c r="BK11" s="5">
        <v>1.5E-3</v>
      </c>
      <c r="BL11" s="5">
        <v>1.5E-3</v>
      </c>
      <c r="BM11" s="5">
        <v>1.4E-3</v>
      </c>
      <c r="BN11" s="5">
        <v>1.2999999999999999E-3</v>
      </c>
      <c r="BO11" s="5">
        <v>1.2999999999999999E-3</v>
      </c>
      <c r="BP11" s="5">
        <v>1.1999999999999999E-3</v>
      </c>
      <c r="BQ11" s="5">
        <v>1.1999999999999999E-3</v>
      </c>
      <c r="BR11" s="5">
        <v>1.1000000000000001E-3</v>
      </c>
      <c r="BS11" s="5">
        <v>1.1000000000000001E-3</v>
      </c>
      <c r="BT11" s="5">
        <v>1E-3</v>
      </c>
      <c r="BU11" s="5">
        <v>1E-3</v>
      </c>
      <c r="BV11" s="5">
        <v>8.9999999999999998E-4</v>
      </c>
      <c r="BW11" s="5">
        <v>8.9999999999999998E-4</v>
      </c>
      <c r="BX11" s="5">
        <v>8.9999999999999998E-4</v>
      </c>
      <c r="BY11" s="5">
        <v>8.0000000000000004E-4</v>
      </c>
      <c r="BZ11" s="5">
        <v>8.0000000000000004E-4</v>
      </c>
      <c r="CA11" s="5">
        <v>8.0000000000000004E-4</v>
      </c>
      <c r="CB11" s="5">
        <v>8.0000000000000004E-4</v>
      </c>
      <c r="CC11" s="5">
        <v>6.9999999999999999E-4</v>
      </c>
      <c r="CD11" s="5">
        <v>6.9999999999999999E-4</v>
      </c>
      <c r="CE11" s="5">
        <v>6.9999999999999999E-4</v>
      </c>
      <c r="CF11" s="5">
        <v>5.9999999999999995E-4</v>
      </c>
      <c r="CG11" s="5">
        <v>5.9999999999999995E-4</v>
      </c>
      <c r="CH11" s="5">
        <v>5.9999999999999995E-4</v>
      </c>
      <c r="CI11" s="5">
        <v>5.9999999999999995E-4</v>
      </c>
      <c r="CJ11" s="5">
        <v>5.0000000000000001E-4</v>
      </c>
      <c r="CK11" s="5">
        <v>5.0000000000000001E-4</v>
      </c>
      <c r="CL11" s="6">
        <v>0</v>
      </c>
      <c r="CM11" s="296">
        <v>0</v>
      </c>
    </row>
    <row r="12" spans="1:16384" x14ac:dyDescent="0.3">
      <c r="A12" s="722"/>
      <c r="B12" s="727"/>
      <c r="C12" s="393" t="s">
        <v>838</v>
      </c>
      <c r="D12" s="142" t="s">
        <v>834</v>
      </c>
      <c r="E12" s="77">
        <v>2020</v>
      </c>
      <c r="F12" s="142" t="s">
        <v>835</v>
      </c>
      <c r="G12" s="77">
        <v>0.02</v>
      </c>
    </row>
    <row r="15" spans="1:16384" s="281" customFormat="1" x14ac:dyDescent="0.3">
      <c r="A15" s="134"/>
      <c r="C15" s="435"/>
    </row>
    <row r="16" spans="1:16384" s="281" customFormat="1" x14ac:dyDescent="0.3">
      <c r="A16" s="215"/>
      <c r="C16" s="529"/>
      <c r="D16" s="215"/>
    </row>
    <row r="17" spans="1:90" s="281" customFormat="1" x14ac:dyDescent="0.3">
      <c r="A17" s="215"/>
      <c r="C17" s="529"/>
      <c r="D17" s="215"/>
    </row>
    <row r="18" spans="1:90" x14ac:dyDescent="0.3">
      <c r="A18" s="400" t="s">
        <v>8</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528"/>
    </row>
    <row r="19" spans="1:90" x14ac:dyDescent="0.3">
      <c r="A19" s="761" t="s">
        <v>9</v>
      </c>
      <c r="B19" s="752" t="s">
        <v>398</v>
      </c>
      <c r="C19" s="752"/>
      <c r="D19" s="746">
        <v>1</v>
      </c>
      <c r="E19" s="41"/>
      <c r="F19" s="41"/>
      <c r="G19" s="212"/>
      <c r="H19" s="10"/>
      <c r="J19" s="10"/>
      <c r="K19" s="10"/>
      <c r="L19" s="697"/>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761"/>
      <c r="B20" s="752" t="s">
        <v>399</v>
      </c>
      <c r="C20" s="752"/>
      <c r="D20" s="746"/>
      <c r="E20" s="41"/>
      <c r="F20" s="41"/>
      <c r="G20" s="212"/>
      <c r="H20" s="10"/>
      <c r="J20" s="10"/>
      <c r="K20" s="10"/>
      <c r="L20" s="2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761"/>
      <c r="B21" s="752" t="s">
        <v>400</v>
      </c>
      <c r="C21" s="752"/>
      <c r="D21" s="746"/>
      <c r="E21" s="41"/>
      <c r="F21" s="41"/>
      <c r="G21" s="212"/>
      <c r="H21" s="10"/>
      <c r="J21" s="10"/>
      <c r="K21" s="10"/>
      <c r="L21" s="2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762"/>
      <c r="B22" s="752" t="s">
        <v>401</v>
      </c>
      <c r="C22" s="752"/>
      <c r="D22" s="746"/>
      <c r="E22" s="25" t="s">
        <v>402</v>
      </c>
      <c r="F22" s="208">
        <v>0</v>
      </c>
      <c r="G22" s="26" t="s">
        <v>403</v>
      </c>
      <c r="H22" s="66">
        <v>2020</v>
      </c>
      <c r="L22" s="698"/>
      <c r="M22" s="31"/>
      <c r="N22" s="213"/>
      <c r="O22" s="281"/>
      <c r="P22" s="281"/>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8" t="s">
        <v>44</v>
      </c>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42" t="s">
        <v>178</v>
      </c>
      <c r="B24" s="30" t="s">
        <v>272</v>
      </c>
      <c r="C24" s="304">
        <v>1</v>
      </c>
      <c r="D24" s="12"/>
      <c r="E24" s="142" t="s">
        <v>640</v>
      </c>
      <c r="F24" s="280" t="s">
        <v>272</v>
      </c>
      <c r="G24" s="304">
        <v>0.25</v>
      </c>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42" t="s">
        <v>538</v>
      </c>
      <c r="B25" s="30" t="s">
        <v>210</v>
      </c>
      <c r="C25" s="304">
        <v>0.3</v>
      </c>
      <c r="D25" s="12"/>
      <c r="E25" s="12"/>
      <c r="F25" s="31"/>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271"/>
      <c r="B26" s="272"/>
      <c r="C26" s="273"/>
      <c r="D26" s="12"/>
      <c r="E26" s="12"/>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42" t="s">
        <v>179</v>
      </c>
      <c r="B27" s="30" t="s">
        <v>272</v>
      </c>
      <c r="C27" s="304">
        <v>0.05</v>
      </c>
      <c r="D27" s="12"/>
      <c r="E27" s="12"/>
      <c r="F27" s="12"/>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42" t="s">
        <v>180</v>
      </c>
      <c r="B28" s="30" t="s">
        <v>272</v>
      </c>
      <c r="C28" s="304">
        <v>1</v>
      </c>
      <c r="D28" s="12"/>
      <c r="E28" s="12"/>
      <c r="F28" s="31"/>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42" t="s">
        <v>181</v>
      </c>
      <c r="B29" s="30" t="s">
        <v>272</v>
      </c>
      <c r="C29" s="304">
        <v>0.25</v>
      </c>
      <c r="D29" s="12"/>
      <c r="E29" s="12"/>
      <c r="F29" s="31"/>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142" t="s">
        <v>768</v>
      </c>
      <c r="B30" s="30" t="s">
        <v>177</v>
      </c>
      <c r="C30" s="304">
        <v>100</v>
      </c>
      <c r="D30" s="12"/>
      <c r="E30" s="215"/>
      <c r="F30" s="281"/>
      <c r="G30" s="31"/>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8" t="s">
        <v>64</v>
      </c>
      <c r="B31" s="8"/>
      <c r="C31" s="8"/>
      <c r="D31" s="19"/>
      <c r="E31" s="20"/>
      <c r="F31" s="20"/>
      <c r="G31" s="20"/>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42" t="s">
        <v>762</v>
      </c>
      <c r="B32" s="30" t="s">
        <v>182</v>
      </c>
      <c r="C32" s="385">
        <v>2.8000000000000001E-2</v>
      </c>
      <c r="D32" s="26" t="s">
        <v>823</v>
      </c>
      <c r="E32" s="66">
        <v>2020</v>
      </c>
      <c r="F32" s="22"/>
      <c r="G32" s="22"/>
      <c r="H32" s="22"/>
      <c r="I32" s="22"/>
      <c r="J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42" t="s">
        <v>763</v>
      </c>
      <c r="B33" s="30" t="s">
        <v>182</v>
      </c>
      <c r="C33" s="385">
        <v>2.4E-2</v>
      </c>
      <c r="D33" s="22"/>
      <c r="E33" s="22"/>
      <c r="F33" s="22"/>
      <c r="G33" s="22"/>
      <c r="H33" s="22"/>
      <c r="I33" s="22"/>
      <c r="J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42" t="s">
        <v>764</v>
      </c>
      <c r="B34" s="30" t="s">
        <v>182</v>
      </c>
      <c r="C34" s="385">
        <v>7.1999999999999995E-2</v>
      </c>
      <c r="D34" s="22"/>
      <c r="E34" s="22"/>
      <c r="F34" s="22"/>
      <c r="G34" s="22"/>
      <c r="H34" s="22"/>
      <c r="I34" s="22"/>
      <c r="J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42" t="s">
        <v>208</v>
      </c>
      <c r="B35" s="30" t="s">
        <v>183</v>
      </c>
      <c r="C35" s="159">
        <v>4.8000000000000001E-2</v>
      </c>
      <c r="D35" s="22"/>
      <c r="E35" s="22"/>
      <c r="F35" s="22"/>
      <c r="G35" s="22"/>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42" t="s">
        <v>207</v>
      </c>
      <c r="B36" s="30" t="s">
        <v>182</v>
      </c>
      <c r="C36" s="159">
        <v>0.251</v>
      </c>
      <c r="D36" s="22"/>
      <c r="E36" s="142" t="s">
        <v>805</v>
      </c>
      <c r="F36" s="30" t="s">
        <v>182</v>
      </c>
      <c r="G36" s="385">
        <v>2.3E-2</v>
      </c>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42" t="s">
        <v>209</v>
      </c>
      <c r="B37" s="30" t="s">
        <v>182</v>
      </c>
      <c r="C37" s="159">
        <v>0.41</v>
      </c>
      <c r="D37" s="22"/>
      <c r="E37" s="22"/>
      <c r="F37" s="22"/>
      <c r="G37" s="22"/>
      <c r="H37" s="22"/>
      <c r="I37" s="22"/>
      <c r="J37" s="22"/>
      <c r="K37" s="22"/>
      <c r="L37" s="22"/>
      <c r="M37" s="22"/>
      <c r="N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42" t="s">
        <v>410</v>
      </c>
      <c r="B38" s="30" t="s">
        <v>182</v>
      </c>
      <c r="C38" s="159">
        <v>0.35</v>
      </c>
      <c r="E38" s="142" t="s">
        <v>411</v>
      </c>
      <c r="F38" s="30" t="s">
        <v>182</v>
      </c>
      <c r="G38" s="385">
        <v>0.29499999999999998</v>
      </c>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69" t="s">
        <v>11</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142" t="s">
        <v>185</v>
      </c>
      <c r="B40" s="30" t="s">
        <v>182</v>
      </c>
      <c r="C40" s="73">
        <v>0.05</v>
      </c>
      <c r="E40" s="142" t="s">
        <v>519</v>
      </c>
      <c r="F40" s="30" t="s">
        <v>184</v>
      </c>
      <c r="G40" s="304">
        <v>1</v>
      </c>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42" t="s">
        <v>234</v>
      </c>
      <c r="B41" s="30" t="s">
        <v>177</v>
      </c>
      <c r="C41" s="304">
        <v>100</v>
      </c>
      <c r="E41" s="142" t="s">
        <v>518</v>
      </c>
      <c r="F41" s="30" t="s">
        <v>93</v>
      </c>
      <c r="G41" s="304">
        <v>5</v>
      </c>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42" t="s">
        <v>187</v>
      </c>
      <c r="B42" s="30" t="s">
        <v>182</v>
      </c>
      <c r="C42" s="73">
        <v>0.05</v>
      </c>
      <c r="E42" s="142" t="s">
        <v>1148</v>
      </c>
      <c r="F42" s="264" t="s">
        <v>92</v>
      </c>
      <c r="G42" s="304">
        <v>30</v>
      </c>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42" t="s">
        <v>188</v>
      </c>
      <c r="B43" s="30" t="s">
        <v>161</v>
      </c>
      <c r="C43" s="304">
        <v>2025</v>
      </c>
      <c r="E43" s="142" t="s">
        <v>1147</v>
      </c>
      <c r="F43" s="264" t="s">
        <v>92</v>
      </c>
      <c r="G43" s="304">
        <v>25</v>
      </c>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142" t="s">
        <v>12</v>
      </c>
      <c r="B44" s="30" t="s">
        <v>79</v>
      </c>
      <c r="C44" s="66">
        <v>0.1</v>
      </c>
      <c r="E44" s="22"/>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42" t="s">
        <v>186</v>
      </c>
      <c r="B45" s="30" t="s">
        <v>161</v>
      </c>
      <c r="C45" s="66">
        <v>2020</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42" t="s">
        <v>211</v>
      </c>
      <c r="B46" s="30" t="s">
        <v>182</v>
      </c>
      <c r="C46" s="73">
        <v>0.05</v>
      </c>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42" t="s">
        <v>212</v>
      </c>
      <c r="B47" s="30" t="s">
        <v>161</v>
      </c>
      <c r="C47" s="66">
        <v>2020</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x14ac:dyDescent="0.3">
      <c r="A48" s="142" t="s">
        <v>189</v>
      </c>
      <c r="B48" s="30" t="s">
        <v>182</v>
      </c>
      <c r="C48" s="78">
        <v>0.08</v>
      </c>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x14ac:dyDescent="0.3">
      <c r="A49" s="142" t="s">
        <v>190</v>
      </c>
      <c r="B49" s="30" t="s">
        <v>161</v>
      </c>
      <c r="C49" s="304">
        <v>2025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x14ac:dyDescent="0.3">
      <c r="A50" s="142" t="s">
        <v>191</v>
      </c>
      <c r="B50" s="30" t="s">
        <v>79</v>
      </c>
      <c r="C50" s="66">
        <v>0.25</v>
      </c>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x14ac:dyDescent="0.3">
      <c r="A51" s="68" t="s">
        <v>515</v>
      </c>
      <c r="B51" s="8"/>
      <c r="C51" s="8"/>
      <c r="D51" s="8"/>
      <c r="E51" s="21"/>
      <c r="F51" s="21"/>
      <c r="G51" s="21"/>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x14ac:dyDescent="0.3">
      <c r="A52" s="142" t="s">
        <v>587</v>
      </c>
      <c r="B52" s="5" t="s">
        <v>93</v>
      </c>
      <c r="C52" s="304">
        <v>4</v>
      </c>
      <c r="E52" s="215"/>
      <c r="F52" s="392"/>
      <c r="G52" s="31"/>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42" t="s">
        <v>588</v>
      </c>
      <c r="B53" s="30" t="s">
        <v>182</v>
      </c>
      <c r="C53" s="304">
        <v>4.4359999999999997E-2</v>
      </c>
      <c r="D53" s="12"/>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x14ac:dyDescent="0.3">
      <c r="A54" s="68" t="s">
        <v>407</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x14ac:dyDescent="0.3">
      <c r="A55" s="142" t="s">
        <v>425</v>
      </c>
      <c r="B55" s="30" t="s">
        <v>92</v>
      </c>
      <c r="C55" s="304">
        <v>22</v>
      </c>
      <c r="D55" s="31"/>
      <c r="E55" s="31"/>
      <c r="F55" s="31"/>
      <c r="G55" s="29"/>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x14ac:dyDescent="0.3">
      <c r="A56" s="142" t="s">
        <v>537</v>
      </c>
      <c r="B56" s="30" t="s">
        <v>210</v>
      </c>
      <c r="C56" s="304">
        <v>0.3</v>
      </c>
      <c r="D56" s="12"/>
      <c r="E56" s="12"/>
      <c r="F56" s="31"/>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9" t="s">
        <v>637</v>
      </c>
      <c r="B57" s="8"/>
      <c r="C57" s="8"/>
      <c r="D57" s="142" t="s">
        <v>421</v>
      </c>
      <c r="E57" s="30" t="s">
        <v>182</v>
      </c>
      <c r="F57" s="147">
        <v>0.127</v>
      </c>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42" t="s">
        <v>824</v>
      </c>
      <c r="B58" s="293" t="s">
        <v>161</v>
      </c>
      <c r="C58" s="66">
        <v>2020</v>
      </c>
      <c r="D58" s="142" t="s">
        <v>422</v>
      </c>
      <c r="E58" s="30" t="s">
        <v>182</v>
      </c>
      <c r="F58" s="147">
        <v>7.5999999999999998E-2</v>
      </c>
      <c r="G58" s="29"/>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1"/>
    </row>
    <row r="59" spans="1:90" x14ac:dyDescent="0.3">
      <c r="A59" s="142"/>
      <c r="B59" s="30"/>
      <c r="C59" s="147"/>
      <c r="D59" s="142" t="s">
        <v>630</v>
      </c>
      <c r="E59" s="30" t="s">
        <v>182</v>
      </c>
      <c r="F59" s="147">
        <v>0.115</v>
      </c>
      <c r="G59" s="29"/>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1"/>
    </row>
    <row r="60" spans="1:90" x14ac:dyDescent="0.3">
      <c r="A60" s="68"/>
      <c r="B60" s="27"/>
      <c r="C60" s="27"/>
      <c r="D60" s="2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9"/>
    </row>
    <row r="61" spans="1:90" x14ac:dyDescent="0.3">
      <c r="A61" s="142"/>
      <c r="B61" s="5"/>
      <c r="C61" s="73"/>
      <c r="D61" s="28"/>
      <c r="E61" s="281"/>
      <c r="F61" s="281"/>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42"/>
      <c r="B62" s="5"/>
      <c r="C62" s="73"/>
      <c r="D62" s="29"/>
      <c r="E62" s="281"/>
      <c r="F62" s="281"/>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42"/>
      <c r="B63" s="5"/>
      <c r="C63" s="73"/>
      <c r="D63" s="29"/>
      <c r="E63" s="281"/>
      <c r="F63" s="281"/>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9" t="s">
        <v>192</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42" t="s">
        <v>13</v>
      </c>
      <c r="B65" s="66">
        <v>0</v>
      </c>
      <c r="C65" s="23"/>
      <c r="D65" s="24"/>
      <c r="E65" s="24"/>
      <c r="F65" s="24"/>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2" customFormat="1" x14ac:dyDescent="0.3">
      <c r="A66" s="70" t="s">
        <v>65</v>
      </c>
      <c r="B66" s="21"/>
      <c r="C66" s="20"/>
      <c r="D66" s="142" t="s">
        <v>520</v>
      </c>
      <c r="E66" s="77">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3" t="s">
        <v>14</v>
      </c>
      <c r="B67" s="142" t="s">
        <v>1</v>
      </c>
      <c r="C67" s="77">
        <v>0</v>
      </c>
      <c r="D67" s="142" t="s">
        <v>521</v>
      </c>
      <c r="E67" s="77">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4"/>
    </row>
    <row r="68" spans="1:90" ht="14.4" customHeight="1" x14ac:dyDescent="0.3">
      <c r="A68" s="744" t="s">
        <v>15</v>
      </c>
      <c r="B68" s="36" t="s">
        <v>16</v>
      </c>
      <c r="C68" s="36"/>
      <c r="D68" s="746">
        <v>1</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745"/>
      <c r="B69" s="36" t="s">
        <v>19</v>
      </c>
      <c r="C69" s="36"/>
      <c r="D69" s="746"/>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745"/>
      <c r="B70" s="36" t="s">
        <v>21</v>
      </c>
      <c r="C70" s="36"/>
      <c r="D70" s="746"/>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745"/>
      <c r="B71" s="36" t="s">
        <v>693</v>
      </c>
      <c r="C71" s="36"/>
      <c r="D71" s="746"/>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744" t="s">
        <v>17</v>
      </c>
      <c r="B72" s="36" t="s">
        <v>18</v>
      </c>
      <c r="C72" s="36"/>
      <c r="D72" s="746">
        <v>1</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745"/>
      <c r="B73" s="36" t="s">
        <v>20</v>
      </c>
      <c r="C73" s="36"/>
      <c r="D73" s="746"/>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745"/>
      <c r="B74" s="36" t="s">
        <v>22</v>
      </c>
      <c r="C74" s="36"/>
      <c r="D74" s="746"/>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745"/>
      <c r="B75" s="36" t="s">
        <v>694</v>
      </c>
      <c r="C75" s="36"/>
      <c r="D75" s="746"/>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744" t="s">
        <v>32</v>
      </c>
      <c r="B76" s="36" t="s">
        <v>33</v>
      </c>
      <c r="C76" s="36"/>
      <c r="D76" s="746">
        <v>1</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745"/>
      <c r="B77" s="36" t="s">
        <v>695</v>
      </c>
      <c r="C77" s="36"/>
      <c r="D77" s="746"/>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745"/>
      <c r="B78" s="36"/>
      <c r="C78" s="36"/>
      <c r="D78" s="746"/>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745"/>
      <c r="B79" s="36"/>
      <c r="C79" s="36"/>
      <c r="D79" s="746"/>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747" t="s">
        <v>3</v>
      </c>
      <c r="B80" s="14" t="s">
        <v>4</v>
      </c>
      <c r="C80" s="158">
        <v>4.4999999999999998E-2</v>
      </c>
      <c r="D80" s="764">
        <v>1</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748"/>
      <c r="B81" s="15" t="s">
        <v>696</v>
      </c>
      <c r="C81" s="16"/>
      <c r="D81" s="766"/>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749"/>
      <c r="B82" s="17"/>
      <c r="C82" s="18"/>
      <c r="D82" s="732"/>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23</v>
      </c>
      <c r="B83" s="142" t="s">
        <v>2</v>
      </c>
      <c r="C83" s="77">
        <v>0</v>
      </c>
      <c r="D83" s="142" t="s">
        <v>522</v>
      </c>
      <c r="E83" s="77">
        <f>+E67</f>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744" t="s">
        <v>24</v>
      </c>
      <c r="B84" s="36" t="s">
        <v>25</v>
      </c>
      <c r="C84" s="36"/>
      <c r="D84" s="746">
        <v>1</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745"/>
      <c r="B85" s="36" t="s">
        <v>27</v>
      </c>
      <c r="C85" s="36"/>
      <c r="D85" s="746"/>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745"/>
      <c r="B86" s="36" t="s">
        <v>28</v>
      </c>
      <c r="C86" s="36"/>
      <c r="D86" s="746"/>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745"/>
      <c r="B87" s="36" t="s">
        <v>697</v>
      </c>
      <c r="C87" s="36"/>
      <c r="D87" s="746"/>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744" t="s">
        <v>26</v>
      </c>
      <c r="B88" s="36" t="s">
        <v>18</v>
      </c>
      <c r="C88" s="36"/>
      <c r="D88" s="764">
        <v>1</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745"/>
      <c r="B89" s="36" t="s">
        <v>20</v>
      </c>
      <c r="C89" s="36"/>
      <c r="D89" s="765"/>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745"/>
      <c r="B90" s="36" t="s">
        <v>22</v>
      </c>
      <c r="C90" s="36"/>
      <c r="D90" s="765"/>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745"/>
      <c r="B91" s="36" t="s">
        <v>698</v>
      </c>
      <c r="C91" s="36"/>
      <c r="D91" s="751"/>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744" t="s">
        <v>40</v>
      </c>
      <c r="B92" s="36" t="s">
        <v>41</v>
      </c>
      <c r="C92" s="36"/>
      <c r="D92" s="746">
        <v>1</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745"/>
      <c r="B93" s="36" t="s">
        <v>43</v>
      </c>
      <c r="C93" s="36"/>
      <c r="D93" s="746"/>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745"/>
      <c r="B94" s="36" t="s">
        <v>699</v>
      </c>
      <c r="C94" s="36"/>
      <c r="D94" s="746"/>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745"/>
      <c r="B95" s="36"/>
      <c r="C95" s="36"/>
      <c r="D95" s="746"/>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747" t="s">
        <v>5</v>
      </c>
      <c r="B96" s="14" t="s">
        <v>4</v>
      </c>
      <c r="C96" s="71">
        <v>0.08</v>
      </c>
      <c r="D96" s="746">
        <v>1</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748"/>
      <c r="B97" s="15" t="s">
        <v>700</v>
      </c>
      <c r="C97" s="16"/>
      <c r="D97" s="75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749"/>
      <c r="B98" s="148"/>
      <c r="C98" s="16"/>
      <c r="D98" s="75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29</v>
      </c>
      <c r="B99" s="19"/>
      <c r="C99" s="19"/>
      <c r="D99" s="142" t="s">
        <v>523</v>
      </c>
      <c r="E99" s="77">
        <f>+E67</f>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744" t="s">
        <v>30</v>
      </c>
      <c r="B100" s="36" t="s">
        <v>31</v>
      </c>
      <c r="C100" s="36" t="s">
        <v>702</v>
      </c>
      <c r="D100" s="746">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745"/>
      <c r="B101" s="36" t="s">
        <v>34</v>
      </c>
      <c r="C101" s="36"/>
      <c r="D101" s="746"/>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745"/>
      <c r="B102" s="36" t="s">
        <v>35</v>
      </c>
      <c r="C102" s="36"/>
      <c r="D102" s="746"/>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745"/>
      <c r="B103" s="36" t="s">
        <v>36</v>
      </c>
      <c r="C103" s="36"/>
      <c r="D103" s="746"/>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37</v>
      </c>
      <c r="B104" s="8"/>
      <c r="C104" s="8"/>
      <c r="D104" s="142" t="s">
        <v>524</v>
      </c>
      <c r="E104" s="77">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744" t="s">
        <v>38</v>
      </c>
      <c r="B105" s="36" t="s">
        <v>39</v>
      </c>
      <c r="C105" s="36"/>
      <c r="D105" s="746">
        <v>2</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745"/>
      <c r="B106" s="35" t="s">
        <v>42</v>
      </c>
      <c r="C106" s="36"/>
      <c r="D106" s="746"/>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745"/>
      <c r="B107" s="36" t="s">
        <v>701</v>
      </c>
      <c r="C107" s="36"/>
      <c r="D107" s="746"/>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745"/>
      <c r="B108" s="5"/>
      <c r="C108" s="36"/>
      <c r="D108" s="746"/>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9"/>
    </row>
    <row r="109" spans="1:90" x14ac:dyDescent="0.3">
      <c r="A109" s="7" t="s">
        <v>66</v>
      </c>
      <c r="B109" s="19"/>
      <c r="C109" s="19"/>
      <c r="D109" s="142" t="s">
        <v>785</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42" t="s">
        <v>6</v>
      </c>
      <c r="B110" s="30" t="s">
        <v>182</v>
      </c>
      <c r="C110" s="73">
        <v>0.15</v>
      </c>
      <c r="D110" s="201">
        <v>1</v>
      </c>
      <c r="K110" s="699"/>
      <c r="L110" s="699"/>
      <c r="M110" s="699"/>
      <c r="N110" s="699"/>
      <c r="O110" s="699"/>
      <c r="P110" s="699"/>
      <c r="Q110" s="699"/>
      <c r="R110" s="699"/>
      <c r="S110" s="699"/>
      <c r="T110" s="699"/>
    </row>
    <row r="111" spans="1:90" x14ac:dyDescent="0.3">
      <c r="A111" s="7" t="s">
        <v>67</v>
      </c>
      <c r="B111" s="19"/>
      <c r="C111" s="19"/>
      <c r="D111" s="142" t="s">
        <v>786</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42" t="s">
        <v>7</v>
      </c>
      <c r="B112" s="30" t="s">
        <v>182</v>
      </c>
      <c r="C112" s="73">
        <v>0.2</v>
      </c>
      <c r="D112" s="201">
        <v>1</v>
      </c>
      <c r="K112" s="699"/>
      <c r="L112" s="699"/>
      <c r="M112" s="699"/>
      <c r="N112" s="699"/>
      <c r="O112" s="699"/>
      <c r="P112" s="699"/>
      <c r="Q112" s="699"/>
      <c r="R112" s="699"/>
      <c r="S112" s="699"/>
      <c r="T112" s="699"/>
    </row>
    <row r="113" spans="1:20" x14ac:dyDescent="0.3">
      <c r="K113" s="699"/>
      <c r="L113" s="699"/>
      <c r="M113" s="699"/>
      <c r="N113" s="699"/>
      <c r="O113" s="699"/>
      <c r="P113" s="699"/>
      <c r="Q113" s="699"/>
      <c r="R113" s="699"/>
      <c r="S113" s="699"/>
      <c r="T113" s="699"/>
    </row>
    <row r="114" spans="1:20" s="8" customFormat="1" x14ac:dyDescent="0.3">
      <c r="A114" s="76" t="s">
        <v>395</v>
      </c>
      <c r="E114" s="525" t="s">
        <v>1146</v>
      </c>
    </row>
    <row r="115" spans="1:20" s="8" customFormat="1" x14ac:dyDescent="0.3">
      <c r="A115" s="523" t="s">
        <v>394</v>
      </c>
      <c r="B115" s="524"/>
      <c r="C115" s="524"/>
      <c r="D115" s="524"/>
      <c r="E115" s="425" t="s">
        <v>1144</v>
      </c>
      <c r="F115" s="527">
        <v>0</v>
      </c>
    </row>
    <row r="116" spans="1:20" x14ac:dyDescent="0.3">
      <c r="A116" s="198" t="s">
        <v>195</v>
      </c>
      <c r="B116" s="51" t="s">
        <v>193</v>
      </c>
      <c r="C116" s="201">
        <v>2.9</v>
      </c>
      <c r="D116" s="41"/>
      <c r="E116" s="723" t="s">
        <v>1145</v>
      </c>
      <c r="F116" s="36" t="s">
        <v>1032</v>
      </c>
      <c r="G116" s="746">
        <v>4</v>
      </c>
    </row>
    <row r="117" spans="1:20" x14ac:dyDescent="0.3">
      <c r="C117" s="699"/>
      <c r="D117" s="699"/>
      <c r="E117" s="724"/>
      <c r="F117" s="36" t="s">
        <v>1033</v>
      </c>
      <c r="G117" s="746"/>
    </row>
    <row r="118" spans="1:20" x14ac:dyDescent="0.3">
      <c r="A118" s="76" t="s">
        <v>391</v>
      </c>
      <c r="B118" s="8"/>
      <c r="C118" s="8"/>
      <c r="D118" s="8"/>
      <c r="E118" s="724"/>
      <c r="F118" s="36" t="s">
        <v>1036</v>
      </c>
      <c r="G118" s="746"/>
      <c r="H118" s="41"/>
      <c r="I118" s="41"/>
      <c r="J118" s="41"/>
      <c r="K118" s="41"/>
      <c r="L118" s="41"/>
      <c r="M118" s="41"/>
      <c r="N118" s="41"/>
      <c r="O118" s="41"/>
      <c r="P118" s="41"/>
      <c r="Q118" s="41"/>
      <c r="R118" s="41"/>
      <c r="S118" s="41"/>
      <c r="T118" s="41"/>
    </row>
    <row r="119" spans="1:20" x14ac:dyDescent="0.3">
      <c r="A119" s="198" t="s">
        <v>390</v>
      </c>
      <c r="B119" s="199" t="s">
        <v>79</v>
      </c>
      <c r="C119" s="201">
        <v>1</v>
      </c>
      <c r="D119" s="41"/>
      <c r="E119" s="722"/>
      <c r="F119" s="36" t="s">
        <v>1038</v>
      </c>
      <c r="G119" s="746"/>
      <c r="H119" s="699"/>
      <c r="I119" s="41"/>
      <c r="J119" s="41"/>
      <c r="K119" s="41"/>
      <c r="L119" s="41"/>
      <c r="M119" s="41"/>
      <c r="N119" s="41"/>
      <c r="O119" s="41"/>
      <c r="P119" s="41"/>
      <c r="Q119" s="41"/>
      <c r="R119" s="41"/>
      <c r="S119" s="41"/>
      <c r="T119" s="41"/>
    </row>
    <row r="120" spans="1:20" x14ac:dyDescent="0.3">
      <c r="C120" s="699"/>
      <c r="D120" s="699"/>
      <c r="E120" s="699"/>
      <c r="F120" s="699"/>
      <c r="G120" s="699"/>
      <c r="H120" s="699"/>
      <c r="I120" s="699"/>
      <c r="J120" s="699"/>
      <c r="K120" s="699"/>
      <c r="L120" s="699"/>
      <c r="M120" s="699"/>
      <c r="N120" s="699"/>
      <c r="O120" s="699"/>
      <c r="P120" s="699"/>
      <c r="Q120" s="699"/>
      <c r="R120" s="699"/>
      <c r="S120" s="699"/>
      <c r="T120" s="699"/>
    </row>
    <row r="121" spans="1:20" x14ac:dyDescent="0.3">
      <c r="A121" s="76" t="s">
        <v>1154</v>
      </c>
      <c r="B121" s="8"/>
      <c r="C121" s="8"/>
      <c r="D121" s="8"/>
      <c r="E121" s="8"/>
      <c r="F121" s="196"/>
      <c r="G121" s="41"/>
      <c r="H121" s="41"/>
      <c r="I121" s="41"/>
      <c r="J121" s="41"/>
      <c r="K121" s="41"/>
      <c r="L121" s="41"/>
      <c r="M121" s="41"/>
      <c r="N121" s="41"/>
      <c r="O121" s="41"/>
      <c r="P121" s="41"/>
      <c r="Q121" s="41"/>
      <c r="R121" s="41"/>
      <c r="S121" s="41"/>
      <c r="T121" s="41"/>
    </row>
    <row r="122" spans="1:20" x14ac:dyDescent="0.3">
      <c r="A122" s="728" t="s">
        <v>540</v>
      </c>
      <c r="B122" s="60" t="s">
        <v>541</v>
      </c>
      <c r="C122" s="696">
        <v>2015</v>
      </c>
      <c r="D122" s="742" t="s">
        <v>553</v>
      </c>
      <c r="E122" s="743" t="s">
        <v>541</v>
      </c>
      <c r="F122" s="751">
        <v>2015</v>
      </c>
      <c r="G122" s="699"/>
      <c r="H122" s="699"/>
      <c r="I122" s="44"/>
      <c r="J122" s="44"/>
      <c r="K122" s="44"/>
      <c r="L122" s="44"/>
      <c r="M122" s="44"/>
      <c r="N122" s="44"/>
      <c r="O122" s="44"/>
      <c r="P122" s="44"/>
      <c r="Q122" s="44"/>
      <c r="R122" s="44"/>
      <c r="S122" s="44"/>
      <c r="T122" s="44"/>
    </row>
    <row r="123" spans="1:20" ht="28.8" x14ac:dyDescent="0.3">
      <c r="A123" s="728"/>
      <c r="B123" s="243" t="s">
        <v>542</v>
      </c>
      <c r="C123" s="245">
        <v>0</v>
      </c>
      <c r="D123" s="739"/>
      <c r="E123" s="740"/>
      <c r="F123" s="746"/>
      <c r="G123" s="699"/>
      <c r="H123" s="699"/>
      <c r="I123" s="44"/>
      <c r="J123" s="44"/>
      <c r="K123" s="44"/>
      <c r="L123" s="44"/>
      <c r="M123" s="44"/>
      <c r="N123" s="44"/>
      <c r="O123" s="44"/>
      <c r="P123" s="44"/>
      <c r="Q123" s="44"/>
      <c r="R123" s="44"/>
      <c r="S123" s="44"/>
      <c r="T123" s="44"/>
    </row>
    <row r="124" spans="1:20" x14ac:dyDescent="0.3">
      <c r="A124" s="728" t="s">
        <v>543</v>
      </c>
      <c r="B124" s="60" t="s">
        <v>541</v>
      </c>
      <c r="C124" s="696">
        <v>2015</v>
      </c>
      <c r="D124" s="739"/>
      <c r="E124" s="740" t="s">
        <v>542</v>
      </c>
      <c r="F124" s="770">
        <v>0</v>
      </c>
    </row>
    <row r="125" spans="1:20" ht="28.8" x14ac:dyDescent="0.3">
      <c r="A125" s="728"/>
      <c r="B125" s="243" t="s">
        <v>542</v>
      </c>
      <c r="C125" s="245">
        <v>0</v>
      </c>
      <c r="D125" s="739"/>
      <c r="E125" s="741"/>
      <c r="F125" s="746"/>
    </row>
    <row r="126" spans="1:20" x14ac:dyDescent="0.3">
      <c r="A126" s="728" t="s">
        <v>544</v>
      </c>
      <c r="B126" s="60" t="s">
        <v>541</v>
      </c>
      <c r="C126" s="696">
        <v>2015</v>
      </c>
      <c r="D126" s="728" t="s">
        <v>554</v>
      </c>
      <c r="E126" s="740" t="s">
        <v>541</v>
      </c>
      <c r="F126" s="746">
        <v>2015</v>
      </c>
    </row>
    <row r="127" spans="1:20" ht="28.8" x14ac:dyDescent="0.3">
      <c r="A127" s="728"/>
      <c r="B127" s="243" t="s">
        <v>542</v>
      </c>
      <c r="C127" s="245">
        <v>0</v>
      </c>
      <c r="D127" s="739"/>
      <c r="E127" s="740"/>
      <c r="F127" s="746"/>
    </row>
    <row r="128" spans="1:20" x14ac:dyDescent="0.3">
      <c r="A128" s="728" t="s">
        <v>545</v>
      </c>
      <c r="B128" s="60" t="s">
        <v>541</v>
      </c>
      <c r="C128" s="696">
        <v>2015</v>
      </c>
      <c r="D128" s="739"/>
      <c r="E128" s="740" t="s">
        <v>542</v>
      </c>
      <c r="F128" s="770">
        <v>0</v>
      </c>
      <c r="G128" s="45"/>
      <c r="H128" s="41"/>
      <c r="I128" s="42"/>
      <c r="J128" s="42"/>
      <c r="K128" s="42"/>
      <c r="L128" s="42"/>
      <c r="M128" s="42"/>
      <c r="N128" s="42"/>
      <c r="O128" s="42"/>
      <c r="P128" s="42"/>
      <c r="Q128" s="42"/>
      <c r="R128" s="42"/>
      <c r="S128" s="42"/>
      <c r="T128" s="42"/>
    </row>
    <row r="129" spans="1:6" ht="28.8" x14ac:dyDescent="0.3">
      <c r="A129" s="728"/>
      <c r="B129" s="243" t="s">
        <v>542</v>
      </c>
      <c r="C129" s="245">
        <v>0</v>
      </c>
      <c r="D129" s="739"/>
      <c r="E129" s="741"/>
      <c r="F129" s="746"/>
    </row>
    <row r="130" spans="1:6" x14ac:dyDescent="0.3">
      <c r="A130" s="728" t="s">
        <v>29</v>
      </c>
      <c r="B130" s="60" t="s">
        <v>541</v>
      </c>
      <c r="C130" s="696">
        <v>2015</v>
      </c>
    </row>
    <row r="131" spans="1:6" ht="28.8" x14ac:dyDescent="0.3">
      <c r="A131" s="728"/>
      <c r="B131" s="243" t="s">
        <v>542</v>
      </c>
      <c r="C131" s="245">
        <v>0</v>
      </c>
    </row>
    <row r="132" spans="1:6" x14ac:dyDescent="0.3">
      <c r="A132" s="246" t="s">
        <v>546</v>
      </c>
      <c r="B132" s="281"/>
      <c r="C132" s="281"/>
    </row>
    <row r="133" spans="1:6" x14ac:dyDescent="0.3">
      <c r="A133" s="281"/>
      <c r="B133" s="281"/>
      <c r="C133" s="281"/>
    </row>
    <row r="134" spans="1:6" hidden="1" x14ac:dyDescent="0.3"/>
    <row r="135" spans="1:6" hidden="1" x14ac:dyDescent="0.3"/>
    <row r="136" spans="1:6" hidden="1" x14ac:dyDescent="0.3"/>
    <row r="137" spans="1:6" hidden="1" x14ac:dyDescent="0.3">
      <c r="A137" s="281"/>
      <c r="B137" s="281"/>
      <c r="C137" s="281"/>
    </row>
    <row r="138" spans="1:6" hidden="1" x14ac:dyDescent="0.3">
      <c r="A138" s="281"/>
      <c r="B138" s="281"/>
      <c r="C138" s="281"/>
    </row>
    <row r="139" spans="1:6" ht="14.7" hidden="1" customHeight="1" x14ac:dyDescent="0.3"/>
    <row r="140" spans="1:6" hidden="1" x14ac:dyDescent="0.3"/>
    <row r="141" spans="1:6" hidden="1" x14ac:dyDescent="0.3"/>
    <row r="142" spans="1:6" hidden="1" x14ac:dyDescent="0.3"/>
    <row r="143" spans="1:6" hidden="1" x14ac:dyDescent="0.3"/>
    <row r="144" spans="1:6"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spans="1:20" hidden="1" x14ac:dyDescent="0.3">
      <c r="A161" s="281"/>
      <c r="B161" s="281"/>
      <c r="C161" s="281"/>
    </row>
    <row r="162" spans="1:20" hidden="1" x14ac:dyDescent="0.3">
      <c r="A162" s="281"/>
      <c r="B162" s="281"/>
      <c r="C162" s="281"/>
    </row>
    <row r="163" spans="1:20" hidden="1" x14ac:dyDescent="0.3">
      <c r="A163" s="281"/>
      <c r="B163" s="281"/>
      <c r="C163" s="281"/>
    </row>
    <row r="164" spans="1:20" hidden="1" x14ac:dyDescent="0.3">
      <c r="A164" s="281"/>
      <c r="B164" s="281"/>
      <c r="C164" s="281"/>
    </row>
    <row r="165" spans="1:20" x14ac:dyDescent="0.3">
      <c r="A165" s="281"/>
      <c r="B165" s="281"/>
      <c r="C165" s="281"/>
    </row>
    <row r="166" spans="1:20" s="8" customFormat="1" x14ac:dyDescent="0.3">
      <c r="A166" s="76" t="s">
        <v>1167</v>
      </c>
      <c r="E166" s="196"/>
      <c r="F166" s="524"/>
      <c r="G166" s="524"/>
      <c r="H166" s="524"/>
      <c r="I166" s="524"/>
      <c r="J166" s="524"/>
      <c r="K166" s="524"/>
      <c r="L166" s="524"/>
      <c r="M166" s="524"/>
      <c r="N166" s="524"/>
      <c r="O166" s="524"/>
      <c r="P166" s="524"/>
      <c r="Q166" s="524"/>
      <c r="R166" s="524"/>
      <c r="S166" s="524"/>
      <c r="T166" s="524"/>
    </row>
    <row r="167" spans="1:20" x14ac:dyDescent="0.3">
      <c r="A167" s="198" t="s">
        <v>1165</v>
      </c>
      <c r="B167" s="199" t="s">
        <v>79</v>
      </c>
      <c r="C167" s="201">
        <v>0</v>
      </c>
      <c r="D167" s="539" t="s">
        <v>1159</v>
      </c>
      <c r="E167" s="540">
        <v>2020</v>
      </c>
      <c r="F167" s="539" t="s">
        <v>1160</v>
      </c>
      <c r="G167" s="118">
        <v>2030</v>
      </c>
      <c r="H167" s="437" t="s">
        <v>1163</v>
      </c>
      <c r="I167" s="538">
        <v>0</v>
      </c>
      <c r="J167" s="41"/>
      <c r="K167" s="41"/>
      <c r="L167" s="41"/>
      <c r="M167" s="41"/>
      <c r="N167" s="41"/>
      <c r="O167" s="41"/>
      <c r="P167" s="41"/>
      <c r="Q167" s="41"/>
      <c r="R167" s="41"/>
      <c r="S167" s="41"/>
      <c r="T167" s="41"/>
    </row>
    <row r="168" spans="1:20" x14ac:dyDescent="0.3">
      <c r="A168" s="198" t="s">
        <v>1166</v>
      </c>
      <c r="B168" s="199" t="s">
        <v>79</v>
      </c>
      <c r="C168" s="201">
        <v>0</v>
      </c>
      <c r="D168" s="536" t="s">
        <v>1161</v>
      </c>
      <c r="E168" s="537">
        <v>2020</v>
      </c>
      <c r="F168" s="536" t="s">
        <v>1162</v>
      </c>
      <c r="G168" s="60">
        <v>2030</v>
      </c>
      <c r="H168" s="437" t="s">
        <v>1164</v>
      </c>
      <c r="I168" s="538">
        <v>0</v>
      </c>
    </row>
    <row r="169" spans="1:20" ht="16.5" customHeight="1" x14ac:dyDescent="0.3">
      <c r="A169" s="20" t="s">
        <v>755</v>
      </c>
      <c r="B169" s="20"/>
      <c r="C169" s="20"/>
    </row>
    <row r="170" spans="1:20" x14ac:dyDescent="0.3">
      <c r="A170" s="26" t="s">
        <v>857</v>
      </c>
      <c r="B170" s="5" t="s">
        <v>79</v>
      </c>
      <c r="C170" s="66">
        <v>1</v>
      </c>
    </row>
    <row r="171" spans="1:20" x14ac:dyDescent="0.3">
      <c r="A171" s="26" t="s">
        <v>858</v>
      </c>
      <c r="B171" s="5" t="s">
        <v>79</v>
      </c>
      <c r="C171" s="66">
        <v>1</v>
      </c>
    </row>
    <row r="172" spans="1:20" x14ac:dyDescent="0.3">
      <c r="A172" s="26" t="s">
        <v>859</v>
      </c>
      <c r="B172" s="5" t="s">
        <v>161</v>
      </c>
      <c r="C172" s="66">
        <v>2020</v>
      </c>
    </row>
    <row r="173" spans="1:20" x14ac:dyDescent="0.3">
      <c r="A173" s="26" t="s">
        <v>860</v>
      </c>
      <c r="B173" s="5" t="s">
        <v>161</v>
      </c>
      <c r="C173" s="66">
        <v>2050</v>
      </c>
    </row>
    <row r="174" spans="1:20" x14ac:dyDescent="0.3">
      <c r="A174" s="26" t="s">
        <v>861</v>
      </c>
      <c r="B174" s="5" t="s">
        <v>161</v>
      </c>
      <c r="C174" s="66">
        <v>2020</v>
      </c>
    </row>
    <row r="175" spans="1:20" x14ac:dyDescent="0.3">
      <c r="A175" s="26" t="s">
        <v>862</v>
      </c>
      <c r="B175" s="5" t="s">
        <v>161</v>
      </c>
      <c r="C175" s="66">
        <v>2050</v>
      </c>
    </row>
    <row r="176" spans="1:20" x14ac:dyDescent="0.3">
      <c r="A176" s="266" t="s">
        <v>864</v>
      </c>
      <c r="B176" s="266"/>
      <c r="C176" s="266"/>
    </row>
    <row r="177" spans="1:4" x14ac:dyDescent="0.3">
      <c r="A177" s="26" t="s">
        <v>879</v>
      </c>
      <c r="B177" s="5" t="s">
        <v>79</v>
      </c>
      <c r="C177" s="66">
        <v>6.4000000000000003E-3</v>
      </c>
      <c r="D177" s="293" t="s">
        <v>867</v>
      </c>
    </row>
    <row r="178" spans="1:4" x14ac:dyDescent="0.3">
      <c r="A178" s="26" t="s">
        <v>880</v>
      </c>
      <c r="B178" s="5" t="s">
        <v>79</v>
      </c>
      <c r="C178" s="66">
        <v>1.0800000000000001E-2</v>
      </c>
      <c r="D178" s="293" t="s">
        <v>868</v>
      </c>
    </row>
    <row r="179" spans="1:4" x14ac:dyDescent="0.3">
      <c r="A179" s="26" t="s">
        <v>881</v>
      </c>
      <c r="B179" s="5" t="s">
        <v>79</v>
      </c>
      <c r="C179" s="66">
        <v>0.1489</v>
      </c>
      <c r="D179" s="293" t="s">
        <v>869</v>
      </c>
    </row>
    <row r="180" spans="1:4" x14ac:dyDescent="0.3">
      <c r="A180" s="26" t="s">
        <v>882</v>
      </c>
      <c r="B180" s="5" t="s">
        <v>79</v>
      </c>
      <c r="C180" s="66">
        <v>0.9254</v>
      </c>
      <c r="D180" s="293" t="s">
        <v>870</v>
      </c>
    </row>
    <row r="181" spans="1:4" x14ac:dyDescent="0.3">
      <c r="A181" s="26" t="s">
        <v>883</v>
      </c>
      <c r="B181" s="5" t="s">
        <v>79</v>
      </c>
      <c r="C181" s="66">
        <v>0.33250000000000002</v>
      </c>
      <c r="D181" s="293" t="s">
        <v>871</v>
      </c>
    </row>
    <row r="182" spans="1:4" x14ac:dyDescent="0.3">
      <c r="A182" s="266" t="s">
        <v>865</v>
      </c>
      <c r="B182" s="266"/>
      <c r="C182" s="266" t="s">
        <v>866</v>
      </c>
    </row>
    <row r="183" spans="1:4" x14ac:dyDescent="0.3">
      <c r="A183" s="26" t="s">
        <v>884</v>
      </c>
      <c r="B183" s="5" t="s">
        <v>79</v>
      </c>
      <c r="C183" s="66">
        <v>4.4999999999999999E-4</v>
      </c>
      <c r="D183" s="293" t="s">
        <v>872</v>
      </c>
    </row>
    <row r="184" spans="1:4" x14ac:dyDescent="0.3">
      <c r="A184" s="26" t="s">
        <v>885</v>
      </c>
      <c r="B184" s="5" t="s">
        <v>79</v>
      </c>
      <c r="C184" s="66">
        <v>4.4999999999999999E-4</v>
      </c>
      <c r="D184" s="293" t="s">
        <v>873</v>
      </c>
    </row>
    <row r="185" spans="1:4" x14ac:dyDescent="0.3">
      <c r="A185" s="26" t="s">
        <v>886</v>
      </c>
      <c r="B185" s="5" t="s">
        <v>79</v>
      </c>
      <c r="C185" s="66">
        <v>7.3999999999999999E-4</v>
      </c>
      <c r="D185" s="293" t="s">
        <v>874</v>
      </c>
    </row>
    <row r="186" spans="1:4" x14ac:dyDescent="0.3">
      <c r="A186" s="26" t="s">
        <v>887</v>
      </c>
      <c r="B186" s="5" t="s">
        <v>79</v>
      </c>
      <c r="C186" s="66">
        <v>3.6000000000000002E-4</v>
      </c>
      <c r="D186" s="293" t="s">
        <v>875</v>
      </c>
    </row>
    <row r="187" spans="1:4" x14ac:dyDescent="0.3">
      <c r="A187" s="26" t="s">
        <v>888</v>
      </c>
      <c r="B187" s="5" t="s">
        <v>79</v>
      </c>
      <c r="C187" s="66">
        <v>1.5970000000000002E-2</v>
      </c>
      <c r="D187" s="293" t="s">
        <v>876</v>
      </c>
    </row>
    <row r="188" spans="1:4" x14ac:dyDescent="0.3">
      <c r="A188" s="26" t="s">
        <v>889</v>
      </c>
      <c r="B188" s="5" t="s">
        <v>79</v>
      </c>
      <c r="C188" s="66">
        <v>0</v>
      </c>
    </row>
    <row r="189" spans="1:4" x14ac:dyDescent="0.3">
      <c r="A189" s="26" t="s">
        <v>890</v>
      </c>
      <c r="B189" s="5" t="s">
        <v>79</v>
      </c>
      <c r="C189" s="66">
        <v>0</v>
      </c>
      <c r="D189" s="293" t="s">
        <v>878</v>
      </c>
    </row>
    <row r="190" spans="1:4" x14ac:dyDescent="0.3">
      <c r="A190" s="26" t="s">
        <v>891</v>
      </c>
      <c r="B190" s="5" t="s">
        <v>79</v>
      </c>
      <c r="C190" s="66">
        <v>0</v>
      </c>
    </row>
    <row r="191" spans="1:4" x14ac:dyDescent="0.3">
      <c r="A191" s="26" t="s">
        <v>892</v>
      </c>
      <c r="B191" s="5" t="s">
        <v>79</v>
      </c>
      <c r="C191" s="66">
        <v>0.2</v>
      </c>
    </row>
    <row r="192" spans="1:4" x14ac:dyDescent="0.3">
      <c r="A192" s="281"/>
      <c r="B192" s="281"/>
      <c r="C192" s="281"/>
    </row>
    <row r="193" spans="1:181" s="20" customFormat="1" x14ac:dyDescent="0.3">
      <c r="A193" s="430" t="s">
        <v>1139</v>
      </c>
    </row>
    <row r="194" spans="1:181" x14ac:dyDescent="0.3">
      <c r="A194" s="714" t="s">
        <v>1138</v>
      </c>
      <c r="B194" s="714"/>
      <c r="C194" s="714"/>
      <c r="D194" s="714"/>
      <c r="E194" s="714"/>
      <c r="F194" s="146"/>
      <c r="G194" s="146"/>
      <c r="H194" s="146"/>
      <c r="I194" s="146"/>
      <c r="J194" s="146"/>
      <c r="K194" s="146"/>
      <c r="L194" s="146"/>
      <c r="M194" s="146"/>
      <c r="N194" s="146"/>
    </row>
    <row r="195" spans="1:181" ht="14.4" customHeight="1" x14ac:dyDescent="0.3">
      <c r="A195" s="713" t="s">
        <v>1140</v>
      </c>
      <c r="B195" s="713"/>
      <c r="C195" s="713"/>
      <c r="D195" s="713"/>
      <c r="E195" s="713"/>
      <c r="F195" s="713"/>
      <c r="G195" s="713"/>
      <c r="H195" s="514"/>
      <c r="I195" s="514"/>
      <c r="J195" s="514"/>
      <c r="K195" s="515"/>
      <c r="L195" s="515"/>
      <c r="M195" s="514"/>
      <c r="N195" s="514"/>
    </row>
    <row r="196" spans="1:181" x14ac:dyDescent="0.3">
      <c r="A196" s="715" t="s">
        <v>1210</v>
      </c>
      <c r="B196" s="715"/>
      <c r="C196" s="715"/>
      <c r="D196" s="715"/>
      <c r="E196" s="715"/>
      <c r="F196" s="715"/>
      <c r="G196" s="715"/>
      <c r="H196" s="715"/>
      <c r="I196" s="715"/>
      <c r="J196" s="715"/>
      <c r="K196" s="715"/>
      <c r="L196" s="715"/>
      <c r="M196" s="715"/>
      <c r="N196" s="715"/>
    </row>
    <row r="197" spans="1:181" x14ac:dyDescent="0.3">
      <c r="A197" s="713" t="s">
        <v>1141</v>
      </c>
      <c r="B197" s="713"/>
      <c r="C197" s="713"/>
      <c r="D197" s="713"/>
      <c r="E197" s="713"/>
      <c r="F197" s="713"/>
      <c r="G197" s="713"/>
      <c r="H197" s="713"/>
      <c r="I197" s="713"/>
      <c r="J197" s="713"/>
      <c r="K197" s="713"/>
      <c r="L197" s="713"/>
      <c r="M197" s="713"/>
      <c r="N197" s="713"/>
    </row>
    <row r="198" spans="1:181" ht="41.4" customHeight="1" x14ac:dyDescent="0.3">
      <c r="A198" s="713" t="s">
        <v>1205</v>
      </c>
      <c r="B198" s="713"/>
      <c r="C198" s="713"/>
      <c r="D198" s="713"/>
      <c r="E198" s="713"/>
      <c r="F198" s="713"/>
      <c r="G198" s="713"/>
      <c r="H198" s="713"/>
      <c r="I198" s="713"/>
      <c r="J198" s="713"/>
      <c r="K198" s="713"/>
      <c r="L198" s="713"/>
      <c r="M198" s="713"/>
      <c r="N198" s="713"/>
    </row>
    <row r="199" spans="1:181" x14ac:dyDescent="0.3">
      <c r="A199" s="26" t="s">
        <v>1137</v>
      </c>
      <c r="B199" s="5" t="s">
        <v>79</v>
      </c>
      <c r="C199" s="66">
        <v>0</v>
      </c>
    </row>
    <row r="200" spans="1:181" s="32" customFormat="1" ht="14.4" customHeight="1" x14ac:dyDescent="0.3">
      <c r="A200" s="142" t="s">
        <v>666</v>
      </c>
      <c r="B200" s="280" t="s">
        <v>79</v>
      </c>
      <c r="C200" s="304">
        <v>0.3</v>
      </c>
      <c r="D200" s="391"/>
      <c r="E200" s="391"/>
      <c r="F200" s="391"/>
      <c r="G200" s="391"/>
      <c r="H200" s="391"/>
      <c r="I200" s="391"/>
      <c r="J200" s="391"/>
      <c r="K200" s="391"/>
      <c r="L200" s="391"/>
      <c r="M200" s="391"/>
      <c r="N200" s="391"/>
    </row>
    <row r="201" spans="1:181" x14ac:dyDescent="0.3">
      <c r="A201" s="388" t="s">
        <v>821</v>
      </c>
      <c r="B201" s="110">
        <v>0</v>
      </c>
      <c r="C201" s="32"/>
      <c r="D201" s="32"/>
    </row>
    <row r="202" spans="1:181" hidden="1" x14ac:dyDescent="0.3"/>
    <row r="203" spans="1:181" hidden="1" x14ac:dyDescent="0.3"/>
    <row r="204" spans="1:181" ht="52.8" hidden="1" x14ac:dyDescent="0.3">
      <c r="A204" s="266" t="s">
        <v>774</v>
      </c>
      <c r="B204" s="710" t="s">
        <v>303</v>
      </c>
      <c r="C204" s="711"/>
      <c r="D204" s="711"/>
      <c r="E204" s="711"/>
      <c r="F204" s="712"/>
      <c r="G204" s="710" t="s">
        <v>304</v>
      </c>
      <c r="H204" s="711"/>
      <c r="I204" s="711"/>
      <c r="J204" s="711"/>
      <c r="K204" s="712"/>
      <c r="L204" s="710" t="s">
        <v>305</v>
      </c>
      <c r="M204" s="711"/>
      <c r="N204" s="711"/>
      <c r="O204" s="711"/>
      <c r="P204" s="712"/>
      <c r="Q204" s="710" t="s">
        <v>306</v>
      </c>
      <c r="R204" s="711"/>
      <c r="S204" s="711"/>
      <c r="T204" s="711"/>
      <c r="U204" s="712"/>
      <c r="V204" s="710" t="s">
        <v>307</v>
      </c>
      <c r="W204" s="711"/>
      <c r="X204" s="711"/>
      <c r="Y204" s="711"/>
      <c r="Z204" s="712"/>
      <c r="AA204" s="710" t="s">
        <v>308</v>
      </c>
      <c r="AB204" s="711"/>
      <c r="AC204" s="711"/>
      <c r="AD204" s="711"/>
      <c r="AE204" s="712"/>
      <c r="AF204" s="710" t="s">
        <v>309</v>
      </c>
      <c r="AG204" s="711"/>
      <c r="AH204" s="711"/>
      <c r="AI204" s="711"/>
      <c r="AJ204" s="712"/>
      <c r="AK204" s="710" t="s">
        <v>310</v>
      </c>
      <c r="AL204" s="711"/>
      <c r="AM204" s="711"/>
      <c r="AN204" s="711"/>
      <c r="AO204" s="712"/>
      <c r="AP204" s="710" t="s">
        <v>311</v>
      </c>
      <c r="AQ204" s="711"/>
      <c r="AR204" s="711"/>
      <c r="AS204" s="711"/>
      <c r="AT204" s="712"/>
      <c r="AU204" s="710" t="s">
        <v>312</v>
      </c>
      <c r="AV204" s="711"/>
      <c r="AW204" s="711"/>
      <c r="AX204" s="711"/>
      <c r="AY204" s="712"/>
      <c r="AZ204" s="710" t="s">
        <v>313</v>
      </c>
      <c r="BA204" s="711"/>
      <c r="BB204" s="711"/>
      <c r="BC204" s="711"/>
      <c r="BD204" s="712"/>
      <c r="BE204" s="710" t="s">
        <v>314</v>
      </c>
      <c r="BF204" s="711"/>
      <c r="BG204" s="711"/>
      <c r="BH204" s="711"/>
      <c r="BI204" s="712"/>
      <c r="BJ204" s="710" t="s">
        <v>315</v>
      </c>
      <c r="BK204" s="711"/>
      <c r="BL204" s="711"/>
      <c r="BM204" s="711"/>
      <c r="BN204" s="712"/>
      <c r="BO204" s="710" t="s">
        <v>316</v>
      </c>
      <c r="BP204" s="711"/>
      <c r="BQ204" s="711"/>
      <c r="BR204" s="711"/>
      <c r="BS204" s="712"/>
      <c r="BT204" s="710" t="s">
        <v>317</v>
      </c>
      <c r="BU204" s="711"/>
      <c r="BV204" s="711"/>
      <c r="BW204" s="711"/>
      <c r="BX204" s="712"/>
      <c r="BY204" s="710" t="s">
        <v>318</v>
      </c>
      <c r="BZ204" s="711"/>
      <c r="CA204" s="711"/>
      <c r="CB204" s="711"/>
      <c r="CC204" s="712"/>
      <c r="CD204" s="710" t="s">
        <v>319</v>
      </c>
      <c r="CE204" s="711"/>
      <c r="CF204" s="711"/>
      <c r="CG204" s="711"/>
      <c r="CH204" s="712"/>
      <c r="CI204" s="710" t="s">
        <v>320</v>
      </c>
      <c r="CJ204" s="711"/>
      <c r="CK204" s="711"/>
      <c r="CL204" s="711"/>
      <c r="CM204" s="712"/>
      <c r="CN204" s="710" t="s">
        <v>321</v>
      </c>
      <c r="CO204" s="711"/>
      <c r="CP204" s="711"/>
      <c r="CQ204" s="711"/>
      <c r="CR204" s="712"/>
      <c r="CS204" s="710" t="s">
        <v>322</v>
      </c>
      <c r="CT204" s="711"/>
      <c r="CU204" s="711"/>
      <c r="CV204" s="711"/>
      <c r="CW204" s="712"/>
      <c r="CX204" s="710" t="s">
        <v>323</v>
      </c>
      <c r="CY204" s="711"/>
      <c r="CZ204" s="711"/>
      <c r="DA204" s="711"/>
      <c r="DB204" s="712"/>
      <c r="DC204" s="710" t="s">
        <v>324</v>
      </c>
      <c r="DD204" s="711"/>
      <c r="DE204" s="711"/>
      <c r="DF204" s="711"/>
      <c r="DG204" s="712"/>
      <c r="DH204" s="710" t="s">
        <v>325</v>
      </c>
      <c r="DI204" s="711"/>
      <c r="DJ204" s="711"/>
      <c r="DK204" s="695" t="s">
        <v>775</v>
      </c>
      <c r="DL204" s="695">
        <v>1</v>
      </c>
      <c r="DM204" s="710" t="s">
        <v>326</v>
      </c>
      <c r="DN204" s="711"/>
      <c r="DO204" s="711"/>
      <c r="DP204" s="711"/>
      <c r="DQ204" s="712"/>
      <c r="DR204" s="710" t="s">
        <v>327</v>
      </c>
      <c r="DS204" s="711"/>
      <c r="DT204" s="711"/>
      <c r="DU204" s="711"/>
      <c r="DV204" s="712"/>
      <c r="DW204" s="710" t="s">
        <v>328</v>
      </c>
      <c r="DX204" s="711"/>
      <c r="DY204" s="711"/>
      <c r="DZ204" s="711"/>
      <c r="EA204" s="712"/>
      <c r="EB204" s="710" t="s">
        <v>329</v>
      </c>
      <c r="EC204" s="711"/>
      <c r="ED204" s="711"/>
      <c r="EE204" s="711"/>
      <c r="EF204" s="712"/>
      <c r="EG204" s="710" t="s">
        <v>330</v>
      </c>
      <c r="EH204" s="711"/>
      <c r="EI204" s="711"/>
      <c r="EJ204" s="711"/>
      <c r="EK204" s="712"/>
      <c r="EL204" s="710" t="s">
        <v>331</v>
      </c>
      <c r="EM204" s="711"/>
      <c r="EN204" s="711"/>
      <c r="EO204" s="711"/>
      <c r="EP204" s="712"/>
      <c r="EQ204" s="710" t="s">
        <v>332</v>
      </c>
      <c r="ER204" s="711"/>
      <c r="ES204" s="711"/>
      <c r="ET204" s="711"/>
      <c r="EU204" s="712"/>
      <c r="EV204" s="710" t="s">
        <v>333</v>
      </c>
      <c r="EW204" s="711"/>
      <c r="EX204" s="711"/>
      <c r="EY204" s="711"/>
      <c r="EZ204" s="712"/>
      <c r="FA204" s="710" t="s">
        <v>334</v>
      </c>
      <c r="FB204" s="711"/>
      <c r="FC204" s="711"/>
      <c r="FD204" s="711"/>
      <c r="FE204" s="712"/>
      <c r="FF204" s="710" t="s">
        <v>335</v>
      </c>
      <c r="FG204" s="711"/>
      <c r="FH204" s="711"/>
      <c r="FI204" s="711"/>
      <c r="FJ204" s="712"/>
      <c r="FK204" s="710" t="s">
        <v>336</v>
      </c>
      <c r="FL204" s="711"/>
      <c r="FM204" s="711"/>
      <c r="FN204" s="711"/>
      <c r="FO204" s="712"/>
      <c r="FP204" s="710" t="s">
        <v>337</v>
      </c>
      <c r="FQ204" s="711"/>
      <c r="FR204" s="711"/>
      <c r="FS204" s="711"/>
      <c r="FT204" s="712"/>
      <c r="FU204" s="710" t="s">
        <v>339</v>
      </c>
      <c r="FV204" s="711"/>
      <c r="FW204" s="711"/>
      <c r="FX204" s="711"/>
      <c r="FY204" s="712"/>
    </row>
    <row r="205" spans="1:181" hidden="1" x14ac:dyDescent="0.3">
      <c r="B205" s="66" t="s">
        <v>600</v>
      </c>
      <c r="C205" s="66" t="s">
        <v>601</v>
      </c>
      <c r="D205" s="66" t="s">
        <v>374</v>
      </c>
      <c r="E205" s="66" t="s">
        <v>375</v>
      </c>
      <c r="F205" s="66" t="s">
        <v>599</v>
      </c>
      <c r="G205" s="66" t="s">
        <v>600</v>
      </c>
      <c r="H205" s="66" t="s">
        <v>601</v>
      </c>
      <c r="I205" s="66" t="s">
        <v>374</v>
      </c>
      <c r="J205" s="66" t="s">
        <v>375</v>
      </c>
      <c r="K205" s="66" t="s">
        <v>599</v>
      </c>
      <c r="L205" s="66" t="s">
        <v>600</v>
      </c>
      <c r="M205" s="66" t="s">
        <v>601</v>
      </c>
      <c r="N205" s="66" t="s">
        <v>374</v>
      </c>
      <c r="O205" s="66" t="s">
        <v>375</v>
      </c>
      <c r="P205" s="66" t="s">
        <v>599</v>
      </c>
      <c r="Q205" s="66" t="s">
        <v>600</v>
      </c>
      <c r="R205" s="66" t="s">
        <v>601</v>
      </c>
      <c r="S205" s="66" t="s">
        <v>374</v>
      </c>
      <c r="T205" s="66" t="s">
        <v>375</v>
      </c>
      <c r="U205" s="66" t="s">
        <v>599</v>
      </c>
      <c r="V205" s="66" t="s">
        <v>600</v>
      </c>
      <c r="W205" s="66" t="s">
        <v>601</v>
      </c>
      <c r="X205" s="66" t="s">
        <v>374</v>
      </c>
      <c r="Y205" s="66" t="s">
        <v>375</v>
      </c>
      <c r="Z205" s="66" t="s">
        <v>599</v>
      </c>
      <c r="AA205" s="66" t="s">
        <v>600</v>
      </c>
      <c r="AB205" s="66" t="s">
        <v>601</v>
      </c>
      <c r="AC205" s="66" t="s">
        <v>374</v>
      </c>
      <c r="AD205" s="66" t="s">
        <v>375</v>
      </c>
      <c r="AE205" s="66" t="s">
        <v>599</v>
      </c>
      <c r="AF205" s="66" t="s">
        <v>600</v>
      </c>
      <c r="AG205" s="66" t="s">
        <v>601</v>
      </c>
      <c r="AH205" s="66" t="s">
        <v>374</v>
      </c>
      <c r="AI205" s="66" t="s">
        <v>375</v>
      </c>
      <c r="AJ205" s="66" t="s">
        <v>599</v>
      </c>
      <c r="AK205" s="66" t="s">
        <v>600</v>
      </c>
      <c r="AL205" s="66" t="s">
        <v>601</v>
      </c>
      <c r="AM205" s="66" t="s">
        <v>374</v>
      </c>
      <c r="AN205" s="66" t="s">
        <v>375</v>
      </c>
      <c r="AO205" s="66" t="s">
        <v>599</v>
      </c>
      <c r="AP205" s="66" t="s">
        <v>600</v>
      </c>
      <c r="AQ205" s="66" t="s">
        <v>601</v>
      </c>
      <c r="AR205" s="66" t="s">
        <v>374</v>
      </c>
      <c r="AS205" s="66" t="s">
        <v>375</v>
      </c>
      <c r="AT205" s="66" t="s">
        <v>599</v>
      </c>
      <c r="AU205" s="66" t="s">
        <v>600</v>
      </c>
      <c r="AV205" s="66" t="s">
        <v>601</v>
      </c>
      <c r="AW205" s="66" t="s">
        <v>374</v>
      </c>
      <c r="AX205" s="66" t="s">
        <v>375</v>
      </c>
      <c r="AY205" s="66" t="s">
        <v>599</v>
      </c>
      <c r="AZ205" s="66" t="s">
        <v>600</v>
      </c>
      <c r="BA205" s="66" t="s">
        <v>601</v>
      </c>
      <c r="BB205" s="66" t="s">
        <v>374</v>
      </c>
      <c r="BC205" s="66" t="s">
        <v>375</v>
      </c>
      <c r="BD205" s="66" t="s">
        <v>599</v>
      </c>
      <c r="BE205" s="66" t="s">
        <v>600</v>
      </c>
      <c r="BF205" s="66" t="s">
        <v>601</v>
      </c>
      <c r="BG205" s="66" t="s">
        <v>374</v>
      </c>
      <c r="BH205" s="66" t="s">
        <v>375</v>
      </c>
      <c r="BI205" s="66" t="s">
        <v>599</v>
      </c>
      <c r="BJ205" s="66" t="s">
        <v>600</v>
      </c>
      <c r="BK205" s="66" t="s">
        <v>601</v>
      </c>
      <c r="BL205" s="66" t="s">
        <v>374</v>
      </c>
      <c r="BM205" s="66" t="s">
        <v>375</v>
      </c>
      <c r="BN205" s="66" t="s">
        <v>599</v>
      </c>
      <c r="BO205" s="66" t="s">
        <v>600</v>
      </c>
      <c r="BP205" s="66" t="s">
        <v>601</v>
      </c>
      <c r="BQ205" s="66" t="s">
        <v>374</v>
      </c>
      <c r="BR205" s="66" t="s">
        <v>375</v>
      </c>
      <c r="BS205" s="66" t="s">
        <v>599</v>
      </c>
      <c r="BT205" s="66" t="s">
        <v>600</v>
      </c>
      <c r="BU205" s="66" t="s">
        <v>601</v>
      </c>
      <c r="BV205" s="66" t="s">
        <v>374</v>
      </c>
      <c r="BW205" s="66" t="s">
        <v>375</v>
      </c>
      <c r="BX205" s="66" t="s">
        <v>599</v>
      </c>
      <c r="BY205" s="66" t="s">
        <v>600</v>
      </c>
      <c r="BZ205" s="66" t="s">
        <v>601</v>
      </c>
      <c r="CA205" s="66" t="s">
        <v>374</v>
      </c>
      <c r="CB205" s="66" t="s">
        <v>375</v>
      </c>
      <c r="CC205" s="66" t="s">
        <v>599</v>
      </c>
      <c r="CD205" s="66" t="s">
        <v>600</v>
      </c>
      <c r="CE205" s="66" t="s">
        <v>601</v>
      </c>
      <c r="CF205" s="66" t="s">
        <v>374</v>
      </c>
      <c r="CG205" s="66" t="s">
        <v>375</v>
      </c>
      <c r="CH205" s="66" t="s">
        <v>599</v>
      </c>
      <c r="CI205" s="66" t="s">
        <v>600</v>
      </c>
      <c r="CJ205" s="66" t="s">
        <v>601</v>
      </c>
      <c r="CK205" s="66" t="s">
        <v>374</v>
      </c>
      <c r="CL205" s="66" t="s">
        <v>375</v>
      </c>
      <c r="CM205" s="66" t="s">
        <v>599</v>
      </c>
      <c r="CN205" s="66" t="s">
        <v>600</v>
      </c>
      <c r="CO205" s="66" t="s">
        <v>601</v>
      </c>
      <c r="CP205" s="66" t="s">
        <v>374</v>
      </c>
      <c r="CQ205" s="66" t="s">
        <v>375</v>
      </c>
      <c r="CR205" s="66" t="s">
        <v>599</v>
      </c>
      <c r="CS205" s="66" t="s">
        <v>600</v>
      </c>
      <c r="CT205" s="66" t="s">
        <v>601</v>
      </c>
      <c r="CU205" s="66" t="s">
        <v>374</v>
      </c>
      <c r="CV205" s="66" t="s">
        <v>375</v>
      </c>
      <c r="CW205" s="66" t="s">
        <v>599</v>
      </c>
      <c r="CX205" s="66" t="s">
        <v>600</v>
      </c>
      <c r="CY205" s="66" t="s">
        <v>601</v>
      </c>
      <c r="CZ205" s="66" t="s">
        <v>374</v>
      </c>
      <c r="DA205" s="66" t="s">
        <v>375</v>
      </c>
      <c r="DB205" s="66" t="s">
        <v>599</v>
      </c>
      <c r="DC205" s="66" t="s">
        <v>600</v>
      </c>
      <c r="DD205" s="66" t="s">
        <v>601</v>
      </c>
      <c r="DE205" s="66" t="s">
        <v>374</v>
      </c>
      <c r="DF205" s="66" t="s">
        <v>375</v>
      </c>
      <c r="DG205" s="66" t="s">
        <v>599</v>
      </c>
      <c r="DH205" s="335" t="s">
        <v>600</v>
      </c>
      <c r="DI205" s="335" t="s">
        <v>601</v>
      </c>
      <c r="DJ205" s="335" t="s">
        <v>374</v>
      </c>
      <c r="DK205" s="335" t="s">
        <v>375</v>
      </c>
      <c r="DL205" s="66" t="s">
        <v>599</v>
      </c>
      <c r="DM205" s="66" t="s">
        <v>600</v>
      </c>
      <c r="DN205" s="66" t="s">
        <v>601</v>
      </c>
      <c r="DO205" s="66" t="s">
        <v>374</v>
      </c>
      <c r="DP205" s="66" t="s">
        <v>375</v>
      </c>
      <c r="DQ205" s="66" t="s">
        <v>599</v>
      </c>
      <c r="DR205" s="66" t="s">
        <v>600</v>
      </c>
      <c r="DS205" s="66" t="s">
        <v>601</v>
      </c>
      <c r="DT205" s="66" t="s">
        <v>374</v>
      </c>
      <c r="DU205" s="66" t="s">
        <v>375</v>
      </c>
      <c r="DV205" s="66" t="s">
        <v>599</v>
      </c>
      <c r="DW205" s="66" t="s">
        <v>600</v>
      </c>
      <c r="DX205" s="66" t="s">
        <v>601</v>
      </c>
      <c r="DY205" s="66" t="s">
        <v>374</v>
      </c>
      <c r="DZ205" s="66" t="s">
        <v>375</v>
      </c>
      <c r="EA205" s="66" t="s">
        <v>599</v>
      </c>
      <c r="EB205" s="66" t="s">
        <v>600</v>
      </c>
      <c r="EC205" s="66" t="s">
        <v>601</v>
      </c>
      <c r="ED205" s="66" t="s">
        <v>374</v>
      </c>
      <c r="EE205" s="66" t="s">
        <v>375</v>
      </c>
      <c r="EF205" s="66" t="s">
        <v>599</v>
      </c>
      <c r="EG205" s="66" t="s">
        <v>600</v>
      </c>
      <c r="EH205" s="66" t="s">
        <v>601</v>
      </c>
      <c r="EI205" s="66" t="s">
        <v>374</v>
      </c>
      <c r="EJ205" s="66" t="s">
        <v>375</v>
      </c>
      <c r="EK205" s="66" t="s">
        <v>599</v>
      </c>
      <c r="EL205" s="66" t="s">
        <v>600</v>
      </c>
      <c r="EM205" s="66" t="s">
        <v>601</v>
      </c>
      <c r="EN205" s="66" t="s">
        <v>374</v>
      </c>
      <c r="EO205" s="66" t="s">
        <v>375</v>
      </c>
      <c r="EP205" s="66" t="s">
        <v>599</v>
      </c>
      <c r="EQ205" s="66" t="s">
        <v>600</v>
      </c>
      <c r="ER205" s="66" t="s">
        <v>601</v>
      </c>
      <c r="ES205" s="66" t="s">
        <v>374</v>
      </c>
      <c r="ET205" s="66" t="s">
        <v>375</v>
      </c>
      <c r="EU205" s="66" t="s">
        <v>599</v>
      </c>
      <c r="EV205" s="66" t="s">
        <v>600</v>
      </c>
      <c r="EW205" s="66" t="s">
        <v>601</v>
      </c>
      <c r="EX205" s="66" t="s">
        <v>374</v>
      </c>
      <c r="EY205" s="66" t="s">
        <v>375</v>
      </c>
      <c r="EZ205" s="66" t="s">
        <v>599</v>
      </c>
      <c r="FA205" s="66" t="s">
        <v>600</v>
      </c>
      <c r="FB205" s="66" t="s">
        <v>601</v>
      </c>
      <c r="FC205" s="66" t="s">
        <v>374</v>
      </c>
      <c r="FD205" s="66" t="s">
        <v>375</v>
      </c>
      <c r="FE205" s="66" t="s">
        <v>599</v>
      </c>
      <c r="FF205" s="66" t="s">
        <v>600</v>
      </c>
      <c r="FG205" s="66" t="s">
        <v>601</v>
      </c>
      <c r="FH205" s="66" t="s">
        <v>374</v>
      </c>
      <c r="FI205" s="66" t="s">
        <v>375</v>
      </c>
      <c r="FJ205" s="66" t="s">
        <v>599</v>
      </c>
      <c r="FK205" s="66" t="s">
        <v>600</v>
      </c>
      <c r="FL205" s="66" t="s">
        <v>601</v>
      </c>
      <c r="FM205" s="66" t="s">
        <v>374</v>
      </c>
      <c r="FN205" s="66" t="s">
        <v>375</v>
      </c>
      <c r="FO205" s="66" t="s">
        <v>599</v>
      </c>
      <c r="FP205" s="66" t="s">
        <v>600</v>
      </c>
      <c r="FQ205" s="66" t="s">
        <v>601</v>
      </c>
      <c r="FR205" s="66" t="s">
        <v>374</v>
      </c>
      <c r="FS205" s="66" t="s">
        <v>375</v>
      </c>
      <c r="FT205" s="66" t="s">
        <v>599</v>
      </c>
      <c r="FU205" s="66" t="s">
        <v>600</v>
      </c>
      <c r="FV205" s="66" t="s">
        <v>601</v>
      </c>
      <c r="FW205" s="66" t="s">
        <v>374</v>
      </c>
      <c r="FX205" s="66" t="s">
        <v>375</v>
      </c>
      <c r="FY205" s="66" t="s">
        <v>599</v>
      </c>
    </row>
    <row r="206" spans="1:181" hidden="1" x14ac:dyDescent="0.3">
      <c r="A206" s="266" t="s">
        <v>602</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c r="DM206" s="266"/>
      <c r="DN206" s="266"/>
      <c r="DO206" s="266"/>
      <c r="DP206" s="266"/>
      <c r="DQ206" s="266"/>
      <c r="DR206" s="266"/>
      <c r="DS206" s="266"/>
      <c r="DT206" s="266"/>
      <c r="DU206" s="266"/>
      <c r="DV206" s="266"/>
      <c r="DW206" s="266"/>
      <c r="DX206" s="266"/>
      <c r="DY206" s="266"/>
      <c r="DZ206" s="266"/>
      <c r="EA206" s="266"/>
      <c r="EB206" s="266"/>
      <c r="EC206" s="266"/>
      <c r="ED206" s="266"/>
      <c r="EE206" s="266"/>
      <c r="EF206" s="266"/>
      <c r="EG206" s="266"/>
      <c r="EH206" s="266"/>
      <c r="EI206" s="266"/>
      <c r="EJ206" s="266"/>
      <c r="EK206" s="266"/>
      <c r="EL206" s="266"/>
      <c r="EM206" s="266"/>
      <c r="EN206" s="266"/>
      <c r="EO206" s="266"/>
      <c r="EP206" s="266"/>
      <c r="EQ206" s="266"/>
      <c r="ER206" s="266"/>
      <c r="ES206" s="266"/>
      <c r="ET206" s="266"/>
      <c r="EU206" s="266"/>
      <c r="EV206" s="266"/>
      <c r="EW206" s="266"/>
      <c r="EX206" s="266"/>
      <c r="EY206" s="266"/>
      <c r="EZ206" s="266"/>
      <c r="FA206" s="266"/>
      <c r="FB206" s="266"/>
      <c r="FC206" s="266"/>
      <c r="FD206" s="266"/>
      <c r="FE206" s="266"/>
      <c r="FF206" s="266"/>
      <c r="FG206" s="266"/>
      <c r="FH206" s="266"/>
      <c r="FI206" s="266"/>
      <c r="FJ206" s="266"/>
      <c r="FK206" s="266"/>
      <c r="FL206" s="266"/>
      <c r="FM206" s="266"/>
      <c r="FN206" s="266"/>
      <c r="FO206" s="266"/>
      <c r="FP206" s="266"/>
      <c r="FQ206" s="266"/>
      <c r="FR206" s="266"/>
      <c r="FS206" s="266"/>
      <c r="FT206" s="266"/>
      <c r="FU206" s="266"/>
      <c r="FV206" s="266"/>
      <c r="FW206" s="266"/>
      <c r="FX206" s="266"/>
      <c r="FY206" s="266"/>
    </row>
    <row r="207" spans="1:181" hidden="1" x14ac:dyDescent="0.3">
      <c r="A207" s="26" t="s">
        <v>603</v>
      </c>
      <c r="B207" s="5">
        <f>IF($B$201=1,B246,B227)</f>
        <v>0</v>
      </c>
      <c r="C207" s="5">
        <f>IF($B$201=1,C246,C227)</f>
        <v>0</v>
      </c>
      <c r="D207" s="5">
        <f t="shared" ref="D207:F207" si="0">IF($B$201=1,D246,D227)</f>
        <v>0</v>
      </c>
      <c r="E207" s="5">
        <f t="shared" si="0"/>
        <v>0</v>
      </c>
      <c r="F207" s="5">
        <f t="shared" si="0"/>
        <v>0</v>
      </c>
      <c r="G207" s="5">
        <f>IF($B$201=1,G246,B227)</f>
        <v>0</v>
      </c>
      <c r="H207" s="5">
        <f t="shared" ref="H207:K220" si="1">IF($B$201=1,H246,C227)</f>
        <v>0</v>
      </c>
      <c r="I207" s="5">
        <f t="shared" si="1"/>
        <v>0</v>
      </c>
      <c r="J207" s="5">
        <f t="shared" si="1"/>
        <v>0</v>
      </c>
      <c r="K207" s="5">
        <f t="shared" si="1"/>
        <v>0</v>
      </c>
      <c r="L207" s="5">
        <f>IF($B$201=1,L246,B227)</f>
        <v>0</v>
      </c>
      <c r="M207" s="5">
        <f t="shared" ref="M207:P220" si="2">IF($B$201=1,M246,C227)</f>
        <v>0</v>
      </c>
      <c r="N207" s="5">
        <f t="shared" si="2"/>
        <v>0</v>
      </c>
      <c r="O207" s="5">
        <f t="shared" si="2"/>
        <v>0</v>
      </c>
      <c r="P207" s="5">
        <f t="shared" si="2"/>
        <v>0</v>
      </c>
      <c r="Q207" s="5">
        <f>IF($B$201=1,Q246,B227)</f>
        <v>0</v>
      </c>
      <c r="R207" s="5">
        <f t="shared" ref="R207:U220" si="3">IF($B$201=1,R246,C227)</f>
        <v>0</v>
      </c>
      <c r="S207" s="5">
        <f t="shared" si="3"/>
        <v>0</v>
      </c>
      <c r="T207" s="5">
        <f t="shared" si="3"/>
        <v>0</v>
      </c>
      <c r="U207" s="5">
        <f t="shared" si="3"/>
        <v>0</v>
      </c>
      <c r="V207" s="5">
        <f>IF($B$201=1,V246,B227)</f>
        <v>0</v>
      </c>
      <c r="W207" s="5">
        <f t="shared" ref="W207:Z220" si="4">IF($B$201=1,W246,C227)</f>
        <v>0</v>
      </c>
      <c r="X207" s="5">
        <f t="shared" si="4"/>
        <v>0</v>
      </c>
      <c r="Y207" s="5">
        <f t="shared" si="4"/>
        <v>0</v>
      </c>
      <c r="Z207" s="5">
        <f t="shared" si="4"/>
        <v>0</v>
      </c>
      <c r="AA207" s="5">
        <f>IF($B$201=1,AA246,B227)</f>
        <v>0</v>
      </c>
      <c r="AB207" s="5">
        <f t="shared" ref="AB207:AE220" si="5">IF($B$201=1,AB246,C227)</f>
        <v>0</v>
      </c>
      <c r="AC207" s="5">
        <f t="shared" si="5"/>
        <v>0</v>
      </c>
      <c r="AD207" s="5">
        <f t="shared" si="5"/>
        <v>0</v>
      </c>
      <c r="AE207" s="5">
        <f t="shared" si="5"/>
        <v>0</v>
      </c>
      <c r="AF207" s="5">
        <f>IF($B$201=1,AF246,B227)</f>
        <v>0</v>
      </c>
      <c r="AG207" s="5">
        <f t="shared" ref="AG207:AJ220" si="6">IF($B$201=1,AG246,C227)</f>
        <v>0</v>
      </c>
      <c r="AH207" s="5">
        <f t="shared" si="6"/>
        <v>0</v>
      </c>
      <c r="AI207" s="5">
        <f t="shared" si="6"/>
        <v>0</v>
      </c>
      <c r="AJ207" s="5">
        <f t="shared" si="6"/>
        <v>0</v>
      </c>
      <c r="AK207" s="5">
        <f>IF($B$201=1,AK246,B227)</f>
        <v>0</v>
      </c>
      <c r="AL207" s="5">
        <f t="shared" ref="AL207:AO220" si="7">IF($B$201=1,AL246,C227)</f>
        <v>0</v>
      </c>
      <c r="AM207" s="5">
        <f t="shared" si="7"/>
        <v>0</v>
      </c>
      <c r="AN207" s="5">
        <f t="shared" si="7"/>
        <v>0</v>
      </c>
      <c r="AO207" s="5">
        <f t="shared" si="7"/>
        <v>0</v>
      </c>
      <c r="AP207" s="5">
        <f>IF($B$201=1,AP246,B227)</f>
        <v>0</v>
      </c>
      <c r="AQ207" s="5">
        <f t="shared" ref="AQ207:AT220" si="8">IF($B$201=1,AQ246,C227)</f>
        <v>0</v>
      </c>
      <c r="AR207" s="5">
        <f t="shared" si="8"/>
        <v>0</v>
      </c>
      <c r="AS207" s="5">
        <f t="shared" si="8"/>
        <v>0</v>
      </c>
      <c r="AT207" s="5">
        <f t="shared" si="8"/>
        <v>0</v>
      </c>
      <c r="AU207" s="5">
        <f>IF($B$201=1,AU246,B227)</f>
        <v>0</v>
      </c>
      <c r="AV207" s="5">
        <f t="shared" ref="AV207:AY220" si="9">IF($B$201=1,AV246,C227)</f>
        <v>0</v>
      </c>
      <c r="AW207" s="5">
        <f t="shared" si="9"/>
        <v>0</v>
      </c>
      <c r="AX207" s="5">
        <f t="shared" si="9"/>
        <v>0</v>
      </c>
      <c r="AY207" s="5">
        <f t="shared" si="9"/>
        <v>0</v>
      </c>
      <c r="AZ207" s="5">
        <f>IF($B$201=1,AZ246,B227)</f>
        <v>0</v>
      </c>
      <c r="BA207" s="5">
        <f t="shared" ref="BA207:BD220" si="10">IF($B$201=1,BA246,C227)</f>
        <v>0</v>
      </c>
      <c r="BB207" s="5">
        <f t="shared" si="10"/>
        <v>0</v>
      </c>
      <c r="BC207" s="5">
        <f t="shared" si="10"/>
        <v>0</v>
      </c>
      <c r="BD207" s="5">
        <f t="shared" si="10"/>
        <v>0</v>
      </c>
      <c r="BE207" s="5">
        <f>IF($B$201=1,BE246,B227)</f>
        <v>0</v>
      </c>
      <c r="BF207" s="5">
        <f t="shared" ref="BF207:BI220" si="11">IF($B$201=1,BF246,C227)</f>
        <v>0</v>
      </c>
      <c r="BG207" s="5">
        <f t="shared" si="11"/>
        <v>0</v>
      </c>
      <c r="BH207" s="5">
        <f t="shared" si="11"/>
        <v>0</v>
      </c>
      <c r="BI207" s="5">
        <f t="shared" si="11"/>
        <v>0</v>
      </c>
      <c r="BJ207" s="5">
        <f>IF($B$201=1,BJ246,B227)</f>
        <v>0</v>
      </c>
      <c r="BK207" s="5">
        <f t="shared" ref="BK207:BN220" si="12">IF($B$201=1,BK246,C227)</f>
        <v>0</v>
      </c>
      <c r="BL207" s="5">
        <f t="shared" si="12"/>
        <v>0</v>
      </c>
      <c r="BM207" s="5">
        <f t="shared" si="12"/>
        <v>0</v>
      </c>
      <c r="BN207" s="5">
        <f t="shared" si="12"/>
        <v>0</v>
      </c>
      <c r="BO207" s="5">
        <f>IF($B$201=1,BO246,B227)</f>
        <v>0</v>
      </c>
      <c r="BP207" s="5">
        <f t="shared" ref="BP207:BS220" si="13">IF($B$201=1,BP246,C227)</f>
        <v>0</v>
      </c>
      <c r="BQ207" s="5">
        <f t="shared" si="13"/>
        <v>0</v>
      </c>
      <c r="BR207" s="5">
        <f t="shared" si="13"/>
        <v>0</v>
      </c>
      <c r="BS207" s="5">
        <f t="shared" si="13"/>
        <v>0</v>
      </c>
      <c r="BT207" s="5">
        <f>IF($B$201=1,BT246,B227)</f>
        <v>0</v>
      </c>
      <c r="BU207" s="5">
        <f t="shared" ref="BU207:BX220" si="14">IF($B$201=1,BU246,C227)</f>
        <v>0</v>
      </c>
      <c r="BV207" s="5">
        <f t="shared" si="14"/>
        <v>0</v>
      </c>
      <c r="BW207" s="5">
        <f t="shared" si="14"/>
        <v>0</v>
      </c>
      <c r="BX207" s="5">
        <f t="shared" si="14"/>
        <v>0</v>
      </c>
      <c r="BY207" s="5">
        <f>IF($B$201=1,BY246,B227)</f>
        <v>0</v>
      </c>
      <c r="BZ207" s="5">
        <f t="shared" ref="BZ207:CC220" si="15">IF($B$201=1,BZ246,C227)</f>
        <v>0</v>
      </c>
      <c r="CA207" s="5">
        <f t="shared" si="15"/>
        <v>0</v>
      </c>
      <c r="CB207" s="5">
        <f t="shared" si="15"/>
        <v>0</v>
      </c>
      <c r="CC207" s="5">
        <f t="shared" si="15"/>
        <v>0</v>
      </c>
      <c r="CD207" s="5">
        <f>IF($B$201=1,CD246,B227)</f>
        <v>0</v>
      </c>
      <c r="CE207" s="5">
        <f t="shared" ref="CE207:CH220" si="16">IF($B$201=1,CE246,C227)</f>
        <v>0</v>
      </c>
      <c r="CF207" s="5">
        <f t="shared" si="16"/>
        <v>0</v>
      </c>
      <c r="CG207" s="5">
        <f t="shared" si="16"/>
        <v>0</v>
      </c>
      <c r="CH207" s="5">
        <f t="shared" si="16"/>
        <v>0</v>
      </c>
      <c r="CI207" s="5">
        <f>IF($B$201=1,CI246,B227)</f>
        <v>0</v>
      </c>
      <c r="CJ207" s="5">
        <f t="shared" ref="CJ207:CM220" si="17">IF($B$201=1,CJ246,C227)</f>
        <v>0</v>
      </c>
      <c r="CK207" s="5">
        <f t="shared" si="17"/>
        <v>0</v>
      </c>
      <c r="CL207" s="5">
        <f t="shared" si="17"/>
        <v>0</v>
      </c>
      <c r="CM207" s="5">
        <f t="shared" si="17"/>
        <v>0</v>
      </c>
      <c r="CN207" s="5">
        <f>IF($B$201=1,CN246,B227)</f>
        <v>0</v>
      </c>
      <c r="CO207" s="5">
        <f t="shared" ref="CO207:CR220" si="18">IF($B$201=1,CO246,C227)</f>
        <v>0</v>
      </c>
      <c r="CP207" s="5">
        <f t="shared" si="18"/>
        <v>0</v>
      </c>
      <c r="CQ207" s="5">
        <f t="shared" si="18"/>
        <v>0</v>
      </c>
      <c r="CR207" s="5">
        <f t="shared" si="18"/>
        <v>0</v>
      </c>
      <c r="CS207" s="5">
        <f>IF($B$201=1,CS246,B227)</f>
        <v>0</v>
      </c>
      <c r="CT207" s="5">
        <f t="shared" ref="CT207:CW220" si="19">IF($B$201=1,CT246,C227)</f>
        <v>0</v>
      </c>
      <c r="CU207" s="5">
        <f t="shared" si="19"/>
        <v>0</v>
      </c>
      <c r="CV207" s="5">
        <f t="shared" si="19"/>
        <v>0</v>
      </c>
      <c r="CW207" s="5">
        <f t="shared" si="19"/>
        <v>0</v>
      </c>
      <c r="CX207" s="5">
        <f>IF($B$201=1,CX246,B227)</f>
        <v>0</v>
      </c>
      <c r="CY207" s="5">
        <f t="shared" ref="CY207:DB220" si="20">IF($B$201=1,CY246,C227)</f>
        <v>0</v>
      </c>
      <c r="CZ207" s="5">
        <f t="shared" si="20"/>
        <v>0</v>
      </c>
      <c r="DA207" s="5">
        <f t="shared" si="20"/>
        <v>0</v>
      </c>
      <c r="DB207" s="5">
        <f t="shared" si="20"/>
        <v>0</v>
      </c>
      <c r="DC207" s="5">
        <f>IF($B$201=1,DC246,B227)</f>
        <v>0</v>
      </c>
      <c r="DD207" s="5">
        <f t="shared" ref="DD207:DG220" si="21">IF($B$201=1,DD246,C227)</f>
        <v>0</v>
      </c>
      <c r="DE207" s="5">
        <f t="shared" si="21"/>
        <v>0</v>
      </c>
      <c r="DF207" s="5">
        <f t="shared" si="21"/>
        <v>0</v>
      </c>
      <c r="DG207" s="5">
        <f t="shared" si="21"/>
        <v>0</v>
      </c>
      <c r="DH207" s="5">
        <f>IF($B$201=1,DH246,B227)</f>
        <v>0</v>
      </c>
      <c r="DI207" s="5">
        <f t="shared" ref="DI207:DL220" si="22">IF($B$201=1,DI246,C227)</f>
        <v>0</v>
      </c>
      <c r="DJ207" s="5">
        <f t="shared" si="22"/>
        <v>0</v>
      </c>
      <c r="DK207" s="5">
        <f t="shared" si="22"/>
        <v>0</v>
      </c>
      <c r="DL207" s="5">
        <f t="shared" si="22"/>
        <v>0</v>
      </c>
      <c r="DM207" s="5">
        <f>IF($B$201=1,DM246,B227)</f>
        <v>0</v>
      </c>
      <c r="DN207" s="5">
        <f t="shared" ref="DN207:DQ220" si="23">IF($B$201=1,DN246,C227)</f>
        <v>0</v>
      </c>
      <c r="DO207" s="5">
        <f t="shared" si="23"/>
        <v>0</v>
      </c>
      <c r="DP207" s="5">
        <f t="shared" si="23"/>
        <v>0</v>
      </c>
      <c r="DQ207" s="5">
        <f t="shared" si="23"/>
        <v>0</v>
      </c>
      <c r="DR207" s="5">
        <f>IF($B$201=1,DR246,B227)</f>
        <v>0</v>
      </c>
      <c r="DS207" s="5">
        <f t="shared" ref="DS207:DV220" si="24">IF($B$201=1,DS246,C227)</f>
        <v>0</v>
      </c>
      <c r="DT207" s="5">
        <f t="shared" si="24"/>
        <v>0</v>
      </c>
      <c r="DU207" s="5">
        <f t="shared" si="24"/>
        <v>0</v>
      </c>
      <c r="DV207" s="5">
        <f t="shared" si="24"/>
        <v>0</v>
      </c>
      <c r="DW207" s="5">
        <f>IF($B$201=1,DW246,B227)</f>
        <v>0</v>
      </c>
      <c r="DX207" s="5">
        <f t="shared" ref="DX207:EA220" si="25">IF($B$201=1,DX246,C227)</f>
        <v>0</v>
      </c>
      <c r="DY207" s="5">
        <f t="shared" si="25"/>
        <v>0</v>
      </c>
      <c r="DZ207" s="5">
        <f t="shared" si="25"/>
        <v>0</v>
      </c>
      <c r="EA207" s="5">
        <f t="shared" si="25"/>
        <v>0</v>
      </c>
      <c r="EB207" s="5">
        <f>IF($B$201=1,EB246,B227)</f>
        <v>0</v>
      </c>
      <c r="EC207" s="5">
        <f t="shared" ref="EC207:EF220" si="26">IF($B$201=1,EC246,C227)</f>
        <v>0</v>
      </c>
      <c r="ED207" s="5">
        <f t="shared" si="26"/>
        <v>0</v>
      </c>
      <c r="EE207" s="5">
        <f t="shared" si="26"/>
        <v>0</v>
      </c>
      <c r="EF207" s="5">
        <f t="shared" si="26"/>
        <v>0</v>
      </c>
      <c r="EG207" s="5">
        <f>IF($B$201=1,EG246,B227)</f>
        <v>0</v>
      </c>
      <c r="EH207" s="5">
        <f t="shared" ref="EH207:EK220" si="27">IF($B$201=1,EH246,C227)</f>
        <v>0</v>
      </c>
      <c r="EI207" s="5">
        <f t="shared" si="27"/>
        <v>0</v>
      </c>
      <c r="EJ207" s="5">
        <f t="shared" si="27"/>
        <v>0</v>
      </c>
      <c r="EK207" s="5">
        <f t="shared" si="27"/>
        <v>0</v>
      </c>
      <c r="EL207" s="5">
        <f>IF($B$201=1,EL246,B227)</f>
        <v>0</v>
      </c>
      <c r="EM207" s="5">
        <f t="shared" ref="EM207:EP220" si="28">IF($B$201=1,EM246,C227)</f>
        <v>0</v>
      </c>
      <c r="EN207" s="5">
        <f t="shared" si="28"/>
        <v>0</v>
      </c>
      <c r="EO207" s="5">
        <f t="shared" si="28"/>
        <v>0</v>
      </c>
      <c r="EP207" s="5">
        <f t="shared" si="28"/>
        <v>0</v>
      </c>
      <c r="EQ207" s="5">
        <f>IF($B$201=1,EQ246,B227)</f>
        <v>0</v>
      </c>
      <c r="ER207" s="5">
        <f t="shared" ref="ER207:EU220" si="29">IF($B$201=1,ER246,C227)</f>
        <v>0</v>
      </c>
      <c r="ES207" s="5">
        <f t="shared" si="29"/>
        <v>0</v>
      </c>
      <c r="ET207" s="5">
        <f t="shared" si="29"/>
        <v>0</v>
      </c>
      <c r="EU207" s="5">
        <f t="shared" si="29"/>
        <v>0</v>
      </c>
      <c r="EV207" s="5">
        <f>IF($B$201=1,EV246,B227)</f>
        <v>0</v>
      </c>
      <c r="EW207" s="5">
        <f t="shared" ref="EW207:EZ220" si="30">IF($B$201=1,EW246,C227)</f>
        <v>0</v>
      </c>
      <c r="EX207" s="5">
        <f t="shared" si="30"/>
        <v>0</v>
      </c>
      <c r="EY207" s="5">
        <f t="shared" si="30"/>
        <v>0</v>
      </c>
      <c r="EZ207" s="5">
        <f t="shared" si="30"/>
        <v>0</v>
      </c>
      <c r="FA207" s="5">
        <f>IF($B$201=1,FA246,B227)</f>
        <v>0</v>
      </c>
      <c r="FB207" s="5">
        <f t="shared" ref="FB207:FE220" si="31">IF($B$201=1,FB246,C227)</f>
        <v>0</v>
      </c>
      <c r="FC207" s="5">
        <f t="shared" si="31"/>
        <v>0</v>
      </c>
      <c r="FD207" s="5">
        <f t="shared" si="31"/>
        <v>0</v>
      </c>
      <c r="FE207" s="5">
        <f t="shared" si="31"/>
        <v>0</v>
      </c>
      <c r="FF207" s="5">
        <f>IF($B$201=1,FF246,B227)</f>
        <v>0</v>
      </c>
      <c r="FG207" s="5">
        <f t="shared" ref="FG207:FJ220" si="32">IF($B$201=1,FG246,C227)</f>
        <v>0</v>
      </c>
      <c r="FH207" s="5">
        <f t="shared" si="32"/>
        <v>0</v>
      </c>
      <c r="FI207" s="5">
        <f t="shared" si="32"/>
        <v>0</v>
      </c>
      <c r="FJ207" s="5">
        <f t="shared" si="32"/>
        <v>0</v>
      </c>
      <c r="FK207" s="5">
        <f>IF($B$201=1,FK246,B227)</f>
        <v>0</v>
      </c>
      <c r="FL207" s="5">
        <f t="shared" ref="FL207:FO220" si="33">IF($B$201=1,FL246,C227)</f>
        <v>0</v>
      </c>
      <c r="FM207" s="5">
        <f t="shared" si="33"/>
        <v>0</v>
      </c>
      <c r="FN207" s="5">
        <f t="shared" si="33"/>
        <v>0</v>
      </c>
      <c r="FO207" s="5">
        <f t="shared" si="33"/>
        <v>0</v>
      </c>
      <c r="FP207" s="5">
        <f>IF($B$201=1,FP246,B227)</f>
        <v>0</v>
      </c>
      <c r="FQ207" s="5">
        <f t="shared" ref="FQ207:FU220" si="34">IF($B$201=1,FQ246,C227)</f>
        <v>0</v>
      </c>
      <c r="FR207" s="5">
        <f t="shared" si="34"/>
        <v>0</v>
      </c>
      <c r="FS207" s="5">
        <f t="shared" si="34"/>
        <v>0</v>
      </c>
      <c r="FT207" s="5">
        <f t="shared" si="34"/>
        <v>0</v>
      </c>
      <c r="FU207" s="5">
        <f>IF($B$201=1,FU246,G227)</f>
        <v>0</v>
      </c>
      <c r="FV207" s="5">
        <f t="shared" ref="FV207:FY220" si="35">IF($B$201=1,FV246,H227)</f>
        <v>0</v>
      </c>
      <c r="FW207" s="5">
        <f t="shared" si="35"/>
        <v>0</v>
      </c>
      <c r="FX207" s="5">
        <f t="shared" si="35"/>
        <v>0</v>
      </c>
      <c r="FY207" s="5">
        <f t="shared" si="35"/>
        <v>0</v>
      </c>
    </row>
    <row r="208" spans="1:181" hidden="1" x14ac:dyDescent="0.3">
      <c r="A208" s="26" t="s">
        <v>604</v>
      </c>
      <c r="B208" s="5">
        <f t="shared" ref="B208:F220" si="36">IF($B$201=1,B247,B228)</f>
        <v>0</v>
      </c>
      <c r="C208" s="5">
        <f t="shared" si="36"/>
        <v>0</v>
      </c>
      <c r="D208" s="5">
        <f t="shared" si="36"/>
        <v>0</v>
      </c>
      <c r="E208" s="5">
        <f t="shared" si="36"/>
        <v>0</v>
      </c>
      <c r="F208" s="5">
        <f t="shared" si="36"/>
        <v>0</v>
      </c>
      <c r="G208" s="5">
        <f t="shared" ref="G208:G220" si="37">IF($B$201=1,G247,B228)</f>
        <v>0</v>
      </c>
      <c r="H208" s="5">
        <f t="shared" si="1"/>
        <v>0</v>
      </c>
      <c r="I208" s="5">
        <f t="shared" si="1"/>
        <v>0</v>
      </c>
      <c r="J208" s="5">
        <f t="shared" si="1"/>
        <v>0</v>
      </c>
      <c r="K208" s="5">
        <f t="shared" si="1"/>
        <v>0</v>
      </c>
      <c r="L208" s="5">
        <f t="shared" ref="L208:L220" si="38">IF($B$201=1,L247,B228)</f>
        <v>0</v>
      </c>
      <c r="M208" s="5">
        <f t="shared" si="2"/>
        <v>0</v>
      </c>
      <c r="N208" s="5">
        <f t="shared" si="2"/>
        <v>0</v>
      </c>
      <c r="O208" s="5">
        <f t="shared" si="2"/>
        <v>0</v>
      </c>
      <c r="P208" s="5">
        <f t="shared" si="2"/>
        <v>0</v>
      </c>
      <c r="Q208" s="5">
        <f t="shared" ref="Q208:Q220" si="39">IF($B$201=1,Q247,B228)</f>
        <v>0</v>
      </c>
      <c r="R208" s="5">
        <f t="shared" si="3"/>
        <v>0</v>
      </c>
      <c r="S208" s="5">
        <f t="shared" si="3"/>
        <v>0</v>
      </c>
      <c r="T208" s="5">
        <f t="shared" si="3"/>
        <v>0</v>
      </c>
      <c r="U208" s="5">
        <f t="shared" si="3"/>
        <v>0</v>
      </c>
      <c r="V208" s="5">
        <f t="shared" ref="V208:V220" si="40">IF($B$201=1,V247,B228)</f>
        <v>0</v>
      </c>
      <c r="W208" s="5">
        <f t="shared" si="4"/>
        <v>0</v>
      </c>
      <c r="X208" s="5">
        <f t="shared" si="4"/>
        <v>0</v>
      </c>
      <c r="Y208" s="5">
        <f t="shared" si="4"/>
        <v>0</v>
      </c>
      <c r="Z208" s="5">
        <f t="shared" si="4"/>
        <v>0</v>
      </c>
      <c r="AA208" s="5">
        <f t="shared" ref="AA208:AA220" si="41">IF($B$201=1,AA247,B228)</f>
        <v>0</v>
      </c>
      <c r="AB208" s="5">
        <f t="shared" si="5"/>
        <v>0</v>
      </c>
      <c r="AC208" s="5">
        <f t="shared" si="5"/>
        <v>0</v>
      </c>
      <c r="AD208" s="5">
        <f t="shared" si="5"/>
        <v>0</v>
      </c>
      <c r="AE208" s="5">
        <f t="shared" si="5"/>
        <v>0</v>
      </c>
      <c r="AF208" s="5">
        <f t="shared" ref="AF208:AF220" si="42">IF($B$201=1,AF247,B228)</f>
        <v>0</v>
      </c>
      <c r="AG208" s="5">
        <f t="shared" si="6"/>
        <v>0</v>
      </c>
      <c r="AH208" s="5">
        <f t="shared" si="6"/>
        <v>0</v>
      </c>
      <c r="AI208" s="5">
        <f t="shared" si="6"/>
        <v>0</v>
      </c>
      <c r="AJ208" s="5">
        <f t="shared" si="6"/>
        <v>0</v>
      </c>
      <c r="AK208" s="5">
        <f t="shared" ref="AK208:AK220" si="43">IF($B$201=1,AK247,B228)</f>
        <v>0</v>
      </c>
      <c r="AL208" s="5">
        <f t="shared" si="7"/>
        <v>0</v>
      </c>
      <c r="AM208" s="5">
        <f t="shared" si="7"/>
        <v>0</v>
      </c>
      <c r="AN208" s="5">
        <f t="shared" si="7"/>
        <v>0</v>
      </c>
      <c r="AO208" s="5">
        <f t="shared" si="7"/>
        <v>0</v>
      </c>
      <c r="AP208" s="5">
        <f t="shared" ref="AP208:AP220" si="44">IF($B$201=1,AP247,B228)</f>
        <v>0</v>
      </c>
      <c r="AQ208" s="5">
        <f t="shared" si="8"/>
        <v>0</v>
      </c>
      <c r="AR208" s="5">
        <f t="shared" si="8"/>
        <v>0</v>
      </c>
      <c r="AS208" s="5">
        <f t="shared" si="8"/>
        <v>0</v>
      </c>
      <c r="AT208" s="5">
        <f t="shared" si="8"/>
        <v>0</v>
      </c>
      <c r="AU208" s="5">
        <f t="shared" ref="AU208:AU220" si="45">IF($B$201=1,AU247,B228)</f>
        <v>0</v>
      </c>
      <c r="AV208" s="5">
        <f t="shared" si="9"/>
        <v>0</v>
      </c>
      <c r="AW208" s="5">
        <f t="shared" si="9"/>
        <v>0</v>
      </c>
      <c r="AX208" s="5">
        <f t="shared" si="9"/>
        <v>0</v>
      </c>
      <c r="AY208" s="5">
        <f t="shared" si="9"/>
        <v>0</v>
      </c>
      <c r="AZ208" s="5">
        <f t="shared" ref="AZ208:AZ220" si="46">IF($B$201=1,AZ247,B228)</f>
        <v>0</v>
      </c>
      <c r="BA208" s="5">
        <f t="shared" si="10"/>
        <v>0</v>
      </c>
      <c r="BB208" s="5">
        <f t="shared" si="10"/>
        <v>0</v>
      </c>
      <c r="BC208" s="5">
        <f t="shared" si="10"/>
        <v>0</v>
      </c>
      <c r="BD208" s="5">
        <f t="shared" si="10"/>
        <v>0</v>
      </c>
      <c r="BE208" s="5">
        <f t="shared" ref="BE208:BE220" si="47">IF($B$201=1,BE247,B228)</f>
        <v>0</v>
      </c>
      <c r="BF208" s="5">
        <f t="shared" si="11"/>
        <v>0</v>
      </c>
      <c r="BG208" s="5">
        <f t="shared" si="11"/>
        <v>0</v>
      </c>
      <c r="BH208" s="5">
        <f t="shared" si="11"/>
        <v>0</v>
      </c>
      <c r="BI208" s="5">
        <f t="shared" si="11"/>
        <v>0</v>
      </c>
      <c r="BJ208" s="5">
        <f t="shared" ref="BJ208:BJ220" si="48">IF($B$201=1,BJ247,B228)</f>
        <v>0</v>
      </c>
      <c r="BK208" s="5">
        <f t="shared" si="12"/>
        <v>0</v>
      </c>
      <c r="BL208" s="5">
        <f t="shared" si="12"/>
        <v>0</v>
      </c>
      <c r="BM208" s="5">
        <f t="shared" si="12"/>
        <v>0</v>
      </c>
      <c r="BN208" s="5">
        <f t="shared" si="12"/>
        <v>0</v>
      </c>
      <c r="BO208" s="5">
        <f t="shared" ref="BO208:BO220" si="49">IF($B$201=1,BO247,B228)</f>
        <v>0</v>
      </c>
      <c r="BP208" s="5">
        <f t="shared" si="13"/>
        <v>0</v>
      </c>
      <c r="BQ208" s="5">
        <f t="shared" si="13"/>
        <v>0</v>
      </c>
      <c r="BR208" s="5">
        <f t="shared" si="13"/>
        <v>0</v>
      </c>
      <c r="BS208" s="5">
        <f t="shared" si="13"/>
        <v>0</v>
      </c>
      <c r="BT208" s="5">
        <f t="shared" ref="BT208:BT220" si="50">IF($B$201=1,BT247,B228)</f>
        <v>0</v>
      </c>
      <c r="BU208" s="5">
        <f t="shared" si="14"/>
        <v>0</v>
      </c>
      <c r="BV208" s="5">
        <f t="shared" si="14"/>
        <v>0</v>
      </c>
      <c r="BW208" s="5">
        <f t="shared" si="14"/>
        <v>0</v>
      </c>
      <c r="BX208" s="5">
        <f t="shared" si="14"/>
        <v>0</v>
      </c>
      <c r="BY208" s="5">
        <f t="shared" ref="BY208:BY220" si="51">IF($B$201=1,BY247,B228)</f>
        <v>0</v>
      </c>
      <c r="BZ208" s="5">
        <f t="shared" si="15"/>
        <v>0</v>
      </c>
      <c r="CA208" s="5">
        <f t="shared" si="15"/>
        <v>0</v>
      </c>
      <c r="CB208" s="5">
        <f t="shared" si="15"/>
        <v>0</v>
      </c>
      <c r="CC208" s="5">
        <f t="shared" si="15"/>
        <v>0</v>
      </c>
      <c r="CD208" s="5">
        <f t="shared" ref="CD208:CD220" si="52">IF($B$201=1,CD247,B228)</f>
        <v>0</v>
      </c>
      <c r="CE208" s="5">
        <f t="shared" si="16"/>
        <v>0</v>
      </c>
      <c r="CF208" s="5">
        <f t="shared" si="16"/>
        <v>0</v>
      </c>
      <c r="CG208" s="5">
        <f t="shared" si="16"/>
        <v>0</v>
      </c>
      <c r="CH208" s="5">
        <f t="shared" si="16"/>
        <v>0</v>
      </c>
      <c r="CI208" s="5">
        <f t="shared" ref="CI208:CI220" si="53">IF($B$201=1,CI247,B228)</f>
        <v>0</v>
      </c>
      <c r="CJ208" s="5">
        <f t="shared" si="17"/>
        <v>0</v>
      </c>
      <c r="CK208" s="5">
        <f t="shared" si="17"/>
        <v>0</v>
      </c>
      <c r="CL208" s="5">
        <f t="shared" si="17"/>
        <v>0</v>
      </c>
      <c r="CM208" s="5">
        <f t="shared" si="17"/>
        <v>0</v>
      </c>
      <c r="CN208" s="5">
        <f t="shared" ref="CN208:CN220" si="54">IF($B$201=1,CN247,B228)</f>
        <v>0</v>
      </c>
      <c r="CO208" s="5">
        <f t="shared" si="18"/>
        <v>0</v>
      </c>
      <c r="CP208" s="5">
        <f t="shared" si="18"/>
        <v>0</v>
      </c>
      <c r="CQ208" s="5">
        <f t="shared" si="18"/>
        <v>0</v>
      </c>
      <c r="CR208" s="5">
        <f t="shared" si="18"/>
        <v>0</v>
      </c>
      <c r="CS208" s="5">
        <f t="shared" ref="CS208:CS220" si="55">IF($B$201=1,CS247,B228)</f>
        <v>0</v>
      </c>
      <c r="CT208" s="5">
        <f t="shared" si="19"/>
        <v>0</v>
      </c>
      <c r="CU208" s="5">
        <f t="shared" si="19"/>
        <v>0</v>
      </c>
      <c r="CV208" s="5">
        <f t="shared" si="19"/>
        <v>0</v>
      </c>
      <c r="CW208" s="5">
        <f t="shared" si="19"/>
        <v>0</v>
      </c>
      <c r="CX208" s="5">
        <f t="shared" ref="CX208:CX220" si="56">IF($B$201=1,CX247,B228)</f>
        <v>0</v>
      </c>
      <c r="CY208" s="5">
        <f t="shared" si="20"/>
        <v>0</v>
      </c>
      <c r="CZ208" s="5">
        <f t="shared" si="20"/>
        <v>0</v>
      </c>
      <c r="DA208" s="5">
        <f t="shared" si="20"/>
        <v>0</v>
      </c>
      <c r="DB208" s="5">
        <f t="shared" si="20"/>
        <v>0</v>
      </c>
      <c r="DC208" s="5">
        <f t="shared" ref="DC208:DC220" si="57">IF($B$201=1,DC247,B228)</f>
        <v>0</v>
      </c>
      <c r="DD208" s="5">
        <f t="shared" si="21"/>
        <v>0</v>
      </c>
      <c r="DE208" s="5">
        <f t="shared" si="21"/>
        <v>0</v>
      </c>
      <c r="DF208" s="5">
        <f t="shared" si="21"/>
        <v>0</v>
      </c>
      <c r="DG208" s="5">
        <f t="shared" si="21"/>
        <v>0</v>
      </c>
      <c r="DH208" s="5">
        <f t="shared" ref="DH208:DH220" si="58">IF($B$201=1,DH247,B228)</f>
        <v>0</v>
      </c>
      <c r="DI208" s="5">
        <f t="shared" si="22"/>
        <v>0</v>
      </c>
      <c r="DJ208" s="5">
        <f t="shared" si="22"/>
        <v>0</v>
      </c>
      <c r="DK208" s="5">
        <f t="shared" si="22"/>
        <v>0</v>
      </c>
      <c r="DL208" s="5">
        <f t="shared" si="22"/>
        <v>0</v>
      </c>
      <c r="DM208" s="5">
        <f t="shared" ref="DM208:DM220" si="59">IF($B$201=1,DM247,B228)</f>
        <v>0</v>
      </c>
      <c r="DN208" s="5">
        <f t="shared" si="23"/>
        <v>0</v>
      </c>
      <c r="DO208" s="5">
        <f t="shared" si="23"/>
        <v>0</v>
      </c>
      <c r="DP208" s="5">
        <f t="shared" si="23"/>
        <v>0</v>
      </c>
      <c r="DQ208" s="5">
        <f t="shared" si="23"/>
        <v>0</v>
      </c>
      <c r="DR208" s="5">
        <f t="shared" ref="DR208:DR220" si="60">IF($B$201=1,DR247,B228)</f>
        <v>0</v>
      </c>
      <c r="DS208" s="5">
        <f t="shared" si="24"/>
        <v>0</v>
      </c>
      <c r="DT208" s="5">
        <f t="shared" si="24"/>
        <v>0</v>
      </c>
      <c r="DU208" s="5">
        <f t="shared" si="24"/>
        <v>0</v>
      </c>
      <c r="DV208" s="5">
        <f t="shared" si="24"/>
        <v>0</v>
      </c>
      <c r="DW208" s="5">
        <f t="shared" ref="DW208:DW220" si="61">IF($B$201=1,DW247,B228)</f>
        <v>0</v>
      </c>
      <c r="DX208" s="5">
        <f t="shared" si="25"/>
        <v>0</v>
      </c>
      <c r="DY208" s="5">
        <f t="shared" si="25"/>
        <v>0</v>
      </c>
      <c r="DZ208" s="5">
        <f t="shared" si="25"/>
        <v>0</v>
      </c>
      <c r="EA208" s="5">
        <f t="shared" si="25"/>
        <v>0</v>
      </c>
      <c r="EB208" s="5">
        <f t="shared" ref="EB208:EB220" si="62">IF($B$201=1,EB247,B228)</f>
        <v>0</v>
      </c>
      <c r="EC208" s="5">
        <f t="shared" si="26"/>
        <v>0</v>
      </c>
      <c r="ED208" s="5">
        <f t="shared" si="26"/>
        <v>0</v>
      </c>
      <c r="EE208" s="5">
        <f t="shared" si="26"/>
        <v>0</v>
      </c>
      <c r="EF208" s="5">
        <f t="shared" si="26"/>
        <v>0</v>
      </c>
      <c r="EG208" s="5">
        <f t="shared" ref="EG208:EG220" si="63">IF($B$201=1,EG247,B228)</f>
        <v>0</v>
      </c>
      <c r="EH208" s="5">
        <f t="shared" si="27"/>
        <v>0</v>
      </c>
      <c r="EI208" s="5">
        <f t="shared" si="27"/>
        <v>0</v>
      </c>
      <c r="EJ208" s="5">
        <f t="shared" si="27"/>
        <v>0</v>
      </c>
      <c r="EK208" s="5">
        <f t="shared" si="27"/>
        <v>0</v>
      </c>
      <c r="EL208" s="5">
        <f t="shared" ref="EL208:EL220" si="64">IF($B$201=1,EL247,B228)</f>
        <v>0</v>
      </c>
      <c r="EM208" s="5">
        <f t="shared" si="28"/>
        <v>0</v>
      </c>
      <c r="EN208" s="5">
        <f t="shared" si="28"/>
        <v>0</v>
      </c>
      <c r="EO208" s="5">
        <f t="shared" si="28"/>
        <v>0</v>
      </c>
      <c r="EP208" s="5">
        <f t="shared" si="28"/>
        <v>0</v>
      </c>
      <c r="EQ208" s="5">
        <f t="shared" ref="EQ208:EQ220" si="65">IF($B$201=1,EQ247,B228)</f>
        <v>0</v>
      </c>
      <c r="ER208" s="5">
        <f t="shared" si="29"/>
        <v>0</v>
      </c>
      <c r="ES208" s="5">
        <f t="shared" si="29"/>
        <v>0</v>
      </c>
      <c r="ET208" s="5">
        <f t="shared" si="29"/>
        <v>0</v>
      </c>
      <c r="EU208" s="5">
        <f t="shared" si="29"/>
        <v>0</v>
      </c>
      <c r="EV208" s="5">
        <f t="shared" ref="EV208:EV220" si="66">IF($B$201=1,EV247,B228)</f>
        <v>0</v>
      </c>
      <c r="EW208" s="5">
        <f t="shared" si="30"/>
        <v>0</v>
      </c>
      <c r="EX208" s="5">
        <f t="shared" si="30"/>
        <v>0</v>
      </c>
      <c r="EY208" s="5">
        <f t="shared" si="30"/>
        <v>0</v>
      </c>
      <c r="EZ208" s="5">
        <f t="shared" si="30"/>
        <v>0</v>
      </c>
      <c r="FA208" s="5">
        <f t="shared" ref="FA208:FA220" si="67">IF($B$201=1,FA247,B228)</f>
        <v>0</v>
      </c>
      <c r="FB208" s="5">
        <f t="shared" si="31"/>
        <v>0</v>
      </c>
      <c r="FC208" s="5">
        <f t="shared" si="31"/>
        <v>0</v>
      </c>
      <c r="FD208" s="5">
        <f t="shared" si="31"/>
        <v>0</v>
      </c>
      <c r="FE208" s="5">
        <f t="shared" si="31"/>
        <v>0</v>
      </c>
      <c r="FF208" s="5">
        <f t="shared" ref="FF208:FF220" si="68">IF($B$201=1,FF247,B228)</f>
        <v>0</v>
      </c>
      <c r="FG208" s="5">
        <f t="shared" si="32"/>
        <v>0</v>
      </c>
      <c r="FH208" s="5">
        <f t="shared" si="32"/>
        <v>0</v>
      </c>
      <c r="FI208" s="5">
        <f t="shared" si="32"/>
        <v>0</v>
      </c>
      <c r="FJ208" s="5">
        <f t="shared" si="32"/>
        <v>0</v>
      </c>
      <c r="FK208" s="5">
        <f t="shared" ref="FK208:FK220" si="69">IF($B$201=1,FK247,B228)</f>
        <v>0</v>
      </c>
      <c r="FL208" s="5">
        <f t="shared" si="33"/>
        <v>0</v>
      </c>
      <c r="FM208" s="5">
        <f t="shared" si="33"/>
        <v>0</v>
      </c>
      <c r="FN208" s="5">
        <f t="shared" si="33"/>
        <v>0</v>
      </c>
      <c r="FO208" s="5">
        <f t="shared" si="33"/>
        <v>0</v>
      </c>
      <c r="FP208" s="5">
        <f t="shared" ref="FP208:FP220" si="70">IF($B$201=1,FP247,B228)</f>
        <v>0</v>
      </c>
      <c r="FQ208" s="5">
        <f t="shared" si="34"/>
        <v>0</v>
      </c>
      <c r="FR208" s="5">
        <f t="shared" si="34"/>
        <v>0</v>
      </c>
      <c r="FS208" s="5">
        <f t="shared" si="34"/>
        <v>0</v>
      </c>
      <c r="FT208" s="5">
        <f t="shared" si="34"/>
        <v>0</v>
      </c>
      <c r="FU208" s="5">
        <f t="shared" si="34"/>
        <v>0</v>
      </c>
      <c r="FV208" s="5">
        <f t="shared" si="35"/>
        <v>0</v>
      </c>
      <c r="FW208" s="5">
        <f t="shared" si="35"/>
        <v>0</v>
      </c>
      <c r="FX208" s="5">
        <f t="shared" si="35"/>
        <v>0</v>
      </c>
      <c r="FY208" s="5">
        <f t="shared" si="35"/>
        <v>0</v>
      </c>
    </row>
    <row r="209" spans="1:181" hidden="1" x14ac:dyDescent="0.3">
      <c r="A209" s="26" t="s">
        <v>605</v>
      </c>
      <c r="B209" s="5">
        <f t="shared" si="36"/>
        <v>0.01</v>
      </c>
      <c r="C209" s="5">
        <f t="shared" si="36"/>
        <v>0.01</v>
      </c>
      <c r="D209" s="5">
        <f t="shared" si="36"/>
        <v>0.01</v>
      </c>
      <c r="E209" s="5">
        <f t="shared" si="36"/>
        <v>0.01</v>
      </c>
      <c r="F209" s="5">
        <f t="shared" si="36"/>
        <v>0.01</v>
      </c>
      <c r="G209" s="5">
        <f t="shared" si="37"/>
        <v>0.01</v>
      </c>
      <c r="H209" s="5">
        <f t="shared" si="1"/>
        <v>0.01</v>
      </c>
      <c r="I209" s="5">
        <f t="shared" si="1"/>
        <v>0.01</v>
      </c>
      <c r="J209" s="5">
        <f t="shared" si="1"/>
        <v>0.01</v>
      </c>
      <c r="K209" s="5">
        <f t="shared" si="1"/>
        <v>0.01</v>
      </c>
      <c r="L209" s="5">
        <f t="shared" si="38"/>
        <v>0.01</v>
      </c>
      <c r="M209" s="5">
        <f t="shared" si="2"/>
        <v>0.01</v>
      </c>
      <c r="N209" s="5">
        <f t="shared" si="2"/>
        <v>0.01</v>
      </c>
      <c r="O209" s="5">
        <f t="shared" si="2"/>
        <v>0.01</v>
      </c>
      <c r="P209" s="5">
        <f t="shared" si="2"/>
        <v>0.01</v>
      </c>
      <c r="Q209" s="5">
        <f t="shared" si="39"/>
        <v>0.01</v>
      </c>
      <c r="R209" s="5">
        <f t="shared" si="3"/>
        <v>0.01</v>
      </c>
      <c r="S209" s="5">
        <f t="shared" si="3"/>
        <v>0.01</v>
      </c>
      <c r="T209" s="5">
        <f t="shared" si="3"/>
        <v>0.01</v>
      </c>
      <c r="U209" s="5">
        <f t="shared" si="3"/>
        <v>0.01</v>
      </c>
      <c r="V209" s="5">
        <f t="shared" si="40"/>
        <v>0.01</v>
      </c>
      <c r="W209" s="5">
        <f t="shared" si="4"/>
        <v>0.01</v>
      </c>
      <c r="X209" s="5">
        <f t="shared" si="4"/>
        <v>0.01</v>
      </c>
      <c r="Y209" s="5">
        <f t="shared" si="4"/>
        <v>0.01</v>
      </c>
      <c r="Z209" s="5">
        <f t="shared" si="4"/>
        <v>0.01</v>
      </c>
      <c r="AA209" s="5">
        <f t="shared" si="41"/>
        <v>0.01</v>
      </c>
      <c r="AB209" s="5">
        <f t="shared" si="5"/>
        <v>0.01</v>
      </c>
      <c r="AC209" s="5">
        <f t="shared" si="5"/>
        <v>0.01</v>
      </c>
      <c r="AD209" s="5">
        <f t="shared" si="5"/>
        <v>0.01</v>
      </c>
      <c r="AE209" s="5">
        <f t="shared" si="5"/>
        <v>0.01</v>
      </c>
      <c r="AF209" s="5">
        <f t="shared" si="42"/>
        <v>0.01</v>
      </c>
      <c r="AG209" s="5">
        <f t="shared" si="6"/>
        <v>0.01</v>
      </c>
      <c r="AH209" s="5">
        <f t="shared" si="6"/>
        <v>0.01</v>
      </c>
      <c r="AI209" s="5">
        <f t="shared" si="6"/>
        <v>0.01</v>
      </c>
      <c r="AJ209" s="5">
        <f t="shared" si="6"/>
        <v>0.01</v>
      </c>
      <c r="AK209" s="5">
        <f t="shared" si="43"/>
        <v>0.01</v>
      </c>
      <c r="AL209" s="5">
        <f t="shared" si="7"/>
        <v>0.01</v>
      </c>
      <c r="AM209" s="5">
        <f t="shared" si="7"/>
        <v>0.01</v>
      </c>
      <c r="AN209" s="5">
        <f t="shared" si="7"/>
        <v>0.01</v>
      </c>
      <c r="AO209" s="5">
        <f t="shared" si="7"/>
        <v>0.01</v>
      </c>
      <c r="AP209" s="5">
        <f t="shared" si="44"/>
        <v>0.01</v>
      </c>
      <c r="AQ209" s="5">
        <f t="shared" si="8"/>
        <v>0.01</v>
      </c>
      <c r="AR209" s="5">
        <f t="shared" si="8"/>
        <v>0.01</v>
      </c>
      <c r="AS209" s="5">
        <f t="shared" si="8"/>
        <v>0.01</v>
      </c>
      <c r="AT209" s="5">
        <f t="shared" si="8"/>
        <v>0.01</v>
      </c>
      <c r="AU209" s="5">
        <f t="shared" si="45"/>
        <v>0.01</v>
      </c>
      <c r="AV209" s="5">
        <f t="shared" si="9"/>
        <v>0.01</v>
      </c>
      <c r="AW209" s="5">
        <f t="shared" si="9"/>
        <v>0.01</v>
      </c>
      <c r="AX209" s="5">
        <f t="shared" si="9"/>
        <v>0.01</v>
      </c>
      <c r="AY209" s="5">
        <f t="shared" si="9"/>
        <v>0.01</v>
      </c>
      <c r="AZ209" s="5">
        <f t="shared" si="46"/>
        <v>0.01</v>
      </c>
      <c r="BA209" s="5">
        <f t="shared" si="10"/>
        <v>0.01</v>
      </c>
      <c r="BB209" s="5">
        <f t="shared" si="10"/>
        <v>0.01</v>
      </c>
      <c r="BC209" s="5">
        <f t="shared" si="10"/>
        <v>0.01</v>
      </c>
      <c r="BD209" s="5">
        <f t="shared" si="10"/>
        <v>0.01</v>
      </c>
      <c r="BE209" s="5">
        <f t="shared" si="47"/>
        <v>0.01</v>
      </c>
      <c r="BF209" s="5">
        <f t="shared" si="11"/>
        <v>0.01</v>
      </c>
      <c r="BG209" s="5">
        <f t="shared" si="11"/>
        <v>0.01</v>
      </c>
      <c r="BH209" s="5">
        <f t="shared" si="11"/>
        <v>0.01</v>
      </c>
      <c r="BI209" s="5">
        <f t="shared" si="11"/>
        <v>0.01</v>
      </c>
      <c r="BJ209" s="5">
        <f t="shared" si="48"/>
        <v>0.01</v>
      </c>
      <c r="BK209" s="5">
        <f t="shared" si="12"/>
        <v>0.01</v>
      </c>
      <c r="BL209" s="5">
        <f t="shared" si="12"/>
        <v>0.01</v>
      </c>
      <c r="BM209" s="5">
        <f t="shared" si="12"/>
        <v>0.01</v>
      </c>
      <c r="BN209" s="5">
        <f t="shared" si="12"/>
        <v>0.01</v>
      </c>
      <c r="BO209" s="5">
        <f t="shared" si="49"/>
        <v>0.01</v>
      </c>
      <c r="BP209" s="5">
        <f t="shared" si="13"/>
        <v>0.01</v>
      </c>
      <c r="BQ209" s="5">
        <f t="shared" si="13"/>
        <v>0.01</v>
      </c>
      <c r="BR209" s="5">
        <f t="shared" si="13"/>
        <v>0.01</v>
      </c>
      <c r="BS209" s="5">
        <f t="shared" si="13"/>
        <v>0.01</v>
      </c>
      <c r="BT209" s="5">
        <f t="shared" si="50"/>
        <v>0.01</v>
      </c>
      <c r="BU209" s="5">
        <f t="shared" si="14"/>
        <v>0.01</v>
      </c>
      <c r="BV209" s="5">
        <f t="shared" si="14"/>
        <v>0.01</v>
      </c>
      <c r="BW209" s="5">
        <f t="shared" si="14"/>
        <v>0.01</v>
      </c>
      <c r="BX209" s="5">
        <f t="shared" si="14"/>
        <v>0.01</v>
      </c>
      <c r="BY209" s="5">
        <f t="shared" si="51"/>
        <v>0.01</v>
      </c>
      <c r="BZ209" s="5">
        <f t="shared" si="15"/>
        <v>0.01</v>
      </c>
      <c r="CA209" s="5">
        <f t="shared" si="15"/>
        <v>0.01</v>
      </c>
      <c r="CB209" s="5">
        <f t="shared" si="15"/>
        <v>0.01</v>
      </c>
      <c r="CC209" s="5">
        <f t="shared" si="15"/>
        <v>0.01</v>
      </c>
      <c r="CD209" s="5">
        <f t="shared" si="52"/>
        <v>0.01</v>
      </c>
      <c r="CE209" s="5">
        <f t="shared" si="16"/>
        <v>0.01</v>
      </c>
      <c r="CF209" s="5">
        <f t="shared" si="16"/>
        <v>0.01</v>
      </c>
      <c r="CG209" s="5">
        <f t="shared" si="16"/>
        <v>0.01</v>
      </c>
      <c r="CH209" s="5">
        <f t="shared" si="16"/>
        <v>0.01</v>
      </c>
      <c r="CI209" s="5">
        <f t="shared" si="53"/>
        <v>0.01</v>
      </c>
      <c r="CJ209" s="5">
        <f t="shared" si="17"/>
        <v>0.01</v>
      </c>
      <c r="CK209" s="5">
        <f t="shared" si="17"/>
        <v>0.01</v>
      </c>
      <c r="CL209" s="5">
        <f t="shared" si="17"/>
        <v>0.01</v>
      </c>
      <c r="CM209" s="5">
        <f t="shared" si="17"/>
        <v>0.01</v>
      </c>
      <c r="CN209" s="5">
        <f t="shared" si="54"/>
        <v>0.01</v>
      </c>
      <c r="CO209" s="5">
        <f t="shared" si="18"/>
        <v>0.01</v>
      </c>
      <c r="CP209" s="5">
        <f t="shared" si="18"/>
        <v>0.01</v>
      </c>
      <c r="CQ209" s="5">
        <f t="shared" si="18"/>
        <v>0.01</v>
      </c>
      <c r="CR209" s="5">
        <f t="shared" si="18"/>
        <v>0.01</v>
      </c>
      <c r="CS209" s="5">
        <f t="shared" si="55"/>
        <v>0.01</v>
      </c>
      <c r="CT209" s="5">
        <f t="shared" si="19"/>
        <v>0.01</v>
      </c>
      <c r="CU209" s="5">
        <f t="shared" si="19"/>
        <v>0.01</v>
      </c>
      <c r="CV209" s="5">
        <f t="shared" si="19"/>
        <v>0.01</v>
      </c>
      <c r="CW209" s="5">
        <f t="shared" si="19"/>
        <v>0.01</v>
      </c>
      <c r="CX209" s="5">
        <f t="shared" si="56"/>
        <v>0.01</v>
      </c>
      <c r="CY209" s="5">
        <f t="shared" si="20"/>
        <v>0.01</v>
      </c>
      <c r="CZ209" s="5">
        <f t="shared" si="20"/>
        <v>0.01</v>
      </c>
      <c r="DA209" s="5">
        <f t="shared" si="20"/>
        <v>0.01</v>
      </c>
      <c r="DB209" s="5">
        <f t="shared" si="20"/>
        <v>0.01</v>
      </c>
      <c r="DC209" s="5">
        <f t="shared" si="57"/>
        <v>0.01</v>
      </c>
      <c r="DD209" s="5">
        <f t="shared" si="21"/>
        <v>0.01</v>
      </c>
      <c r="DE209" s="5">
        <f t="shared" si="21"/>
        <v>0.01</v>
      </c>
      <c r="DF209" s="5">
        <f t="shared" si="21"/>
        <v>0.01</v>
      </c>
      <c r="DG209" s="5">
        <f t="shared" si="21"/>
        <v>0.01</v>
      </c>
      <c r="DH209" s="5">
        <f t="shared" si="58"/>
        <v>0.01</v>
      </c>
      <c r="DI209" s="5">
        <f t="shared" si="22"/>
        <v>0.01</v>
      </c>
      <c r="DJ209" s="5">
        <f t="shared" si="22"/>
        <v>0.01</v>
      </c>
      <c r="DK209" s="5">
        <f t="shared" si="22"/>
        <v>0.01</v>
      </c>
      <c r="DL209" s="5">
        <f t="shared" si="22"/>
        <v>0.01</v>
      </c>
      <c r="DM209" s="5">
        <f t="shared" si="59"/>
        <v>0.01</v>
      </c>
      <c r="DN209" s="5">
        <f t="shared" si="23"/>
        <v>0.01</v>
      </c>
      <c r="DO209" s="5">
        <f t="shared" si="23"/>
        <v>0.01</v>
      </c>
      <c r="DP209" s="5">
        <f t="shared" si="23"/>
        <v>0.01</v>
      </c>
      <c r="DQ209" s="5">
        <f t="shared" si="23"/>
        <v>0.01</v>
      </c>
      <c r="DR209" s="5">
        <f t="shared" si="60"/>
        <v>0.01</v>
      </c>
      <c r="DS209" s="5">
        <f t="shared" si="24"/>
        <v>0.01</v>
      </c>
      <c r="DT209" s="5">
        <f t="shared" si="24"/>
        <v>0.01</v>
      </c>
      <c r="DU209" s="5">
        <f t="shared" si="24"/>
        <v>0.01</v>
      </c>
      <c r="DV209" s="5">
        <f t="shared" si="24"/>
        <v>0.01</v>
      </c>
      <c r="DW209" s="5">
        <f t="shared" si="61"/>
        <v>0.01</v>
      </c>
      <c r="DX209" s="5">
        <f t="shared" si="25"/>
        <v>0.01</v>
      </c>
      <c r="DY209" s="5">
        <f t="shared" si="25"/>
        <v>0.01</v>
      </c>
      <c r="DZ209" s="5">
        <f t="shared" si="25"/>
        <v>0.01</v>
      </c>
      <c r="EA209" s="5">
        <f t="shared" si="25"/>
        <v>0.01</v>
      </c>
      <c r="EB209" s="5">
        <f t="shared" si="62"/>
        <v>0.01</v>
      </c>
      <c r="EC209" s="5">
        <f t="shared" si="26"/>
        <v>0.01</v>
      </c>
      <c r="ED209" s="5">
        <f t="shared" si="26"/>
        <v>0.01</v>
      </c>
      <c r="EE209" s="5">
        <f t="shared" si="26"/>
        <v>0.01</v>
      </c>
      <c r="EF209" s="5">
        <f t="shared" si="26"/>
        <v>0.01</v>
      </c>
      <c r="EG209" s="5">
        <f t="shared" si="63"/>
        <v>0.01</v>
      </c>
      <c r="EH209" s="5">
        <f t="shared" si="27"/>
        <v>0.01</v>
      </c>
      <c r="EI209" s="5">
        <f t="shared" si="27"/>
        <v>0.01</v>
      </c>
      <c r="EJ209" s="5">
        <f t="shared" si="27"/>
        <v>0.01</v>
      </c>
      <c r="EK209" s="5">
        <f t="shared" si="27"/>
        <v>0.01</v>
      </c>
      <c r="EL209" s="5">
        <f t="shared" si="64"/>
        <v>0.01</v>
      </c>
      <c r="EM209" s="5">
        <f t="shared" si="28"/>
        <v>0.01</v>
      </c>
      <c r="EN209" s="5">
        <f t="shared" si="28"/>
        <v>0.01</v>
      </c>
      <c r="EO209" s="5">
        <f t="shared" si="28"/>
        <v>0.01</v>
      </c>
      <c r="EP209" s="5">
        <f t="shared" si="28"/>
        <v>0.01</v>
      </c>
      <c r="EQ209" s="5">
        <f t="shared" si="65"/>
        <v>0.01</v>
      </c>
      <c r="ER209" s="5">
        <f t="shared" si="29"/>
        <v>0.01</v>
      </c>
      <c r="ES209" s="5">
        <f t="shared" si="29"/>
        <v>0.01</v>
      </c>
      <c r="ET209" s="5">
        <f t="shared" si="29"/>
        <v>0.01</v>
      </c>
      <c r="EU209" s="5">
        <f t="shared" si="29"/>
        <v>0.01</v>
      </c>
      <c r="EV209" s="5">
        <f t="shared" si="66"/>
        <v>0.01</v>
      </c>
      <c r="EW209" s="5">
        <f t="shared" si="30"/>
        <v>0.01</v>
      </c>
      <c r="EX209" s="5">
        <f t="shared" si="30"/>
        <v>0.01</v>
      </c>
      <c r="EY209" s="5">
        <f t="shared" si="30"/>
        <v>0.01</v>
      </c>
      <c r="EZ209" s="5">
        <f t="shared" si="30"/>
        <v>0.01</v>
      </c>
      <c r="FA209" s="5">
        <f t="shared" si="67"/>
        <v>0.01</v>
      </c>
      <c r="FB209" s="5">
        <f t="shared" si="31"/>
        <v>0.01</v>
      </c>
      <c r="FC209" s="5">
        <f t="shared" si="31"/>
        <v>0.01</v>
      </c>
      <c r="FD209" s="5">
        <f t="shared" si="31"/>
        <v>0.01</v>
      </c>
      <c r="FE209" s="5">
        <f t="shared" si="31"/>
        <v>0.01</v>
      </c>
      <c r="FF209" s="5">
        <f t="shared" si="68"/>
        <v>0.01</v>
      </c>
      <c r="FG209" s="5">
        <f t="shared" si="32"/>
        <v>0.01</v>
      </c>
      <c r="FH209" s="5">
        <f t="shared" si="32"/>
        <v>0.01</v>
      </c>
      <c r="FI209" s="5">
        <f t="shared" si="32"/>
        <v>0.01</v>
      </c>
      <c r="FJ209" s="5">
        <f t="shared" si="32"/>
        <v>0.01</v>
      </c>
      <c r="FK209" s="5">
        <f t="shared" si="69"/>
        <v>0.01</v>
      </c>
      <c r="FL209" s="5">
        <f t="shared" si="33"/>
        <v>0.01</v>
      </c>
      <c r="FM209" s="5">
        <f t="shared" si="33"/>
        <v>0.01</v>
      </c>
      <c r="FN209" s="5">
        <f t="shared" si="33"/>
        <v>0.01</v>
      </c>
      <c r="FO209" s="5">
        <f t="shared" si="33"/>
        <v>0.01</v>
      </c>
      <c r="FP209" s="5">
        <f t="shared" si="70"/>
        <v>0.01</v>
      </c>
      <c r="FQ209" s="5">
        <f t="shared" si="34"/>
        <v>0.01</v>
      </c>
      <c r="FR209" s="5">
        <f t="shared" si="34"/>
        <v>0.01</v>
      </c>
      <c r="FS209" s="5">
        <f t="shared" si="34"/>
        <v>0.01</v>
      </c>
      <c r="FT209" s="5">
        <f t="shared" si="34"/>
        <v>0.01</v>
      </c>
      <c r="FU209" s="5">
        <f t="shared" si="34"/>
        <v>0.01</v>
      </c>
      <c r="FV209" s="5">
        <f t="shared" si="35"/>
        <v>0.01</v>
      </c>
      <c r="FW209" s="5">
        <f t="shared" si="35"/>
        <v>0.01</v>
      </c>
      <c r="FX209" s="5">
        <f t="shared" si="35"/>
        <v>0.01</v>
      </c>
      <c r="FY209" s="5">
        <f t="shared" si="35"/>
        <v>0.01</v>
      </c>
    </row>
    <row r="210" spans="1:181" hidden="1" x14ac:dyDescent="0.3">
      <c r="A210" s="266" t="s">
        <v>613</v>
      </c>
      <c r="B210" s="266">
        <f t="shared" si="36"/>
        <v>0</v>
      </c>
      <c r="C210" s="266">
        <f t="shared" si="36"/>
        <v>0</v>
      </c>
      <c r="D210" s="266">
        <f t="shared" si="36"/>
        <v>0</v>
      </c>
      <c r="E210" s="266">
        <f t="shared" si="36"/>
        <v>0</v>
      </c>
      <c r="F210" s="266">
        <f t="shared" si="36"/>
        <v>0</v>
      </c>
      <c r="G210" s="266">
        <f t="shared" si="37"/>
        <v>0</v>
      </c>
      <c r="H210" s="266">
        <f t="shared" si="1"/>
        <v>0</v>
      </c>
      <c r="I210" s="266">
        <f t="shared" si="1"/>
        <v>0</v>
      </c>
      <c r="J210" s="266">
        <f t="shared" si="1"/>
        <v>0</v>
      </c>
      <c r="K210" s="266">
        <f t="shared" si="1"/>
        <v>0</v>
      </c>
      <c r="L210" s="266">
        <f t="shared" si="38"/>
        <v>0</v>
      </c>
      <c r="M210" s="266">
        <f t="shared" si="2"/>
        <v>0</v>
      </c>
      <c r="N210" s="266">
        <f t="shared" si="2"/>
        <v>0</v>
      </c>
      <c r="O210" s="266">
        <f t="shared" si="2"/>
        <v>0</v>
      </c>
      <c r="P210" s="266">
        <f t="shared" si="2"/>
        <v>0</v>
      </c>
      <c r="Q210" s="266">
        <f t="shared" si="39"/>
        <v>0</v>
      </c>
      <c r="R210" s="266">
        <f t="shared" si="3"/>
        <v>0</v>
      </c>
      <c r="S210" s="266">
        <f t="shared" si="3"/>
        <v>0</v>
      </c>
      <c r="T210" s="266">
        <f t="shared" si="3"/>
        <v>0</v>
      </c>
      <c r="U210" s="266">
        <f t="shared" si="3"/>
        <v>0</v>
      </c>
      <c r="V210" s="266">
        <f t="shared" si="40"/>
        <v>0</v>
      </c>
      <c r="W210" s="266">
        <f t="shared" si="4"/>
        <v>0</v>
      </c>
      <c r="X210" s="266">
        <f t="shared" si="4"/>
        <v>0</v>
      </c>
      <c r="Y210" s="266">
        <f t="shared" si="4"/>
        <v>0</v>
      </c>
      <c r="Z210" s="266">
        <f t="shared" si="4"/>
        <v>0</v>
      </c>
      <c r="AA210" s="266">
        <f t="shared" si="41"/>
        <v>0</v>
      </c>
      <c r="AB210" s="266">
        <f t="shared" si="5"/>
        <v>0</v>
      </c>
      <c r="AC210" s="266">
        <f t="shared" si="5"/>
        <v>0</v>
      </c>
      <c r="AD210" s="266">
        <f t="shared" si="5"/>
        <v>0</v>
      </c>
      <c r="AE210" s="266">
        <f t="shared" si="5"/>
        <v>0</v>
      </c>
      <c r="AF210" s="266">
        <f t="shared" si="42"/>
        <v>0</v>
      </c>
      <c r="AG210" s="266">
        <f t="shared" si="6"/>
        <v>0</v>
      </c>
      <c r="AH210" s="266">
        <f t="shared" si="6"/>
        <v>0</v>
      </c>
      <c r="AI210" s="266">
        <f t="shared" si="6"/>
        <v>0</v>
      </c>
      <c r="AJ210" s="266">
        <f t="shared" si="6"/>
        <v>0</v>
      </c>
      <c r="AK210" s="266">
        <f t="shared" si="43"/>
        <v>0</v>
      </c>
      <c r="AL210" s="266">
        <f t="shared" si="7"/>
        <v>0</v>
      </c>
      <c r="AM210" s="266">
        <f t="shared" si="7"/>
        <v>0</v>
      </c>
      <c r="AN210" s="266">
        <f t="shared" si="7"/>
        <v>0</v>
      </c>
      <c r="AO210" s="266">
        <f t="shared" si="7"/>
        <v>0</v>
      </c>
      <c r="AP210" s="266">
        <f t="shared" si="44"/>
        <v>0</v>
      </c>
      <c r="AQ210" s="266">
        <f t="shared" si="8"/>
        <v>0</v>
      </c>
      <c r="AR210" s="266">
        <f t="shared" si="8"/>
        <v>0</v>
      </c>
      <c r="AS210" s="266">
        <f t="shared" si="8"/>
        <v>0</v>
      </c>
      <c r="AT210" s="266">
        <f t="shared" si="8"/>
        <v>0</v>
      </c>
      <c r="AU210" s="266">
        <f t="shared" si="45"/>
        <v>0</v>
      </c>
      <c r="AV210" s="266">
        <f t="shared" si="9"/>
        <v>0</v>
      </c>
      <c r="AW210" s="266">
        <f t="shared" si="9"/>
        <v>0</v>
      </c>
      <c r="AX210" s="266">
        <f t="shared" si="9"/>
        <v>0</v>
      </c>
      <c r="AY210" s="266">
        <f t="shared" si="9"/>
        <v>0</v>
      </c>
      <c r="AZ210" s="266">
        <f t="shared" si="46"/>
        <v>0</v>
      </c>
      <c r="BA210" s="266">
        <f t="shared" si="10"/>
        <v>0</v>
      </c>
      <c r="BB210" s="266">
        <f t="shared" si="10"/>
        <v>0</v>
      </c>
      <c r="BC210" s="266">
        <f t="shared" si="10"/>
        <v>0</v>
      </c>
      <c r="BD210" s="266">
        <f t="shared" si="10"/>
        <v>0</v>
      </c>
      <c r="BE210" s="266">
        <f t="shared" si="47"/>
        <v>0</v>
      </c>
      <c r="BF210" s="266">
        <f t="shared" si="11"/>
        <v>0</v>
      </c>
      <c r="BG210" s="266">
        <f t="shared" si="11"/>
        <v>0</v>
      </c>
      <c r="BH210" s="266">
        <f t="shared" si="11"/>
        <v>0</v>
      </c>
      <c r="BI210" s="266">
        <f t="shared" si="11"/>
        <v>0</v>
      </c>
      <c r="BJ210" s="266">
        <f t="shared" si="48"/>
        <v>0</v>
      </c>
      <c r="BK210" s="266">
        <f t="shared" si="12"/>
        <v>0</v>
      </c>
      <c r="BL210" s="266">
        <f t="shared" si="12"/>
        <v>0</v>
      </c>
      <c r="BM210" s="266">
        <f t="shared" si="12"/>
        <v>0</v>
      </c>
      <c r="BN210" s="266">
        <f t="shared" si="12"/>
        <v>0</v>
      </c>
      <c r="BO210" s="266">
        <f t="shared" si="49"/>
        <v>0</v>
      </c>
      <c r="BP210" s="266">
        <f t="shared" si="13"/>
        <v>0</v>
      </c>
      <c r="BQ210" s="266">
        <f t="shared" si="13"/>
        <v>0</v>
      </c>
      <c r="BR210" s="266">
        <f t="shared" si="13"/>
        <v>0</v>
      </c>
      <c r="BS210" s="266">
        <f t="shared" si="13"/>
        <v>0</v>
      </c>
      <c r="BT210" s="266">
        <f t="shared" si="50"/>
        <v>0</v>
      </c>
      <c r="BU210" s="266">
        <f t="shared" si="14"/>
        <v>0</v>
      </c>
      <c r="BV210" s="266">
        <f t="shared" si="14"/>
        <v>0</v>
      </c>
      <c r="BW210" s="266">
        <f t="shared" si="14"/>
        <v>0</v>
      </c>
      <c r="BX210" s="266">
        <f t="shared" si="14"/>
        <v>0</v>
      </c>
      <c r="BY210" s="266">
        <f t="shared" si="51"/>
        <v>0</v>
      </c>
      <c r="BZ210" s="266">
        <f t="shared" si="15"/>
        <v>0</v>
      </c>
      <c r="CA210" s="266">
        <f t="shared" si="15"/>
        <v>0</v>
      </c>
      <c r="CB210" s="266">
        <f t="shared" si="15"/>
        <v>0</v>
      </c>
      <c r="CC210" s="266">
        <f t="shared" si="15"/>
        <v>0</v>
      </c>
      <c r="CD210" s="266">
        <f t="shared" si="52"/>
        <v>0</v>
      </c>
      <c r="CE210" s="266">
        <f t="shared" si="16"/>
        <v>0</v>
      </c>
      <c r="CF210" s="266">
        <f t="shared" si="16"/>
        <v>0</v>
      </c>
      <c r="CG210" s="266">
        <f t="shared" si="16"/>
        <v>0</v>
      </c>
      <c r="CH210" s="266">
        <f t="shared" si="16"/>
        <v>0</v>
      </c>
      <c r="CI210" s="266">
        <f t="shared" si="53"/>
        <v>0</v>
      </c>
      <c r="CJ210" s="266">
        <f t="shared" si="17"/>
        <v>0</v>
      </c>
      <c r="CK210" s="266">
        <f t="shared" si="17"/>
        <v>0</v>
      </c>
      <c r="CL210" s="266">
        <f t="shared" si="17"/>
        <v>0</v>
      </c>
      <c r="CM210" s="266">
        <f t="shared" si="17"/>
        <v>0</v>
      </c>
      <c r="CN210" s="266">
        <f t="shared" si="54"/>
        <v>0</v>
      </c>
      <c r="CO210" s="266">
        <f t="shared" si="18"/>
        <v>0</v>
      </c>
      <c r="CP210" s="266">
        <f t="shared" si="18"/>
        <v>0</v>
      </c>
      <c r="CQ210" s="266">
        <f t="shared" si="18"/>
        <v>0</v>
      </c>
      <c r="CR210" s="266">
        <f t="shared" si="18"/>
        <v>0</v>
      </c>
      <c r="CS210" s="266">
        <f t="shared" si="55"/>
        <v>0</v>
      </c>
      <c r="CT210" s="266">
        <f t="shared" si="19"/>
        <v>0</v>
      </c>
      <c r="CU210" s="266">
        <f t="shared" si="19"/>
        <v>0</v>
      </c>
      <c r="CV210" s="266">
        <f t="shared" si="19"/>
        <v>0</v>
      </c>
      <c r="CW210" s="266">
        <f t="shared" si="19"/>
        <v>0</v>
      </c>
      <c r="CX210" s="266">
        <f t="shared" si="56"/>
        <v>0</v>
      </c>
      <c r="CY210" s="266">
        <f t="shared" si="20"/>
        <v>0</v>
      </c>
      <c r="CZ210" s="266">
        <f t="shared" si="20"/>
        <v>0</v>
      </c>
      <c r="DA210" s="266">
        <f t="shared" si="20"/>
        <v>0</v>
      </c>
      <c r="DB210" s="266">
        <f t="shared" si="20"/>
        <v>0</v>
      </c>
      <c r="DC210" s="266">
        <f t="shared" si="57"/>
        <v>0</v>
      </c>
      <c r="DD210" s="266">
        <f t="shared" si="21"/>
        <v>0</v>
      </c>
      <c r="DE210" s="266">
        <f t="shared" si="21"/>
        <v>0</v>
      </c>
      <c r="DF210" s="266">
        <f t="shared" si="21"/>
        <v>0</v>
      </c>
      <c r="DG210" s="266">
        <f t="shared" si="21"/>
        <v>0</v>
      </c>
      <c r="DH210" s="266">
        <f t="shared" si="58"/>
        <v>0</v>
      </c>
      <c r="DI210" s="266">
        <f t="shared" si="22"/>
        <v>0</v>
      </c>
      <c r="DJ210" s="266">
        <f t="shared" si="22"/>
        <v>0</v>
      </c>
      <c r="DK210" s="266">
        <f t="shared" si="22"/>
        <v>0</v>
      </c>
      <c r="DL210" s="266">
        <f t="shared" si="22"/>
        <v>0</v>
      </c>
      <c r="DM210" s="266">
        <f t="shared" si="59"/>
        <v>0</v>
      </c>
      <c r="DN210" s="266">
        <f t="shared" si="23"/>
        <v>0</v>
      </c>
      <c r="DO210" s="266">
        <f t="shared" si="23"/>
        <v>0</v>
      </c>
      <c r="DP210" s="266">
        <f t="shared" si="23"/>
        <v>0</v>
      </c>
      <c r="DQ210" s="266">
        <f t="shared" si="23"/>
        <v>0</v>
      </c>
      <c r="DR210" s="266">
        <f t="shared" si="60"/>
        <v>0</v>
      </c>
      <c r="DS210" s="266">
        <f t="shared" si="24"/>
        <v>0</v>
      </c>
      <c r="DT210" s="266">
        <f t="shared" si="24"/>
        <v>0</v>
      </c>
      <c r="DU210" s="266">
        <f t="shared" si="24"/>
        <v>0</v>
      </c>
      <c r="DV210" s="266">
        <f t="shared" si="24"/>
        <v>0</v>
      </c>
      <c r="DW210" s="266">
        <f t="shared" si="61"/>
        <v>0</v>
      </c>
      <c r="DX210" s="266">
        <f t="shared" si="25"/>
        <v>0</v>
      </c>
      <c r="DY210" s="266">
        <f t="shared" si="25"/>
        <v>0</v>
      </c>
      <c r="DZ210" s="266">
        <f t="shared" si="25"/>
        <v>0</v>
      </c>
      <c r="EA210" s="266">
        <f t="shared" si="25"/>
        <v>0</v>
      </c>
      <c r="EB210" s="266">
        <f t="shared" si="62"/>
        <v>0</v>
      </c>
      <c r="EC210" s="266">
        <f t="shared" si="26"/>
        <v>0</v>
      </c>
      <c r="ED210" s="266">
        <f t="shared" si="26"/>
        <v>0</v>
      </c>
      <c r="EE210" s="266">
        <f t="shared" si="26"/>
        <v>0</v>
      </c>
      <c r="EF210" s="266">
        <f t="shared" si="26"/>
        <v>0</v>
      </c>
      <c r="EG210" s="266">
        <f t="shared" si="63"/>
        <v>0</v>
      </c>
      <c r="EH210" s="266">
        <f t="shared" si="27"/>
        <v>0</v>
      </c>
      <c r="EI210" s="266">
        <f t="shared" si="27"/>
        <v>0</v>
      </c>
      <c r="EJ210" s="266">
        <f t="shared" si="27"/>
        <v>0</v>
      </c>
      <c r="EK210" s="266">
        <f t="shared" si="27"/>
        <v>0</v>
      </c>
      <c r="EL210" s="266">
        <f t="shared" si="64"/>
        <v>0</v>
      </c>
      <c r="EM210" s="266">
        <f t="shared" si="28"/>
        <v>0</v>
      </c>
      <c r="EN210" s="266">
        <f t="shared" si="28"/>
        <v>0</v>
      </c>
      <c r="EO210" s="266">
        <f t="shared" si="28"/>
        <v>0</v>
      </c>
      <c r="EP210" s="266">
        <f t="shared" si="28"/>
        <v>0</v>
      </c>
      <c r="EQ210" s="266">
        <f t="shared" si="65"/>
        <v>0</v>
      </c>
      <c r="ER210" s="266">
        <f t="shared" si="29"/>
        <v>0</v>
      </c>
      <c r="ES210" s="266">
        <f t="shared" si="29"/>
        <v>0</v>
      </c>
      <c r="ET210" s="266">
        <f t="shared" si="29"/>
        <v>0</v>
      </c>
      <c r="EU210" s="266">
        <f t="shared" si="29"/>
        <v>0</v>
      </c>
      <c r="EV210" s="266">
        <f t="shared" si="66"/>
        <v>0</v>
      </c>
      <c r="EW210" s="266">
        <f t="shared" si="30"/>
        <v>0</v>
      </c>
      <c r="EX210" s="266">
        <f t="shared" si="30"/>
        <v>0</v>
      </c>
      <c r="EY210" s="266">
        <f t="shared" si="30"/>
        <v>0</v>
      </c>
      <c r="EZ210" s="266">
        <f t="shared" si="30"/>
        <v>0</v>
      </c>
      <c r="FA210" s="266">
        <f t="shared" si="67"/>
        <v>0</v>
      </c>
      <c r="FB210" s="266">
        <f t="shared" si="31"/>
        <v>0</v>
      </c>
      <c r="FC210" s="266">
        <f t="shared" si="31"/>
        <v>0</v>
      </c>
      <c r="FD210" s="266">
        <f t="shared" si="31"/>
        <v>0</v>
      </c>
      <c r="FE210" s="266">
        <f t="shared" si="31"/>
        <v>0</v>
      </c>
      <c r="FF210" s="266">
        <f t="shared" si="68"/>
        <v>0</v>
      </c>
      <c r="FG210" s="266">
        <f t="shared" si="32"/>
        <v>0</v>
      </c>
      <c r="FH210" s="266">
        <f t="shared" si="32"/>
        <v>0</v>
      </c>
      <c r="FI210" s="266">
        <f t="shared" si="32"/>
        <v>0</v>
      </c>
      <c r="FJ210" s="266">
        <f t="shared" si="32"/>
        <v>0</v>
      </c>
      <c r="FK210" s="266">
        <f t="shared" si="69"/>
        <v>0</v>
      </c>
      <c r="FL210" s="266">
        <f t="shared" si="33"/>
        <v>0</v>
      </c>
      <c r="FM210" s="266">
        <f t="shared" si="33"/>
        <v>0</v>
      </c>
      <c r="FN210" s="266">
        <f t="shared" si="33"/>
        <v>0</v>
      </c>
      <c r="FO210" s="266">
        <f t="shared" si="33"/>
        <v>0</v>
      </c>
      <c r="FP210" s="266">
        <f t="shared" si="70"/>
        <v>0</v>
      </c>
      <c r="FQ210" s="266">
        <f t="shared" si="34"/>
        <v>0</v>
      </c>
      <c r="FR210" s="266">
        <f t="shared" si="34"/>
        <v>0</v>
      </c>
      <c r="FS210" s="266">
        <f t="shared" si="34"/>
        <v>0</v>
      </c>
      <c r="FT210" s="266">
        <f t="shared" si="34"/>
        <v>0</v>
      </c>
      <c r="FU210" s="266">
        <f t="shared" si="34"/>
        <v>0</v>
      </c>
      <c r="FV210" s="266">
        <f t="shared" si="35"/>
        <v>0</v>
      </c>
      <c r="FW210" s="266">
        <f t="shared" si="35"/>
        <v>0</v>
      </c>
      <c r="FX210" s="266">
        <f t="shared" si="35"/>
        <v>0</v>
      </c>
      <c r="FY210" s="266">
        <f t="shared" si="35"/>
        <v>0</v>
      </c>
    </row>
    <row r="211" spans="1:181" hidden="1" x14ac:dyDescent="0.3">
      <c r="A211" s="26" t="s">
        <v>603</v>
      </c>
      <c r="B211" s="5">
        <f t="shared" si="36"/>
        <v>0</v>
      </c>
      <c r="C211" s="5">
        <f t="shared" si="36"/>
        <v>0</v>
      </c>
      <c r="D211" s="5">
        <f t="shared" si="36"/>
        <v>0</v>
      </c>
      <c r="E211" s="5">
        <f t="shared" si="36"/>
        <v>0</v>
      </c>
      <c r="F211" s="5">
        <f t="shared" si="36"/>
        <v>0</v>
      </c>
      <c r="G211" s="5">
        <f t="shared" si="37"/>
        <v>0</v>
      </c>
      <c r="H211" s="5">
        <f t="shared" si="1"/>
        <v>0</v>
      </c>
      <c r="I211" s="5">
        <f t="shared" si="1"/>
        <v>0</v>
      </c>
      <c r="J211" s="5">
        <f t="shared" si="1"/>
        <v>0</v>
      </c>
      <c r="K211" s="5">
        <f t="shared" si="1"/>
        <v>0</v>
      </c>
      <c r="L211" s="5">
        <f t="shared" si="38"/>
        <v>0</v>
      </c>
      <c r="M211" s="5">
        <f t="shared" si="2"/>
        <v>0</v>
      </c>
      <c r="N211" s="5">
        <f t="shared" si="2"/>
        <v>0</v>
      </c>
      <c r="O211" s="5">
        <f t="shared" si="2"/>
        <v>0</v>
      </c>
      <c r="P211" s="5">
        <f t="shared" si="2"/>
        <v>0</v>
      </c>
      <c r="Q211" s="5">
        <f t="shared" si="39"/>
        <v>0</v>
      </c>
      <c r="R211" s="5">
        <f t="shared" si="3"/>
        <v>0</v>
      </c>
      <c r="S211" s="5">
        <f t="shared" si="3"/>
        <v>0</v>
      </c>
      <c r="T211" s="5">
        <f t="shared" si="3"/>
        <v>0</v>
      </c>
      <c r="U211" s="5">
        <f t="shared" si="3"/>
        <v>0</v>
      </c>
      <c r="V211" s="5">
        <f t="shared" si="40"/>
        <v>0</v>
      </c>
      <c r="W211" s="5">
        <f t="shared" si="4"/>
        <v>0</v>
      </c>
      <c r="X211" s="5">
        <f t="shared" si="4"/>
        <v>0</v>
      </c>
      <c r="Y211" s="5">
        <f t="shared" si="4"/>
        <v>0</v>
      </c>
      <c r="Z211" s="5">
        <f t="shared" si="4"/>
        <v>0</v>
      </c>
      <c r="AA211" s="5">
        <f t="shared" si="41"/>
        <v>0</v>
      </c>
      <c r="AB211" s="5">
        <f t="shared" si="5"/>
        <v>0</v>
      </c>
      <c r="AC211" s="5">
        <f t="shared" si="5"/>
        <v>0</v>
      </c>
      <c r="AD211" s="5">
        <f t="shared" si="5"/>
        <v>0</v>
      </c>
      <c r="AE211" s="5">
        <f t="shared" si="5"/>
        <v>0</v>
      </c>
      <c r="AF211" s="5">
        <f t="shared" si="42"/>
        <v>0</v>
      </c>
      <c r="AG211" s="5">
        <f t="shared" si="6"/>
        <v>0</v>
      </c>
      <c r="AH211" s="5">
        <f t="shared" si="6"/>
        <v>0</v>
      </c>
      <c r="AI211" s="5">
        <f t="shared" si="6"/>
        <v>0</v>
      </c>
      <c r="AJ211" s="5">
        <f t="shared" si="6"/>
        <v>0</v>
      </c>
      <c r="AK211" s="5">
        <f t="shared" si="43"/>
        <v>0</v>
      </c>
      <c r="AL211" s="5">
        <f t="shared" si="7"/>
        <v>0</v>
      </c>
      <c r="AM211" s="5">
        <f t="shared" si="7"/>
        <v>0</v>
      </c>
      <c r="AN211" s="5">
        <f t="shared" si="7"/>
        <v>0</v>
      </c>
      <c r="AO211" s="5">
        <f t="shared" si="7"/>
        <v>0</v>
      </c>
      <c r="AP211" s="5">
        <f t="shared" si="44"/>
        <v>0</v>
      </c>
      <c r="AQ211" s="5">
        <f t="shared" si="8"/>
        <v>0</v>
      </c>
      <c r="AR211" s="5">
        <f t="shared" si="8"/>
        <v>0</v>
      </c>
      <c r="AS211" s="5">
        <f t="shared" si="8"/>
        <v>0</v>
      </c>
      <c r="AT211" s="5">
        <f t="shared" si="8"/>
        <v>0</v>
      </c>
      <c r="AU211" s="5">
        <f t="shared" si="45"/>
        <v>0</v>
      </c>
      <c r="AV211" s="5">
        <f t="shared" si="9"/>
        <v>0</v>
      </c>
      <c r="AW211" s="5">
        <f t="shared" si="9"/>
        <v>0</v>
      </c>
      <c r="AX211" s="5">
        <f t="shared" si="9"/>
        <v>0</v>
      </c>
      <c r="AY211" s="5">
        <f t="shared" si="9"/>
        <v>0</v>
      </c>
      <c r="AZ211" s="5">
        <f t="shared" si="46"/>
        <v>0</v>
      </c>
      <c r="BA211" s="5">
        <f t="shared" si="10"/>
        <v>0</v>
      </c>
      <c r="BB211" s="5">
        <f t="shared" si="10"/>
        <v>0</v>
      </c>
      <c r="BC211" s="5">
        <f t="shared" si="10"/>
        <v>0</v>
      </c>
      <c r="BD211" s="5">
        <f t="shared" si="10"/>
        <v>0</v>
      </c>
      <c r="BE211" s="5">
        <f t="shared" si="47"/>
        <v>0</v>
      </c>
      <c r="BF211" s="5">
        <f t="shared" si="11"/>
        <v>0</v>
      </c>
      <c r="BG211" s="5">
        <f t="shared" si="11"/>
        <v>0</v>
      </c>
      <c r="BH211" s="5">
        <f t="shared" si="11"/>
        <v>0</v>
      </c>
      <c r="BI211" s="5">
        <f t="shared" si="11"/>
        <v>0</v>
      </c>
      <c r="BJ211" s="5">
        <f t="shared" si="48"/>
        <v>0</v>
      </c>
      <c r="BK211" s="5">
        <f t="shared" si="12"/>
        <v>0</v>
      </c>
      <c r="BL211" s="5">
        <f t="shared" si="12"/>
        <v>0</v>
      </c>
      <c r="BM211" s="5">
        <f t="shared" si="12"/>
        <v>0</v>
      </c>
      <c r="BN211" s="5">
        <f t="shared" si="12"/>
        <v>0</v>
      </c>
      <c r="BO211" s="5">
        <f t="shared" si="49"/>
        <v>0</v>
      </c>
      <c r="BP211" s="5">
        <f t="shared" si="13"/>
        <v>0</v>
      </c>
      <c r="BQ211" s="5">
        <f t="shared" si="13"/>
        <v>0</v>
      </c>
      <c r="BR211" s="5">
        <f t="shared" si="13"/>
        <v>0</v>
      </c>
      <c r="BS211" s="5">
        <f t="shared" si="13"/>
        <v>0</v>
      </c>
      <c r="BT211" s="5">
        <f t="shared" si="50"/>
        <v>0</v>
      </c>
      <c r="BU211" s="5">
        <f t="shared" si="14"/>
        <v>0</v>
      </c>
      <c r="BV211" s="5">
        <f t="shared" si="14"/>
        <v>0</v>
      </c>
      <c r="BW211" s="5">
        <f t="shared" si="14"/>
        <v>0</v>
      </c>
      <c r="BX211" s="5">
        <f t="shared" si="14"/>
        <v>0</v>
      </c>
      <c r="BY211" s="5">
        <f t="shared" si="51"/>
        <v>0</v>
      </c>
      <c r="BZ211" s="5">
        <f t="shared" si="15"/>
        <v>0</v>
      </c>
      <c r="CA211" s="5">
        <f t="shared" si="15"/>
        <v>0</v>
      </c>
      <c r="CB211" s="5">
        <f t="shared" si="15"/>
        <v>0</v>
      </c>
      <c r="CC211" s="5">
        <f t="shared" si="15"/>
        <v>0</v>
      </c>
      <c r="CD211" s="5">
        <f t="shared" si="52"/>
        <v>0</v>
      </c>
      <c r="CE211" s="5">
        <f t="shared" si="16"/>
        <v>0</v>
      </c>
      <c r="CF211" s="5">
        <f t="shared" si="16"/>
        <v>0</v>
      </c>
      <c r="CG211" s="5">
        <f t="shared" si="16"/>
        <v>0</v>
      </c>
      <c r="CH211" s="5">
        <f t="shared" si="16"/>
        <v>0</v>
      </c>
      <c r="CI211" s="5">
        <f t="shared" si="53"/>
        <v>0</v>
      </c>
      <c r="CJ211" s="5">
        <f t="shared" si="17"/>
        <v>0</v>
      </c>
      <c r="CK211" s="5">
        <f t="shared" si="17"/>
        <v>0</v>
      </c>
      <c r="CL211" s="5">
        <f t="shared" si="17"/>
        <v>0</v>
      </c>
      <c r="CM211" s="5">
        <f t="shared" si="17"/>
        <v>0</v>
      </c>
      <c r="CN211" s="5">
        <f t="shared" si="54"/>
        <v>0</v>
      </c>
      <c r="CO211" s="5">
        <f t="shared" si="18"/>
        <v>0</v>
      </c>
      <c r="CP211" s="5">
        <f t="shared" si="18"/>
        <v>0</v>
      </c>
      <c r="CQ211" s="5">
        <f t="shared" si="18"/>
        <v>0</v>
      </c>
      <c r="CR211" s="5">
        <f t="shared" si="18"/>
        <v>0</v>
      </c>
      <c r="CS211" s="5">
        <f t="shared" si="55"/>
        <v>0</v>
      </c>
      <c r="CT211" s="5">
        <f t="shared" si="19"/>
        <v>0</v>
      </c>
      <c r="CU211" s="5">
        <f t="shared" si="19"/>
        <v>0</v>
      </c>
      <c r="CV211" s="5">
        <f t="shared" si="19"/>
        <v>0</v>
      </c>
      <c r="CW211" s="5">
        <f t="shared" si="19"/>
        <v>0</v>
      </c>
      <c r="CX211" s="5">
        <f t="shared" si="56"/>
        <v>0</v>
      </c>
      <c r="CY211" s="5">
        <f t="shared" si="20"/>
        <v>0</v>
      </c>
      <c r="CZ211" s="5">
        <f t="shared" si="20"/>
        <v>0</v>
      </c>
      <c r="DA211" s="5">
        <f t="shared" si="20"/>
        <v>0</v>
      </c>
      <c r="DB211" s="5">
        <f t="shared" si="20"/>
        <v>0</v>
      </c>
      <c r="DC211" s="5">
        <f t="shared" si="57"/>
        <v>0</v>
      </c>
      <c r="DD211" s="5">
        <f t="shared" si="21"/>
        <v>0</v>
      </c>
      <c r="DE211" s="5">
        <f t="shared" si="21"/>
        <v>0</v>
      </c>
      <c r="DF211" s="5">
        <f t="shared" si="21"/>
        <v>0</v>
      </c>
      <c r="DG211" s="5">
        <f t="shared" si="21"/>
        <v>0</v>
      </c>
      <c r="DH211" s="5">
        <f t="shared" si="58"/>
        <v>0</v>
      </c>
      <c r="DI211" s="5">
        <f t="shared" si="22"/>
        <v>0</v>
      </c>
      <c r="DJ211" s="5">
        <f t="shared" si="22"/>
        <v>0</v>
      </c>
      <c r="DK211" s="5">
        <f t="shared" si="22"/>
        <v>0</v>
      </c>
      <c r="DL211" s="5">
        <f t="shared" si="22"/>
        <v>0</v>
      </c>
      <c r="DM211" s="5">
        <f t="shared" si="59"/>
        <v>0</v>
      </c>
      <c r="DN211" s="5">
        <f t="shared" si="23"/>
        <v>0</v>
      </c>
      <c r="DO211" s="5">
        <f t="shared" si="23"/>
        <v>0</v>
      </c>
      <c r="DP211" s="5">
        <f t="shared" si="23"/>
        <v>0</v>
      </c>
      <c r="DQ211" s="5">
        <f t="shared" si="23"/>
        <v>0</v>
      </c>
      <c r="DR211" s="5">
        <f t="shared" si="60"/>
        <v>0</v>
      </c>
      <c r="DS211" s="5">
        <f t="shared" si="24"/>
        <v>0</v>
      </c>
      <c r="DT211" s="5">
        <f t="shared" si="24"/>
        <v>0</v>
      </c>
      <c r="DU211" s="5">
        <f t="shared" si="24"/>
        <v>0</v>
      </c>
      <c r="DV211" s="5">
        <f t="shared" si="24"/>
        <v>0</v>
      </c>
      <c r="DW211" s="5">
        <f t="shared" si="61"/>
        <v>0</v>
      </c>
      <c r="DX211" s="5">
        <f t="shared" si="25"/>
        <v>0</v>
      </c>
      <c r="DY211" s="5">
        <f t="shared" si="25"/>
        <v>0</v>
      </c>
      <c r="DZ211" s="5">
        <f t="shared" si="25"/>
        <v>0</v>
      </c>
      <c r="EA211" s="5">
        <f t="shared" si="25"/>
        <v>0</v>
      </c>
      <c r="EB211" s="5">
        <f t="shared" si="62"/>
        <v>0</v>
      </c>
      <c r="EC211" s="5">
        <f t="shared" si="26"/>
        <v>0</v>
      </c>
      <c r="ED211" s="5">
        <f t="shared" si="26"/>
        <v>0</v>
      </c>
      <c r="EE211" s="5">
        <f t="shared" si="26"/>
        <v>0</v>
      </c>
      <c r="EF211" s="5">
        <f t="shared" si="26"/>
        <v>0</v>
      </c>
      <c r="EG211" s="5">
        <f t="shared" si="63"/>
        <v>0</v>
      </c>
      <c r="EH211" s="5">
        <f t="shared" si="27"/>
        <v>0</v>
      </c>
      <c r="EI211" s="5">
        <f t="shared" si="27"/>
        <v>0</v>
      </c>
      <c r="EJ211" s="5">
        <f t="shared" si="27"/>
        <v>0</v>
      </c>
      <c r="EK211" s="5">
        <f t="shared" si="27"/>
        <v>0</v>
      </c>
      <c r="EL211" s="5">
        <f t="shared" si="64"/>
        <v>0</v>
      </c>
      <c r="EM211" s="5">
        <f t="shared" si="28"/>
        <v>0</v>
      </c>
      <c r="EN211" s="5">
        <f t="shared" si="28"/>
        <v>0</v>
      </c>
      <c r="EO211" s="5">
        <f t="shared" si="28"/>
        <v>0</v>
      </c>
      <c r="EP211" s="5">
        <f t="shared" si="28"/>
        <v>0</v>
      </c>
      <c r="EQ211" s="5">
        <f t="shared" si="65"/>
        <v>0</v>
      </c>
      <c r="ER211" s="5">
        <f t="shared" si="29"/>
        <v>0</v>
      </c>
      <c r="ES211" s="5">
        <f t="shared" si="29"/>
        <v>0</v>
      </c>
      <c r="ET211" s="5">
        <f t="shared" si="29"/>
        <v>0</v>
      </c>
      <c r="EU211" s="5">
        <f t="shared" si="29"/>
        <v>0</v>
      </c>
      <c r="EV211" s="5">
        <f t="shared" si="66"/>
        <v>0</v>
      </c>
      <c r="EW211" s="5">
        <f t="shared" si="30"/>
        <v>0</v>
      </c>
      <c r="EX211" s="5">
        <f t="shared" si="30"/>
        <v>0</v>
      </c>
      <c r="EY211" s="5">
        <f t="shared" si="30"/>
        <v>0</v>
      </c>
      <c r="EZ211" s="5">
        <f t="shared" si="30"/>
        <v>0</v>
      </c>
      <c r="FA211" s="5">
        <f t="shared" si="67"/>
        <v>0</v>
      </c>
      <c r="FB211" s="5">
        <f t="shared" si="31"/>
        <v>0</v>
      </c>
      <c r="FC211" s="5">
        <f t="shared" si="31"/>
        <v>0</v>
      </c>
      <c r="FD211" s="5">
        <f t="shared" si="31"/>
        <v>0</v>
      </c>
      <c r="FE211" s="5">
        <f t="shared" si="31"/>
        <v>0</v>
      </c>
      <c r="FF211" s="5">
        <f t="shared" si="68"/>
        <v>0</v>
      </c>
      <c r="FG211" s="5">
        <f t="shared" si="32"/>
        <v>0</v>
      </c>
      <c r="FH211" s="5">
        <f t="shared" si="32"/>
        <v>0</v>
      </c>
      <c r="FI211" s="5">
        <f t="shared" si="32"/>
        <v>0</v>
      </c>
      <c r="FJ211" s="5">
        <f t="shared" si="32"/>
        <v>0</v>
      </c>
      <c r="FK211" s="5">
        <f t="shared" si="69"/>
        <v>0</v>
      </c>
      <c r="FL211" s="5">
        <f t="shared" si="33"/>
        <v>0</v>
      </c>
      <c r="FM211" s="5">
        <f t="shared" si="33"/>
        <v>0</v>
      </c>
      <c r="FN211" s="5">
        <f t="shared" si="33"/>
        <v>0</v>
      </c>
      <c r="FO211" s="5">
        <f t="shared" si="33"/>
        <v>0</v>
      </c>
      <c r="FP211" s="5">
        <f t="shared" si="70"/>
        <v>0</v>
      </c>
      <c r="FQ211" s="5">
        <f t="shared" si="34"/>
        <v>0</v>
      </c>
      <c r="FR211" s="5">
        <f t="shared" si="34"/>
        <v>0</v>
      </c>
      <c r="FS211" s="5">
        <f t="shared" si="34"/>
        <v>0</v>
      </c>
      <c r="FT211" s="5">
        <f t="shared" si="34"/>
        <v>0</v>
      </c>
      <c r="FU211" s="5">
        <f t="shared" si="34"/>
        <v>0</v>
      </c>
      <c r="FV211" s="5">
        <f t="shared" si="35"/>
        <v>0</v>
      </c>
      <c r="FW211" s="5">
        <f t="shared" si="35"/>
        <v>0</v>
      </c>
      <c r="FX211" s="5">
        <f t="shared" si="35"/>
        <v>0</v>
      </c>
      <c r="FY211" s="5">
        <f t="shared" si="35"/>
        <v>0</v>
      </c>
    </row>
    <row r="212" spans="1:181" hidden="1" x14ac:dyDescent="0.3">
      <c r="A212" s="26" t="s">
        <v>604</v>
      </c>
      <c r="B212" s="5">
        <f t="shared" si="36"/>
        <v>0</v>
      </c>
      <c r="C212" s="5">
        <f t="shared" si="36"/>
        <v>0</v>
      </c>
      <c r="D212" s="5">
        <f t="shared" si="36"/>
        <v>0</v>
      </c>
      <c r="E212" s="5">
        <f t="shared" si="36"/>
        <v>0</v>
      </c>
      <c r="F212" s="5">
        <f t="shared" si="36"/>
        <v>0</v>
      </c>
      <c r="G212" s="5">
        <f t="shared" si="37"/>
        <v>0</v>
      </c>
      <c r="H212" s="5">
        <f t="shared" si="1"/>
        <v>0</v>
      </c>
      <c r="I212" s="5">
        <f t="shared" si="1"/>
        <v>0</v>
      </c>
      <c r="J212" s="5">
        <f t="shared" si="1"/>
        <v>0</v>
      </c>
      <c r="K212" s="5">
        <f t="shared" si="1"/>
        <v>0</v>
      </c>
      <c r="L212" s="5">
        <f t="shared" si="38"/>
        <v>0</v>
      </c>
      <c r="M212" s="5">
        <f t="shared" si="2"/>
        <v>0</v>
      </c>
      <c r="N212" s="5">
        <f t="shared" si="2"/>
        <v>0</v>
      </c>
      <c r="O212" s="5">
        <f t="shared" si="2"/>
        <v>0</v>
      </c>
      <c r="P212" s="5">
        <f t="shared" si="2"/>
        <v>0</v>
      </c>
      <c r="Q212" s="5">
        <f t="shared" si="39"/>
        <v>0</v>
      </c>
      <c r="R212" s="5">
        <f t="shared" si="3"/>
        <v>0</v>
      </c>
      <c r="S212" s="5">
        <f t="shared" si="3"/>
        <v>0</v>
      </c>
      <c r="T212" s="5">
        <f t="shared" si="3"/>
        <v>0</v>
      </c>
      <c r="U212" s="5">
        <f t="shared" si="3"/>
        <v>0</v>
      </c>
      <c r="V212" s="5">
        <f t="shared" si="40"/>
        <v>0</v>
      </c>
      <c r="W212" s="5">
        <f t="shared" si="4"/>
        <v>0</v>
      </c>
      <c r="X212" s="5">
        <f t="shared" si="4"/>
        <v>0</v>
      </c>
      <c r="Y212" s="5">
        <f t="shared" si="4"/>
        <v>0</v>
      </c>
      <c r="Z212" s="5">
        <f t="shared" si="4"/>
        <v>0</v>
      </c>
      <c r="AA212" s="5">
        <f t="shared" si="41"/>
        <v>0</v>
      </c>
      <c r="AB212" s="5">
        <f t="shared" si="5"/>
        <v>0</v>
      </c>
      <c r="AC212" s="5">
        <f t="shared" si="5"/>
        <v>0</v>
      </c>
      <c r="AD212" s="5">
        <f t="shared" si="5"/>
        <v>0</v>
      </c>
      <c r="AE212" s="5">
        <f t="shared" si="5"/>
        <v>0</v>
      </c>
      <c r="AF212" s="5">
        <f t="shared" si="42"/>
        <v>0</v>
      </c>
      <c r="AG212" s="5">
        <f t="shared" si="6"/>
        <v>0</v>
      </c>
      <c r="AH212" s="5">
        <f t="shared" si="6"/>
        <v>0</v>
      </c>
      <c r="AI212" s="5">
        <f t="shared" si="6"/>
        <v>0</v>
      </c>
      <c r="AJ212" s="5">
        <f t="shared" si="6"/>
        <v>0</v>
      </c>
      <c r="AK212" s="5">
        <f t="shared" si="43"/>
        <v>0</v>
      </c>
      <c r="AL212" s="5">
        <f t="shared" si="7"/>
        <v>0</v>
      </c>
      <c r="AM212" s="5">
        <f t="shared" si="7"/>
        <v>0</v>
      </c>
      <c r="AN212" s="5">
        <f t="shared" si="7"/>
        <v>0</v>
      </c>
      <c r="AO212" s="5">
        <f t="shared" si="7"/>
        <v>0</v>
      </c>
      <c r="AP212" s="5">
        <f t="shared" si="44"/>
        <v>0</v>
      </c>
      <c r="AQ212" s="5">
        <f t="shared" si="8"/>
        <v>0</v>
      </c>
      <c r="AR212" s="5">
        <f t="shared" si="8"/>
        <v>0</v>
      </c>
      <c r="AS212" s="5">
        <f t="shared" si="8"/>
        <v>0</v>
      </c>
      <c r="AT212" s="5">
        <f t="shared" si="8"/>
        <v>0</v>
      </c>
      <c r="AU212" s="5">
        <f t="shared" si="45"/>
        <v>0</v>
      </c>
      <c r="AV212" s="5">
        <f t="shared" si="9"/>
        <v>0</v>
      </c>
      <c r="AW212" s="5">
        <f t="shared" si="9"/>
        <v>0</v>
      </c>
      <c r="AX212" s="5">
        <f t="shared" si="9"/>
        <v>0</v>
      </c>
      <c r="AY212" s="5">
        <f t="shared" si="9"/>
        <v>0</v>
      </c>
      <c r="AZ212" s="5">
        <f t="shared" si="46"/>
        <v>0</v>
      </c>
      <c r="BA212" s="5">
        <f t="shared" si="10"/>
        <v>0</v>
      </c>
      <c r="BB212" s="5">
        <f t="shared" si="10"/>
        <v>0</v>
      </c>
      <c r="BC212" s="5">
        <f t="shared" si="10"/>
        <v>0</v>
      </c>
      <c r="BD212" s="5">
        <f t="shared" si="10"/>
        <v>0</v>
      </c>
      <c r="BE212" s="5">
        <f t="shared" si="47"/>
        <v>0</v>
      </c>
      <c r="BF212" s="5">
        <f t="shared" si="11"/>
        <v>0</v>
      </c>
      <c r="BG212" s="5">
        <f t="shared" si="11"/>
        <v>0</v>
      </c>
      <c r="BH212" s="5">
        <f t="shared" si="11"/>
        <v>0</v>
      </c>
      <c r="BI212" s="5">
        <f t="shared" si="11"/>
        <v>0</v>
      </c>
      <c r="BJ212" s="5">
        <f t="shared" si="48"/>
        <v>0</v>
      </c>
      <c r="BK212" s="5">
        <f t="shared" si="12"/>
        <v>0</v>
      </c>
      <c r="BL212" s="5">
        <f t="shared" si="12"/>
        <v>0</v>
      </c>
      <c r="BM212" s="5">
        <f t="shared" si="12"/>
        <v>0</v>
      </c>
      <c r="BN212" s="5">
        <f t="shared" si="12"/>
        <v>0</v>
      </c>
      <c r="BO212" s="5">
        <f t="shared" si="49"/>
        <v>0</v>
      </c>
      <c r="BP212" s="5">
        <f t="shared" si="13"/>
        <v>0</v>
      </c>
      <c r="BQ212" s="5">
        <f t="shared" si="13"/>
        <v>0</v>
      </c>
      <c r="BR212" s="5">
        <f t="shared" si="13"/>
        <v>0</v>
      </c>
      <c r="BS212" s="5">
        <f t="shared" si="13"/>
        <v>0</v>
      </c>
      <c r="BT212" s="5">
        <f t="shared" si="50"/>
        <v>0</v>
      </c>
      <c r="BU212" s="5">
        <f t="shared" si="14"/>
        <v>0</v>
      </c>
      <c r="BV212" s="5">
        <f t="shared" si="14"/>
        <v>0</v>
      </c>
      <c r="BW212" s="5">
        <f t="shared" si="14"/>
        <v>0</v>
      </c>
      <c r="BX212" s="5">
        <f t="shared" si="14"/>
        <v>0</v>
      </c>
      <c r="BY212" s="5">
        <f t="shared" si="51"/>
        <v>0</v>
      </c>
      <c r="BZ212" s="5">
        <f t="shared" si="15"/>
        <v>0</v>
      </c>
      <c r="CA212" s="5">
        <f t="shared" si="15"/>
        <v>0</v>
      </c>
      <c r="CB212" s="5">
        <f t="shared" si="15"/>
        <v>0</v>
      </c>
      <c r="CC212" s="5">
        <f t="shared" si="15"/>
        <v>0</v>
      </c>
      <c r="CD212" s="5">
        <f t="shared" si="52"/>
        <v>0</v>
      </c>
      <c r="CE212" s="5">
        <f t="shared" si="16"/>
        <v>0</v>
      </c>
      <c r="CF212" s="5">
        <f t="shared" si="16"/>
        <v>0</v>
      </c>
      <c r="CG212" s="5">
        <f t="shared" si="16"/>
        <v>0</v>
      </c>
      <c r="CH212" s="5">
        <f t="shared" si="16"/>
        <v>0</v>
      </c>
      <c r="CI212" s="5">
        <f t="shared" si="53"/>
        <v>0</v>
      </c>
      <c r="CJ212" s="5">
        <f t="shared" si="17"/>
        <v>0</v>
      </c>
      <c r="CK212" s="5">
        <f t="shared" si="17"/>
        <v>0</v>
      </c>
      <c r="CL212" s="5">
        <f t="shared" si="17"/>
        <v>0</v>
      </c>
      <c r="CM212" s="5">
        <f t="shared" si="17"/>
        <v>0</v>
      </c>
      <c r="CN212" s="5">
        <f t="shared" si="54"/>
        <v>0</v>
      </c>
      <c r="CO212" s="5">
        <f t="shared" si="18"/>
        <v>0</v>
      </c>
      <c r="CP212" s="5">
        <f t="shared" si="18"/>
        <v>0</v>
      </c>
      <c r="CQ212" s="5">
        <f t="shared" si="18"/>
        <v>0</v>
      </c>
      <c r="CR212" s="5">
        <f t="shared" si="18"/>
        <v>0</v>
      </c>
      <c r="CS212" s="5">
        <f t="shared" si="55"/>
        <v>0</v>
      </c>
      <c r="CT212" s="5">
        <f t="shared" si="19"/>
        <v>0</v>
      </c>
      <c r="CU212" s="5">
        <f t="shared" si="19"/>
        <v>0</v>
      </c>
      <c r="CV212" s="5">
        <f t="shared" si="19"/>
        <v>0</v>
      </c>
      <c r="CW212" s="5">
        <f t="shared" si="19"/>
        <v>0</v>
      </c>
      <c r="CX212" s="5">
        <f t="shared" si="56"/>
        <v>0</v>
      </c>
      <c r="CY212" s="5">
        <f t="shared" si="20"/>
        <v>0</v>
      </c>
      <c r="CZ212" s="5">
        <f t="shared" si="20"/>
        <v>0</v>
      </c>
      <c r="DA212" s="5">
        <f t="shared" si="20"/>
        <v>0</v>
      </c>
      <c r="DB212" s="5">
        <f t="shared" si="20"/>
        <v>0</v>
      </c>
      <c r="DC212" s="5">
        <f t="shared" si="57"/>
        <v>0</v>
      </c>
      <c r="DD212" s="5">
        <f t="shared" si="21"/>
        <v>0</v>
      </c>
      <c r="DE212" s="5">
        <f t="shared" si="21"/>
        <v>0</v>
      </c>
      <c r="DF212" s="5">
        <f t="shared" si="21"/>
        <v>0</v>
      </c>
      <c r="DG212" s="5">
        <f t="shared" si="21"/>
        <v>0</v>
      </c>
      <c r="DH212" s="5">
        <f t="shared" si="58"/>
        <v>0</v>
      </c>
      <c r="DI212" s="5">
        <f t="shared" si="22"/>
        <v>0</v>
      </c>
      <c r="DJ212" s="5">
        <f t="shared" si="22"/>
        <v>0</v>
      </c>
      <c r="DK212" s="5">
        <f t="shared" si="22"/>
        <v>0</v>
      </c>
      <c r="DL212" s="5">
        <f t="shared" si="22"/>
        <v>0</v>
      </c>
      <c r="DM212" s="5">
        <f t="shared" si="59"/>
        <v>0</v>
      </c>
      <c r="DN212" s="5">
        <f t="shared" si="23"/>
        <v>0</v>
      </c>
      <c r="DO212" s="5">
        <f t="shared" si="23"/>
        <v>0</v>
      </c>
      <c r="DP212" s="5">
        <f t="shared" si="23"/>
        <v>0</v>
      </c>
      <c r="DQ212" s="5">
        <f t="shared" si="23"/>
        <v>0</v>
      </c>
      <c r="DR212" s="5">
        <f t="shared" si="60"/>
        <v>0</v>
      </c>
      <c r="DS212" s="5">
        <f t="shared" si="24"/>
        <v>0</v>
      </c>
      <c r="DT212" s="5">
        <f t="shared" si="24"/>
        <v>0</v>
      </c>
      <c r="DU212" s="5">
        <f t="shared" si="24"/>
        <v>0</v>
      </c>
      <c r="DV212" s="5">
        <f t="shared" si="24"/>
        <v>0</v>
      </c>
      <c r="DW212" s="5">
        <f t="shared" si="61"/>
        <v>0</v>
      </c>
      <c r="DX212" s="5">
        <f t="shared" si="25"/>
        <v>0</v>
      </c>
      <c r="DY212" s="5">
        <f t="shared" si="25"/>
        <v>0</v>
      </c>
      <c r="DZ212" s="5">
        <f t="shared" si="25"/>
        <v>0</v>
      </c>
      <c r="EA212" s="5">
        <f t="shared" si="25"/>
        <v>0</v>
      </c>
      <c r="EB212" s="5">
        <f t="shared" si="62"/>
        <v>0</v>
      </c>
      <c r="EC212" s="5">
        <f t="shared" si="26"/>
        <v>0</v>
      </c>
      <c r="ED212" s="5">
        <f t="shared" si="26"/>
        <v>0</v>
      </c>
      <c r="EE212" s="5">
        <f t="shared" si="26"/>
        <v>0</v>
      </c>
      <c r="EF212" s="5">
        <f t="shared" si="26"/>
        <v>0</v>
      </c>
      <c r="EG212" s="5">
        <f t="shared" si="63"/>
        <v>0</v>
      </c>
      <c r="EH212" s="5">
        <f t="shared" si="27"/>
        <v>0</v>
      </c>
      <c r="EI212" s="5">
        <f t="shared" si="27"/>
        <v>0</v>
      </c>
      <c r="EJ212" s="5">
        <f t="shared" si="27"/>
        <v>0</v>
      </c>
      <c r="EK212" s="5">
        <f t="shared" si="27"/>
        <v>0</v>
      </c>
      <c r="EL212" s="5">
        <f t="shared" si="64"/>
        <v>0</v>
      </c>
      <c r="EM212" s="5">
        <f t="shared" si="28"/>
        <v>0</v>
      </c>
      <c r="EN212" s="5">
        <f t="shared" si="28"/>
        <v>0</v>
      </c>
      <c r="EO212" s="5">
        <f t="shared" si="28"/>
        <v>0</v>
      </c>
      <c r="EP212" s="5">
        <f t="shared" si="28"/>
        <v>0</v>
      </c>
      <c r="EQ212" s="5">
        <f t="shared" si="65"/>
        <v>0</v>
      </c>
      <c r="ER212" s="5">
        <f t="shared" si="29"/>
        <v>0</v>
      </c>
      <c r="ES212" s="5">
        <f t="shared" si="29"/>
        <v>0</v>
      </c>
      <c r="ET212" s="5">
        <f t="shared" si="29"/>
        <v>0</v>
      </c>
      <c r="EU212" s="5">
        <f t="shared" si="29"/>
        <v>0</v>
      </c>
      <c r="EV212" s="5">
        <f t="shared" si="66"/>
        <v>0</v>
      </c>
      <c r="EW212" s="5">
        <f t="shared" si="30"/>
        <v>0</v>
      </c>
      <c r="EX212" s="5">
        <f t="shared" si="30"/>
        <v>0</v>
      </c>
      <c r="EY212" s="5">
        <f t="shared" si="30"/>
        <v>0</v>
      </c>
      <c r="EZ212" s="5">
        <f t="shared" si="30"/>
        <v>0</v>
      </c>
      <c r="FA212" s="5">
        <f t="shared" si="67"/>
        <v>0</v>
      </c>
      <c r="FB212" s="5">
        <f t="shared" si="31"/>
        <v>0</v>
      </c>
      <c r="FC212" s="5">
        <f t="shared" si="31"/>
        <v>0</v>
      </c>
      <c r="FD212" s="5">
        <f t="shared" si="31"/>
        <v>0</v>
      </c>
      <c r="FE212" s="5">
        <f t="shared" si="31"/>
        <v>0</v>
      </c>
      <c r="FF212" s="5">
        <f t="shared" si="68"/>
        <v>0</v>
      </c>
      <c r="FG212" s="5">
        <f t="shared" si="32"/>
        <v>0</v>
      </c>
      <c r="FH212" s="5">
        <f t="shared" si="32"/>
        <v>0</v>
      </c>
      <c r="FI212" s="5">
        <f t="shared" si="32"/>
        <v>0</v>
      </c>
      <c r="FJ212" s="5">
        <f t="shared" si="32"/>
        <v>0</v>
      </c>
      <c r="FK212" s="5">
        <f t="shared" si="69"/>
        <v>0</v>
      </c>
      <c r="FL212" s="5">
        <f t="shared" si="33"/>
        <v>0</v>
      </c>
      <c r="FM212" s="5">
        <f t="shared" si="33"/>
        <v>0</v>
      </c>
      <c r="FN212" s="5">
        <f t="shared" si="33"/>
        <v>0</v>
      </c>
      <c r="FO212" s="5">
        <f t="shared" si="33"/>
        <v>0</v>
      </c>
      <c r="FP212" s="5">
        <f t="shared" si="70"/>
        <v>0</v>
      </c>
      <c r="FQ212" s="5">
        <f t="shared" si="34"/>
        <v>0</v>
      </c>
      <c r="FR212" s="5">
        <f t="shared" si="34"/>
        <v>0</v>
      </c>
      <c r="FS212" s="5">
        <f t="shared" si="34"/>
        <v>0</v>
      </c>
      <c r="FT212" s="5">
        <f t="shared" si="34"/>
        <v>0</v>
      </c>
      <c r="FU212" s="5">
        <f t="shared" si="34"/>
        <v>0</v>
      </c>
      <c r="FV212" s="5">
        <f t="shared" si="35"/>
        <v>0</v>
      </c>
      <c r="FW212" s="5">
        <f t="shared" si="35"/>
        <v>0</v>
      </c>
      <c r="FX212" s="5">
        <f t="shared" si="35"/>
        <v>0</v>
      </c>
      <c r="FY212" s="5">
        <f t="shared" si="35"/>
        <v>0</v>
      </c>
    </row>
    <row r="213" spans="1:181" hidden="1" x14ac:dyDescent="0.3">
      <c r="A213" s="26" t="s">
        <v>614</v>
      </c>
      <c r="B213" s="5">
        <f t="shared" si="36"/>
        <v>0</v>
      </c>
      <c r="C213" s="5">
        <f t="shared" si="36"/>
        <v>0</v>
      </c>
      <c r="D213" s="5">
        <f t="shared" si="36"/>
        <v>0</v>
      </c>
      <c r="E213" s="5">
        <f t="shared" si="36"/>
        <v>0</v>
      </c>
      <c r="F213" s="5">
        <f t="shared" si="36"/>
        <v>0</v>
      </c>
      <c r="G213" s="5">
        <f t="shared" si="37"/>
        <v>0</v>
      </c>
      <c r="H213" s="5">
        <f t="shared" si="1"/>
        <v>0</v>
      </c>
      <c r="I213" s="5">
        <f t="shared" si="1"/>
        <v>0</v>
      </c>
      <c r="J213" s="5">
        <f t="shared" si="1"/>
        <v>0</v>
      </c>
      <c r="K213" s="5">
        <f t="shared" si="1"/>
        <v>0</v>
      </c>
      <c r="L213" s="5">
        <f t="shared" si="38"/>
        <v>0</v>
      </c>
      <c r="M213" s="5">
        <f t="shared" si="2"/>
        <v>0</v>
      </c>
      <c r="N213" s="5">
        <f t="shared" si="2"/>
        <v>0</v>
      </c>
      <c r="O213" s="5">
        <f t="shared" si="2"/>
        <v>0</v>
      </c>
      <c r="P213" s="5">
        <f t="shared" si="2"/>
        <v>0</v>
      </c>
      <c r="Q213" s="5">
        <f t="shared" si="39"/>
        <v>0</v>
      </c>
      <c r="R213" s="5">
        <f t="shared" si="3"/>
        <v>0</v>
      </c>
      <c r="S213" s="5">
        <f t="shared" si="3"/>
        <v>0</v>
      </c>
      <c r="T213" s="5">
        <f t="shared" si="3"/>
        <v>0</v>
      </c>
      <c r="U213" s="5">
        <f t="shared" si="3"/>
        <v>0</v>
      </c>
      <c r="V213" s="5">
        <f t="shared" si="40"/>
        <v>0</v>
      </c>
      <c r="W213" s="5">
        <f t="shared" si="4"/>
        <v>0</v>
      </c>
      <c r="X213" s="5">
        <f t="shared" si="4"/>
        <v>0</v>
      </c>
      <c r="Y213" s="5">
        <f t="shared" si="4"/>
        <v>0</v>
      </c>
      <c r="Z213" s="5">
        <f t="shared" si="4"/>
        <v>0</v>
      </c>
      <c r="AA213" s="5">
        <f t="shared" si="41"/>
        <v>0</v>
      </c>
      <c r="AB213" s="5">
        <f t="shared" si="5"/>
        <v>0</v>
      </c>
      <c r="AC213" s="5">
        <f t="shared" si="5"/>
        <v>0</v>
      </c>
      <c r="AD213" s="5">
        <f t="shared" si="5"/>
        <v>0</v>
      </c>
      <c r="AE213" s="5">
        <f t="shared" si="5"/>
        <v>0</v>
      </c>
      <c r="AF213" s="5">
        <f t="shared" si="42"/>
        <v>0</v>
      </c>
      <c r="AG213" s="5">
        <f t="shared" si="6"/>
        <v>0</v>
      </c>
      <c r="AH213" s="5">
        <f t="shared" si="6"/>
        <v>0</v>
      </c>
      <c r="AI213" s="5">
        <f t="shared" si="6"/>
        <v>0</v>
      </c>
      <c r="AJ213" s="5">
        <f t="shared" si="6"/>
        <v>0</v>
      </c>
      <c r="AK213" s="5">
        <f t="shared" si="43"/>
        <v>0</v>
      </c>
      <c r="AL213" s="5">
        <f t="shared" si="7"/>
        <v>0</v>
      </c>
      <c r="AM213" s="5">
        <f t="shared" si="7"/>
        <v>0</v>
      </c>
      <c r="AN213" s="5">
        <f t="shared" si="7"/>
        <v>0</v>
      </c>
      <c r="AO213" s="5">
        <f t="shared" si="7"/>
        <v>0</v>
      </c>
      <c r="AP213" s="5">
        <f t="shared" si="44"/>
        <v>0</v>
      </c>
      <c r="AQ213" s="5">
        <f t="shared" si="8"/>
        <v>0</v>
      </c>
      <c r="AR213" s="5">
        <f t="shared" si="8"/>
        <v>0</v>
      </c>
      <c r="AS213" s="5">
        <f t="shared" si="8"/>
        <v>0</v>
      </c>
      <c r="AT213" s="5">
        <f t="shared" si="8"/>
        <v>0</v>
      </c>
      <c r="AU213" s="5">
        <f t="shared" si="45"/>
        <v>0</v>
      </c>
      <c r="AV213" s="5">
        <f t="shared" si="9"/>
        <v>0</v>
      </c>
      <c r="AW213" s="5">
        <f t="shared" si="9"/>
        <v>0</v>
      </c>
      <c r="AX213" s="5">
        <f t="shared" si="9"/>
        <v>0</v>
      </c>
      <c r="AY213" s="5">
        <f t="shared" si="9"/>
        <v>0</v>
      </c>
      <c r="AZ213" s="5">
        <f t="shared" si="46"/>
        <v>0</v>
      </c>
      <c r="BA213" s="5">
        <f t="shared" si="10"/>
        <v>0</v>
      </c>
      <c r="BB213" s="5">
        <f t="shared" si="10"/>
        <v>0</v>
      </c>
      <c r="BC213" s="5">
        <f t="shared" si="10"/>
        <v>0</v>
      </c>
      <c r="BD213" s="5">
        <f t="shared" si="10"/>
        <v>0</v>
      </c>
      <c r="BE213" s="5">
        <f t="shared" si="47"/>
        <v>0</v>
      </c>
      <c r="BF213" s="5">
        <f t="shared" si="11"/>
        <v>0</v>
      </c>
      <c r="BG213" s="5">
        <f t="shared" si="11"/>
        <v>0</v>
      </c>
      <c r="BH213" s="5">
        <f t="shared" si="11"/>
        <v>0</v>
      </c>
      <c r="BI213" s="5">
        <f t="shared" si="11"/>
        <v>0</v>
      </c>
      <c r="BJ213" s="5">
        <f t="shared" si="48"/>
        <v>0</v>
      </c>
      <c r="BK213" s="5">
        <f t="shared" si="12"/>
        <v>0</v>
      </c>
      <c r="BL213" s="5">
        <f t="shared" si="12"/>
        <v>0</v>
      </c>
      <c r="BM213" s="5">
        <f t="shared" si="12"/>
        <v>0</v>
      </c>
      <c r="BN213" s="5">
        <f t="shared" si="12"/>
        <v>0</v>
      </c>
      <c r="BO213" s="5">
        <f t="shared" si="49"/>
        <v>0</v>
      </c>
      <c r="BP213" s="5">
        <f t="shared" si="13"/>
        <v>0</v>
      </c>
      <c r="BQ213" s="5">
        <f t="shared" si="13"/>
        <v>0</v>
      </c>
      <c r="BR213" s="5">
        <f t="shared" si="13"/>
        <v>0</v>
      </c>
      <c r="BS213" s="5">
        <f t="shared" si="13"/>
        <v>0</v>
      </c>
      <c r="BT213" s="5">
        <f t="shared" si="50"/>
        <v>0</v>
      </c>
      <c r="BU213" s="5">
        <f t="shared" si="14"/>
        <v>0</v>
      </c>
      <c r="BV213" s="5">
        <f t="shared" si="14"/>
        <v>0</v>
      </c>
      <c r="BW213" s="5">
        <f t="shared" si="14"/>
        <v>0</v>
      </c>
      <c r="BX213" s="5">
        <f t="shared" si="14"/>
        <v>0</v>
      </c>
      <c r="BY213" s="5">
        <f t="shared" si="51"/>
        <v>0</v>
      </c>
      <c r="BZ213" s="5">
        <f t="shared" si="15"/>
        <v>0</v>
      </c>
      <c r="CA213" s="5">
        <f t="shared" si="15"/>
        <v>0</v>
      </c>
      <c r="CB213" s="5">
        <f t="shared" si="15"/>
        <v>0</v>
      </c>
      <c r="CC213" s="5">
        <f t="shared" si="15"/>
        <v>0</v>
      </c>
      <c r="CD213" s="5">
        <f t="shared" si="52"/>
        <v>0</v>
      </c>
      <c r="CE213" s="5">
        <f t="shared" si="16"/>
        <v>0</v>
      </c>
      <c r="CF213" s="5">
        <f t="shared" si="16"/>
        <v>0</v>
      </c>
      <c r="CG213" s="5">
        <f t="shared" si="16"/>
        <v>0</v>
      </c>
      <c r="CH213" s="5">
        <f t="shared" si="16"/>
        <v>0</v>
      </c>
      <c r="CI213" s="5">
        <f t="shared" si="53"/>
        <v>0</v>
      </c>
      <c r="CJ213" s="5">
        <f t="shared" si="17"/>
        <v>0</v>
      </c>
      <c r="CK213" s="5">
        <f t="shared" si="17"/>
        <v>0</v>
      </c>
      <c r="CL213" s="5">
        <f t="shared" si="17"/>
        <v>0</v>
      </c>
      <c r="CM213" s="5">
        <f t="shared" si="17"/>
        <v>0</v>
      </c>
      <c r="CN213" s="5">
        <f t="shared" si="54"/>
        <v>0</v>
      </c>
      <c r="CO213" s="5">
        <f t="shared" si="18"/>
        <v>0</v>
      </c>
      <c r="CP213" s="5">
        <f t="shared" si="18"/>
        <v>0</v>
      </c>
      <c r="CQ213" s="5">
        <f t="shared" si="18"/>
        <v>0</v>
      </c>
      <c r="CR213" s="5">
        <f t="shared" si="18"/>
        <v>0</v>
      </c>
      <c r="CS213" s="5">
        <f t="shared" si="55"/>
        <v>0</v>
      </c>
      <c r="CT213" s="5">
        <f t="shared" si="19"/>
        <v>0</v>
      </c>
      <c r="CU213" s="5">
        <f t="shared" si="19"/>
        <v>0</v>
      </c>
      <c r="CV213" s="5">
        <f t="shared" si="19"/>
        <v>0</v>
      </c>
      <c r="CW213" s="5">
        <f t="shared" si="19"/>
        <v>0</v>
      </c>
      <c r="CX213" s="5">
        <f t="shared" si="56"/>
        <v>0</v>
      </c>
      <c r="CY213" s="5">
        <f t="shared" si="20"/>
        <v>0</v>
      </c>
      <c r="CZ213" s="5">
        <f t="shared" si="20"/>
        <v>0</v>
      </c>
      <c r="DA213" s="5">
        <f t="shared" si="20"/>
        <v>0</v>
      </c>
      <c r="DB213" s="5">
        <f t="shared" si="20"/>
        <v>0</v>
      </c>
      <c r="DC213" s="5">
        <f t="shared" si="57"/>
        <v>0</v>
      </c>
      <c r="DD213" s="5">
        <f t="shared" si="21"/>
        <v>0</v>
      </c>
      <c r="DE213" s="5">
        <f t="shared" si="21"/>
        <v>0</v>
      </c>
      <c r="DF213" s="5">
        <f t="shared" si="21"/>
        <v>0</v>
      </c>
      <c r="DG213" s="5">
        <f t="shared" si="21"/>
        <v>0</v>
      </c>
      <c r="DH213" s="5">
        <f t="shared" si="58"/>
        <v>0</v>
      </c>
      <c r="DI213" s="5">
        <f t="shared" si="22"/>
        <v>0</v>
      </c>
      <c r="DJ213" s="5">
        <f t="shared" si="22"/>
        <v>0</v>
      </c>
      <c r="DK213" s="5">
        <f t="shared" si="22"/>
        <v>0</v>
      </c>
      <c r="DL213" s="5">
        <f t="shared" si="22"/>
        <v>0</v>
      </c>
      <c r="DM213" s="5">
        <f t="shared" si="59"/>
        <v>0</v>
      </c>
      <c r="DN213" s="5">
        <f t="shared" si="23"/>
        <v>0</v>
      </c>
      <c r="DO213" s="5">
        <f t="shared" si="23"/>
        <v>0</v>
      </c>
      <c r="DP213" s="5">
        <f t="shared" si="23"/>
        <v>0</v>
      </c>
      <c r="DQ213" s="5">
        <f t="shared" si="23"/>
        <v>0</v>
      </c>
      <c r="DR213" s="5">
        <f t="shared" si="60"/>
        <v>0</v>
      </c>
      <c r="DS213" s="5">
        <f t="shared" si="24"/>
        <v>0</v>
      </c>
      <c r="DT213" s="5">
        <f t="shared" si="24"/>
        <v>0</v>
      </c>
      <c r="DU213" s="5">
        <f t="shared" si="24"/>
        <v>0</v>
      </c>
      <c r="DV213" s="5">
        <f t="shared" si="24"/>
        <v>0</v>
      </c>
      <c r="DW213" s="5">
        <f t="shared" si="61"/>
        <v>0</v>
      </c>
      <c r="DX213" s="5">
        <f t="shared" si="25"/>
        <v>0</v>
      </c>
      <c r="DY213" s="5">
        <f t="shared" si="25"/>
        <v>0</v>
      </c>
      <c r="DZ213" s="5">
        <f t="shared" si="25"/>
        <v>0</v>
      </c>
      <c r="EA213" s="5">
        <f t="shared" si="25"/>
        <v>0</v>
      </c>
      <c r="EB213" s="5">
        <f t="shared" si="62"/>
        <v>0</v>
      </c>
      <c r="EC213" s="5">
        <f t="shared" si="26"/>
        <v>0</v>
      </c>
      <c r="ED213" s="5">
        <f t="shared" si="26"/>
        <v>0</v>
      </c>
      <c r="EE213" s="5">
        <f t="shared" si="26"/>
        <v>0</v>
      </c>
      <c r="EF213" s="5">
        <f t="shared" si="26"/>
        <v>0</v>
      </c>
      <c r="EG213" s="5">
        <f t="shared" si="63"/>
        <v>0</v>
      </c>
      <c r="EH213" s="5">
        <f t="shared" si="27"/>
        <v>0</v>
      </c>
      <c r="EI213" s="5">
        <f t="shared" si="27"/>
        <v>0</v>
      </c>
      <c r="EJ213" s="5">
        <f t="shared" si="27"/>
        <v>0</v>
      </c>
      <c r="EK213" s="5">
        <f t="shared" si="27"/>
        <v>0</v>
      </c>
      <c r="EL213" s="5">
        <f t="shared" si="64"/>
        <v>0</v>
      </c>
      <c r="EM213" s="5">
        <f t="shared" si="28"/>
        <v>0</v>
      </c>
      <c r="EN213" s="5">
        <f t="shared" si="28"/>
        <v>0</v>
      </c>
      <c r="EO213" s="5">
        <f t="shared" si="28"/>
        <v>0</v>
      </c>
      <c r="EP213" s="5">
        <f t="shared" si="28"/>
        <v>0</v>
      </c>
      <c r="EQ213" s="5">
        <f t="shared" si="65"/>
        <v>0</v>
      </c>
      <c r="ER213" s="5">
        <f t="shared" si="29"/>
        <v>0</v>
      </c>
      <c r="ES213" s="5">
        <f t="shared" si="29"/>
        <v>0</v>
      </c>
      <c r="ET213" s="5">
        <f t="shared" si="29"/>
        <v>0</v>
      </c>
      <c r="EU213" s="5">
        <f t="shared" si="29"/>
        <v>0</v>
      </c>
      <c r="EV213" s="5">
        <f t="shared" si="66"/>
        <v>0</v>
      </c>
      <c r="EW213" s="5">
        <f t="shared" si="30"/>
        <v>0</v>
      </c>
      <c r="EX213" s="5">
        <f t="shared" si="30"/>
        <v>0</v>
      </c>
      <c r="EY213" s="5">
        <f t="shared" si="30"/>
        <v>0</v>
      </c>
      <c r="EZ213" s="5">
        <f t="shared" si="30"/>
        <v>0</v>
      </c>
      <c r="FA213" s="5">
        <f t="shared" si="67"/>
        <v>0</v>
      </c>
      <c r="FB213" s="5">
        <f t="shared" si="31"/>
        <v>0</v>
      </c>
      <c r="FC213" s="5">
        <f t="shared" si="31"/>
        <v>0</v>
      </c>
      <c r="FD213" s="5">
        <f t="shared" si="31"/>
        <v>0</v>
      </c>
      <c r="FE213" s="5">
        <f t="shared" si="31"/>
        <v>0</v>
      </c>
      <c r="FF213" s="5">
        <f t="shared" si="68"/>
        <v>0</v>
      </c>
      <c r="FG213" s="5">
        <f t="shared" si="32"/>
        <v>0</v>
      </c>
      <c r="FH213" s="5">
        <f t="shared" si="32"/>
        <v>0</v>
      </c>
      <c r="FI213" s="5">
        <f t="shared" si="32"/>
        <v>0</v>
      </c>
      <c r="FJ213" s="5">
        <f t="shared" si="32"/>
        <v>0</v>
      </c>
      <c r="FK213" s="5">
        <f t="shared" si="69"/>
        <v>0</v>
      </c>
      <c r="FL213" s="5">
        <f t="shared" si="33"/>
        <v>0</v>
      </c>
      <c r="FM213" s="5">
        <f t="shared" si="33"/>
        <v>0</v>
      </c>
      <c r="FN213" s="5">
        <f t="shared" si="33"/>
        <v>0</v>
      </c>
      <c r="FO213" s="5">
        <f t="shared" si="33"/>
        <v>0</v>
      </c>
      <c r="FP213" s="5">
        <f t="shared" si="70"/>
        <v>0</v>
      </c>
      <c r="FQ213" s="5">
        <f t="shared" si="34"/>
        <v>0</v>
      </c>
      <c r="FR213" s="5">
        <f t="shared" si="34"/>
        <v>0</v>
      </c>
      <c r="FS213" s="5">
        <f t="shared" si="34"/>
        <v>0</v>
      </c>
      <c r="FT213" s="5">
        <f t="shared" si="34"/>
        <v>0</v>
      </c>
      <c r="FU213" s="5">
        <f t="shared" si="34"/>
        <v>0</v>
      </c>
      <c r="FV213" s="5">
        <f t="shared" si="35"/>
        <v>0</v>
      </c>
      <c r="FW213" s="5">
        <f t="shared" si="35"/>
        <v>0</v>
      </c>
      <c r="FX213" s="5">
        <f t="shared" si="35"/>
        <v>0</v>
      </c>
      <c r="FY213" s="5">
        <f t="shared" si="35"/>
        <v>0</v>
      </c>
    </row>
    <row r="214" spans="1:181" hidden="1" x14ac:dyDescent="0.3">
      <c r="A214" s="26" t="s">
        <v>615</v>
      </c>
      <c r="B214" s="5">
        <f t="shared" si="36"/>
        <v>0.05</v>
      </c>
      <c r="C214" s="5">
        <f t="shared" si="36"/>
        <v>0.05</v>
      </c>
      <c r="D214" s="5">
        <f t="shared" si="36"/>
        <v>0.05</v>
      </c>
      <c r="E214" s="5">
        <f t="shared" si="36"/>
        <v>0.05</v>
      </c>
      <c r="F214" s="5">
        <f t="shared" si="36"/>
        <v>0.05</v>
      </c>
      <c r="G214" s="5">
        <f t="shared" si="37"/>
        <v>0.05</v>
      </c>
      <c r="H214" s="5">
        <f t="shared" si="1"/>
        <v>0.05</v>
      </c>
      <c r="I214" s="5">
        <f t="shared" si="1"/>
        <v>0.05</v>
      </c>
      <c r="J214" s="5">
        <f t="shared" si="1"/>
        <v>0.05</v>
      </c>
      <c r="K214" s="5">
        <f t="shared" si="1"/>
        <v>0.05</v>
      </c>
      <c r="L214" s="5">
        <f t="shared" si="38"/>
        <v>0.05</v>
      </c>
      <c r="M214" s="5">
        <f t="shared" si="2"/>
        <v>0.05</v>
      </c>
      <c r="N214" s="5">
        <f t="shared" si="2"/>
        <v>0.05</v>
      </c>
      <c r="O214" s="5">
        <f t="shared" si="2"/>
        <v>0.05</v>
      </c>
      <c r="P214" s="5">
        <f t="shared" si="2"/>
        <v>0.05</v>
      </c>
      <c r="Q214" s="5">
        <f t="shared" si="39"/>
        <v>0.05</v>
      </c>
      <c r="R214" s="5">
        <f t="shared" si="3"/>
        <v>0.05</v>
      </c>
      <c r="S214" s="5">
        <f t="shared" si="3"/>
        <v>0.05</v>
      </c>
      <c r="T214" s="5">
        <f t="shared" si="3"/>
        <v>0.05</v>
      </c>
      <c r="U214" s="5">
        <f t="shared" si="3"/>
        <v>0.05</v>
      </c>
      <c r="V214" s="5">
        <f t="shared" si="40"/>
        <v>0.05</v>
      </c>
      <c r="W214" s="5">
        <f t="shared" si="4"/>
        <v>0.05</v>
      </c>
      <c r="X214" s="5">
        <f t="shared" si="4"/>
        <v>0.05</v>
      </c>
      <c r="Y214" s="5">
        <f t="shared" si="4"/>
        <v>0.05</v>
      </c>
      <c r="Z214" s="5">
        <f t="shared" si="4"/>
        <v>0.05</v>
      </c>
      <c r="AA214" s="5">
        <f t="shared" si="41"/>
        <v>0.05</v>
      </c>
      <c r="AB214" s="5">
        <f t="shared" si="5"/>
        <v>0.05</v>
      </c>
      <c r="AC214" s="5">
        <f t="shared" si="5"/>
        <v>0.05</v>
      </c>
      <c r="AD214" s="5">
        <f t="shared" si="5"/>
        <v>0.05</v>
      </c>
      <c r="AE214" s="5">
        <f t="shared" si="5"/>
        <v>0.05</v>
      </c>
      <c r="AF214" s="5">
        <f t="shared" si="42"/>
        <v>0.05</v>
      </c>
      <c r="AG214" s="5">
        <f t="shared" si="6"/>
        <v>0.05</v>
      </c>
      <c r="AH214" s="5">
        <f t="shared" si="6"/>
        <v>0.05</v>
      </c>
      <c r="AI214" s="5">
        <f t="shared" si="6"/>
        <v>0.05</v>
      </c>
      <c r="AJ214" s="5">
        <f t="shared" si="6"/>
        <v>0.05</v>
      </c>
      <c r="AK214" s="5">
        <f t="shared" si="43"/>
        <v>0.05</v>
      </c>
      <c r="AL214" s="5">
        <f t="shared" si="7"/>
        <v>0.05</v>
      </c>
      <c r="AM214" s="5">
        <f t="shared" si="7"/>
        <v>0.05</v>
      </c>
      <c r="AN214" s="5">
        <f t="shared" si="7"/>
        <v>0.05</v>
      </c>
      <c r="AO214" s="5">
        <f t="shared" si="7"/>
        <v>0.05</v>
      </c>
      <c r="AP214" s="5">
        <f t="shared" si="44"/>
        <v>0.05</v>
      </c>
      <c r="AQ214" s="5">
        <f t="shared" si="8"/>
        <v>0.05</v>
      </c>
      <c r="AR214" s="5">
        <f t="shared" si="8"/>
        <v>0.05</v>
      </c>
      <c r="AS214" s="5">
        <f t="shared" si="8"/>
        <v>0.05</v>
      </c>
      <c r="AT214" s="5">
        <f t="shared" si="8"/>
        <v>0.05</v>
      </c>
      <c r="AU214" s="5">
        <f t="shared" si="45"/>
        <v>0.05</v>
      </c>
      <c r="AV214" s="5">
        <f t="shared" si="9"/>
        <v>0.05</v>
      </c>
      <c r="AW214" s="5">
        <f t="shared" si="9"/>
        <v>0.05</v>
      </c>
      <c r="AX214" s="5">
        <f t="shared" si="9"/>
        <v>0.05</v>
      </c>
      <c r="AY214" s="5">
        <f t="shared" si="9"/>
        <v>0.05</v>
      </c>
      <c r="AZ214" s="5">
        <f t="shared" si="46"/>
        <v>0.05</v>
      </c>
      <c r="BA214" s="5">
        <f t="shared" si="10"/>
        <v>0.05</v>
      </c>
      <c r="BB214" s="5">
        <f t="shared" si="10"/>
        <v>0.05</v>
      </c>
      <c r="BC214" s="5">
        <f t="shared" si="10"/>
        <v>0.05</v>
      </c>
      <c r="BD214" s="5">
        <f t="shared" si="10"/>
        <v>0.05</v>
      </c>
      <c r="BE214" s="5">
        <f t="shared" si="47"/>
        <v>0.05</v>
      </c>
      <c r="BF214" s="5">
        <f t="shared" si="11"/>
        <v>0.05</v>
      </c>
      <c r="BG214" s="5">
        <f t="shared" si="11"/>
        <v>0.05</v>
      </c>
      <c r="BH214" s="5">
        <f t="shared" si="11"/>
        <v>0.05</v>
      </c>
      <c r="BI214" s="5">
        <f t="shared" si="11"/>
        <v>0.05</v>
      </c>
      <c r="BJ214" s="5">
        <f t="shared" si="48"/>
        <v>0.05</v>
      </c>
      <c r="BK214" s="5">
        <f t="shared" si="12"/>
        <v>0.05</v>
      </c>
      <c r="BL214" s="5">
        <f t="shared" si="12"/>
        <v>0.05</v>
      </c>
      <c r="BM214" s="5">
        <f t="shared" si="12"/>
        <v>0.05</v>
      </c>
      <c r="BN214" s="5">
        <f t="shared" si="12"/>
        <v>0.05</v>
      </c>
      <c r="BO214" s="5">
        <f t="shared" si="49"/>
        <v>0.05</v>
      </c>
      <c r="BP214" s="5">
        <f t="shared" si="13"/>
        <v>0.05</v>
      </c>
      <c r="BQ214" s="5">
        <f t="shared" si="13"/>
        <v>0.05</v>
      </c>
      <c r="BR214" s="5">
        <f t="shared" si="13"/>
        <v>0.05</v>
      </c>
      <c r="BS214" s="5">
        <f t="shared" si="13"/>
        <v>0.05</v>
      </c>
      <c r="BT214" s="5">
        <f t="shared" si="50"/>
        <v>0.05</v>
      </c>
      <c r="BU214" s="5">
        <f t="shared" si="14"/>
        <v>0.05</v>
      </c>
      <c r="BV214" s="5">
        <f t="shared" si="14"/>
        <v>0.05</v>
      </c>
      <c r="BW214" s="5">
        <f t="shared" si="14"/>
        <v>0.05</v>
      </c>
      <c r="BX214" s="5">
        <f t="shared" si="14"/>
        <v>0.05</v>
      </c>
      <c r="BY214" s="5">
        <f t="shared" si="51"/>
        <v>0.05</v>
      </c>
      <c r="BZ214" s="5">
        <f t="shared" si="15"/>
        <v>0.05</v>
      </c>
      <c r="CA214" s="5">
        <f t="shared" si="15"/>
        <v>0.05</v>
      </c>
      <c r="CB214" s="5">
        <f t="shared" si="15"/>
        <v>0.05</v>
      </c>
      <c r="CC214" s="5">
        <f t="shared" si="15"/>
        <v>0.05</v>
      </c>
      <c r="CD214" s="5">
        <f t="shared" si="52"/>
        <v>0.05</v>
      </c>
      <c r="CE214" s="5">
        <f t="shared" si="16"/>
        <v>0.05</v>
      </c>
      <c r="CF214" s="5">
        <f t="shared" si="16"/>
        <v>0.05</v>
      </c>
      <c r="CG214" s="5">
        <f t="shared" si="16"/>
        <v>0.05</v>
      </c>
      <c r="CH214" s="5">
        <f t="shared" si="16"/>
        <v>0.05</v>
      </c>
      <c r="CI214" s="5">
        <f t="shared" si="53"/>
        <v>0.05</v>
      </c>
      <c r="CJ214" s="5">
        <f t="shared" si="17"/>
        <v>0.05</v>
      </c>
      <c r="CK214" s="5">
        <f t="shared" si="17"/>
        <v>0.05</v>
      </c>
      <c r="CL214" s="5">
        <f t="shared" si="17"/>
        <v>0.05</v>
      </c>
      <c r="CM214" s="5">
        <f t="shared" si="17"/>
        <v>0.05</v>
      </c>
      <c r="CN214" s="5">
        <f t="shared" si="54"/>
        <v>0.05</v>
      </c>
      <c r="CO214" s="5">
        <f t="shared" si="18"/>
        <v>0.05</v>
      </c>
      <c r="CP214" s="5">
        <f t="shared" si="18"/>
        <v>0.05</v>
      </c>
      <c r="CQ214" s="5">
        <f t="shared" si="18"/>
        <v>0.05</v>
      </c>
      <c r="CR214" s="5">
        <f t="shared" si="18"/>
        <v>0.05</v>
      </c>
      <c r="CS214" s="5">
        <f t="shared" si="55"/>
        <v>0.05</v>
      </c>
      <c r="CT214" s="5">
        <f t="shared" si="19"/>
        <v>0.05</v>
      </c>
      <c r="CU214" s="5">
        <f t="shared" si="19"/>
        <v>0.05</v>
      </c>
      <c r="CV214" s="5">
        <f t="shared" si="19"/>
        <v>0.05</v>
      </c>
      <c r="CW214" s="5">
        <f t="shared" si="19"/>
        <v>0.05</v>
      </c>
      <c r="CX214" s="5">
        <f t="shared" si="56"/>
        <v>0.05</v>
      </c>
      <c r="CY214" s="5">
        <f t="shared" si="20"/>
        <v>0.05</v>
      </c>
      <c r="CZ214" s="5">
        <f t="shared" si="20"/>
        <v>0.05</v>
      </c>
      <c r="DA214" s="5">
        <f t="shared" si="20"/>
        <v>0.05</v>
      </c>
      <c r="DB214" s="5">
        <f t="shared" si="20"/>
        <v>0.05</v>
      </c>
      <c r="DC214" s="5">
        <f t="shared" si="57"/>
        <v>0.05</v>
      </c>
      <c r="DD214" s="5">
        <f t="shared" si="21"/>
        <v>0.05</v>
      </c>
      <c r="DE214" s="5">
        <f t="shared" si="21"/>
        <v>0.05</v>
      </c>
      <c r="DF214" s="5">
        <f t="shared" si="21"/>
        <v>0.05</v>
      </c>
      <c r="DG214" s="5">
        <f t="shared" si="21"/>
        <v>0.05</v>
      </c>
      <c r="DH214" s="5">
        <f t="shared" si="58"/>
        <v>0.05</v>
      </c>
      <c r="DI214" s="5">
        <f t="shared" si="22"/>
        <v>0.05</v>
      </c>
      <c r="DJ214" s="5">
        <f t="shared" si="22"/>
        <v>0.05</v>
      </c>
      <c r="DK214" s="5">
        <f t="shared" si="22"/>
        <v>0.05</v>
      </c>
      <c r="DL214" s="5">
        <f t="shared" si="22"/>
        <v>0.05</v>
      </c>
      <c r="DM214" s="5">
        <f t="shared" si="59"/>
        <v>0.05</v>
      </c>
      <c r="DN214" s="5">
        <f t="shared" si="23"/>
        <v>0.05</v>
      </c>
      <c r="DO214" s="5">
        <f t="shared" si="23"/>
        <v>0.05</v>
      </c>
      <c r="DP214" s="5">
        <f t="shared" si="23"/>
        <v>0.05</v>
      </c>
      <c r="DQ214" s="5">
        <f t="shared" si="23"/>
        <v>0.05</v>
      </c>
      <c r="DR214" s="5">
        <f t="shared" si="60"/>
        <v>0.05</v>
      </c>
      <c r="DS214" s="5">
        <f t="shared" si="24"/>
        <v>0.05</v>
      </c>
      <c r="DT214" s="5">
        <f t="shared" si="24"/>
        <v>0.05</v>
      </c>
      <c r="DU214" s="5">
        <f t="shared" si="24"/>
        <v>0.05</v>
      </c>
      <c r="DV214" s="5">
        <f t="shared" si="24"/>
        <v>0.05</v>
      </c>
      <c r="DW214" s="5">
        <f t="shared" si="61"/>
        <v>0.05</v>
      </c>
      <c r="DX214" s="5">
        <f t="shared" si="25"/>
        <v>0.05</v>
      </c>
      <c r="DY214" s="5">
        <f t="shared" si="25"/>
        <v>0.05</v>
      </c>
      <c r="DZ214" s="5">
        <f t="shared" si="25"/>
        <v>0.05</v>
      </c>
      <c r="EA214" s="5">
        <f t="shared" si="25"/>
        <v>0.05</v>
      </c>
      <c r="EB214" s="5">
        <f t="shared" si="62"/>
        <v>0.05</v>
      </c>
      <c r="EC214" s="5">
        <f t="shared" si="26"/>
        <v>0.05</v>
      </c>
      <c r="ED214" s="5">
        <f t="shared" si="26"/>
        <v>0.05</v>
      </c>
      <c r="EE214" s="5">
        <f t="shared" si="26"/>
        <v>0.05</v>
      </c>
      <c r="EF214" s="5">
        <f t="shared" si="26"/>
        <v>0.05</v>
      </c>
      <c r="EG214" s="5">
        <f t="shared" si="63"/>
        <v>0.05</v>
      </c>
      <c r="EH214" s="5">
        <f t="shared" si="27"/>
        <v>0.05</v>
      </c>
      <c r="EI214" s="5">
        <f t="shared" si="27"/>
        <v>0.05</v>
      </c>
      <c r="EJ214" s="5">
        <f t="shared" si="27"/>
        <v>0.05</v>
      </c>
      <c r="EK214" s="5">
        <f t="shared" si="27"/>
        <v>0.05</v>
      </c>
      <c r="EL214" s="5">
        <f t="shared" si="64"/>
        <v>0.05</v>
      </c>
      <c r="EM214" s="5">
        <f t="shared" si="28"/>
        <v>0.05</v>
      </c>
      <c r="EN214" s="5">
        <f t="shared" si="28"/>
        <v>0.05</v>
      </c>
      <c r="EO214" s="5">
        <f t="shared" si="28"/>
        <v>0.05</v>
      </c>
      <c r="EP214" s="5">
        <f t="shared" si="28"/>
        <v>0.05</v>
      </c>
      <c r="EQ214" s="5">
        <f t="shared" si="65"/>
        <v>0.05</v>
      </c>
      <c r="ER214" s="5">
        <f t="shared" si="29"/>
        <v>0.05</v>
      </c>
      <c r="ES214" s="5">
        <f t="shared" si="29"/>
        <v>0.05</v>
      </c>
      <c r="ET214" s="5">
        <f t="shared" si="29"/>
        <v>0.05</v>
      </c>
      <c r="EU214" s="5">
        <f t="shared" si="29"/>
        <v>0.05</v>
      </c>
      <c r="EV214" s="5">
        <f t="shared" si="66"/>
        <v>0.05</v>
      </c>
      <c r="EW214" s="5">
        <f t="shared" si="30"/>
        <v>0.05</v>
      </c>
      <c r="EX214" s="5">
        <f t="shared" si="30"/>
        <v>0.05</v>
      </c>
      <c r="EY214" s="5">
        <f t="shared" si="30"/>
        <v>0.05</v>
      </c>
      <c r="EZ214" s="5">
        <f t="shared" si="30"/>
        <v>0.05</v>
      </c>
      <c r="FA214" s="5">
        <f t="shared" si="67"/>
        <v>0.05</v>
      </c>
      <c r="FB214" s="5">
        <f t="shared" si="31"/>
        <v>0.05</v>
      </c>
      <c r="FC214" s="5">
        <f t="shared" si="31"/>
        <v>0.05</v>
      </c>
      <c r="FD214" s="5">
        <f t="shared" si="31"/>
        <v>0.05</v>
      </c>
      <c r="FE214" s="5">
        <f t="shared" si="31"/>
        <v>0.05</v>
      </c>
      <c r="FF214" s="5">
        <f t="shared" si="68"/>
        <v>0.05</v>
      </c>
      <c r="FG214" s="5">
        <f t="shared" si="32"/>
        <v>0.05</v>
      </c>
      <c r="FH214" s="5">
        <f t="shared" si="32"/>
        <v>0.05</v>
      </c>
      <c r="FI214" s="5">
        <f t="shared" si="32"/>
        <v>0.05</v>
      </c>
      <c r="FJ214" s="5">
        <f t="shared" si="32"/>
        <v>0.05</v>
      </c>
      <c r="FK214" s="5">
        <f t="shared" si="69"/>
        <v>0.05</v>
      </c>
      <c r="FL214" s="5">
        <f t="shared" si="33"/>
        <v>0.05</v>
      </c>
      <c r="FM214" s="5">
        <f t="shared" si="33"/>
        <v>0.05</v>
      </c>
      <c r="FN214" s="5">
        <f t="shared" si="33"/>
        <v>0.05</v>
      </c>
      <c r="FO214" s="5">
        <f t="shared" si="33"/>
        <v>0.05</v>
      </c>
      <c r="FP214" s="5">
        <f t="shared" si="70"/>
        <v>0.05</v>
      </c>
      <c r="FQ214" s="5">
        <f t="shared" si="34"/>
        <v>0.05</v>
      </c>
      <c r="FR214" s="5">
        <f t="shared" si="34"/>
        <v>0.05</v>
      </c>
      <c r="FS214" s="5">
        <f t="shared" si="34"/>
        <v>0.05</v>
      </c>
      <c r="FT214" s="5">
        <f t="shared" si="34"/>
        <v>0.05</v>
      </c>
      <c r="FU214" s="5">
        <f t="shared" si="34"/>
        <v>0.05</v>
      </c>
      <c r="FV214" s="5">
        <f t="shared" si="35"/>
        <v>0.05</v>
      </c>
      <c r="FW214" s="5">
        <f t="shared" si="35"/>
        <v>0.05</v>
      </c>
      <c r="FX214" s="5">
        <f t="shared" si="35"/>
        <v>0.05</v>
      </c>
      <c r="FY214" s="5">
        <f t="shared" si="35"/>
        <v>0.05</v>
      </c>
    </row>
    <row r="215" spans="1:181" hidden="1" x14ac:dyDescent="0.3">
      <c r="A215" s="266" t="s">
        <v>616</v>
      </c>
      <c r="B215" s="266">
        <f t="shared" si="36"/>
        <v>0</v>
      </c>
      <c r="C215" s="266">
        <f t="shared" si="36"/>
        <v>0</v>
      </c>
      <c r="D215" s="266">
        <f t="shared" si="36"/>
        <v>0</v>
      </c>
      <c r="E215" s="266">
        <f t="shared" si="36"/>
        <v>0</v>
      </c>
      <c r="F215" s="266">
        <f t="shared" si="36"/>
        <v>0</v>
      </c>
      <c r="G215" s="266">
        <f t="shared" si="37"/>
        <v>0</v>
      </c>
      <c r="H215" s="266">
        <f t="shared" si="1"/>
        <v>0</v>
      </c>
      <c r="I215" s="266">
        <f t="shared" si="1"/>
        <v>0</v>
      </c>
      <c r="J215" s="266">
        <f t="shared" si="1"/>
        <v>0</v>
      </c>
      <c r="K215" s="266">
        <f t="shared" si="1"/>
        <v>0</v>
      </c>
      <c r="L215" s="266">
        <f t="shared" si="38"/>
        <v>0</v>
      </c>
      <c r="M215" s="266">
        <f t="shared" si="2"/>
        <v>0</v>
      </c>
      <c r="N215" s="266">
        <f t="shared" si="2"/>
        <v>0</v>
      </c>
      <c r="O215" s="266">
        <f t="shared" si="2"/>
        <v>0</v>
      </c>
      <c r="P215" s="266">
        <f t="shared" si="2"/>
        <v>0</v>
      </c>
      <c r="Q215" s="266">
        <f t="shared" si="39"/>
        <v>0</v>
      </c>
      <c r="R215" s="266">
        <f t="shared" si="3"/>
        <v>0</v>
      </c>
      <c r="S215" s="266">
        <f t="shared" si="3"/>
        <v>0</v>
      </c>
      <c r="T215" s="266">
        <f t="shared" si="3"/>
        <v>0</v>
      </c>
      <c r="U215" s="266">
        <f t="shared" si="3"/>
        <v>0</v>
      </c>
      <c r="V215" s="266">
        <f t="shared" si="40"/>
        <v>0</v>
      </c>
      <c r="W215" s="266">
        <f t="shared" si="4"/>
        <v>0</v>
      </c>
      <c r="X215" s="266">
        <f t="shared" si="4"/>
        <v>0</v>
      </c>
      <c r="Y215" s="266">
        <f t="shared" si="4"/>
        <v>0</v>
      </c>
      <c r="Z215" s="266">
        <f t="shared" si="4"/>
        <v>0</v>
      </c>
      <c r="AA215" s="266">
        <f t="shared" si="41"/>
        <v>0</v>
      </c>
      <c r="AB215" s="266">
        <f t="shared" si="5"/>
        <v>0</v>
      </c>
      <c r="AC215" s="266">
        <f t="shared" si="5"/>
        <v>0</v>
      </c>
      <c r="AD215" s="266">
        <f t="shared" si="5"/>
        <v>0</v>
      </c>
      <c r="AE215" s="266">
        <f t="shared" si="5"/>
        <v>0</v>
      </c>
      <c r="AF215" s="266">
        <f t="shared" si="42"/>
        <v>0</v>
      </c>
      <c r="AG215" s="266">
        <f t="shared" si="6"/>
        <v>0</v>
      </c>
      <c r="AH215" s="266">
        <f t="shared" si="6"/>
        <v>0</v>
      </c>
      <c r="AI215" s="266">
        <f t="shared" si="6"/>
        <v>0</v>
      </c>
      <c r="AJ215" s="266">
        <f t="shared" si="6"/>
        <v>0</v>
      </c>
      <c r="AK215" s="266">
        <f t="shared" si="43"/>
        <v>0</v>
      </c>
      <c r="AL215" s="266">
        <f t="shared" si="7"/>
        <v>0</v>
      </c>
      <c r="AM215" s="266">
        <f t="shared" si="7"/>
        <v>0</v>
      </c>
      <c r="AN215" s="266">
        <f t="shared" si="7"/>
        <v>0</v>
      </c>
      <c r="AO215" s="266">
        <f t="shared" si="7"/>
        <v>0</v>
      </c>
      <c r="AP215" s="266">
        <f t="shared" si="44"/>
        <v>0</v>
      </c>
      <c r="AQ215" s="266">
        <f t="shared" si="8"/>
        <v>0</v>
      </c>
      <c r="AR215" s="266">
        <f t="shared" si="8"/>
        <v>0</v>
      </c>
      <c r="AS215" s="266">
        <f t="shared" si="8"/>
        <v>0</v>
      </c>
      <c r="AT215" s="266">
        <f t="shared" si="8"/>
        <v>0</v>
      </c>
      <c r="AU215" s="266">
        <f t="shared" si="45"/>
        <v>0</v>
      </c>
      <c r="AV215" s="266">
        <f t="shared" si="9"/>
        <v>0</v>
      </c>
      <c r="AW215" s="266">
        <f t="shared" si="9"/>
        <v>0</v>
      </c>
      <c r="AX215" s="266">
        <f t="shared" si="9"/>
        <v>0</v>
      </c>
      <c r="AY215" s="266">
        <f t="shared" si="9"/>
        <v>0</v>
      </c>
      <c r="AZ215" s="266">
        <f t="shared" si="46"/>
        <v>0</v>
      </c>
      <c r="BA215" s="266">
        <f t="shared" si="10"/>
        <v>0</v>
      </c>
      <c r="BB215" s="266">
        <f t="shared" si="10"/>
        <v>0</v>
      </c>
      <c r="BC215" s="266">
        <f t="shared" si="10"/>
        <v>0</v>
      </c>
      <c r="BD215" s="266">
        <f t="shared" si="10"/>
        <v>0</v>
      </c>
      <c r="BE215" s="266">
        <f t="shared" si="47"/>
        <v>0</v>
      </c>
      <c r="BF215" s="266">
        <f t="shared" si="11"/>
        <v>0</v>
      </c>
      <c r="BG215" s="266">
        <f t="shared" si="11"/>
        <v>0</v>
      </c>
      <c r="BH215" s="266">
        <f t="shared" si="11"/>
        <v>0</v>
      </c>
      <c r="BI215" s="266">
        <f t="shared" si="11"/>
        <v>0</v>
      </c>
      <c r="BJ215" s="266">
        <f t="shared" si="48"/>
        <v>0</v>
      </c>
      <c r="BK215" s="266">
        <f t="shared" si="12"/>
        <v>0</v>
      </c>
      <c r="BL215" s="266">
        <f t="shared" si="12"/>
        <v>0</v>
      </c>
      <c r="BM215" s="266">
        <f t="shared" si="12"/>
        <v>0</v>
      </c>
      <c r="BN215" s="266">
        <f t="shared" si="12"/>
        <v>0</v>
      </c>
      <c r="BO215" s="266">
        <f t="shared" si="49"/>
        <v>0</v>
      </c>
      <c r="BP215" s="266">
        <f t="shared" si="13"/>
        <v>0</v>
      </c>
      <c r="BQ215" s="266">
        <f t="shared" si="13"/>
        <v>0</v>
      </c>
      <c r="BR215" s="266">
        <f t="shared" si="13"/>
        <v>0</v>
      </c>
      <c r="BS215" s="266">
        <f t="shared" si="13"/>
        <v>0</v>
      </c>
      <c r="BT215" s="266">
        <f t="shared" si="50"/>
        <v>0</v>
      </c>
      <c r="BU215" s="266">
        <f t="shared" si="14"/>
        <v>0</v>
      </c>
      <c r="BV215" s="266">
        <f t="shared" si="14"/>
        <v>0</v>
      </c>
      <c r="BW215" s="266">
        <f t="shared" si="14"/>
        <v>0</v>
      </c>
      <c r="BX215" s="266">
        <f t="shared" si="14"/>
        <v>0</v>
      </c>
      <c r="BY215" s="266">
        <f t="shared" si="51"/>
        <v>0</v>
      </c>
      <c r="BZ215" s="266">
        <f t="shared" si="15"/>
        <v>0</v>
      </c>
      <c r="CA215" s="266">
        <f t="shared" si="15"/>
        <v>0</v>
      </c>
      <c r="CB215" s="266">
        <f t="shared" si="15"/>
        <v>0</v>
      </c>
      <c r="CC215" s="266">
        <f t="shared" si="15"/>
        <v>0</v>
      </c>
      <c r="CD215" s="266">
        <f t="shared" si="52"/>
        <v>0</v>
      </c>
      <c r="CE215" s="266">
        <f t="shared" si="16"/>
        <v>0</v>
      </c>
      <c r="CF215" s="266">
        <f t="shared" si="16"/>
        <v>0</v>
      </c>
      <c r="CG215" s="266">
        <f t="shared" si="16"/>
        <v>0</v>
      </c>
      <c r="CH215" s="266">
        <f t="shared" si="16"/>
        <v>0</v>
      </c>
      <c r="CI215" s="266">
        <f t="shared" si="53"/>
        <v>0</v>
      </c>
      <c r="CJ215" s="266">
        <f t="shared" si="17"/>
        <v>0</v>
      </c>
      <c r="CK215" s="266">
        <f t="shared" si="17"/>
        <v>0</v>
      </c>
      <c r="CL215" s="266">
        <f t="shared" si="17"/>
        <v>0</v>
      </c>
      <c r="CM215" s="266">
        <f t="shared" si="17"/>
        <v>0</v>
      </c>
      <c r="CN215" s="266">
        <f t="shared" si="54"/>
        <v>0</v>
      </c>
      <c r="CO215" s="266">
        <f t="shared" si="18"/>
        <v>0</v>
      </c>
      <c r="CP215" s="266">
        <f t="shared" si="18"/>
        <v>0</v>
      </c>
      <c r="CQ215" s="266">
        <f t="shared" si="18"/>
        <v>0</v>
      </c>
      <c r="CR215" s="266">
        <f t="shared" si="18"/>
        <v>0</v>
      </c>
      <c r="CS215" s="266">
        <f t="shared" si="55"/>
        <v>0</v>
      </c>
      <c r="CT215" s="266">
        <f t="shared" si="19"/>
        <v>0</v>
      </c>
      <c r="CU215" s="266">
        <f t="shared" si="19"/>
        <v>0</v>
      </c>
      <c r="CV215" s="266">
        <f t="shared" si="19"/>
        <v>0</v>
      </c>
      <c r="CW215" s="266">
        <f t="shared" si="19"/>
        <v>0</v>
      </c>
      <c r="CX215" s="266">
        <f t="shared" si="56"/>
        <v>0</v>
      </c>
      <c r="CY215" s="266">
        <f t="shared" si="20"/>
        <v>0</v>
      </c>
      <c r="CZ215" s="266">
        <f t="shared" si="20"/>
        <v>0</v>
      </c>
      <c r="DA215" s="266">
        <f t="shared" si="20"/>
        <v>0</v>
      </c>
      <c r="DB215" s="266">
        <f t="shared" si="20"/>
        <v>0</v>
      </c>
      <c r="DC215" s="266">
        <f t="shared" si="57"/>
        <v>0</v>
      </c>
      <c r="DD215" s="266">
        <f t="shared" si="21"/>
        <v>0</v>
      </c>
      <c r="DE215" s="266">
        <f t="shared" si="21"/>
        <v>0</v>
      </c>
      <c r="DF215" s="266">
        <f t="shared" si="21"/>
        <v>0</v>
      </c>
      <c r="DG215" s="266">
        <f t="shared" si="21"/>
        <v>0</v>
      </c>
      <c r="DH215" s="266">
        <f t="shared" si="58"/>
        <v>0</v>
      </c>
      <c r="DI215" s="266">
        <f t="shared" si="22"/>
        <v>0</v>
      </c>
      <c r="DJ215" s="266">
        <f t="shared" si="22"/>
        <v>0</v>
      </c>
      <c r="DK215" s="266">
        <f t="shared" si="22"/>
        <v>0</v>
      </c>
      <c r="DL215" s="266">
        <f t="shared" si="22"/>
        <v>0</v>
      </c>
      <c r="DM215" s="266">
        <f t="shared" si="59"/>
        <v>0</v>
      </c>
      <c r="DN215" s="266">
        <f t="shared" si="23"/>
        <v>0</v>
      </c>
      <c r="DO215" s="266">
        <f t="shared" si="23"/>
        <v>0</v>
      </c>
      <c r="DP215" s="266">
        <f t="shared" si="23"/>
        <v>0</v>
      </c>
      <c r="DQ215" s="266">
        <f t="shared" si="23"/>
        <v>0</v>
      </c>
      <c r="DR215" s="266">
        <f t="shared" si="60"/>
        <v>0</v>
      </c>
      <c r="DS215" s="266">
        <f t="shared" si="24"/>
        <v>0</v>
      </c>
      <c r="DT215" s="266">
        <f t="shared" si="24"/>
        <v>0</v>
      </c>
      <c r="DU215" s="266">
        <f t="shared" si="24"/>
        <v>0</v>
      </c>
      <c r="DV215" s="266">
        <f t="shared" si="24"/>
        <v>0</v>
      </c>
      <c r="DW215" s="266">
        <f t="shared" si="61"/>
        <v>0</v>
      </c>
      <c r="DX215" s="266">
        <f t="shared" si="25"/>
        <v>0</v>
      </c>
      <c r="DY215" s="266">
        <f t="shared" si="25"/>
        <v>0</v>
      </c>
      <c r="DZ215" s="266">
        <f t="shared" si="25"/>
        <v>0</v>
      </c>
      <c r="EA215" s="266">
        <f t="shared" si="25"/>
        <v>0</v>
      </c>
      <c r="EB215" s="266">
        <f t="shared" si="62"/>
        <v>0</v>
      </c>
      <c r="EC215" s="266">
        <f t="shared" si="26"/>
        <v>0</v>
      </c>
      <c r="ED215" s="266">
        <f t="shared" si="26"/>
        <v>0</v>
      </c>
      <c r="EE215" s="266">
        <f t="shared" si="26"/>
        <v>0</v>
      </c>
      <c r="EF215" s="266">
        <f t="shared" si="26"/>
        <v>0</v>
      </c>
      <c r="EG215" s="266">
        <f t="shared" si="63"/>
        <v>0</v>
      </c>
      <c r="EH215" s="266">
        <f t="shared" si="27"/>
        <v>0</v>
      </c>
      <c r="EI215" s="266">
        <f t="shared" si="27"/>
        <v>0</v>
      </c>
      <c r="EJ215" s="266">
        <f t="shared" si="27"/>
        <v>0</v>
      </c>
      <c r="EK215" s="266">
        <f t="shared" si="27"/>
        <v>0</v>
      </c>
      <c r="EL215" s="266">
        <f t="shared" si="64"/>
        <v>0</v>
      </c>
      <c r="EM215" s="266">
        <f t="shared" si="28"/>
        <v>0</v>
      </c>
      <c r="EN215" s="266">
        <f t="shared" si="28"/>
        <v>0</v>
      </c>
      <c r="EO215" s="266">
        <f t="shared" si="28"/>
        <v>0</v>
      </c>
      <c r="EP215" s="266">
        <f t="shared" si="28"/>
        <v>0</v>
      </c>
      <c r="EQ215" s="266">
        <f t="shared" si="65"/>
        <v>0</v>
      </c>
      <c r="ER215" s="266">
        <f t="shared" si="29"/>
        <v>0</v>
      </c>
      <c r="ES215" s="266">
        <f t="shared" si="29"/>
        <v>0</v>
      </c>
      <c r="ET215" s="266">
        <f t="shared" si="29"/>
        <v>0</v>
      </c>
      <c r="EU215" s="266">
        <f t="shared" si="29"/>
        <v>0</v>
      </c>
      <c r="EV215" s="266">
        <f t="shared" si="66"/>
        <v>0</v>
      </c>
      <c r="EW215" s="266">
        <f t="shared" si="30"/>
        <v>0</v>
      </c>
      <c r="EX215" s="266">
        <f t="shared" si="30"/>
        <v>0</v>
      </c>
      <c r="EY215" s="266">
        <f t="shared" si="30"/>
        <v>0</v>
      </c>
      <c r="EZ215" s="266">
        <f t="shared" si="30"/>
        <v>0</v>
      </c>
      <c r="FA215" s="266">
        <f t="shared" si="67"/>
        <v>0</v>
      </c>
      <c r="FB215" s="266">
        <f t="shared" si="31"/>
        <v>0</v>
      </c>
      <c r="FC215" s="266">
        <f t="shared" si="31"/>
        <v>0</v>
      </c>
      <c r="FD215" s="266">
        <f t="shared" si="31"/>
        <v>0</v>
      </c>
      <c r="FE215" s="266">
        <f t="shared" si="31"/>
        <v>0</v>
      </c>
      <c r="FF215" s="266">
        <f t="shared" si="68"/>
        <v>0</v>
      </c>
      <c r="FG215" s="266">
        <f t="shared" si="32"/>
        <v>0</v>
      </c>
      <c r="FH215" s="266">
        <f t="shared" si="32"/>
        <v>0</v>
      </c>
      <c r="FI215" s="266">
        <f t="shared" si="32"/>
        <v>0</v>
      </c>
      <c r="FJ215" s="266">
        <f t="shared" si="32"/>
        <v>0</v>
      </c>
      <c r="FK215" s="266">
        <f t="shared" si="69"/>
        <v>0</v>
      </c>
      <c r="FL215" s="266">
        <f t="shared" si="33"/>
        <v>0</v>
      </c>
      <c r="FM215" s="266">
        <f t="shared" si="33"/>
        <v>0</v>
      </c>
      <c r="FN215" s="266">
        <f t="shared" si="33"/>
        <v>0</v>
      </c>
      <c r="FO215" s="266">
        <f t="shared" si="33"/>
        <v>0</v>
      </c>
      <c r="FP215" s="266">
        <f t="shared" si="70"/>
        <v>0</v>
      </c>
      <c r="FQ215" s="266">
        <f t="shared" si="34"/>
        <v>0</v>
      </c>
      <c r="FR215" s="266">
        <f t="shared" si="34"/>
        <v>0</v>
      </c>
      <c r="FS215" s="266">
        <f t="shared" si="34"/>
        <v>0</v>
      </c>
      <c r="FT215" s="266">
        <f t="shared" si="34"/>
        <v>0</v>
      </c>
      <c r="FU215" s="266">
        <f t="shared" si="34"/>
        <v>0</v>
      </c>
      <c r="FV215" s="266">
        <f t="shared" si="35"/>
        <v>0</v>
      </c>
      <c r="FW215" s="266">
        <f t="shared" si="35"/>
        <v>0</v>
      </c>
      <c r="FX215" s="266">
        <f t="shared" si="35"/>
        <v>0</v>
      </c>
      <c r="FY215" s="266">
        <f t="shared" si="35"/>
        <v>0</v>
      </c>
    </row>
    <row r="216" spans="1:181" hidden="1" x14ac:dyDescent="0.3">
      <c r="A216" s="269" t="s">
        <v>600</v>
      </c>
      <c r="B216" s="268">
        <f t="shared" si="36"/>
        <v>0</v>
      </c>
      <c r="C216" s="269">
        <f t="shared" si="36"/>
        <v>0</v>
      </c>
      <c r="D216" s="269">
        <f t="shared" si="36"/>
        <v>0.33</v>
      </c>
      <c r="E216" s="269">
        <f t="shared" si="36"/>
        <v>0.33</v>
      </c>
      <c r="F216" s="269">
        <f t="shared" si="36"/>
        <v>0.33</v>
      </c>
      <c r="G216" s="268">
        <f t="shared" si="37"/>
        <v>0</v>
      </c>
      <c r="H216" s="269">
        <f t="shared" si="1"/>
        <v>0</v>
      </c>
      <c r="I216" s="269">
        <f t="shared" si="1"/>
        <v>0.33</v>
      </c>
      <c r="J216" s="269">
        <f t="shared" si="1"/>
        <v>0.33</v>
      </c>
      <c r="K216" s="269">
        <f t="shared" si="1"/>
        <v>0.33</v>
      </c>
      <c r="L216" s="268">
        <f t="shared" si="38"/>
        <v>0</v>
      </c>
      <c r="M216" s="269">
        <f t="shared" si="2"/>
        <v>0</v>
      </c>
      <c r="N216" s="269">
        <f t="shared" si="2"/>
        <v>0.33</v>
      </c>
      <c r="O216" s="269">
        <f t="shared" si="2"/>
        <v>0.33</v>
      </c>
      <c r="P216" s="269">
        <f t="shared" si="2"/>
        <v>0.33</v>
      </c>
      <c r="Q216" s="268">
        <f t="shared" si="39"/>
        <v>0</v>
      </c>
      <c r="R216" s="269">
        <f t="shared" si="3"/>
        <v>0</v>
      </c>
      <c r="S216" s="269">
        <f t="shared" si="3"/>
        <v>0.33</v>
      </c>
      <c r="T216" s="269">
        <f t="shared" si="3"/>
        <v>0.33</v>
      </c>
      <c r="U216" s="269">
        <f t="shared" si="3"/>
        <v>0.33</v>
      </c>
      <c r="V216" s="268">
        <f t="shared" si="40"/>
        <v>0</v>
      </c>
      <c r="W216" s="269">
        <f t="shared" si="4"/>
        <v>0</v>
      </c>
      <c r="X216" s="269">
        <f t="shared" si="4"/>
        <v>0.33</v>
      </c>
      <c r="Y216" s="269">
        <f t="shared" si="4"/>
        <v>0.33</v>
      </c>
      <c r="Z216" s="269">
        <f t="shared" si="4"/>
        <v>0.33</v>
      </c>
      <c r="AA216" s="268">
        <f t="shared" si="41"/>
        <v>0</v>
      </c>
      <c r="AB216" s="269">
        <f t="shared" si="5"/>
        <v>0</v>
      </c>
      <c r="AC216" s="269">
        <f t="shared" si="5"/>
        <v>0.33</v>
      </c>
      <c r="AD216" s="269">
        <f t="shared" si="5"/>
        <v>0.33</v>
      </c>
      <c r="AE216" s="269">
        <f t="shared" si="5"/>
        <v>0.33</v>
      </c>
      <c r="AF216" s="268">
        <f t="shared" si="42"/>
        <v>0</v>
      </c>
      <c r="AG216" s="269">
        <f t="shared" si="6"/>
        <v>0</v>
      </c>
      <c r="AH216" s="269">
        <f t="shared" si="6"/>
        <v>0.33</v>
      </c>
      <c r="AI216" s="269">
        <f t="shared" si="6"/>
        <v>0.33</v>
      </c>
      <c r="AJ216" s="269">
        <f t="shared" si="6"/>
        <v>0.33</v>
      </c>
      <c r="AK216" s="268">
        <f t="shared" si="43"/>
        <v>0</v>
      </c>
      <c r="AL216" s="269">
        <f t="shared" si="7"/>
        <v>0</v>
      </c>
      <c r="AM216" s="269">
        <f t="shared" si="7"/>
        <v>0.33</v>
      </c>
      <c r="AN216" s="269">
        <f t="shared" si="7"/>
        <v>0.33</v>
      </c>
      <c r="AO216" s="269">
        <f t="shared" si="7"/>
        <v>0.33</v>
      </c>
      <c r="AP216" s="268">
        <f t="shared" si="44"/>
        <v>0</v>
      </c>
      <c r="AQ216" s="269">
        <f t="shared" si="8"/>
        <v>0</v>
      </c>
      <c r="AR216" s="269">
        <f t="shared" si="8"/>
        <v>0.33</v>
      </c>
      <c r="AS216" s="269">
        <f t="shared" si="8"/>
        <v>0.33</v>
      </c>
      <c r="AT216" s="269">
        <f t="shared" si="8"/>
        <v>0.33</v>
      </c>
      <c r="AU216" s="268">
        <f t="shared" si="45"/>
        <v>0</v>
      </c>
      <c r="AV216" s="269">
        <f t="shared" si="9"/>
        <v>0</v>
      </c>
      <c r="AW216" s="269">
        <f t="shared" si="9"/>
        <v>0.33</v>
      </c>
      <c r="AX216" s="269">
        <f t="shared" si="9"/>
        <v>0.33</v>
      </c>
      <c r="AY216" s="269">
        <f t="shared" si="9"/>
        <v>0.33</v>
      </c>
      <c r="AZ216" s="268">
        <f t="shared" si="46"/>
        <v>0</v>
      </c>
      <c r="BA216" s="269">
        <f t="shared" si="10"/>
        <v>0</v>
      </c>
      <c r="BB216" s="269">
        <f t="shared" si="10"/>
        <v>0.33</v>
      </c>
      <c r="BC216" s="269">
        <f t="shared" si="10"/>
        <v>0.33</v>
      </c>
      <c r="BD216" s="269">
        <f t="shared" si="10"/>
        <v>0.33</v>
      </c>
      <c r="BE216" s="268">
        <f t="shared" si="47"/>
        <v>0</v>
      </c>
      <c r="BF216" s="269">
        <f t="shared" si="11"/>
        <v>0</v>
      </c>
      <c r="BG216" s="269">
        <f t="shared" si="11"/>
        <v>0.33</v>
      </c>
      <c r="BH216" s="269">
        <f t="shared" si="11"/>
        <v>0.33</v>
      </c>
      <c r="BI216" s="269">
        <f t="shared" si="11"/>
        <v>0.33</v>
      </c>
      <c r="BJ216" s="268">
        <f t="shared" si="48"/>
        <v>0</v>
      </c>
      <c r="BK216" s="269">
        <f t="shared" si="12"/>
        <v>0</v>
      </c>
      <c r="BL216" s="269">
        <f t="shared" si="12"/>
        <v>0.33</v>
      </c>
      <c r="BM216" s="269">
        <f t="shared" si="12"/>
        <v>0.33</v>
      </c>
      <c r="BN216" s="269">
        <f t="shared" si="12"/>
        <v>0.33</v>
      </c>
      <c r="BO216" s="268">
        <f t="shared" si="49"/>
        <v>0</v>
      </c>
      <c r="BP216" s="269">
        <f t="shared" si="13"/>
        <v>0</v>
      </c>
      <c r="BQ216" s="269">
        <f t="shared" si="13"/>
        <v>0.33</v>
      </c>
      <c r="BR216" s="269">
        <f t="shared" si="13"/>
        <v>0.33</v>
      </c>
      <c r="BS216" s="269">
        <f t="shared" si="13"/>
        <v>0.33</v>
      </c>
      <c r="BT216" s="268">
        <f t="shared" si="50"/>
        <v>0</v>
      </c>
      <c r="BU216" s="269">
        <f t="shared" si="14"/>
        <v>0</v>
      </c>
      <c r="BV216" s="269">
        <f t="shared" si="14"/>
        <v>0.33</v>
      </c>
      <c r="BW216" s="269">
        <f t="shared" si="14"/>
        <v>0.33</v>
      </c>
      <c r="BX216" s="269">
        <f t="shared" si="14"/>
        <v>0.33</v>
      </c>
      <c r="BY216" s="268">
        <f t="shared" si="51"/>
        <v>0</v>
      </c>
      <c r="BZ216" s="269">
        <f t="shared" si="15"/>
        <v>0</v>
      </c>
      <c r="CA216" s="269">
        <f t="shared" si="15"/>
        <v>0.33</v>
      </c>
      <c r="CB216" s="269">
        <f t="shared" si="15"/>
        <v>0.33</v>
      </c>
      <c r="CC216" s="269">
        <f t="shared" si="15"/>
        <v>0.33</v>
      </c>
      <c r="CD216" s="268">
        <f t="shared" si="52"/>
        <v>0</v>
      </c>
      <c r="CE216" s="269">
        <f t="shared" si="16"/>
        <v>0</v>
      </c>
      <c r="CF216" s="269">
        <f t="shared" si="16"/>
        <v>0.33</v>
      </c>
      <c r="CG216" s="269">
        <f t="shared" si="16"/>
        <v>0.33</v>
      </c>
      <c r="CH216" s="269">
        <f t="shared" si="16"/>
        <v>0.33</v>
      </c>
      <c r="CI216" s="268">
        <f t="shared" si="53"/>
        <v>0</v>
      </c>
      <c r="CJ216" s="269">
        <f t="shared" si="17"/>
        <v>0</v>
      </c>
      <c r="CK216" s="269">
        <f t="shared" si="17"/>
        <v>0.33</v>
      </c>
      <c r="CL216" s="269">
        <f t="shared" si="17"/>
        <v>0.33</v>
      </c>
      <c r="CM216" s="269">
        <f t="shared" si="17"/>
        <v>0.33</v>
      </c>
      <c r="CN216" s="268">
        <f t="shared" si="54"/>
        <v>0</v>
      </c>
      <c r="CO216" s="269">
        <f t="shared" si="18"/>
        <v>0</v>
      </c>
      <c r="CP216" s="269">
        <f t="shared" si="18"/>
        <v>0.33</v>
      </c>
      <c r="CQ216" s="269">
        <f t="shared" si="18"/>
        <v>0.33</v>
      </c>
      <c r="CR216" s="269">
        <f t="shared" si="18"/>
        <v>0.33</v>
      </c>
      <c r="CS216" s="268">
        <f t="shared" si="55"/>
        <v>0</v>
      </c>
      <c r="CT216" s="269">
        <f t="shared" si="19"/>
        <v>0</v>
      </c>
      <c r="CU216" s="269">
        <f t="shared" si="19"/>
        <v>0.33</v>
      </c>
      <c r="CV216" s="269">
        <f t="shared" si="19"/>
        <v>0.33</v>
      </c>
      <c r="CW216" s="269">
        <f t="shared" si="19"/>
        <v>0.33</v>
      </c>
      <c r="CX216" s="268">
        <f t="shared" si="56"/>
        <v>0</v>
      </c>
      <c r="CY216" s="269">
        <f t="shared" si="20"/>
        <v>0</v>
      </c>
      <c r="CZ216" s="269">
        <f t="shared" si="20"/>
        <v>0.33</v>
      </c>
      <c r="DA216" s="269">
        <f t="shared" si="20"/>
        <v>0.33</v>
      </c>
      <c r="DB216" s="269">
        <f t="shared" si="20"/>
        <v>0.33</v>
      </c>
      <c r="DC216" s="268">
        <f t="shared" si="57"/>
        <v>0</v>
      </c>
      <c r="DD216" s="269">
        <f t="shared" si="21"/>
        <v>0</v>
      </c>
      <c r="DE216" s="269">
        <f t="shared" si="21"/>
        <v>0.33</v>
      </c>
      <c r="DF216" s="269">
        <f t="shared" si="21"/>
        <v>0.33</v>
      </c>
      <c r="DG216" s="269">
        <f t="shared" si="21"/>
        <v>0.33</v>
      </c>
      <c r="DH216" s="268">
        <f t="shared" si="58"/>
        <v>0</v>
      </c>
      <c r="DI216" s="269">
        <f t="shared" si="22"/>
        <v>0</v>
      </c>
      <c r="DJ216" s="269">
        <f t="shared" si="22"/>
        <v>0.33</v>
      </c>
      <c r="DK216" s="269">
        <f t="shared" si="22"/>
        <v>0.33</v>
      </c>
      <c r="DL216" s="269">
        <f t="shared" si="22"/>
        <v>0.33</v>
      </c>
      <c r="DM216" s="268">
        <f t="shared" si="59"/>
        <v>0</v>
      </c>
      <c r="DN216" s="269">
        <f t="shared" si="23"/>
        <v>0</v>
      </c>
      <c r="DO216" s="269">
        <f t="shared" si="23"/>
        <v>0.33</v>
      </c>
      <c r="DP216" s="269">
        <f t="shared" si="23"/>
        <v>0.33</v>
      </c>
      <c r="DQ216" s="269">
        <f t="shared" si="23"/>
        <v>0.33</v>
      </c>
      <c r="DR216" s="268">
        <f t="shared" si="60"/>
        <v>0</v>
      </c>
      <c r="DS216" s="269">
        <f t="shared" si="24"/>
        <v>0</v>
      </c>
      <c r="DT216" s="269">
        <f t="shared" si="24"/>
        <v>0.33</v>
      </c>
      <c r="DU216" s="269">
        <f t="shared" si="24"/>
        <v>0.33</v>
      </c>
      <c r="DV216" s="269">
        <f t="shared" si="24"/>
        <v>0.33</v>
      </c>
      <c r="DW216" s="268">
        <f t="shared" si="61"/>
        <v>0</v>
      </c>
      <c r="DX216" s="269">
        <f t="shared" si="25"/>
        <v>0</v>
      </c>
      <c r="DY216" s="269">
        <f t="shared" si="25"/>
        <v>0.33</v>
      </c>
      <c r="DZ216" s="269">
        <f t="shared" si="25"/>
        <v>0.33</v>
      </c>
      <c r="EA216" s="269">
        <f t="shared" si="25"/>
        <v>0.33</v>
      </c>
      <c r="EB216" s="268">
        <f t="shared" si="62"/>
        <v>0</v>
      </c>
      <c r="EC216" s="269">
        <f t="shared" si="26"/>
        <v>0</v>
      </c>
      <c r="ED216" s="269">
        <f t="shared" si="26"/>
        <v>0.33</v>
      </c>
      <c r="EE216" s="269">
        <f t="shared" si="26"/>
        <v>0.33</v>
      </c>
      <c r="EF216" s="269">
        <f t="shared" si="26"/>
        <v>0.33</v>
      </c>
      <c r="EG216" s="268">
        <f t="shared" si="63"/>
        <v>0</v>
      </c>
      <c r="EH216" s="269">
        <f t="shared" si="27"/>
        <v>0</v>
      </c>
      <c r="EI216" s="269">
        <f t="shared" si="27"/>
        <v>0.33</v>
      </c>
      <c r="EJ216" s="269">
        <f t="shared" si="27"/>
        <v>0.33</v>
      </c>
      <c r="EK216" s="269">
        <f t="shared" si="27"/>
        <v>0.33</v>
      </c>
      <c r="EL216" s="268">
        <f t="shared" si="64"/>
        <v>0</v>
      </c>
      <c r="EM216" s="269">
        <f t="shared" si="28"/>
        <v>0</v>
      </c>
      <c r="EN216" s="269">
        <f t="shared" si="28"/>
        <v>0.33</v>
      </c>
      <c r="EO216" s="269">
        <f t="shared" si="28"/>
        <v>0.33</v>
      </c>
      <c r="EP216" s="269">
        <f t="shared" si="28"/>
        <v>0.33</v>
      </c>
      <c r="EQ216" s="268">
        <f t="shared" si="65"/>
        <v>0</v>
      </c>
      <c r="ER216" s="269">
        <f t="shared" si="29"/>
        <v>0</v>
      </c>
      <c r="ES216" s="269">
        <f t="shared" si="29"/>
        <v>0.33</v>
      </c>
      <c r="ET216" s="269">
        <f t="shared" si="29"/>
        <v>0.33</v>
      </c>
      <c r="EU216" s="269">
        <f t="shared" si="29"/>
        <v>0.33</v>
      </c>
      <c r="EV216" s="268">
        <f t="shared" si="66"/>
        <v>0</v>
      </c>
      <c r="EW216" s="269">
        <f t="shared" si="30"/>
        <v>0</v>
      </c>
      <c r="EX216" s="269">
        <f t="shared" si="30"/>
        <v>0.33</v>
      </c>
      <c r="EY216" s="269">
        <f t="shared" si="30"/>
        <v>0.33</v>
      </c>
      <c r="EZ216" s="269">
        <f t="shared" si="30"/>
        <v>0.33</v>
      </c>
      <c r="FA216" s="268">
        <f t="shared" si="67"/>
        <v>0</v>
      </c>
      <c r="FB216" s="269">
        <f t="shared" si="31"/>
        <v>0</v>
      </c>
      <c r="FC216" s="269">
        <f t="shared" si="31"/>
        <v>0.33</v>
      </c>
      <c r="FD216" s="269">
        <f t="shared" si="31"/>
        <v>0.33</v>
      </c>
      <c r="FE216" s="269">
        <f t="shared" si="31"/>
        <v>0.33</v>
      </c>
      <c r="FF216" s="268">
        <f t="shared" si="68"/>
        <v>0</v>
      </c>
      <c r="FG216" s="269">
        <f t="shared" si="32"/>
        <v>0</v>
      </c>
      <c r="FH216" s="269">
        <f t="shared" si="32"/>
        <v>0.33</v>
      </c>
      <c r="FI216" s="269">
        <f t="shared" si="32"/>
        <v>0.33</v>
      </c>
      <c r="FJ216" s="269">
        <f t="shared" si="32"/>
        <v>0.33</v>
      </c>
      <c r="FK216" s="268">
        <f t="shared" si="69"/>
        <v>0</v>
      </c>
      <c r="FL216" s="269">
        <f t="shared" si="33"/>
        <v>0</v>
      </c>
      <c r="FM216" s="269">
        <f t="shared" si="33"/>
        <v>0.33</v>
      </c>
      <c r="FN216" s="269">
        <f t="shared" si="33"/>
        <v>0.33</v>
      </c>
      <c r="FO216" s="269">
        <f t="shared" si="33"/>
        <v>0.33</v>
      </c>
      <c r="FP216" s="268">
        <f t="shared" si="70"/>
        <v>0</v>
      </c>
      <c r="FQ216" s="269">
        <f t="shared" si="34"/>
        <v>0</v>
      </c>
      <c r="FR216" s="269">
        <f t="shared" si="34"/>
        <v>0.33</v>
      </c>
      <c r="FS216" s="269">
        <f t="shared" si="34"/>
        <v>0.33</v>
      </c>
      <c r="FT216" s="269">
        <f t="shared" si="34"/>
        <v>0.33</v>
      </c>
      <c r="FU216" s="268">
        <f t="shared" si="34"/>
        <v>0</v>
      </c>
      <c r="FV216" s="269">
        <f t="shared" si="35"/>
        <v>0</v>
      </c>
      <c r="FW216" s="269">
        <f t="shared" si="35"/>
        <v>0.33</v>
      </c>
      <c r="FX216" s="269">
        <f t="shared" si="35"/>
        <v>0.33</v>
      </c>
      <c r="FY216" s="269">
        <f t="shared" si="35"/>
        <v>0.33</v>
      </c>
    </row>
    <row r="217" spans="1:181" hidden="1" x14ac:dyDescent="0.3">
      <c r="A217" s="269" t="s">
        <v>601</v>
      </c>
      <c r="B217" s="269">
        <f t="shared" si="36"/>
        <v>0</v>
      </c>
      <c r="C217" s="268">
        <f t="shared" si="36"/>
        <v>0</v>
      </c>
      <c r="D217" s="269">
        <f t="shared" si="36"/>
        <v>0</v>
      </c>
      <c r="E217" s="269">
        <f t="shared" si="36"/>
        <v>0</v>
      </c>
      <c r="F217" s="269">
        <f t="shared" si="36"/>
        <v>0</v>
      </c>
      <c r="G217" s="269">
        <f t="shared" si="37"/>
        <v>0</v>
      </c>
      <c r="H217" s="268">
        <f t="shared" si="1"/>
        <v>0</v>
      </c>
      <c r="I217" s="269">
        <f t="shared" si="1"/>
        <v>0</v>
      </c>
      <c r="J217" s="269">
        <f t="shared" si="1"/>
        <v>0</v>
      </c>
      <c r="K217" s="269">
        <f t="shared" si="1"/>
        <v>0</v>
      </c>
      <c r="L217" s="269">
        <f t="shared" si="38"/>
        <v>0</v>
      </c>
      <c r="M217" s="268">
        <f t="shared" si="2"/>
        <v>0</v>
      </c>
      <c r="N217" s="269">
        <f t="shared" si="2"/>
        <v>0</v>
      </c>
      <c r="O217" s="269">
        <f t="shared" si="2"/>
        <v>0</v>
      </c>
      <c r="P217" s="269">
        <f t="shared" si="2"/>
        <v>0</v>
      </c>
      <c r="Q217" s="269">
        <f t="shared" si="39"/>
        <v>0</v>
      </c>
      <c r="R217" s="268">
        <f t="shared" si="3"/>
        <v>0</v>
      </c>
      <c r="S217" s="269">
        <f t="shared" si="3"/>
        <v>0</v>
      </c>
      <c r="T217" s="269">
        <f t="shared" si="3"/>
        <v>0</v>
      </c>
      <c r="U217" s="269">
        <f t="shared" si="3"/>
        <v>0</v>
      </c>
      <c r="V217" s="269">
        <f t="shared" si="40"/>
        <v>0</v>
      </c>
      <c r="W217" s="268">
        <f t="shared" si="4"/>
        <v>0</v>
      </c>
      <c r="X217" s="269">
        <f t="shared" si="4"/>
        <v>0</v>
      </c>
      <c r="Y217" s="269">
        <f t="shared" si="4"/>
        <v>0</v>
      </c>
      <c r="Z217" s="269">
        <f t="shared" si="4"/>
        <v>0</v>
      </c>
      <c r="AA217" s="269">
        <f t="shared" si="41"/>
        <v>0</v>
      </c>
      <c r="AB217" s="268">
        <f t="shared" si="5"/>
        <v>0</v>
      </c>
      <c r="AC217" s="269">
        <f t="shared" si="5"/>
        <v>0</v>
      </c>
      <c r="AD217" s="269">
        <f t="shared" si="5"/>
        <v>0</v>
      </c>
      <c r="AE217" s="269">
        <f t="shared" si="5"/>
        <v>0</v>
      </c>
      <c r="AF217" s="269">
        <f t="shared" si="42"/>
        <v>0</v>
      </c>
      <c r="AG217" s="268">
        <f t="shared" si="6"/>
        <v>0</v>
      </c>
      <c r="AH217" s="269">
        <f t="shared" si="6"/>
        <v>0</v>
      </c>
      <c r="AI217" s="269">
        <f t="shared" si="6"/>
        <v>0</v>
      </c>
      <c r="AJ217" s="269">
        <f t="shared" si="6"/>
        <v>0</v>
      </c>
      <c r="AK217" s="269">
        <f t="shared" si="43"/>
        <v>0</v>
      </c>
      <c r="AL217" s="268">
        <f t="shared" si="7"/>
        <v>0</v>
      </c>
      <c r="AM217" s="269">
        <f t="shared" si="7"/>
        <v>0</v>
      </c>
      <c r="AN217" s="269">
        <f t="shared" si="7"/>
        <v>0</v>
      </c>
      <c r="AO217" s="269">
        <f t="shared" si="7"/>
        <v>0</v>
      </c>
      <c r="AP217" s="269">
        <f t="shared" si="44"/>
        <v>0</v>
      </c>
      <c r="AQ217" s="268">
        <f t="shared" si="8"/>
        <v>0</v>
      </c>
      <c r="AR217" s="269">
        <f t="shared" si="8"/>
        <v>0</v>
      </c>
      <c r="AS217" s="269">
        <f t="shared" si="8"/>
        <v>0</v>
      </c>
      <c r="AT217" s="269">
        <f t="shared" si="8"/>
        <v>0</v>
      </c>
      <c r="AU217" s="269">
        <f t="shared" si="45"/>
        <v>0</v>
      </c>
      <c r="AV217" s="268">
        <f t="shared" si="9"/>
        <v>0</v>
      </c>
      <c r="AW217" s="269">
        <f t="shared" si="9"/>
        <v>0</v>
      </c>
      <c r="AX217" s="269">
        <f t="shared" si="9"/>
        <v>0</v>
      </c>
      <c r="AY217" s="269">
        <f t="shared" si="9"/>
        <v>0</v>
      </c>
      <c r="AZ217" s="269">
        <f t="shared" si="46"/>
        <v>0</v>
      </c>
      <c r="BA217" s="268">
        <f t="shared" si="10"/>
        <v>0</v>
      </c>
      <c r="BB217" s="269">
        <f t="shared" si="10"/>
        <v>0</v>
      </c>
      <c r="BC217" s="269">
        <f t="shared" si="10"/>
        <v>0</v>
      </c>
      <c r="BD217" s="269">
        <f t="shared" si="10"/>
        <v>0</v>
      </c>
      <c r="BE217" s="269">
        <f t="shared" si="47"/>
        <v>0</v>
      </c>
      <c r="BF217" s="268">
        <f t="shared" si="11"/>
        <v>0</v>
      </c>
      <c r="BG217" s="269">
        <f t="shared" si="11"/>
        <v>0</v>
      </c>
      <c r="BH217" s="269">
        <f t="shared" si="11"/>
        <v>0</v>
      </c>
      <c r="BI217" s="269">
        <f t="shared" si="11"/>
        <v>0</v>
      </c>
      <c r="BJ217" s="269">
        <f t="shared" si="48"/>
        <v>0</v>
      </c>
      <c r="BK217" s="268">
        <f t="shared" si="12"/>
        <v>0</v>
      </c>
      <c r="BL217" s="269">
        <f t="shared" si="12"/>
        <v>0</v>
      </c>
      <c r="BM217" s="269">
        <f t="shared" si="12"/>
        <v>0</v>
      </c>
      <c r="BN217" s="269">
        <f t="shared" si="12"/>
        <v>0</v>
      </c>
      <c r="BO217" s="269">
        <f t="shared" si="49"/>
        <v>0</v>
      </c>
      <c r="BP217" s="268">
        <f t="shared" si="13"/>
        <v>0</v>
      </c>
      <c r="BQ217" s="269">
        <f t="shared" si="13"/>
        <v>0</v>
      </c>
      <c r="BR217" s="269">
        <f t="shared" si="13"/>
        <v>0</v>
      </c>
      <c r="BS217" s="269">
        <f t="shared" si="13"/>
        <v>0</v>
      </c>
      <c r="BT217" s="269">
        <f t="shared" si="50"/>
        <v>0</v>
      </c>
      <c r="BU217" s="268">
        <f t="shared" si="14"/>
        <v>0</v>
      </c>
      <c r="BV217" s="269">
        <f t="shared" si="14"/>
        <v>0</v>
      </c>
      <c r="BW217" s="269">
        <f t="shared" si="14"/>
        <v>0</v>
      </c>
      <c r="BX217" s="269">
        <f t="shared" si="14"/>
        <v>0</v>
      </c>
      <c r="BY217" s="269">
        <f t="shared" si="51"/>
        <v>0</v>
      </c>
      <c r="BZ217" s="268">
        <f t="shared" si="15"/>
        <v>0</v>
      </c>
      <c r="CA217" s="269">
        <f t="shared" si="15"/>
        <v>0</v>
      </c>
      <c r="CB217" s="269">
        <f t="shared" si="15"/>
        <v>0</v>
      </c>
      <c r="CC217" s="269">
        <f t="shared" si="15"/>
        <v>0</v>
      </c>
      <c r="CD217" s="269">
        <f t="shared" si="52"/>
        <v>0</v>
      </c>
      <c r="CE217" s="268">
        <f t="shared" si="16"/>
        <v>0</v>
      </c>
      <c r="CF217" s="269">
        <f t="shared" si="16"/>
        <v>0</v>
      </c>
      <c r="CG217" s="269">
        <f t="shared" si="16"/>
        <v>0</v>
      </c>
      <c r="CH217" s="269">
        <f t="shared" si="16"/>
        <v>0</v>
      </c>
      <c r="CI217" s="269">
        <f t="shared" si="53"/>
        <v>0</v>
      </c>
      <c r="CJ217" s="268">
        <f t="shared" si="17"/>
        <v>0</v>
      </c>
      <c r="CK217" s="269">
        <f t="shared" si="17"/>
        <v>0</v>
      </c>
      <c r="CL217" s="269">
        <f t="shared" si="17"/>
        <v>0</v>
      </c>
      <c r="CM217" s="269">
        <f t="shared" si="17"/>
        <v>0</v>
      </c>
      <c r="CN217" s="269">
        <f t="shared" si="54"/>
        <v>0</v>
      </c>
      <c r="CO217" s="268">
        <f t="shared" si="18"/>
        <v>0</v>
      </c>
      <c r="CP217" s="269">
        <f t="shared" si="18"/>
        <v>0</v>
      </c>
      <c r="CQ217" s="269">
        <f t="shared" si="18"/>
        <v>0</v>
      </c>
      <c r="CR217" s="269">
        <f t="shared" si="18"/>
        <v>0</v>
      </c>
      <c r="CS217" s="269">
        <f t="shared" si="55"/>
        <v>0</v>
      </c>
      <c r="CT217" s="268">
        <f t="shared" si="19"/>
        <v>0</v>
      </c>
      <c r="CU217" s="269">
        <f t="shared" si="19"/>
        <v>0</v>
      </c>
      <c r="CV217" s="269">
        <f t="shared" si="19"/>
        <v>0</v>
      </c>
      <c r="CW217" s="269">
        <f t="shared" si="19"/>
        <v>0</v>
      </c>
      <c r="CX217" s="269">
        <f t="shared" si="56"/>
        <v>0</v>
      </c>
      <c r="CY217" s="268">
        <f t="shared" si="20"/>
        <v>0</v>
      </c>
      <c r="CZ217" s="269">
        <f t="shared" si="20"/>
        <v>0</v>
      </c>
      <c r="DA217" s="269">
        <f t="shared" si="20"/>
        <v>0</v>
      </c>
      <c r="DB217" s="269">
        <f t="shared" si="20"/>
        <v>0</v>
      </c>
      <c r="DC217" s="269">
        <f t="shared" si="57"/>
        <v>0</v>
      </c>
      <c r="DD217" s="268">
        <f t="shared" si="21"/>
        <v>0</v>
      </c>
      <c r="DE217" s="269">
        <f t="shared" si="21"/>
        <v>0</v>
      </c>
      <c r="DF217" s="269">
        <f t="shared" si="21"/>
        <v>0</v>
      </c>
      <c r="DG217" s="269">
        <f t="shared" si="21"/>
        <v>0</v>
      </c>
      <c r="DH217" s="269">
        <f t="shared" si="58"/>
        <v>0</v>
      </c>
      <c r="DI217" s="268">
        <f t="shared" si="22"/>
        <v>0</v>
      </c>
      <c r="DJ217" s="269">
        <f t="shared" si="22"/>
        <v>0</v>
      </c>
      <c r="DK217" s="269">
        <f t="shared" si="22"/>
        <v>0</v>
      </c>
      <c r="DL217" s="269">
        <f t="shared" si="22"/>
        <v>0</v>
      </c>
      <c r="DM217" s="269">
        <f t="shared" si="59"/>
        <v>0</v>
      </c>
      <c r="DN217" s="268">
        <f t="shared" si="23"/>
        <v>0</v>
      </c>
      <c r="DO217" s="269">
        <f t="shared" si="23"/>
        <v>0</v>
      </c>
      <c r="DP217" s="269">
        <f t="shared" si="23"/>
        <v>0</v>
      </c>
      <c r="DQ217" s="269">
        <f t="shared" si="23"/>
        <v>0</v>
      </c>
      <c r="DR217" s="269">
        <f t="shared" si="60"/>
        <v>0</v>
      </c>
      <c r="DS217" s="268">
        <f t="shared" si="24"/>
        <v>0</v>
      </c>
      <c r="DT217" s="269">
        <f t="shared" si="24"/>
        <v>0</v>
      </c>
      <c r="DU217" s="269">
        <f t="shared" si="24"/>
        <v>0</v>
      </c>
      <c r="DV217" s="269">
        <f t="shared" si="24"/>
        <v>0</v>
      </c>
      <c r="DW217" s="269">
        <f t="shared" si="61"/>
        <v>0</v>
      </c>
      <c r="DX217" s="268">
        <f t="shared" si="25"/>
        <v>0</v>
      </c>
      <c r="DY217" s="269">
        <f t="shared" si="25"/>
        <v>0</v>
      </c>
      <c r="DZ217" s="269">
        <f t="shared" si="25"/>
        <v>0</v>
      </c>
      <c r="EA217" s="269">
        <f t="shared" si="25"/>
        <v>0</v>
      </c>
      <c r="EB217" s="269">
        <f t="shared" si="62"/>
        <v>0</v>
      </c>
      <c r="EC217" s="268">
        <f t="shared" si="26"/>
        <v>0</v>
      </c>
      <c r="ED217" s="269">
        <f t="shared" si="26"/>
        <v>0</v>
      </c>
      <c r="EE217" s="269">
        <f t="shared" si="26"/>
        <v>0</v>
      </c>
      <c r="EF217" s="269">
        <f t="shared" si="26"/>
        <v>0</v>
      </c>
      <c r="EG217" s="269">
        <f t="shared" si="63"/>
        <v>0</v>
      </c>
      <c r="EH217" s="268">
        <f t="shared" si="27"/>
        <v>0</v>
      </c>
      <c r="EI217" s="269">
        <f t="shared" si="27"/>
        <v>0</v>
      </c>
      <c r="EJ217" s="269">
        <f t="shared" si="27"/>
        <v>0</v>
      </c>
      <c r="EK217" s="269">
        <f t="shared" si="27"/>
        <v>0</v>
      </c>
      <c r="EL217" s="269">
        <f t="shared" si="64"/>
        <v>0</v>
      </c>
      <c r="EM217" s="268">
        <f t="shared" si="28"/>
        <v>0</v>
      </c>
      <c r="EN217" s="269">
        <f t="shared" si="28"/>
        <v>0</v>
      </c>
      <c r="EO217" s="269">
        <f t="shared" si="28"/>
        <v>0</v>
      </c>
      <c r="EP217" s="269">
        <f t="shared" si="28"/>
        <v>0</v>
      </c>
      <c r="EQ217" s="269">
        <f t="shared" si="65"/>
        <v>0</v>
      </c>
      <c r="ER217" s="268">
        <f t="shared" si="29"/>
        <v>0</v>
      </c>
      <c r="ES217" s="269">
        <f t="shared" si="29"/>
        <v>0</v>
      </c>
      <c r="ET217" s="269">
        <f t="shared" si="29"/>
        <v>0</v>
      </c>
      <c r="EU217" s="269">
        <f t="shared" si="29"/>
        <v>0</v>
      </c>
      <c r="EV217" s="269">
        <f t="shared" si="66"/>
        <v>0</v>
      </c>
      <c r="EW217" s="268">
        <f t="shared" si="30"/>
        <v>0</v>
      </c>
      <c r="EX217" s="269">
        <f t="shared" si="30"/>
        <v>0</v>
      </c>
      <c r="EY217" s="269">
        <f t="shared" si="30"/>
        <v>0</v>
      </c>
      <c r="EZ217" s="269">
        <f t="shared" si="30"/>
        <v>0</v>
      </c>
      <c r="FA217" s="269">
        <f t="shared" si="67"/>
        <v>0</v>
      </c>
      <c r="FB217" s="268">
        <f t="shared" si="31"/>
        <v>0</v>
      </c>
      <c r="FC217" s="269">
        <f t="shared" si="31"/>
        <v>0</v>
      </c>
      <c r="FD217" s="269">
        <f t="shared" si="31"/>
        <v>0</v>
      </c>
      <c r="FE217" s="269">
        <f t="shared" si="31"/>
        <v>0</v>
      </c>
      <c r="FF217" s="269">
        <f t="shared" si="68"/>
        <v>0</v>
      </c>
      <c r="FG217" s="268">
        <f t="shared" si="32"/>
        <v>0</v>
      </c>
      <c r="FH217" s="269">
        <f t="shared" si="32"/>
        <v>0</v>
      </c>
      <c r="FI217" s="269">
        <f t="shared" si="32"/>
        <v>0</v>
      </c>
      <c r="FJ217" s="269">
        <f t="shared" si="32"/>
        <v>0</v>
      </c>
      <c r="FK217" s="269">
        <f t="shared" si="69"/>
        <v>0</v>
      </c>
      <c r="FL217" s="268">
        <f t="shared" si="33"/>
        <v>0</v>
      </c>
      <c r="FM217" s="269">
        <f t="shared" si="33"/>
        <v>0</v>
      </c>
      <c r="FN217" s="269">
        <f t="shared" si="33"/>
        <v>0</v>
      </c>
      <c r="FO217" s="269">
        <f t="shared" si="33"/>
        <v>0</v>
      </c>
      <c r="FP217" s="269">
        <f t="shared" si="70"/>
        <v>0</v>
      </c>
      <c r="FQ217" s="268">
        <f t="shared" si="34"/>
        <v>0</v>
      </c>
      <c r="FR217" s="269">
        <f t="shared" si="34"/>
        <v>0</v>
      </c>
      <c r="FS217" s="269">
        <f t="shared" si="34"/>
        <v>0</v>
      </c>
      <c r="FT217" s="269">
        <f t="shared" si="34"/>
        <v>0</v>
      </c>
      <c r="FU217" s="269">
        <f t="shared" si="34"/>
        <v>0</v>
      </c>
      <c r="FV217" s="268">
        <f t="shared" si="35"/>
        <v>0</v>
      </c>
      <c r="FW217" s="269">
        <f t="shared" si="35"/>
        <v>0</v>
      </c>
      <c r="FX217" s="269">
        <f t="shared" si="35"/>
        <v>0</v>
      </c>
      <c r="FY217" s="269">
        <f t="shared" si="35"/>
        <v>0</v>
      </c>
    </row>
    <row r="218" spans="1:181" hidden="1" x14ac:dyDescent="0.3">
      <c r="A218" s="269" t="s">
        <v>374</v>
      </c>
      <c r="B218" s="269">
        <f t="shared" si="36"/>
        <v>0</v>
      </c>
      <c r="C218" s="269">
        <f t="shared" si="36"/>
        <v>0</v>
      </c>
      <c r="D218" s="268">
        <f t="shared" si="36"/>
        <v>0</v>
      </c>
      <c r="E218" s="269">
        <f t="shared" si="36"/>
        <v>0</v>
      </c>
      <c r="F218" s="269">
        <f t="shared" si="36"/>
        <v>0</v>
      </c>
      <c r="G218" s="269">
        <f t="shared" si="37"/>
        <v>0</v>
      </c>
      <c r="H218" s="269">
        <f t="shared" si="1"/>
        <v>0</v>
      </c>
      <c r="I218" s="268">
        <f t="shared" si="1"/>
        <v>0</v>
      </c>
      <c r="J218" s="269">
        <f t="shared" si="1"/>
        <v>0</v>
      </c>
      <c r="K218" s="269">
        <f t="shared" si="1"/>
        <v>0</v>
      </c>
      <c r="L218" s="269">
        <f t="shared" si="38"/>
        <v>0</v>
      </c>
      <c r="M218" s="269">
        <f t="shared" si="2"/>
        <v>0</v>
      </c>
      <c r="N218" s="268">
        <f t="shared" si="2"/>
        <v>0</v>
      </c>
      <c r="O218" s="269">
        <f t="shared" si="2"/>
        <v>0</v>
      </c>
      <c r="P218" s="269">
        <f t="shared" si="2"/>
        <v>0</v>
      </c>
      <c r="Q218" s="269">
        <f t="shared" si="39"/>
        <v>0</v>
      </c>
      <c r="R218" s="269">
        <f t="shared" si="3"/>
        <v>0</v>
      </c>
      <c r="S218" s="268">
        <f t="shared" si="3"/>
        <v>0</v>
      </c>
      <c r="T218" s="269">
        <f t="shared" si="3"/>
        <v>0</v>
      </c>
      <c r="U218" s="269">
        <f t="shared" si="3"/>
        <v>0</v>
      </c>
      <c r="V218" s="269">
        <f t="shared" si="40"/>
        <v>0</v>
      </c>
      <c r="W218" s="269">
        <f t="shared" si="4"/>
        <v>0</v>
      </c>
      <c r="X218" s="268">
        <f t="shared" si="4"/>
        <v>0</v>
      </c>
      <c r="Y218" s="269">
        <f t="shared" si="4"/>
        <v>0</v>
      </c>
      <c r="Z218" s="269">
        <f t="shared" si="4"/>
        <v>0</v>
      </c>
      <c r="AA218" s="269">
        <f t="shared" si="41"/>
        <v>0</v>
      </c>
      <c r="AB218" s="269">
        <f t="shared" si="5"/>
        <v>0</v>
      </c>
      <c r="AC218" s="268">
        <f t="shared" si="5"/>
        <v>0</v>
      </c>
      <c r="AD218" s="269">
        <f t="shared" si="5"/>
        <v>0</v>
      </c>
      <c r="AE218" s="269">
        <f t="shared" si="5"/>
        <v>0</v>
      </c>
      <c r="AF218" s="269">
        <f t="shared" si="42"/>
        <v>0</v>
      </c>
      <c r="AG218" s="269">
        <f t="shared" si="6"/>
        <v>0</v>
      </c>
      <c r="AH218" s="268">
        <f t="shared" si="6"/>
        <v>0</v>
      </c>
      <c r="AI218" s="269">
        <f t="shared" si="6"/>
        <v>0</v>
      </c>
      <c r="AJ218" s="269">
        <f t="shared" si="6"/>
        <v>0</v>
      </c>
      <c r="AK218" s="269">
        <f t="shared" si="43"/>
        <v>0</v>
      </c>
      <c r="AL218" s="269">
        <f t="shared" si="7"/>
        <v>0</v>
      </c>
      <c r="AM218" s="268">
        <f t="shared" si="7"/>
        <v>0</v>
      </c>
      <c r="AN218" s="269">
        <f t="shared" si="7"/>
        <v>0</v>
      </c>
      <c r="AO218" s="269">
        <f t="shared" si="7"/>
        <v>0</v>
      </c>
      <c r="AP218" s="269">
        <f t="shared" si="44"/>
        <v>0</v>
      </c>
      <c r="AQ218" s="269">
        <f t="shared" si="8"/>
        <v>0</v>
      </c>
      <c r="AR218" s="268">
        <f t="shared" si="8"/>
        <v>0</v>
      </c>
      <c r="AS218" s="269">
        <f t="shared" si="8"/>
        <v>0</v>
      </c>
      <c r="AT218" s="269">
        <f t="shared" si="8"/>
        <v>0</v>
      </c>
      <c r="AU218" s="269">
        <f t="shared" si="45"/>
        <v>0</v>
      </c>
      <c r="AV218" s="269">
        <f t="shared" si="9"/>
        <v>0</v>
      </c>
      <c r="AW218" s="268">
        <f t="shared" si="9"/>
        <v>0</v>
      </c>
      <c r="AX218" s="269">
        <f t="shared" si="9"/>
        <v>0</v>
      </c>
      <c r="AY218" s="269">
        <f t="shared" si="9"/>
        <v>0</v>
      </c>
      <c r="AZ218" s="269">
        <f t="shared" si="46"/>
        <v>0</v>
      </c>
      <c r="BA218" s="269">
        <f t="shared" si="10"/>
        <v>0</v>
      </c>
      <c r="BB218" s="268">
        <f t="shared" si="10"/>
        <v>0</v>
      </c>
      <c r="BC218" s="269">
        <f t="shared" si="10"/>
        <v>0</v>
      </c>
      <c r="BD218" s="269">
        <f t="shared" si="10"/>
        <v>0</v>
      </c>
      <c r="BE218" s="269">
        <f t="shared" si="47"/>
        <v>0</v>
      </c>
      <c r="BF218" s="269">
        <f t="shared" si="11"/>
        <v>0</v>
      </c>
      <c r="BG218" s="268">
        <f t="shared" si="11"/>
        <v>0</v>
      </c>
      <c r="BH218" s="269">
        <f t="shared" si="11"/>
        <v>0</v>
      </c>
      <c r="BI218" s="269">
        <f t="shared" si="11"/>
        <v>0</v>
      </c>
      <c r="BJ218" s="269">
        <f t="shared" si="48"/>
        <v>0</v>
      </c>
      <c r="BK218" s="269">
        <f t="shared" si="12"/>
        <v>0</v>
      </c>
      <c r="BL218" s="268">
        <f t="shared" si="12"/>
        <v>0</v>
      </c>
      <c r="BM218" s="269">
        <f t="shared" si="12"/>
        <v>0</v>
      </c>
      <c r="BN218" s="269">
        <f t="shared" si="12"/>
        <v>0</v>
      </c>
      <c r="BO218" s="269">
        <f t="shared" si="49"/>
        <v>0</v>
      </c>
      <c r="BP218" s="269">
        <f t="shared" si="13"/>
        <v>0</v>
      </c>
      <c r="BQ218" s="268">
        <f t="shared" si="13"/>
        <v>0</v>
      </c>
      <c r="BR218" s="269">
        <f t="shared" si="13"/>
        <v>0</v>
      </c>
      <c r="BS218" s="269">
        <f t="shared" si="13"/>
        <v>0</v>
      </c>
      <c r="BT218" s="269">
        <f t="shared" si="50"/>
        <v>0</v>
      </c>
      <c r="BU218" s="269">
        <f t="shared" si="14"/>
        <v>0</v>
      </c>
      <c r="BV218" s="268">
        <f t="shared" si="14"/>
        <v>0</v>
      </c>
      <c r="BW218" s="269">
        <f t="shared" si="14"/>
        <v>0</v>
      </c>
      <c r="BX218" s="269">
        <f t="shared" si="14"/>
        <v>0</v>
      </c>
      <c r="BY218" s="269">
        <f t="shared" si="51"/>
        <v>0</v>
      </c>
      <c r="BZ218" s="269">
        <f t="shared" si="15"/>
        <v>0</v>
      </c>
      <c r="CA218" s="268">
        <f t="shared" si="15"/>
        <v>0</v>
      </c>
      <c r="CB218" s="269">
        <f t="shared" si="15"/>
        <v>0</v>
      </c>
      <c r="CC218" s="269">
        <f t="shared" si="15"/>
        <v>0</v>
      </c>
      <c r="CD218" s="269">
        <f t="shared" si="52"/>
        <v>0</v>
      </c>
      <c r="CE218" s="269">
        <f t="shared" si="16"/>
        <v>0</v>
      </c>
      <c r="CF218" s="268">
        <f t="shared" si="16"/>
        <v>0</v>
      </c>
      <c r="CG218" s="269">
        <f t="shared" si="16"/>
        <v>0</v>
      </c>
      <c r="CH218" s="269">
        <f t="shared" si="16"/>
        <v>0</v>
      </c>
      <c r="CI218" s="269">
        <f t="shared" si="53"/>
        <v>0</v>
      </c>
      <c r="CJ218" s="269">
        <f t="shared" si="17"/>
        <v>0</v>
      </c>
      <c r="CK218" s="268">
        <f t="shared" si="17"/>
        <v>0</v>
      </c>
      <c r="CL218" s="269">
        <f t="shared" si="17"/>
        <v>0</v>
      </c>
      <c r="CM218" s="269">
        <f t="shared" si="17"/>
        <v>0</v>
      </c>
      <c r="CN218" s="269">
        <f t="shared" si="54"/>
        <v>0</v>
      </c>
      <c r="CO218" s="269">
        <f t="shared" si="18"/>
        <v>0</v>
      </c>
      <c r="CP218" s="268">
        <f t="shared" si="18"/>
        <v>0</v>
      </c>
      <c r="CQ218" s="269">
        <f t="shared" si="18"/>
        <v>0</v>
      </c>
      <c r="CR218" s="269">
        <f t="shared" si="18"/>
        <v>0</v>
      </c>
      <c r="CS218" s="269">
        <f t="shared" si="55"/>
        <v>0</v>
      </c>
      <c r="CT218" s="269">
        <f t="shared" si="19"/>
        <v>0</v>
      </c>
      <c r="CU218" s="268">
        <f t="shared" si="19"/>
        <v>0</v>
      </c>
      <c r="CV218" s="269">
        <f t="shared" si="19"/>
        <v>0</v>
      </c>
      <c r="CW218" s="269">
        <f t="shared" si="19"/>
        <v>0</v>
      </c>
      <c r="CX218" s="269">
        <f t="shared" si="56"/>
        <v>0</v>
      </c>
      <c r="CY218" s="269">
        <f t="shared" si="20"/>
        <v>0</v>
      </c>
      <c r="CZ218" s="268">
        <f t="shared" si="20"/>
        <v>0</v>
      </c>
      <c r="DA218" s="269">
        <f t="shared" si="20"/>
        <v>0</v>
      </c>
      <c r="DB218" s="269">
        <f t="shared" si="20"/>
        <v>0</v>
      </c>
      <c r="DC218" s="269">
        <f t="shared" si="57"/>
        <v>0</v>
      </c>
      <c r="DD218" s="269">
        <f t="shared" si="21"/>
        <v>0</v>
      </c>
      <c r="DE218" s="268">
        <f t="shared" si="21"/>
        <v>0</v>
      </c>
      <c r="DF218" s="269">
        <f t="shared" si="21"/>
        <v>0</v>
      </c>
      <c r="DG218" s="269">
        <f t="shared" si="21"/>
        <v>0</v>
      </c>
      <c r="DH218" s="269">
        <f t="shared" si="58"/>
        <v>0</v>
      </c>
      <c r="DI218" s="269">
        <f t="shared" si="22"/>
        <v>0</v>
      </c>
      <c r="DJ218" s="268">
        <f t="shared" si="22"/>
        <v>0</v>
      </c>
      <c r="DK218" s="269">
        <f t="shared" si="22"/>
        <v>0</v>
      </c>
      <c r="DL218" s="269">
        <f t="shared" si="22"/>
        <v>0</v>
      </c>
      <c r="DM218" s="269">
        <f t="shared" si="59"/>
        <v>0</v>
      </c>
      <c r="DN218" s="269">
        <f t="shared" si="23"/>
        <v>0</v>
      </c>
      <c r="DO218" s="268">
        <f t="shared" si="23"/>
        <v>0</v>
      </c>
      <c r="DP218" s="269">
        <f t="shared" si="23"/>
        <v>0</v>
      </c>
      <c r="DQ218" s="269">
        <f t="shared" si="23"/>
        <v>0</v>
      </c>
      <c r="DR218" s="269">
        <f t="shared" si="60"/>
        <v>0</v>
      </c>
      <c r="DS218" s="269">
        <f t="shared" si="24"/>
        <v>0</v>
      </c>
      <c r="DT218" s="268">
        <f t="shared" si="24"/>
        <v>0</v>
      </c>
      <c r="DU218" s="269">
        <f t="shared" si="24"/>
        <v>0</v>
      </c>
      <c r="DV218" s="269">
        <f t="shared" si="24"/>
        <v>0</v>
      </c>
      <c r="DW218" s="269">
        <f t="shared" si="61"/>
        <v>0</v>
      </c>
      <c r="DX218" s="269">
        <f t="shared" si="25"/>
        <v>0</v>
      </c>
      <c r="DY218" s="268">
        <f t="shared" si="25"/>
        <v>0</v>
      </c>
      <c r="DZ218" s="269">
        <f t="shared" si="25"/>
        <v>0</v>
      </c>
      <c r="EA218" s="269">
        <f t="shared" si="25"/>
        <v>0</v>
      </c>
      <c r="EB218" s="269">
        <f t="shared" si="62"/>
        <v>0</v>
      </c>
      <c r="EC218" s="269">
        <f t="shared" si="26"/>
        <v>0</v>
      </c>
      <c r="ED218" s="268">
        <f t="shared" si="26"/>
        <v>0</v>
      </c>
      <c r="EE218" s="269">
        <f t="shared" si="26"/>
        <v>0</v>
      </c>
      <c r="EF218" s="269">
        <f t="shared" si="26"/>
        <v>0</v>
      </c>
      <c r="EG218" s="269">
        <f t="shared" si="63"/>
        <v>0</v>
      </c>
      <c r="EH218" s="269">
        <f t="shared" si="27"/>
        <v>0</v>
      </c>
      <c r="EI218" s="268">
        <f t="shared" si="27"/>
        <v>0</v>
      </c>
      <c r="EJ218" s="269">
        <f t="shared" si="27"/>
        <v>0</v>
      </c>
      <c r="EK218" s="269">
        <f t="shared" si="27"/>
        <v>0</v>
      </c>
      <c r="EL218" s="269">
        <f t="shared" si="64"/>
        <v>0</v>
      </c>
      <c r="EM218" s="269">
        <f t="shared" si="28"/>
        <v>0</v>
      </c>
      <c r="EN218" s="268">
        <f t="shared" si="28"/>
        <v>0</v>
      </c>
      <c r="EO218" s="269">
        <f t="shared" si="28"/>
        <v>0</v>
      </c>
      <c r="EP218" s="269">
        <f t="shared" si="28"/>
        <v>0</v>
      </c>
      <c r="EQ218" s="269">
        <f t="shared" si="65"/>
        <v>0</v>
      </c>
      <c r="ER218" s="269">
        <f t="shared" si="29"/>
        <v>0</v>
      </c>
      <c r="ES218" s="268">
        <f t="shared" si="29"/>
        <v>0</v>
      </c>
      <c r="ET218" s="269">
        <f t="shared" si="29"/>
        <v>0</v>
      </c>
      <c r="EU218" s="269">
        <f t="shared" si="29"/>
        <v>0</v>
      </c>
      <c r="EV218" s="269">
        <f t="shared" si="66"/>
        <v>0</v>
      </c>
      <c r="EW218" s="269">
        <f t="shared" si="30"/>
        <v>0</v>
      </c>
      <c r="EX218" s="268">
        <f t="shared" si="30"/>
        <v>0</v>
      </c>
      <c r="EY218" s="269">
        <f t="shared" si="30"/>
        <v>0</v>
      </c>
      <c r="EZ218" s="269">
        <f t="shared" si="30"/>
        <v>0</v>
      </c>
      <c r="FA218" s="269">
        <f t="shared" si="67"/>
        <v>0</v>
      </c>
      <c r="FB218" s="269">
        <f t="shared" si="31"/>
        <v>0</v>
      </c>
      <c r="FC218" s="268">
        <f t="shared" si="31"/>
        <v>0</v>
      </c>
      <c r="FD218" s="269">
        <f t="shared" si="31"/>
        <v>0</v>
      </c>
      <c r="FE218" s="269">
        <f t="shared" si="31"/>
        <v>0</v>
      </c>
      <c r="FF218" s="269">
        <f t="shared" si="68"/>
        <v>0</v>
      </c>
      <c r="FG218" s="269">
        <f t="shared" si="32"/>
        <v>0</v>
      </c>
      <c r="FH218" s="268">
        <f t="shared" si="32"/>
        <v>0</v>
      </c>
      <c r="FI218" s="269">
        <f t="shared" si="32"/>
        <v>0</v>
      </c>
      <c r="FJ218" s="269">
        <f t="shared" si="32"/>
        <v>0</v>
      </c>
      <c r="FK218" s="269">
        <f t="shared" si="69"/>
        <v>0</v>
      </c>
      <c r="FL218" s="269">
        <f t="shared" si="33"/>
        <v>0</v>
      </c>
      <c r="FM218" s="268">
        <f t="shared" si="33"/>
        <v>0</v>
      </c>
      <c r="FN218" s="269">
        <f t="shared" si="33"/>
        <v>0</v>
      </c>
      <c r="FO218" s="269">
        <f t="shared" si="33"/>
        <v>0</v>
      </c>
      <c r="FP218" s="269">
        <f t="shared" si="70"/>
        <v>0</v>
      </c>
      <c r="FQ218" s="269">
        <f t="shared" si="34"/>
        <v>0</v>
      </c>
      <c r="FR218" s="268">
        <f t="shared" si="34"/>
        <v>0</v>
      </c>
      <c r="FS218" s="269">
        <f t="shared" si="34"/>
        <v>0</v>
      </c>
      <c r="FT218" s="269">
        <f t="shared" si="34"/>
        <v>0</v>
      </c>
      <c r="FU218" s="269">
        <f t="shared" si="34"/>
        <v>0</v>
      </c>
      <c r="FV218" s="269">
        <f t="shared" si="35"/>
        <v>0</v>
      </c>
      <c r="FW218" s="268">
        <f t="shared" si="35"/>
        <v>0</v>
      </c>
      <c r="FX218" s="269">
        <f t="shared" si="35"/>
        <v>0</v>
      </c>
      <c r="FY218" s="269">
        <f t="shared" si="35"/>
        <v>0</v>
      </c>
    </row>
    <row r="219" spans="1:181" hidden="1" x14ac:dyDescent="0.3">
      <c r="A219" s="269" t="s">
        <v>375</v>
      </c>
      <c r="B219" s="269">
        <f t="shared" si="36"/>
        <v>0</v>
      </c>
      <c r="C219" s="269">
        <f t="shared" si="36"/>
        <v>0</v>
      </c>
      <c r="D219" s="269">
        <f t="shared" si="36"/>
        <v>0</v>
      </c>
      <c r="E219" s="268">
        <f t="shared" si="36"/>
        <v>0</v>
      </c>
      <c r="F219" s="269">
        <f t="shared" si="36"/>
        <v>0</v>
      </c>
      <c r="G219" s="269">
        <f t="shared" si="37"/>
        <v>0</v>
      </c>
      <c r="H219" s="269">
        <f t="shared" si="1"/>
        <v>0</v>
      </c>
      <c r="I219" s="269">
        <f t="shared" si="1"/>
        <v>0</v>
      </c>
      <c r="J219" s="268">
        <f t="shared" si="1"/>
        <v>0</v>
      </c>
      <c r="K219" s="269">
        <f t="shared" si="1"/>
        <v>0</v>
      </c>
      <c r="L219" s="269">
        <f t="shared" si="38"/>
        <v>0</v>
      </c>
      <c r="M219" s="269">
        <f t="shared" si="2"/>
        <v>0</v>
      </c>
      <c r="N219" s="269">
        <f t="shared" si="2"/>
        <v>0</v>
      </c>
      <c r="O219" s="268">
        <f t="shared" si="2"/>
        <v>0</v>
      </c>
      <c r="P219" s="269">
        <f t="shared" si="2"/>
        <v>0</v>
      </c>
      <c r="Q219" s="269">
        <f t="shared" si="39"/>
        <v>0</v>
      </c>
      <c r="R219" s="269">
        <f t="shared" si="3"/>
        <v>0</v>
      </c>
      <c r="S219" s="269">
        <f t="shared" si="3"/>
        <v>0</v>
      </c>
      <c r="T219" s="268">
        <f t="shared" si="3"/>
        <v>0</v>
      </c>
      <c r="U219" s="269">
        <f t="shared" si="3"/>
        <v>0</v>
      </c>
      <c r="V219" s="269">
        <f t="shared" si="40"/>
        <v>0</v>
      </c>
      <c r="W219" s="269">
        <f t="shared" si="4"/>
        <v>0</v>
      </c>
      <c r="X219" s="269">
        <f t="shared" si="4"/>
        <v>0</v>
      </c>
      <c r="Y219" s="268">
        <f t="shared" si="4"/>
        <v>0</v>
      </c>
      <c r="Z219" s="269">
        <f t="shared" si="4"/>
        <v>0</v>
      </c>
      <c r="AA219" s="269">
        <f t="shared" si="41"/>
        <v>0</v>
      </c>
      <c r="AB219" s="269">
        <f t="shared" si="5"/>
        <v>0</v>
      </c>
      <c r="AC219" s="269">
        <f t="shared" si="5"/>
        <v>0</v>
      </c>
      <c r="AD219" s="268">
        <f t="shared" si="5"/>
        <v>0</v>
      </c>
      <c r="AE219" s="269">
        <f t="shared" si="5"/>
        <v>0</v>
      </c>
      <c r="AF219" s="269">
        <f t="shared" si="42"/>
        <v>0</v>
      </c>
      <c r="AG219" s="269">
        <f t="shared" si="6"/>
        <v>0</v>
      </c>
      <c r="AH219" s="269">
        <f t="shared" si="6"/>
        <v>0</v>
      </c>
      <c r="AI219" s="268">
        <f t="shared" si="6"/>
        <v>0</v>
      </c>
      <c r="AJ219" s="269">
        <f t="shared" si="6"/>
        <v>0</v>
      </c>
      <c r="AK219" s="269">
        <f t="shared" si="43"/>
        <v>0</v>
      </c>
      <c r="AL219" s="269">
        <f t="shared" si="7"/>
        <v>0</v>
      </c>
      <c r="AM219" s="269">
        <f t="shared" si="7"/>
        <v>0</v>
      </c>
      <c r="AN219" s="268">
        <f t="shared" si="7"/>
        <v>0</v>
      </c>
      <c r="AO219" s="269">
        <f t="shared" si="7"/>
        <v>0</v>
      </c>
      <c r="AP219" s="269">
        <f t="shared" si="44"/>
        <v>0</v>
      </c>
      <c r="AQ219" s="269">
        <f t="shared" si="8"/>
        <v>0</v>
      </c>
      <c r="AR219" s="269">
        <f t="shared" si="8"/>
        <v>0</v>
      </c>
      <c r="AS219" s="268">
        <f t="shared" si="8"/>
        <v>0</v>
      </c>
      <c r="AT219" s="269">
        <f t="shared" si="8"/>
        <v>0</v>
      </c>
      <c r="AU219" s="269">
        <f t="shared" si="45"/>
        <v>0</v>
      </c>
      <c r="AV219" s="269">
        <f t="shared" si="9"/>
        <v>0</v>
      </c>
      <c r="AW219" s="269">
        <f t="shared" si="9"/>
        <v>0</v>
      </c>
      <c r="AX219" s="268">
        <f t="shared" si="9"/>
        <v>0</v>
      </c>
      <c r="AY219" s="269">
        <f t="shared" si="9"/>
        <v>0</v>
      </c>
      <c r="AZ219" s="269">
        <f t="shared" si="46"/>
        <v>0</v>
      </c>
      <c r="BA219" s="269">
        <f t="shared" si="10"/>
        <v>0</v>
      </c>
      <c r="BB219" s="269">
        <f t="shared" si="10"/>
        <v>0</v>
      </c>
      <c r="BC219" s="268">
        <f t="shared" si="10"/>
        <v>0</v>
      </c>
      <c r="BD219" s="269">
        <f t="shared" si="10"/>
        <v>0</v>
      </c>
      <c r="BE219" s="269">
        <f t="shared" si="47"/>
        <v>0</v>
      </c>
      <c r="BF219" s="269">
        <f t="shared" si="11"/>
        <v>0</v>
      </c>
      <c r="BG219" s="269">
        <f t="shared" si="11"/>
        <v>0</v>
      </c>
      <c r="BH219" s="268">
        <f t="shared" si="11"/>
        <v>0</v>
      </c>
      <c r="BI219" s="269">
        <f t="shared" si="11"/>
        <v>0</v>
      </c>
      <c r="BJ219" s="269">
        <f t="shared" si="48"/>
        <v>0</v>
      </c>
      <c r="BK219" s="269">
        <f t="shared" si="12"/>
        <v>0</v>
      </c>
      <c r="BL219" s="269">
        <f t="shared" si="12"/>
        <v>0</v>
      </c>
      <c r="BM219" s="268">
        <f t="shared" si="12"/>
        <v>0</v>
      </c>
      <c r="BN219" s="269">
        <f t="shared" si="12"/>
        <v>0</v>
      </c>
      <c r="BO219" s="269">
        <f t="shared" si="49"/>
        <v>0</v>
      </c>
      <c r="BP219" s="269">
        <f t="shared" si="13"/>
        <v>0</v>
      </c>
      <c r="BQ219" s="269">
        <f t="shared" si="13"/>
        <v>0</v>
      </c>
      <c r="BR219" s="268">
        <f t="shared" si="13"/>
        <v>0</v>
      </c>
      <c r="BS219" s="269">
        <f t="shared" si="13"/>
        <v>0</v>
      </c>
      <c r="BT219" s="269">
        <f t="shared" si="50"/>
        <v>0</v>
      </c>
      <c r="BU219" s="269">
        <f t="shared" si="14"/>
        <v>0</v>
      </c>
      <c r="BV219" s="269">
        <f t="shared" si="14"/>
        <v>0</v>
      </c>
      <c r="BW219" s="268">
        <f t="shared" si="14"/>
        <v>0</v>
      </c>
      <c r="BX219" s="269">
        <f t="shared" si="14"/>
        <v>0</v>
      </c>
      <c r="BY219" s="269">
        <f t="shared" si="51"/>
        <v>0</v>
      </c>
      <c r="BZ219" s="269">
        <f t="shared" si="15"/>
        <v>0</v>
      </c>
      <c r="CA219" s="269">
        <f t="shared" si="15"/>
        <v>0</v>
      </c>
      <c r="CB219" s="268">
        <f t="shared" si="15"/>
        <v>0</v>
      </c>
      <c r="CC219" s="269">
        <f t="shared" si="15"/>
        <v>0</v>
      </c>
      <c r="CD219" s="269">
        <f t="shared" si="52"/>
        <v>0</v>
      </c>
      <c r="CE219" s="269">
        <f t="shared" si="16"/>
        <v>0</v>
      </c>
      <c r="CF219" s="269">
        <f t="shared" si="16"/>
        <v>0</v>
      </c>
      <c r="CG219" s="268">
        <f t="shared" si="16"/>
        <v>0</v>
      </c>
      <c r="CH219" s="269">
        <f t="shared" si="16"/>
        <v>0</v>
      </c>
      <c r="CI219" s="269">
        <f t="shared" si="53"/>
        <v>0</v>
      </c>
      <c r="CJ219" s="269">
        <f t="shared" si="17"/>
        <v>0</v>
      </c>
      <c r="CK219" s="269">
        <f t="shared" si="17"/>
        <v>0</v>
      </c>
      <c r="CL219" s="268">
        <f t="shared" si="17"/>
        <v>0</v>
      </c>
      <c r="CM219" s="269">
        <f t="shared" si="17"/>
        <v>0</v>
      </c>
      <c r="CN219" s="269">
        <f t="shared" si="54"/>
        <v>0</v>
      </c>
      <c r="CO219" s="269">
        <f t="shared" si="18"/>
        <v>0</v>
      </c>
      <c r="CP219" s="269">
        <f t="shared" si="18"/>
        <v>0</v>
      </c>
      <c r="CQ219" s="268">
        <f t="shared" si="18"/>
        <v>0</v>
      </c>
      <c r="CR219" s="269">
        <f t="shared" si="18"/>
        <v>0</v>
      </c>
      <c r="CS219" s="269">
        <f t="shared" si="55"/>
        <v>0</v>
      </c>
      <c r="CT219" s="269">
        <f t="shared" si="19"/>
        <v>0</v>
      </c>
      <c r="CU219" s="269">
        <f t="shared" si="19"/>
        <v>0</v>
      </c>
      <c r="CV219" s="268">
        <f t="shared" si="19"/>
        <v>0</v>
      </c>
      <c r="CW219" s="269">
        <f t="shared" si="19"/>
        <v>0</v>
      </c>
      <c r="CX219" s="269">
        <f t="shared" si="56"/>
        <v>0</v>
      </c>
      <c r="CY219" s="269">
        <f t="shared" si="20"/>
        <v>0</v>
      </c>
      <c r="CZ219" s="269">
        <f t="shared" si="20"/>
        <v>0</v>
      </c>
      <c r="DA219" s="268">
        <f t="shared" si="20"/>
        <v>0</v>
      </c>
      <c r="DB219" s="269">
        <f t="shared" si="20"/>
        <v>0</v>
      </c>
      <c r="DC219" s="269">
        <f t="shared" si="57"/>
        <v>0</v>
      </c>
      <c r="DD219" s="269">
        <f t="shared" si="21"/>
        <v>0</v>
      </c>
      <c r="DE219" s="269">
        <f t="shared" si="21"/>
        <v>0</v>
      </c>
      <c r="DF219" s="268">
        <f t="shared" si="21"/>
        <v>0</v>
      </c>
      <c r="DG219" s="269">
        <f t="shared" si="21"/>
        <v>0</v>
      </c>
      <c r="DH219" s="269">
        <f t="shared" si="58"/>
        <v>0</v>
      </c>
      <c r="DI219" s="269">
        <f t="shared" si="22"/>
        <v>0</v>
      </c>
      <c r="DJ219" s="269">
        <f t="shared" si="22"/>
        <v>0</v>
      </c>
      <c r="DK219" s="268">
        <f t="shared" si="22"/>
        <v>0</v>
      </c>
      <c r="DL219" s="269">
        <f t="shared" si="22"/>
        <v>0</v>
      </c>
      <c r="DM219" s="269">
        <f t="shared" si="59"/>
        <v>0</v>
      </c>
      <c r="DN219" s="269">
        <f t="shared" si="23"/>
        <v>0</v>
      </c>
      <c r="DO219" s="269">
        <f t="shared" si="23"/>
        <v>0</v>
      </c>
      <c r="DP219" s="268">
        <f t="shared" si="23"/>
        <v>0</v>
      </c>
      <c r="DQ219" s="269">
        <f t="shared" si="23"/>
        <v>0</v>
      </c>
      <c r="DR219" s="269">
        <f t="shared" si="60"/>
        <v>0</v>
      </c>
      <c r="DS219" s="269">
        <f t="shared" si="24"/>
        <v>0</v>
      </c>
      <c r="DT219" s="269">
        <f t="shared" si="24"/>
        <v>0</v>
      </c>
      <c r="DU219" s="268">
        <f t="shared" si="24"/>
        <v>0</v>
      </c>
      <c r="DV219" s="269">
        <f t="shared" si="24"/>
        <v>0</v>
      </c>
      <c r="DW219" s="269">
        <f t="shared" si="61"/>
        <v>0</v>
      </c>
      <c r="DX219" s="269">
        <f t="shared" si="25"/>
        <v>0</v>
      </c>
      <c r="DY219" s="269">
        <f t="shared" si="25"/>
        <v>0</v>
      </c>
      <c r="DZ219" s="268">
        <f t="shared" si="25"/>
        <v>0</v>
      </c>
      <c r="EA219" s="269">
        <f t="shared" si="25"/>
        <v>0</v>
      </c>
      <c r="EB219" s="269">
        <f t="shared" si="62"/>
        <v>0</v>
      </c>
      <c r="EC219" s="269">
        <f t="shared" si="26"/>
        <v>0</v>
      </c>
      <c r="ED219" s="269">
        <f t="shared" si="26"/>
        <v>0</v>
      </c>
      <c r="EE219" s="268">
        <f t="shared" si="26"/>
        <v>0</v>
      </c>
      <c r="EF219" s="269">
        <f t="shared" si="26"/>
        <v>0</v>
      </c>
      <c r="EG219" s="269">
        <f t="shared" si="63"/>
        <v>0</v>
      </c>
      <c r="EH219" s="269">
        <f t="shared" si="27"/>
        <v>0</v>
      </c>
      <c r="EI219" s="269">
        <f t="shared" si="27"/>
        <v>0</v>
      </c>
      <c r="EJ219" s="268">
        <f t="shared" si="27"/>
        <v>0</v>
      </c>
      <c r="EK219" s="269">
        <f t="shared" si="27"/>
        <v>0</v>
      </c>
      <c r="EL219" s="269">
        <f t="shared" si="64"/>
        <v>0</v>
      </c>
      <c r="EM219" s="269">
        <f t="shared" si="28"/>
        <v>0</v>
      </c>
      <c r="EN219" s="269">
        <f t="shared" si="28"/>
        <v>0</v>
      </c>
      <c r="EO219" s="268">
        <f t="shared" si="28"/>
        <v>0</v>
      </c>
      <c r="EP219" s="269">
        <f t="shared" si="28"/>
        <v>0</v>
      </c>
      <c r="EQ219" s="269">
        <f t="shared" si="65"/>
        <v>0</v>
      </c>
      <c r="ER219" s="269">
        <f t="shared" si="29"/>
        <v>0</v>
      </c>
      <c r="ES219" s="269">
        <f t="shared" si="29"/>
        <v>0</v>
      </c>
      <c r="ET219" s="268">
        <f t="shared" si="29"/>
        <v>0</v>
      </c>
      <c r="EU219" s="269">
        <f t="shared" si="29"/>
        <v>0</v>
      </c>
      <c r="EV219" s="269">
        <f t="shared" si="66"/>
        <v>0</v>
      </c>
      <c r="EW219" s="269">
        <f t="shared" si="30"/>
        <v>0</v>
      </c>
      <c r="EX219" s="269">
        <f t="shared" si="30"/>
        <v>0</v>
      </c>
      <c r="EY219" s="268">
        <f t="shared" si="30"/>
        <v>0</v>
      </c>
      <c r="EZ219" s="269">
        <f t="shared" si="30"/>
        <v>0</v>
      </c>
      <c r="FA219" s="269">
        <f t="shared" si="67"/>
        <v>0</v>
      </c>
      <c r="FB219" s="269">
        <f t="shared" si="31"/>
        <v>0</v>
      </c>
      <c r="FC219" s="269">
        <f t="shared" si="31"/>
        <v>0</v>
      </c>
      <c r="FD219" s="268">
        <f t="shared" si="31"/>
        <v>0</v>
      </c>
      <c r="FE219" s="269">
        <f t="shared" si="31"/>
        <v>0</v>
      </c>
      <c r="FF219" s="269">
        <f t="shared" si="68"/>
        <v>0</v>
      </c>
      <c r="FG219" s="269">
        <f t="shared" si="32"/>
        <v>0</v>
      </c>
      <c r="FH219" s="269">
        <f t="shared" si="32"/>
        <v>0</v>
      </c>
      <c r="FI219" s="268">
        <f t="shared" si="32"/>
        <v>0</v>
      </c>
      <c r="FJ219" s="269">
        <f t="shared" si="32"/>
        <v>0</v>
      </c>
      <c r="FK219" s="269">
        <f t="shared" si="69"/>
        <v>0</v>
      </c>
      <c r="FL219" s="269">
        <f t="shared" si="33"/>
        <v>0</v>
      </c>
      <c r="FM219" s="269">
        <f t="shared" si="33"/>
        <v>0</v>
      </c>
      <c r="FN219" s="268">
        <f t="shared" si="33"/>
        <v>0</v>
      </c>
      <c r="FO219" s="269">
        <f t="shared" si="33"/>
        <v>0</v>
      </c>
      <c r="FP219" s="269">
        <f t="shared" si="70"/>
        <v>0</v>
      </c>
      <c r="FQ219" s="269">
        <f t="shared" si="34"/>
        <v>0</v>
      </c>
      <c r="FR219" s="269">
        <f t="shared" si="34"/>
        <v>0</v>
      </c>
      <c r="FS219" s="268">
        <f t="shared" si="34"/>
        <v>0</v>
      </c>
      <c r="FT219" s="269">
        <f t="shared" si="34"/>
        <v>0</v>
      </c>
      <c r="FU219" s="269">
        <f t="shared" si="34"/>
        <v>0</v>
      </c>
      <c r="FV219" s="269">
        <f t="shared" si="35"/>
        <v>0</v>
      </c>
      <c r="FW219" s="269">
        <f t="shared" si="35"/>
        <v>0</v>
      </c>
      <c r="FX219" s="268">
        <f t="shared" si="35"/>
        <v>0</v>
      </c>
      <c r="FY219" s="269">
        <f t="shared" si="35"/>
        <v>0</v>
      </c>
    </row>
    <row r="220" spans="1:181" hidden="1" x14ac:dyDescent="0.3">
      <c r="A220" s="269" t="s">
        <v>599</v>
      </c>
      <c r="B220" s="269">
        <f t="shared" si="36"/>
        <v>0</v>
      </c>
      <c r="C220" s="269">
        <f t="shared" si="36"/>
        <v>0</v>
      </c>
      <c r="D220" s="269">
        <f t="shared" si="36"/>
        <v>0</v>
      </c>
      <c r="E220" s="269">
        <f t="shared" si="36"/>
        <v>0</v>
      </c>
      <c r="F220" s="268">
        <f t="shared" si="36"/>
        <v>0</v>
      </c>
      <c r="G220" s="269">
        <f t="shared" si="37"/>
        <v>0</v>
      </c>
      <c r="H220" s="269">
        <f t="shared" si="1"/>
        <v>0</v>
      </c>
      <c r="I220" s="269">
        <f t="shared" si="1"/>
        <v>0</v>
      </c>
      <c r="J220" s="269">
        <f t="shared" si="1"/>
        <v>0</v>
      </c>
      <c r="K220" s="268">
        <f t="shared" si="1"/>
        <v>0</v>
      </c>
      <c r="L220" s="269">
        <f t="shared" si="38"/>
        <v>0</v>
      </c>
      <c r="M220" s="269">
        <f t="shared" si="2"/>
        <v>0</v>
      </c>
      <c r="N220" s="269">
        <f t="shared" si="2"/>
        <v>0</v>
      </c>
      <c r="O220" s="269">
        <f t="shared" si="2"/>
        <v>0</v>
      </c>
      <c r="P220" s="268">
        <f t="shared" si="2"/>
        <v>0</v>
      </c>
      <c r="Q220" s="269">
        <f t="shared" si="39"/>
        <v>0</v>
      </c>
      <c r="R220" s="269">
        <f t="shared" si="3"/>
        <v>0</v>
      </c>
      <c r="S220" s="269">
        <f t="shared" si="3"/>
        <v>0</v>
      </c>
      <c r="T220" s="269">
        <f t="shared" si="3"/>
        <v>0</v>
      </c>
      <c r="U220" s="268">
        <f t="shared" si="3"/>
        <v>0</v>
      </c>
      <c r="V220" s="269">
        <f t="shared" si="40"/>
        <v>0</v>
      </c>
      <c r="W220" s="269">
        <f t="shared" si="4"/>
        <v>0</v>
      </c>
      <c r="X220" s="269">
        <f t="shared" si="4"/>
        <v>0</v>
      </c>
      <c r="Y220" s="269">
        <f t="shared" si="4"/>
        <v>0</v>
      </c>
      <c r="Z220" s="268">
        <f t="shared" si="4"/>
        <v>0</v>
      </c>
      <c r="AA220" s="269">
        <f t="shared" si="41"/>
        <v>0</v>
      </c>
      <c r="AB220" s="269">
        <f t="shared" si="5"/>
        <v>0</v>
      </c>
      <c r="AC220" s="269">
        <f t="shared" si="5"/>
        <v>0</v>
      </c>
      <c r="AD220" s="269">
        <f t="shared" si="5"/>
        <v>0</v>
      </c>
      <c r="AE220" s="268">
        <f t="shared" si="5"/>
        <v>0</v>
      </c>
      <c r="AF220" s="269">
        <f t="shared" si="42"/>
        <v>0</v>
      </c>
      <c r="AG220" s="269">
        <f t="shared" si="6"/>
        <v>0</v>
      </c>
      <c r="AH220" s="269">
        <f t="shared" si="6"/>
        <v>0</v>
      </c>
      <c r="AI220" s="269">
        <f t="shared" si="6"/>
        <v>0</v>
      </c>
      <c r="AJ220" s="268">
        <f t="shared" si="6"/>
        <v>0</v>
      </c>
      <c r="AK220" s="269">
        <f t="shared" si="43"/>
        <v>0</v>
      </c>
      <c r="AL220" s="269">
        <f t="shared" si="7"/>
        <v>0</v>
      </c>
      <c r="AM220" s="269">
        <f t="shared" si="7"/>
        <v>0</v>
      </c>
      <c r="AN220" s="269">
        <f t="shared" si="7"/>
        <v>0</v>
      </c>
      <c r="AO220" s="268">
        <f t="shared" si="7"/>
        <v>0</v>
      </c>
      <c r="AP220" s="269">
        <f t="shared" si="44"/>
        <v>0</v>
      </c>
      <c r="AQ220" s="269">
        <f t="shared" si="8"/>
        <v>0</v>
      </c>
      <c r="AR220" s="269">
        <f t="shared" si="8"/>
        <v>0</v>
      </c>
      <c r="AS220" s="269">
        <f t="shared" si="8"/>
        <v>0</v>
      </c>
      <c r="AT220" s="268">
        <f t="shared" si="8"/>
        <v>0</v>
      </c>
      <c r="AU220" s="269">
        <f t="shared" si="45"/>
        <v>0</v>
      </c>
      <c r="AV220" s="269">
        <f t="shared" si="9"/>
        <v>0</v>
      </c>
      <c r="AW220" s="269">
        <f t="shared" si="9"/>
        <v>0</v>
      </c>
      <c r="AX220" s="269">
        <f t="shared" si="9"/>
        <v>0</v>
      </c>
      <c r="AY220" s="268">
        <f t="shared" si="9"/>
        <v>0</v>
      </c>
      <c r="AZ220" s="269">
        <f t="shared" si="46"/>
        <v>0</v>
      </c>
      <c r="BA220" s="269">
        <f t="shared" si="10"/>
        <v>0</v>
      </c>
      <c r="BB220" s="269">
        <f t="shared" si="10"/>
        <v>0</v>
      </c>
      <c r="BC220" s="269">
        <f t="shared" si="10"/>
        <v>0</v>
      </c>
      <c r="BD220" s="268">
        <f t="shared" si="10"/>
        <v>0</v>
      </c>
      <c r="BE220" s="269">
        <f t="shared" si="47"/>
        <v>0</v>
      </c>
      <c r="BF220" s="269">
        <f t="shared" si="11"/>
        <v>0</v>
      </c>
      <c r="BG220" s="269">
        <f t="shared" si="11"/>
        <v>0</v>
      </c>
      <c r="BH220" s="269">
        <f t="shared" si="11"/>
        <v>0</v>
      </c>
      <c r="BI220" s="268">
        <f t="shared" si="11"/>
        <v>0</v>
      </c>
      <c r="BJ220" s="269">
        <f t="shared" si="48"/>
        <v>0</v>
      </c>
      <c r="BK220" s="269">
        <f t="shared" si="12"/>
        <v>0</v>
      </c>
      <c r="BL220" s="269">
        <f t="shared" si="12"/>
        <v>0</v>
      </c>
      <c r="BM220" s="269">
        <f t="shared" si="12"/>
        <v>0</v>
      </c>
      <c r="BN220" s="268">
        <f t="shared" si="12"/>
        <v>0</v>
      </c>
      <c r="BO220" s="269">
        <f t="shared" si="49"/>
        <v>0</v>
      </c>
      <c r="BP220" s="269">
        <f t="shared" si="13"/>
        <v>0</v>
      </c>
      <c r="BQ220" s="269">
        <f t="shared" si="13"/>
        <v>0</v>
      </c>
      <c r="BR220" s="269">
        <f t="shared" si="13"/>
        <v>0</v>
      </c>
      <c r="BS220" s="268">
        <f t="shared" si="13"/>
        <v>0</v>
      </c>
      <c r="BT220" s="269">
        <f t="shared" si="50"/>
        <v>0</v>
      </c>
      <c r="BU220" s="269">
        <f t="shared" si="14"/>
        <v>0</v>
      </c>
      <c r="BV220" s="269">
        <f t="shared" si="14"/>
        <v>0</v>
      </c>
      <c r="BW220" s="269">
        <f t="shared" si="14"/>
        <v>0</v>
      </c>
      <c r="BX220" s="268">
        <f t="shared" si="14"/>
        <v>0</v>
      </c>
      <c r="BY220" s="269">
        <f t="shared" si="51"/>
        <v>0</v>
      </c>
      <c r="BZ220" s="269">
        <f t="shared" si="15"/>
        <v>0</v>
      </c>
      <c r="CA220" s="269">
        <f t="shared" si="15"/>
        <v>0</v>
      </c>
      <c r="CB220" s="269">
        <f t="shared" si="15"/>
        <v>0</v>
      </c>
      <c r="CC220" s="268">
        <f t="shared" si="15"/>
        <v>0</v>
      </c>
      <c r="CD220" s="269">
        <f t="shared" si="52"/>
        <v>0</v>
      </c>
      <c r="CE220" s="269">
        <f t="shared" si="16"/>
        <v>0</v>
      </c>
      <c r="CF220" s="269">
        <f t="shared" si="16"/>
        <v>0</v>
      </c>
      <c r="CG220" s="269">
        <f t="shared" si="16"/>
        <v>0</v>
      </c>
      <c r="CH220" s="268">
        <f t="shared" si="16"/>
        <v>0</v>
      </c>
      <c r="CI220" s="269">
        <f t="shared" si="53"/>
        <v>0</v>
      </c>
      <c r="CJ220" s="269">
        <f t="shared" si="17"/>
        <v>0</v>
      </c>
      <c r="CK220" s="269">
        <f t="shared" si="17"/>
        <v>0</v>
      </c>
      <c r="CL220" s="269">
        <f t="shared" si="17"/>
        <v>0</v>
      </c>
      <c r="CM220" s="268">
        <f t="shared" si="17"/>
        <v>0</v>
      </c>
      <c r="CN220" s="269">
        <f t="shared" si="54"/>
        <v>0</v>
      </c>
      <c r="CO220" s="269">
        <f t="shared" si="18"/>
        <v>0</v>
      </c>
      <c r="CP220" s="269">
        <f t="shared" si="18"/>
        <v>0</v>
      </c>
      <c r="CQ220" s="269">
        <f t="shared" si="18"/>
        <v>0</v>
      </c>
      <c r="CR220" s="268">
        <f t="shared" si="18"/>
        <v>0</v>
      </c>
      <c r="CS220" s="269">
        <f t="shared" si="55"/>
        <v>0</v>
      </c>
      <c r="CT220" s="269">
        <f t="shared" si="19"/>
        <v>0</v>
      </c>
      <c r="CU220" s="269">
        <f t="shared" si="19"/>
        <v>0</v>
      </c>
      <c r="CV220" s="269">
        <f t="shared" si="19"/>
        <v>0</v>
      </c>
      <c r="CW220" s="268">
        <f t="shared" si="19"/>
        <v>0</v>
      </c>
      <c r="CX220" s="269">
        <f t="shared" si="56"/>
        <v>0</v>
      </c>
      <c r="CY220" s="269">
        <f t="shared" si="20"/>
        <v>0</v>
      </c>
      <c r="CZ220" s="269">
        <f t="shared" si="20"/>
        <v>0</v>
      </c>
      <c r="DA220" s="269">
        <f t="shared" si="20"/>
        <v>0</v>
      </c>
      <c r="DB220" s="268">
        <f t="shared" si="20"/>
        <v>0</v>
      </c>
      <c r="DC220" s="269">
        <f t="shared" si="57"/>
        <v>0</v>
      </c>
      <c r="DD220" s="269">
        <f t="shared" si="21"/>
        <v>0</v>
      </c>
      <c r="DE220" s="269">
        <f t="shared" si="21"/>
        <v>0</v>
      </c>
      <c r="DF220" s="269">
        <f t="shared" si="21"/>
        <v>0</v>
      </c>
      <c r="DG220" s="268">
        <f t="shared" si="21"/>
        <v>0</v>
      </c>
      <c r="DH220" s="269">
        <f t="shared" si="58"/>
        <v>0</v>
      </c>
      <c r="DI220" s="269">
        <f t="shared" si="22"/>
        <v>0</v>
      </c>
      <c r="DJ220" s="269">
        <f t="shared" si="22"/>
        <v>0</v>
      </c>
      <c r="DK220" s="269">
        <f t="shared" si="22"/>
        <v>0</v>
      </c>
      <c r="DL220" s="268">
        <f t="shared" si="22"/>
        <v>0</v>
      </c>
      <c r="DM220" s="269">
        <f t="shared" si="59"/>
        <v>0</v>
      </c>
      <c r="DN220" s="269">
        <f t="shared" si="23"/>
        <v>0</v>
      </c>
      <c r="DO220" s="269">
        <f t="shared" si="23"/>
        <v>0</v>
      </c>
      <c r="DP220" s="269">
        <f t="shared" si="23"/>
        <v>0</v>
      </c>
      <c r="DQ220" s="268">
        <f t="shared" si="23"/>
        <v>0</v>
      </c>
      <c r="DR220" s="269">
        <f t="shared" si="60"/>
        <v>0</v>
      </c>
      <c r="DS220" s="269">
        <f t="shared" si="24"/>
        <v>0</v>
      </c>
      <c r="DT220" s="269">
        <f t="shared" si="24"/>
        <v>0</v>
      </c>
      <c r="DU220" s="269">
        <f t="shared" si="24"/>
        <v>0</v>
      </c>
      <c r="DV220" s="268">
        <f t="shared" si="24"/>
        <v>0</v>
      </c>
      <c r="DW220" s="269">
        <f t="shared" si="61"/>
        <v>0</v>
      </c>
      <c r="DX220" s="269">
        <f t="shared" si="25"/>
        <v>0</v>
      </c>
      <c r="DY220" s="269">
        <f t="shared" si="25"/>
        <v>0</v>
      </c>
      <c r="DZ220" s="269">
        <f t="shared" si="25"/>
        <v>0</v>
      </c>
      <c r="EA220" s="268">
        <f t="shared" si="25"/>
        <v>0</v>
      </c>
      <c r="EB220" s="269">
        <f t="shared" si="62"/>
        <v>0</v>
      </c>
      <c r="EC220" s="269">
        <f t="shared" si="26"/>
        <v>0</v>
      </c>
      <c r="ED220" s="269">
        <f t="shared" si="26"/>
        <v>0</v>
      </c>
      <c r="EE220" s="269">
        <f t="shared" si="26"/>
        <v>0</v>
      </c>
      <c r="EF220" s="268">
        <f t="shared" si="26"/>
        <v>0</v>
      </c>
      <c r="EG220" s="269">
        <f t="shared" si="63"/>
        <v>0</v>
      </c>
      <c r="EH220" s="269">
        <f t="shared" si="27"/>
        <v>0</v>
      </c>
      <c r="EI220" s="269">
        <f t="shared" si="27"/>
        <v>0</v>
      </c>
      <c r="EJ220" s="269">
        <f t="shared" si="27"/>
        <v>0</v>
      </c>
      <c r="EK220" s="268">
        <f t="shared" si="27"/>
        <v>0</v>
      </c>
      <c r="EL220" s="269">
        <f t="shared" si="64"/>
        <v>0</v>
      </c>
      <c r="EM220" s="269">
        <f t="shared" si="28"/>
        <v>0</v>
      </c>
      <c r="EN220" s="269">
        <f t="shared" si="28"/>
        <v>0</v>
      </c>
      <c r="EO220" s="269">
        <f t="shared" si="28"/>
        <v>0</v>
      </c>
      <c r="EP220" s="268">
        <f t="shared" si="28"/>
        <v>0</v>
      </c>
      <c r="EQ220" s="269">
        <f t="shared" si="65"/>
        <v>0</v>
      </c>
      <c r="ER220" s="269">
        <f t="shared" si="29"/>
        <v>0</v>
      </c>
      <c r="ES220" s="269">
        <f t="shared" si="29"/>
        <v>0</v>
      </c>
      <c r="ET220" s="269">
        <f t="shared" si="29"/>
        <v>0</v>
      </c>
      <c r="EU220" s="268">
        <f t="shared" si="29"/>
        <v>0</v>
      </c>
      <c r="EV220" s="269">
        <f t="shared" si="66"/>
        <v>0</v>
      </c>
      <c r="EW220" s="269">
        <f t="shared" si="30"/>
        <v>0</v>
      </c>
      <c r="EX220" s="269">
        <f t="shared" si="30"/>
        <v>0</v>
      </c>
      <c r="EY220" s="269">
        <f t="shared" si="30"/>
        <v>0</v>
      </c>
      <c r="EZ220" s="268">
        <f t="shared" si="30"/>
        <v>0</v>
      </c>
      <c r="FA220" s="269">
        <f t="shared" si="67"/>
        <v>0</v>
      </c>
      <c r="FB220" s="269">
        <f t="shared" si="31"/>
        <v>0</v>
      </c>
      <c r="FC220" s="269">
        <f t="shared" si="31"/>
        <v>0</v>
      </c>
      <c r="FD220" s="269">
        <f t="shared" si="31"/>
        <v>0</v>
      </c>
      <c r="FE220" s="268">
        <f t="shared" si="31"/>
        <v>0</v>
      </c>
      <c r="FF220" s="269">
        <f t="shared" si="68"/>
        <v>0</v>
      </c>
      <c r="FG220" s="269">
        <f t="shared" si="32"/>
        <v>0</v>
      </c>
      <c r="FH220" s="269">
        <f t="shared" si="32"/>
        <v>0</v>
      </c>
      <c r="FI220" s="269">
        <f t="shared" si="32"/>
        <v>0</v>
      </c>
      <c r="FJ220" s="268">
        <f t="shared" si="32"/>
        <v>0</v>
      </c>
      <c r="FK220" s="269">
        <f t="shared" si="69"/>
        <v>0</v>
      </c>
      <c r="FL220" s="269">
        <f t="shared" si="33"/>
        <v>0</v>
      </c>
      <c r="FM220" s="269">
        <f t="shared" si="33"/>
        <v>0</v>
      </c>
      <c r="FN220" s="269">
        <f t="shared" si="33"/>
        <v>0</v>
      </c>
      <c r="FO220" s="268">
        <f t="shared" si="33"/>
        <v>0</v>
      </c>
      <c r="FP220" s="269">
        <f t="shared" si="70"/>
        <v>0</v>
      </c>
      <c r="FQ220" s="269">
        <f t="shared" si="34"/>
        <v>0</v>
      </c>
      <c r="FR220" s="269">
        <f t="shared" si="34"/>
        <v>0</v>
      </c>
      <c r="FS220" s="269">
        <f t="shared" si="34"/>
        <v>0</v>
      </c>
      <c r="FT220" s="268">
        <f t="shared" si="34"/>
        <v>0</v>
      </c>
      <c r="FU220" s="269">
        <f t="shared" si="34"/>
        <v>0</v>
      </c>
      <c r="FV220" s="269">
        <f t="shared" si="35"/>
        <v>0</v>
      </c>
      <c r="FW220" s="269">
        <f t="shared" si="35"/>
        <v>0</v>
      </c>
      <c r="FX220" s="269">
        <f t="shared" si="35"/>
        <v>0</v>
      </c>
      <c r="FY220" s="268">
        <f t="shared" si="35"/>
        <v>0</v>
      </c>
    </row>
    <row r="221" spans="1:181" hidden="1" x14ac:dyDescent="0.3"/>
    <row r="223" spans="1:181" x14ac:dyDescent="0.3">
      <c r="A223" s="395" t="s">
        <v>839</v>
      </c>
    </row>
    <row r="224" spans="1:181" x14ac:dyDescent="0.3">
      <c r="A224" s="266" t="s">
        <v>774</v>
      </c>
      <c r="B224" s="776" t="s">
        <v>822</v>
      </c>
      <c r="C224" s="776"/>
      <c r="D224" s="776"/>
      <c r="E224" s="776"/>
      <c r="F224" s="776"/>
      <c r="G224" s="776" t="s">
        <v>339</v>
      </c>
      <c r="H224" s="776"/>
      <c r="I224" s="776"/>
      <c r="J224" s="776"/>
      <c r="K224" s="776"/>
    </row>
    <row r="225" spans="1:11" x14ac:dyDescent="0.3">
      <c r="B225" s="66" t="s">
        <v>600</v>
      </c>
      <c r="C225" s="66" t="s">
        <v>601</v>
      </c>
      <c r="D225" s="66" t="s">
        <v>374</v>
      </c>
      <c r="E225" s="66" t="s">
        <v>375</v>
      </c>
      <c r="F225" s="66" t="s">
        <v>599</v>
      </c>
      <c r="G225" s="66" t="s">
        <v>600</v>
      </c>
      <c r="H225" s="66" t="s">
        <v>601</v>
      </c>
      <c r="I225" s="66" t="s">
        <v>374</v>
      </c>
      <c r="J225" s="66" t="s">
        <v>375</v>
      </c>
      <c r="K225" s="66" t="s">
        <v>599</v>
      </c>
    </row>
    <row r="226" spans="1:11" x14ac:dyDescent="0.3">
      <c r="A226" s="266" t="s">
        <v>602</v>
      </c>
      <c r="B226" s="266"/>
      <c r="C226" s="266"/>
      <c r="D226" s="266"/>
      <c r="E226" s="266"/>
      <c r="F226" s="266"/>
      <c r="G226" s="266"/>
      <c r="H226" s="266"/>
      <c r="I226" s="266"/>
      <c r="J226" s="266"/>
      <c r="K226" s="266"/>
    </row>
    <row r="227" spans="1:11" x14ac:dyDescent="0.3">
      <c r="A227" s="26" t="s">
        <v>603</v>
      </c>
      <c r="B227" s="5">
        <v>0</v>
      </c>
      <c r="C227" s="5">
        <v>0</v>
      </c>
      <c r="D227" s="5">
        <v>0</v>
      </c>
      <c r="E227" s="5">
        <v>0</v>
      </c>
      <c r="F227" s="5">
        <v>0</v>
      </c>
      <c r="G227" s="5">
        <v>0</v>
      </c>
      <c r="H227" s="5">
        <v>0</v>
      </c>
      <c r="I227" s="5">
        <v>0</v>
      </c>
      <c r="J227" s="5">
        <v>0</v>
      </c>
      <c r="K227" s="5">
        <v>0</v>
      </c>
    </row>
    <row r="228" spans="1:11" x14ac:dyDescent="0.3">
      <c r="A228" s="26" t="s">
        <v>604</v>
      </c>
      <c r="B228" s="5">
        <v>0</v>
      </c>
      <c r="C228" s="5">
        <v>0</v>
      </c>
      <c r="D228" s="5">
        <v>0</v>
      </c>
      <c r="E228" s="5">
        <v>0</v>
      </c>
      <c r="F228" s="5">
        <v>0</v>
      </c>
      <c r="G228" s="5">
        <v>0</v>
      </c>
      <c r="H228" s="5">
        <v>0</v>
      </c>
      <c r="I228" s="5">
        <v>0</v>
      </c>
      <c r="J228" s="5">
        <v>0</v>
      </c>
      <c r="K228" s="5">
        <v>0</v>
      </c>
    </row>
    <row r="229" spans="1:11" x14ac:dyDescent="0.3">
      <c r="A229" s="26" t="s">
        <v>605</v>
      </c>
      <c r="B229" s="5">
        <v>0.01</v>
      </c>
      <c r="C229" s="5">
        <v>0.01</v>
      </c>
      <c r="D229" s="5">
        <v>0.01</v>
      </c>
      <c r="E229" s="5">
        <v>0.01</v>
      </c>
      <c r="F229" s="5">
        <v>0.01</v>
      </c>
      <c r="G229" s="5">
        <v>0.01</v>
      </c>
      <c r="H229" s="5">
        <v>0.01</v>
      </c>
      <c r="I229" s="5">
        <v>0.01</v>
      </c>
      <c r="J229" s="5">
        <v>0.01</v>
      </c>
      <c r="K229" s="5">
        <v>0.01</v>
      </c>
    </row>
    <row r="230" spans="1:11" x14ac:dyDescent="0.3">
      <c r="A230" s="266" t="s">
        <v>613</v>
      </c>
      <c r="B230" s="266"/>
      <c r="C230" s="266"/>
      <c r="D230" s="266"/>
      <c r="E230" s="266"/>
      <c r="F230" s="266"/>
      <c r="G230" s="266"/>
      <c r="H230" s="266"/>
      <c r="I230" s="266"/>
      <c r="J230" s="266"/>
      <c r="K230" s="266"/>
    </row>
    <row r="231" spans="1:11" x14ac:dyDescent="0.3">
      <c r="A231" s="26" t="s">
        <v>603</v>
      </c>
      <c r="B231" s="5">
        <v>0</v>
      </c>
      <c r="C231" s="5">
        <v>0</v>
      </c>
      <c r="D231" s="5">
        <v>0</v>
      </c>
      <c r="E231" s="5">
        <v>0</v>
      </c>
      <c r="F231" s="5">
        <v>0</v>
      </c>
      <c r="G231" s="5">
        <v>0</v>
      </c>
      <c r="H231" s="5">
        <v>0</v>
      </c>
      <c r="I231" s="5">
        <v>0</v>
      </c>
      <c r="J231" s="5">
        <v>0</v>
      </c>
      <c r="K231" s="5">
        <v>0</v>
      </c>
    </row>
    <row r="232" spans="1:11" x14ac:dyDescent="0.3">
      <c r="A232" s="26" t="s">
        <v>604</v>
      </c>
      <c r="B232" s="5">
        <v>0</v>
      </c>
      <c r="C232" s="5">
        <v>0</v>
      </c>
      <c r="D232" s="5">
        <v>0</v>
      </c>
      <c r="E232" s="5">
        <v>0</v>
      </c>
      <c r="F232" s="5">
        <v>0</v>
      </c>
      <c r="G232" s="5">
        <v>0</v>
      </c>
      <c r="H232" s="5">
        <v>0</v>
      </c>
      <c r="I232" s="5">
        <v>0</v>
      </c>
      <c r="J232" s="5">
        <v>0</v>
      </c>
      <c r="K232" s="5">
        <v>0</v>
      </c>
    </row>
    <row r="233" spans="1:11" ht="14.4" customHeight="1" x14ac:dyDescent="0.3">
      <c r="A233" s="26" t="s">
        <v>614</v>
      </c>
      <c r="B233" s="5">
        <v>0</v>
      </c>
      <c r="C233" s="5">
        <v>0</v>
      </c>
      <c r="D233" s="5">
        <v>0</v>
      </c>
      <c r="E233" s="5">
        <v>0</v>
      </c>
      <c r="F233" s="5">
        <v>0</v>
      </c>
      <c r="G233" s="5">
        <v>0</v>
      </c>
      <c r="H233" s="5">
        <v>0</v>
      </c>
      <c r="I233" s="5">
        <v>0</v>
      </c>
      <c r="J233" s="5">
        <v>0</v>
      </c>
      <c r="K233" s="5">
        <v>0</v>
      </c>
    </row>
    <row r="234" spans="1:11" ht="14.4" customHeight="1" x14ac:dyDescent="0.3">
      <c r="A234" s="26" t="s">
        <v>615</v>
      </c>
      <c r="B234" s="5">
        <v>0.05</v>
      </c>
      <c r="C234" s="5">
        <v>0.05</v>
      </c>
      <c r="D234" s="5">
        <v>0.05</v>
      </c>
      <c r="E234" s="5">
        <v>0.05</v>
      </c>
      <c r="F234" s="5">
        <v>0.05</v>
      </c>
      <c r="G234" s="5">
        <v>0.05</v>
      </c>
      <c r="H234" s="5">
        <v>0.05</v>
      </c>
      <c r="I234" s="5">
        <v>0.05</v>
      </c>
      <c r="J234" s="5">
        <v>0.05</v>
      </c>
      <c r="K234" s="5">
        <v>0.05</v>
      </c>
    </row>
    <row r="235" spans="1:11" x14ac:dyDescent="0.3">
      <c r="A235" s="266" t="s">
        <v>616</v>
      </c>
      <c r="B235" s="266"/>
      <c r="C235" s="266"/>
      <c r="D235" s="266"/>
      <c r="E235" s="266"/>
      <c r="F235" s="266"/>
      <c r="G235" s="266"/>
      <c r="H235" s="266"/>
      <c r="I235" s="266"/>
      <c r="J235" s="266"/>
      <c r="K235" s="266"/>
    </row>
    <row r="236" spans="1:11" x14ac:dyDescent="0.3">
      <c r="A236" s="269" t="s">
        <v>600</v>
      </c>
      <c r="B236" s="268">
        <v>0</v>
      </c>
      <c r="C236" s="269">
        <v>0</v>
      </c>
      <c r="D236" s="269">
        <v>0.33</v>
      </c>
      <c r="E236" s="269">
        <v>0.33</v>
      </c>
      <c r="F236" s="269">
        <v>0.33</v>
      </c>
      <c r="G236" s="268">
        <v>0</v>
      </c>
      <c r="H236" s="269">
        <v>0</v>
      </c>
      <c r="I236" s="269">
        <v>0.33</v>
      </c>
      <c r="J236" s="269">
        <v>0.33</v>
      </c>
      <c r="K236" s="269">
        <v>0.33</v>
      </c>
    </row>
    <row r="237" spans="1:11" x14ac:dyDescent="0.3">
      <c r="A237" s="269" t="s">
        <v>601</v>
      </c>
      <c r="B237" s="269">
        <v>0</v>
      </c>
      <c r="C237" s="268">
        <v>0</v>
      </c>
      <c r="D237" s="269">
        <v>0</v>
      </c>
      <c r="E237" s="269">
        <v>0</v>
      </c>
      <c r="F237" s="269">
        <v>0</v>
      </c>
      <c r="G237" s="269">
        <v>0</v>
      </c>
      <c r="H237" s="268">
        <v>0</v>
      </c>
      <c r="I237" s="269">
        <v>0</v>
      </c>
      <c r="J237" s="269">
        <v>0</v>
      </c>
      <c r="K237" s="269">
        <v>0</v>
      </c>
    </row>
    <row r="238" spans="1:11" x14ac:dyDescent="0.3">
      <c r="A238" s="269" t="s">
        <v>374</v>
      </c>
      <c r="B238" s="269">
        <v>0</v>
      </c>
      <c r="C238" s="269">
        <v>0</v>
      </c>
      <c r="D238" s="268">
        <v>0</v>
      </c>
      <c r="E238" s="269">
        <v>0</v>
      </c>
      <c r="F238" s="269">
        <v>0</v>
      </c>
      <c r="G238" s="269">
        <v>0</v>
      </c>
      <c r="H238" s="269">
        <v>0</v>
      </c>
      <c r="I238" s="268">
        <v>0</v>
      </c>
      <c r="J238" s="269">
        <v>0</v>
      </c>
      <c r="K238" s="269">
        <v>0</v>
      </c>
    </row>
    <row r="239" spans="1:11" x14ac:dyDescent="0.3">
      <c r="A239" s="269" t="s">
        <v>375</v>
      </c>
      <c r="B239" s="269">
        <v>0</v>
      </c>
      <c r="C239" s="269">
        <v>0</v>
      </c>
      <c r="D239" s="269">
        <v>0</v>
      </c>
      <c r="E239" s="268">
        <v>0</v>
      </c>
      <c r="F239" s="269">
        <v>0</v>
      </c>
      <c r="G239" s="269">
        <v>0</v>
      </c>
      <c r="H239" s="269">
        <v>0</v>
      </c>
      <c r="I239" s="269">
        <v>0</v>
      </c>
      <c r="J239" s="268">
        <v>0</v>
      </c>
      <c r="K239" s="269">
        <v>0</v>
      </c>
    </row>
    <row r="240" spans="1:11" x14ac:dyDescent="0.3">
      <c r="A240" s="269" t="s">
        <v>599</v>
      </c>
      <c r="B240" s="269">
        <v>0</v>
      </c>
      <c r="C240" s="269">
        <v>0</v>
      </c>
      <c r="D240" s="269">
        <v>0</v>
      </c>
      <c r="E240" s="269">
        <v>0</v>
      </c>
      <c r="F240" s="268">
        <v>0</v>
      </c>
      <c r="G240" s="269">
        <v>0</v>
      </c>
      <c r="H240" s="269">
        <v>0</v>
      </c>
      <c r="I240" s="269">
        <v>0</v>
      </c>
      <c r="J240" s="269">
        <v>0</v>
      </c>
      <c r="K240" s="268">
        <v>0</v>
      </c>
    </row>
    <row r="242" spans="1:181" x14ac:dyDescent="0.3">
      <c r="A242" s="395" t="s">
        <v>840</v>
      </c>
    </row>
    <row r="243" spans="1:181" ht="52.95" customHeight="1" x14ac:dyDescent="0.3">
      <c r="A243" s="266" t="s">
        <v>774</v>
      </c>
      <c r="B243" s="776" t="s">
        <v>303</v>
      </c>
      <c r="C243" s="776"/>
      <c r="D243" s="776"/>
      <c r="E243" s="776"/>
      <c r="F243" s="776"/>
      <c r="G243" s="776" t="s">
        <v>304</v>
      </c>
      <c r="H243" s="776"/>
      <c r="I243" s="776"/>
      <c r="J243" s="776"/>
      <c r="K243" s="776"/>
      <c r="L243" s="776" t="s">
        <v>305</v>
      </c>
      <c r="M243" s="776"/>
      <c r="N243" s="776"/>
      <c r="O243" s="776"/>
      <c r="P243" s="776"/>
      <c r="Q243" s="776" t="s">
        <v>306</v>
      </c>
      <c r="R243" s="776"/>
      <c r="S243" s="776"/>
      <c r="T243" s="776"/>
      <c r="U243" s="776"/>
      <c r="V243" s="776" t="s">
        <v>307</v>
      </c>
      <c r="W243" s="776"/>
      <c r="X243" s="776"/>
      <c r="Y243" s="776"/>
      <c r="Z243" s="776"/>
      <c r="AA243" s="776" t="s">
        <v>308</v>
      </c>
      <c r="AB243" s="776"/>
      <c r="AC243" s="776"/>
      <c r="AD243" s="776"/>
      <c r="AE243" s="776"/>
      <c r="AF243" s="776" t="s">
        <v>309</v>
      </c>
      <c r="AG243" s="776"/>
      <c r="AH243" s="776"/>
      <c r="AI243" s="776"/>
      <c r="AJ243" s="776"/>
      <c r="AK243" s="776" t="s">
        <v>310</v>
      </c>
      <c r="AL243" s="776"/>
      <c r="AM243" s="776"/>
      <c r="AN243" s="776"/>
      <c r="AO243" s="776"/>
      <c r="AP243" s="776" t="s">
        <v>311</v>
      </c>
      <c r="AQ243" s="776"/>
      <c r="AR243" s="776"/>
      <c r="AS243" s="776"/>
      <c r="AT243" s="776"/>
      <c r="AU243" s="776" t="s">
        <v>312</v>
      </c>
      <c r="AV243" s="776"/>
      <c r="AW243" s="776"/>
      <c r="AX243" s="776"/>
      <c r="AY243" s="776"/>
      <c r="AZ243" s="776" t="s">
        <v>313</v>
      </c>
      <c r="BA243" s="776"/>
      <c r="BB243" s="776"/>
      <c r="BC243" s="776"/>
      <c r="BD243" s="776"/>
      <c r="BE243" s="776" t="s">
        <v>314</v>
      </c>
      <c r="BF243" s="776"/>
      <c r="BG243" s="776"/>
      <c r="BH243" s="776"/>
      <c r="BI243" s="776"/>
      <c r="BJ243" s="776" t="s">
        <v>315</v>
      </c>
      <c r="BK243" s="776"/>
      <c r="BL243" s="776"/>
      <c r="BM243" s="776"/>
      <c r="BN243" s="776"/>
      <c r="BO243" s="776" t="s">
        <v>316</v>
      </c>
      <c r="BP243" s="776"/>
      <c r="BQ243" s="776"/>
      <c r="BR243" s="776"/>
      <c r="BS243" s="776"/>
      <c r="BT243" s="776" t="s">
        <v>317</v>
      </c>
      <c r="BU243" s="776"/>
      <c r="BV243" s="776"/>
      <c r="BW243" s="776"/>
      <c r="BX243" s="776"/>
      <c r="BY243" s="776" t="s">
        <v>318</v>
      </c>
      <c r="BZ243" s="776"/>
      <c r="CA243" s="776"/>
      <c r="CB243" s="776"/>
      <c r="CC243" s="776"/>
      <c r="CD243" s="776" t="s">
        <v>319</v>
      </c>
      <c r="CE243" s="776"/>
      <c r="CF243" s="776"/>
      <c r="CG243" s="776"/>
      <c r="CH243" s="776"/>
      <c r="CI243" s="776" t="s">
        <v>320</v>
      </c>
      <c r="CJ243" s="776"/>
      <c r="CK243" s="776"/>
      <c r="CL243" s="776"/>
      <c r="CM243" s="776"/>
      <c r="CN243" s="776" t="s">
        <v>321</v>
      </c>
      <c r="CO243" s="776"/>
      <c r="CP243" s="776"/>
      <c r="CQ243" s="776"/>
      <c r="CR243" s="776"/>
      <c r="CS243" s="776" t="s">
        <v>322</v>
      </c>
      <c r="CT243" s="776"/>
      <c r="CU243" s="776"/>
      <c r="CV243" s="776"/>
      <c r="CW243" s="776"/>
      <c r="CX243" s="776" t="s">
        <v>323</v>
      </c>
      <c r="CY243" s="776"/>
      <c r="CZ243" s="776"/>
      <c r="DA243" s="776"/>
      <c r="DB243" s="776"/>
      <c r="DC243" s="776" t="s">
        <v>324</v>
      </c>
      <c r="DD243" s="776"/>
      <c r="DE243" s="776"/>
      <c r="DF243" s="776"/>
      <c r="DG243" s="776"/>
      <c r="DH243" s="710" t="s">
        <v>325</v>
      </c>
      <c r="DI243" s="711"/>
      <c r="DJ243" s="711"/>
      <c r="DK243" s="695" t="s">
        <v>775</v>
      </c>
      <c r="DL243" s="695">
        <v>1</v>
      </c>
      <c r="DM243" s="776" t="s">
        <v>326</v>
      </c>
      <c r="DN243" s="776"/>
      <c r="DO243" s="776"/>
      <c r="DP243" s="776"/>
      <c r="DQ243" s="776"/>
      <c r="DR243" s="776" t="s">
        <v>327</v>
      </c>
      <c r="DS243" s="776"/>
      <c r="DT243" s="776"/>
      <c r="DU243" s="776"/>
      <c r="DV243" s="776"/>
      <c r="DW243" s="776" t="s">
        <v>328</v>
      </c>
      <c r="DX243" s="776"/>
      <c r="DY243" s="776"/>
      <c r="DZ243" s="776"/>
      <c r="EA243" s="776"/>
      <c r="EB243" s="776" t="s">
        <v>329</v>
      </c>
      <c r="EC243" s="776"/>
      <c r="ED243" s="776"/>
      <c r="EE243" s="776"/>
      <c r="EF243" s="776"/>
      <c r="EG243" s="776" t="s">
        <v>330</v>
      </c>
      <c r="EH243" s="776"/>
      <c r="EI243" s="776"/>
      <c r="EJ243" s="776"/>
      <c r="EK243" s="776"/>
      <c r="EL243" s="776" t="s">
        <v>331</v>
      </c>
      <c r="EM243" s="776"/>
      <c r="EN243" s="776"/>
      <c r="EO243" s="776"/>
      <c r="EP243" s="776"/>
      <c r="EQ243" s="776" t="s">
        <v>332</v>
      </c>
      <c r="ER243" s="776"/>
      <c r="ES243" s="776"/>
      <c r="ET243" s="776"/>
      <c r="EU243" s="776"/>
      <c r="EV243" s="776" t="s">
        <v>333</v>
      </c>
      <c r="EW243" s="776"/>
      <c r="EX243" s="776"/>
      <c r="EY243" s="776"/>
      <c r="EZ243" s="776"/>
      <c r="FA243" s="776" t="s">
        <v>334</v>
      </c>
      <c r="FB243" s="776"/>
      <c r="FC243" s="776"/>
      <c r="FD243" s="776"/>
      <c r="FE243" s="776"/>
      <c r="FF243" s="776" t="s">
        <v>335</v>
      </c>
      <c r="FG243" s="776"/>
      <c r="FH243" s="776"/>
      <c r="FI243" s="776"/>
      <c r="FJ243" s="776"/>
      <c r="FK243" s="776" t="s">
        <v>336</v>
      </c>
      <c r="FL243" s="776"/>
      <c r="FM243" s="776"/>
      <c r="FN243" s="776"/>
      <c r="FO243" s="776"/>
      <c r="FP243" s="776" t="s">
        <v>337</v>
      </c>
      <c r="FQ243" s="776"/>
      <c r="FR243" s="776"/>
      <c r="FS243" s="776"/>
      <c r="FT243" s="776"/>
      <c r="FU243" s="776" t="s">
        <v>339</v>
      </c>
      <c r="FV243" s="776"/>
      <c r="FW243" s="776"/>
      <c r="FX243" s="776"/>
      <c r="FY243" s="776"/>
    </row>
    <row r="244" spans="1:181" x14ac:dyDescent="0.3">
      <c r="B244" s="66" t="s">
        <v>600</v>
      </c>
      <c r="C244" s="66" t="s">
        <v>601</v>
      </c>
      <c r="D244" s="66" t="s">
        <v>374</v>
      </c>
      <c r="E244" s="66" t="s">
        <v>375</v>
      </c>
      <c r="F244" s="66" t="s">
        <v>599</v>
      </c>
      <c r="G244" s="66" t="s">
        <v>600</v>
      </c>
      <c r="H244" s="66" t="s">
        <v>601</v>
      </c>
      <c r="I244" s="66" t="s">
        <v>374</v>
      </c>
      <c r="J244" s="66" t="s">
        <v>375</v>
      </c>
      <c r="K244" s="66" t="s">
        <v>599</v>
      </c>
      <c r="L244" s="66" t="s">
        <v>600</v>
      </c>
      <c r="M244" s="66" t="s">
        <v>601</v>
      </c>
      <c r="N244" s="66" t="s">
        <v>374</v>
      </c>
      <c r="O244" s="66" t="s">
        <v>375</v>
      </c>
      <c r="P244" s="66" t="s">
        <v>599</v>
      </c>
      <c r="Q244" s="66" t="s">
        <v>600</v>
      </c>
      <c r="R244" s="66" t="s">
        <v>601</v>
      </c>
      <c r="S244" s="66" t="s">
        <v>374</v>
      </c>
      <c r="T244" s="66" t="s">
        <v>375</v>
      </c>
      <c r="U244" s="66" t="s">
        <v>599</v>
      </c>
      <c r="V244" s="66" t="s">
        <v>600</v>
      </c>
      <c r="W244" s="66" t="s">
        <v>601</v>
      </c>
      <c r="X244" s="66" t="s">
        <v>374</v>
      </c>
      <c r="Y244" s="66" t="s">
        <v>375</v>
      </c>
      <c r="Z244" s="66" t="s">
        <v>599</v>
      </c>
      <c r="AA244" s="66" t="s">
        <v>600</v>
      </c>
      <c r="AB244" s="66" t="s">
        <v>601</v>
      </c>
      <c r="AC244" s="66" t="s">
        <v>374</v>
      </c>
      <c r="AD244" s="66" t="s">
        <v>375</v>
      </c>
      <c r="AE244" s="66" t="s">
        <v>599</v>
      </c>
      <c r="AF244" s="66" t="s">
        <v>600</v>
      </c>
      <c r="AG244" s="66" t="s">
        <v>601</v>
      </c>
      <c r="AH244" s="66" t="s">
        <v>374</v>
      </c>
      <c r="AI244" s="66" t="s">
        <v>375</v>
      </c>
      <c r="AJ244" s="66" t="s">
        <v>599</v>
      </c>
      <c r="AK244" s="66" t="s">
        <v>600</v>
      </c>
      <c r="AL244" s="66" t="s">
        <v>601</v>
      </c>
      <c r="AM244" s="66" t="s">
        <v>374</v>
      </c>
      <c r="AN244" s="66" t="s">
        <v>375</v>
      </c>
      <c r="AO244" s="66" t="s">
        <v>599</v>
      </c>
      <c r="AP244" s="66" t="s">
        <v>600</v>
      </c>
      <c r="AQ244" s="66" t="s">
        <v>601</v>
      </c>
      <c r="AR244" s="66" t="s">
        <v>374</v>
      </c>
      <c r="AS244" s="66" t="s">
        <v>375</v>
      </c>
      <c r="AT244" s="66" t="s">
        <v>599</v>
      </c>
      <c r="AU244" s="66" t="s">
        <v>600</v>
      </c>
      <c r="AV244" s="66" t="s">
        <v>601</v>
      </c>
      <c r="AW244" s="66" t="s">
        <v>374</v>
      </c>
      <c r="AX244" s="66" t="s">
        <v>375</v>
      </c>
      <c r="AY244" s="66" t="s">
        <v>599</v>
      </c>
      <c r="AZ244" s="66" t="s">
        <v>600</v>
      </c>
      <c r="BA244" s="66" t="s">
        <v>601</v>
      </c>
      <c r="BB244" s="66" t="s">
        <v>374</v>
      </c>
      <c r="BC244" s="66" t="s">
        <v>375</v>
      </c>
      <c r="BD244" s="66" t="s">
        <v>599</v>
      </c>
      <c r="BE244" s="66" t="s">
        <v>600</v>
      </c>
      <c r="BF244" s="66" t="s">
        <v>601</v>
      </c>
      <c r="BG244" s="66" t="s">
        <v>374</v>
      </c>
      <c r="BH244" s="66" t="s">
        <v>375</v>
      </c>
      <c r="BI244" s="66" t="s">
        <v>599</v>
      </c>
      <c r="BJ244" s="66" t="s">
        <v>600</v>
      </c>
      <c r="BK244" s="66" t="s">
        <v>601</v>
      </c>
      <c r="BL244" s="66" t="s">
        <v>374</v>
      </c>
      <c r="BM244" s="66" t="s">
        <v>375</v>
      </c>
      <c r="BN244" s="66" t="s">
        <v>599</v>
      </c>
      <c r="BO244" s="66" t="s">
        <v>600</v>
      </c>
      <c r="BP244" s="66" t="s">
        <v>601</v>
      </c>
      <c r="BQ244" s="66" t="s">
        <v>374</v>
      </c>
      <c r="BR244" s="66" t="s">
        <v>375</v>
      </c>
      <c r="BS244" s="66" t="s">
        <v>599</v>
      </c>
      <c r="BT244" s="66" t="s">
        <v>600</v>
      </c>
      <c r="BU244" s="66" t="s">
        <v>601</v>
      </c>
      <c r="BV244" s="66" t="s">
        <v>374</v>
      </c>
      <c r="BW244" s="66" t="s">
        <v>375</v>
      </c>
      <c r="BX244" s="66" t="s">
        <v>599</v>
      </c>
      <c r="BY244" s="66" t="s">
        <v>600</v>
      </c>
      <c r="BZ244" s="66" t="s">
        <v>601</v>
      </c>
      <c r="CA244" s="66" t="s">
        <v>374</v>
      </c>
      <c r="CB244" s="66" t="s">
        <v>375</v>
      </c>
      <c r="CC244" s="66" t="s">
        <v>599</v>
      </c>
      <c r="CD244" s="66" t="s">
        <v>600</v>
      </c>
      <c r="CE244" s="66" t="s">
        <v>601</v>
      </c>
      <c r="CF244" s="66" t="s">
        <v>374</v>
      </c>
      <c r="CG244" s="66" t="s">
        <v>375</v>
      </c>
      <c r="CH244" s="66" t="s">
        <v>599</v>
      </c>
      <c r="CI244" s="66" t="s">
        <v>600</v>
      </c>
      <c r="CJ244" s="66" t="s">
        <v>601</v>
      </c>
      <c r="CK244" s="66" t="s">
        <v>374</v>
      </c>
      <c r="CL244" s="66" t="s">
        <v>375</v>
      </c>
      <c r="CM244" s="66" t="s">
        <v>599</v>
      </c>
      <c r="CN244" s="66" t="s">
        <v>600</v>
      </c>
      <c r="CO244" s="66" t="s">
        <v>601</v>
      </c>
      <c r="CP244" s="66" t="s">
        <v>374</v>
      </c>
      <c r="CQ244" s="66" t="s">
        <v>375</v>
      </c>
      <c r="CR244" s="66" t="s">
        <v>599</v>
      </c>
      <c r="CS244" s="66" t="s">
        <v>600</v>
      </c>
      <c r="CT244" s="66" t="s">
        <v>601</v>
      </c>
      <c r="CU244" s="66" t="s">
        <v>374</v>
      </c>
      <c r="CV244" s="66" t="s">
        <v>375</v>
      </c>
      <c r="CW244" s="66" t="s">
        <v>599</v>
      </c>
      <c r="CX244" s="66" t="s">
        <v>600</v>
      </c>
      <c r="CY244" s="66" t="s">
        <v>601</v>
      </c>
      <c r="CZ244" s="66" t="s">
        <v>374</v>
      </c>
      <c r="DA244" s="66" t="s">
        <v>375</v>
      </c>
      <c r="DB244" s="66" t="s">
        <v>599</v>
      </c>
      <c r="DC244" s="66" t="s">
        <v>600</v>
      </c>
      <c r="DD244" s="66" t="s">
        <v>601</v>
      </c>
      <c r="DE244" s="66" t="s">
        <v>374</v>
      </c>
      <c r="DF244" s="66" t="s">
        <v>375</v>
      </c>
      <c r="DG244" s="66" t="s">
        <v>599</v>
      </c>
      <c r="DH244" s="335" t="s">
        <v>600</v>
      </c>
      <c r="DI244" s="335" t="s">
        <v>601</v>
      </c>
      <c r="DJ244" s="335" t="s">
        <v>374</v>
      </c>
      <c r="DK244" s="335" t="s">
        <v>375</v>
      </c>
      <c r="DL244" s="66" t="s">
        <v>599</v>
      </c>
      <c r="DM244" s="66" t="s">
        <v>600</v>
      </c>
      <c r="DN244" s="66" t="s">
        <v>601</v>
      </c>
      <c r="DO244" s="66" t="s">
        <v>374</v>
      </c>
      <c r="DP244" s="66" t="s">
        <v>375</v>
      </c>
      <c r="DQ244" s="66" t="s">
        <v>599</v>
      </c>
      <c r="DR244" s="66" t="s">
        <v>600</v>
      </c>
      <c r="DS244" s="66" t="s">
        <v>601</v>
      </c>
      <c r="DT244" s="66" t="s">
        <v>374</v>
      </c>
      <c r="DU244" s="66" t="s">
        <v>375</v>
      </c>
      <c r="DV244" s="66" t="s">
        <v>599</v>
      </c>
      <c r="DW244" s="66" t="s">
        <v>600</v>
      </c>
      <c r="DX244" s="66" t="s">
        <v>601</v>
      </c>
      <c r="DY244" s="66" t="s">
        <v>374</v>
      </c>
      <c r="DZ244" s="66" t="s">
        <v>375</v>
      </c>
      <c r="EA244" s="66" t="s">
        <v>599</v>
      </c>
      <c r="EB244" s="66" t="s">
        <v>600</v>
      </c>
      <c r="EC244" s="66" t="s">
        <v>601</v>
      </c>
      <c r="ED244" s="66" t="s">
        <v>374</v>
      </c>
      <c r="EE244" s="66" t="s">
        <v>375</v>
      </c>
      <c r="EF244" s="66" t="s">
        <v>599</v>
      </c>
      <c r="EG244" s="66" t="s">
        <v>600</v>
      </c>
      <c r="EH244" s="66" t="s">
        <v>601</v>
      </c>
      <c r="EI244" s="66" t="s">
        <v>374</v>
      </c>
      <c r="EJ244" s="66" t="s">
        <v>375</v>
      </c>
      <c r="EK244" s="66" t="s">
        <v>599</v>
      </c>
      <c r="EL244" s="66" t="s">
        <v>600</v>
      </c>
      <c r="EM244" s="66" t="s">
        <v>601</v>
      </c>
      <c r="EN244" s="66" t="s">
        <v>374</v>
      </c>
      <c r="EO244" s="66" t="s">
        <v>375</v>
      </c>
      <c r="EP244" s="66" t="s">
        <v>599</v>
      </c>
      <c r="EQ244" s="66" t="s">
        <v>600</v>
      </c>
      <c r="ER244" s="66" t="s">
        <v>601</v>
      </c>
      <c r="ES244" s="66" t="s">
        <v>374</v>
      </c>
      <c r="ET244" s="66" t="s">
        <v>375</v>
      </c>
      <c r="EU244" s="66" t="s">
        <v>599</v>
      </c>
      <c r="EV244" s="66" t="s">
        <v>600</v>
      </c>
      <c r="EW244" s="66" t="s">
        <v>601</v>
      </c>
      <c r="EX244" s="66" t="s">
        <v>374</v>
      </c>
      <c r="EY244" s="66" t="s">
        <v>375</v>
      </c>
      <c r="EZ244" s="66" t="s">
        <v>599</v>
      </c>
      <c r="FA244" s="66" t="s">
        <v>600</v>
      </c>
      <c r="FB244" s="66" t="s">
        <v>601</v>
      </c>
      <c r="FC244" s="66" t="s">
        <v>374</v>
      </c>
      <c r="FD244" s="66" t="s">
        <v>375</v>
      </c>
      <c r="FE244" s="66" t="s">
        <v>599</v>
      </c>
      <c r="FF244" s="66" t="s">
        <v>600</v>
      </c>
      <c r="FG244" s="66" t="s">
        <v>601</v>
      </c>
      <c r="FH244" s="66" t="s">
        <v>374</v>
      </c>
      <c r="FI244" s="66" t="s">
        <v>375</v>
      </c>
      <c r="FJ244" s="66" t="s">
        <v>599</v>
      </c>
      <c r="FK244" s="66" t="s">
        <v>600</v>
      </c>
      <c r="FL244" s="66" t="s">
        <v>601</v>
      </c>
      <c r="FM244" s="66" t="s">
        <v>374</v>
      </c>
      <c r="FN244" s="66" t="s">
        <v>375</v>
      </c>
      <c r="FO244" s="66" t="s">
        <v>599</v>
      </c>
      <c r="FP244" s="66" t="s">
        <v>600</v>
      </c>
      <c r="FQ244" s="66" t="s">
        <v>601</v>
      </c>
      <c r="FR244" s="66" t="s">
        <v>374</v>
      </c>
      <c r="FS244" s="66" t="s">
        <v>375</v>
      </c>
      <c r="FT244" s="66" t="s">
        <v>599</v>
      </c>
      <c r="FU244" s="66" t="s">
        <v>600</v>
      </c>
      <c r="FV244" s="66" t="s">
        <v>601</v>
      </c>
      <c r="FW244" s="66" t="s">
        <v>374</v>
      </c>
      <c r="FX244" s="66" t="s">
        <v>375</v>
      </c>
      <c r="FY244" s="66" t="s">
        <v>599</v>
      </c>
    </row>
    <row r="245" spans="1:181" x14ac:dyDescent="0.3">
      <c r="A245" s="266" t="s">
        <v>602</v>
      </c>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c r="DM245" s="266"/>
      <c r="DN245" s="266"/>
      <c r="DO245" s="266"/>
      <c r="DP245" s="266"/>
      <c r="DQ245" s="266"/>
      <c r="DR245" s="266"/>
      <c r="DS245" s="266"/>
      <c r="DT245" s="266"/>
      <c r="DU245" s="266"/>
      <c r="DV245" s="266"/>
      <c r="DW245" s="266"/>
      <c r="DX245" s="266"/>
      <c r="DY245" s="266"/>
      <c r="DZ245" s="266"/>
      <c r="EA245" s="266"/>
      <c r="EB245" s="266"/>
      <c r="EC245" s="266"/>
      <c r="ED245" s="266"/>
      <c r="EE245" s="266"/>
      <c r="EF245" s="266"/>
      <c r="EG245" s="266"/>
      <c r="EH245" s="266"/>
      <c r="EI245" s="266"/>
      <c r="EJ245" s="266"/>
      <c r="EK245" s="266"/>
      <c r="EL245" s="266"/>
      <c r="EM245" s="266"/>
      <c r="EN245" s="266"/>
      <c r="EO245" s="266"/>
      <c r="EP245" s="266"/>
      <c r="EQ245" s="266"/>
      <c r="ER245" s="266"/>
      <c r="ES245" s="266"/>
      <c r="ET245" s="266"/>
      <c r="EU245" s="266"/>
      <c r="EV245" s="266"/>
      <c r="EW245" s="266"/>
      <c r="EX245" s="266"/>
      <c r="EY245" s="266"/>
      <c r="EZ245" s="266"/>
      <c r="FA245" s="266"/>
      <c r="FB245" s="266"/>
      <c r="FC245" s="266"/>
      <c r="FD245" s="266"/>
      <c r="FE245" s="266"/>
      <c r="FF245" s="266"/>
      <c r="FG245" s="266"/>
      <c r="FH245" s="266"/>
      <c r="FI245" s="266"/>
      <c r="FJ245" s="266"/>
      <c r="FK245" s="266"/>
      <c r="FL245" s="266"/>
      <c r="FM245" s="266"/>
      <c r="FN245" s="266"/>
      <c r="FO245" s="266"/>
      <c r="FP245" s="266"/>
      <c r="FQ245" s="266"/>
      <c r="FR245" s="266"/>
      <c r="FS245" s="266"/>
      <c r="FT245" s="266"/>
      <c r="FU245" s="266"/>
      <c r="FV245" s="266"/>
      <c r="FW245" s="266"/>
      <c r="FX245" s="266"/>
      <c r="FY245" s="266"/>
    </row>
    <row r="246" spans="1:181" x14ac:dyDescent="0.3">
      <c r="A246" s="26" t="s">
        <v>603</v>
      </c>
      <c r="B246" s="5">
        <v>0</v>
      </c>
      <c r="C246" s="5">
        <v>0</v>
      </c>
      <c r="D246" s="5">
        <v>0</v>
      </c>
      <c r="E246" s="5">
        <v>0</v>
      </c>
      <c r="F246" s="5">
        <v>0</v>
      </c>
      <c r="G246" s="5">
        <v>0</v>
      </c>
      <c r="H246" s="5">
        <v>0</v>
      </c>
      <c r="I246" s="5">
        <v>0</v>
      </c>
      <c r="J246" s="5">
        <v>0</v>
      </c>
      <c r="K246" s="5">
        <v>0</v>
      </c>
      <c r="L246" s="5">
        <v>0</v>
      </c>
      <c r="M246" s="5">
        <v>0</v>
      </c>
      <c r="N246" s="5">
        <v>0</v>
      </c>
      <c r="O246" s="5">
        <v>0</v>
      </c>
      <c r="P246" s="5">
        <v>0</v>
      </c>
      <c r="Q246" s="5">
        <v>0</v>
      </c>
      <c r="R246" s="5">
        <v>0</v>
      </c>
      <c r="S246" s="5">
        <v>0</v>
      </c>
      <c r="T246" s="5">
        <v>0</v>
      </c>
      <c r="U246" s="5">
        <v>0</v>
      </c>
      <c r="V246" s="5">
        <v>0</v>
      </c>
      <c r="W246" s="5">
        <v>0</v>
      </c>
      <c r="X246" s="5">
        <v>0</v>
      </c>
      <c r="Y246" s="5">
        <v>0</v>
      </c>
      <c r="Z246" s="5">
        <v>0</v>
      </c>
      <c r="AA246" s="5">
        <v>0</v>
      </c>
      <c r="AB246" s="5">
        <v>0</v>
      </c>
      <c r="AC246" s="5">
        <v>0</v>
      </c>
      <c r="AD246" s="5">
        <v>0</v>
      </c>
      <c r="AE246" s="5">
        <v>0</v>
      </c>
      <c r="AF246" s="5">
        <v>0</v>
      </c>
      <c r="AG246" s="5">
        <v>0</v>
      </c>
      <c r="AH246" s="5">
        <v>0</v>
      </c>
      <c r="AI246" s="5">
        <v>0</v>
      </c>
      <c r="AJ246" s="5">
        <v>0</v>
      </c>
      <c r="AK246" s="5">
        <v>0</v>
      </c>
      <c r="AL246" s="5">
        <v>0</v>
      </c>
      <c r="AM246" s="5">
        <v>0</v>
      </c>
      <c r="AN246" s="5">
        <v>0</v>
      </c>
      <c r="AO246" s="5">
        <v>0</v>
      </c>
      <c r="AP246" s="5">
        <v>0</v>
      </c>
      <c r="AQ246" s="5">
        <v>0</v>
      </c>
      <c r="AR246" s="5">
        <v>0</v>
      </c>
      <c r="AS246" s="5">
        <v>0</v>
      </c>
      <c r="AT246" s="5">
        <v>0</v>
      </c>
      <c r="AU246" s="5">
        <v>0</v>
      </c>
      <c r="AV246" s="5">
        <v>0</v>
      </c>
      <c r="AW246" s="5">
        <v>0</v>
      </c>
      <c r="AX246" s="5">
        <v>0</v>
      </c>
      <c r="AY246" s="5">
        <v>0</v>
      </c>
      <c r="AZ246" s="5">
        <v>0</v>
      </c>
      <c r="BA246" s="5">
        <v>0</v>
      </c>
      <c r="BB246" s="5">
        <v>0</v>
      </c>
      <c r="BC246" s="5">
        <v>0</v>
      </c>
      <c r="BD246" s="5">
        <v>0</v>
      </c>
      <c r="BE246" s="5">
        <v>0</v>
      </c>
      <c r="BF246" s="5">
        <v>0</v>
      </c>
      <c r="BG246" s="5">
        <v>0</v>
      </c>
      <c r="BH246" s="5">
        <v>0</v>
      </c>
      <c r="BI246" s="5">
        <v>0</v>
      </c>
      <c r="BJ246" s="5">
        <v>0</v>
      </c>
      <c r="BK246" s="5">
        <v>0</v>
      </c>
      <c r="BL246" s="5">
        <v>0</v>
      </c>
      <c r="BM246" s="5">
        <v>0</v>
      </c>
      <c r="BN246" s="5">
        <v>0</v>
      </c>
      <c r="BO246" s="5">
        <v>0</v>
      </c>
      <c r="BP246" s="5">
        <v>0</v>
      </c>
      <c r="BQ246" s="5">
        <v>0</v>
      </c>
      <c r="BR246" s="5">
        <v>0</v>
      </c>
      <c r="BS246" s="5">
        <v>0</v>
      </c>
      <c r="BT246" s="5">
        <v>0</v>
      </c>
      <c r="BU246" s="5">
        <v>0</v>
      </c>
      <c r="BV246" s="5">
        <v>0</v>
      </c>
      <c r="BW246" s="5">
        <v>0</v>
      </c>
      <c r="BX246" s="5">
        <v>0</v>
      </c>
      <c r="BY246" s="5">
        <v>0</v>
      </c>
      <c r="BZ246" s="5">
        <v>0</v>
      </c>
      <c r="CA246" s="5">
        <v>0</v>
      </c>
      <c r="CB246" s="5">
        <v>0</v>
      </c>
      <c r="CC246" s="5">
        <v>0</v>
      </c>
      <c r="CD246" s="5">
        <v>0</v>
      </c>
      <c r="CE246" s="5">
        <v>0</v>
      </c>
      <c r="CF246" s="5">
        <v>0</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0</v>
      </c>
      <c r="CZ246" s="5">
        <v>0</v>
      </c>
      <c r="DA246" s="5">
        <v>0</v>
      </c>
      <c r="DB246" s="5">
        <v>0</v>
      </c>
      <c r="DC246" s="5">
        <v>0</v>
      </c>
      <c r="DD246" s="5">
        <v>0</v>
      </c>
      <c r="DE246" s="5">
        <v>0</v>
      </c>
      <c r="DF246" s="5">
        <v>0</v>
      </c>
      <c r="DG246" s="5">
        <v>0</v>
      </c>
      <c r="DH246" s="5">
        <v>0</v>
      </c>
      <c r="DI246" s="5">
        <v>0</v>
      </c>
      <c r="DJ246" s="5">
        <v>0</v>
      </c>
      <c r="DK246" s="5">
        <v>0</v>
      </c>
      <c r="DL246" s="5">
        <v>0</v>
      </c>
      <c r="DM246" s="5">
        <v>0</v>
      </c>
      <c r="DN246" s="5">
        <v>0</v>
      </c>
      <c r="DO246" s="5">
        <v>0</v>
      </c>
      <c r="DP246" s="5">
        <v>0</v>
      </c>
      <c r="DQ246" s="5">
        <v>0</v>
      </c>
      <c r="DR246" s="5">
        <v>0</v>
      </c>
      <c r="DS246" s="5">
        <v>0</v>
      </c>
      <c r="DT246" s="5">
        <v>0</v>
      </c>
      <c r="DU246" s="5">
        <v>0</v>
      </c>
      <c r="DV246" s="5">
        <v>0</v>
      </c>
      <c r="DW246" s="5">
        <v>0</v>
      </c>
      <c r="DX246" s="5">
        <v>0</v>
      </c>
      <c r="DY246" s="5">
        <v>0</v>
      </c>
      <c r="DZ246" s="5">
        <v>0</v>
      </c>
      <c r="EA246" s="5">
        <v>0</v>
      </c>
      <c r="EB246" s="5">
        <v>0</v>
      </c>
      <c r="EC246" s="5">
        <v>0</v>
      </c>
      <c r="ED246" s="5">
        <v>0</v>
      </c>
      <c r="EE246" s="5">
        <v>0</v>
      </c>
      <c r="EF246" s="5">
        <v>0</v>
      </c>
      <c r="EG246" s="5">
        <v>0</v>
      </c>
      <c r="EH246" s="5">
        <v>0</v>
      </c>
      <c r="EI246" s="5">
        <v>0</v>
      </c>
      <c r="EJ246" s="5">
        <v>0</v>
      </c>
      <c r="EK246" s="5">
        <v>0</v>
      </c>
      <c r="EL246" s="5">
        <v>0</v>
      </c>
      <c r="EM246" s="5">
        <v>0</v>
      </c>
      <c r="EN246" s="5">
        <v>0</v>
      </c>
      <c r="EO246" s="5">
        <v>0</v>
      </c>
      <c r="EP246" s="5">
        <v>0</v>
      </c>
      <c r="EQ246" s="5">
        <v>0</v>
      </c>
      <c r="ER246" s="5">
        <v>0</v>
      </c>
      <c r="ES246" s="5">
        <v>0</v>
      </c>
      <c r="ET246" s="5">
        <v>0</v>
      </c>
      <c r="EU246" s="5">
        <v>0</v>
      </c>
      <c r="EV246" s="5">
        <v>0</v>
      </c>
      <c r="EW246" s="5">
        <v>0</v>
      </c>
      <c r="EX246" s="5">
        <v>0</v>
      </c>
      <c r="EY246" s="5">
        <v>0</v>
      </c>
      <c r="EZ246" s="5">
        <v>0</v>
      </c>
      <c r="FA246" s="5">
        <v>0</v>
      </c>
      <c r="FB246" s="5">
        <v>0</v>
      </c>
      <c r="FC246" s="5">
        <v>0</v>
      </c>
      <c r="FD246" s="5">
        <v>0</v>
      </c>
      <c r="FE246" s="5">
        <v>0</v>
      </c>
      <c r="FF246" s="5">
        <v>0</v>
      </c>
      <c r="FG246" s="5">
        <v>0</v>
      </c>
      <c r="FH246" s="5">
        <v>0</v>
      </c>
      <c r="FI246" s="5">
        <v>0</v>
      </c>
      <c r="FJ246" s="5">
        <v>0</v>
      </c>
      <c r="FK246" s="5">
        <v>0</v>
      </c>
      <c r="FL246" s="5">
        <v>0</v>
      </c>
      <c r="FM246" s="5">
        <v>0</v>
      </c>
      <c r="FN246" s="5">
        <v>0</v>
      </c>
      <c r="FO246" s="5">
        <v>0</v>
      </c>
      <c r="FP246" s="5">
        <v>0</v>
      </c>
      <c r="FQ246" s="5">
        <v>0</v>
      </c>
      <c r="FR246" s="5">
        <v>0</v>
      </c>
      <c r="FS246" s="5">
        <v>0</v>
      </c>
      <c r="FT246" s="5">
        <v>0</v>
      </c>
      <c r="FU246" s="5">
        <v>0</v>
      </c>
      <c r="FV246" s="5">
        <v>0</v>
      </c>
      <c r="FW246" s="5">
        <v>0</v>
      </c>
      <c r="FX246" s="5">
        <v>0</v>
      </c>
      <c r="FY246" s="5">
        <v>0</v>
      </c>
    </row>
    <row r="247" spans="1:181" x14ac:dyDescent="0.3">
      <c r="A247" s="26" t="s">
        <v>604</v>
      </c>
      <c r="B247" s="5">
        <v>0</v>
      </c>
      <c r="C247" s="5">
        <v>0</v>
      </c>
      <c r="D247" s="5">
        <v>0</v>
      </c>
      <c r="E247" s="5">
        <v>0</v>
      </c>
      <c r="F247" s="5">
        <v>0</v>
      </c>
      <c r="G247" s="5">
        <v>0</v>
      </c>
      <c r="H247" s="5">
        <v>0</v>
      </c>
      <c r="I247" s="5">
        <v>0</v>
      </c>
      <c r="J247" s="5">
        <v>0</v>
      </c>
      <c r="K247" s="5">
        <v>0</v>
      </c>
      <c r="L247" s="5">
        <v>0</v>
      </c>
      <c r="M247" s="5">
        <v>0</v>
      </c>
      <c r="N247" s="5">
        <v>0</v>
      </c>
      <c r="O247" s="5">
        <v>0</v>
      </c>
      <c r="P247" s="5">
        <v>0</v>
      </c>
      <c r="Q247" s="5">
        <v>0</v>
      </c>
      <c r="R247" s="5">
        <v>0</v>
      </c>
      <c r="S247" s="5">
        <v>0</v>
      </c>
      <c r="T247" s="5">
        <v>0</v>
      </c>
      <c r="U247" s="5">
        <v>0</v>
      </c>
      <c r="V247" s="5">
        <v>0</v>
      </c>
      <c r="W247" s="5">
        <v>0</v>
      </c>
      <c r="X247" s="5">
        <v>0</v>
      </c>
      <c r="Y247" s="5">
        <v>0</v>
      </c>
      <c r="Z247" s="5">
        <v>0</v>
      </c>
      <c r="AA247" s="5">
        <v>0</v>
      </c>
      <c r="AB247" s="5">
        <v>0</v>
      </c>
      <c r="AC247" s="5">
        <v>0</v>
      </c>
      <c r="AD247" s="5">
        <v>0</v>
      </c>
      <c r="AE247" s="5">
        <v>0</v>
      </c>
      <c r="AF247" s="5">
        <v>0</v>
      </c>
      <c r="AG247" s="5">
        <v>0</v>
      </c>
      <c r="AH247" s="5">
        <v>0</v>
      </c>
      <c r="AI247" s="5">
        <v>0</v>
      </c>
      <c r="AJ247" s="5">
        <v>0</v>
      </c>
      <c r="AK247" s="5">
        <v>0</v>
      </c>
      <c r="AL247" s="5">
        <v>0</v>
      </c>
      <c r="AM247" s="5">
        <v>0</v>
      </c>
      <c r="AN247" s="5">
        <v>0</v>
      </c>
      <c r="AO247" s="5">
        <v>0</v>
      </c>
      <c r="AP247" s="5">
        <v>0</v>
      </c>
      <c r="AQ247" s="5">
        <v>0</v>
      </c>
      <c r="AR247" s="5">
        <v>0</v>
      </c>
      <c r="AS247" s="5">
        <v>0</v>
      </c>
      <c r="AT247" s="5">
        <v>0</v>
      </c>
      <c r="AU247" s="5">
        <v>0</v>
      </c>
      <c r="AV247" s="5">
        <v>0</v>
      </c>
      <c r="AW247" s="5">
        <v>0</v>
      </c>
      <c r="AX247" s="5">
        <v>0</v>
      </c>
      <c r="AY247" s="5">
        <v>0</v>
      </c>
      <c r="AZ247" s="5">
        <v>0</v>
      </c>
      <c r="BA247" s="5">
        <v>0</v>
      </c>
      <c r="BB247" s="5">
        <v>0</v>
      </c>
      <c r="BC247" s="5">
        <v>0</v>
      </c>
      <c r="BD247" s="5">
        <v>0</v>
      </c>
      <c r="BE247" s="5">
        <v>0</v>
      </c>
      <c r="BF247" s="5">
        <v>0</v>
      </c>
      <c r="BG247" s="5">
        <v>0</v>
      </c>
      <c r="BH247" s="5">
        <v>0</v>
      </c>
      <c r="BI247" s="5">
        <v>0</v>
      </c>
      <c r="BJ247" s="5">
        <v>0</v>
      </c>
      <c r="BK247" s="5">
        <v>0</v>
      </c>
      <c r="BL247" s="5">
        <v>0</v>
      </c>
      <c r="BM247" s="5">
        <v>0</v>
      </c>
      <c r="BN247" s="5">
        <v>0</v>
      </c>
      <c r="BO247" s="5">
        <v>0</v>
      </c>
      <c r="BP247" s="5">
        <v>0</v>
      </c>
      <c r="BQ247" s="5">
        <v>0</v>
      </c>
      <c r="BR247" s="5">
        <v>0</v>
      </c>
      <c r="BS247" s="5">
        <v>0</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0</v>
      </c>
      <c r="CQ247" s="5">
        <v>0</v>
      </c>
      <c r="CR247" s="5">
        <v>0</v>
      </c>
      <c r="CS247" s="5">
        <v>0</v>
      </c>
      <c r="CT247" s="5">
        <v>0</v>
      </c>
      <c r="CU247" s="5">
        <v>0</v>
      </c>
      <c r="CV247" s="5">
        <v>0</v>
      </c>
      <c r="CW247" s="5">
        <v>0</v>
      </c>
      <c r="CX247" s="5">
        <v>0</v>
      </c>
      <c r="CY247" s="5">
        <v>0</v>
      </c>
      <c r="CZ247" s="5">
        <v>0</v>
      </c>
      <c r="DA247" s="5">
        <v>0</v>
      </c>
      <c r="DB247" s="5">
        <v>0</v>
      </c>
      <c r="DC247" s="5">
        <v>0</v>
      </c>
      <c r="DD247" s="5">
        <v>0</v>
      </c>
      <c r="DE247" s="5">
        <v>0</v>
      </c>
      <c r="DF247" s="5">
        <v>0</v>
      </c>
      <c r="DG247" s="5">
        <v>0</v>
      </c>
      <c r="DH247" s="5">
        <v>0</v>
      </c>
      <c r="DI247" s="5">
        <v>0</v>
      </c>
      <c r="DJ247" s="5">
        <v>0</v>
      </c>
      <c r="DK247" s="5">
        <v>0</v>
      </c>
      <c r="DL247" s="5">
        <v>0</v>
      </c>
      <c r="DM247" s="5">
        <v>0</v>
      </c>
      <c r="DN247" s="5">
        <v>0</v>
      </c>
      <c r="DO247" s="5">
        <v>0</v>
      </c>
      <c r="DP247" s="5">
        <v>0</v>
      </c>
      <c r="DQ247" s="5">
        <v>0</v>
      </c>
      <c r="DR247" s="5">
        <v>0</v>
      </c>
      <c r="DS247" s="5">
        <v>0</v>
      </c>
      <c r="DT247" s="5">
        <v>0</v>
      </c>
      <c r="DU247" s="5">
        <v>0</v>
      </c>
      <c r="DV247" s="5">
        <v>0</v>
      </c>
      <c r="DW247" s="5">
        <v>0</v>
      </c>
      <c r="DX247" s="5">
        <v>0</v>
      </c>
      <c r="DY247" s="5">
        <v>0</v>
      </c>
      <c r="DZ247" s="5">
        <v>0</v>
      </c>
      <c r="EA247" s="5">
        <v>0</v>
      </c>
      <c r="EB247" s="5">
        <v>0</v>
      </c>
      <c r="EC247" s="5">
        <v>0</v>
      </c>
      <c r="ED247" s="5">
        <v>0</v>
      </c>
      <c r="EE247" s="5">
        <v>0</v>
      </c>
      <c r="EF247" s="5">
        <v>0</v>
      </c>
      <c r="EG247" s="5">
        <v>0</v>
      </c>
      <c r="EH247" s="5">
        <v>0</v>
      </c>
      <c r="EI247" s="5">
        <v>0</v>
      </c>
      <c r="EJ247" s="5">
        <v>0</v>
      </c>
      <c r="EK247" s="5">
        <v>0</v>
      </c>
      <c r="EL247" s="5">
        <v>0</v>
      </c>
      <c r="EM247" s="5">
        <v>0</v>
      </c>
      <c r="EN247" s="5">
        <v>0</v>
      </c>
      <c r="EO247" s="5">
        <v>0</v>
      </c>
      <c r="EP247" s="5">
        <v>0</v>
      </c>
      <c r="EQ247" s="5">
        <v>0</v>
      </c>
      <c r="ER247" s="5">
        <v>0</v>
      </c>
      <c r="ES247" s="5">
        <v>0</v>
      </c>
      <c r="ET247" s="5">
        <v>0</v>
      </c>
      <c r="EU247" s="5">
        <v>0</v>
      </c>
      <c r="EV247" s="5">
        <v>0</v>
      </c>
      <c r="EW247" s="5">
        <v>0</v>
      </c>
      <c r="EX247" s="5">
        <v>0</v>
      </c>
      <c r="EY247" s="5">
        <v>0</v>
      </c>
      <c r="EZ247" s="5">
        <v>0</v>
      </c>
      <c r="FA247" s="5">
        <v>0</v>
      </c>
      <c r="FB247" s="5">
        <v>0</v>
      </c>
      <c r="FC247" s="5">
        <v>0</v>
      </c>
      <c r="FD247" s="5">
        <v>0</v>
      </c>
      <c r="FE247" s="5">
        <v>0</v>
      </c>
      <c r="FF247" s="5">
        <v>0</v>
      </c>
      <c r="FG247" s="5">
        <v>0</v>
      </c>
      <c r="FH247" s="5">
        <v>0</v>
      </c>
      <c r="FI247" s="5">
        <v>0</v>
      </c>
      <c r="FJ247" s="5">
        <v>0</v>
      </c>
      <c r="FK247" s="5">
        <v>0</v>
      </c>
      <c r="FL247" s="5">
        <v>0</v>
      </c>
      <c r="FM247" s="5">
        <v>0</v>
      </c>
      <c r="FN247" s="5">
        <v>0</v>
      </c>
      <c r="FO247" s="5">
        <v>0</v>
      </c>
      <c r="FP247" s="5">
        <v>0</v>
      </c>
      <c r="FQ247" s="5">
        <v>0</v>
      </c>
      <c r="FR247" s="5">
        <v>0</v>
      </c>
      <c r="FS247" s="5">
        <v>0</v>
      </c>
      <c r="FT247" s="5">
        <v>0</v>
      </c>
      <c r="FU247" s="5">
        <v>0</v>
      </c>
      <c r="FV247" s="5">
        <v>0</v>
      </c>
      <c r="FW247" s="5">
        <v>0</v>
      </c>
      <c r="FX247" s="5">
        <v>0</v>
      </c>
      <c r="FY247" s="5">
        <v>0</v>
      </c>
    </row>
    <row r="248" spans="1:181" x14ac:dyDescent="0.3">
      <c r="A248" s="26" t="s">
        <v>605</v>
      </c>
      <c r="B248" s="5">
        <v>0.01</v>
      </c>
      <c r="C248" s="5">
        <v>0.01</v>
      </c>
      <c r="D248" s="5">
        <v>0.01</v>
      </c>
      <c r="E248" s="5">
        <v>0.01</v>
      </c>
      <c r="F248" s="5">
        <v>0.01</v>
      </c>
      <c r="G248" s="5">
        <v>0.01</v>
      </c>
      <c r="H248" s="5">
        <v>0.01</v>
      </c>
      <c r="I248" s="5">
        <v>0.01</v>
      </c>
      <c r="J248" s="5">
        <v>0.01</v>
      </c>
      <c r="K248" s="5">
        <v>0.01</v>
      </c>
      <c r="L248" s="5">
        <v>0.01</v>
      </c>
      <c r="M248" s="5">
        <v>0.01</v>
      </c>
      <c r="N248" s="5">
        <v>0.01</v>
      </c>
      <c r="O248" s="5">
        <v>0.01</v>
      </c>
      <c r="P248" s="5">
        <v>0.01</v>
      </c>
      <c r="Q248" s="5">
        <v>0.01</v>
      </c>
      <c r="R248" s="5">
        <v>0.01</v>
      </c>
      <c r="S248" s="5">
        <v>0.01</v>
      </c>
      <c r="T248" s="5">
        <v>0.01</v>
      </c>
      <c r="U248" s="5">
        <v>0.01</v>
      </c>
      <c r="V248" s="5">
        <v>0.01</v>
      </c>
      <c r="W248" s="5">
        <v>0.01</v>
      </c>
      <c r="X248" s="5">
        <v>0.01</v>
      </c>
      <c r="Y248" s="5">
        <v>0.01</v>
      </c>
      <c r="Z248" s="5">
        <v>0.01</v>
      </c>
      <c r="AA248" s="5">
        <v>0.01</v>
      </c>
      <c r="AB248" s="5">
        <v>0.01</v>
      </c>
      <c r="AC248" s="5">
        <v>0.01</v>
      </c>
      <c r="AD248" s="5">
        <v>0.01</v>
      </c>
      <c r="AE248" s="5">
        <v>0.01</v>
      </c>
      <c r="AF248" s="5">
        <v>0.01</v>
      </c>
      <c r="AG248" s="5">
        <v>0.01</v>
      </c>
      <c r="AH248" s="5">
        <v>0.01</v>
      </c>
      <c r="AI248" s="5">
        <v>0.01</v>
      </c>
      <c r="AJ248" s="5">
        <v>0.01</v>
      </c>
      <c r="AK248" s="5">
        <v>0.01</v>
      </c>
      <c r="AL248" s="5">
        <v>0.01</v>
      </c>
      <c r="AM248" s="5">
        <v>0.01</v>
      </c>
      <c r="AN248" s="5">
        <v>0.01</v>
      </c>
      <c r="AO248" s="5">
        <v>0.01</v>
      </c>
      <c r="AP248" s="5">
        <v>0.01</v>
      </c>
      <c r="AQ248" s="5">
        <v>0.01</v>
      </c>
      <c r="AR248" s="5">
        <v>0.01</v>
      </c>
      <c r="AS248" s="5">
        <v>0.01</v>
      </c>
      <c r="AT248" s="5">
        <v>0.01</v>
      </c>
      <c r="AU248" s="5">
        <v>0.01</v>
      </c>
      <c r="AV248" s="5">
        <v>0.01</v>
      </c>
      <c r="AW248" s="5">
        <v>0.01</v>
      </c>
      <c r="AX248" s="5">
        <v>0.01</v>
      </c>
      <c r="AY248" s="5">
        <v>0.01</v>
      </c>
      <c r="AZ248" s="5">
        <v>0.01</v>
      </c>
      <c r="BA248" s="5">
        <v>0.01</v>
      </c>
      <c r="BB248" s="5">
        <v>0.01</v>
      </c>
      <c r="BC248" s="5">
        <v>0.01</v>
      </c>
      <c r="BD248" s="5">
        <v>0.01</v>
      </c>
      <c r="BE248" s="5">
        <v>0.01</v>
      </c>
      <c r="BF248" s="5">
        <v>0.01</v>
      </c>
      <c r="BG248" s="5">
        <v>0.01</v>
      </c>
      <c r="BH248" s="5">
        <v>0.01</v>
      </c>
      <c r="BI248" s="5">
        <v>0.01</v>
      </c>
      <c r="BJ248" s="5">
        <v>0.01</v>
      </c>
      <c r="BK248" s="5">
        <v>0.01</v>
      </c>
      <c r="BL248" s="5">
        <v>0.01</v>
      </c>
      <c r="BM248" s="5">
        <v>0.01</v>
      </c>
      <c r="BN248" s="5">
        <v>0.01</v>
      </c>
      <c r="BO248" s="5">
        <v>0.01</v>
      </c>
      <c r="BP248" s="5">
        <v>0.01</v>
      </c>
      <c r="BQ248" s="5">
        <v>0.01</v>
      </c>
      <c r="BR248" s="5">
        <v>0.01</v>
      </c>
      <c r="BS248" s="5">
        <v>0.01</v>
      </c>
      <c r="BT248" s="5">
        <v>0.01</v>
      </c>
      <c r="BU248" s="5">
        <v>0.01</v>
      </c>
      <c r="BV248" s="5">
        <v>0.01</v>
      </c>
      <c r="BW248" s="5">
        <v>0.01</v>
      </c>
      <c r="BX248" s="5">
        <v>0.01</v>
      </c>
      <c r="BY248" s="5">
        <v>0.01</v>
      </c>
      <c r="BZ248" s="5">
        <v>0.01</v>
      </c>
      <c r="CA248" s="5">
        <v>0.01</v>
      </c>
      <c r="CB248" s="5">
        <v>0.01</v>
      </c>
      <c r="CC248" s="5">
        <v>0.01</v>
      </c>
      <c r="CD248" s="5">
        <v>0.01</v>
      </c>
      <c r="CE248" s="5">
        <v>0.01</v>
      </c>
      <c r="CF248" s="5">
        <v>0.01</v>
      </c>
      <c r="CG248" s="5">
        <v>0.01</v>
      </c>
      <c r="CH248" s="5">
        <v>0.01</v>
      </c>
      <c r="CI248" s="5">
        <v>0.01</v>
      </c>
      <c r="CJ248" s="5">
        <v>0.01</v>
      </c>
      <c r="CK248" s="5">
        <v>0.01</v>
      </c>
      <c r="CL248" s="5">
        <v>0.01</v>
      </c>
      <c r="CM248" s="5">
        <v>0.01</v>
      </c>
      <c r="CN248" s="5">
        <v>0.01</v>
      </c>
      <c r="CO248" s="5">
        <v>0.01</v>
      </c>
      <c r="CP248" s="5">
        <v>0.01</v>
      </c>
      <c r="CQ248" s="5">
        <v>0.01</v>
      </c>
      <c r="CR248" s="5">
        <v>0.01</v>
      </c>
      <c r="CS248" s="5">
        <v>0.01</v>
      </c>
      <c r="CT248" s="5">
        <v>0.01</v>
      </c>
      <c r="CU248" s="5">
        <v>0.01</v>
      </c>
      <c r="CV248" s="5">
        <v>0.01</v>
      </c>
      <c r="CW248" s="5">
        <v>0.01</v>
      </c>
      <c r="CX248" s="5">
        <v>0.01</v>
      </c>
      <c r="CY248" s="5">
        <v>0.01</v>
      </c>
      <c r="CZ248" s="5">
        <v>0.01</v>
      </c>
      <c r="DA248" s="5">
        <v>0.01</v>
      </c>
      <c r="DB248" s="5">
        <v>0.01</v>
      </c>
      <c r="DC248" s="5">
        <v>0.01</v>
      </c>
      <c r="DD248" s="5">
        <v>0.01</v>
      </c>
      <c r="DE248" s="5">
        <v>0.01</v>
      </c>
      <c r="DF248" s="5">
        <v>0.01</v>
      </c>
      <c r="DG248" s="5">
        <v>0.01</v>
      </c>
      <c r="DH248" s="5">
        <v>0.01</v>
      </c>
      <c r="DI248" s="5">
        <v>0.01</v>
      </c>
      <c r="DJ248" s="5">
        <v>0.01</v>
      </c>
      <c r="DK248" s="5">
        <v>0.01</v>
      </c>
      <c r="DL248" s="5">
        <v>0.01</v>
      </c>
      <c r="DM248" s="5">
        <v>0.01</v>
      </c>
      <c r="DN248" s="5">
        <v>0.01</v>
      </c>
      <c r="DO248" s="5">
        <v>0.01</v>
      </c>
      <c r="DP248" s="5">
        <v>0.01</v>
      </c>
      <c r="DQ248" s="5">
        <v>0.01</v>
      </c>
      <c r="DR248" s="5">
        <v>0.01</v>
      </c>
      <c r="DS248" s="5">
        <v>0.01</v>
      </c>
      <c r="DT248" s="5">
        <v>0.01</v>
      </c>
      <c r="DU248" s="5">
        <v>0.01</v>
      </c>
      <c r="DV248" s="5">
        <v>0.01</v>
      </c>
      <c r="DW248" s="5">
        <v>0.01</v>
      </c>
      <c r="DX248" s="5">
        <v>0.01</v>
      </c>
      <c r="DY248" s="5">
        <v>0.01</v>
      </c>
      <c r="DZ248" s="5">
        <v>0.01</v>
      </c>
      <c r="EA248" s="5">
        <v>0.01</v>
      </c>
      <c r="EB248" s="5">
        <v>0.01</v>
      </c>
      <c r="EC248" s="5">
        <v>0.01</v>
      </c>
      <c r="ED248" s="5">
        <v>0.01</v>
      </c>
      <c r="EE248" s="5">
        <v>0.01</v>
      </c>
      <c r="EF248" s="5">
        <v>0.01</v>
      </c>
      <c r="EG248" s="5">
        <v>0.01</v>
      </c>
      <c r="EH248" s="5">
        <v>0.01</v>
      </c>
      <c r="EI248" s="5">
        <v>0.01</v>
      </c>
      <c r="EJ248" s="5">
        <v>0.01</v>
      </c>
      <c r="EK248" s="5">
        <v>0.01</v>
      </c>
      <c r="EL248" s="5">
        <v>0.01</v>
      </c>
      <c r="EM248" s="5">
        <v>0.01</v>
      </c>
      <c r="EN248" s="5">
        <v>0.01</v>
      </c>
      <c r="EO248" s="5">
        <v>0.01</v>
      </c>
      <c r="EP248" s="5">
        <v>0.01</v>
      </c>
      <c r="EQ248" s="5">
        <v>0.01</v>
      </c>
      <c r="ER248" s="5">
        <v>0.01</v>
      </c>
      <c r="ES248" s="5">
        <v>0.01</v>
      </c>
      <c r="ET248" s="5">
        <v>0.01</v>
      </c>
      <c r="EU248" s="5">
        <v>0.01</v>
      </c>
      <c r="EV248" s="5">
        <v>0.01</v>
      </c>
      <c r="EW248" s="5">
        <v>0.01</v>
      </c>
      <c r="EX248" s="5">
        <v>0.01</v>
      </c>
      <c r="EY248" s="5">
        <v>0.01</v>
      </c>
      <c r="EZ248" s="5">
        <v>0.01</v>
      </c>
      <c r="FA248" s="5">
        <v>0.01</v>
      </c>
      <c r="FB248" s="5">
        <v>0.01</v>
      </c>
      <c r="FC248" s="5">
        <v>0.01</v>
      </c>
      <c r="FD248" s="5">
        <v>0.01</v>
      </c>
      <c r="FE248" s="5">
        <v>0.01</v>
      </c>
      <c r="FF248" s="5">
        <v>0.01</v>
      </c>
      <c r="FG248" s="5">
        <v>0.01</v>
      </c>
      <c r="FH248" s="5">
        <v>0.01</v>
      </c>
      <c r="FI248" s="5">
        <v>0.01</v>
      </c>
      <c r="FJ248" s="5">
        <v>0.01</v>
      </c>
      <c r="FK248" s="5">
        <v>0.01</v>
      </c>
      <c r="FL248" s="5">
        <v>0.01</v>
      </c>
      <c r="FM248" s="5">
        <v>0.01</v>
      </c>
      <c r="FN248" s="5">
        <v>0.01</v>
      </c>
      <c r="FO248" s="5">
        <v>0.01</v>
      </c>
      <c r="FP248" s="5">
        <v>0.01</v>
      </c>
      <c r="FQ248" s="5">
        <v>0.01</v>
      </c>
      <c r="FR248" s="5">
        <v>0.01</v>
      </c>
      <c r="FS248" s="5">
        <v>0.01</v>
      </c>
      <c r="FT248" s="5">
        <v>0.01</v>
      </c>
      <c r="FU248" s="5">
        <v>0.01</v>
      </c>
      <c r="FV248" s="5">
        <v>0.01</v>
      </c>
      <c r="FW248" s="5">
        <v>0.01</v>
      </c>
      <c r="FX248" s="5">
        <v>0.01</v>
      </c>
      <c r="FY248" s="5">
        <v>0.01</v>
      </c>
    </row>
    <row r="249" spans="1:181" x14ac:dyDescent="0.3">
      <c r="A249" s="266" t="s">
        <v>613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c r="DM249" s="266"/>
      <c r="DN249" s="266"/>
      <c r="DO249" s="266"/>
      <c r="DP249" s="266"/>
      <c r="DQ249" s="266"/>
      <c r="DR249" s="266"/>
      <c r="DS249" s="266"/>
      <c r="DT249" s="266"/>
      <c r="DU249" s="266"/>
      <c r="DV249" s="266"/>
      <c r="DW249" s="266"/>
      <c r="DX249" s="266"/>
      <c r="DY249" s="266"/>
      <c r="DZ249" s="266"/>
      <c r="EA249" s="266"/>
      <c r="EB249" s="266"/>
      <c r="EC249" s="266"/>
      <c r="ED249" s="266"/>
      <c r="EE249" s="266"/>
      <c r="EF249" s="266"/>
      <c r="EG249" s="266"/>
      <c r="EH249" s="266"/>
      <c r="EI249" s="266"/>
      <c r="EJ249" s="266"/>
      <c r="EK249" s="266"/>
      <c r="EL249" s="266"/>
      <c r="EM249" s="266"/>
      <c r="EN249" s="266"/>
      <c r="EO249" s="266"/>
      <c r="EP249" s="266"/>
      <c r="EQ249" s="266"/>
      <c r="ER249" s="266"/>
      <c r="ES249" s="266"/>
      <c r="ET249" s="266"/>
      <c r="EU249" s="266"/>
      <c r="EV249" s="266"/>
      <c r="EW249" s="266"/>
      <c r="EX249" s="266"/>
      <c r="EY249" s="266"/>
      <c r="EZ249" s="266"/>
      <c r="FA249" s="266"/>
      <c r="FB249" s="266"/>
      <c r="FC249" s="266"/>
      <c r="FD249" s="266"/>
      <c r="FE249" s="266"/>
      <c r="FF249" s="266"/>
      <c r="FG249" s="266"/>
      <c r="FH249" s="266"/>
      <c r="FI249" s="266"/>
      <c r="FJ249" s="266"/>
      <c r="FK249" s="266"/>
      <c r="FL249" s="266"/>
      <c r="FM249" s="266"/>
      <c r="FN249" s="266"/>
      <c r="FO249" s="266"/>
      <c r="FP249" s="266"/>
      <c r="FQ249" s="266"/>
      <c r="FR249" s="266"/>
      <c r="FS249" s="266"/>
      <c r="FT249" s="266"/>
      <c r="FU249" s="266"/>
      <c r="FV249" s="266"/>
      <c r="FW249" s="266"/>
      <c r="FX249" s="266"/>
      <c r="FY249" s="266"/>
    </row>
    <row r="250" spans="1:181" x14ac:dyDescent="0.3">
      <c r="A250" s="26" t="s">
        <v>603</v>
      </c>
      <c r="B250" s="5">
        <v>0</v>
      </c>
      <c r="C250" s="5">
        <v>0</v>
      </c>
      <c r="D250" s="5">
        <v>0</v>
      </c>
      <c r="E250" s="5">
        <v>0</v>
      </c>
      <c r="F250" s="5">
        <v>0</v>
      </c>
      <c r="G250" s="5">
        <v>0</v>
      </c>
      <c r="H250" s="5">
        <v>0</v>
      </c>
      <c r="I250" s="5">
        <v>0</v>
      </c>
      <c r="J250" s="5">
        <v>0</v>
      </c>
      <c r="K250" s="5">
        <v>0</v>
      </c>
      <c r="L250" s="5">
        <v>0</v>
      </c>
      <c r="M250" s="5">
        <v>0</v>
      </c>
      <c r="N250" s="5">
        <v>0</v>
      </c>
      <c r="O250" s="5">
        <v>0</v>
      </c>
      <c r="P250" s="5">
        <v>0</v>
      </c>
      <c r="Q250" s="5">
        <v>0</v>
      </c>
      <c r="R250" s="5">
        <v>0</v>
      </c>
      <c r="S250" s="5">
        <v>0</v>
      </c>
      <c r="T250" s="5">
        <v>0</v>
      </c>
      <c r="U250" s="5">
        <v>0</v>
      </c>
      <c r="V250" s="5">
        <v>0</v>
      </c>
      <c r="W250" s="5">
        <v>0</v>
      </c>
      <c r="X250" s="5">
        <v>0</v>
      </c>
      <c r="Y250" s="5">
        <v>0</v>
      </c>
      <c r="Z250" s="5">
        <v>0</v>
      </c>
      <c r="AA250" s="5">
        <v>0</v>
      </c>
      <c r="AB250" s="5">
        <v>0</v>
      </c>
      <c r="AC250" s="5">
        <v>0</v>
      </c>
      <c r="AD250" s="5">
        <v>0</v>
      </c>
      <c r="AE250" s="5">
        <v>0</v>
      </c>
      <c r="AF250" s="5">
        <v>0</v>
      </c>
      <c r="AG250" s="5">
        <v>0</v>
      </c>
      <c r="AH250" s="5">
        <v>0</v>
      </c>
      <c r="AI250" s="5">
        <v>0</v>
      </c>
      <c r="AJ250" s="5">
        <v>0</v>
      </c>
      <c r="AK250" s="5">
        <v>0</v>
      </c>
      <c r="AL250" s="5">
        <v>0</v>
      </c>
      <c r="AM250" s="5">
        <v>0</v>
      </c>
      <c r="AN250" s="5">
        <v>0</v>
      </c>
      <c r="AO250" s="5">
        <v>0</v>
      </c>
      <c r="AP250" s="5">
        <v>0</v>
      </c>
      <c r="AQ250" s="5">
        <v>0</v>
      </c>
      <c r="AR250" s="5">
        <v>0</v>
      </c>
      <c r="AS250" s="5">
        <v>0</v>
      </c>
      <c r="AT250" s="5">
        <v>0</v>
      </c>
      <c r="AU250" s="5">
        <v>0</v>
      </c>
      <c r="AV250" s="5">
        <v>0</v>
      </c>
      <c r="AW250" s="5">
        <v>0</v>
      </c>
      <c r="AX250" s="5">
        <v>0</v>
      </c>
      <c r="AY250" s="5">
        <v>0</v>
      </c>
      <c r="AZ250" s="5">
        <v>0</v>
      </c>
      <c r="BA250" s="5">
        <v>0</v>
      </c>
      <c r="BB250" s="5">
        <v>0</v>
      </c>
      <c r="BC250" s="5">
        <v>0</v>
      </c>
      <c r="BD250" s="5">
        <v>0</v>
      </c>
      <c r="BE250" s="5">
        <v>0</v>
      </c>
      <c r="BF250" s="5">
        <v>0</v>
      </c>
      <c r="BG250" s="5">
        <v>0</v>
      </c>
      <c r="BH250" s="5">
        <v>0</v>
      </c>
      <c r="BI250" s="5">
        <v>0</v>
      </c>
      <c r="BJ250" s="5">
        <v>0</v>
      </c>
      <c r="BK250" s="5">
        <v>0</v>
      </c>
      <c r="BL250" s="5">
        <v>0</v>
      </c>
      <c r="BM250" s="5">
        <v>0</v>
      </c>
      <c r="BN250" s="5">
        <v>0</v>
      </c>
      <c r="BO250" s="5">
        <v>0</v>
      </c>
      <c r="BP250" s="5">
        <v>0</v>
      </c>
      <c r="BQ250" s="5">
        <v>0</v>
      </c>
      <c r="BR250" s="5">
        <v>0</v>
      </c>
      <c r="BS250" s="5">
        <v>0</v>
      </c>
      <c r="BT250" s="5">
        <v>0</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0</v>
      </c>
      <c r="CZ250" s="5">
        <v>0</v>
      </c>
      <c r="DA250" s="5">
        <v>0</v>
      </c>
      <c r="DB250" s="5">
        <v>0</v>
      </c>
      <c r="DC250" s="5">
        <v>0</v>
      </c>
      <c r="DD250" s="5">
        <v>0</v>
      </c>
      <c r="DE250" s="5">
        <v>0</v>
      </c>
      <c r="DF250" s="5">
        <v>0</v>
      </c>
      <c r="DG250" s="5">
        <v>0</v>
      </c>
      <c r="DH250" s="5">
        <v>0</v>
      </c>
      <c r="DI250" s="5">
        <v>0</v>
      </c>
      <c r="DJ250" s="5">
        <v>0</v>
      </c>
      <c r="DK250" s="5">
        <v>0</v>
      </c>
      <c r="DL250" s="5">
        <v>0</v>
      </c>
      <c r="DM250" s="5">
        <v>0</v>
      </c>
      <c r="DN250" s="5">
        <v>0</v>
      </c>
      <c r="DO250" s="5">
        <v>0</v>
      </c>
      <c r="DP250" s="5">
        <v>0</v>
      </c>
      <c r="DQ250" s="5">
        <v>0</v>
      </c>
      <c r="DR250" s="5">
        <v>0</v>
      </c>
      <c r="DS250" s="5">
        <v>0</v>
      </c>
      <c r="DT250" s="5">
        <v>0</v>
      </c>
      <c r="DU250" s="5">
        <v>0</v>
      </c>
      <c r="DV250" s="5">
        <v>0</v>
      </c>
      <c r="DW250" s="5">
        <v>0</v>
      </c>
      <c r="DX250" s="5">
        <v>0</v>
      </c>
      <c r="DY250" s="5">
        <v>0</v>
      </c>
      <c r="DZ250" s="5">
        <v>0</v>
      </c>
      <c r="EA250" s="5">
        <v>0</v>
      </c>
      <c r="EB250" s="5">
        <v>0</v>
      </c>
      <c r="EC250" s="5">
        <v>0</v>
      </c>
      <c r="ED250" s="5">
        <v>0</v>
      </c>
      <c r="EE250" s="5">
        <v>0</v>
      </c>
      <c r="EF250" s="5">
        <v>0</v>
      </c>
      <c r="EG250" s="5">
        <v>0</v>
      </c>
      <c r="EH250" s="5">
        <v>0</v>
      </c>
      <c r="EI250" s="5">
        <v>0</v>
      </c>
      <c r="EJ250" s="5">
        <v>0</v>
      </c>
      <c r="EK250" s="5">
        <v>0</v>
      </c>
      <c r="EL250" s="5">
        <v>0</v>
      </c>
      <c r="EM250" s="5">
        <v>0</v>
      </c>
      <c r="EN250" s="5">
        <v>0</v>
      </c>
      <c r="EO250" s="5">
        <v>0</v>
      </c>
      <c r="EP250" s="5">
        <v>0</v>
      </c>
      <c r="EQ250" s="5">
        <v>0</v>
      </c>
      <c r="ER250" s="5">
        <v>0</v>
      </c>
      <c r="ES250" s="5">
        <v>0</v>
      </c>
      <c r="ET250" s="5">
        <v>0</v>
      </c>
      <c r="EU250" s="5">
        <v>0</v>
      </c>
      <c r="EV250" s="5">
        <v>0</v>
      </c>
      <c r="EW250" s="5">
        <v>0</v>
      </c>
      <c r="EX250" s="5">
        <v>0</v>
      </c>
      <c r="EY250" s="5">
        <v>0</v>
      </c>
      <c r="EZ250" s="5">
        <v>0</v>
      </c>
      <c r="FA250" s="5">
        <v>0</v>
      </c>
      <c r="FB250" s="5">
        <v>0</v>
      </c>
      <c r="FC250" s="5">
        <v>0</v>
      </c>
      <c r="FD250" s="5">
        <v>0</v>
      </c>
      <c r="FE250" s="5">
        <v>0</v>
      </c>
      <c r="FF250" s="5">
        <v>0</v>
      </c>
      <c r="FG250" s="5">
        <v>0</v>
      </c>
      <c r="FH250" s="5">
        <v>0</v>
      </c>
      <c r="FI250" s="5">
        <v>0</v>
      </c>
      <c r="FJ250" s="5">
        <v>0</v>
      </c>
      <c r="FK250" s="5">
        <v>0</v>
      </c>
      <c r="FL250" s="5">
        <v>0</v>
      </c>
      <c r="FM250" s="5">
        <v>0</v>
      </c>
      <c r="FN250" s="5">
        <v>0</v>
      </c>
      <c r="FO250" s="5">
        <v>0</v>
      </c>
      <c r="FP250" s="5">
        <v>0</v>
      </c>
      <c r="FQ250" s="5">
        <v>0</v>
      </c>
      <c r="FR250" s="5">
        <v>0</v>
      </c>
      <c r="FS250" s="5">
        <v>0</v>
      </c>
      <c r="FT250" s="5">
        <v>0</v>
      </c>
      <c r="FU250" s="5">
        <v>0</v>
      </c>
      <c r="FV250" s="5">
        <v>0</v>
      </c>
      <c r="FW250" s="5">
        <v>0</v>
      </c>
      <c r="FX250" s="5">
        <v>0</v>
      </c>
      <c r="FY250" s="5">
        <v>0</v>
      </c>
    </row>
    <row r="251" spans="1:181" x14ac:dyDescent="0.3">
      <c r="A251" s="26" t="s">
        <v>604</v>
      </c>
      <c r="B251" s="5">
        <v>0</v>
      </c>
      <c r="C251" s="5">
        <v>0</v>
      </c>
      <c r="D251" s="5">
        <v>0</v>
      </c>
      <c r="E251" s="5">
        <v>0</v>
      </c>
      <c r="F251" s="5">
        <v>0</v>
      </c>
      <c r="G251" s="5">
        <v>0</v>
      </c>
      <c r="H251" s="5">
        <v>0</v>
      </c>
      <c r="I251" s="5">
        <v>0</v>
      </c>
      <c r="J251" s="5">
        <v>0</v>
      </c>
      <c r="K251" s="5">
        <v>0</v>
      </c>
      <c r="L251" s="5">
        <v>0</v>
      </c>
      <c r="M251" s="5">
        <v>0</v>
      </c>
      <c r="N251" s="5">
        <v>0</v>
      </c>
      <c r="O251" s="5">
        <v>0</v>
      </c>
      <c r="P251" s="5">
        <v>0</v>
      </c>
      <c r="Q251" s="5">
        <v>0</v>
      </c>
      <c r="R251" s="5">
        <v>0</v>
      </c>
      <c r="S251" s="5">
        <v>0</v>
      </c>
      <c r="T251" s="5">
        <v>0</v>
      </c>
      <c r="U251" s="5">
        <v>0</v>
      </c>
      <c r="V251" s="5">
        <v>0</v>
      </c>
      <c r="W251" s="5">
        <v>0</v>
      </c>
      <c r="X251" s="5">
        <v>0</v>
      </c>
      <c r="Y251" s="5">
        <v>0</v>
      </c>
      <c r="Z251" s="5">
        <v>0</v>
      </c>
      <c r="AA251" s="5">
        <v>0</v>
      </c>
      <c r="AB251" s="5">
        <v>0</v>
      </c>
      <c r="AC251" s="5">
        <v>0</v>
      </c>
      <c r="AD251" s="5">
        <v>0</v>
      </c>
      <c r="AE251" s="5">
        <v>0</v>
      </c>
      <c r="AF251" s="5">
        <v>0</v>
      </c>
      <c r="AG251" s="5">
        <v>0</v>
      </c>
      <c r="AH251" s="5">
        <v>0</v>
      </c>
      <c r="AI251" s="5">
        <v>0</v>
      </c>
      <c r="AJ251" s="5">
        <v>0</v>
      </c>
      <c r="AK251" s="5">
        <v>0</v>
      </c>
      <c r="AL251" s="5">
        <v>0</v>
      </c>
      <c r="AM251" s="5">
        <v>0</v>
      </c>
      <c r="AN251" s="5">
        <v>0</v>
      </c>
      <c r="AO251" s="5">
        <v>0</v>
      </c>
      <c r="AP251" s="5">
        <v>0</v>
      </c>
      <c r="AQ251" s="5">
        <v>0</v>
      </c>
      <c r="AR251" s="5">
        <v>0</v>
      </c>
      <c r="AS251" s="5">
        <v>0</v>
      </c>
      <c r="AT251" s="5">
        <v>0</v>
      </c>
      <c r="AU251" s="5">
        <v>0</v>
      </c>
      <c r="AV251" s="5">
        <v>0</v>
      </c>
      <c r="AW251" s="5">
        <v>0</v>
      </c>
      <c r="AX251" s="5">
        <v>0</v>
      </c>
      <c r="AY251" s="5">
        <v>0</v>
      </c>
      <c r="AZ251" s="5">
        <v>0</v>
      </c>
      <c r="BA251" s="5">
        <v>0</v>
      </c>
      <c r="BB251" s="5">
        <v>0</v>
      </c>
      <c r="BC251" s="5">
        <v>0</v>
      </c>
      <c r="BD251" s="5">
        <v>0</v>
      </c>
      <c r="BE251" s="5">
        <v>0</v>
      </c>
      <c r="BF251" s="5">
        <v>0</v>
      </c>
      <c r="BG251" s="5">
        <v>0</v>
      </c>
      <c r="BH251" s="5">
        <v>0</v>
      </c>
      <c r="BI251" s="5">
        <v>0</v>
      </c>
      <c r="BJ251" s="5">
        <v>0</v>
      </c>
      <c r="BK251" s="5">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5">
        <v>0</v>
      </c>
      <c r="CU251" s="5">
        <v>0</v>
      </c>
      <c r="CV251" s="5">
        <v>0</v>
      </c>
      <c r="CW251" s="5">
        <v>0</v>
      </c>
      <c r="CX251" s="5">
        <v>0</v>
      </c>
      <c r="CY251" s="5">
        <v>0</v>
      </c>
      <c r="CZ251" s="5">
        <v>0</v>
      </c>
      <c r="DA251" s="5">
        <v>0</v>
      </c>
      <c r="DB251" s="5">
        <v>0</v>
      </c>
      <c r="DC251" s="5">
        <v>0</v>
      </c>
      <c r="DD251" s="5">
        <v>0</v>
      </c>
      <c r="DE251" s="5">
        <v>0</v>
      </c>
      <c r="DF251" s="5">
        <v>0</v>
      </c>
      <c r="DG251" s="5">
        <v>0</v>
      </c>
      <c r="DH251" s="5">
        <v>0</v>
      </c>
      <c r="DI251" s="5">
        <v>0</v>
      </c>
      <c r="DJ251" s="5">
        <v>0</v>
      </c>
      <c r="DK251" s="5">
        <v>0</v>
      </c>
      <c r="DL251" s="5">
        <v>0</v>
      </c>
      <c r="DM251" s="5">
        <v>0</v>
      </c>
      <c r="DN251" s="5">
        <v>0</v>
      </c>
      <c r="DO251" s="5">
        <v>0</v>
      </c>
      <c r="DP251" s="5">
        <v>0</v>
      </c>
      <c r="DQ251" s="5">
        <v>0</v>
      </c>
      <c r="DR251" s="5">
        <v>0</v>
      </c>
      <c r="DS251" s="5">
        <v>0</v>
      </c>
      <c r="DT251" s="5">
        <v>0</v>
      </c>
      <c r="DU251" s="5">
        <v>0</v>
      </c>
      <c r="DV251" s="5">
        <v>0</v>
      </c>
      <c r="DW251" s="5">
        <v>0</v>
      </c>
      <c r="DX251" s="5">
        <v>0</v>
      </c>
      <c r="DY251" s="5">
        <v>0</v>
      </c>
      <c r="DZ251" s="5">
        <v>0</v>
      </c>
      <c r="EA251" s="5">
        <v>0</v>
      </c>
      <c r="EB251" s="5">
        <v>0</v>
      </c>
      <c r="EC251" s="5">
        <v>0</v>
      </c>
      <c r="ED251" s="5">
        <v>0</v>
      </c>
      <c r="EE251" s="5">
        <v>0</v>
      </c>
      <c r="EF251" s="5">
        <v>0</v>
      </c>
      <c r="EG251" s="5">
        <v>0</v>
      </c>
      <c r="EH251" s="5">
        <v>0</v>
      </c>
      <c r="EI251" s="5">
        <v>0</v>
      </c>
      <c r="EJ251" s="5">
        <v>0</v>
      </c>
      <c r="EK251" s="5">
        <v>0</v>
      </c>
      <c r="EL251" s="5">
        <v>0</v>
      </c>
      <c r="EM251" s="5">
        <v>0</v>
      </c>
      <c r="EN251" s="5">
        <v>0</v>
      </c>
      <c r="EO251" s="5">
        <v>0</v>
      </c>
      <c r="EP251" s="5">
        <v>0</v>
      </c>
      <c r="EQ251" s="5">
        <v>0</v>
      </c>
      <c r="ER251" s="5">
        <v>0</v>
      </c>
      <c r="ES251" s="5">
        <v>0</v>
      </c>
      <c r="ET251" s="5">
        <v>0</v>
      </c>
      <c r="EU251" s="5">
        <v>0</v>
      </c>
      <c r="EV251" s="5">
        <v>0</v>
      </c>
      <c r="EW251" s="5">
        <v>0</v>
      </c>
      <c r="EX251" s="5">
        <v>0</v>
      </c>
      <c r="EY251" s="5">
        <v>0</v>
      </c>
      <c r="EZ251" s="5">
        <v>0</v>
      </c>
      <c r="FA251" s="5">
        <v>0</v>
      </c>
      <c r="FB251" s="5">
        <v>0</v>
      </c>
      <c r="FC251" s="5">
        <v>0</v>
      </c>
      <c r="FD251" s="5">
        <v>0</v>
      </c>
      <c r="FE251" s="5">
        <v>0</v>
      </c>
      <c r="FF251" s="5">
        <v>0</v>
      </c>
      <c r="FG251" s="5">
        <v>0</v>
      </c>
      <c r="FH251" s="5">
        <v>0</v>
      </c>
      <c r="FI251" s="5">
        <v>0</v>
      </c>
      <c r="FJ251" s="5">
        <v>0</v>
      </c>
      <c r="FK251" s="5">
        <v>0</v>
      </c>
      <c r="FL251" s="5">
        <v>0</v>
      </c>
      <c r="FM251" s="5">
        <v>0</v>
      </c>
      <c r="FN251" s="5">
        <v>0</v>
      </c>
      <c r="FO251" s="5">
        <v>0</v>
      </c>
      <c r="FP251" s="5">
        <v>0</v>
      </c>
      <c r="FQ251" s="5">
        <v>0</v>
      </c>
      <c r="FR251" s="5">
        <v>0</v>
      </c>
      <c r="FS251" s="5">
        <v>0</v>
      </c>
      <c r="FT251" s="5">
        <v>0</v>
      </c>
      <c r="FU251" s="5">
        <v>0</v>
      </c>
      <c r="FV251" s="5">
        <v>0</v>
      </c>
      <c r="FW251" s="5">
        <v>0</v>
      </c>
      <c r="FX251" s="5">
        <v>0</v>
      </c>
      <c r="FY251" s="5">
        <v>0</v>
      </c>
    </row>
    <row r="252" spans="1:181" x14ac:dyDescent="0.3">
      <c r="A252" s="26" t="s">
        <v>614</v>
      </c>
      <c r="B252" s="5">
        <v>0</v>
      </c>
      <c r="C252" s="5">
        <v>0</v>
      </c>
      <c r="D252" s="5">
        <v>0</v>
      </c>
      <c r="E252" s="5">
        <v>0</v>
      </c>
      <c r="F252" s="5">
        <v>0</v>
      </c>
      <c r="G252" s="5">
        <v>0</v>
      </c>
      <c r="H252" s="5">
        <v>0</v>
      </c>
      <c r="I252" s="5">
        <v>0</v>
      </c>
      <c r="J252" s="5">
        <v>0</v>
      </c>
      <c r="K252" s="5">
        <v>0</v>
      </c>
      <c r="L252" s="5">
        <v>0</v>
      </c>
      <c r="M252" s="5">
        <v>0</v>
      </c>
      <c r="N252" s="5">
        <v>0</v>
      </c>
      <c r="O252" s="5">
        <v>0</v>
      </c>
      <c r="P252" s="5">
        <v>0</v>
      </c>
      <c r="Q252" s="5">
        <v>0</v>
      </c>
      <c r="R252" s="5">
        <v>0</v>
      </c>
      <c r="S252" s="5">
        <v>0</v>
      </c>
      <c r="T252" s="5">
        <v>0</v>
      </c>
      <c r="U252" s="5">
        <v>0</v>
      </c>
      <c r="V252" s="5">
        <v>0</v>
      </c>
      <c r="W252" s="5">
        <v>0</v>
      </c>
      <c r="X252" s="5">
        <v>0</v>
      </c>
      <c r="Y252" s="5">
        <v>0</v>
      </c>
      <c r="Z252" s="5">
        <v>0</v>
      </c>
      <c r="AA252" s="5">
        <v>0</v>
      </c>
      <c r="AB252" s="5">
        <v>0</v>
      </c>
      <c r="AC252" s="5">
        <v>0</v>
      </c>
      <c r="AD252" s="5">
        <v>0</v>
      </c>
      <c r="AE252" s="5">
        <v>0</v>
      </c>
      <c r="AF252" s="5">
        <v>0</v>
      </c>
      <c r="AG252" s="5">
        <v>0</v>
      </c>
      <c r="AH252" s="5">
        <v>0</v>
      </c>
      <c r="AI252" s="5">
        <v>0</v>
      </c>
      <c r="AJ252" s="5">
        <v>0</v>
      </c>
      <c r="AK252" s="5">
        <v>0</v>
      </c>
      <c r="AL252" s="5">
        <v>0</v>
      </c>
      <c r="AM252" s="5">
        <v>0</v>
      </c>
      <c r="AN252" s="5">
        <v>0</v>
      </c>
      <c r="AO252" s="5">
        <v>0</v>
      </c>
      <c r="AP252" s="5">
        <v>0</v>
      </c>
      <c r="AQ252" s="5">
        <v>0</v>
      </c>
      <c r="AR252" s="5">
        <v>0</v>
      </c>
      <c r="AS252" s="5">
        <v>0</v>
      </c>
      <c r="AT252" s="5">
        <v>0</v>
      </c>
      <c r="AU252" s="5">
        <v>0</v>
      </c>
      <c r="AV252" s="5">
        <v>0</v>
      </c>
      <c r="AW252" s="5">
        <v>0</v>
      </c>
      <c r="AX252" s="5">
        <v>0</v>
      </c>
      <c r="AY252" s="5">
        <v>0</v>
      </c>
      <c r="AZ252" s="5">
        <v>0</v>
      </c>
      <c r="BA252" s="5">
        <v>0</v>
      </c>
      <c r="BB252" s="5">
        <v>0</v>
      </c>
      <c r="BC252" s="5">
        <v>0</v>
      </c>
      <c r="BD252" s="5">
        <v>0</v>
      </c>
      <c r="BE252" s="5">
        <v>0</v>
      </c>
      <c r="BF252" s="5">
        <v>0</v>
      </c>
      <c r="BG252" s="5">
        <v>0</v>
      </c>
      <c r="BH252" s="5">
        <v>0</v>
      </c>
      <c r="BI252" s="5">
        <v>0</v>
      </c>
      <c r="BJ252" s="5">
        <v>0</v>
      </c>
      <c r="BK252" s="5">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0</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5">
        <v>0</v>
      </c>
      <c r="DS252" s="5">
        <v>0</v>
      </c>
      <c r="DT252" s="5">
        <v>0</v>
      </c>
      <c r="DU252" s="5">
        <v>0</v>
      </c>
      <c r="DV252" s="5">
        <v>0</v>
      </c>
      <c r="DW252" s="5">
        <v>0</v>
      </c>
      <c r="DX252" s="5">
        <v>0</v>
      </c>
      <c r="DY252" s="5">
        <v>0</v>
      </c>
      <c r="DZ252" s="5">
        <v>0</v>
      </c>
      <c r="EA252" s="5">
        <v>0</v>
      </c>
      <c r="EB252" s="5">
        <v>0</v>
      </c>
      <c r="EC252" s="5">
        <v>0</v>
      </c>
      <c r="ED252" s="5">
        <v>0</v>
      </c>
      <c r="EE252" s="5">
        <v>0</v>
      </c>
      <c r="EF252" s="5">
        <v>0</v>
      </c>
      <c r="EG252" s="5">
        <v>0</v>
      </c>
      <c r="EH252" s="5">
        <v>0</v>
      </c>
      <c r="EI252" s="5">
        <v>0</v>
      </c>
      <c r="EJ252" s="5">
        <v>0</v>
      </c>
      <c r="EK252" s="5">
        <v>0</v>
      </c>
      <c r="EL252" s="5">
        <v>0</v>
      </c>
      <c r="EM252" s="5">
        <v>0</v>
      </c>
      <c r="EN252" s="5">
        <v>0</v>
      </c>
      <c r="EO252" s="5">
        <v>0</v>
      </c>
      <c r="EP252" s="5">
        <v>0</v>
      </c>
      <c r="EQ252" s="5">
        <v>0</v>
      </c>
      <c r="ER252" s="5">
        <v>0</v>
      </c>
      <c r="ES252" s="5">
        <v>0</v>
      </c>
      <c r="ET252" s="5">
        <v>0</v>
      </c>
      <c r="EU252" s="5">
        <v>0</v>
      </c>
      <c r="EV252" s="5">
        <v>0</v>
      </c>
      <c r="EW252" s="5">
        <v>0</v>
      </c>
      <c r="EX252" s="5">
        <v>0</v>
      </c>
      <c r="EY252" s="5">
        <v>0</v>
      </c>
      <c r="EZ252" s="5">
        <v>0</v>
      </c>
      <c r="FA252" s="5">
        <v>0</v>
      </c>
      <c r="FB252" s="5">
        <v>0</v>
      </c>
      <c r="FC252" s="5">
        <v>0</v>
      </c>
      <c r="FD252" s="5">
        <v>0</v>
      </c>
      <c r="FE252" s="5">
        <v>0</v>
      </c>
      <c r="FF252" s="5">
        <v>0</v>
      </c>
      <c r="FG252" s="5">
        <v>0</v>
      </c>
      <c r="FH252" s="5">
        <v>0</v>
      </c>
      <c r="FI252" s="5">
        <v>0</v>
      </c>
      <c r="FJ252" s="5">
        <v>0</v>
      </c>
      <c r="FK252" s="5">
        <v>0</v>
      </c>
      <c r="FL252" s="5">
        <v>0</v>
      </c>
      <c r="FM252" s="5">
        <v>0</v>
      </c>
      <c r="FN252" s="5">
        <v>0</v>
      </c>
      <c r="FO252" s="5">
        <v>0</v>
      </c>
      <c r="FP252" s="5">
        <v>0</v>
      </c>
      <c r="FQ252" s="5">
        <v>0</v>
      </c>
      <c r="FR252" s="5">
        <v>0</v>
      </c>
      <c r="FS252" s="5">
        <v>0</v>
      </c>
      <c r="FT252" s="5">
        <v>0</v>
      </c>
      <c r="FU252" s="5">
        <v>0</v>
      </c>
      <c r="FV252" s="5">
        <v>0</v>
      </c>
      <c r="FW252" s="5">
        <v>0</v>
      </c>
      <c r="FX252" s="5">
        <v>0</v>
      </c>
      <c r="FY252" s="5">
        <v>0</v>
      </c>
    </row>
    <row r="253" spans="1:181" x14ac:dyDescent="0.3">
      <c r="A253" s="26" t="s">
        <v>615</v>
      </c>
      <c r="B253" s="5">
        <v>0.05</v>
      </c>
      <c r="C253" s="5">
        <v>0.05</v>
      </c>
      <c r="D253" s="5">
        <v>0.05</v>
      </c>
      <c r="E253" s="5">
        <v>0.05</v>
      </c>
      <c r="F253" s="5">
        <v>0.05</v>
      </c>
      <c r="G253" s="5">
        <v>0.05</v>
      </c>
      <c r="H253" s="5">
        <v>0.05</v>
      </c>
      <c r="I253" s="5">
        <v>0.05</v>
      </c>
      <c r="J253" s="5">
        <v>0.05</v>
      </c>
      <c r="K253" s="5">
        <v>0.05</v>
      </c>
      <c r="L253" s="5">
        <v>0.05</v>
      </c>
      <c r="M253" s="5">
        <v>0.05</v>
      </c>
      <c r="N253" s="5">
        <v>0.05</v>
      </c>
      <c r="O253" s="5">
        <v>0.05</v>
      </c>
      <c r="P253" s="5">
        <v>0.05</v>
      </c>
      <c r="Q253" s="5">
        <v>0.05</v>
      </c>
      <c r="R253" s="5">
        <v>0.05</v>
      </c>
      <c r="S253" s="5">
        <v>0.05</v>
      </c>
      <c r="T253" s="5">
        <v>0.05</v>
      </c>
      <c r="U253" s="5">
        <v>0.05</v>
      </c>
      <c r="V253" s="5">
        <v>0.05</v>
      </c>
      <c r="W253" s="5">
        <v>0.05</v>
      </c>
      <c r="X253" s="5">
        <v>0.05</v>
      </c>
      <c r="Y253" s="5">
        <v>0.05</v>
      </c>
      <c r="Z253" s="5">
        <v>0.05</v>
      </c>
      <c r="AA253" s="5">
        <v>0.05</v>
      </c>
      <c r="AB253" s="5">
        <v>0.05</v>
      </c>
      <c r="AC253" s="5">
        <v>0.05</v>
      </c>
      <c r="AD253" s="5">
        <v>0.05</v>
      </c>
      <c r="AE253" s="5">
        <v>0.05</v>
      </c>
      <c r="AF253" s="5">
        <v>0.05</v>
      </c>
      <c r="AG253" s="5">
        <v>0.05</v>
      </c>
      <c r="AH253" s="5">
        <v>0.05</v>
      </c>
      <c r="AI253" s="5">
        <v>0.05</v>
      </c>
      <c r="AJ253" s="5">
        <v>0.05</v>
      </c>
      <c r="AK253" s="5">
        <v>0.05</v>
      </c>
      <c r="AL253" s="5">
        <v>0.05</v>
      </c>
      <c r="AM253" s="5">
        <v>0.05</v>
      </c>
      <c r="AN253" s="5">
        <v>0.05</v>
      </c>
      <c r="AO253" s="5">
        <v>0.05</v>
      </c>
      <c r="AP253" s="5">
        <v>0.05</v>
      </c>
      <c r="AQ253" s="5">
        <v>0.05</v>
      </c>
      <c r="AR253" s="5">
        <v>0.05</v>
      </c>
      <c r="AS253" s="5">
        <v>0.05</v>
      </c>
      <c r="AT253" s="5">
        <v>0.05</v>
      </c>
      <c r="AU253" s="5">
        <v>0.05</v>
      </c>
      <c r="AV253" s="5">
        <v>0.05</v>
      </c>
      <c r="AW253" s="5">
        <v>0.05</v>
      </c>
      <c r="AX253" s="5">
        <v>0.05</v>
      </c>
      <c r="AY253" s="5">
        <v>0.05</v>
      </c>
      <c r="AZ253" s="5">
        <v>0.05</v>
      </c>
      <c r="BA253" s="5">
        <v>0.05</v>
      </c>
      <c r="BB253" s="5">
        <v>0.05</v>
      </c>
      <c r="BC253" s="5">
        <v>0.05</v>
      </c>
      <c r="BD253" s="5">
        <v>0.05</v>
      </c>
      <c r="BE253" s="5">
        <v>0.05</v>
      </c>
      <c r="BF253" s="5">
        <v>0.05</v>
      </c>
      <c r="BG253" s="5">
        <v>0.05</v>
      </c>
      <c r="BH253" s="5">
        <v>0.05</v>
      </c>
      <c r="BI253" s="5">
        <v>0.05</v>
      </c>
      <c r="BJ253" s="5">
        <v>0.05</v>
      </c>
      <c r="BK253" s="5">
        <v>0.05</v>
      </c>
      <c r="BL253" s="5">
        <v>0.05</v>
      </c>
      <c r="BM253" s="5">
        <v>0.05</v>
      </c>
      <c r="BN253" s="5">
        <v>0.05</v>
      </c>
      <c r="BO253" s="5">
        <v>0.05</v>
      </c>
      <c r="BP253" s="5">
        <v>0.05</v>
      </c>
      <c r="BQ253" s="5">
        <v>0.05</v>
      </c>
      <c r="BR253" s="5">
        <v>0.05</v>
      </c>
      <c r="BS253" s="5">
        <v>0.05</v>
      </c>
      <c r="BT253" s="5">
        <v>0.05</v>
      </c>
      <c r="BU253" s="5">
        <v>0.05</v>
      </c>
      <c r="BV253" s="5">
        <v>0.05</v>
      </c>
      <c r="BW253" s="5">
        <v>0.05</v>
      </c>
      <c r="BX253" s="5">
        <v>0.05</v>
      </c>
      <c r="BY253" s="5">
        <v>0.05</v>
      </c>
      <c r="BZ253" s="5">
        <v>0.05</v>
      </c>
      <c r="CA253" s="5">
        <v>0.05</v>
      </c>
      <c r="CB253" s="5">
        <v>0.05</v>
      </c>
      <c r="CC253" s="5">
        <v>0.05</v>
      </c>
      <c r="CD253" s="5">
        <v>0.05</v>
      </c>
      <c r="CE253" s="5">
        <v>0.05</v>
      </c>
      <c r="CF253" s="5">
        <v>0.05</v>
      </c>
      <c r="CG253" s="5">
        <v>0.05</v>
      </c>
      <c r="CH253" s="5">
        <v>0.05</v>
      </c>
      <c r="CI253" s="5">
        <v>0.05</v>
      </c>
      <c r="CJ253" s="5">
        <v>0.05</v>
      </c>
      <c r="CK253" s="5">
        <v>0.05</v>
      </c>
      <c r="CL253" s="5">
        <v>0.05</v>
      </c>
      <c r="CM253" s="5">
        <v>0.05</v>
      </c>
      <c r="CN253" s="5">
        <v>0.05</v>
      </c>
      <c r="CO253" s="5">
        <v>0.05</v>
      </c>
      <c r="CP253" s="5">
        <v>0.05</v>
      </c>
      <c r="CQ253" s="5">
        <v>0.05</v>
      </c>
      <c r="CR253" s="5">
        <v>0.05</v>
      </c>
      <c r="CS253" s="5">
        <v>0.05</v>
      </c>
      <c r="CT253" s="5">
        <v>0.05</v>
      </c>
      <c r="CU253" s="5">
        <v>0.05</v>
      </c>
      <c r="CV253" s="5">
        <v>0.05</v>
      </c>
      <c r="CW253" s="5">
        <v>0.05</v>
      </c>
      <c r="CX253" s="5">
        <v>0.05</v>
      </c>
      <c r="CY253" s="5">
        <v>0.05</v>
      </c>
      <c r="CZ253" s="5">
        <v>0.05</v>
      </c>
      <c r="DA253" s="5">
        <v>0.05</v>
      </c>
      <c r="DB253" s="5">
        <v>0.05</v>
      </c>
      <c r="DC253" s="5">
        <v>0.05</v>
      </c>
      <c r="DD253" s="5">
        <v>0.05</v>
      </c>
      <c r="DE253" s="5">
        <v>0.05</v>
      </c>
      <c r="DF253" s="5">
        <v>0.05</v>
      </c>
      <c r="DG253" s="5">
        <v>0.05</v>
      </c>
      <c r="DH253" s="5">
        <v>0.05</v>
      </c>
      <c r="DI253" s="5">
        <v>0.05</v>
      </c>
      <c r="DJ253" s="5">
        <v>0.05</v>
      </c>
      <c r="DK253" s="5">
        <v>0.05</v>
      </c>
      <c r="DL253" s="5">
        <v>0.05</v>
      </c>
      <c r="DM253" s="5">
        <v>0.05</v>
      </c>
      <c r="DN253" s="5">
        <v>0.05</v>
      </c>
      <c r="DO253" s="5">
        <v>0.05</v>
      </c>
      <c r="DP253" s="5">
        <v>0.05</v>
      </c>
      <c r="DQ253" s="5">
        <v>0.05</v>
      </c>
      <c r="DR253" s="5">
        <v>0.05</v>
      </c>
      <c r="DS253" s="5">
        <v>0.05</v>
      </c>
      <c r="DT253" s="5">
        <v>0.05</v>
      </c>
      <c r="DU253" s="5">
        <v>0.05</v>
      </c>
      <c r="DV253" s="5">
        <v>0.05</v>
      </c>
      <c r="DW253" s="5">
        <v>0.05</v>
      </c>
      <c r="DX253" s="5">
        <v>0.05</v>
      </c>
      <c r="DY253" s="5">
        <v>0.05</v>
      </c>
      <c r="DZ253" s="5">
        <v>0.05</v>
      </c>
      <c r="EA253" s="5">
        <v>0.05</v>
      </c>
      <c r="EB253" s="5">
        <v>0.05</v>
      </c>
      <c r="EC253" s="5">
        <v>0.05</v>
      </c>
      <c r="ED253" s="5">
        <v>0.05</v>
      </c>
      <c r="EE253" s="5">
        <v>0.05</v>
      </c>
      <c r="EF253" s="5">
        <v>0.05</v>
      </c>
      <c r="EG253" s="5">
        <v>0.05</v>
      </c>
      <c r="EH253" s="5">
        <v>0.05</v>
      </c>
      <c r="EI253" s="5">
        <v>0.05</v>
      </c>
      <c r="EJ253" s="5">
        <v>0.05</v>
      </c>
      <c r="EK253" s="5">
        <v>0.05</v>
      </c>
      <c r="EL253" s="5">
        <v>0.05</v>
      </c>
      <c r="EM253" s="5">
        <v>0.05</v>
      </c>
      <c r="EN253" s="5">
        <v>0.05</v>
      </c>
      <c r="EO253" s="5">
        <v>0.05</v>
      </c>
      <c r="EP253" s="5">
        <v>0.05</v>
      </c>
      <c r="EQ253" s="5">
        <v>0.05</v>
      </c>
      <c r="ER253" s="5">
        <v>0.05</v>
      </c>
      <c r="ES253" s="5">
        <v>0.05</v>
      </c>
      <c r="ET253" s="5">
        <v>0.05</v>
      </c>
      <c r="EU253" s="5">
        <v>0.05</v>
      </c>
      <c r="EV253" s="5">
        <v>0.05</v>
      </c>
      <c r="EW253" s="5">
        <v>0.05</v>
      </c>
      <c r="EX253" s="5">
        <v>0.05</v>
      </c>
      <c r="EY253" s="5">
        <v>0.05</v>
      </c>
      <c r="EZ253" s="5">
        <v>0.05</v>
      </c>
      <c r="FA253" s="5">
        <v>0.05</v>
      </c>
      <c r="FB253" s="5">
        <v>0.05</v>
      </c>
      <c r="FC253" s="5">
        <v>0.05</v>
      </c>
      <c r="FD253" s="5">
        <v>0.05</v>
      </c>
      <c r="FE253" s="5">
        <v>0.05</v>
      </c>
      <c r="FF253" s="5">
        <v>0.05</v>
      </c>
      <c r="FG253" s="5">
        <v>0.05</v>
      </c>
      <c r="FH253" s="5">
        <v>0.05</v>
      </c>
      <c r="FI253" s="5">
        <v>0.05</v>
      </c>
      <c r="FJ253" s="5">
        <v>0.05</v>
      </c>
      <c r="FK253" s="5">
        <v>0.05</v>
      </c>
      <c r="FL253" s="5">
        <v>0.05</v>
      </c>
      <c r="FM253" s="5">
        <v>0.05</v>
      </c>
      <c r="FN253" s="5">
        <v>0.05</v>
      </c>
      <c r="FO253" s="5">
        <v>0.05</v>
      </c>
      <c r="FP253" s="5">
        <v>0.05</v>
      </c>
      <c r="FQ253" s="5">
        <v>0.05</v>
      </c>
      <c r="FR253" s="5">
        <v>0.05</v>
      </c>
      <c r="FS253" s="5">
        <v>0.05</v>
      </c>
      <c r="FT253" s="5">
        <v>0.05</v>
      </c>
      <c r="FU253" s="5">
        <v>0.05</v>
      </c>
      <c r="FV253" s="5">
        <v>0.05</v>
      </c>
      <c r="FW253" s="5">
        <v>0.05</v>
      </c>
      <c r="FX253" s="5">
        <v>0.05</v>
      </c>
      <c r="FY253" s="5">
        <v>0.05</v>
      </c>
    </row>
    <row r="254" spans="1:181" x14ac:dyDescent="0.3">
      <c r="A254" s="266" t="s">
        <v>616</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c r="DM254" s="266"/>
      <c r="DN254" s="266"/>
      <c r="DO254" s="266"/>
      <c r="DP254" s="266"/>
      <c r="DQ254" s="266"/>
      <c r="DR254" s="266"/>
      <c r="DS254" s="266"/>
      <c r="DT254" s="266"/>
      <c r="DU254" s="266"/>
      <c r="DV254" s="266"/>
      <c r="DW254" s="266"/>
      <c r="DX254" s="266"/>
      <c r="DY254" s="266"/>
      <c r="DZ254" s="266"/>
      <c r="EA254" s="266"/>
      <c r="EB254" s="266"/>
      <c r="EC254" s="266"/>
      <c r="ED254" s="266"/>
      <c r="EE254" s="266"/>
      <c r="EF254" s="266"/>
      <c r="EG254" s="266"/>
      <c r="EH254" s="266"/>
      <c r="EI254" s="266"/>
      <c r="EJ254" s="266"/>
      <c r="EK254" s="266"/>
      <c r="EL254" s="266"/>
      <c r="EM254" s="266"/>
      <c r="EN254" s="266"/>
      <c r="EO254" s="266"/>
      <c r="EP254" s="266"/>
      <c r="EQ254" s="266"/>
      <c r="ER254" s="266"/>
      <c r="ES254" s="266"/>
      <c r="ET254" s="266"/>
      <c r="EU254" s="266"/>
      <c r="EV254" s="266"/>
      <c r="EW254" s="266"/>
      <c r="EX254" s="266"/>
      <c r="EY254" s="266"/>
      <c r="EZ254" s="266"/>
      <c r="FA254" s="266"/>
      <c r="FB254" s="266"/>
      <c r="FC254" s="266"/>
      <c r="FD254" s="266"/>
      <c r="FE254" s="266"/>
      <c r="FF254" s="266"/>
      <c r="FG254" s="266"/>
      <c r="FH254" s="266"/>
      <c r="FI254" s="266"/>
      <c r="FJ254" s="266"/>
      <c r="FK254" s="266"/>
      <c r="FL254" s="266"/>
      <c r="FM254" s="266"/>
      <c r="FN254" s="266"/>
      <c r="FO254" s="266"/>
      <c r="FP254" s="266"/>
      <c r="FQ254" s="266"/>
      <c r="FR254" s="266"/>
      <c r="FS254" s="266"/>
      <c r="FT254" s="266"/>
      <c r="FU254" s="266"/>
      <c r="FV254" s="266"/>
      <c r="FW254" s="266"/>
      <c r="FX254" s="266"/>
      <c r="FY254" s="266"/>
    </row>
    <row r="255" spans="1:181" x14ac:dyDescent="0.3">
      <c r="A255" s="269" t="s">
        <v>600</v>
      </c>
      <c r="B255" s="268">
        <v>0</v>
      </c>
      <c r="C255" s="269">
        <v>0</v>
      </c>
      <c r="D255" s="269">
        <v>0</v>
      </c>
      <c r="E255" s="269">
        <v>0</v>
      </c>
      <c r="F255" s="269">
        <v>0</v>
      </c>
      <c r="G255" s="268">
        <v>0</v>
      </c>
      <c r="H255" s="269">
        <v>0</v>
      </c>
      <c r="I255" s="269">
        <v>0</v>
      </c>
      <c r="J255" s="269">
        <v>0</v>
      </c>
      <c r="K255" s="269">
        <v>0</v>
      </c>
      <c r="L255" s="268">
        <v>0</v>
      </c>
      <c r="M255" s="269">
        <v>0</v>
      </c>
      <c r="N255" s="269">
        <v>0</v>
      </c>
      <c r="O255" s="269">
        <v>0</v>
      </c>
      <c r="P255" s="269">
        <v>0</v>
      </c>
      <c r="Q255" s="268">
        <v>0</v>
      </c>
      <c r="R255" s="269">
        <v>0</v>
      </c>
      <c r="S255" s="269">
        <v>0</v>
      </c>
      <c r="T255" s="269">
        <v>0</v>
      </c>
      <c r="U255" s="269">
        <v>0</v>
      </c>
      <c r="V255" s="268">
        <v>0</v>
      </c>
      <c r="W255" s="269">
        <v>0</v>
      </c>
      <c r="X255" s="269">
        <v>0</v>
      </c>
      <c r="Y255" s="269">
        <v>0</v>
      </c>
      <c r="Z255" s="269">
        <v>0</v>
      </c>
      <c r="AA255" s="268">
        <v>0</v>
      </c>
      <c r="AB255" s="269">
        <v>0</v>
      </c>
      <c r="AC255" s="269">
        <v>0</v>
      </c>
      <c r="AD255" s="269">
        <v>0</v>
      </c>
      <c r="AE255" s="269">
        <v>0</v>
      </c>
      <c r="AF255" s="268">
        <v>0</v>
      </c>
      <c r="AG255" s="269">
        <v>0</v>
      </c>
      <c r="AH255" s="269">
        <v>0</v>
      </c>
      <c r="AI255" s="269">
        <v>0</v>
      </c>
      <c r="AJ255" s="269">
        <v>0</v>
      </c>
      <c r="AK255" s="268">
        <v>0</v>
      </c>
      <c r="AL255" s="269">
        <v>0</v>
      </c>
      <c r="AM255" s="269">
        <v>0</v>
      </c>
      <c r="AN255" s="269">
        <v>0</v>
      </c>
      <c r="AO255" s="269">
        <v>0</v>
      </c>
      <c r="AP255" s="268">
        <v>0</v>
      </c>
      <c r="AQ255" s="269">
        <v>0</v>
      </c>
      <c r="AR255" s="269">
        <v>0</v>
      </c>
      <c r="AS255" s="269">
        <v>0</v>
      </c>
      <c r="AT255" s="269">
        <v>0</v>
      </c>
      <c r="AU255" s="268">
        <v>0</v>
      </c>
      <c r="AV255" s="269">
        <v>0</v>
      </c>
      <c r="AW255" s="269">
        <v>0</v>
      </c>
      <c r="AX255" s="269">
        <v>0</v>
      </c>
      <c r="AY255" s="269">
        <v>0</v>
      </c>
      <c r="AZ255" s="268">
        <v>0</v>
      </c>
      <c r="BA255" s="269">
        <v>0</v>
      </c>
      <c r="BB255" s="269">
        <v>0</v>
      </c>
      <c r="BC255" s="269">
        <v>0</v>
      </c>
      <c r="BD255" s="269">
        <v>0</v>
      </c>
      <c r="BE255" s="268">
        <v>0</v>
      </c>
      <c r="BF255" s="269">
        <v>0</v>
      </c>
      <c r="BG255" s="269">
        <v>0</v>
      </c>
      <c r="BH255" s="269">
        <v>0</v>
      </c>
      <c r="BI255" s="269">
        <v>0</v>
      </c>
      <c r="BJ255" s="268">
        <v>0</v>
      </c>
      <c r="BK255" s="269">
        <v>0</v>
      </c>
      <c r="BL255" s="269">
        <v>0</v>
      </c>
      <c r="BM255" s="269">
        <v>0</v>
      </c>
      <c r="BN255" s="269">
        <v>0</v>
      </c>
      <c r="BO255" s="268">
        <v>0</v>
      </c>
      <c r="BP255" s="269">
        <v>0</v>
      </c>
      <c r="BQ255" s="269">
        <v>0</v>
      </c>
      <c r="BR255" s="269">
        <v>0</v>
      </c>
      <c r="BS255" s="269">
        <v>0</v>
      </c>
      <c r="BT255" s="268">
        <v>0</v>
      </c>
      <c r="BU255" s="269">
        <v>0</v>
      </c>
      <c r="BV255" s="269">
        <v>0</v>
      </c>
      <c r="BW255" s="269">
        <v>0</v>
      </c>
      <c r="BX255" s="269">
        <v>0</v>
      </c>
      <c r="BY255" s="268">
        <v>0</v>
      </c>
      <c r="BZ255" s="269">
        <v>0</v>
      </c>
      <c r="CA255" s="269">
        <v>0</v>
      </c>
      <c r="CB255" s="269">
        <v>0</v>
      </c>
      <c r="CC255" s="269">
        <v>0</v>
      </c>
      <c r="CD255" s="268">
        <v>0</v>
      </c>
      <c r="CE255" s="269">
        <v>0</v>
      </c>
      <c r="CF255" s="269">
        <v>0</v>
      </c>
      <c r="CG255" s="269">
        <v>0</v>
      </c>
      <c r="CH255" s="269">
        <v>0</v>
      </c>
      <c r="CI255" s="268">
        <v>0</v>
      </c>
      <c r="CJ255" s="269">
        <v>0</v>
      </c>
      <c r="CK255" s="269">
        <v>0</v>
      </c>
      <c r="CL255" s="269">
        <v>0</v>
      </c>
      <c r="CM255" s="269">
        <v>0</v>
      </c>
      <c r="CN255" s="268">
        <v>0</v>
      </c>
      <c r="CO255" s="269">
        <v>0</v>
      </c>
      <c r="CP255" s="269">
        <v>0</v>
      </c>
      <c r="CQ255" s="269">
        <v>0</v>
      </c>
      <c r="CR255" s="269">
        <v>0</v>
      </c>
      <c r="CS255" s="268">
        <v>0</v>
      </c>
      <c r="CT255" s="269">
        <v>0</v>
      </c>
      <c r="CU255" s="269">
        <v>0</v>
      </c>
      <c r="CV255" s="269">
        <v>0</v>
      </c>
      <c r="CW255" s="269">
        <v>0</v>
      </c>
      <c r="CX255" s="268">
        <v>0</v>
      </c>
      <c r="CY255" s="269">
        <v>0</v>
      </c>
      <c r="CZ255" s="269">
        <v>0</v>
      </c>
      <c r="DA255" s="269">
        <v>0</v>
      </c>
      <c r="DB255" s="269">
        <v>0</v>
      </c>
      <c r="DC255" s="268">
        <v>0</v>
      </c>
      <c r="DD255" s="269">
        <v>0</v>
      </c>
      <c r="DE255" s="269">
        <v>0</v>
      </c>
      <c r="DF255" s="269">
        <v>0</v>
      </c>
      <c r="DG255" s="269">
        <v>0</v>
      </c>
      <c r="DH255" s="268">
        <v>0</v>
      </c>
      <c r="DI255" s="269">
        <v>0</v>
      </c>
      <c r="DJ255" s="269">
        <v>0</v>
      </c>
      <c r="DK255" s="269">
        <v>0</v>
      </c>
      <c r="DL255" s="269">
        <v>0</v>
      </c>
      <c r="DM255" s="268">
        <v>0</v>
      </c>
      <c r="DN255" s="269">
        <v>0</v>
      </c>
      <c r="DO255" s="269">
        <v>0</v>
      </c>
      <c r="DP255" s="269">
        <v>0</v>
      </c>
      <c r="DQ255" s="269">
        <v>0</v>
      </c>
      <c r="DR255" s="268">
        <v>0</v>
      </c>
      <c r="DS255" s="269">
        <v>0</v>
      </c>
      <c r="DT255" s="269">
        <v>0</v>
      </c>
      <c r="DU255" s="269">
        <v>0</v>
      </c>
      <c r="DV255" s="269">
        <v>0</v>
      </c>
      <c r="DW255" s="268">
        <v>0</v>
      </c>
      <c r="DX255" s="269">
        <v>0</v>
      </c>
      <c r="DY255" s="269">
        <v>0</v>
      </c>
      <c r="DZ255" s="269">
        <v>0</v>
      </c>
      <c r="EA255" s="269">
        <v>0</v>
      </c>
      <c r="EB255" s="268">
        <v>0</v>
      </c>
      <c r="EC255" s="269">
        <v>0</v>
      </c>
      <c r="ED255" s="269">
        <v>0</v>
      </c>
      <c r="EE255" s="269">
        <v>0</v>
      </c>
      <c r="EF255" s="269">
        <v>0</v>
      </c>
      <c r="EG255" s="268">
        <v>0</v>
      </c>
      <c r="EH255" s="269">
        <v>0</v>
      </c>
      <c r="EI255" s="269">
        <v>0</v>
      </c>
      <c r="EJ255" s="269">
        <v>0</v>
      </c>
      <c r="EK255" s="269">
        <v>0</v>
      </c>
      <c r="EL255" s="268">
        <v>0</v>
      </c>
      <c r="EM255" s="269">
        <v>0</v>
      </c>
      <c r="EN255" s="269">
        <v>0</v>
      </c>
      <c r="EO255" s="269">
        <v>0</v>
      </c>
      <c r="EP255" s="269">
        <v>0</v>
      </c>
      <c r="EQ255" s="268">
        <v>0</v>
      </c>
      <c r="ER255" s="269">
        <v>0</v>
      </c>
      <c r="ES255" s="269">
        <v>0</v>
      </c>
      <c r="ET255" s="269">
        <v>0</v>
      </c>
      <c r="EU255" s="269">
        <v>0</v>
      </c>
      <c r="EV255" s="268">
        <v>0</v>
      </c>
      <c r="EW255" s="269">
        <v>0</v>
      </c>
      <c r="EX255" s="269">
        <v>0</v>
      </c>
      <c r="EY255" s="269">
        <v>0</v>
      </c>
      <c r="EZ255" s="269">
        <v>0</v>
      </c>
      <c r="FA255" s="268">
        <v>0</v>
      </c>
      <c r="FB255" s="269">
        <v>0</v>
      </c>
      <c r="FC255" s="269">
        <v>0</v>
      </c>
      <c r="FD255" s="269">
        <v>0</v>
      </c>
      <c r="FE255" s="269">
        <v>0</v>
      </c>
      <c r="FF255" s="268">
        <v>0</v>
      </c>
      <c r="FG255" s="269">
        <v>0</v>
      </c>
      <c r="FH255" s="269">
        <v>0</v>
      </c>
      <c r="FI255" s="269">
        <v>0</v>
      </c>
      <c r="FJ255" s="269">
        <v>0</v>
      </c>
      <c r="FK255" s="268">
        <v>0</v>
      </c>
      <c r="FL255" s="269">
        <v>0</v>
      </c>
      <c r="FM255" s="269">
        <v>0</v>
      </c>
      <c r="FN255" s="269">
        <v>0</v>
      </c>
      <c r="FO255" s="269">
        <v>0</v>
      </c>
      <c r="FP255" s="268">
        <v>0</v>
      </c>
      <c r="FQ255" s="269">
        <v>0</v>
      </c>
      <c r="FR255" s="269">
        <v>0</v>
      </c>
      <c r="FS255" s="269">
        <v>0</v>
      </c>
      <c r="FT255" s="269">
        <v>0</v>
      </c>
      <c r="FU255" s="268">
        <v>0</v>
      </c>
      <c r="FV255" s="269">
        <v>0</v>
      </c>
      <c r="FW255" s="269">
        <v>0</v>
      </c>
      <c r="FX255" s="269">
        <v>0</v>
      </c>
      <c r="FY255" s="269">
        <v>0</v>
      </c>
    </row>
    <row r="256" spans="1:181" x14ac:dyDescent="0.3">
      <c r="A256" s="269" t="s">
        <v>601</v>
      </c>
      <c r="B256" s="269">
        <v>0</v>
      </c>
      <c r="C256" s="268">
        <v>0</v>
      </c>
      <c r="D256" s="269">
        <v>0</v>
      </c>
      <c r="E256" s="269">
        <v>0</v>
      </c>
      <c r="F256" s="269">
        <v>0</v>
      </c>
      <c r="G256" s="269">
        <v>0</v>
      </c>
      <c r="H256" s="268">
        <v>0</v>
      </c>
      <c r="I256" s="269">
        <v>0</v>
      </c>
      <c r="J256" s="269">
        <v>0</v>
      </c>
      <c r="K256" s="269">
        <v>0</v>
      </c>
      <c r="L256" s="269">
        <v>0</v>
      </c>
      <c r="M256" s="268">
        <v>0</v>
      </c>
      <c r="N256" s="269">
        <v>0</v>
      </c>
      <c r="O256" s="269">
        <v>0</v>
      </c>
      <c r="P256" s="269">
        <v>0</v>
      </c>
      <c r="Q256" s="269">
        <v>0</v>
      </c>
      <c r="R256" s="268">
        <v>0</v>
      </c>
      <c r="S256" s="269">
        <v>0</v>
      </c>
      <c r="T256" s="269">
        <v>0</v>
      </c>
      <c r="U256" s="269">
        <v>0</v>
      </c>
      <c r="V256" s="269">
        <v>0</v>
      </c>
      <c r="W256" s="268">
        <v>0</v>
      </c>
      <c r="X256" s="269">
        <v>0</v>
      </c>
      <c r="Y256" s="269">
        <v>0</v>
      </c>
      <c r="Z256" s="269">
        <v>0</v>
      </c>
      <c r="AA256" s="269">
        <v>0</v>
      </c>
      <c r="AB256" s="268">
        <v>0</v>
      </c>
      <c r="AC256" s="269">
        <v>0</v>
      </c>
      <c r="AD256" s="269">
        <v>0</v>
      </c>
      <c r="AE256" s="269">
        <v>0</v>
      </c>
      <c r="AF256" s="269">
        <v>0</v>
      </c>
      <c r="AG256" s="268">
        <v>0</v>
      </c>
      <c r="AH256" s="269">
        <v>0</v>
      </c>
      <c r="AI256" s="269">
        <v>0</v>
      </c>
      <c r="AJ256" s="269">
        <v>0</v>
      </c>
      <c r="AK256" s="269">
        <v>0</v>
      </c>
      <c r="AL256" s="268">
        <v>0</v>
      </c>
      <c r="AM256" s="269">
        <v>0</v>
      </c>
      <c r="AN256" s="269">
        <v>0</v>
      </c>
      <c r="AO256" s="269">
        <v>0</v>
      </c>
      <c r="AP256" s="269">
        <v>0</v>
      </c>
      <c r="AQ256" s="268">
        <v>0</v>
      </c>
      <c r="AR256" s="269">
        <v>0</v>
      </c>
      <c r="AS256" s="269">
        <v>0</v>
      </c>
      <c r="AT256" s="269">
        <v>0</v>
      </c>
      <c r="AU256" s="269">
        <v>0</v>
      </c>
      <c r="AV256" s="268">
        <v>0</v>
      </c>
      <c r="AW256" s="269">
        <v>0</v>
      </c>
      <c r="AX256" s="269">
        <v>0</v>
      </c>
      <c r="AY256" s="269">
        <v>0</v>
      </c>
      <c r="AZ256" s="269">
        <v>0</v>
      </c>
      <c r="BA256" s="268">
        <v>0</v>
      </c>
      <c r="BB256" s="269">
        <v>0</v>
      </c>
      <c r="BC256" s="269">
        <v>0</v>
      </c>
      <c r="BD256" s="269">
        <v>0</v>
      </c>
      <c r="BE256" s="269">
        <v>0</v>
      </c>
      <c r="BF256" s="268">
        <v>0</v>
      </c>
      <c r="BG256" s="269">
        <v>0</v>
      </c>
      <c r="BH256" s="269">
        <v>0</v>
      </c>
      <c r="BI256" s="269">
        <v>0</v>
      </c>
      <c r="BJ256" s="269">
        <v>0</v>
      </c>
      <c r="BK256" s="268">
        <v>0</v>
      </c>
      <c r="BL256" s="269">
        <v>0</v>
      </c>
      <c r="BM256" s="269">
        <v>0</v>
      </c>
      <c r="BN256" s="269">
        <v>0</v>
      </c>
      <c r="BO256" s="269">
        <v>0</v>
      </c>
      <c r="BP256" s="268">
        <v>0</v>
      </c>
      <c r="BQ256" s="269">
        <v>0</v>
      </c>
      <c r="BR256" s="269">
        <v>0</v>
      </c>
      <c r="BS256" s="269">
        <v>0</v>
      </c>
      <c r="BT256" s="269">
        <v>0</v>
      </c>
      <c r="BU256" s="268">
        <v>0</v>
      </c>
      <c r="BV256" s="269">
        <v>0</v>
      </c>
      <c r="BW256" s="269">
        <v>0</v>
      </c>
      <c r="BX256" s="269">
        <v>0</v>
      </c>
      <c r="BY256" s="269">
        <v>0</v>
      </c>
      <c r="BZ256" s="268">
        <v>0</v>
      </c>
      <c r="CA256" s="269">
        <v>0</v>
      </c>
      <c r="CB256" s="269">
        <v>0</v>
      </c>
      <c r="CC256" s="269">
        <v>0</v>
      </c>
      <c r="CD256" s="269">
        <v>0</v>
      </c>
      <c r="CE256" s="268">
        <v>0</v>
      </c>
      <c r="CF256" s="269">
        <v>0</v>
      </c>
      <c r="CG256" s="269">
        <v>0</v>
      </c>
      <c r="CH256" s="269">
        <v>0</v>
      </c>
      <c r="CI256" s="269">
        <v>0</v>
      </c>
      <c r="CJ256" s="268">
        <v>0</v>
      </c>
      <c r="CK256" s="269">
        <v>0</v>
      </c>
      <c r="CL256" s="269">
        <v>0</v>
      </c>
      <c r="CM256" s="269">
        <v>0</v>
      </c>
      <c r="CN256" s="269">
        <v>0</v>
      </c>
      <c r="CO256" s="268">
        <v>0</v>
      </c>
      <c r="CP256" s="269">
        <v>0</v>
      </c>
      <c r="CQ256" s="269">
        <v>0</v>
      </c>
      <c r="CR256" s="269">
        <v>0</v>
      </c>
      <c r="CS256" s="269">
        <v>0</v>
      </c>
      <c r="CT256" s="268">
        <v>0</v>
      </c>
      <c r="CU256" s="269">
        <v>0</v>
      </c>
      <c r="CV256" s="269">
        <v>0</v>
      </c>
      <c r="CW256" s="269">
        <v>0</v>
      </c>
      <c r="CX256" s="269">
        <v>0</v>
      </c>
      <c r="CY256" s="268">
        <v>0</v>
      </c>
      <c r="CZ256" s="269">
        <v>0</v>
      </c>
      <c r="DA256" s="269">
        <v>0</v>
      </c>
      <c r="DB256" s="269">
        <v>0</v>
      </c>
      <c r="DC256" s="269">
        <v>0</v>
      </c>
      <c r="DD256" s="268">
        <v>0</v>
      </c>
      <c r="DE256" s="269">
        <v>0</v>
      </c>
      <c r="DF256" s="269">
        <v>0</v>
      </c>
      <c r="DG256" s="269">
        <v>0</v>
      </c>
      <c r="DH256" s="269">
        <v>0</v>
      </c>
      <c r="DI256" s="268">
        <v>0</v>
      </c>
      <c r="DJ256" s="269">
        <v>0</v>
      </c>
      <c r="DK256" s="269">
        <v>0</v>
      </c>
      <c r="DL256" s="269">
        <v>0</v>
      </c>
      <c r="DM256" s="269">
        <v>0</v>
      </c>
      <c r="DN256" s="268">
        <v>0</v>
      </c>
      <c r="DO256" s="269">
        <v>0</v>
      </c>
      <c r="DP256" s="269">
        <v>0</v>
      </c>
      <c r="DQ256" s="269">
        <v>0</v>
      </c>
      <c r="DR256" s="269">
        <v>0</v>
      </c>
      <c r="DS256" s="268">
        <v>0</v>
      </c>
      <c r="DT256" s="269">
        <v>0</v>
      </c>
      <c r="DU256" s="269">
        <v>0</v>
      </c>
      <c r="DV256" s="269">
        <v>0</v>
      </c>
      <c r="DW256" s="269">
        <v>0</v>
      </c>
      <c r="DX256" s="268">
        <v>0</v>
      </c>
      <c r="DY256" s="269">
        <v>0</v>
      </c>
      <c r="DZ256" s="269">
        <v>0</v>
      </c>
      <c r="EA256" s="269">
        <v>0</v>
      </c>
      <c r="EB256" s="269">
        <v>0</v>
      </c>
      <c r="EC256" s="268">
        <v>0</v>
      </c>
      <c r="ED256" s="269">
        <v>0</v>
      </c>
      <c r="EE256" s="269">
        <v>0</v>
      </c>
      <c r="EF256" s="269">
        <v>0</v>
      </c>
      <c r="EG256" s="269">
        <v>0</v>
      </c>
      <c r="EH256" s="268">
        <v>0</v>
      </c>
      <c r="EI256" s="269">
        <v>0</v>
      </c>
      <c r="EJ256" s="269">
        <v>0</v>
      </c>
      <c r="EK256" s="269">
        <v>0</v>
      </c>
      <c r="EL256" s="269">
        <v>0</v>
      </c>
      <c r="EM256" s="268">
        <v>0</v>
      </c>
      <c r="EN256" s="269">
        <v>0</v>
      </c>
      <c r="EO256" s="269">
        <v>0</v>
      </c>
      <c r="EP256" s="269">
        <v>0</v>
      </c>
      <c r="EQ256" s="269">
        <v>0</v>
      </c>
      <c r="ER256" s="268">
        <v>0</v>
      </c>
      <c r="ES256" s="269">
        <v>0</v>
      </c>
      <c r="ET256" s="269">
        <v>0</v>
      </c>
      <c r="EU256" s="269">
        <v>0</v>
      </c>
      <c r="EV256" s="269">
        <v>0</v>
      </c>
      <c r="EW256" s="268">
        <v>0</v>
      </c>
      <c r="EX256" s="269">
        <v>0</v>
      </c>
      <c r="EY256" s="269">
        <v>0</v>
      </c>
      <c r="EZ256" s="269">
        <v>0</v>
      </c>
      <c r="FA256" s="269">
        <v>0</v>
      </c>
      <c r="FB256" s="268">
        <v>0</v>
      </c>
      <c r="FC256" s="269">
        <v>0</v>
      </c>
      <c r="FD256" s="269">
        <v>0</v>
      </c>
      <c r="FE256" s="269">
        <v>0</v>
      </c>
      <c r="FF256" s="269">
        <v>0</v>
      </c>
      <c r="FG256" s="268">
        <v>0</v>
      </c>
      <c r="FH256" s="269">
        <v>0</v>
      </c>
      <c r="FI256" s="269">
        <v>0</v>
      </c>
      <c r="FJ256" s="269">
        <v>0</v>
      </c>
      <c r="FK256" s="269">
        <v>0</v>
      </c>
      <c r="FL256" s="268">
        <v>0</v>
      </c>
      <c r="FM256" s="269">
        <v>0</v>
      </c>
      <c r="FN256" s="269">
        <v>0</v>
      </c>
      <c r="FO256" s="269">
        <v>0</v>
      </c>
      <c r="FP256" s="269">
        <v>0</v>
      </c>
      <c r="FQ256" s="268">
        <v>0</v>
      </c>
      <c r="FR256" s="269">
        <v>0</v>
      </c>
      <c r="FS256" s="269">
        <v>0</v>
      </c>
      <c r="FT256" s="269">
        <v>0</v>
      </c>
      <c r="FU256" s="269">
        <v>0</v>
      </c>
      <c r="FV256" s="268">
        <v>0</v>
      </c>
      <c r="FW256" s="269">
        <v>0</v>
      </c>
      <c r="FX256" s="269">
        <v>0</v>
      </c>
      <c r="FY256" s="269">
        <v>0</v>
      </c>
    </row>
    <row r="257" spans="1:181" x14ac:dyDescent="0.3">
      <c r="A257" s="269" t="s">
        <v>374</v>
      </c>
      <c r="B257" s="269">
        <v>0</v>
      </c>
      <c r="C257" s="269">
        <v>0</v>
      </c>
      <c r="D257" s="268">
        <v>0</v>
      </c>
      <c r="E257" s="269">
        <v>0</v>
      </c>
      <c r="F257" s="269">
        <v>0</v>
      </c>
      <c r="G257" s="269">
        <v>0</v>
      </c>
      <c r="H257" s="269">
        <v>0</v>
      </c>
      <c r="I257" s="268">
        <v>0</v>
      </c>
      <c r="J257" s="269">
        <v>0</v>
      </c>
      <c r="K257" s="269">
        <v>0</v>
      </c>
      <c r="L257" s="269">
        <v>0</v>
      </c>
      <c r="M257" s="269">
        <v>0</v>
      </c>
      <c r="N257" s="268">
        <v>0</v>
      </c>
      <c r="O257" s="269">
        <v>0</v>
      </c>
      <c r="P257" s="269">
        <v>0</v>
      </c>
      <c r="Q257" s="269">
        <v>0</v>
      </c>
      <c r="R257" s="269">
        <v>0</v>
      </c>
      <c r="S257" s="268">
        <v>0</v>
      </c>
      <c r="T257" s="269">
        <v>0</v>
      </c>
      <c r="U257" s="269">
        <v>0</v>
      </c>
      <c r="V257" s="269">
        <v>0</v>
      </c>
      <c r="W257" s="269">
        <v>0</v>
      </c>
      <c r="X257" s="268">
        <v>0</v>
      </c>
      <c r="Y257" s="269">
        <v>0</v>
      </c>
      <c r="Z257" s="269">
        <v>0</v>
      </c>
      <c r="AA257" s="269">
        <v>0</v>
      </c>
      <c r="AB257" s="269">
        <v>0</v>
      </c>
      <c r="AC257" s="268">
        <v>0</v>
      </c>
      <c r="AD257" s="269">
        <v>0</v>
      </c>
      <c r="AE257" s="269">
        <v>0</v>
      </c>
      <c r="AF257" s="269">
        <v>0</v>
      </c>
      <c r="AG257" s="269">
        <v>0</v>
      </c>
      <c r="AH257" s="268">
        <v>0</v>
      </c>
      <c r="AI257" s="269">
        <v>0</v>
      </c>
      <c r="AJ257" s="269">
        <v>0</v>
      </c>
      <c r="AK257" s="269">
        <v>0</v>
      </c>
      <c r="AL257" s="269">
        <v>0</v>
      </c>
      <c r="AM257" s="268">
        <v>0</v>
      </c>
      <c r="AN257" s="269">
        <v>0</v>
      </c>
      <c r="AO257" s="269">
        <v>0</v>
      </c>
      <c r="AP257" s="269">
        <v>0</v>
      </c>
      <c r="AQ257" s="269">
        <v>0</v>
      </c>
      <c r="AR257" s="268">
        <v>0</v>
      </c>
      <c r="AS257" s="269">
        <v>0</v>
      </c>
      <c r="AT257" s="269">
        <v>0</v>
      </c>
      <c r="AU257" s="269">
        <v>0</v>
      </c>
      <c r="AV257" s="269">
        <v>0</v>
      </c>
      <c r="AW257" s="268">
        <v>0</v>
      </c>
      <c r="AX257" s="269">
        <v>0</v>
      </c>
      <c r="AY257" s="269">
        <v>0</v>
      </c>
      <c r="AZ257" s="269">
        <v>0</v>
      </c>
      <c r="BA257" s="269">
        <v>0</v>
      </c>
      <c r="BB257" s="268">
        <v>0</v>
      </c>
      <c r="BC257" s="269">
        <v>0</v>
      </c>
      <c r="BD257" s="269">
        <v>0</v>
      </c>
      <c r="BE257" s="269">
        <v>0</v>
      </c>
      <c r="BF257" s="269">
        <v>0</v>
      </c>
      <c r="BG257" s="268">
        <v>0</v>
      </c>
      <c r="BH257" s="269">
        <v>0</v>
      </c>
      <c r="BI257" s="269">
        <v>0</v>
      </c>
      <c r="BJ257" s="269">
        <v>0</v>
      </c>
      <c r="BK257" s="269">
        <v>0</v>
      </c>
      <c r="BL257" s="268">
        <v>0</v>
      </c>
      <c r="BM257" s="269">
        <v>0</v>
      </c>
      <c r="BN257" s="269">
        <v>0</v>
      </c>
      <c r="BO257" s="269">
        <v>0</v>
      </c>
      <c r="BP257" s="269">
        <v>0</v>
      </c>
      <c r="BQ257" s="268">
        <v>0</v>
      </c>
      <c r="BR257" s="269">
        <v>0</v>
      </c>
      <c r="BS257" s="269">
        <v>0</v>
      </c>
      <c r="BT257" s="269">
        <v>0</v>
      </c>
      <c r="BU257" s="269">
        <v>0</v>
      </c>
      <c r="BV257" s="268">
        <v>0</v>
      </c>
      <c r="BW257" s="269">
        <v>0</v>
      </c>
      <c r="BX257" s="269">
        <v>0</v>
      </c>
      <c r="BY257" s="269">
        <v>0</v>
      </c>
      <c r="BZ257" s="269">
        <v>0</v>
      </c>
      <c r="CA257" s="268">
        <v>0</v>
      </c>
      <c r="CB257" s="269">
        <v>0</v>
      </c>
      <c r="CC257" s="269">
        <v>0</v>
      </c>
      <c r="CD257" s="269">
        <v>0</v>
      </c>
      <c r="CE257" s="269">
        <v>0</v>
      </c>
      <c r="CF257" s="268">
        <v>0</v>
      </c>
      <c r="CG257" s="269">
        <v>0</v>
      </c>
      <c r="CH257" s="269">
        <v>0</v>
      </c>
      <c r="CI257" s="269">
        <v>0</v>
      </c>
      <c r="CJ257" s="269">
        <v>0</v>
      </c>
      <c r="CK257" s="268">
        <v>0</v>
      </c>
      <c r="CL257" s="269">
        <v>0</v>
      </c>
      <c r="CM257" s="269">
        <v>0</v>
      </c>
      <c r="CN257" s="269">
        <v>0</v>
      </c>
      <c r="CO257" s="269">
        <v>0</v>
      </c>
      <c r="CP257" s="268">
        <v>0</v>
      </c>
      <c r="CQ257" s="269">
        <v>0</v>
      </c>
      <c r="CR257" s="269">
        <v>0</v>
      </c>
      <c r="CS257" s="269">
        <v>0</v>
      </c>
      <c r="CT257" s="269">
        <v>0</v>
      </c>
      <c r="CU257" s="268">
        <v>0</v>
      </c>
      <c r="CV257" s="269">
        <v>0</v>
      </c>
      <c r="CW257" s="269">
        <v>0</v>
      </c>
      <c r="CX257" s="269">
        <v>0</v>
      </c>
      <c r="CY257" s="269">
        <v>0</v>
      </c>
      <c r="CZ257" s="268">
        <v>0</v>
      </c>
      <c r="DA257" s="269">
        <v>0</v>
      </c>
      <c r="DB257" s="269">
        <v>0</v>
      </c>
      <c r="DC257" s="269">
        <v>0</v>
      </c>
      <c r="DD257" s="269">
        <v>0</v>
      </c>
      <c r="DE257" s="268">
        <v>0</v>
      </c>
      <c r="DF257" s="269">
        <v>0</v>
      </c>
      <c r="DG257" s="269">
        <v>0</v>
      </c>
      <c r="DH257" s="269">
        <v>0</v>
      </c>
      <c r="DI257" s="269">
        <v>0</v>
      </c>
      <c r="DJ257" s="268">
        <v>0</v>
      </c>
      <c r="DK257" s="269">
        <v>0</v>
      </c>
      <c r="DL257" s="269">
        <v>0</v>
      </c>
      <c r="DM257" s="269">
        <v>0</v>
      </c>
      <c r="DN257" s="269">
        <v>0</v>
      </c>
      <c r="DO257" s="268">
        <v>0</v>
      </c>
      <c r="DP257" s="269">
        <v>0</v>
      </c>
      <c r="DQ257" s="269">
        <v>0</v>
      </c>
      <c r="DR257" s="269">
        <v>0</v>
      </c>
      <c r="DS257" s="269">
        <v>0</v>
      </c>
      <c r="DT257" s="268">
        <v>0</v>
      </c>
      <c r="DU257" s="269">
        <v>0</v>
      </c>
      <c r="DV257" s="269">
        <v>0</v>
      </c>
      <c r="DW257" s="269">
        <v>0</v>
      </c>
      <c r="DX257" s="269">
        <v>0</v>
      </c>
      <c r="DY257" s="268">
        <v>0</v>
      </c>
      <c r="DZ257" s="269">
        <v>0</v>
      </c>
      <c r="EA257" s="269">
        <v>0</v>
      </c>
      <c r="EB257" s="269">
        <v>0</v>
      </c>
      <c r="EC257" s="269">
        <v>0</v>
      </c>
      <c r="ED257" s="268">
        <v>0</v>
      </c>
      <c r="EE257" s="269">
        <v>0</v>
      </c>
      <c r="EF257" s="269">
        <v>0</v>
      </c>
      <c r="EG257" s="269">
        <v>0</v>
      </c>
      <c r="EH257" s="269">
        <v>0</v>
      </c>
      <c r="EI257" s="268">
        <v>0</v>
      </c>
      <c r="EJ257" s="269">
        <v>0</v>
      </c>
      <c r="EK257" s="269">
        <v>0</v>
      </c>
      <c r="EL257" s="269">
        <v>0</v>
      </c>
      <c r="EM257" s="269">
        <v>0</v>
      </c>
      <c r="EN257" s="268">
        <v>0</v>
      </c>
      <c r="EO257" s="269">
        <v>0</v>
      </c>
      <c r="EP257" s="269">
        <v>0</v>
      </c>
      <c r="EQ257" s="269">
        <v>0</v>
      </c>
      <c r="ER257" s="269">
        <v>0</v>
      </c>
      <c r="ES257" s="268">
        <v>0</v>
      </c>
      <c r="ET257" s="269">
        <v>0</v>
      </c>
      <c r="EU257" s="269">
        <v>0</v>
      </c>
      <c r="EV257" s="269">
        <v>0</v>
      </c>
      <c r="EW257" s="269">
        <v>0</v>
      </c>
      <c r="EX257" s="268">
        <v>0</v>
      </c>
      <c r="EY257" s="269">
        <v>0</v>
      </c>
      <c r="EZ257" s="269">
        <v>0</v>
      </c>
      <c r="FA257" s="269">
        <v>0</v>
      </c>
      <c r="FB257" s="269">
        <v>0</v>
      </c>
      <c r="FC257" s="268">
        <v>0</v>
      </c>
      <c r="FD257" s="269">
        <v>0</v>
      </c>
      <c r="FE257" s="269">
        <v>0</v>
      </c>
      <c r="FF257" s="269">
        <v>0</v>
      </c>
      <c r="FG257" s="269">
        <v>0</v>
      </c>
      <c r="FH257" s="268">
        <v>0</v>
      </c>
      <c r="FI257" s="269">
        <v>0</v>
      </c>
      <c r="FJ257" s="269">
        <v>0</v>
      </c>
      <c r="FK257" s="269">
        <v>0</v>
      </c>
      <c r="FL257" s="269">
        <v>0</v>
      </c>
      <c r="FM257" s="268">
        <v>0</v>
      </c>
      <c r="FN257" s="269">
        <v>0</v>
      </c>
      <c r="FO257" s="269">
        <v>0</v>
      </c>
      <c r="FP257" s="269">
        <v>0</v>
      </c>
      <c r="FQ257" s="269">
        <v>0</v>
      </c>
      <c r="FR257" s="268">
        <v>0</v>
      </c>
      <c r="FS257" s="269">
        <v>0</v>
      </c>
      <c r="FT257" s="269">
        <v>0</v>
      </c>
      <c r="FU257" s="269">
        <v>0</v>
      </c>
      <c r="FV257" s="269">
        <v>0</v>
      </c>
      <c r="FW257" s="268">
        <v>0</v>
      </c>
      <c r="FX257" s="269">
        <v>0</v>
      </c>
      <c r="FY257" s="269">
        <v>0</v>
      </c>
    </row>
    <row r="258" spans="1:181" x14ac:dyDescent="0.3">
      <c r="A258" s="269" t="s">
        <v>375</v>
      </c>
      <c r="B258" s="269">
        <v>0</v>
      </c>
      <c r="C258" s="269">
        <v>0</v>
      </c>
      <c r="D258" s="269">
        <v>0</v>
      </c>
      <c r="E258" s="268">
        <v>0</v>
      </c>
      <c r="F258" s="269">
        <v>0</v>
      </c>
      <c r="G258" s="269">
        <v>0</v>
      </c>
      <c r="H258" s="269">
        <v>0</v>
      </c>
      <c r="I258" s="269">
        <v>0</v>
      </c>
      <c r="J258" s="268">
        <v>0</v>
      </c>
      <c r="K258" s="269">
        <v>0</v>
      </c>
      <c r="L258" s="269">
        <v>0</v>
      </c>
      <c r="M258" s="269">
        <v>0</v>
      </c>
      <c r="N258" s="269">
        <v>0</v>
      </c>
      <c r="O258" s="268">
        <v>0</v>
      </c>
      <c r="P258" s="269">
        <v>0</v>
      </c>
      <c r="Q258" s="269">
        <v>0</v>
      </c>
      <c r="R258" s="269">
        <v>0</v>
      </c>
      <c r="S258" s="269">
        <v>0</v>
      </c>
      <c r="T258" s="268">
        <v>0</v>
      </c>
      <c r="U258" s="269">
        <v>0</v>
      </c>
      <c r="V258" s="269">
        <v>0</v>
      </c>
      <c r="W258" s="269">
        <v>0</v>
      </c>
      <c r="X258" s="269">
        <v>0</v>
      </c>
      <c r="Y258" s="268">
        <v>0</v>
      </c>
      <c r="Z258" s="269">
        <v>0</v>
      </c>
      <c r="AA258" s="269">
        <v>0</v>
      </c>
      <c r="AB258" s="269">
        <v>0</v>
      </c>
      <c r="AC258" s="269">
        <v>0</v>
      </c>
      <c r="AD258" s="268">
        <v>0</v>
      </c>
      <c r="AE258" s="269">
        <v>0</v>
      </c>
      <c r="AF258" s="269">
        <v>0</v>
      </c>
      <c r="AG258" s="269">
        <v>0</v>
      </c>
      <c r="AH258" s="269">
        <v>0</v>
      </c>
      <c r="AI258" s="268">
        <v>0</v>
      </c>
      <c r="AJ258" s="269">
        <v>0</v>
      </c>
      <c r="AK258" s="269">
        <v>0</v>
      </c>
      <c r="AL258" s="269">
        <v>0</v>
      </c>
      <c r="AM258" s="269">
        <v>0</v>
      </c>
      <c r="AN258" s="268">
        <v>0</v>
      </c>
      <c r="AO258" s="269">
        <v>0</v>
      </c>
      <c r="AP258" s="269">
        <v>0</v>
      </c>
      <c r="AQ258" s="269">
        <v>0</v>
      </c>
      <c r="AR258" s="269">
        <v>0</v>
      </c>
      <c r="AS258" s="268">
        <v>0</v>
      </c>
      <c r="AT258" s="269">
        <v>0</v>
      </c>
      <c r="AU258" s="269">
        <v>0</v>
      </c>
      <c r="AV258" s="269">
        <v>0</v>
      </c>
      <c r="AW258" s="269">
        <v>0</v>
      </c>
      <c r="AX258" s="268">
        <v>0</v>
      </c>
      <c r="AY258" s="269">
        <v>0</v>
      </c>
      <c r="AZ258" s="269">
        <v>0</v>
      </c>
      <c r="BA258" s="269">
        <v>0</v>
      </c>
      <c r="BB258" s="269">
        <v>0</v>
      </c>
      <c r="BC258" s="268">
        <v>0</v>
      </c>
      <c r="BD258" s="269">
        <v>0</v>
      </c>
      <c r="BE258" s="269">
        <v>0</v>
      </c>
      <c r="BF258" s="269">
        <v>0</v>
      </c>
      <c r="BG258" s="269">
        <v>0</v>
      </c>
      <c r="BH258" s="268">
        <v>0</v>
      </c>
      <c r="BI258" s="269">
        <v>0</v>
      </c>
      <c r="BJ258" s="269">
        <v>0</v>
      </c>
      <c r="BK258" s="269">
        <v>0</v>
      </c>
      <c r="BL258" s="269">
        <v>0</v>
      </c>
      <c r="BM258" s="268">
        <v>0</v>
      </c>
      <c r="BN258" s="269">
        <v>0</v>
      </c>
      <c r="BO258" s="269">
        <v>0</v>
      </c>
      <c r="BP258" s="269">
        <v>0</v>
      </c>
      <c r="BQ258" s="269">
        <v>0</v>
      </c>
      <c r="BR258" s="268">
        <v>0</v>
      </c>
      <c r="BS258" s="269">
        <v>0</v>
      </c>
      <c r="BT258" s="269">
        <v>0</v>
      </c>
      <c r="BU258" s="269">
        <v>0</v>
      </c>
      <c r="BV258" s="269">
        <v>0</v>
      </c>
      <c r="BW258" s="268">
        <v>0</v>
      </c>
      <c r="BX258" s="269">
        <v>0</v>
      </c>
      <c r="BY258" s="269">
        <v>0</v>
      </c>
      <c r="BZ258" s="269">
        <v>0</v>
      </c>
      <c r="CA258" s="269">
        <v>0</v>
      </c>
      <c r="CB258" s="268">
        <v>0</v>
      </c>
      <c r="CC258" s="269">
        <v>0</v>
      </c>
      <c r="CD258" s="269">
        <v>0</v>
      </c>
      <c r="CE258" s="269">
        <v>0</v>
      </c>
      <c r="CF258" s="269">
        <v>0</v>
      </c>
      <c r="CG258" s="268">
        <v>0</v>
      </c>
      <c r="CH258" s="269">
        <v>0</v>
      </c>
      <c r="CI258" s="269">
        <v>0</v>
      </c>
      <c r="CJ258" s="269">
        <v>0</v>
      </c>
      <c r="CK258" s="269">
        <v>0</v>
      </c>
      <c r="CL258" s="268">
        <v>0</v>
      </c>
      <c r="CM258" s="269">
        <v>0</v>
      </c>
      <c r="CN258" s="269">
        <v>0</v>
      </c>
      <c r="CO258" s="269">
        <v>0</v>
      </c>
      <c r="CP258" s="269">
        <v>0</v>
      </c>
      <c r="CQ258" s="268">
        <v>0</v>
      </c>
      <c r="CR258" s="269">
        <v>0</v>
      </c>
      <c r="CS258" s="269">
        <v>0</v>
      </c>
      <c r="CT258" s="269">
        <v>0</v>
      </c>
      <c r="CU258" s="269">
        <v>0</v>
      </c>
      <c r="CV258" s="268">
        <v>0</v>
      </c>
      <c r="CW258" s="269">
        <v>0</v>
      </c>
      <c r="CX258" s="269">
        <v>0</v>
      </c>
      <c r="CY258" s="269">
        <v>0</v>
      </c>
      <c r="CZ258" s="269">
        <v>0</v>
      </c>
      <c r="DA258" s="268">
        <v>0</v>
      </c>
      <c r="DB258" s="269">
        <v>0</v>
      </c>
      <c r="DC258" s="269">
        <v>0</v>
      </c>
      <c r="DD258" s="269">
        <v>0</v>
      </c>
      <c r="DE258" s="269">
        <v>0</v>
      </c>
      <c r="DF258" s="268">
        <v>0</v>
      </c>
      <c r="DG258" s="269">
        <v>0</v>
      </c>
      <c r="DH258" s="269">
        <v>0</v>
      </c>
      <c r="DI258" s="269">
        <v>0</v>
      </c>
      <c r="DJ258" s="269">
        <v>0</v>
      </c>
      <c r="DK258" s="268">
        <v>0</v>
      </c>
      <c r="DL258" s="269">
        <v>0</v>
      </c>
      <c r="DM258" s="269">
        <v>0</v>
      </c>
      <c r="DN258" s="269">
        <v>0</v>
      </c>
      <c r="DO258" s="269">
        <v>0</v>
      </c>
      <c r="DP258" s="268">
        <v>0</v>
      </c>
      <c r="DQ258" s="269">
        <v>0</v>
      </c>
      <c r="DR258" s="269">
        <v>0</v>
      </c>
      <c r="DS258" s="269">
        <v>0</v>
      </c>
      <c r="DT258" s="269">
        <v>0</v>
      </c>
      <c r="DU258" s="268">
        <v>0</v>
      </c>
      <c r="DV258" s="269">
        <v>0</v>
      </c>
      <c r="DW258" s="269">
        <v>0</v>
      </c>
      <c r="DX258" s="269">
        <v>0</v>
      </c>
      <c r="DY258" s="269">
        <v>0</v>
      </c>
      <c r="DZ258" s="268">
        <v>0</v>
      </c>
      <c r="EA258" s="269">
        <v>0</v>
      </c>
      <c r="EB258" s="269">
        <v>0</v>
      </c>
      <c r="EC258" s="269">
        <v>0</v>
      </c>
      <c r="ED258" s="269">
        <v>0</v>
      </c>
      <c r="EE258" s="268">
        <v>0</v>
      </c>
      <c r="EF258" s="269">
        <v>0</v>
      </c>
      <c r="EG258" s="269">
        <v>0</v>
      </c>
      <c r="EH258" s="269">
        <v>0</v>
      </c>
      <c r="EI258" s="269">
        <v>0</v>
      </c>
      <c r="EJ258" s="268">
        <v>0</v>
      </c>
      <c r="EK258" s="269">
        <v>0</v>
      </c>
      <c r="EL258" s="269">
        <v>0</v>
      </c>
      <c r="EM258" s="269">
        <v>0</v>
      </c>
      <c r="EN258" s="269">
        <v>0</v>
      </c>
      <c r="EO258" s="268">
        <v>0</v>
      </c>
      <c r="EP258" s="269">
        <v>0</v>
      </c>
      <c r="EQ258" s="269">
        <v>0</v>
      </c>
      <c r="ER258" s="269">
        <v>0</v>
      </c>
      <c r="ES258" s="269">
        <v>0</v>
      </c>
      <c r="ET258" s="268">
        <v>0</v>
      </c>
      <c r="EU258" s="269">
        <v>0</v>
      </c>
      <c r="EV258" s="269">
        <v>0</v>
      </c>
      <c r="EW258" s="269">
        <v>0</v>
      </c>
      <c r="EX258" s="269">
        <v>0</v>
      </c>
      <c r="EY258" s="268">
        <v>0</v>
      </c>
      <c r="EZ258" s="269">
        <v>0</v>
      </c>
      <c r="FA258" s="269">
        <v>0</v>
      </c>
      <c r="FB258" s="269">
        <v>0</v>
      </c>
      <c r="FC258" s="269">
        <v>0</v>
      </c>
      <c r="FD258" s="268">
        <v>0</v>
      </c>
      <c r="FE258" s="269">
        <v>0</v>
      </c>
      <c r="FF258" s="269">
        <v>0</v>
      </c>
      <c r="FG258" s="269">
        <v>0</v>
      </c>
      <c r="FH258" s="269">
        <v>0</v>
      </c>
      <c r="FI258" s="268">
        <v>0</v>
      </c>
      <c r="FJ258" s="269">
        <v>0</v>
      </c>
      <c r="FK258" s="269">
        <v>0</v>
      </c>
      <c r="FL258" s="269">
        <v>0</v>
      </c>
      <c r="FM258" s="269">
        <v>0</v>
      </c>
      <c r="FN258" s="268">
        <v>0</v>
      </c>
      <c r="FO258" s="269">
        <v>0</v>
      </c>
      <c r="FP258" s="269">
        <v>0</v>
      </c>
      <c r="FQ258" s="269">
        <v>0</v>
      </c>
      <c r="FR258" s="269">
        <v>0</v>
      </c>
      <c r="FS258" s="268">
        <v>0</v>
      </c>
      <c r="FT258" s="269">
        <v>0</v>
      </c>
      <c r="FU258" s="269">
        <v>0</v>
      </c>
      <c r="FV258" s="269">
        <v>0</v>
      </c>
      <c r="FW258" s="269">
        <v>0</v>
      </c>
      <c r="FX258" s="268">
        <v>0</v>
      </c>
      <c r="FY258" s="269">
        <v>0</v>
      </c>
    </row>
    <row r="259" spans="1:181" x14ac:dyDescent="0.3">
      <c r="A259" s="269" t="s">
        <v>599</v>
      </c>
      <c r="B259" s="269">
        <v>0</v>
      </c>
      <c r="C259" s="269">
        <v>0</v>
      </c>
      <c r="D259" s="269">
        <v>0</v>
      </c>
      <c r="E259" s="269">
        <v>0</v>
      </c>
      <c r="F259" s="268">
        <v>0</v>
      </c>
      <c r="G259" s="269">
        <v>0</v>
      </c>
      <c r="H259" s="269">
        <v>0</v>
      </c>
      <c r="I259" s="269">
        <v>0</v>
      </c>
      <c r="J259" s="269">
        <v>0</v>
      </c>
      <c r="K259" s="268">
        <v>0</v>
      </c>
      <c r="L259" s="269">
        <v>0</v>
      </c>
      <c r="M259" s="269">
        <v>0</v>
      </c>
      <c r="N259" s="269">
        <v>0</v>
      </c>
      <c r="O259" s="269">
        <v>0</v>
      </c>
      <c r="P259" s="268">
        <v>0</v>
      </c>
      <c r="Q259" s="269">
        <v>0</v>
      </c>
      <c r="R259" s="269">
        <v>0</v>
      </c>
      <c r="S259" s="269">
        <v>0</v>
      </c>
      <c r="T259" s="269">
        <v>0</v>
      </c>
      <c r="U259" s="268">
        <v>0</v>
      </c>
      <c r="V259" s="269">
        <v>0</v>
      </c>
      <c r="W259" s="269">
        <v>0</v>
      </c>
      <c r="X259" s="269">
        <v>0</v>
      </c>
      <c r="Y259" s="269">
        <v>0</v>
      </c>
      <c r="Z259" s="268">
        <v>0</v>
      </c>
      <c r="AA259" s="269">
        <v>0</v>
      </c>
      <c r="AB259" s="269">
        <v>0</v>
      </c>
      <c r="AC259" s="269">
        <v>0</v>
      </c>
      <c r="AD259" s="269">
        <v>0</v>
      </c>
      <c r="AE259" s="268">
        <v>0</v>
      </c>
      <c r="AF259" s="269">
        <v>0</v>
      </c>
      <c r="AG259" s="269">
        <v>0</v>
      </c>
      <c r="AH259" s="269">
        <v>0</v>
      </c>
      <c r="AI259" s="269">
        <v>0</v>
      </c>
      <c r="AJ259" s="268">
        <v>0</v>
      </c>
      <c r="AK259" s="269">
        <v>0</v>
      </c>
      <c r="AL259" s="269">
        <v>0</v>
      </c>
      <c r="AM259" s="269">
        <v>0</v>
      </c>
      <c r="AN259" s="269">
        <v>0</v>
      </c>
      <c r="AO259" s="268">
        <v>0</v>
      </c>
      <c r="AP259" s="269">
        <v>0</v>
      </c>
      <c r="AQ259" s="269">
        <v>0</v>
      </c>
      <c r="AR259" s="269">
        <v>0</v>
      </c>
      <c r="AS259" s="269">
        <v>0</v>
      </c>
      <c r="AT259" s="268">
        <v>0</v>
      </c>
      <c r="AU259" s="269">
        <v>0</v>
      </c>
      <c r="AV259" s="269">
        <v>0</v>
      </c>
      <c r="AW259" s="269">
        <v>0</v>
      </c>
      <c r="AX259" s="269">
        <v>0</v>
      </c>
      <c r="AY259" s="268">
        <v>0</v>
      </c>
      <c r="AZ259" s="269">
        <v>0</v>
      </c>
      <c r="BA259" s="269">
        <v>0</v>
      </c>
      <c r="BB259" s="269">
        <v>0</v>
      </c>
      <c r="BC259" s="269">
        <v>0</v>
      </c>
      <c r="BD259" s="268">
        <v>0</v>
      </c>
      <c r="BE259" s="269">
        <v>0</v>
      </c>
      <c r="BF259" s="269">
        <v>0</v>
      </c>
      <c r="BG259" s="269">
        <v>0</v>
      </c>
      <c r="BH259" s="269">
        <v>0</v>
      </c>
      <c r="BI259" s="268">
        <v>0</v>
      </c>
      <c r="BJ259" s="269">
        <v>0</v>
      </c>
      <c r="BK259" s="269">
        <v>0</v>
      </c>
      <c r="BL259" s="269">
        <v>0</v>
      </c>
      <c r="BM259" s="269">
        <v>0</v>
      </c>
      <c r="BN259" s="268">
        <v>0</v>
      </c>
      <c r="BO259" s="269">
        <v>0</v>
      </c>
      <c r="BP259" s="269">
        <v>0</v>
      </c>
      <c r="BQ259" s="269">
        <v>0</v>
      </c>
      <c r="BR259" s="269">
        <v>0</v>
      </c>
      <c r="BS259" s="268">
        <v>0</v>
      </c>
      <c r="BT259" s="269">
        <v>0</v>
      </c>
      <c r="BU259" s="269">
        <v>0</v>
      </c>
      <c r="BV259" s="269">
        <v>0</v>
      </c>
      <c r="BW259" s="269">
        <v>0</v>
      </c>
      <c r="BX259" s="268">
        <v>0</v>
      </c>
      <c r="BY259" s="269">
        <v>0</v>
      </c>
      <c r="BZ259" s="269">
        <v>0</v>
      </c>
      <c r="CA259" s="269">
        <v>0</v>
      </c>
      <c r="CB259" s="269">
        <v>0</v>
      </c>
      <c r="CC259" s="268">
        <v>0</v>
      </c>
      <c r="CD259" s="269">
        <v>0</v>
      </c>
      <c r="CE259" s="269">
        <v>0</v>
      </c>
      <c r="CF259" s="269">
        <v>0</v>
      </c>
      <c r="CG259" s="269">
        <v>0</v>
      </c>
      <c r="CH259" s="268">
        <v>0</v>
      </c>
      <c r="CI259" s="269">
        <v>0</v>
      </c>
      <c r="CJ259" s="269">
        <v>0</v>
      </c>
      <c r="CK259" s="269">
        <v>0</v>
      </c>
      <c r="CL259" s="269">
        <v>0</v>
      </c>
      <c r="CM259" s="268">
        <v>0</v>
      </c>
      <c r="CN259" s="269">
        <v>0</v>
      </c>
      <c r="CO259" s="269">
        <v>0</v>
      </c>
      <c r="CP259" s="269">
        <v>0</v>
      </c>
      <c r="CQ259" s="269">
        <v>0</v>
      </c>
      <c r="CR259" s="268">
        <v>0</v>
      </c>
      <c r="CS259" s="269">
        <v>0</v>
      </c>
      <c r="CT259" s="269">
        <v>0</v>
      </c>
      <c r="CU259" s="269">
        <v>0</v>
      </c>
      <c r="CV259" s="269">
        <v>0</v>
      </c>
      <c r="CW259" s="268">
        <v>0</v>
      </c>
      <c r="CX259" s="269">
        <v>0</v>
      </c>
      <c r="CY259" s="269">
        <v>0</v>
      </c>
      <c r="CZ259" s="269">
        <v>0</v>
      </c>
      <c r="DA259" s="269">
        <v>0</v>
      </c>
      <c r="DB259" s="268">
        <v>0</v>
      </c>
      <c r="DC259" s="269">
        <v>0</v>
      </c>
      <c r="DD259" s="269">
        <v>0</v>
      </c>
      <c r="DE259" s="269">
        <v>0</v>
      </c>
      <c r="DF259" s="269">
        <v>0</v>
      </c>
      <c r="DG259" s="268">
        <v>0</v>
      </c>
      <c r="DH259" s="269">
        <v>0</v>
      </c>
      <c r="DI259" s="269">
        <v>0</v>
      </c>
      <c r="DJ259" s="269">
        <v>0</v>
      </c>
      <c r="DK259" s="269">
        <v>0</v>
      </c>
      <c r="DL259" s="268">
        <v>0</v>
      </c>
      <c r="DM259" s="269">
        <v>0</v>
      </c>
      <c r="DN259" s="269">
        <v>0</v>
      </c>
      <c r="DO259" s="269">
        <v>0</v>
      </c>
      <c r="DP259" s="269">
        <v>0</v>
      </c>
      <c r="DQ259" s="268">
        <v>0</v>
      </c>
      <c r="DR259" s="269">
        <v>0</v>
      </c>
      <c r="DS259" s="269">
        <v>0</v>
      </c>
      <c r="DT259" s="269">
        <v>0</v>
      </c>
      <c r="DU259" s="269">
        <v>0</v>
      </c>
      <c r="DV259" s="268">
        <v>0</v>
      </c>
      <c r="DW259" s="269">
        <v>0</v>
      </c>
      <c r="DX259" s="269">
        <v>0</v>
      </c>
      <c r="DY259" s="269">
        <v>0</v>
      </c>
      <c r="DZ259" s="269">
        <v>0</v>
      </c>
      <c r="EA259" s="268">
        <v>0</v>
      </c>
      <c r="EB259" s="269">
        <v>0</v>
      </c>
      <c r="EC259" s="269">
        <v>0</v>
      </c>
      <c r="ED259" s="269">
        <v>0</v>
      </c>
      <c r="EE259" s="269">
        <v>0</v>
      </c>
      <c r="EF259" s="268">
        <v>0</v>
      </c>
      <c r="EG259" s="269">
        <v>0</v>
      </c>
      <c r="EH259" s="269">
        <v>0</v>
      </c>
      <c r="EI259" s="269">
        <v>0</v>
      </c>
      <c r="EJ259" s="269">
        <v>0</v>
      </c>
      <c r="EK259" s="268">
        <v>0</v>
      </c>
      <c r="EL259" s="269">
        <v>0</v>
      </c>
      <c r="EM259" s="269">
        <v>0</v>
      </c>
      <c r="EN259" s="269">
        <v>0</v>
      </c>
      <c r="EO259" s="269">
        <v>0</v>
      </c>
      <c r="EP259" s="268">
        <v>0</v>
      </c>
      <c r="EQ259" s="269">
        <v>0</v>
      </c>
      <c r="ER259" s="269">
        <v>0</v>
      </c>
      <c r="ES259" s="269">
        <v>0</v>
      </c>
      <c r="ET259" s="269">
        <v>0</v>
      </c>
      <c r="EU259" s="268">
        <v>0</v>
      </c>
      <c r="EV259" s="269">
        <v>0</v>
      </c>
      <c r="EW259" s="269">
        <v>0</v>
      </c>
      <c r="EX259" s="269">
        <v>0</v>
      </c>
      <c r="EY259" s="269">
        <v>0</v>
      </c>
      <c r="EZ259" s="268">
        <v>0</v>
      </c>
      <c r="FA259" s="269">
        <v>0</v>
      </c>
      <c r="FB259" s="269">
        <v>0</v>
      </c>
      <c r="FC259" s="269">
        <v>0</v>
      </c>
      <c r="FD259" s="269">
        <v>0</v>
      </c>
      <c r="FE259" s="268">
        <v>0</v>
      </c>
      <c r="FF259" s="269">
        <v>0</v>
      </c>
      <c r="FG259" s="269">
        <v>0</v>
      </c>
      <c r="FH259" s="269">
        <v>0</v>
      </c>
      <c r="FI259" s="269">
        <v>0</v>
      </c>
      <c r="FJ259" s="268">
        <v>0</v>
      </c>
      <c r="FK259" s="269">
        <v>0</v>
      </c>
      <c r="FL259" s="269">
        <v>0</v>
      </c>
      <c r="FM259" s="269">
        <v>0</v>
      </c>
      <c r="FN259" s="269">
        <v>0</v>
      </c>
      <c r="FO259" s="268">
        <v>0</v>
      </c>
      <c r="FP259" s="269">
        <v>0</v>
      </c>
      <c r="FQ259" s="269">
        <v>0</v>
      </c>
      <c r="FR259" s="269">
        <v>0</v>
      </c>
      <c r="FS259" s="269">
        <v>0</v>
      </c>
      <c r="FT259" s="268">
        <v>0</v>
      </c>
      <c r="FU259" s="269">
        <v>0</v>
      </c>
      <c r="FV259" s="269">
        <v>0</v>
      </c>
      <c r="FW259" s="269">
        <v>0</v>
      </c>
      <c r="FX259" s="269">
        <v>0</v>
      </c>
      <c r="FY259" s="268">
        <v>0</v>
      </c>
    </row>
    <row r="281" spans="1:5" s="72" customFormat="1" x14ac:dyDescent="0.3">
      <c r="A281" s="430" t="s">
        <v>609</v>
      </c>
    </row>
    <row r="282" spans="1:5" x14ac:dyDescent="0.3">
      <c r="A282" s="431" t="s">
        <v>953</v>
      </c>
      <c r="B282" s="72"/>
      <c r="C282" s="72"/>
      <c r="D282" s="72"/>
    </row>
    <row r="283" spans="1:5" x14ac:dyDescent="0.3">
      <c r="A283" s="705" t="s">
        <v>955</v>
      </c>
      <c r="B283" s="706"/>
      <c r="C283" s="707"/>
      <c r="D283" s="426">
        <v>2</v>
      </c>
    </row>
    <row r="284" spans="1:5" x14ac:dyDescent="0.3">
      <c r="A284" s="432" t="s">
        <v>954</v>
      </c>
      <c r="B284" s="433"/>
      <c r="C284" s="434"/>
      <c r="D284" s="72"/>
    </row>
    <row r="285" spans="1:5" x14ac:dyDescent="0.3">
      <c r="A285" s="26" t="s">
        <v>951</v>
      </c>
      <c r="B285" s="426">
        <v>2050</v>
      </c>
    </row>
    <row r="286" spans="1:5" x14ac:dyDescent="0.3">
      <c r="A286" s="427" t="s">
        <v>949</v>
      </c>
      <c r="B286" s="428">
        <v>2020</v>
      </c>
      <c r="D286" s="437" t="s">
        <v>957</v>
      </c>
      <c r="E286" s="437" t="s">
        <v>958</v>
      </c>
    </row>
    <row r="287" spans="1:5" x14ac:dyDescent="0.3">
      <c r="A287" s="708" t="s">
        <v>950</v>
      </c>
      <c r="B287" s="5" t="s">
        <v>483</v>
      </c>
      <c r="C287" s="5" t="s">
        <v>952</v>
      </c>
      <c r="D287" s="429">
        <f>E287*Parameters!$G$57</f>
        <v>0.18666666666666665</v>
      </c>
      <c r="E287" s="429">
        <v>0.55999999999999994</v>
      </c>
    </row>
    <row r="288" spans="1:5" x14ac:dyDescent="0.3">
      <c r="A288" s="709"/>
      <c r="B288" s="5" t="s">
        <v>484</v>
      </c>
      <c r="C288" s="5" t="s">
        <v>952</v>
      </c>
      <c r="D288" s="429">
        <f>E288*Parameters!$G$57</f>
        <v>4.9999999999999996E-2</v>
      </c>
      <c r="E288" s="429">
        <v>0.15</v>
      </c>
    </row>
    <row r="289" spans="1:5" x14ac:dyDescent="0.3">
      <c r="A289" s="709"/>
      <c r="B289" s="5" t="s">
        <v>485</v>
      </c>
      <c r="C289" s="5" t="s">
        <v>952</v>
      </c>
      <c r="D289" s="429">
        <f>E289*Parameters!$G$57</f>
        <v>0.3</v>
      </c>
      <c r="E289" s="429">
        <v>0.9</v>
      </c>
    </row>
    <row r="290" spans="1:5" x14ac:dyDescent="0.3">
      <c r="A290" s="709"/>
      <c r="B290" s="5" t="s">
        <v>486</v>
      </c>
      <c r="C290" s="5" t="s">
        <v>952</v>
      </c>
      <c r="D290" s="429">
        <f>E290*Parameters!$G$57</f>
        <v>0.15999999999999998</v>
      </c>
      <c r="E290" s="429">
        <v>0.48</v>
      </c>
    </row>
    <row r="291" spans="1:5" x14ac:dyDescent="0.3">
      <c r="A291" s="709"/>
      <c r="B291" s="5" t="s">
        <v>477</v>
      </c>
      <c r="C291" s="5" t="s">
        <v>952</v>
      </c>
      <c r="D291" s="429">
        <f>E291*Parameters!$G$57</f>
        <v>1.6666666666666666E-3</v>
      </c>
      <c r="E291" s="429">
        <v>5.0000000000000001E-3</v>
      </c>
    </row>
    <row r="292" spans="1:5" x14ac:dyDescent="0.3">
      <c r="A292" s="709"/>
      <c r="B292" s="5" t="s">
        <v>480</v>
      </c>
      <c r="C292" s="5" t="s">
        <v>952</v>
      </c>
      <c r="D292" s="429">
        <f>E292*Parameters!$G$57</f>
        <v>1.6666666666666666E-3</v>
      </c>
      <c r="E292" s="429">
        <v>5.0000000000000001E-3</v>
      </c>
    </row>
    <row r="293" spans="1:5" x14ac:dyDescent="0.3">
      <c r="A293" s="709"/>
      <c r="B293" s="5" t="s">
        <v>597</v>
      </c>
      <c r="C293" s="5" t="s">
        <v>952</v>
      </c>
      <c r="D293" s="429">
        <f>E293*Parameters!$G$57</f>
        <v>0.23666666666666664</v>
      </c>
      <c r="E293" s="429">
        <v>0.71</v>
      </c>
    </row>
    <row r="294" spans="1:5" x14ac:dyDescent="0.3">
      <c r="A294" s="709"/>
      <c r="B294" s="5" t="s">
        <v>487</v>
      </c>
      <c r="C294" s="5" t="s">
        <v>952</v>
      </c>
      <c r="D294" s="429">
        <f>E294*Parameters!$G$57</f>
        <v>1.6666666666666666E-3</v>
      </c>
      <c r="E294" s="429">
        <v>5.0000000000000001E-3</v>
      </c>
    </row>
    <row r="295" spans="1:5" x14ac:dyDescent="0.3">
      <c r="A295" s="709"/>
      <c r="B295" s="5" t="s">
        <v>488</v>
      </c>
      <c r="C295" s="5" t="s">
        <v>952</v>
      </c>
      <c r="D295" s="429">
        <f>E295*Parameters!$G$57</f>
        <v>0.13</v>
      </c>
      <c r="E295" s="429">
        <v>0.39</v>
      </c>
    </row>
    <row r="296" spans="1:5" x14ac:dyDescent="0.3">
      <c r="A296" s="709"/>
      <c r="B296" s="5" t="s">
        <v>489</v>
      </c>
      <c r="C296" s="5" t="s">
        <v>952</v>
      </c>
      <c r="D296" s="429">
        <f>E296*Parameters!$G$57</f>
        <v>0.17666666666666667</v>
      </c>
      <c r="E296" s="429">
        <v>0.53</v>
      </c>
    </row>
    <row r="297" spans="1:5" x14ac:dyDescent="0.3">
      <c r="A297" s="709"/>
      <c r="B297" s="5" t="s">
        <v>490</v>
      </c>
      <c r="C297" s="5" t="s">
        <v>952</v>
      </c>
      <c r="D297" s="429">
        <f>E297*Parameters!$G$57</f>
        <v>9.9999999999999992E-2</v>
      </c>
      <c r="E297" s="429">
        <v>0.3</v>
      </c>
    </row>
    <row r="298" spans="1:5" x14ac:dyDescent="0.3">
      <c r="A298" s="709"/>
      <c r="B298" s="5" t="s">
        <v>475</v>
      </c>
      <c r="C298" s="5" t="s">
        <v>952</v>
      </c>
      <c r="D298" s="429">
        <f>E298*Parameters!$G$57</f>
        <v>0.19999999999999998</v>
      </c>
      <c r="E298" s="429">
        <v>0.6</v>
      </c>
    </row>
    <row r="299" spans="1:5" x14ac:dyDescent="0.3">
      <c r="A299" s="709"/>
      <c r="B299" s="5" t="s">
        <v>473</v>
      </c>
      <c r="C299" s="5" t="s">
        <v>952</v>
      </c>
      <c r="D299" s="429">
        <f>E299*Parameters!$G$57</f>
        <v>0.245</v>
      </c>
      <c r="E299" s="429">
        <v>0.73499999999999999</v>
      </c>
    </row>
    <row r="300" spans="1:5" x14ac:dyDescent="0.3">
      <c r="A300" s="709"/>
      <c r="B300" s="5" t="s">
        <v>478</v>
      </c>
      <c r="C300" s="5" t="s">
        <v>952</v>
      </c>
      <c r="D300" s="429">
        <f>E300*Parameters!$G$57</f>
        <v>0.21166666666666667</v>
      </c>
      <c r="E300" s="429">
        <v>0.63500000000000001</v>
      </c>
    </row>
    <row r="301" spans="1:5" x14ac:dyDescent="0.3">
      <c r="A301" s="709"/>
      <c r="B301" s="5" t="s">
        <v>472</v>
      </c>
      <c r="C301" s="5" t="s">
        <v>952</v>
      </c>
      <c r="D301" s="429">
        <f>E301*Parameters!$G$57</f>
        <v>0.25</v>
      </c>
      <c r="E301" s="429">
        <v>0.75</v>
      </c>
    </row>
    <row r="302" spans="1:5" x14ac:dyDescent="0.3">
      <c r="A302" s="709"/>
      <c r="B302" s="5" t="s">
        <v>476</v>
      </c>
      <c r="C302" s="5" t="s">
        <v>952</v>
      </c>
      <c r="D302" s="429">
        <f>E302*Parameters!$G$57</f>
        <v>1.6666666666666666E-3</v>
      </c>
      <c r="E302" s="429">
        <v>5.0000000000000001E-3</v>
      </c>
    </row>
    <row r="303" spans="1:5" x14ac:dyDescent="0.3">
      <c r="A303" s="709"/>
      <c r="B303" s="5" t="s">
        <v>479</v>
      </c>
      <c r="C303" s="5" t="s">
        <v>952</v>
      </c>
      <c r="D303" s="429">
        <f>E303*Parameters!$G$57</f>
        <v>0.30333333333333334</v>
      </c>
      <c r="E303" s="429">
        <v>0.91</v>
      </c>
    </row>
    <row r="304" spans="1:5" x14ac:dyDescent="0.3">
      <c r="A304" s="709"/>
      <c r="B304" s="5" t="s">
        <v>491</v>
      </c>
      <c r="C304" s="5" t="s">
        <v>952</v>
      </c>
      <c r="D304" s="429">
        <f>E304*Parameters!$G$57</f>
        <v>1.6666666666666666E-3</v>
      </c>
      <c r="E304" s="429">
        <v>5.0000000000000001E-3</v>
      </c>
    </row>
    <row r="305" spans="1:90" x14ac:dyDescent="0.3">
      <c r="A305" s="709"/>
      <c r="B305" s="5" t="s">
        <v>492</v>
      </c>
      <c r="C305" s="5" t="s">
        <v>952</v>
      </c>
      <c r="D305" s="429">
        <f>E305*Parameters!$G$57</f>
        <v>0.13166666666666665</v>
      </c>
      <c r="E305" s="429">
        <v>0.39500000000000002</v>
      </c>
    </row>
    <row r="306" spans="1:90" x14ac:dyDescent="0.3">
      <c r="A306" s="432" t="s">
        <v>956</v>
      </c>
      <c r="B306" s="433"/>
      <c r="C306" s="434"/>
      <c r="D306" s="72"/>
    </row>
    <row r="307" spans="1:90" s="281" customFormat="1" x14ac:dyDescent="0.3">
      <c r="A307" s="142" t="s">
        <v>715</v>
      </c>
      <c r="B307" s="150" t="s">
        <v>844</v>
      </c>
      <c r="C307" s="267">
        <v>0</v>
      </c>
      <c r="D307" s="142" t="s">
        <v>842</v>
      </c>
      <c r="E307" s="30" t="s">
        <v>948</v>
      </c>
      <c r="F307" s="77">
        <v>2020</v>
      </c>
    </row>
    <row r="308" spans="1:90" x14ac:dyDescent="0.3">
      <c r="A308" s="142" t="s">
        <v>716</v>
      </c>
      <c r="B308" s="150" t="s">
        <v>844</v>
      </c>
      <c r="C308" s="218">
        <v>0</v>
      </c>
      <c r="D308" s="142" t="s">
        <v>843</v>
      </c>
      <c r="E308" s="30" t="s">
        <v>948</v>
      </c>
      <c r="F308" s="77">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sheetData>
  <mergeCells count="130">
    <mergeCell ref="EL204:EP204"/>
    <mergeCell ref="EQ204:EU204"/>
    <mergeCell ref="EV204:EZ204"/>
    <mergeCell ref="FA204:FE204"/>
    <mergeCell ref="FF204:FJ204"/>
    <mergeCell ref="FK204:FO204"/>
    <mergeCell ref="FP204:FT204"/>
    <mergeCell ref="FU204:FY204"/>
    <mergeCell ref="CS204:CW204"/>
    <mergeCell ref="CX204:DB204"/>
    <mergeCell ref="DC204:DG204"/>
    <mergeCell ref="DH204:DJ204"/>
    <mergeCell ref="DM204:DQ204"/>
    <mergeCell ref="DR204:DV204"/>
    <mergeCell ref="DW204:EA204"/>
    <mergeCell ref="EB204:EF204"/>
    <mergeCell ref="EG204:EK204"/>
    <mergeCell ref="AZ204:BD204"/>
    <mergeCell ref="BE204:BI204"/>
    <mergeCell ref="BJ204:BN204"/>
    <mergeCell ref="BO204:BS204"/>
    <mergeCell ref="BT204:BX204"/>
    <mergeCell ref="BY204:CC204"/>
    <mergeCell ref="CD204:CH204"/>
    <mergeCell ref="CI204:CM204"/>
    <mergeCell ref="CN204:CR204"/>
    <mergeCell ref="G204:K204"/>
    <mergeCell ref="L204:P204"/>
    <mergeCell ref="Q204:U204"/>
    <mergeCell ref="V204:Z204"/>
    <mergeCell ref="AA204:AE204"/>
    <mergeCell ref="AF204:AJ204"/>
    <mergeCell ref="AK204:AO204"/>
    <mergeCell ref="AP204:AT204"/>
    <mergeCell ref="AU204:AY204"/>
    <mergeCell ref="A80:A82"/>
    <mergeCell ref="D76:D79"/>
    <mergeCell ref="A84:A87"/>
    <mergeCell ref="B22:C22"/>
    <mergeCell ref="A19:A22"/>
    <mergeCell ref="A68:A71"/>
    <mergeCell ref="A72:A75"/>
    <mergeCell ref="A76:A79"/>
    <mergeCell ref="E116:E119"/>
    <mergeCell ref="B19:C19"/>
    <mergeCell ref="D68:D71"/>
    <mergeCell ref="D72:D75"/>
    <mergeCell ref="D80:D82"/>
    <mergeCell ref="D84:D87"/>
    <mergeCell ref="D19:D22"/>
    <mergeCell ref="B20:C20"/>
    <mergeCell ref="B21:C21"/>
    <mergeCell ref="A124:A125"/>
    <mergeCell ref="A126:A127"/>
    <mergeCell ref="A128:A129"/>
    <mergeCell ref="A130:A131"/>
    <mergeCell ref="A197:N197"/>
    <mergeCell ref="A198:N198"/>
    <mergeCell ref="D122:D125"/>
    <mergeCell ref="E122:E123"/>
    <mergeCell ref="F122:F123"/>
    <mergeCell ref="E124:E125"/>
    <mergeCell ref="F124:F125"/>
    <mergeCell ref="D126:D129"/>
    <mergeCell ref="E126:E127"/>
    <mergeCell ref="F126:F127"/>
    <mergeCell ref="E128:E129"/>
    <mergeCell ref="F128:F129"/>
    <mergeCell ref="A195:G195"/>
    <mergeCell ref="L243:P243"/>
    <mergeCell ref="A196:N196"/>
    <mergeCell ref="FP243:FT243"/>
    <mergeCell ref="FU243:FY243"/>
    <mergeCell ref="A194:E194"/>
    <mergeCell ref="EL243:EP243"/>
    <mergeCell ref="EQ243:EU243"/>
    <mergeCell ref="EV243:EZ243"/>
    <mergeCell ref="FA243:FE243"/>
    <mergeCell ref="FF243:FJ243"/>
    <mergeCell ref="DM243:DQ243"/>
    <mergeCell ref="DR243:DV243"/>
    <mergeCell ref="DW243:EA243"/>
    <mergeCell ref="EB243:EF243"/>
    <mergeCell ref="EG243:EK243"/>
    <mergeCell ref="CN243:CR243"/>
    <mergeCell ref="CS243:CW243"/>
    <mergeCell ref="CX243:DB243"/>
    <mergeCell ref="DC243:DG243"/>
    <mergeCell ref="DH243:DJ243"/>
    <mergeCell ref="BO243:BS243"/>
    <mergeCell ref="BT243:BX243"/>
    <mergeCell ref="BY243:CC243"/>
    <mergeCell ref="B204:F204"/>
    <mergeCell ref="FK243:FO243"/>
    <mergeCell ref="AU243:AY243"/>
    <mergeCell ref="AZ243:BD243"/>
    <mergeCell ref="BE243:BI243"/>
    <mergeCell ref="BJ243:BN243"/>
    <mergeCell ref="Q243:U243"/>
    <mergeCell ref="V243:Z243"/>
    <mergeCell ref="AA243:AE243"/>
    <mergeCell ref="AF243:AJ243"/>
    <mergeCell ref="AK243:AO243"/>
    <mergeCell ref="CD243:CH243"/>
    <mergeCell ref="CI243:CM243"/>
    <mergeCell ref="AP243:AT243"/>
    <mergeCell ref="G116:G119"/>
    <mergeCell ref="A287:A305"/>
    <mergeCell ref="A283:C283"/>
    <mergeCell ref="A9:A12"/>
    <mergeCell ref="B9:B12"/>
    <mergeCell ref="C10:C11"/>
    <mergeCell ref="A4:A7"/>
    <mergeCell ref="B4:B7"/>
    <mergeCell ref="C5:C6"/>
    <mergeCell ref="B224:F224"/>
    <mergeCell ref="B243:F243"/>
    <mergeCell ref="G243:K243"/>
    <mergeCell ref="G224:K224"/>
    <mergeCell ref="A88:A91"/>
    <mergeCell ref="D92:D95"/>
    <mergeCell ref="D100:D103"/>
    <mergeCell ref="A100:A103"/>
    <mergeCell ref="A105:A108"/>
    <mergeCell ref="A92:A95"/>
    <mergeCell ref="A96:A98"/>
    <mergeCell ref="D105:D108"/>
    <mergeCell ref="D96:D98"/>
    <mergeCell ref="D88:D91"/>
    <mergeCell ref="A122:A123"/>
  </mergeCells>
  <dataValidations count="3">
    <dataValidation type="custom" allowBlank="1" showInputMessage="1" showErrorMessage="1" errorTitle="Error" error="Energy intensity for all sectors is selected" sqref="B246:FY259">
      <formula1>$B$201=1</formula1>
    </dataValidation>
    <dataValidation type="custom" allowBlank="1" showInputMessage="1" showErrorMessage="1" errorTitle="Error" error="Energy intensity per sector is selected" sqref="B227:K240">
      <formula1>$B$201=0</formula1>
    </dataValidation>
    <dataValidation type="custom" allowBlank="1" showInputMessage="1" showErrorMessage="1" sqref="B207:FY220">
      <formula1>$B$201=99</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308"/>
  <sheetViews>
    <sheetView zoomScale="60" zoomScaleNormal="60" workbookViewId="0">
      <selection activeCell="B13" sqref="B13"/>
    </sheetView>
  </sheetViews>
  <sheetFormatPr baseColWidth="10" defaultRowHeight="14.4" x14ac:dyDescent="0.3"/>
  <cols>
    <col min="1" max="1" width="48.6640625" style="293" customWidth="1"/>
    <col min="2" max="2" width="37.44140625" style="293" bestFit="1" customWidth="1"/>
    <col min="3" max="3" width="18.33203125" style="293" customWidth="1"/>
    <col min="4" max="4" width="55.88671875" style="293" bestFit="1" customWidth="1"/>
    <col min="5" max="5" width="49.33203125" style="293" bestFit="1" customWidth="1"/>
    <col min="6" max="6" width="30.88671875" style="293" customWidth="1"/>
    <col min="7" max="7" width="34.33203125" style="293" customWidth="1"/>
    <col min="8" max="8" width="32.44140625" style="293" customWidth="1"/>
    <col min="9" max="9" width="20.33203125" style="293" customWidth="1"/>
    <col min="10" max="10" width="29" style="293" bestFit="1" customWidth="1"/>
    <col min="11" max="16384" width="11.5546875" style="293"/>
  </cols>
  <sheetData>
    <row r="1" spans="1:16384" ht="31.8" thickBot="1" x14ac:dyDescent="0.65">
      <c r="A1" s="1" t="s">
        <v>1220</v>
      </c>
      <c r="B1" s="110"/>
    </row>
    <row r="2" spans="1:16384" x14ac:dyDescent="0.3">
      <c r="A2" s="67" t="s">
        <v>397</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x14ac:dyDescent="0.3">
      <c r="A3" s="206" t="s">
        <v>819</v>
      </c>
      <c r="B3" s="281" t="s">
        <v>79</v>
      </c>
      <c r="C3" s="304">
        <v>0.52</v>
      </c>
    </row>
    <row r="4" spans="1:16384" s="32" customFormat="1" x14ac:dyDescent="0.3">
      <c r="A4" s="716" t="s">
        <v>836</v>
      </c>
      <c r="B4" s="719">
        <v>0</v>
      </c>
      <c r="C4" s="401" t="s">
        <v>853</v>
      </c>
      <c r="D4" s="77">
        <v>2</v>
      </c>
    </row>
    <row r="5" spans="1:16384" x14ac:dyDescent="0.3">
      <c r="A5" s="717"/>
      <c r="B5" s="717"/>
      <c r="C5" s="721" t="s">
        <v>833</v>
      </c>
      <c r="D5" s="4" t="s">
        <v>161</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x14ac:dyDescent="0.3">
      <c r="A6" s="717"/>
      <c r="B6" s="717"/>
      <c r="C6" s="722"/>
      <c r="D6" s="4" t="s">
        <v>168</v>
      </c>
      <c r="E6" s="5">
        <v>1.9E-2</v>
      </c>
      <c r="F6" s="5">
        <v>1.9E-2</v>
      </c>
      <c r="G6" s="5">
        <v>1.9E-2</v>
      </c>
      <c r="H6" s="5">
        <v>1.9E-2</v>
      </c>
      <c r="I6" s="5">
        <v>1.9E-2</v>
      </c>
      <c r="J6" s="5">
        <v>1.9E-2</v>
      </c>
      <c r="K6" s="5">
        <v>1.9E-2</v>
      </c>
      <c r="L6" s="5">
        <v>1.9E-2</v>
      </c>
      <c r="M6" s="5">
        <v>1.9E-2</v>
      </c>
      <c r="N6" s="5">
        <v>1.9E-2</v>
      </c>
      <c r="O6" s="5">
        <v>1.9E-2</v>
      </c>
      <c r="P6" s="5">
        <v>1.9E-2</v>
      </c>
      <c r="Q6" s="5">
        <v>1.9E-2</v>
      </c>
      <c r="R6" s="5">
        <v>1.9E-2</v>
      </c>
      <c r="S6" s="5">
        <v>1.9E-2</v>
      </c>
      <c r="T6" s="5">
        <v>1.9E-2</v>
      </c>
      <c r="U6" s="5">
        <v>1.9E-2</v>
      </c>
      <c r="V6" s="5">
        <v>1.9E-2</v>
      </c>
      <c r="W6" s="5">
        <v>1.9E-2</v>
      </c>
      <c r="X6" s="5">
        <v>1.9E-2</v>
      </c>
      <c r="Y6" s="5">
        <v>1.9E-2</v>
      </c>
      <c r="Z6" s="5">
        <v>1.9E-2</v>
      </c>
      <c r="AA6" s="5">
        <v>1.9E-2</v>
      </c>
      <c r="AB6" s="5">
        <v>1.9E-2</v>
      </c>
      <c r="AC6" s="5">
        <v>1.9E-2</v>
      </c>
      <c r="AD6" s="5">
        <v>1.9E-2</v>
      </c>
      <c r="AE6" s="5">
        <v>1.9E-2</v>
      </c>
      <c r="AF6" s="5">
        <v>1.9E-2</v>
      </c>
      <c r="AG6" s="5">
        <v>1.9E-2</v>
      </c>
      <c r="AH6" s="5">
        <v>1.9E-2</v>
      </c>
      <c r="AI6" s="5">
        <v>1.9E-2</v>
      </c>
      <c r="AJ6" s="5">
        <v>1.9E-2</v>
      </c>
      <c r="AK6" s="5">
        <v>1.9E-2</v>
      </c>
      <c r="AL6" s="5">
        <v>1.9E-2</v>
      </c>
      <c r="AM6" s="5">
        <v>1.9E-2</v>
      </c>
      <c r="AN6" s="5">
        <v>1.9E-2</v>
      </c>
      <c r="AO6" s="5">
        <v>1.9E-2</v>
      </c>
      <c r="AP6" s="5">
        <v>1.9E-2</v>
      </c>
      <c r="AQ6" s="5">
        <v>1.9E-2</v>
      </c>
      <c r="AR6" s="5">
        <v>1.9E-2</v>
      </c>
      <c r="AS6" s="5">
        <v>1.9E-2</v>
      </c>
      <c r="AT6" s="5">
        <v>1.9E-2</v>
      </c>
      <c r="AU6" s="5">
        <v>1.9E-2</v>
      </c>
      <c r="AV6" s="5">
        <v>1.9E-2</v>
      </c>
      <c r="AW6" s="5">
        <v>1.9E-2</v>
      </c>
      <c r="AX6" s="5">
        <v>1.9E-2</v>
      </c>
      <c r="AY6" s="5">
        <v>1.9E-2</v>
      </c>
      <c r="AZ6" s="5">
        <v>1.9E-2</v>
      </c>
      <c r="BA6" s="5">
        <v>1.9E-2</v>
      </c>
      <c r="BB6" s="5">
        <v>1.9E-2</v>
      </c>
      <c r="BC6" s="5">
        <v>1.9E-2</v>
      </c>
      <c r="BD6" s="5">
        <v>1.9E-2</v>
      </c>
      <c r="BE6" s="5">
        <v>1.9E-2</v>
      </c>
      <c r="BF6" s="5">
        <v>1.9E-2</v>
      </c>
      <c r="BG6" s="5">
        <v>1.9E-2</v>
      </c>
      <c r="BH6" s="5">
        <v>1.9E-2</v>
      </c>
      <c r="BI6" s="5">
        <v>1.9E-2</v>
      </c>
      <c r="BJ6" s="5">
        <v>1.9E-2</v>
      </c>
      <c r="BK6" s="5">
        <v>1.9E-2</v>
      </c>
      <c r="BL6" s="5">
        <v>1.9E-2</v>
      </c>
      <c r="BM6" s="5">
        <v>1.9E-2</v>
      </c>
      <c r="BN6" s="5">
        <v>1.9E-2</v>
      </c>
      <c r="BO6" s="5">
        <v>1.9E-2</v>
      </c>
      <c r="BP6" s="5">
        <v>1.9E-2</v>
      </c>
      <c r="BQ6" s="5">
        <v>1.9E-2</v>
      </c>
      <c r="BR6" s="5">
        <v>1.9E-2</v>
      </c>
      <c r="BS6" s="5">
        <v>1.9E-2</v>
      </c>
      <c r="BT6" s="5">
        <v>1.9E-2</v>
      </c>
      <c r="BU6" s="5">
        <v>1.9E-2</v>
      </c>
      <c r="BV6" s="5">
        <v>1.9E-2</v>
      </c>
      <c r="BW6" s="5">
        <v>1.9E-2</v>
      </c>
      <c r="BX6" s="5">
        <v>1.9E-2</v>
      </c>
      <c r="BY6" s="5">
        <v>1.9E-2</v>
      </c>
      <c r="BZ6" s="5">
        <v>1.9E-2</v>
      </c>
      <c r="CA6" s="5">
        <v>1.9E-2</v>
      </c>
      <c r="CB6" s="5">
        <v>1.9E-2</v>
      </c>
      <c r="CC6" s="5">
        <v>1.9E-2</v>
      </c>
      <c r="CD6" s="5">
        <v>1.9E-2</v>
      </c>
      <c r="CE6" s="5">
        <v>1.9E-2</v>
      </c>
      <c r="CF6" s="5">
        <v>1.9E-2</v>
      </c>
      <c r="CG6" s="5">
        <v>1.9E-2</v>
      </c>
      <c r="CH6" s="5">
        <v>1.9E-2</v>
      </c>
      <c r="CI6" s="5">
        <v>1.9E-2</v>
      </c>
      <c r="CJ6" s="5">
        <v>1.9E-2</v>
      </c>
      <c r="CK6" s="5">
        <v>1.9E-2</v>
      </c>
      <c r="CL6" s="5">
        <v>1.9E-2</v>
      </c>
    </row>
    <row r="7" spans="1:16384" ht="15" thickBot="1" x14ac:dyDescent="0.35">
      <c r="A7" s="718"/>
      <c r="B7" s="720"/>
      <c r="C7" s="393" t="s">
        <v>838</v>
      </c>
      <c r="D7" s="142" t="s">
        <v>834</v>
      </c>
      <c r="E7" s="77">
        <v>2020</v>
      </c>
      <c r="F7" s="142" t="s">
        <v>835</v>
      </c>
      <c r="G7" s="77">
        <v>0.02</v>
      </c>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row>
    <row r="8" spans="1:16384" s="32" customFormat="1" ht="15" thickBot="1" x14ac:dyDescent="0.35">
      <c r="A8" s="394" t="s">
        <v>396</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c r="ACC8" s="293"/>
      <c r="ACD8" s="293"/>
      <c r="ACE8" s="293"/>
      <c r="ACF8" s="293"/>
      <c r="ACG8" s="293"/>
      <c r="ACH8" s="293"/>
      <c r="ACI8" s="293"/>
      <c r="ACJ8" s="293"/>
      <c r="ACK8" s="293"/>
      <c r="ACL8" s="293"/>
      <c r="ACM8" s="293"/>
      <c r="ACN8" s="293"/>
      <c r="ACO8" s="293"/>
      <c r="ACP8" s="293"/>
      <c r="ACQ8" s="293"/>
      <c r="ACR8" s="293"/>
      <c r="ACS8" s="293"/>
      <c r="ACT8" s="293"/>
      <c r="ACU8" s="293"/>
      <c r="ACV8" s="293"/>
      <c r="ACW8" s="293"/>
      <c r="ACX8" s="293"/>
      <c r="ACY8" s="293"/>
      <c r="ACZ8" s="293"/>
      <c r="ADA8" s="293"/>
      <c r="ADB8" s="293"/>
      <c r="ADC8" s="293"/>
      <c r="ADD8" s="293"/>
      <c r="ADE8" s="293"/>
      <c r="ADF8" s="293"/>
      <c r="ADG8" s="293"/>
      <c r="ADH8" s="293"/>
      <c r="ADI8" s="293"/>
      <c r="ADJ8" s="293"/>
      <c r="ADK8" s="293"/>
      <c r="ADL8" s="293"/>
      <c r="ADM8" s="293"/>
      <c r="ADN8" s="293"/>
      <c r="ADO8" s="293"/>
      <c r="ADP8" s="293"/>
      <c r="ADQ8" s="293"/>
      <c r="ADR8" s="293"/>
      <c r="ADS8" s="293"/>
      <c r="ADT8" s="293"/>
      <c r="ADU8" s="293"/>
      <c r="ADV8" s="293"/>
      <c r="ADW8" s="293"/>
      <c r="ADX8" s="293"/>
      <c r="ADY8" s="293"/>
      <c r="ADZ8" s="293"/>
      <c r="AEA8" s="293"/>
      <c r="AEB8" s="293"/>
      <c r="AEC8" s="293"/>
      <c r="AED8" s="293"/>
      <c r="AEE8" s="293"/>
      <c r="AEF8" s="293"/>
      <c r="AEG8" s="293"/>
      <c r="AEH8" s="293"/>
      <c r="AEI8" s="293"/>
      <c r="AEJ8" s="293"/>
      <c r="AEK8" s="293"/>
      <c r="AEL8" s="293"/>
      <c r="AEM8" s="293"/>
      <c r="AEN8" s="293"/>
      <c r="AEO8" s="293"/>
      <c r="AEP8" s="293"/>
      <c r="AEQ8" s="293"/>
      <c r="AER8" s="293"/>
      <c r="AES8" s="293"/>
      <c r="AET8" s="293"/>
      <c r="AEU8" s="293"/>
      <c r="AEV8" s="293"/>
      <c r="AEW8" s="293"/>
      <c r="AEX8" s="293"/>
      <c r="AEY8" s="293"/>
      <c r="AEZ8" s="293"/>
      <c r="AFA8" s="293"/>
      <c r="AFB8" s="293"/>
      <c r="AFC8" s="293"/>
      <c r="AFD8" s="293"/>
      <c r="AFE8" s="293"/>
      <c r="AFF8" s="293"/>
      <c r="AFG8" s="293"/>
      <c r="AFH8" s="293"/>
      <c r="AFI8" s="293"/>
      <c r="AFJ8" s="293"/>
      <c r="AFK8" s="293"/>
      <c r="AFL8" s="293"/>
      <c r="AFM8" s="293"/>
      <c r="AFN8" s="293"/>
      <c r="AFO8" s="293"/>
      <c r="AFP8" s="293"/>
      <c r="AFQ8" s="293"/>
      <c r="AFR8" s="293"/>
      <c r="AFS8" s="293"/>
      <c r="AFT8" s="293"/>
      <c r="AFU8" s="293"/>
      <c r="AFV8" s="293"/>
      <c r="AFW8" s="293"/>
      <c r="AFX8" s="293"/>
      <c r="AFY8" s="293"/>
      <c r="AFZ8" s="293"/>
      <c r="AGA8" s="293"/>
      <c r="AGB8" s="293"/>
      <c r="AGC8" s="293"/>
      <c r="AGD8" s="293"/>
      <c r="AGE8" s="293"/>
      <c r="AGF8" s="293"/>
      <c r="AGG8" s="293"/>
      <c r="AGH8" s="293"/>
      <c r="AGI8" s="293"/>
      <c r="AGJ8" s="293"/>
      <c r="AGK8" s="293"/>
      <c r="AGL8" s="293"/>
      <c r="AGM8" s="293"/>
      <c r="AGN8" s="293"/>
      <c r="AGO8" s="293"/>
      <c r="AGP8" s="293"/>
      <c r="AGQ8" s="293"/>
      <c r="AGR8" s="293"/>
      <c r="AGS8" s="293"/>
      <c r="AGT8" s="293"/>
      <c r="AGU8" s="293"/>
      <c r="AGV8" s="293"/>
      <c r="AGW8" s="293"/>
      <c r="AGX8" s="293"/>
      <c r="AGY8" s="293"/>
      <c r="AGZ8" s="293"/>
      <c r="AHA8" s="293"/>
      <c r="AHB8" s="293"/>
      <c r="AHC8" s="293"/>
      <c r="AHD8" s="293"/>
      <c r="AHE8" s="293"/>
      <c r="AHF8" s="293"/>
      <c r="AHG8" s="293"/>
      <c r="AHH8" s="293"/>
      <c r="AHI8" s="293"/>
      <c r="AHJ8" s="293"/>
      <c r="AHK8" s="293"/>
      <c r="AHL8" s="293"/>
      <c r="AHM8" s="293"/>
      <c r="AHN8" s="293"/>
      <c r="AHO8" s="293"/>
      <c r="AHP8" s="293"/>
      <c r="AHQ8" s="293"/>
      <c r="AHR8" s="293"/>
      <c r="AHS8" s="293"/>
      <c r="AHT8" s="293"/>
      <c r="AHU8" s="293"/>
      <c r="AHV8" s="293"/>
      <c r="AHW8" s="293"/>
      <c r="AHX8" s="293"/>
      <c r="AHY8" s="293"/>
      <c r="AHZ8" s="293"/>
      <c r="AIA8" s="293"/>
      <c r="AIB8" s="293"/>
      <c r="AIC8" s="293"/>
      <c r="AID8" s="293"/>
      <c r="AIE8" s="293"/>
      <c r="AIF8" s="293"/>
      <c r="AIG8" s="293"/>
      <c r="AIH8" s="293"/>
      <c r="AII8" s="293"/>
      <c r="AIJ8" s="293"/>
      <c r="AIK8" s="293"/>
      <c r="AIL8" s="293"/>
      <c r="AIM8" s="293"/>
      <c r="AIN8" s="293"/>
      <c r="AIO8" s="293"/>
      <c r="AIP8" s="293"/>
      <c r="AIQ8" s="293"/>
      <c r="AIR8" s="293"/>
      <c r="AIS8" s="293"/>
      <c r="AIT8" s="293"/>
      <c r="AIU8" s="293"/>
      <c r="AIV8" s="293"/>
      <c r="AIW8" s="293"/>
      <c r="AIX8" s="293"/>
      <c r="AIY8" s="293"/>
      <c r="AIZ8" s="293"/>
      <c r="AJA8" s="293"/>
      <c r="AJB8" s="293"/>
      <c r="AJC8" s="293"/>
      <c r="AJD8" s="293"/>
      <c r="AJE8" s="293"/>
      <c r="AJF8" s="293"/>
      <c r="AJG8" s="293"/>
      <c r="AJH8" s="293"/>
      <c r="AJI8" s="293"/>
      <c r="AJJ8" s="293"/>
      <c r="AJK8" s="293"/>
      <c r="AJL8" s="293"/>
      <c r="AJM8" s="293"/>
      <c r="AJN8" s="293"/>
      <c r="AJO8" s="293"/>
      <c r="AJP8" s="293"/>
      <c r="AJQ8" s="293"/>
      <c r="AJR8" s="293"/>
      <c r="AJS8" s="293"/>
      <c r="AJT8" s="293"/>
      <c r="AJU8" s="293"/>
      <c r="AJV8" s="293"/>
      <c r="AJW8" s="293"/>
      <c r="AJX8" s="293"/>
      <c r="AJY8" s="293"/>
      <c r="AJZ8" s="293"/>
      <c r="AKA8" s="293"/>
      <c r="AKB8" s="293"/>
      <c r="AKC8" s="293"/>
      <c r="AKD8" s="293"/>
      <c r="AKE8" s="293"/>
      <c r="AKF8" s="293"/>
      <c r="AKG8" s="293"/>
      <c r="AKH8" s="293"/>
      <c r="AKI8" s="293"/>
      <c r="AKJ8" s="293"/>
      <c r="AKK8" s="293"/>
      <c r="AKL8" s="293"/>
      <c r="AKM8" s="293"/>
      <c r="AKN8" s="293"/>
      <c r="AKO8" s="293"/>
      <c r="AKP8" s="293"/>
      <c r="AKQ8" s="293"/>
      <c r="AKR8" s="293"/>
      <c r="AKS8" s="293"/>
      <c r="AKT8" s="293"/>
      <c r="AKU8" s="293"/>
      <c r="AKV8" s="293"/>
      <c r="AKW8" s="293"/>
      <c r="AKX8" s="293"/>
      <c r="AKY8" s="293"/>
      <c r="AKZ8" s="293"/>
      <c r="ALA8" s="293"/>
      <c r="ALB8" s="293"/>
      <c r="ALC8" s="293"/>
      <c r="ALD8" s="293"/>
      <c r="ALE8" s="293"/>
      <c r="ALF8" s="293"/>
      <c r="ALG8" s="293"/>
      <c r="ALH8" s="293"/>
      <c r="ALI8" s="293"/>
      <c r="ALJ8" s="293"/>
      <c r="ALK8" s="293"/>
      <c r="ALL8" s="293"/>
      <c r="ALM8" s="293"/>
      <c r="ALN8" s="293"/>
      <c r="ALO8" s="293"/>
      <c r="ALP8" s="293"/>
      <c r="ALQ8" s="293"/>
      <c r="ALR8" s="293"/>
      <c r="ALS8" s="293"/>
      <c r="ALT8" s="293"/>
      <c r="ALU8" s="293"/>
      <c r="ALV8" s="293"/>
      <c r="ALW8" s="293"/>
      <c r="ALX8" s="293"/>
      <c r="ALY8" s="293"/>
      <c r="ALZ8" s="293"/>
      <c r="AMA8" s="293"/>
      <c r="AMB8" s="293"/>
      <c r="AMC8" s="293"/>
      <c r="AMD8" s="293"/>
      <c r="AME8" s="293"/>
      <c r="AMF8" s="293"/>
      <c r="AMG8" s="293"/>
      <c r="AMH8" s="293"/>
      <c r="AMI8" s="293"/>
      <c r="AMJ8" s="293"/>
      <c r="AMK8" s="293"/>
      <c r="AML8" s="293"/>
      <c r="AMM8" s="293"/>
      <c r="AMN8" s="293"/>
      <c r="AMO8" s="293"/>
      <c r="AMP8" s="293"/>
      <c r="AMQ8" s="293"/>
      <c r="AMR8" s="293"/>
      <c r="AMS8" s="293"/>
      <c r="AMT8" s="293"/>
      <c r="AMU8" s="293"/>
      <c r="AMV8" s="293"/>
      <c r="AMW8" s="293"/>
      <c r="AMX8" s="293"/>
      <c r="AMY8" s="293"/>
      <c r="AMZ8" s="293"/>
      <c r="ANA8" s="293"/>
      <c r="ANB8" s="293"/>
      <c r="ANC8" s="293"/>
      <c r="AND8" s="293"/>
      <c r="ANE8" s="293"/>
      <c r="ANF8" s="293"/>
      <c r="ANG8" s="293"/>
      <c r="ANH8" s="293"/>
      <c r="ANI8" s="293"/>
      <c r="ANJ8" s="293"/>
      <c r="ANK8" s="293"/>
      <c r="ANL8" s="293"/>
      <c r="ANM8" s="293"/>
      <c r="ANN8" s="293"/>
      <c r="ANO8" s="293"/>
      <c r="ANP8" s="293"/>
      <c r="ANQ8" s="293"/>
      <c r="ANR8" s="293"/>
      <c r="ANS8" s="293"/>
      <c r="ANT8" s="293"/>
      <c r="ANU8" s="293"/>
      <c r="ANV8" s="293"/>
      <c r="ANW8" s="293"/>
      <c r="ANX8" s="293"/>
      <c r="ANY8" s="293"/>
      <c r="ANZ8" s="293"/>
      <c r="AOA8" s="293"/>
      <c r="AOB8" s="293"/>
      <c r="AOC8" s="293"/>
      <c r="AOD8" s="293"/>
      <c r="AOE8" s="293"/>
      <c r="AOF8" s="293"/>
      <c r="AOG8" s="293"/>
      <c r="AOH8" s="293"/>
      <c r="AOI8" s="293"/>
      <c r="AOJ8" s="293"/>
      <c r="AOK8" s="293"/>
      <c r="AOL8" s="293"/>
      <c r="AOM8" s="293"/>
      <c r="AON8" s="293"/>
      <c r="AOO8" s="293"/>
      <c r="AOP8" s="293"/>
      <c r="AOQ8" s="293"/>
      <c r="AOR8" s="293"/>
      <c r="AOS8" s="293"/>
      <c r="AOT8" s="293"/>
      <c r="AOU8" s="293"/>
      <c r="AOV8" s="293"/>
      <c r="AOW8" s="293"/>
      <c r="AOX8" s="293"/>
      <c r="AOY8" s="293"/>
      <c r="AOZ8" s="293"/>
      <c r="APA8" s="293"/>
      <c r="APB8" s="293"/>
      <c r="APC8" s="293"/>
      <c r="APD8" s="293"/>
      <c r="APE8" s="293"/>
      <c r="APF8" s="293"/>
      <c r="APG8" s="293"/>
      <c r="APH8" s="293"/>
      <c r="API8" s="293"/>
      <c r="APJ8" s="293"/>
      <c r="APK8" s="293"/>
      <c r="APL8" s="293"/>
      <c r="APM8" s="293"/>
      <c r="APN8" s="293"/>
      <c r="APO8" s="293"/>
      <c r="APP8" s="293"/>
      <c r="APQ8" s="293"/>
      <c r="APR8" s="293"/>
      <c r="APS8" s="293"/>
      <c r="APT8" s="293"/>
      <c r="APU8" s="293"/>
      <c r="APV8" s="293"/>
      <c r="APW8" s="293"/>
      <c r="APX8" s="293"/>
      <c r="APY8" s="293"/>
      <c r="APZ8" s="293"/>
      <c r="AQA8" s="293"/>
      <c r="AQB8" s="293"/>
      <c r="AQC8" s="293"/>
      <c r="AQD8" s="293"/>
      <c r="AQE8" s="293"/>
      <c r="AQF8" s="293"/>
      <c r="AQG8" s="293"/>
      <c r="AQH8" s="293"/>
      <c r="AQI8" s="293"/>
      <c r="AQJ8" s="293"/>
      <c r="AQK8" s="293"/>
      <c r="AQL8" s="293"/>
      <c r="AQM8" s="293"/>
      <c r="AQN8" s="293"/>
      <c r="AQO8" s="293"/>
      <c r="AQP8" s="293"/>
      <c r="AQQ8" s="293"/>
      <c r="AQR8" s="293"/>
      <c r="AQS8" s="293"/>
      <c r="AQT8" s="293"/>
      <c r="AQU8" s="293"/>
      <c r="AQV8" s="293"/>
      <c r="AQW8" s="293"/>
      <c r="AQX8" s="293"/>
      <c r="AQY8" s="293"/>
      <c r="AQZ8" s="293"/>
      <c r="ARA8" s="293"/>
      <c r="ARB8" s="293"/>
      <c r="ARC8" s="293"/>
      <c r="ARD8" s="293"/>
      <c r="ARE8" s="293"/>
      <c r="ARF8" s="293"/>
      <c r="ARG8" s="293"/>
      <c r="ARH8" s="293"/>
      <c r="ARI8" s="293"/>
      <c r="ARJ8" s="293"/>
      <c r="ARK8" s="293"/>
      <c r="ARL8" s="293"/>
      <c r="ARM8" s="293"/>
      <c r="ARN8" s="293"/>
      <c r="ARO8" s="293"/>
      <c r="ARP8" s="293"/>
      <c r="ARQ8" s="293"/>
      <c r="ARR8" s="293"/>
      <c r="ARS8" s="293"/>
      <c r="ART8" s="293"/>
      <c r="ARU8" s="293"/>
      <c r="ARV8" s="293"/>
      <c r="ARW8" s="293"/>
      <c r="ARX8" s="293"/>
      <c r="ARY8" s="293"/>
      <c r="ARZ8" s="293"/>
      <c r="ASA8" s="293"/>
      <c r="ASB8" s="293"/>
      <c r="ASC8" s="293"/>
      <c r="ASD8" s="293"/>
      <c r="ASE8" s="293"/>
      <c r="ASF8" s="293"/>
      <c r="ASG8" s="293"/>
      <c r="ASH8" s="293"/>
      <c r="ASI8" s="293"/>
      <c r="ASJ8" s="293"/>
      <c r="ASK8" s="293"/>
      <c r="ASL8" s="293"/>
      <c r="ASM8" s="293"/>
      <c r="ASN8" s="293"/>
      <c r="ASO8" s="293"/>
      <c r="ASP8" s="293"/>
      <c r="ASQ8" s="293"/>
      <c r="ASR8" s="293"/>
      <c r="ASS8" s="293"/>
      <c r="AST8" s="293"/>
      <c r="ASU8" s="293"/>
      <c r="ASV8" s="293"/>
      <c r="ASW8" s="293"/>
      <c r="ASX8" s="293"/>
      <c r="ASY8" s="293"/>
      <c r="ASZ8" s="293"/>
      <c r="ATA8" s="293"/>
      <c r="ATB8" s="293"/>
      <c r="ATC8" s="293"/>
      <c r="ATD8" s="293"/>
      <c r="ATE8" s="293"/>
      <c r="ATF8" s="293"/>
      <c r="ATG8" s="293"/>
      <c r="ATH8" s="293"/>
      <c r="ATI8" s="293"/>
      <c r="ATJ8" s="293"/>
      <c r="ATK8" s="293"/>
      <c r="ATL8" s="293"/>
      <c r="ATM8" s="293"/>
      <c r="ATN8" s="293"/>
      <c r="ATO8" s="293"/>
      <c r="ATP8" s="293"/>
      <c r="ATQ8" s="293"/>
      <c r="ATR8" s="293"/>
      <c r="ATS8" s="293"/>
      <c r="ATT8" s="293"/>
      <c r="ATU8" s="293"/>
      <c r="ATV8" s="293"/>
      <c r="ATW8" s="293"/>
      <c r="ATX8" s="293"/>
      <c r="ATY8" s="293"/>
      <c r="ATZ8" s="293"/>
      <c r="AUA8" s="293"/>
      <c r="AUB8" s="293"/>
      <c r="AUC8" s="293"/>
      <c r="AUD8" s="293"/>
      <c r="AUE8" s="293"/>
      <c r="AUF8" s="293"/>
      <c r="AUG8" s="293"/>
      <c r="AUH8" s="293"/>
      <c r="AUI8" s="293"/>
      <c r="AUJ8" s="293"/>
      <c r="AUK8" s="293"/>
      <c r="AUL8" s="293"/>
      <c r="AUM8" s="293"/>
      <c r="AUN8" s="293"/>
      <c r="AUO8" s="293"/>
      <c r="AUP8" s="293"/>
      <c r="AUQ8" s="293"/>
      <c r="AUR8" s="293"/>
      <c r="AUS8" s="293"/>
      <c r="AUT8" s="293"/>
      <c r="AUU8" s="293"/>
      <c r="AUV8" s="293"/>
      <c r="AUW8" s="293"/>
      <c r="AUX8" s="293"/>
      <c r="AUY8" s="293"/>
      <c r="AUZ8" s="293"/>
      <c r="AVA8" s="293"/>
      <c r="AVB8" s="293"/>
      <c r="AVC8" s="293"/>
      <c r="AVD8" s="293"/>
      <c r="AVE8" s="293"/>
      <c r="AVF8" s="293"/>
      <c r="AVG8" s="293"/>
      <c r="AVH8" s="293"/>
      <c r="AVI8" s="293"/>
      <c r="AVJ8" s="293"/>
      <c r="AVK8" s="293"/>
      <c r="AVL8" s="293"/>
      <c r="AVM8" s="293"/>
      <c r="AVN8" s="293"/>
      <c r="AVO8" s="293"/>
      <c r="AVP8" s="293"/>
      <c r="AVQ8" s="293"/>
      <c r="AVR8" s="293"/>
      <c r="AVS8" s="293"/>
      <c r="AVT8" s="293"/>
      <c r="AVU8" s="293"/>
      <c r="AVV8" s="293"/>
      <c r="AVW8" s="293"/>
      <c r="AVX8" s="293"/>
      <c r="AVY8" s="293"/>
      <c r="AVZ8" s="293"/>
      <c r="AWA8" s="293"/>
      <c r="AWB8" s="293"/>
      <c r="AWC8" s="293"/>
      <c r="AWD8" s="293"/>
      <c r="AWE8" s="293"/>
      <c r="AWF8" s="293"/>
      <c r="AWG8" s="293"/>
      <c r="AWH8" s="293"/>
      <c r="AWI8" s="293"/>
      <c r="AWJ8" s="293"/>
      <c r="AWK8" s="293"/>
      <c r="AWL8" s="293"/>
      <c r="AWM8" s="293"/>
      <c r="AWN8" s="293"/>
      <c r="AWO8" s="293"/>
      <c r="AWP8" s="293"/>
      <c r="AWQ8" s="293"/>
      <c r="AWR8" s="293"/>
      <c r="AWS8" s="293"/>
      <c r="AWT8" s="293"/>
      <c r="AWU8" s="293"/>
      <c r="AWV8" s="293"/>
      <c r="AWW8" s="293"/>
      <c r="AWX8" s="293"/>
      <c r="AWY8" s="293"/>
      <c r="AWZ8" s="293"/>
      <c r="AXA8" s="293"/>
      <c r="AXB8" s="293"/>
      <c r="AXC8" s="293"/>
      <c r="AXD8" s="293"/>
      <c r="AXE8" s="293"/>
      <c r="AXF8" s="293"/>
      <c r="AXG8" s="293"/>
      <c r="AXH8" s="293"/>
      <c r="AXI8" s="293"/>
      <c r="AXJ8" s="293"/>
      <c r="AXK8" s="293"/>
      <c r="AXL8" s="293"/>
      <c r="AXM8" s="293"/>
      <c r="AXN8" s="293"/>
      <c r="AXO8" s="293"/>
      <c r="AXP8" s="293"/>
      <c r="AXQ8" s="293"/>
      <c r="AXR8" s="293"/>
      <c r="AXS8" s="293"/>
      <c r="AXT8" s="293"/>
      <c r="AXU8" s="293"/>
      <c r="AXV8" s="293"/>
      <c r="AXW8" s="293"/>
      <c r="AXX8" s="293"/>
      <c r="AXY8" s="293"/>
      <c r="AXZ8" s="293"/>
      <c r="AYA8" s="293"/>
      <c r="AYB8" s="293"/>
      <c r="AYC8" s="293"/>
      <c r="AYD8" s="293"/>
      <c r="AYE8" s="293"/>
      <c r="AYF8" s="293"/>
      <c r="AYG8" s="293"/>
      <c r="AYH8" s="293"/>
      <c r="AYI8" s="293"/>
      <c r="AYJ8" s="293"/>
      <c r="AYK8" s="293"/>
      <c r="AYL8" s="293"/>
      <c r="AYM8" s="293"/>
      <c r="AYN8" s="293"/>
      <c r="AYO8" s="293"/>
      <c r="AYP8" s="293"/>
      <c r="AYQ8" s="293"/>
      <c r="AYR8" s="293"/>
      <c r="AYS8" s="293"/>
      <c r="AYT8" s="293"/>
      <c r="AYU8" s="293"/>
      <c r="AYV8" s="293"/>
      <c r="AYW8" s="293"/>
      <c r="AYX8" s="293"/>
      <c r="AYY8" s="293"/>
      <c r="AYZ8" s="293"/>
      <c r="AZA8" s="293"/>
      <c r="AZB8" s="293"/>
      <c r="AZC8" s="293"/>
      <c r="AZD8" s="293"/>
      <c r="AZE8" s="293"/>
      <c r="AZF8" s="293"/>
      <c r="AZG8" s="293"/>
      <c r="AZH8" s="293"/>
      <c r="AZI8" s="293"/>
      <c r="AZJ8" s="293"/>
      <c r="AZK8" s="293"/>
      <c r="AZL8" s="293"/>
      <c r="AZM8" s="293"/>
      <c r="AZN8" s="293"/>
      <c r="AZO8" s="293"/>
      <c r="AZP8" s="293"/>
      <c r="AZQ8" s="293"/>
      <c r="AZR8" s="293"/>
      <c r="AZS8" s="293"/>
      <c r="AZT8" s="293"/>
      <c r="AZU8" s="293"/>
      <c r="AZV8" s="293"/>
      <c r="AZW8" s="293"/>
      <c r="AZX8" s="293"/>
      <c r="AZY8" s="293"/>
      <c r="AZZ8" s="293"/>
      <c r="BAA8" s="293"/>
      <c r="BAB8" s="293"/>
      <c r="BAC8" s="293"/>
      <c r="BAD8" s="293"/>
      <c r="BAE8" s="293"/>
      <c r="BAF8" s="293"/>
      <c r="BAG8" s="293"/>
      <c r="BAH8" s="293"/>
      <c r="BAI8" s="293"/>
      <c r="BAJ8" s="293"/>
      <c r="BAK8" s="293"/>
      <c r="BAL8" s="293"/>
      <c r="BAM8" s="293"/>
      <c r="BAN8" s="293"/>
      <c r="BAO8" s="293"/>
      <c r="BAP8" s="293"/>
      <c r="BAQ8" s="293"/>
      <c r="BAR8" s="293"/>
      <c r="BAS8" s="293"/>
      <c r="BAT8" s="293"/>
      <c r="BAU8" s="293"/>
      <c r="BAV8" s="293"/>
      <c r="BAW8" s="293"/>
      <c r="BAX8" s="293"/>
      <c r="BAY8" s="293"/>
      <c r="BAZ8" s="293"/>
      <c r="BBA8" s="293"/>
      <c r="BBB8" s="293"/>
      <c r="BBC8" s="293"/>
      <c r="BBD8" s="293"/>
      <c r="BBE8" s="293"/>
      <c r="BBF8" s="293"/>
      <c r="BBG8" s="293"/>
      <c r="BBH8" s="293"/>
      <c r="BBI8" s="293"/>
      <c r="BBJ8" s="293"/>
      <c r="BBK8" s="293"/>
      <c r="BBL8" s="293"/>
      <c r="BBM8" s="293"/>
      <c r="BBN8" s="293"/>
      <c r="BBO8" s="293"/>
      <c r="BBP8" s="293"/>
      <c r="BBQ8" s="293"/>
      <c r="BBR8" s="293"/>
      <c r="BBS8" s="293"/>
      <c r="BBT8" s="293"/>
      <c r="BBU8" s="293"/>
      <c r="BBV8" s="293"/>
      <c r="BBW8" s="293"/>
      <c r="BBX8" s="293"/>
      <c r="BBY8" s="293"/>
      <c r="BBZ8" s="293"/>
      <c r="BCA8" s="293"/>
      <c r="BCB8" s="293"/>
      <c r="BCC8" s="293"/>
      <c r="BCD8" s="293"/>
      <c r="BCE8" s="293"/>
      <c r="BCF8" s="293"/>
      <c r="BCG8" s="293"/>
      <c r="BCH8" s="293"/>
      <c r="BCI8" s="293"/>
      <c r="BCJ8" s="293"/>
      <c r="BCK8" s="293"/>
      <c r="BCL8" s="293"/>
      <c r="BCM8" s="293"/>
      <c r="BCN8" s="293"/>
      <c r="BCO8" s="293"/>
      <c r="BCP8" s="293"/>
      <c r="BCQ8" s="293"/>
      <c r="BCR8" s="293"/>
      <c r="BCS8" s="293"/>
      <c r="BCT8" s="293"/>
      <c r="BCU8" s="293"/>
      <c r="BCV8" s="293"/>
      <c r="BCW8" s="293"/>
      <c r="BCX8" s="293"/>
      <c r="BCY8" s="293"/>
      <c r="BCZ8" s="293"/>
      <c r="BDA8" s="293"/>
      <c r="BDB8" s="293"/>
      <c r="BDC8" s="293"/>
      <c r="BDD8" s="293"/>
      <c r="BDE8" s="293"/>
      <c r="BDF8" s="293"/>
      <c r="BDG8" s="293"/>
      <c r="BDH8" s="293"/>
      <c r="BDI8" s="293"/>
      <c r="BDJ8" s="293"/>
      <c r="BDK8" s="293"/>
      <c r="BDL8" s="293"/>
      <c r="BDM8" s="293"/>
      <c r="BDN8" s="293"/>
      <c r="BDO8" s="293"/>
      <c r="BDP8" s="293"/>
      <c r="BDQ8" s="293"/>
      <c r="BDR8" s="293"/>
      <c r="BDS8" s="293"/>
      <c r="BDT8" s="293"/>
      <c r="BDU8" s="293"/>
      <c r="BDV8" s="293"/>
      <c r="BDW8" s="293"/>
      <c r="BDX8" s="293"/>
      <c r="BDY8" s="293"/>
      <c r="BDZ8" s="293"/>
      <c r="BEA8" s="293"/>
      <c r="BEB8" s="293"/>
      <c r="BEC8" s="293"/>
      <c r="BED8" s="293"/>
      <c r="BEE8" s="293"/>
      <c r="BEF8" s="293"/>
      <c r="BEG8" s="293"/>
      <c r="BEH8" s="293"/>
      <c r="BEI8" s="293"/>
      <c r="BEJ8" s="293"/>
      <c r="BEK8" s="293"/>
      <c r="BEL8" s="293"/>
      <c r="BEM8" s="293"/>
      <c r="BEN8" s="293"/>
      <c r="BEO8" s="293"/>
      <c r="BEP8" s="293"/>
      <c r="BEQ8" s="293"/>
      <c r="BER8" s="293"/>
      <c r="BES8" s="293"/>
      <c r="BET8" s="293"/>
      <c r="BEU8" s="293"/>
      <c r="BEV8" s="293"/>
      <c r="BEW8" s="293"/>
      <c r="BEX8" s="293"/>
      <c r="BEY8" s="293"/>
      <c r="BEZ8" s="293"/>
      <c r="BFA8" s="293"/>
      <c r="BFB8" s="293"/>
      <c r="BFC8" s="293"/>
      <c r="BFD8" s="293"/>
      <c r="BFE8" s="293"/>
      <c r="BFF8" s="293"/>
      <c r="BFG8" s="293"/>
      <c r="BFH8" s="293"/>
      <c r="BFI8" s="293"/>
      <c r="BFJ8" s="293"/>
      <c r="BFK8" s="293"/>
      <c r="BFL8" s="293"/>
      <c r="BFM8" s="293"/>
      <c r="BFN8" s="293"/>
      <c r="BFO8" s="293"/>
      <c r="BFP8" s="293"/>
      <c r="BFQ8" s="293"/>
      <c r="BFR8" s="293"/>
      <c r="BFS8" s="293"/>
      <c r="BFT8" s="293"/>
      <c r="BFU8" s="293"/>
      <c r="BFV8" s="293"/>
      <c r="BFW8" s="293"/>
      <c r="BFX8" s="293"/>
      <c r="BFY8" s="293"/>
      <c r="BFZ8" s="293"/>
      <c r="BGA8" s="293"/>
      <c r="BGB8" s="293"/>
      <c r="BGC8" s="293"/>
      <c r="BGD8" s="293"/>
      <c r="BGE8" s="293"/>
      <c r="BGF8" s="293"/>
      <c r="BGG8" s="293"/>
      <c r="BGH8" s="293"/>
      <c r="BGI8" s="293"/>
      <c r="BGJ8" s="293"/>
      <c r="BGK8" s="293"/>
      <c r="BGL8" s="293"/>
      <c r="BGM8" s="293"/>
      <c r="BGN8" s="293"/>
      <c r="BGO8" s="293"/>
      <c r="BGP8" s="293"/>
      <c r="BGQ8" s="293"/>
      <c r="BGR8" s="293"/>
      <c r="BGS8" s="293"/>
      <c r="BGT8" s="293"/>
      <c r="BGU8" s="293"/>
      <c r="BGV8" s="293"/>
      <c r="BGW8" s="293"/>
      <c r="BGX8" s="293"/>
      <c r="BGY8" s="293"/>
      <c r="BGZ8" s="293"/>
      <c r="BHA8" s="293"/>
      <c r="BHB8" s="293"/>
      <c r="BHC8" s="293"/>
      <c r="BHD8" s="293"/>
      <c r="BHE8" s="293"/>
      <c r="BHF8" s="293"/>
      <c r="BHG8" s="293"/>
      <c r="BHH8" s="293"/>
      <c r="BHI8" s="293"/>
      <c r="BHJ8" s="293"/>
      <c r="BHK8" s="293"/>
      <c r="BHL8" s="293"/>
      <c r="BHM8" s="293"/>
      <c r="BHN8" s="293"/>
      <c r="BHO8" s="293"/>
      <c r="BHP8" s="293"/>
      <c r="BHQ8" s="293"/>
      <c r="BHR8" s="293"/>
      <c r="BHS8" s="293"/>
      <c r="BHT8" s="293"/>
      <c r="BHU8" s="293"/>
      <c r="BHV8" s="293"/>
      <c r="BHW8" s="293"/>
      <c r="BHX8" s="293"/>
      <c r="BHY8" s="293"/>
      <c r="BHZ8" s="293"/>
      <c r="BIA8" s="293"/>
      <c r="BIB8" s="293"/>
      <c r="BIC8" s="293"/>
      <c r="BID8" s="293"/>
      <c r="BIE8" s="293"/>
      <c r="BIF8" s="293"/>
      <c r="BIG8" s="293"/>
      <c r="BIH8" s="293"/>
      <c r="BII8" s="293"/>
      <c r="BIJ8" s="293"/>
      <c r="BIK8" s="293"/>
      <c r="BIL8" s="293"/>
      <c r="BIM8" s="293"/>
      <c r="BIN8" s="293"/>
      <c r="BIO8" s="293"/>
      <c r="BIP8" s="293"/>
      <c r="BIQ8" s="293"/>
      <c r="BIR8" s="293"/>
      <c r="BIS8" s="293"/>
      <c r="BIT8" s="293"/>
      <c r="BIU8" s="293"/>
      <c r="BIV8" s="293"/>
      <c r="BIW8" s="293"/>
      <c r="BIX8" s="293"/>
      <c r="BIY8" s="293"/>
      <c r="BIZ8" s="293"/>
      <c r="BJA8" s="293"/>
      <c r="BJB8" s="293"/>
      <c r="BJC8" s="293"/>
      <c r="BJD8" s="293"/>
      <c r="BJE8" s="293"/>
      <c r="BJF8" s="293"/>
      <c r="BJG8" s="293"/>
      <c r="BJH8" s="293"/>
      <c r="BJI8" s="293"/>
      <c r="BJJ8" s="293"/>
      <c r="BJK8" s="293"/>
      <c r="BJL8" s="293"/>
      <c r="BJM8" s="293"/>
      <c r="BJN8" s="293"/>
      <c r="BJO8" s="293"/>
      <c r="BJP8" s="293"/>
      <c r="BJQ8" s="293"/>
      <c r="BJR8" s="293"/>
      <c r="BJS8" s="293"/>
      <c r="BJT8" s="293"/>
      <c r="BJU8" s="293"/>
      <c r="BJV8" s="293"/>
      <c r="BJW8" s="293"/>
      <c r="BJX8" s="293"/>
      <c r="BJY8" s="293"/>
      <c r="BJZ8" s="293"/>
      <c r="BKA8" s="293"/>
      <c r="BKB8" s="293"/>
      <c r="BKC8" s="293"/>
      <c r="BKD8" s="293"/>
      <c r="BKE8" s="293"/>
      <c r="BKF8" s="293"/>
      <c r="BKG8" s="293"/>
      <c r="BKH8" s="293"/>
      <c r="BKI8" s="293"/>
      <c r="BKJ8" s="293"/>
      <c r="BKK8" s="293"/>
      <c r="BKL8" s="293"/>
      <c r="BKM8" s="293"/>
      <c r="BKN8" s="293"/>
      <c r="BKO8" s="293"/>
      <c r="BKP8" s="293"/>
      <c r="BKQ8" s="293"/>
      <c r="BKR8" s="293"/>
      <c r="BKS8" s="293"/>
      <c r="BKT8" s="293"/>
      <c r="BKU8" s="293"/>
      <c r="BKV8" s="293"/>
      <c r="BKW8" s="293"/>
      <c r="BKX8" s="293"/>
      <c r="BKY8" s="293"/>
      <c r="BKZ8" s="293"/>
      <c r="BLA8" s="293"/>
      <c r="BLB8" s="293"/>
      <c r="BLC8" s="293"/>
      <c r="BLD8" s="293"/>
      <c r="BLE8" s="293"/>
      <c r="BLF8" s="293"/>
      <c r="BLG8" s="293"/>
      <c r="BLH8" s="293"/>
      <c r="BLI8" s="293"/>
      <c r="BLJ8" s="293"/>
      <c r="BLK8" s="293"/>
      <c r="BLL8" s="293"/>
      <c r="BLM8" s="293"/>
      <c r="BLN8" s="293"/>
      <c r="BLO8" s="293"/>
      <c r="BLP8" s="293"/>
      <c r="BLQ8" s="293"/>
      <c r="BLR8" s="293"/>
      <c r="BLS8" s="293"/>
      <c r="BLT8" s="293"/>
      <c r="BLU8" s="293"/>
      <c r="BLV8" s="293"/>
      <c r="BLW8" s="293"/>
      <c r="BLX8" s="293"/>
      <c r="BLY8" s="293"/>
      <c r="BLZ8" s="293"/>
      <c r="BMA8" s="293"/>
      <c r="BMB8" s="293"/>
      <c r="BMC8" s="293"/>
      <c r="BMD8" s="293"/>
      <c r="BME8" s="293"/>
      <c r="BMF8" s="293"/>
      <c r="BMG8" s="293"/>
      <c r="BMH8" s="293"/>
      <c r="BMI8" s="293"/>
      <c r="BMJ8" s="293"/>
      <c r="BMK8" s="293"/>
      <c r="BML8" s="293"/>
      <c r="BMM8" s="293"/>
      <c r="BMN8" s="293"/>
      <c r="BMO8" s="293"/>
      <c r="BMP8" s="293"/>
      <c r="BMQ8" s="293"/>
      <c r="BMR8" s="293"/>
      <c r="BMS8" s="293"/>
      <c r="BMT8" s="293"/>
      <c r="BMU8" s="293"/>
      <c r="BMV8" s="293"/>
      <c r="BMW8" s="293"/>
      <c r="BMX8" s="293"/>
      <c r="BMY8" s="293"/>
      <c r="BMZ8" s="293"/>
      <c r="BNA8" s="293"/>
      <c r="BNB8" s="293"/>
      <c r="BNC8" s="293"/>
      <c r="BND8" s="293"/>
      <c r="BNE8" s="293"/>
      <c r="BNF8" s="293"/>
      <c r="BNG8" s="293"/>
      <c r="BNH8" s="293"/>
      <c r="BNI8" s="293"/>
      <c r="BNJ8" s="293"/>
      <c r="BNK8" s="293"/>
      <c r="BNL8" s="293"/>
      <c r="BNM8" s="293"/>
      <c r="BNN8" s="293"/>
      <c r="BNO8" s="293"/>
      <c r="BNP8" s="293"/>
      <c r="BNQ8" s="293"/>
      <c r="BNR8" s="293"/>
      <c r="BNS8" s="293"/>
      <c r="BNT8" s="293"/>
      <c r="BNU8" s="293"/>
      <c r="BNV8" s="293"/>
      <c r="BNW8" s="293"/>
      <c r="BNX8" s="293"/>
      <c r="BNY8" s="293"/>
      <c r="BNZ8" s="293"/>
      <c r="BOA8" s="293"/>
      <c r="BOB8" s="293"/>
      <c r="BOC8" s="293"/>
      <c r="BOD8" s="293"/>
      <c r="BOE8" s="293"/>
      <c r="BOF8" s="293"/>
      <c r="BOG8" s="293"/>
      <c r="BOH8" s="293"/>
      <c r="BOI8" s="293"/>
      <c r="BOJ8" s="293"/>
      <c r="BOK8" s="293"/>
      <c r="BOL8" s="293"/>
      <c r="BOM8" s="293"/>
      <c r="BON8" s="293"/>
      <c r="BOO8" s="293"/>
      <c r="BOP8" s="293"/>
      <c r="BOQ8" s="293"/>
      <c r="BOR8" s="293"/>
      <c r="BOS8" s="293"/>
      <c r="BOT8" s="293"/>
      <c r="BOU8" s="293"/>
      <c r="BOV8" s="293"/>
      <c r="BOW8" s="293"/>
      <c r="BOX8" s="293"/>
      <c r="BOY8" s="293"/>
      <c r="BOZ8" s="293"/>
      <c r="BPA8" s="293"/>
      <c r="BPB8" s="293"/>
      <c r="BPC8" s="293"/>
      <c r="BPD8" s="293"/>
      <c r="BPE8" s="293"/>
      <c r="BPF8" s="293"/>
      <c r="BPG8" s="293"/>
      <c r="BPH8" s="293"/>
      <c r="BPI8" s="293"/>
      <c r="BPJ8" s="293"/>
      <c r="BPK8" s="293"/>
      <c r="BPL8" s="293"/>
      <c r="BPM8" s="293"/>
      <c r="BPN8" s="293"/>
      <c r="BPO8" s="293"/>
      <c r="BPP8" s="293"/>
      <c r="BPQ8" s="293"/>
      <c r="BPR8" s="293"/>
      <c r="BPS8" s="293"/>
      <c r="BPT8" s="293"/>
      <c r="BPU8" s="293"/>
      <c r="BPV8" s="293"/>
      <c r="BPW8" s="293"/>
      <c r="BPX8" s="293"/>
      <c r="BPY8" s="293"/>
      <c r="BPZ8" s="293"/>
      <c r="BQA8" s="293"/>
      <c r="BQB8" s="293"/>
      <c r="BQC8" s="293"/>
      <c r="BQD8" s="293"/>
      <c r="BQE8" s="293"/>
      <c r="BQF8" s="293"/>
      <c r="BQG8" s="293"/>
      <c r="BQH8" s="293"/>
      <c r="BQI8" s="293"/>
      <c r="BQJ8" s="293"/>
      <c r="BQK8" s="293"/>
      <c r="BQL8" s="293"/>
      <c r="BQM8" s="293"/>
      <c r="BQN8" s="293"/>
      <c r="BQO8" s="293"/>
      <c r="BQP8" s="293"/>
      <c r="BQQ8" s="293"/>
      <c r="BQR8" s="293"/>
      <c r="BQS8" s="293"/>
      <c r="BQT8" s="293"/>
      <c r="BQU8" s="293"/>
      <c r="BQV8" s="293"/>
      <c r="BQW8" s="293"/>
      <c r="BQX8" s="293"/>
      <c r="BQY8" s="293"/>
      <c r="BQZ8" s="293"/>
      <c r="BRA8" s="293"/>
      <c r="BRB8" s="293"/>
      <c r="BRC8" s="293"/>
      <c r="BRD8" s="293"/>
      <c r="BRE8" s="293"/>
      <c r="BRF8" s="293"/>
      <c r="BRG8" s="293"/>
      <c r="BRH8" s="293"/>
      <c r="BRI8" s="293"/>
      <c r="BRJ8" s="293"/>
      <c r="BRK8" s="293"/>
      <c r="BRL8" s="293"/>
      <c r="BRM8" s="293"/>
      <c r="BRN8" s="293"/>
      <c r="BRO8" s="293"/>
      <c r="BRP8" s="293"/>
      <c r="BRQ8" s="293"/>
      <c r="BRR8" s="293"/>
      <c r="BRS8" s="293"/>
      <c r="BRT8" s="293"/>
      <c r="BRU8" s="293"/>
      <c r="BRV8" s="293"/>
      <c r="BRW8" s="293"/>
      <c r="BRX8" s="293"/>
      <c r="BRY8" s="293"/>
      <c r="BRZ8" s="293"/>
      <c r="BSA8" s="293"/>
      <c r="BSB8" s="293"/>
      <c r="BSC8" s="293"/>
      <c r="BSD8" s="293"/>
      <c r="BSE8" s="293"/>
      <c r="BSF8" s="293"/>
      <c r="BSG8" s="293"/>
      <c r="BSH8" s="293"/>
      <c r="BSI8" s="293"/>
      <c r="BSJ8" s="293"/>
      <c r="BSK8" s="293"/>
      <c r="BSL8" s="293"/>
      <c r="BSM8" s="293"/>
      <c r="BSN8" s="293"/>
      <c r="BSO8" s="293"/>
      <c r="BSP8" s="293"/>
      <c r="BSQ8" s="293"/>
      <c r="BSR8" s="293"/>
      <c r="BSS8" s="293"/>
      <c r="BST8" s="293"/>
      <c r="BSU8" s="293"/>
      <c r="BSV8" s="293"/>
      <c r="BSW8" s="293"/>
      <c r="BSX8" s="293"/>
      <c r="BSY8" s="293"/>
      <c r="BSZ8" s="293"/>
      <c r="BTA8" s="293"/>
      <c r="BTB8" s="293"/>
      <c r="BTC8" s="293"/>
      <c r="BTD8" s="293"/>
      <c r="BTE8" s="293"/>
      <c r="BTF8" s="293"/>
      <c r="BTG8" s="293"/>
      <c r="BTH8" s="293"/>
      <c r="BTI8" s="293"/>
      <c r="BTJ8" s="293"/>
      <c r="BTK8" s="293"/>
      <c r="BTL8" s="293"/>
      <c r="BTM8" s="293"/>
      <c r="BTN8" s="293"/>
      <c r="BTO8" s="293"/>
      <c r="BTP8" s="293"/>
      <c r="BTQ8" s="293"/>
      <c r="BTR8" s="293"/>
      <c r="BTS8" s="293"/>
      <c r="BTT8" s="293"/>
      <c r="BTU8" s="293"/>
      <c r="BTV8" s="293"/>
      <c r="BTW8" s="293"/>
      <c r="BTX8" s="293"/>
      <c r="BTY8" s="293"/>
      <c r="BTZ8" s="293"/>
      <c r="BUA8" s="293"/>
      <c r="BUB8" s="293"/>
      <c r="BUC8" s="293"/>
      <c r="BUD8" s="293"/>
      <c r="BUE8" s="293"/>
      <c r="BUF8" s="293"/>
      <c r="BUG8" s="293"/>
      <c r="BUH8" s="293"/>
      <c r="BUI8" s="293"/>
      <c r="BUJ8" s="293"/>
      <c r="BUK8" s="293"/>
      <c r="BUL8" s="293"/>
      <c r="BUM8" s="293"/>
      <c r="BUN8" s="293"/>
      <c r="BUO8" s="293"/>
      <c r="BUP8" s="293"/>
      <c r="BUQ8" s="293"/>
      <c r="BUR8" s="293"/>
      <c r="BUS8" s="293"/>
      <c r="BUT8" s="293"/>
      <c r="BUU8" s="293"/>
      <c r="BUV8" s="293"/>
      <c r="BUW8" s="293"/>
      <c r="BUX8" s="293"/>
      <c r="BUY8" s="293"/>
      <c r="BUZ8" s="293"/>
      <c r="BVA8" s="293"/>
      <c r="BVB8" s="293"/>
      <c r="BVC8" s="293"/>
      <c r="BVD8" s="293"/>
      <c r="BVE8" s="293"/>
      <c r="BVF8" s="293"/>
      <c r="BVG8" s="293"/>
      <c r="BVH8" s="293"/>
      <c r="BVI8" s="293"/>
      <c r="BVJ8" s="293"/>
      <c r="BVK8" s="293"/>
      <c r="BVL8" s="293"/>
      <c r="BVM8" s="293"/>
      <c r="BVN8" s="293"/>
      <c r="BVO8" s="293"/>
      <c r="BVP8" s="293"/>
      <c r="BVQ8" s="293"/>
      <c r="BVR8" s="293"/>
      <c r="BVS8" s="293"/>
      <c r="BVT8" s="293"/>
      <c r="BVU8" s="293"/>
      <c r="BVV8" s="293"/>
      <c r="BVW8" s="293"/>
      <c r="BVX8" s="293"/>
      <c r="BVY8" s="293"/>
      <c r="BVZ8" s="293"/>
      <c r="BWA8" s="293"/>
      <c r="BWB8" s="293"/>
      <c r="BWC8" s="293"/>
      <c r="BWD8" s="293"/>
      <c r="BWE8" s="293"/>
      <c r="BWF8" s="293"/>
      <c r="BWG8" s="293"/>
      <c r="BWH8" s="293"/>
      <c r="BWI8" s="293"/>
      <c r="BWJ8" s="293"/>
      <c r="BWK8" s="293"/>
      <c r="BWL8" s="293"/>
      <c r="BWM8" s="293"/>
      <c r="BWN8" s="293"/>
      <c r="BWO8" s="293"/>
      <c r="BWP8" s="293"/>
      <c r="BWQ8" s="293"/>
      <c r="BWR8" s="293"/>
      <c r="BWS8" s="293"/>
      <c r="BWT8" s="293"/>
      <c r="BWU8" s="293"/>
      <c r="BWV8" s="293"/>
      <c r="BWW8" s="293"/>
      <c r="BWX8" s="293"/>
      <c r="BWY8" s="293"/>
      <c r="BWZ8" s="293"/>
      <c r="BXA8" s="293"/>
      <c r="BXB8" s="293"/>
      <c r="BXC8" s="293"/>
      <c r="BXD8" s="293"/>
      <c r="BXE8" s="293"/>
      <c r="BXF8" s="293"/>
      <c r="BXG8" s="293"/>
      <c r="BXH8" s="293"/>
      <c r="BXI8" s="293"/>
      <c r="BXJ8" s="293"/>
      <c r="BXK8" s="293"/>
      <c r="BXL8" s="293"/>
      <c r="BXM8" s="293"/>
      <c r="BXN8" s="293"/>
      <c r="BXO8" s="293"/>
      <c r="BXP8" s="293"/>
      <c r="BXQ8" s="293"/>
      <c r="BXR8" s="293"/>
      <c r="BXS8" s="293"/>
      <c r="BXT8" s="293"/>
      <c r="BXU8" s="293"/>
      <c r="BXV8" s="293"/>
      <c r="BXW8" s="293"/>
      <c r="BXX8" s="293"/>
      <c r="BXY8" s="293"/>
      <c r="BXZ8" s="293"/>
      <c r="BYA8" s="293"/>
      <c r="BYB8" s="293"/>
      <c r="BYC8" s="293"/>
      <c r="BYD8" s="293"/>
      <c r="BYE8" s="293"/>
      <c r="BYF8" s="293"/>
      <c r="BYG8" s="293"/>
      <c r="BYH8" s="293"/>
      <c r="BYI8" s="293"/>
      <c r="BYJ8" s="293"/>
      <c r="BYK8" s="293"/>
      <c r="BYL8" s="293"/>
      <c r="BYM8" s="293"/>
      <c r="BYN8" s="293"/>
      <c r="BYO8" s="293"/>
      <c r="BYP8" s="293"/>
      <c r="BYQ8" s="293"/>
      <c r="BYR8" s="293"/>
      <c r="BYS8" s="293"/>
      <c r="BYT8" s="293"/>
      <c r="BYU8" s="293"/>
      <c r="BYV8" s="293"/>
      <c r="BYW8" s="293"/>
      <c r="BYX8" s="293"/>
      <c r="BYY8" s="293"/>
      <c r="BYZ8" s="293"/>
      <c r="BZA8" s="293"/>
      <c r="BZB8" s="293"/>
      <c r="BZC8" s="293"/>
      <c r="BZD8" s="293"/>
      <c r="BZE8" s="293"/>
      <c r="BZF8" s="293"/>
      <c r="BZG8" s="293"/>
      <c r="BZH8" s="293"/>
      <c r="BZI8" s="293"/>
      <c r="BZJ8" s="293"/>
      <c r="BZK8" s="293"/>
      <c r="BZL8" s="293"/>
      <c r="BZM8" s="293"/>
      <c r="BZN8" s="293"/>
      <c r="BZO8" s="293"/>
      <c r="BZP8" s="293"/>
      <c r="BZQ8" s="293"/>
      <c r="BZR8" s="293"/>
      <c r="BZS8" s="293"/>
      <c r="BZT8" s="293"/>
      <c r="BZU8" s="293"/>
      <c r="BZV8" s="293"/>
      <c r="BZW8" s="293"/>
      <c r="BZX8" s="293"/>
      <c r="BZY8" s="293"/>
      <c r="BZZ8" s="293"/>
      <c r="CAA8" s="293"/>
      <c r="CAB8" s="293"/>
      <c r="CAC8" s="293"/>
      <c r="CAD8" s="293"/>
      <c r="CAE8" s="293"/>
      <c r="CAF8" s="293"/>
      <c r="CAG8" s="293"/>
      <c r="CAH8" s="293"/>
      <c r="CAI8" s="293"/>
      <c r="CAJ8" s="293"/>
      <c r="CAK8" s="293"/>
      <c r="CAL8" s="293"/>
      <c r="CAM8" s="293"/>
      <c r="CAN8" s="293"/>
      <c r="CAO8" s="293"/>
      <c r="CAP8" s="293"/>
      <c r="CAQ8" s="293"/>
      <c r="CAR8" s="293"/>
      <c r="CAS8" s="293"/>
      <c r="CAT8" s="293"/>
      <c r="CAU8" s="293"/>
      <c r="CAV8" s="293"/>
      <c r="CAW8" s="293"/>
      <c r="CAX8" s="293"/>
      <c r="CAY8" s="293"/>
      <c r="CAZ8" s="293"/>
      <c r="CBA8" s="293"/>
      <c r="CBB8" s="293"/>
      <c r="CBC8" s="293"/>
      <c r="CBD8" s="293"/>
      <c r="CBE8" s="293"/>
      <c r="CBF8" s="293"/>
      <c r="CBG8" s="293"/>
      <c r="CBH8" s="293"/>
      <c r="CBI8" s="293"/>
      <c r="CBJ8" s="293"/>
      <c r="CBK8" s="293"/>
      <c r="CBL8" s="293"/>
      <c r="CBM8" s="293"/>
      <c r="CBN8" s="293"/>
      <c r="CBO8" s="293"/>
      <c r="CBP8" s="293"/>
      <c r="CBQ8" s="293"/>
      <c r="CBR8" s="293"/>
      <c r="CBS8" s="293"/>
      <c r="CBT8" s="293"/>
      <c r="CBU8" s="293"/>
      <c r="CBV8" s="293"/>
      <c r="CBW8" s="293"/>
      <c r="CBX8" s="293"/>
      <c r="CBY8" s="293"/>
      <c r="CBZ8" s="293"/>
      <c r="CCA8" s="293"/>
      <c r="CCB8" s="293"/>
      <c r="CCC8" s="293"/>
      <c r="CCD8" s="293"/>
      <c r="CCE8" s="293"/>
      <c r="CCF8" s="293"/>
      <c r="CCG8" s="293"/>
      <c r="CCH8" s="293"/>
      <c r="CCI8" s="293"/>
      <c r="CCJ8" s="293"/>
      <c r="CCK8" s="293"/>
      <c r="CCL8" s="293"/>
      <c r="CCM8" s="293"/>
      <c r="CCN8" s="293"/>
      <c r="CCO8" s="293"/>
      <c r="CCP8" s="293"/>
      <c r="CCQ8" s="293"/>
      <c r="CCR8" s="293"/>
      <c r="CCS8" s="293"/>
      <c r="CCT8" s="293"/>
      <c r="CCU8" s="293"/>
      <c r="CCV8" s="293"/>
      <c r="CCW8" s="293"/>
      <c r="CCX8" s="293"/>
      <c r="CCY8" s="293"/>
      <c r="CCZ8" s="293"/>
      <c r="CDA8" s="293"/>
      <c r="CDB8" s="293"/>
      <c r="CDC8" s="293"/>
      <c r="CDD8" s="293"/>
      <c r="CDE8" s="293"/>
      <c r="CDF8" s="293"/>
      <c r="CDG8" s="293"/>
      <c r="CDH8" s="293"/>
      <c r="CDI8" s="293"/>
      <c r="CDJ8" s="293"/>
      <c r="CDK8" s="293"/>
      <c r="CDL8" s="293"/>
      <c r="CDM8" s="293"/>
      <c r="CDN8" s="293"/>
      <c r="CDO8" s="293"/>
      <c r="CDP8" s="293"/>
      <c r="CDQ8" s="293"/>
      <c r="CDR8" s="293"/>
      <c r="CDS8" s="293"/>
      <c r="CDT8" s="293"/>
      <c r="CDU8" s="293"/>
      <c r="CDV8" s="293"/>
      <c r="CDW8" s="293"/>
      <c r="CDX8" s="293"/>
      <c r="CDY8" s="293"/>
      <c r="CDZ8" s="293"/>
      <c r="CEA8" s="293"/>
      <c r="CEB8" s="293"/>
      <c r="CEC8" s="293"/>
      <c r="CED8" s="293"/>
      <c r="CEE8" s="293"/>
      <c r="CEF8" s="293"/>
      <c r="CEG8" s="293"/>
      <c r="CEH8" s="293"/>
      <c r="CEI8" s="293"/>
      <c r="CEJ8" s="293"/>
      <c r="CEK8" s="293"/>
      <c r="CEL8" s="293"/>
      <c r="CEM8" s="293"/>
      <c r="CEN8" s="293"/>
      <c r="CEO8" s="293"/>
      <c r="CEP8" s="293"/>
      <c r="CEQ8" s="293"/>
      <c r="CER8" s="293"/>
      <c r="CES8" s="293"/>
      <c r="CET8" s="293"/>
      <c r="CEU8" s="293"/>
      <c r="CEV8" s="293"/>
      <c r="CEW8" s="293"/>
      <c r="CEX8" s="293"/>
      <c r="CEY8" s="293"/>
      <c r="CEZ8" s="293"/>
      <c r="CFA8" s="293"/>
      <c r="CFB8" s="293"/>
      <c r="CFC8" s="293"/>
      <c r="CFD8" s="293"/>
      <c r="CFE8" s="293"/>
      <c r="CFF8" s="293"/>
      <c r="CFG8" s="293"/>
      <c r="CFH8" s="293"/>
      <c r="CFI8" s="293"/>
      <c r="CFJ8" s="293"/>
      <c r="CFK8" s="293"/>
      <c r="CFL8" s="293"/>
      <c r="CFM8" s="293"/>
      <c r="CFN8" s="293"/>
      <c r="CFO8" s="293"/>
      <c r="CFP8" s="293"/>
      <c r="CFQ8" s="293"/>
      <c r="CFR8" s="293"/>
      <c r="CFS8" s="293"/>
      <c r="CFT8" s="293"/>
      <c r="CFU8" s="293"/>
      <c r="CFV8" s="293"/>
      <c r="CFW8" s="293"/>
      <c r="CFX8" s="293"/>
      <c r="CFY8" s="293"/>
      <c r="CFZ8" s="293"/>
      <c r="CGA8" s="293"/>
      <c r="CGB8" s="293"/>
      <c r="CGC8" s="293"/>
      <c r="CGD8" s="293"/>
      <c r="CGE8" s="293"/>
      <c r="CGF8" s="293"/>
      <c r="CGG8" s="293"/>
      <c r="CGH8" s="293"/>
      <c r="CGI8" s="293"/>
      <c r="CGJ8" s="293"/>
      <c r="CGK8" s="293"/>
      <c r="CGL8" s="293"/>
      <c r="CGM8" s="293"/>
      <c r="CGN8" s="293"/>
      <c r="CGO8" s="293"/>
      <c r="CGP8" s="293"/>
      <c r="CGQ8" s="293"/>
      <c r="CGR8" s="293"/>
      <c r="CGS8" s="293"/>
      <c r="CGT8" s="293"/>
      <c r="CGU8" s="293"/>
      <c r="CGV8" s="293"/>
      <c r="CGW8" s="293"/>
      <c r="CGX8" s="293"/>
      <c r="CGY8" s="293"/>
      <c r="CGZ8" s="293"/>
      <c r="CHA8" s="293"/>
      <c r="CHB8" s="293"/>
      <c r="CHC8" s="293"/>
      <c r="CHD8" s="293"/>
      <c r="CHE8" s="293"/>
      <c r="CHF8" s="293"/>
      <c r="CHG8" s="293"/>
      <c r="CHH8" s="293"/>
      <c r="CHI8" s="293"/>
      <c r="CHJ8" s="293"/>
      <c r="CHK8" s="293"/>
      <c r="CHL8" s="293"/>
      <c r="CHM8" s="293"/>
      <c r="CHN8" s="293"/>
      <c r="CHO8" s="293"/>
      <c r="CHP8" s="293"/>
      <c r="CHQ8" s="293"/>
      <c r="CHR8" s="293"/>
      <c r="CHS8" s="293"/>
      <c r="CHT8" s="293"/>
      <c r="CHU8" s="293"/>
      <c r="CHV8" s="293"/>
      <c r="CHW8" s="293"/>
      <c r="CHX8" s="293"/>
      <c r="CHY8" s="293"/>
      <c r="CHZ8" s="293"/>
      <c r="CIA8" s="293"/>
      <c r="CIB8" s="293"/>
      <c r="CIC8" s="293"/>
      <c r="CID8" s="293"/>
      <c r="CIE8" s="293"/>
      <c r="CIF8" s="293"/>
      <c r="CIG8" s="293"/>
      <c r="CIH8" s="293"/>
      <c r="CII8" s="293"/>
      <c r="CIJ8" s="293"/>
      <c r="CIK8" s="293"/>
      <c r="CIL8" s="293"/>
      <c r="CIM8" s="293"/>
      <c r="CIN8" s="293"/>
      <c r="CIO8" s="293"/>
      <c r="CIP8" s="293"/>
      <c r="CIQ8" s="293"/>
      <c r="CIR8" s="293"/>
      <c r="CIS8" s="293"/>
      <c r="CIT8" s="293"/>
      <c r="CIU8" s="293"/>
      <c r="CIV8" s="293"/>
      <c r="CIW8" s="293"/>
      <c r="CIX8" s="293"/>
      <c r="CIY8" s="293"/>
      <c r="CIZ8" s="293"/>
      <c r="CJA8" s="293"/>
      <c r="CJB8" s="293"/>
      <c r="CJC8" s="293"/>
      <c r="CJD8" s="293"/>
      <c r="CJE8" s="293"/>
      <c r="CJF8" s="293"/>
      <c r="CJG8" s="293"/>
      <c r="CJH8" s="293"/>
      <c r="CJI8" s="293"/>
      <c r="CJJ8" s="293"/>
      <c r="CJK8" s="293"/>
      <c r="CJL8" s="293"/>
      <c r="CJM8" s="293"/>
      <c r="CJN8" s="293"/>
      <c r="CJO8" s="293"/>
      <c r="CJP8" s="293"/>
      <c r="CJQ8" s="293"/>
      <c r="CJR8" s="293"/>
      <c r="CJS8" s="293"/>
      <c r="CJT8" s="293"/>
      <c r="CJU8" s="293"/>
      <c r="CJV8" s="293"/>
      <c r="CJW8" s="293"/>
      <c r="CJX8" s="293"/>
      <c r="CJY8" s="293"/>
      <c r="CJZ8" s="293"/>
      <c r="CKA8" s="293"/>
      <c r="CKB8" s="293"/>
      <c r="CKC8" s="293"/>
      <c r="CKD8" s="293"/>
      <c r="CKE8" s="293"/>
      <c r="CKF8" s="293"/>
      <c r="CKG8" s="293"/>
      <c r="CKH8" s="293"/>
      <c r="CKI8" s="293"/>
      <c r="CKJ8" s="293"/>
      <c r="CKK8" s="293"/>
      <c r="CKL8" s="293"/>
      <c r="CKM8" s="293"/>
      <c r="CKN8" s="293"/>
      <c r="CKO8" s="293"/>
      <c r="CKP8" s="293"/>
      <c r="CKQ8" s="293"/>
      <c r="CKR8" s="293"/>
      <c r="CKS8" s="293"/>
      <c r="CKT8" s="293"/>
      <c r="CKU8" s="293"/>
      <c r="CKV8" s="293"/>
      <c r="CKW8" s="293"/>
      <c r="CKX8" s="293"/>
      <c r="CKY8" s="293"/>
      <c r="CKZ8" s="293"/>
      <c r="CLA8" s="293"/>
      <c r="CLB8" s="293"/>
      <c r="CLC8" s="293"/>
      <c r="CLD8" s="293"/>
      <c r="CLE8" s="293"/>
      <c r="CLF8" s="293"/>
      <c r="CLG8" s="293"/>
      <c r="CLH8" s="293"/>
      <c r="CLI8" s="293"/>
      <c r="CLJ8" s="293"/>
      <c r="CLK8" s="293"/>
      <c r="CLL8" s="293"/>
      <c r="CLM8" s="293"/>
      <c r="CLN8" s="293"/>
      <c r="CLO8" s="293"/>
      <c r="CLP8" s="293"/>
      <c r="CLQ8" s="293"/>
      <c r="CLR8" s="293"/>
      <c r="CLS8" s="293"/>
      <c r="CLT8" s="293"/>
      <c r="CLU8" s="293"/>
      <c r="CLV8" s="293"/>
      <c r="CLW8" s="293"/>
      <c r="CLX8" s="293"/>
      <c r="CLY8" s="293"/>
      <c r="CLZ8" s="293"/>
      <c r="CMA8" s="293"/>
      <c r="CMB8" s="293"/>
      <c r="CMC8" s="293"/>
      <c r="CMD8" s="293"/>
      <c r="CME8" s="293"/>
      <c r="CMF8" s="293"/>
      <c r="CMG8" s="293"/>
      <c r="CMH8" s="293"/>
      <c r="CMI8" s="293"/>
      <c r="CMJ8" s="293"/>
      <c r="CMK8" s="293"/>
      <c r="CML8" s="293"/>
      <c r="CMM8" s="293"/>
      <c r="CMN8" s="293"/>
      <c r="CMO8" s="293"/>
      <c r="CMP8" s="293"/>
      <c r="CMQ8" s="293"/>
      <c r="CMR8" s="293"/>
      <c r="CMS8" s="293"/>
      <c r="CMT8" s="293"/>
      <c r="CMU8" s="293"/>
      <c r="CMV8" s="293"/>
      <c r="CMW8" s="293"/>
      <c r="CMX8" s="293"/>
      <c r="CMY8" s="293"/>
      <c r="CMZ8" s="293"/>
      <c r="CNA8" s="293"/>
      <c r="CNB8" s="293"/>
      <c r="CNC8" s="293"/>
      <c r="CND8" s="293"/>
      <c r="CNE8" s="293"/>
      <c r="CNF8" s="293"/>
      <c r="CNG8" s="293"/>
      <c r="CNH8" s="293"/>
      <c r="CNI8" s="293"/>
      <c r="CNJ8" s="293"/>
      <c r="CNK8" s="293"/>
      <c r="CNL8" s="293"/>
      <c r="CNM8" s="293"/>
      <c r="CNN8" s="293"/>
      <c r="CNO8" s="293"/>
      <c r="CNP8" s="293"/>
      <c r="CNQ8" s="293"/>
      <c r="CNR8" s="293"/>
      <c r="CNS8" s="293"/>
      <c r="CNT8" s="293"/>
      <c r="CNU8" s="293"/>
      <c r="CNV8" s="293"/>
      <c r="CNW8" s="293"/>
      <c r="CNX8" s="293"/>
      <c r="CNY8" s="293"/>
      <c r="CNZ8" s="293"/>
      <c r="COA8" s="293"/>
      <c r="COB8" s="293"/>
      <c r="COC8" s="293"/>
      <c r="COD8" s="293"/>
      <c r="COE8" s="293"/>
      <c r="COF8" s="293"/>
      <c r="COG8" s="293"/>
      <c r="COH8" s="293"/>
      <c r="COI8" s="293"/>
      <c r="COJ8" s="293"/>
      <c r="COK8" s="293"/>
      <c r="COL8" s="293"/>
      <c r="COM8" s="293"/>
      <c r="CON8" s="293"/>
      <c r="COO8" s="293"/>
      <c r="COP8" s="293"/>
      <c r="COQ8" s="293"/>
      <c r="COR8" s="293"/>
      <c r="COS8" s="293"/>
      <c r="COT8" s="293"/>
      <c r="COU8" s="293"/>
      <c r="COV8" s="293"/>
      <c r="COW8" s="293"/>
      <c r="COX8" s="293"/>
      <c r="COY8" s="293"/>
      <c r="COZ8" s="293"/>
      <c r="CPA8" s="293"/>
      <c r="CPB8" s="293"/>
      <c r="CPC8" s="293"/>
      <c r="CPD8" s="293"/>
      <c r="CPE8" s="293"/>
      <c r="CPF8" s="293"/>
      <c r="CPG8" s="293"/>
      <c r="CPH8" s="293"/>
      <c r="CPI8" s="293"/>
      <c r="CPJ8" s="293"/>
      <c r="CPK8" s="293"/>
      <c r="CPL8" s="293"/>
      <c r="CPM8" s="293"/>
      <c r="CPN8" s="293"/>
      <c r="CPO8" s="293"/>
      <c r="CPP8" s="293"/>
      <c r="CPQ8" s="293"/>
      <c r="CPR8" s="293"/>
      <c r="CPS8" s="293"/>
      <c r="CPT8" s="293"/>
      <c r="CPU8" s="293"/>
      <c r="CPV8" s="293"/>
      <c r="CPW8" s="293"/>
      <c r="CPX8" s="293"/>
      <c r="CPY8" s="293"/>
      <c r="CPZ8" s="293"/>
      <c r="CQA8" s="293"/>
      <c r="CQB8" s="293"/>
      <c r="CQC8" s="293"/>
      <c r="CQD8" s="293"/>
      <c r="CQE8" s="293"/>
      <c r="CQF8" s="293"/>
      <c r="CQG8" s="293"/>
      <c r="CQH8" s="293"/>
      <c r="CQI8" s="293"/>
      <c r="CQJ8" s="293"/>
      <c r="CQK8" s="293"/>
      <c r="CQL8" s="293"/>
      <c r="CQM8" s="293"/>
      <c r="CQN8" s="293"/>
      <c r="CQO8" s="293"/>
      <c r="CQP8" s="293"/>
      <c r="CQQ8" s="293"/>
      <c r="CQR8" s="293"/>
      <c r="CQS8" s="293"/>
      <c r="CQT8" s="293"/>
      <c r="CQU8" s="293"/>
      <c r="CQV8" s="293"/>
      <c r="CQW8" s="293"/>
      <c r="CQX8" s="293"/>
      <c r="CQY8" s="293"/>
      <c r="CQZ8" s="293"/>
      <c r="CRA8" s="293"/>
      <c r="CRB8" s="293"/>
      <c r="CRC8" s="293"/>
      <c r="CRD8" s="293"/>
      <c r="CRE8" s="293"/>
      <c r="CRF8" s="293"/>
      <c r="CRG8" s="293"/>
      <c r="CRH8" s="293"/>
      <c r="CRI8" s="293"/>
      <c r="CRJ8" s="293"/>
      <c r="CRK8" s="293"/>
      <c r="CRL8" s="293"/>
      <c r="CRM8" s="293"/>
      <c r="CRN8" s="293"/>
      <c r="CRO8" s="293"/>
      <c r="CRP8" s="293"/>
      <c r="CRQ8" s="293"/>
      <c r="CRR8" s="293"/>
      <c r="CRS8" s="293"/>
      <c r="CRT8" s="293"/>
      <c r="CRU8" s="293"/>
      <c r="CRV8" s="293"/>
      <c r="CRW8" s="293"/>
      <c r="CRX8" s="293"/>
      <c r="CRY8" s="293"/>
      <c r="CRZ8" s="293"/>
      <c r="CSA8" s="293"/>
      <c r="CSB8" s="293"/>
      <c r="CSC8" s="293"/>
      <c r="CSD8" s="293"/>
      <c r="CSE8" s="293"/>
      <c r="CSF8" s="293"/>
      <c r="CSG8" s="293"/>
      <c r="CSH8" s="293"/>
      <c r="CSI8" s="293"/>
      <c r="CSJ8" s="293"/>
      <c r="CSK8" s="293"/>
      <c r="CSL8" s="293"/>
      <c r="CSM8" s="293"/>
      <c r="CSN8" s="293"/>
      <c r="CSO8" s="293"/>
      <c r="CSP8" s="293"/>
      <c r="CSQ8" s="293"/>
      <c r="CSR8" s="293"/>
      <c r="CSS8" s="293"/>
      <c r="CST8" s="293"/>
      <c r="CSU8" s="293"/>
      <c r="CSV8" s="293"/>
      <c r="CSW8" s="293"/>
      <c r="CSX8" s="293"/>
      <c r="CSY8" s="293"/>
      <c r="CSZ8" s="293"/>
      <c r="CTA8" s="293"/>
      <c r="CTB8" s="293"/>
      <c r="CTC8" s="293"/>
      <c r="CTD8" s="293"/>
      <c r="CTE8" s="293"/>
      <c r="CTF8" s="293"/>
      <c r="CTG8" s="293"/>
      <c r="CTH8" s="293"/>
      <c r="CTI8" s="293"/>
      <c r="CTJ8" s="293"/>
      <c r="CTK8" s="293"/>
      <c r="CTL8" s="293"/>
      <c r="CTM8" s="293"/>
      <c r="CTN8" s="293"/>
      <c r="CTO8" s="293"/>
      <c r="CTP8" s="293"/>
      <c r="CTQ8" s="293"/>
      <c r="CTR8" s="293"/>
      <c r="CTS8" s="293"/>
      <c r="CTT8" s="293"/>
      <c r="CTU8" s="293"/>
      <c r="CTV8" s="293"/>
      <c r="CTW8" s="293"/>
      <c r="CTX8" s="293"/>
      <c r="CTY8" s="293"/>
      <c r="CTZ8" s="293"/>
      <c r="CUA8" s="293"/>
      <c r="CUB8" s="293"/>
      <c r="CUC8" s="293"/>
      <c r="CUD8" s="293"/>
      <c r="CUE8" s="293"/>
      <c r="CUF8" s="293"/>
      <c r="CUG8" s="293"/>
      <c r="CUH8" s="293"/>
      <c r="CUI8" s="293"/>
      <c r="CUJ8" s="293"/>
      <c r="CUK8" s="293"/>
      <c r="CUL8" s="293"/>
      <c r="CUM8" s="293"/>
      <c r="CUN8" s="293"/>
      <c r="CUO8" s="293"/>
      <c r="CUP8" s="293"/>
      <c r="CUQ8" s="293"/>
      <c r="CUR8" s="293"/>
      <c r="CUS8" s="293"/>
      <c r="CUT8" s="293"/>
      <c r="CUU8" s="293"/>
      <c r="CUV8" s="293"/>
      <c r="CUW8" s="293"/>
      <c r="CUX8" s="293"/>
      <c r="CUY8" s="293"/>
      <c r="CUZ8" s="293"/>
      <c r="CVA8" s="293"/>
      <c r="CVB8" s="293"/>
      <c r="CVC8" s="293"/>
      <c r="CVD8" s="293"/>
      <c r="CVE8" s="293"/>
      <c r="CVF8" s="293"/>
      <c r="CVG8" s="293"/>
      <c r="CVH8" s="293"/>
      <c r="CVI8" s="293"/>
      <c r="CVJ8" s="293"/>
      <c r="CVK8" s="293"/>
      <c r="CVL8" s="293"/>
      <c r="CVM8" s="293"/>
      <c r="CVN8" s="293"/>
      <c r="CVO8" s="293"/>
      <c r="CVP8" s="293"/>
      <c r="CVQ8" s="293"/>
      <c r="CVR8" s="293"/>
      <c r="CVS8" s="293"/>
      <c r="CVT8" s="293"/>
      <c r="CVU8" s="293"/>
      <c r="CVV8" s="293"/>
      <c r="CVW8" s="293"/>
      <c r="CVX8" s="293"/>
      <c r="CVY8" s="293"/>
      <c r="CVZ8" s="293"/>
      <c r="CWA8" s="293"/>
      <c r="CWB8" s="293"/>
      <c r="CWC8" s="293"/>
      <c r="CWD8" s="293"/>
      <c r="CWE8" s="293"/>
      <c r="CWF8" s="293"/>
      <c r="CWG8" s="293"/>
      <c r="CWH8" s="293"/>
      <c r="CWI8" s="293"/>
      <c r="CWJ8" s="293"/>
      <c r="CWK8" s="293"/>
      <c r="CWL8" s="293"/>
      <c r="CWM8" s="293"/>
      <c r="CWN8" s="293"/>
      <c r="CWO8" s="293"/>
      <c r="CWP8" s="293"/>
      <c r="CWQ8" s="293"/>
      <c r="CWR8" s="293"/>
      <c r="CWS8" s="293"/>
      <c r="CWT8" s="293"/>
      <c r="CWU8" s="293"/>
      <c r="CWV8" s="293"/>
      <c r="CWW8" s="293"/>
      <c r="CWX8" s="293"/>
      <c r="CWY8" s="293"/>
      <c r="CWZ8" s="293"/>
      <c r="CXA8" s="293"/>
      <c r="CXB8" s="293"/>
      <c r="CXC8" s="293"/>
      <c r="CXD8" s="293"/>
      <c r="CXE8" s="293"/>
      <c r="CXF8" s="293"/>
      <c r="CXG8" s="293"/>
      <c r="CXH8" s="293"/>
      <c r="CXI8" s="293"/>
      <c r="CXJ8" s="293"/>
      <c r="CXK8" s="293"/>
      <c r="CXL8" s="293"/>
      <c r="CXM8" s="293"/>
      <c r="CXN8" s="293"/>
      <c r="CXO8" s="293"/>
      <c r="CXP8" s="293"/>
      <c r="CXQ8" s="293"/>
      <c r="CXR8" s="293"/>
      <c r="CXS8" s="293"/>
      <c r="CXT8" s="293"/>
      <c r="CXU8" s="293"/>
      <c r="CXV8" s="293"/>
      <c r="CXW8" s="293"/>
      <c r="CXX8" s="293"/>
      <c r="CXY8" s="293"/>
      <c r="CXZ8" s="293"/>
      <c r="CYA8" s="293"/>
      <c r="CYB8" s="293"/>
      <c r="CYC8" s="293"/>
      <c r="CYD8" s="293"/>
      <c r="CYE8" s="293"/>
      <c r="CYF8" s="293"/>
      <c r="CYG8" s="293"/>
      <c r="CYH8" s="293"/>
      <c r="CYI8" s="293"/>
      <c r="CYJ8" s="293"/>
      <c r="CYK8" s="293"/>
      <c r="CYL8" s="293"/>
      <c r="CYM8" s="293"/>
      <c r="CYN8" s="293"/>
      <c r="CYO8" s="293"/>
      <c r="CYP8" s="293"/>
      <c r="CYQ8" s="293"/>
      <c r="CYR8" s="293"/>
      <c r="CYS8" s="293"/>
      <c r="CYT8" s="293"/>
      <c r="CYU8" s="293"/>
      <c r="CYV8" s="293"/>
      <c r="CYW8" s="293"/>
      <c r="CYX8" s="293"/>
      <c r="CYY8" s="293"/>
      <c r="CYZ8" s="293"/>
      <c r="CZA8" s="293"/>
      <c r="CZB8" s="293"/>
      <c r="CZC8" s="293"/>
      <c r="CZD8" s="293"/>
      <c r="CZE8" s="293"/>
      <c r="CZF8" s="293"/>
      <c r="CZG8" s="293"/>
      <c r="CZH8" s="293"/>
      <c r="CZI8" s="293"/>
      <c r="CZJ8" s="293"/>
      <c r="CZK8" s="293"/>
      <c r="CZL8" s="293"/>
      <c r="CZM8" s="293"/>
      <c r="CZN8" s="293"/>
      <c r="CZO8" s="293"/>
      <c r="CZP8" s="293"/>
      <c r="CZQ8" s="293"/>
      <c r="CZR8" s="293"/>
      <c r="CZS8" s="293"/>
      <c r="CZT8" s="293"/>
      <c r="CZU8" s="293"/>
      <c r="CZV8" s="293"/>
      <c r="CZW8" s="293"/>
      <c r="CZX8" s="293"/>
      <c r="CZY8" s="293"/>
      <c r="CZZ8" s="293"/>
      <c r="DAA8" s="293"/>
      <c r="DAB8" s="293"/>
      <c r="DAC8" s="293"/>
      <c r="DAD8" s="293"/>
      <c r="DAE8" s="293"/>
      <c r="DAF8" s="293"/>
      <c r="DAG8" s="293"/>
      <c r="DAH8" s="293"/>
      <c r="DAI8" s="293"/>
      <c r="DAJ8" s="293"/>
      <c r="DAK8" s="293"/>
      <c r="DAL8" s="293"/>
      <c r="DAM8" s="293"/>
      <c r="DAN8" s="293"/>
      <c r="DAO8" s="293"/>
      <c r="DAP8" s="293"/>
      <c r="DAQ8" s="293"/>
      <c r="DAR8" s="293"/>
      <c r="DAS8" s="293"/>
      <c r="DAT8" s="293"/>
      <c r="DAU8" s="293"/>
      <c r="DAV8" s="293"/>
      <c r="DAW8" s="293"/>
      <c r="DAX8" s="293"/>
      <c r="DAY8" s="293"/>
      <c r="DAZ8" s="293"/>
      <c r="DBA8" s="293"/>
      <c r="DBB8" s="293"/>
      <c r="DBC8" s="293"/>
      <c r="DBD8" s="293"/>
      <c r="DBE8" s="293"/>
      <c r="DBF8" s="293"/>
      <c r="DBG8" s="293"/>
      <c r="DBH8" s="293"/>
      <c r="DBI8" s="293"/>
      <c r="DBJ8" s="293"/>
      <c r="DBK8" s="293"/>
      <c r="DBL8" s="293"/>
      <c r="DBM8" s="293"/>
      <c r="DBN8" s="293"/>
      <c r="DBO8" s="293"/>
      <c r="DBP8" s="293"/>
      <c r="DBQ8" s="293"/>
      <c r="DBR8" s="293"/>
      <c r="DBS8" s="293"/>
      <c r="DBT8" s="293"/>
      <c r="DBU8" s="293"/>
      <c r="DBV8" s="293"/>
      <c r="DBW8" s="293"/>
      <c r="DBX8" s="293"/>
      <c r="DBY8" s="293"/>
      <c r="DBZ8" s="293"/>
      <c r="DCA8" s="293"/>
      <c r="DCB8" s="293"/>
      <c r="DCC8" s="293"/>
      <c r="DCD8" s="293"/>
      <c r="DCE8" s="293"/>
      <c r="DCF8" s="293"/>
      <c r="DCG8" s="293"/>
      <c r="DCH8" s="293"/>
      <c r="DCI8" s="293"/>
      <c r="DCJ8" s="293"/>
      <c r="DCK8" s="293"/>
      <c r="DCL8" s="293"/>
      <c r="DCM8" s="293"/>
      <c r="DCN8" s="293"/>
      <c r="DCO8" s="293"/>
      <c r="DCP8" s="293"/>
      <c r="DCQ8" s="293"/>
      <c r="DCR8" s="293"/>
      <c r="DCS8" s="293"/>
      <c r="DCT8" s="293"/>
      <c r="DCU8" s="293"/>
      <c r="DCV8" s="293"/>
      <c r="DCW8" s="293"/>
      <c r="DCX8" s="293"/>
      <c r="DCY8" s="293"/>
      <c r="DCZ8" s="293"/>
      <c r="DDA8" s="293"/>
      <c r="DDB8" s="293"/>
      <c r="DDC8" s="293"/>
      <c r="DDD8" s="293"/>
      <c r="DDE8" s="293"/>
      <c r="DDF8" s="293"/>
      <c r="DDG8" s="293"/>
      <c r="DDH8" s="293"/>
      <c r="DDI8" s="293"/>
      <c r="DDJ8" s="293"/>
      <c r="DDK8" s="293"/>
      <c r="DDL8" s="293"/>
      <c r="DDM8" s="293"/>
      <c r="DDN8" s="293"/>
      <c r="DDO8" s="293"/>
      <c r="DDP8" s="293"/>
      <c r="DDQ8" s="293"/>
      <c r="DDR8" s="293"/>
      <c r="DDS8" s="293"/>
      <c r="DDT8" s="293"/>
      <c r="DDU8" s="293"/>
      <c r="DDV8" s="293"/>
      <c r="DDW8" s="293"/>
      <c r="DDX8" s="293"/>
      <c r="DDY8" s="293"/>
      <c r="DDZ8" s="293"/>
      <c r="DEA8" s="293"/>
      <c r="DEB8" s="293"/>
      <c r="DEC8" s="293"/>
      <c r="DED8" s="293"/>
      <c r="DEE8" s="293"/>
      <c r="DEF8" s="293"/>
      <c r="DEG8" s="293"/>
      <c r="DEH8" s="293"/>
      <c r="DEI8" s="293"/>
      <c r="DEJ8" s="293"/>
      <c r="DEK8" s="293"/>
      <c r="DEL8" s="293"/>
      <c r="DEM8" s="293"/>
      <c r="DEN8" s="293"/>
      <c r="DEO8" s="293"/>
      <c r="DEP8" s="293"/>
      <c r="DEQ8" s="293"/>
      <c r="DER8" s="293"/>
      <c r="DES8" s="293"/>
      <c r="DET8" s="293"/>
      <c r="DEU8" s="293"/>
      <c r="DEV8" s="293"/>
      <c r="DEW8" s="293"/>
      <c r="DEX8" s="293"/>
      <c r="DEY8" s="293"/>
      <c r="DEZ8" s="293"/>
      <c r="DFA8" s="293"/>
      <c r="DFB8" s="293"/>
      <c r="DFC8" s="293"/>
      <c r="DFD8" s="293"/>
      <c r="DFE8" s="293"/>
      <c r="DFF8" s="293"/>
      <c r="DFG8" s="293"/>
      <c r="DFH8" s="293"/>
      <c r="DFI8" s="293"/>
      <c r="DFJ8" s="293"/>
      <c r="DFK8" s="293"/>
      <c r="DFL8" s="293"/>
      <c r="DFM8" s="293"/>
      <c r="DFN8" s="293"/>
      <c r="DFO8" s="293"/>
      <c r="DFP8" s="293"/>
      <c r="DFQ8" s="293"/>
      <c r="DFR8" s="293"/>
      <c r="DFS8" s="293"/>
      <c r="DFT8" s="293"/>
      <c r="DFU8" s="293"/>
      <c r="DFV8" s="293"/>
      <c r="DFW8" s="293"/>
      <c r="DFX8" s="293"/>
      <c r="DFY8" s="293"/>
      <c r="DFZ8" s="293"/>
      <c r="DGA8" s="293"/>
      <c r="DGB8" s="293"/>
      <c r="DGC8" s="293"/>
      <c r="DGD8" s="293"/>
      <c r="DGE8" s="293"/>
      <c r="DGF8" s="293"/>
      <c r="DGG8" s="293"/>
      <c r="DGH8" s="293"/>
      <c r="DGI8" s="293"/>
      <c r="DGJ8" s="293"/>
      <c r="DGK8" s="293"/>
      <c r="DGL8" s="293"/>
      <c r="DGM8" s="293"/>
      <c r="DGN8" s="293"/>
      <c r="DGO8" s="293"/>
      <c r="DGP8" s="293"/>
      <c r="DGQ8" s="293"/>
      <c r="DGR8" s="293"/>
      <c r="DGS8" s="293"/>
      <c r="DGT8" s="293"/>
      <c r="DGU8" s="293"/>
      <c r="DGV8" s="293"/>
      <c r="DGW8" s="293"/>
      <c r="DGX8" s="293"/>
      <c r="DGY8" s="293"/>
      <c r="DGZ8" s="293"/>
      <c r="DHA8" s="293"/>
      <c r="DHB8" s="293"/>
      <c r="DHC8" s="293"/>
      <c r="DHD8" s="293"/>
      <c r="DHE8" s="293"/>
      <c r="DHF8" s="293"/>
      <c r="DHG8" s="293"/>
      <c r="DHH8" s="293"/>
      <c r="DHI8" s="293"/>
      <c r="DHJ8" s="293"/>
      <c r="DHK8" s="293"/>
      <c r="DHL8" s="293"/>
      <c r="DHM8" s="293"/>
      <c r="DHN8" s="293"/>
      <c r="DHO8" s="293"/>
      <c r="DHP8" s="293"/>
      <c r="DHQ8" s="293"/>
      <c r="DHR8" s="293"/>
      <c r="DHS8" s="293"/>
      <c r="DHT8" s="293"/>
      <c r="DHU8" s="293"/>
      <c r="DHV8" s="293"/>
      <c r="DHW8" s="293"/>
      <c r="DHX8" s="293"/>
      <c r="DHY8" s="293"/>
      <c r="DHZ8" s="293"/>
      <c r="DIA8" s="293"/>
      <c r="DIB8" s="293"/>
      <c r="DIC8" s="293"/>
      <c r="DID8" s="293"/>
      <c r="DIE8" s="293"/>
      <c r="DIF8" s="293"/>
      <c r="DIG8" s="293"/>
      <c r="DIH8" s="293"/>
      <c r="DII8" s="293"/>
      <c r="DIJ8" s="293"/>
      <c r="DIK8" s="293"/>
      <c r="DIL8" s="293"/>
      <c r="DIM8" s="293"/>
      <c r="DIN8" s="293"/>
      <c r="DIO8" s="293"/>
      <c r="DIP8" s="293"/>
      <c r="DIQ8" s="293"/>
      <c r="DIR8" s="293"/>
      <c r="DIS8" s="293"/>
      <c r="DIT8" s="293"/>
      <c r="DIU8" s="293"/>
      <c r="DIV8" s="293"/>
      <c r="DIW8" s="293"/>
      <c r="DIX8" s="293"/>
      <c r="DIY8" s="293"/>
      <c r="DIZ8" s="293"/>
      <c r="DJA8" s="293"/>
      <c r="DJB8" s="293"/>
      <c r="DJC8" s="293"/>
      <c r="DJD8" s="293"/>
      <c r="DJE8" s="293"/>
      <c r="DJF8" s="293"/>
      <c r="DJG8" s="293"/>
      <c r="DJH8" s="293"/>
      <c r="DJI8" s="293"/>
      <c r="DJJ8" s="293"/>
      <c r="DJK8" s="293"/>
      <c r="DJL8" s="293"/>
      <c r="DJM8" s="293"/>
      <c r="DJN8" s="293"/>
      <c r="DJO8" s="293"/>
      <c r="DJP8" s="293"/>
      <c r="DJQ8" s="293"/>
      <c r="DJR8" s="293"/>
      <c r="DJS8" s="293"/>
      <c r="DJT8" s="293"/>
      <c r="DJU8" s="293"/>
      <c r="DJV8" s="293"/>
      <c r="DJW8" s="293"/>
      <c r="DJX8" s="293"/>
      <c r="DJY8" s="293"/>
      <c r="DJZ8" s="293"/>
      <c r="DKA8" s="293"/>
      <c r="DKB8" s="293"/>
      <c r="DKC8" s="293"/>
      <c r="DKD8" s="293"/>
      <c r="DKE8" s="293"/>
      <c r="DKF8" s="293"/>
      <c r="DKG8" s="293"/>
      <c r="DKH8" s="293"/>
      <c r="DKI8" s="293"/>
      <c r="DKJ8" s="293"/>
      <c r="DKK8" s="293"/>
      <c r="DKL8" s="293"/>
      <c r="DKM8" s="293"/>
      <c r="DKN8" s="293"/>
      <c r="DKO8" s="293"/>
      <c r="DKP8" s="293"/>
      <c r="DKQ8" s="293"/>
      <c r="DKR8" s="293"/>
      <c r="DKS8" s="293"/>
      <c r="DKT8" s="293"/>
      <c r="DKU8" s="293"/>
      <c r="DKV8" s="293"/>
      <c r="DKW8" s="293"/>
      <c r="DKX8" s="293"/>
      <c r="DKY8" s="293"/>
      <c r="DKZ8" s="293"/>
      <c r="DLA8" s="293"/>
      <c r="DLB8" s="293"/>
      <c r="DLC8" s="293"/>
      <c r="DLD8" s="293"/>
      <c r="DLE8" s="293"/>
      <c r="DLF8" s="293"/>
      <c r="DLG8" s="293"/>
      <c r="DLH8" s="293"/>
      <c r="DLI8" s="293"/>
      <c r="DLJ8" s="293"/>
      <c r="DLK8" s="293"/>
      <c r="DLL8" s="293"/>
      <c r="DLM8" s="293"/>
      <c r="DLN8" s="293"/>
      <c r="DLO8" s="293"/>
      <c r="DLP8" s="293"/>
      <c r="DLQ8" s="293"/>
      <c r="DLR8" s="293"/>
      <c r="DLS8" s="293"/>
      <c r="DLT8" s="293"/>
      <c r="DLU8" s="293"/>
      <c r="DLV8" s="293"/>
      <c r="DLW8" s="293"/>
      <c r="DLX8" s="293"/>
      <c r="DLY8" s="293"/>
      <c r="DLZ8" s="293"/>
      <c r="DMA8" s="293"/>
      <c r="DMB8" s="293"/>
      <c r="DMC8" s="293"/>
      <c r="DMD8" s="293"/>
      <c r="DME8" s="293"/>
      <c r="DMF8" s="293"/>
      <c r="DMG8" s="293"/>
      <c r="DMH8" s="293"/>
      <c r="DMI8" s="293"/>
      <c r="DMJ8" s="293"/>
      <c r="DMK8" s="293"/>
      <c r="DML8" s="293"/>
      <c r="DMM8" s="293"/>
      <c r="DMN8" s="293"/>
      <c r="DMO8" s="293"/>
      <c r="DMP8" s="293"/>
      <c r="DMQ8" s="293"/>
      <c r="DMR8" s="293"/>
      <c r="DMS8" s="293"/>
      <c r="DMT8" s="293"/>
      <c r="DMU8" s="293"/>
      <c r="DMV8" s="293"/>
      <c r="DMW8" s="293"/>
      <c r="DMX8" s="293"/>
      <c r="DMY8" s="293"/>
      <c r="DMZ8" s="293"/>
      <c r="DNA8" s="293"/>
      <c r="DNB8" s="293"/>
      <c r="DNC8" s="293"/>
      <c r="DND8" s="293"/>
      <c r="DNE8" s="293"/>
      <c r="DNF8" s="293"/>
      <c r="DNG8" s="293"/>
      <c r="DNH8" s="293"/>
      <c r="DNI8" s="293"/>
      <c r="DNJ8" s="293"/>
      <c r="DNK8" s="293"/>
      <c r="DNL8" s="293"/>
      <c r="DNM8" s="293"/>
      <c r="DNN8" s="293"/>
      <c r="DNO8" s="293"/>
      <c r="DNP8" s="293"/>
      <c r="DNQ8" s="293"/>
      <c r="DNR8" s="293"/>
      <c r="DNS8" s="293"/>
      <c r="DNT8" s="293"/>
      <c r="DNU8" s="293"/>
      <c r="DNV8" s="293"/>
      <c r="DNW8" s="293"/>
      <c r="DNX8" s="293"/>
      <c r="DNY8" s="293"/>
      <c r="DNZ8" s="293"/>
      <c r="DOA8" s="293"/>
      <c r="DOB8" s="293"/>
      <c r="DOC8" s="293"/>
      <c r="DOD8" s="293"/>
      <c r="DOE8" s="293"/>
      <c r="DOF8" s="293"/>
      <c r="DOG8" s="293"/>
      <c r="DOH8" s="293"/>
      <c r="DOI8" s="293"/>
      <c r="DOJ8" s="293"/>
      <c r="DOK8" s="293"/>
      <c r="DOL8" s="293"/>
      <c r="DOM8" s="293"/>
      <c r="DON8" s="293"/>
      <c r="DOO8" s="293"/>
      <c r="DOP8" s="293"/>
      <c r="DOQ8" s="293"/>
      <c r="DOR8" s="293"/>
      <c r="DOS8" s="293"/>
      <c r="DOT8" s="293"/>
      <c r="DOU8" s="293"/>
      <c r="DOV8" s="293"/>
      <c r="DOW8" s="293"/>
      <c r="DOX8" s="293"/>
      <c r="DOY8" s="293"/>
      <c r="DOZ8" s="293"/>
      <c r="DPA8" s="293"/>
      <c r="DPB8" s="293"/>
      <c r="DPC8" s="293"/>
      <c r="DPD8" s="293"/>
      <c r="DPE8" s="293"/>
      <c r="DPF8" s="293"/>
      <c r="DPG8" s="293"/>
      <c r="DPH8" s="293"/>
      <c r="DPI8" s="293"/>
      <c r="DPJ8" s="293"/>
      <c r="DPK8" s="293"/>
      <c r="DPL8" s="293"/>
      <c r="DPM8" s="293"/>
      <c r="DPN8" s="293"/>
      <c r="DPO8" s="293"/>
      <c r="DPP8" s="293"/>
      <c r="DPQ8" s="293"/>
      <c r="DPR8" s="293"/>
      <c r="DPS8" s="293"/>
      <c r="DPT8" s="293"/>
      <c r="DPU8" s="293"/>
      <c r="DPV8" s="293"/>
      <c r="DPW8" s="293"/>
      <c r="DPX8" s="293"/>
      <c r="DPY8" s="293"/>
      <c r="DPZ8" s="293"/>
      <c r="DQA8" s="293"/>
      <c r="DQB8" s="293"/>
      <c r="DQC8" s="293"/>
      <c r="DQD8" s="293"/>
      <c r="DQE8" s="293"/>
      <c r="DQF8" s="293"/>
      <c r="DQG8" s="293"/>
      <c r="DQH8" s="293"/>
      <c r="DQI8" s="293"/>
      <c r="DQJ8" s="293"/>
      <c r="DQK8" s="293"/>
      <c r="DQL8" s="293"/>
      <c r="DQM8" s="293"/>
      <c r="DQN8" s="293"/>
      <c r="DQO8" s="293"/>
      <c r="DQP8" s="293"/>
      <c r="DQQ8" s="293"/>
      <c r="DQR8" s="293"/>
      <c r="DQS8" s="293"/>
      <c r="DQT8" s="293"/>
      <c r="DQU8" s="293"/>
      <c r="DQV8" s="293"/>
      <c r="DQW8" s="293"/>
      <c r="DQX8" s="293"/>
      <c r="DQY8" s="293"/>
      <c r="DQZ8" s="293"/>
      <c r="DRA8" s="293"/>
      <c r="DRB8" s="293"/>
      <c r="DRC8" s="293"/>
      <c r="DRD8" s="293"/>
      <c r="DRE8" s="293"/>
      <c r="DRF8" s="293"/>
      <c r="DRG8" s="293"/>
      <c r="DRH8" s="293"/>
      <c r="DRI8" s="293"/>
      <c r="DRJ8" s="293"/>
      <c r="DRK8" s="293"/>
      <c r="DRL8" s="293"/>
      <c r="DRM8" s="293"/>
      <c r="DRN8" s="293"/>
      <c r="DRO8" s="293"/>
      <c r="DRP8" s="293"/>
      <c r="DRQ8" s="293"/>
      <c r="DRR8" s="293"/>
      <c r="DRS8" s="293"/>
      <c r="DRT8" s="293"/>
      <c r="DRU8" s="293"/>
      <c r="DRV8" s="293"/>
      <c r="DRW8" s="293"/>
      <c r="DRX8" s="293"/>
      <c r="DRY8" s="293"/>
      <c r="DRZ8" s="293"/>
      <c r="DSA8" s="293"/>
      <c r="DSB8" s="293"/>
      <c r="DSC8" s="293"/>
      <c r="DSD8" s="293"/>
      <c r="DSE8" s="293"/>
      <c r="DSF8" s="293"/>
      <c r="DSG8" s="293"/>
      <c r="DSH8" s="293"/>
      <c r="DSI8" s="293"/>
      <c r="DSJ8" s="293"/>
      <c r="DSK8" s="293"/>
      <c r="DSL8" s="293"/>
      <c r="DSM8" s="293"/>
      <c r="DSN8" s="293"/>
      <c r="DSO8" s="293"/>
      <c r="DSP8" s="293"/>
      <c r="DSQ8" s="293"/>
      <c r="DSR8" s="293"/>
      <c r="DSS8" s="293"/>
      <c r="DST8" s="293"/>
      <c r="DSU8" s="293"/>
      <c r="DSV8" s="293"/>
      <c r="DSW8" s="293"/>
      <c r="DSX8" s="293"/>
      <c r="DSY8" s="293"/>
      <c r="DSZ8" s="293"/>
      <c r="DTA8" s="293"/>
      <c r="DTB8" s="293"/>
      <c r="DTC8" s="293"/>
      <c r="DTD8" s="293"/>
      <c r="DTE8" s="293"/>
      <c r="DTF8" s="293"/>
      <c r="DTG8" s="293"/>
      <c r="DTH8" s="293"/>
      <c r="DTI8" s="293"/>
      <c r="DTJ8" s="293"/>
      <c r="DTK8" s="293"/>
      <c r="DTL8" s="293"/>
      <c r="DTM8" s="293"/>
      <c r="DTN8" s="293"/>
      <c r="DTO8" s="293"/>
      <c r="DTP8" s="293"/>
      <c r="DTQ8" s="293"/>
      <c r="DTR8" s="293"/>
      <c r="DTS8" s="293"/>
      <c r="DTT8" s="293"/>
      <c r="DTU8" s="293"/>
      <c r="DTV8" s="293"/>
      <c r="DTW8" s="293"/>
      <c r="DTX8" s="293"/>
      <c r="DTY8" s="293"/>
      <c r="DTZ8" s="293"/>
      <c r="DUA8" s="293"/>
      <c r="DUB8" s="293"/>
      <c r="DUC8" s="293"/>
      <c r="DUD8" s="293"/>
      <c r="DUE8" s="293"/>
      <c r="DUF8" s="293"/>
      <c r="DUG8" s="293"/>
      <c r="DUH8" s="293"/>
      <c r="DUI8" s="293"/>
      <c r="DUJ8" s="293"/>
      <c r="DUK8" s="293"/>
      <c r="DUL8" s="293"/>
      <c r="DUM8" s="293"/>
      <c r="DUN8" s="293"/>
      <c r="DUO8" s="293"/>
      <c r="DUP8" s="293"/>
      <c r="DUQ8" s="293"/>
      <c r="DUR8" s="293"/>
      <c r="DUS8" s="293"/>
      <c r="DUT8" s="293"/>
      <c r="DUU8" s="293"/>
      <c r="DUV8" s="293"/>
      <c r="DUW8" s="293"/>
      <c r="DUX8" s="293"/>
      <c r="DUY8" s="293"/>
      <c r="DUZ8" s="293"/>
      <c r="DVA8" s="293"/>
      <c r="DVB8" s="293"/>
      <c r="DVC8" s="293"/>
      <c r="DVD8" s="293"/>
      <c r="DVE8" s="293"/>
      <c r="DVF8" s="293"/>
      <c r="DVG8" s="293"/>
      <c r="DVH8" s="293"/>
      <c r="DVI8" s="293"/>
      <c r="DVJ8" s="293"/>
      <c r="DVK8" s="293"/>
      <c r="DVL8" s="293"/>
      <c r="DVM8" s="293"/>
      <c r="DVN8" s="293"/>
      <c r="DVO8" s="293"/>
      <c r="DVP8" s="293"/>
      <c r="DVQ8" s="293"/>
      <c r="DVR8" s="293"/>
      <c r="DVS8" s="293"/>
      <c r="DVT8" s="293"/>
      <c r="DVU8" s="293"/>
      <c r="DVV8" s="293"/>
      <c r="DVW8" s="293"/>
      <c r="DVX8" s="293"/>
      <c r="DVY8" s="293"/>
      <c r="DVZ8" s="293"/>
      <c r="DWA8" s="293"/>
      <c r="DWB8" s="293"/>
      <c r="DWC8" s="293"/>
      <c r="DWD8" s="293"/>
      <c r="DWE8" s="293"/>
      <c r="DWF8" s="293"/>
      <c r="DWG8" s="293"/>
      <c r="DWH8" s="293"/>
      <c r="DWI8" s="293"/>
      <c r="DWJ8" s="293"/>
      <c r="DWK8" s="293"/>
      <c r="DWL8" s="293"/>
      <c r="DWM8" s="293"/>
      <c r="DWN8" s="293"/>
      <c r="DWO8" s="293"/>
      <c r="DWP8" s="293"/>
      <c r="DWQ8" s="293"/>
      <c r="DWR8" s="293"/>
      <c r="DWS8" s="293"/>
      <c r="DWT8" s="293"/>
      <c r="DWU8" s="293"/>
      <c r="DWV8" s="293"/>
      <c r="DWW8" s="293"/>
      <c r="DWX8" s="293"/>
      <c r="DWY8" s="293"/>
      <c r="DWZ8" s="293"/>
      <c r="DXA8" s="293"/>
      <c r="DXB8" s="293"/>
      <c r="DXC8" s="293"/>
      <c r="DXD8" s="293"/>
      <c r="DXE8" s="293"/>
      <c r="DXF8" s="293"/>
      <c r="DXG8" s="293"/>
      <c r="DXH8" s="293"/>
      <c r="DXI8" s="293"/>
      <c r="DXJ8" s="293"/>
      <c r="DXK8" s="293"/>
      <c r="DXL8" s="293"/>
      <c r="DXM8" s="293"/>
      <c r="DXN8" s="293"/>
      <c r="DXO8" s="293"/>
      <c r="DXP8" s="293"/>
      <c r="DXQ8" s="293"/>
      <c r="DXR8" s="293"/>
      <c r="DXS8" s="293"/>
      <c r="DXT8" s="293"/>
      <c r="DXU8" s="293"/>
      <c r="DXV8" s="293"/>
      <c r="DXW8" s="293"/>
      <c r="DXX8" s="293"/>
      <c r="DXY8" s="293"/>
      <c r="DXZ8" s="293"/>
      <c r="DYA8" s="293"/>
      <c r="DYB8" s="293"/>
      <c r="DYC8" s="293"/>
      <c r="DYD8" s="293"/>
      <c r="DYE8" s="293"/>
      <c r="DYF8" s="293"/>
      <c r="DYG8" s="293"/>
      <c r="DYH8" s="293"/>
      <c r="DYI8" s="293"/>
      <c r="DYJ8" s="293"/>
      <c r="DYK8" s="293"/>
      <c r="DYL8" s="293"/>
      <c r="DYM8" s="293"/>
      <c r="DYN8" s="293"/>
      <c r="DYO8" s="293"/>
      <c r="DYP8" s="293"/>
      <c r="DYQ8" s="293"/>
      <c r="DYR8" s="293"/>
      <c r="DYS8" s="293"/>
      <c r="DYT8" s="293"/>
      <c r="DYU8" s="293"/>
      <c r="DYV8" s="293"/>
      <c r="DYW8" s="293"/>
      <c r="DYX8" s="293"/>
      <c r="DYY8" s="293"/>
      <c r="DYZ8" s="293"/>
      <c r="DZA8" s="293"/>
      <c r="DZB8" s="293"/>
      <c r="DZC8" s="293"/>
      <c r="DZD8" s="293"/>
      <c r="DZE8" s="293"/>
      <c r="DZF8" s="293"/>
      <c r="DZG8" s="293"/>
      <c r="DZH8" s="293"/>
      <c r="DZI8" s="293"/>
      <c r="DZJ8" s="293"/>
      <c r="DZK8" s="293"/>
      <c r="DZL8" s="293"/>
      <c r="DZM8" s="293"/>
      <c r="DZN8" s="293"/>
      <c r="DZO8" s="293"/>
      <c r="DZP8" s="293"/>
      <c r="DZQ8" s="293"/>
      <c r="DZR8" s="293"/>
      <c r="DZS8" s="293"/>
      <c r="DZT8" s="293"/>
      <c r="DZU8" s="293"/>
      <c r="DZV8" s="293"/>
      <c r="DZW8" s="293"/>
      <c r="DZX8" s="293"/>
      <c r="DZY8" s="293"/>
      <c r="DZZ8" s="293"/>
      <c r="EAA8" s="293"/>
      <c r="EAB8" s="293"/>
      <c r="EAC8" s="293"/>
      <c r="EAD8" s="293"/>
      <c r="EAE8" s="293"/>
      <c r="EAF8" s="293"/>
      <c r="EAG8" s="293"/>
      <c r="EAH8" s="293"/>
      <c r="EAI8" s="293"/>
      <c r="EAJ8" s="293"/>
      <c r="EAK8" s="293"/>
      <c r="EAL8" s="293"/>
      <c r="EAM8" s="293"/>
      <c r="EAN8" s="293"/>
      <c r="EAO8" s="293"/>
      <c r="EAP8" s="293"/>
      <c r="EAQ8" s="293"/>
      <c r="EAR8" s="293"/>
      <c r="EAS8" s="293"/>
      <c r="EAT8" s="293"/>
      <c r="EAU8" s="293"/>
      <c r="EAV8" s="293"/>
      <c r="EAW8" s="293"/>
      <c r="EAX8" s="293"/>
      <c r="EAY8" s="293"/>
      <c r="EAZ8" s="293"/>
      <c r="EBA8" s="293"/>
      <c r="EBB8" s="293"/>
      <c r="EBC8" s="293"/>
      <c r="EBD8" s="293"/>
      <c r="EBE8" s="293"/>
      <c r="EBF8" s="293"/>
      <c r="EBG8" s="293"/>
      <c r="EBH8" s="293"/>
      <c r="EBI8" s="293"/>
      <c r="EBJ8" s="293"/>
      <c r="EBK8" s="293"/>
      <c r="EBL8" s="293"/>
      <c r="EBM8" s="293"/>
      <c r="EBN8" s="293"/>
      <c r="EBO8" s="293"/>
      <c r="EBP8" s="293"/>
      <c r="EBQ8" s="293"/>
      <c r="EBR8" s="293"/>
      <c r="EBS8" s="293"/>
      <c r="EBT8" s="293"/>
      <c r="EBU8" s="293"/>
      <c r="EBV8" s="293"/>
      <c r="EBW8" s="293"/>
      <c r="EBX8" s="293"/>
      <c r="EBY8" s="293"/>
      <c r="EBZ8" s="293"/>
      <c r="ECA8" s="293"/>
      <c r="ECB8" s="293"/>
      <c r="ECC8" s="293"/>
      <c r="ECD8" s="293"/>
      <c r="ECE8" s="293"/>
      <c r="ECF8" s="293"/>
      <c r="ECG8" s="293"/>
      <c r="ECH8" s="293"/>
      <c r="ECI8" s="293"/>
      <c r="ECJ8" s="293"/>
      <c r="ECK8" s="293"/>
      <c r="ECL8" s="293"/>
      <c r="ECM8" s="293"/>
      <c r="ECN8" s="293"/>
      <c r="ECO8" s="293"/>
      <c r="ECP8" s="293"/>
      <c r="ECQ8" s="293"/>
      <c r="ECR8" s="293"/>
      <c r="ECS8" s="293"/>
      <c r="ECT8" s="293"/>
      <c r="ECU8" s="293"/>
      <c r="ECV8" s="293"/>
      <c r="ECW8" s="293"/>
      <c r="ECX8" s="293"/>
      <c r="ECY8" s="293"/>
      <c r="ECZ8" s="293"/>
      <c r="EDA8" s="293"/>
      <c r="EDB8" s="293"/>
      <c r="EDC8" s="293"/>
      <c r="EDD8" s="293"/>
      <c r="EDE8" s="293"/>
      <c r="EDF8" s="293"/>
      <c r="EDG8" s="293"/>
      <c r="EDH8" s="293"/>
      <c r="EDI8" s="293"/>
      <c r="EDJ8" s="293"/>
      <c r="EDK8" s="293"/>
      <c r="EDL8" s="293"/>
      <c r="EDM8" s="293"/>
      <c r="EDN8" s="293"/>
      <c r="EDO8" s="293"/>
      <c r="EDP8" s="293"/>
      <c r="EDQ8" s="293"/>
      <c r="EDR8" s="293"/>
      <c r="EDS8" s="293"/>
      <c r="EDT8" s="293"/>
      <c r="EDU8" s="293"/>
      <c r="EDV8" s="293"/>
      <c r="EDW8" s="293"/>
      <c r="EDX8" s="293"/>
      <c r="EDY8" s="293"/>
      <c r="EDZ8" s="293"/>
      <c r="EEA8" s="293"/>
      <c r="EEB8" s="293"/>
      <c r="EEC8" s="293"/>
      <c r="EED8" s="293"/>
      <c r="EEE8" s="293"/>
      <c r="EEF8" s="293"/>
      <c r="EEG8" s="293"/>
      <c r="EEH8" s="293"/>
      <c r="EEI8" s="293"/>
      <c r="EEJ8" s="293"/>
      <c r="EEK8" s="293"/>
      <c r="EEL8" s="293"/>
      <c r="EEM8" s="293"/>
      <c r="EEN8" s="293"/>
      <c r="EEO8" s="293"/>
      <c r="EEP8" s="293"/>
      <c r="EEQ8" s="293"/>
      <c r="EER8" s="293"/>
      <c r="EES8" s="293"/>
      <c r="EET8" s="293"/>
      <c r="EEU8" s="293"/>
      <c r="EEV8" s="293"/>
      <c r="EEW8" s="293"/>
      <c r="EEX8" s="293"/>
      <c r="EEY8" s="293"/>
      <c r="EEZ8" s="293"/>
      <c r="EFA8" s="293"/>
      <c r="EFB8" s="293"/>
      <c r="EFC8" s="293"/>
      <c r="EFD8" s="293"/>
      <c r="EFE8" s="293"/>
      <c r="EFF8" s="293"/>
      <c r="EFG8" s="293"/>
      <c r="EFH8" s="293"/>
      <c r="EFI8" s="293"/>
      <c r="EFJ8" s="293"/>
      <c r="EFK8" s="293"/>
      <c r="EFL8" s="293"/>
      <c r="EFM8" s="293"/>
      <c r="EFN8" s="293"/>
      <c r="EFO8" s="293"/>
      <c r="EFP8" s="293"/>
      <c r="EFQ8" s="293"/>
      <c r="EFR8" s="293"/>
      <c r="EFS8" s="293"/>
      <c r="EFT8" s="293"/>
      <c r="EFU8" s="293"/>
      <c r="EFV8" s="293"/>
      <c r="EFW8" s="293"/>
      <c r="EFX8" s="293"/>
      <c r="EFY8" s="293"/>
      <c r="EFZ8" s="293"/>
      <c r="EGA8" s="293"/>
      <c r="EGB8" s="293"/>
      <c r="EGC8" s="293"/>
      <c r="EGD8" s="293"/>
      <c r="EGE8" s="293"/>
      <c r="EGF8" s="293"/>
      <c r="EGG8" s="293"/>
      <c r="EGH8" s="293"/>
      <c r="EGI8" s="293"/>
      <c r="EGJ8" s="293"/>
      <c r="EGK8" s="293"/>
      <c r="EGL8" s="293"/>
      <c r="EGM8" s="293"/>
      <c r="EGN8" s="293"/>
      <c r="EGO8" s="293"/>
      <c r="EGP8" s="293"/>
      <c r="EGQ8" s="293"/>
      <c r="EGR8" s="293"/>
      <c r="EGS8" s="293"/>
      <c r="EGT8" s="293"/>
      <c r="EGU8" s="293"/>
      <c r="EGV8" s="293"/>
      <c r="EGW8" s="293"/>
      <c r="EGX8" s="293"/>
      <c r="EGY8" s="293"/>
      <c r="EGZ8" s="293"/>
      <c r="EHA8" s="293"/>
      <c r="EHB8" s="293"/>
      <c r="EHC8" s="293"/>
      <c r="EHD8" s="293"/>
      <c r="EHE8" s="293"/>
      <c r="EHF8" s="293"/>
      <c r="EHG8" s="293"/>
      <c r="EHH8" s="293"/>
      <c r="EHI8" s="293"/>
      <c r="EHJ8" s="293"/>
      <c r="EHK8" s="293"/>
      <c r="EHL8" s="293"/>
      <c r="EHM8" s="293"/>
      <c r="EHN8" s="293"/>
      <c r="EHO8" s="293"/>
      <c r="EHP8" s="293"/>
      <c r="EHQ8" s="293"/>
      <c r="EHR8" s="293"/>
      <c r="EHS8" s="293"/>
      <c r="EHT8" s="293"/>
      <c r="EHU8" s="293"/>
      <c r="EHV8" s="293"/>
      <c r="EHW8" s="293"/>
      <c r="EHX8" s="293"/>
      <c r="EHY8" s="293"/>
      <c r="EHZ8" s="293"/>
      <c r="EIA8" s="293"/>
      <c r="EIB8" s="293"/>
      <c r="EIC8" s="293"/>
      <c r="EID8" s="293"/>
      <c r="EIE8" s="293"/>
      <c r="EIF8" s="293"/>
      <c r="EIG8" s="293"/>
      <c r="EIH8" s="293"/>
      <c r="EII8" s="293"/>
      <c r="EIJ8" s="293"/>
      <c r="EIK8" s="293"/>
      <c r="EIL8" s="293"/>
      <c r="EIM8" s="293"/>
      <c r="EIN8" s="293"/>
      <c r="EIO8" s="293"/>
      <c r="EIP8" s="293"/>
      <c r="EIQ8" s="293"/>
      <c r="EIR8" s="293"/>
      <c r="EIS8" s="293"/>
      <c r="EIT8" s="293"/>
      <c r="EIU8" s="293"/>
      <c r="EIV8" s="293"/>
      <c r="EIW8" s="293"/>
      <c r="EIX8" s="293"/>
      <c r="EIY8" s="293"/>
      <c r="EIZ8" s="293"/>
      <c r="EJA8" s="293"/>
      <c r="EJB8" s="293"/>
      <c r="EJC8" s="293"/>
      <c r="EJD8" s="293"/>
      <c r="EJE8" s="293"/>
      <c r="EJF8" s="293"/>
      <c r="EJG8" s="293"/>
      <c r="EJH8" s="293"/>
      <c r="EJI8" s="293"/>
      <c r="EJJ8" s="293"/>
      <c r="EJK8" s="293"/>
      <c r="EJL8" s="293"/>
      <c r="EJM8" s="293"/>
      <c r="EJN8" s="293"/>
      <c r="EJO8" s="293"/>
      <c r="EJP8" s="293"/>
      <c r="EJQ8" s="293"/>
      <c r="EJR8" s="293"/>
      <c r="EJS8" s="293"/>
      <c r="EJT8" s="293"/>
      <c r="EJU8" s="293"/>
      <c r="EJV8" s="293"/>
      <c r="EJW8" s="293"/>
      <c r="EJX8" s="293"/>
      <c r="EJY8" s="293"/>
      <c r="EJZ8" s="293"/>
      <c r="EKA8" s="293"/>
      <c r="EKB8" s="293"/>
      <c r="EKC8" s="293"/>
      <c r="EKD8" s="293"/>
      <c r="EKE8" s="293"/>
      <c r="EKF8" s="293"/>
      <c r="EKG8" s="293"/>
      <c r="EKH8" s="293"/>
      <c r="EKI8" s="293"/>
      <c r="EKJ8" s="293"/>
      <c r="EKK8" s="293"/>
      <c r="EKL8" s="293"/>
      <c r="EKM8" s="293"/>
      <c r="EKN8" s="293"/>
      <c r="EKO8" s="293"/>
      <c r="EKP8" s="293"/>
      <c r="EKQ8" s="293"/>
      <c r="EKR8" s="293"/>
      <c r="EKS8" s="293"/>
      <c r="EKT8" s="293"/>
      <c r="EKU8" s="293"/>
      <c r="EKV8" s="293"/>
      <c r="EKW8" s="293"/>
      <c r="EKX8" s="293"/>
      <c r="EKY8" s="293"/>
      <c r="EKZ8" s="293"/>
      <c r="ELA8" s="293"/>
      <c r="ELB8" s="293"/>
      <c r="ELC8" s="293"/>
      <c r="ELD8" s="293"/>
      <c r="ELE8" s="293"/>
      <c r="ELF8" s="293"/>
      <c r="ELG8" s="293"/>
      <c r="ELH8" s="293"/>
      <c r="ELI8" s="293"/>
      <c r="ELJ8" s="293"/>
      <c r="ELK8" s="293"/>
      <c r="ELL8" s="293"/>
      <c r="ELM8" s="293"/>
      <c r="ELN8" s="293"/>
      <c r="ELO8" s="293"/>
      <c r="ELP8" s="293"/>
      <c r="ELQ8" s="293"/>
      <c r="ELR8" s="293"/>
      <c r="ELS8" s="293"/>
      <c r="ELT8" s="293"/>
      <c r="ELU8" s="293"/>
      <c r="ELV8" s="293"/>
      <c r="ELW8" s="293"/>
      <c r="ELX8" s="293"/>
      <c r="ELY8" s="293"/>
      <c r="ELZ8" s="293"/>
      <c r="EMA8" s="293"/>
      <c r="EMB8" s="293"/>
      <c r="EMC8" s="293"/>
      <c r="EMD8" s="293"/>
      <c r="EME8" s="293"/>
      <c r="EMF8" s="293"/>
      <c r="EMG8" s="293"/>
      <c r="EMH8" s="293"/>
      <c r="EMI8" s="293"/>
      <c r="EMJ8" s="293"/>
      <c r="EMK8" s="293"/>
      <c r="EML8" s="293"/>
      <c r="EMM8" s="293"/>
      <c r="EMN8" s="293"/>
      <c r="EMO8" s="293"/>
      <c r="EMP8" s="293"/>
      <c r="EMQ8" s="293"/>
      <c r="EMR8" s="293"/>
      <c r="EMS8" s="293"/>
      <c r="EMT8" s="293"/>
      <c r="EMU8" s="293"/>
      <c r="EMV8" s="293"/>
      <c r="EMW8" s="293"/>
      <c r="EMX8" s="293"/>
      <c r="EMY8" s="293"/>
      <c r="EMZ8" s="293"/>
      <c r="ENA8" s="293"/>
      <c r="ENB8" s="293"/>
      <c r="ENC8" s="293"/>
      <c r="END8" s="293"/>
      <c r="ENE8" s="293"/>
      <c r="ENF8" s="293"/>
      <c r="ENG8" s="293"/>
      <c r="ENH8" s="293"/>
      <c r="ENI8" s="293"/>
      <c r="ENJ8" s="293"/>
      <c r="ENK8" s="293"/>
      <c r="ENL8" s="293"/>
      <c r="ENM8" s="293"/>
      <c r="ENN8" s="293"/>
      <c r="ENO8" s="293"/>
      <c r="ENP8" s="293"/>
      <c r="ENQ8" s="293"/>
      <c r="ENR8" s="293"/>
      <c r="ENS8" s="293"/>
      <c r="ENT8" s="293"/>
      <c r="ENU8" s="293"/>
      <c r="ENV8" s="293"/>
      <c r="ENW8" s="293"/>
      <c r="ENX8" s="293"/>
      <c r="ENY8" s="293"/>
      <c r="ENZ8" s="293"/>
      <c r="EOA8" s="293"/>
      <c r="EOB8" s="293"/>
      <c r="EOC8" s="293"/>
      <c r="EOD8" s="293"/>
      <c r="EOE8" s="293"/>
      <c r="EOF8" s="293"/>
      <c r="EOG8" s="293"/>
      <c r="EOH8" s="293"/>
      <c r="EOI8" s="293"/>
      <c r="EOJ8" s="293"/>
      <c r="EOK8" s="293"/>
      <c r="EOL8" s="293"/>
      <c r="EOM8" s="293"/>
      <c r="EON8" s="293"/>
      <c r="EOO8" s="293"/>
      <c r="EOP8" s="293"/>
      <c r="EOQ8" s="293"/>
      <c r="EOR8" s="293"/>
      <c r="EOS8" s="293"/>
      <c r="EOT8" s="293"/>
      <c r="EOU8" s="293"/>
      <c r="EOV8" s="293"/>
      <c r="EOW8" s="293"/>
      <c r="EOX8" s="293"/>
      <c r="EOY8" s="293"/>
      <c r="EOZ8" s="293"/>
      <c r="EPA8" s="293"/>
      <c r="EPB8" s="293"/>
      <c r="EPC8" s="293"/>
      <c r="EPD8" s="293"/>
      <c r="EPE8" s="293"/>
      <c r="EPF8" s="293"/>
      <c r="EPG8" s="293"/>
      <c r="EPH8" s="293"/>
      <c r="EPI8" s="293"/>
      <c r="EPJ8" s="293"/>
      <c r="EPK8" s="293"/>
      <c r="EPL8" s="293"/>
      <c r="EPM8" s="293"/>
      <c r="EPN8" s="293"/>
      <c r="EPO8" s="293"/>
      <c r="EPP8" s="293"/>
      <c r="EPQ8" s="293"/>
      <c r="EPR8" s="293"/>
      <c r="EPS8" s="293"/>
      <c r="EPT8" s="293"/>
      <c r="EPU8" s="293"/>
      <c r="EPV8" s="293"/>
      <c r="EPW8" s="293"/>
      <c r="EPX8" s="293"/>
      <c r="EPY8" s="293"/>
      <c r="EPZ8" s="293"/>
      <c r="EQA8" s="293"/>
      <c r="EQB8" s="293"/>
      <c r="EQC8" s="293"/>
      <c r="EQD8" s="293"/>
      <c r="EQE8" s="293"/>
      <c r="EQF8" s="293"/>
      <c r="EQG8" s="293"/>
      <c r="EQH8" s="293"/>
      <c r="EQI8" s="293"/>
      <c r="EQJ8" s="293"/>
      <c r="EQK8" s="293"/>
      <c r="EQL8" s="293"/>
      <c r="EQM8" s="293"/>
      <c r="EQN8" s="293"/>
      <c r="EQO8" s="293"/>
      <c r="EQP8" s="293"/>
      <c r="EQQ8" s="293"/>
      <c r="EQR8" s="293"/>
      <c r="EQS8" s="293"/>
      <c r="EQT8" s="293"/>
      <c r="EQU8" s="293"/>
      <c r="EQV8" s="293"/>
      <c r="EQW8" s="293"/>
      <c r="EQX8" s="293"/>
      <c r="EQY8" s="293"/>
      <c r="EQZ8" s="293"/>
      <c r="ERA8" s="293"/>
      <c r="ERB8" s="293"/>
      <c r="ERC8" s="293"/>
      <c r="ERD8" s="293"/>
      <c r="ERE8" s="293"/>
      <c r="ERF8" s="293"/>
      <c r="ERG8" s="293"/>
      <c r="ERH8" s="293"/>
      <c r="ERI8" s="293"/>
      <c r="ERJ8" s="293"/>
      <c r="ERK8" s="293"/>
      <c r="ERL8" s="293"/>
      <c r="ERM8" s="293"/>
      <c r="ERN8" s="293"/>
      <c r="ERO8" s="293"/>
      <c r="ERP8" s="293"/>
      <c r="ERQ8" s="293"/>
      <c r="ERR8" s="293"/>
      <c r="ERS8" s="293"/>
      <c r="ERT8" s="293"/>
      <c r="ERU8" s="293"/>
      <c r="ERV8" s="293"/>
      <c r="ERW8" s="293"/>
      <c r="ERX8" s="293"/>
      <c r="ERY8" s="293"/>
      <c r="ERZ8" s="293"/>
      <c r="ESA8" s="293"/>
      <c r="ESB8" s="293"/>
      <c r="ESC8" s="293"/>
      <c r="ESD8" s="293"/>
      <c r="ESE8" s="293"/>
      <c r="ESF8" s="293"/>
      <c r="ESG8" s="293"/>
      <c r="ESH8" s="293"/>
      <c r="ESI8" s="293"/>
      <c r="ESJ8" s="293"/>
      <c r="ESK8" s="293"/>
      <c r="ESL8" s="293"/>
      <c r="ESM8" s="293"/>
      <c r="ESN8" s="293"/>
      <c r="ESO8" s="293"/>
      <c r="ESP8" s="293"/>
      <c r="ESQ8" s="293"/>
      <c r="ESR8" s="293"/>
      <c r="ESS8" s="293"/>
      <c r="EST8" s="293"/>
      <c r="ESU8" s="293"/>
      <c r="ESV8" s="293"/>
      <c r="ESW8" s="293"/>
      <c r="ESX8" s="293"/>
      <c r="ESY8" s="293"/>
      <c r="ESZ8" s="293"/>
      <c r="ETA8" s="293"/>
      <c r="ETB8" s="293"/>
      <c r="ETC8" s="293"/>
      <c r="ETD8" s="293"/>
      <c r="ETE8" s="293"/>
      <c r="ETF8" s="293"/>
      <c r="ETG8" s="293"/>
      <c r="ETH8" s="293"/>
      <c r="ETI8" s="293"/>
      <c r="ETJ8" s="293"/>
      <c r="ETK8" s="293"/>
      <c r="ETL8" s="293"/>
      <c r="ETM8" s="293"/>
      <c r="ETN8" s="293"/>
      <c r="ETO8" s="293"/>
      <c r="ETP8" s="293"/>
      <c r="ETQ8" s="293"/>
      <c r="ETR8" s="293"/>
      <c r="ETS8" s="293"/>
      <c r="ETT8" s="293"/>
      <c r="ETU8" s="293"/>
      <c r="ETV8" s="293"/>
      <c r="ETW8" s="293"/>
      <c r="ETX8" s="293"/>
      <c r="ETY8" s="293"/>
      <c r="ETZ8" s="293"/>
      <c r="EUA8" s="293"/>
      <c r="EUB8" s="293"/>
      <c r="EUC8" s="293"/>
      <c r="EUD8" s="293"/>
      <c r="EUE8" s="293"/>
      <c r="EUF8" s="293"/>
      <c r="EUG8" s="293"/>
      <c r="EUH8" s="293"/>
      <c r="EUI8" s="293"/>
      <c r="EUJ8" s="293"/>
      <c r="EUK8" s="293"/>
      <c r="EUL8" s="293"/>
      <c r="EUM8" s="293"/>
      <c r="EUN8" s="293"/>
      <c r="EUO8" s="293"/>
      <c r="EUP8" s="293"/>
      <c r="EUQ8" s="293"/>
      <c r="EUR8" s="293"/>
      <c r="EUS8" s="293"/>
      <c r="EUT8" s="293"/>
      <c r="EUU8" s="293"/>
      <c r="EUV8" s="293"/>
      <c r="EUW8" s="293"/>
      <c r="EUX8" s="293"/>
      <c r="EUY8" s="293"/>
      <c r="EUZ8" s="293"/>
      <c r="EVA8" s="293"/>
      <c r="EVB8" s="293"/>
      <c r="EVC8" s="293"/>
      <c r="EVD8" s="293"/>
      <c r="EVE8" s="293"/>
      <c r="EVF8" s="293"/>
      <c r="EVG8" s="293"/>
      <c r="EVH8" s="293"/>
      <c r="EVI8" s="293"/>
      <c r="EVJ8" s="293"/>
      <c r="EVK8" s="293"/>
      <c r="EVL8" s="293"/>
      <c r="EVM8" s="293"/>
      <c r="EVN8" s="293"/>
      <c r="EVO8" s="293"/>
      <c r="EVP8" s="293"/>
      <c r="EVQ8" s="293"/>
      <c r="EVR8" s="293"/>
      <c r="EVS8" s="293"/>
      <c r="EVT8" s="293"/>
      <c r="EVU8" s="293"/>
      <c r="EVV8" s="293"/>
      <c r="EVW8" s="293"/>
      <c r="EVX8" s="293"/>
      <c r="EVY8" s="293"/>
      <c r="EVZ8" s="293"/>
      <c r="EWA8" s="293"/>
      <c r="EWB8" s="293"/>
      <c r="EWC8" s="293"/>
      <c r="EWD8" s="293"/>
      <c r="EWE8" s="293"/>
      <c r="EWF8" s="293"/>
      <c r="EWG8" s="293"/>
      <c r="EWH8" s="293"/>
      <c r="EWI8" s="293"/>
      <c r="EWJ8" s="293"/>
      <c r="EWK8" s="293"/>
      <c r="EWL8" s="293"/>
      <c r="EWM8" s="293"/>
      <c r="EWN8" s="293"/>
      <c r="EWO8" s="293"/>
      <c r="EWP8" s="293"/>
      <c r="EWQ8" s="293"/>
      <c r="EWR8" s="293"/>
      <c r="EWS8" s="293"/>
      <c r="EWT8" s="293"/>
      <c r="EWU8" s="293"/>
      <c r="EWV8" s="293"/>
      <c r="EWW8" s="293"/>
      <c r="EWX8" s="293"/>
      <c r="EWY8" s="293"/>
      <c r="EWZ8" s="293"/>
      <c r="EXA8" s="293"/>
      <c r="EXB8" s="293"/>
      <c r="EXC8" s="293"/>
      <c r="EXD8" s="293"/>
      <c r="EXE8" s="293"/>
      <c r="EXF8" s="293"/>
      <c r="EXG8" s="293"/>
      <c r="EXH8" s="293"/>
      <c r="EXI8" s="293"/>
      <c r="EXJ8" s="293"/>
      <c r="EXK8" s="293"/>
      <c r="EXL8" s="293"/>
      <c r="EXM8" s="293"/>
      <c r="EXN8" s="293"/>
      <c r="EXO8" s="293"/>
      <c r="EXP8" s="293"/>
      <c r="EXQ8" s="293"/>
      <c r="EXR8" s="293"/>
      <c r="EXS8" s="293"/>
      <c r="EXT8" s="293"/>
      <c r="EXU8" s="293"/>
      <c r="EXV8" s="293"/>
      <c r="EXW8" s="293"/>
      <c r="EXX8" s="293"/>
      <c r="EXY8" s="293"/>
      <c r="EXZ8" s="293"/>
      <c r="EYA8" s="293"/>
      <c r="EYB8" s="293"/>
      <c r="EYC8" s="293"/>
      <c r="EYD8" s="293"/>
      <c r="EYE8" s="293"/>
      <c r="EYF8" s="293"/>
      <c r="EYG8" s="293"/>
      <c r="EYH8" s="293"/>
      <c r="EYI8" s="293"/>
      <c r="EYJ8" s="293"/>
      <c r="EYK8" s="293"/>
      <c r="EYL8" s="293"/>
      <c r="EYM8" s="293"/>
      <c r="EYN8" s="293"/>
      <c r="EYO8" s="293"/>
      <c r="EYP8" s="293"/>
      <c r="EYQ8" s="293"/>
      <c r="EYR8" s="293"/>
      <c r="EYS8" s="293"/>
      <c r="EYT8" s="293"/>
      <c r="EYU8" s="293"/>
      <c r="EYV8" s="293"/>
      <c r="EYW8" s="293"/>
      <c r="EYX8" s="293"/>
      <c r="EYY8" s="293"/>
      <c r="EYZ8" s="293"/>
      <c r="EZA8" s="293"/>
      <c r="EZB8" s="293"/>
      <c r="EZC8" s="293"/>
      <c r="EZD8" s="293"/>
      <c r="EZE8" s="293"/>
      <c r="EZF8" s="293"/>
      <c r="EZG8" s="293"/>
      <c r="EZH8" s="293"/>
      <c r="EZI8" s="293"/>
      <c r="EZJ8" s="293"/>
      <c r="EZK8" s="293"/>
      <c r="EZL8" s="293"/>
      <c r="EZM8" s="293"/>
      <c r="EZN8" s="293"/>
      <c r="EZO8" s="293"/>
      <c r="EZP8" s="293"/>
      <c r="EZQ8" s="293"/>
      <c r="EZR8" s="293"/>
      <c r="EZS8" s="293"/>
      <c r="EZT8" s="293"/>
      <c r="EZU8" s="293"/>
      <c r="EZV8" s="293"/>
      <c r="EZW8" s="293"/>
      <c r="EZX8" s="293"/>
      <c r="EZY8" s="293"/>
      <c r="EZZ8" s="293"/>
      <c r="FAA8" s="293"/>
      <c r="FAB8" s="293"/>
      <c r="FAC8" s="293"/>
      <c r="FAD8" s="293"/>
      <c r="FAE8" s="293"/>
      <c r="FAF8" s="293"/>
      <c r="FAG8" s="293"/>
      <c r="FAH8" s="293"/>
      <c r="FAI8" s="293"/>
      <c r="FAJ8" s="293"/>
      <c r="FAK8" s="293"/>
      <c r="FAL8" s="293"/>
      <c r="FAM8" s="293"/>
      <c r="FAN8" s="293"/>
      <c r="FAO8" s="293"/>
      <c r="FAP8" s="293"/>
      <c r="FAQ8" s="293"/>
      <c r="FAR8" s="293"/>
      <c r="FAS8" s="293"/>
      <c r="FAT8" s="293"/>
      <c r="FAU8" s="293"/>
      <c r="FAV8" s="293"/>
      <c r="FAW8" s="293"/>
      <c r="FAX8" s="293"/>
      <c r="FAY8" s="293"/>
      <c r="FAZ8" s="293"/>
      <c r="FBA8" s="293"/>
      <c r="FBB8" s="293"/>
      <c r="FBC8" s="293"/>
      <c r="FBD8" s="293"/>
      <c r="FBE8" s="293"/>
      <c r="FBF8" s="293"/>
      <c r="FBG8" s="293"/>
      <c r="FBH8" s="293"/>
      <c r="FBI8" s="293"/>
      <c r="FBJ8" s="293"/>
      <c r="FBK8" s="293"/>
      <c r="FBL8" s="293"/>
      <c r="FBM8" s="293"/>
      <c r="FBN8" s="293"/>
      <c r="FBO8" s="293"/>
      <c r="FBP8" s="293"/>
      <c r="FBQ8" s="293"/>
      <c r="FBR8" s="293"/>
      <c r="FBS8" s="293"/>
      <c r="FBT8" s="293"/>
      <c r="FBU8" s="293"/>
      <c r="FBV8" s="293"/>
      <c r="FBW8" s="293"/>
      <c r="FBX8" s="293"/>
      <c r="FBY8" s="293"/>
      <c r="FBZ8" s="293"/>
      <c r="FCA8" s="293"/>
      <c r="FCB8" s="293"/>
      <c r="FCC8" s="293"/>
      <c r="FCD8" s="293"/>
      <c r="FCE8" s="293"/>
      <c r="FCF8" s="293"/>
      <c r="FCG8" s="293"/>
      <c r="FCH8" s="293"/>
      <c r="FCI8" s="293"/>
      <c r="FCJ8" s="293"/>
      <c r="FCK8" s="293"/>
      <c r="FCL8" s="293"/>
      <c r="FCM8" s="293"/>
      <c r="FCN8" s="293"/>
      <c r="FCO8" s="293"/>
      <c r="FCP8" s="293"/>
      <c r="FCQ8" s="293"/>
      <c r="FCR8" s="293"/>
      <c r="FCS8" s="293"/>
      <c r="FCT8" s="293"/>
      <c r="FCU8" s="293"/>
      <c r="FCV8" s="293"/>
      <c r="FCW8" s="293"/>
      <c r="FCX8" s="293"/>
      <c r="FCY8" s="293"/>
      <c r="FCZ8" s="293"/>
      <c r="FDA8" s="293"/>
      <c r="FDB8" s="293"/>
      <c r="FDC8" s="293"/>
      <c r="FDD8" s="293"/>
      <c r="FDE8" s="293"/>
      <c r="FDF8" s="293"/>
      <c r="FDG8" s="293"/>
      <c r="FDH8" s="293"/>
      <c r="FDI8" s="293"/>
      <c r="FDJ8" s="293"/>
      <c r="FDK8" s="293"/>
      <c r="FDL8" s="293"/>
      <c r="FDM8" s="293"/>
      <c r="FDN8" s="293"/>
      <c r="FDO8" s="293"/>
      <c r="FDP8" s="293"/>
      <c r="FDQ8" s="293"/>
      <c r="FDR8" s="293"/>
      <c r="FDS8" s="293"/>
      <c r="FDT8" s="293"/>
      <c r="FDU8" s="293"/>
      <c r="FDV8" s="293"/>
      <c r="FDW8" s="293"/>
      <c r="FDX8" s="293"/>
      <c r="FDY8" s="293"/>
      <c r="FDZ8" s="293"/>
      <c r="FEA8" s="293"/>
      <c r="FEB8" s="293"/>
      <c r="FEC8" s="293"/>
      <c r="FED8" s="293"/>
      <c r="FEE8" s="293"/>
      <c r="FEF8" s="293"/>
      <c r="FEG8" s="293"/>
      <c r="FEH8" s="293"/>
      <c r="FEI8" s="293"/>
      <c r="FEJ8" s="293"/>
      <c r="FEK8" s="293"/>
      <c r="FEL8" s="293"/>
      <c r="FEM8" s="293"/>
      <c r="FEN8" s="293"/>
      <c r="FEO8" s="293"/>
      <c r="FEP8" s="293"/>
      <c r="FEQ8" s="293"/>
      <c r="FER8" s="293"/>
      <c r="FES8" s="293"/>
      <c r="FET8" s="293"/>
      <c r="FEU8" s="293"/>
      <c r="FEV8" s="293"/>
      <c r="FEW8" s="293"/>
      <c r="FEX8" s="293"/>
      <c r="FEY8" s="293"/>
      <c r="FEZ8" s="293"/>
      <c r="FFA8" s="293"/>
      <c r="FFB8" s="293"/>
      <c r="FFC8" s="293"/>
      <c r="FFD8" s="293"/>
      <c r="FFE8" s="293"/>
      <c r="FFF8" s="293"/>
      <c r="FFG8" s="293"/>
      <c r="FFH8" s="293"/>
      <c r="FFI8" s="293"/>
      <c r="FFJ8" s="293"/>
      <c r="FFK8" s="293"/>
      <c r="FFL8" s="293"/>
      <c r="FFM8" s="293"/>
      <c r="FFN8" s="293"/>
      <c r="FFO8" s="293"/>
      <c r="FFP8" s="293"/>
      <c r="FFQ8" s="293"/>
      <c r="FFR8" s="293"/>
      <c r="FFS8" s="293"/>
      <c r="FFT8" s="293"/>
      <c r="FFU8" s="293"/>
      <c r="FFV8" s="293"/>
      <c r="FFW8" s="293"/>
      <c r="FFX8" s="293"/>
      <c r="FFY8" s="293"/>
      <c r="FFZ8" s="293"/>
      <c r="FGA8" s="293"/>
      <c r="FGB8" s="293"/>
      <c r="FGC8" s="293"/>
      <c r="FGD8" s="293"/>
      <c r="FGE8" s="293"/>
      <c r="FGF8" s="293"/>
      <c r="FGG8" s="293"/>
      <c r="FGH8" s="293"/>
      <c r="FGI8" s="293"/>
      <c r="FGJ8" s="293"/>
      <c r="FGK8" s="293"/>
      <c r="FGL8" s="293"/>
      <c r="FGM8" s="293"/>
      <c r="FGN8" s="293"/>
      <c r="FGO8" s="293"/>
      <c r="FGP8" s="293"/>
      <c r="FGQ8" s="293"/>
      <c r="FGR8" s="293"/>
      <c r="FGS8" s="293"/>
      <c r="FGT8" s="293"/>
      <c r="FGU8" s="293"/>
      <c r="FGV8" s="293"/>
      <c r="FGW8" s="293"/>
      <c r="FGX8" s="293"/>
      <c r="FGY8" s="293"/>
      <c r="FGZ8" s="293"/>
      <c r="FHA8" s="293"/>
      <c r="FHB8" s="293"/>
      <c r="FHC8" s="293"/>
      <c r="FHD8" s="293"/>
      <c r="FHE8" s="293"/>
      <c r="FHF8" s="293"/>
      <c r="FHG8" s="293"/>
      <c r="FHH8" s="293"/>
      <c r="FHI8" s="293"/>
      <c r="FHJ8" s="293"/>
      <c r="FHK8" s="293"/>
      <c r="FHL8" s="293"/>
      <c r="FHM8" s="293"/>
      <c r="FHN8" s="293"/>
      <c r="FHO8" s="293"/>
      <c r="FHP8" s="293"/>
      <c r="FHQ8" s="293"/>
      <c r="FHR8" s="293"/>
      <c r="FHS8" s="293"/>
      <c r="FHT8" s="293"/>
      <c r="FHU8" s="293"/>
      <c r="FHV8" s="293"/>
      <c r="FHW8" s="293"/>
      <c r="FHX8" s="293"/>
      <c r="FHY8" s="293"/>
      <c r="FHZ8" s="293"/>
      <c r="FIA8" s="293"/>
      <c r="FIB8" s="293"/>
      <c r="FIC8" s="293"/>
      <c r="FID8" s="293"/>
      <c r="FIE8" s="293"/>
      <c r="FIF8" s="293"/>
      <c r="FIG8" s="293"/>
      <c r="FIH8" s="293"/>
      <c r="FII8" s="293"/>
      <c r="FIJ8" s="293"/>
      <c r="FIK8" s="293"/>
      <c r="FIL8" s="293"/>
      <c r="FIM8" s="293"/>
      <c r="FIN8" s="293"/>
      <c r="FIO8" s="293"/>
      <c r="FIP8" s="293"/>
      <c r="FIQ8" s="293"/>
      <c r="FIR8" s="293"/>
      <c r="FIS8" s="293"/>
      <c r="FIT8" s="293"/>
      <c r="FIU8" s="293"/>
      <c r="FIV8" s="293"/>
      <c r="FIW8" s="293"/>
      <c r="FIX8" s="293"/>
      <c r="FIY8" s="293"/>
      <c r="FIZ8" s="293"/>
      <c r="FJA8" s="293"/>
      <c r="FJB8" s="293"/>
      <c r="FJC8" s="293"/>
      <c r="FJD8" s="293"/>
      <c r="FJE8" s="293"/>
      <c r="FJF8" s="293"/>
      <c r="FJG8" s="293"/>
      <c r="FJH8" s="293"/>
      <c r="FJI8" s="293"/>
      <c r="FJJ8" s="293"/>
      <c r="FJK8" s="293"/>
      <c r="FJL8" s="293"/>
      <c r="FJM8" s="293"/>
      <c r="FJN8" s="293"/>
      <c r="FJO8" s="293"/>
      <c r="FJP8" s="293"/>
      <c r="FJQ8" s="293"/>
      <c r="FJR8" s="293"/>
      <c r="FJS8" s="293"/>
      <c r="FJT8" s="293"/>
      <c r="FJU8" s="293"/>
      <c r="FJV8" s="293"/>
      <c r="FJW8" s="293"/>
      <c r="FJX8" s="293"/>
      <c r="FJY8" s="293"/>
      <c r="FJZ8" s="293"/>
      <c r="FKA8" s="293"/>
      <c r="FKB8" s="293"/>
      <c r="FKC8" s="293"/>
      <c r="FKD8" s="293"/>
      <c r="FKE8" s="293"/>
      <c r="FKF8" s="293"/>
      <c r="FKG8" s="293"/>
      <c r="FKH8" s="293"/>
      <c r="FKI8" s="293"/>
      <c r="FKJ8" s="293"/>
      <c r="FKK8" s="293"/>
      <c r="FKL8" s="293"/>
      <c r="FKM8" s="293"/>
      <c r="FKN8" s="293"/>
      <c r="FKO8" s="293"/>
      <c r="FKP8" s="293"/>
      <c r="FKQ8" s="293"/>
      <c r="FKR8" s="293"/>
      <c r="FKS8" s="293"/>
      <c r="FKT8" s="293"/>
      <c r="FKU8" s="293"/>
      <c r="FKV8" s="293"/>
      <c r="FKW8" s="293"/>
      <c r="FKX8" s="293"/>
      <c r="FKY8" s="293"/>
      <c r="FKZ8" s="293"/>
      <c r="FLA8" s="293"/>
      <c r="FLB8" s="293"/>
      <c r="FLC8" s="293"/>
      <c r="FLD8" s="293"/>
      <c r="FLE8" s="293"/>
      <c r="FLF8" s="293"/>
      <c r="FLG8" s="293"/>
      <c r="FLH8" s="293"/>
      <c r="FLI8" s="293"/>
      <c r="FLJ8" s="293"/>
      <c r="FLK8" s="293"/>
      <c r="FLL8" s="293"/>
      <c r="FLM8" s="293"/>
      <c r="FLN8" s="293"/>
      <c r="FLO8" s="293"/>
      <c r="FLP8" s="293"/>
      <c r="FLQ8" s="293"/>
      <c r="FLR8" s="293"/>
      <c r="FLS8" s="293"/>
      <c r="FLT8" s="293"/>
      <c r="FLU8" s="293"/>
      <c r="FLV8" s="293"/>
      <c r="FLW8" s="293"/>
      <c r="FLX8" s="293"/>
      <c r="FLY8" s="293"/>
      <c r="FLZ8" s="293"/>
      <c r="FMA8" s="293"/>
      <c r="FMB8" s="293"/>
      <c r="FMC8" s="293"/>
      <c r="FMD8" s="293"/>
      <c r="FME8" s="293"/>
      <c r="FMF8" s="293"/>
      <c r="FMG8" s="293"/>
      <c r="FMH8" s="293"/>
      <c r="FMI8" s="293"/>
      <c r="FMJ8" s="293"/>
      <c r="FMK8" s="293"/>
      <c r="FML8" s="293"/>
      <c r="FMM8" s="293"/>
      <c r="FMN8" s="293"/>
      <c r="FMO8" s="293"/>
      <c r="FMP8" s="293"/>
      <c r="FMQ8" s="293"/>
      <c r="FMR8" s="293"/>
      <c r="FMS8" s="293"/>
      <c r="FMT8" s="293"/>
      <c r="FMU8" s="293"/>
      <c r="FMV8" s="293"/>
      <c r="FMW8" s="293"/>
      <c r="FMX8" s="293"/>
      <c r="FMY8" s="293"/>
      <c r="FMZ8" s="293"/>
      <c r="FNA8" s="293"/>
      <c r="FNB8" s="293"/>
      <c r="FNC8" s="293"/>
      <c r="FND8" s="293"/>
      <c r="FNE8" s="293"/>
      <c r="FNF8" s="293"/>
      <c r="FNG8" s="293"/>
      <c r="FNH8" s="293"/>
      <c r="FNI8" s="293"/>
      <c r="FNJ8" s="293"/>
      <c r="FNK8" s="293"/>
      <c r="FNL8" s="293"/>
      <c r="FNM8" s="293"/>
      <c r="FNN8" s="293"/>
      <c r="FNO8" s="293"/>
      <c r="FNP8" s="293"/>
      <c r="FNQ8" s="293"/>
      <c r="FNR8" s="293"/>
      <c r="FNS8" s="293"/>
      <c r="FNT8" s="293"/>
      <c r="FNU8" s="293"/>
      <c r="FNV8" s="293"/>
      <c r="FNW8" s="293"/>
      <c r="FNX8" s="293"/>
      <c r="FNY8" s="293"/>
      <c r="FNZ8" s="293"/>
      <c r="FOA8" s="293"/>
      <c r="FOB8" s="293"/>
      <c r="FOC8" s="293"/>
      <c r="FOD8" s="293"/>
      <c r="FOE8" s="293"/>
      <c r="FOF8" s="293"/>
      <c r="FOG8" s="293"/>
      <c r="FOH8" s="293"/>
      <c r="FOI8" s="293"/>
      <c r="FOJ8" s="293"/>
      <c r="FOK8" s="293"/>
      <c r="FOL8" s="293"/>
      <c r="FOM8" s="293"/>
      <c r="FON8" s="293"/>
      <c r="FOO8" s="293"/>
      <c r="FOP8" s="293"/>
      <c r="FOQ8" s="293"/>
      <c r="FOR8" s="293"/>
      <c r="FOS8" s="293"/>
      <c r="FOT8" s="293"/>
      <c r="FOU8" s="293"/>
      <c r="FOV8" s="293"/>
      <c r="FOW8" s="293"/>
      <c r="FOX8" s="293"/>
      <c r="FOY8" s="293"/>
      <c r="FOZ8" s="293"/>
      <c r="FPA8" s="293"/>
      <c r="FPB8" s="293"/>
      <c r="FPC8" s="293"/>
      <c r="FPD8" s="293"/>
      <c r="FPE8" s="293"/>
      <c r="FPF8" s="293"/>
      <c r="FPG8" s="293"/>
      <c r="FPH8" s="293"/>
      <c r="FPI8" s="293"/>
      <c r="FPJ8" s="293"/>
      <c r="FPK8" s="293"/>
      <c r="FPL8" s="293"/>
      <c r="FPM8" s="293"/>
      <c r="FPN8" s="293"/>
      <c r="FPO8" s="293"/>
      <c r="FPP8" s="293"/>
      <c r="FPQ8" s="293"/>
      <c r="FPR8" s="293"/>
      <c r="FPS8" s="293"/>
      <c r="FPT8" s="293"/>
      <c r="FPU8" s="293"/>
      <c r="FPV8" s="293"/>
      <c r="FPW8" s="293"/>
      <c r="FPX8" s="293"/>
      <c r="FPY8" s="293"/>
      <c r="FPZ8" s="293"/>
      <c r="FQA8" s="293"/>
      <c r="FQB8" s="293"/>
      <c r="FQC8" s="293"/>
      <c r="FQD8" s="293"/>
      <c r="FQE8" s="293"/>
      <c r="FQF8" s="293"/>
      <c r="FQG8" s="293"/>
      <c r="FQH8" s="293"/>
      <c r="FQI8" s="293"/>
      <c r="FQJ8" s="293"/>
      <c r="FQK8" s="293"/>
      <c r="FQL8" s="293"/>
      <c r="FQM8" s="293"/>
      <c r="FQN8" s="293"/>
      <c r="FQO8" s="293"/>
      <c r="FQP8" s="293"/>
      <c r="FQQ8" s="293"/>
      <c r="FQR8" s="293"/>
      <c r="FQS8" s="293"/>
      <c r="FQT8" s="293"/>
      <c r="FQU8" s="293"/>
      <c r="FQV8" s="293"/>
      <c r="FQW8" s="293"/>
      <c r="FQX8" s="293"/>
      <c r="FQY8" s="293"/>
      <c r="FQZ8" s="293"/>
      <c r="FRA8" s="293"/>
      <c r="FRB8" s="293"/>
      <c r="FRC8" s="293"/>
      <c r="FRD8" s="293"/>
      <c r="FRE8" s="293"/>
      <c r="FRF8" s="293"/>
      <c r="FRG8" s="293"/>
      <c r="FRH8" s="293"/>
      <c r="FRI8" s="293"/>
      <c r="FRJ8" s="293"/>
      <c r="FRK8" s="293"/>
      <c r="FRL8" s="293"/>
      <c r="FRM8" s="293"/>
      <c r="FRN8" s="293"/>
      <c r="FRO8" s="293"/>
      <c r="FRP8" s="293"/>
      <c r="FRQ8" s="293"/>
      <c r="FRR8" s="293"/>
      <c r="FRS8" s="293"/>
      <c r="FRT8" s="293"/>
      <c r="FRU8" s="293"/>
      <c r="FRV8" s="293"/>
      <c r="FRW8" s="293"/>
      <c r="FRX8" s="293"/>
      <c r="FRY8" s="293"/>
      <c r="FRZ8" s="293"/>
      <c r="FSA8" s="293"/>
      <c r="FSB8" s="293"/>
      <c r="FSC8" s="293"/>
      <c r="FSD8" s="293"/>
      <c r="FSE8" s="293"/>
      <c r="FSF8" s="293"/>
      <c r="FSG8" s="293"/>
      <c r="FSH8" s="293"/>
      <c r="FSI8" s="293"/>
      <c r="FSJ8" s="293"/>
      <c r="FSK8" s="293"/>
      <c r="FSL8" s="293"/>
      <c r="FSM8" s="293"/>
      <c r="FSN8" s="293"/>
      <c r="FSO8" s="293"/>
      <c r="FSP8" s="293"/>
      <c r="FSQ8" s="293"/>
      <c r="FSR8" s="293"/>
      <c r="FSS8" s="293"/>
      <c r="FST8" s="293"/>
      <c r="FSU8" s="293"/>
      <c r="FSV8" s="293"/>
      <c r="FSW8" s="293"/>
      <c r="FSX8" s="293"/>
      <c r="FSY8" s="293"/>
      <c r="FSZ8" s="293"/>
      <c r="FTA8" s="293"/>
      <c r="FTB8" s="293"/>
      <c r="FTC8" s="293"/>
      <c r="FTD8" s="293"/>
      <c r="FTE8" s="293"/>
      <c r="FTF8" s="293"/>
      <c r="FTG8" s="293"/>
      <c r="FTH8" s="293"/>
      <c r="FTI8" s="293"/>
      <c r="FTJ8" s="293"/>
      <c r="FTK8" s="293"/>
      <c r="FTL8" s="293"/>
      <c r="FTM8" s="293"/>
      <c r="FTN8" s="293"/>
      <c r="FTO8" s="293"/>
      <c r="FTP8" s="293"/>
      <c r="FTQ8" s="293"/>
      <c r="FTR8" s="293"/>
      <c r="FTS8" s="293"/>
      <c r="FTT8" s="293"/>
      <c r="FTU8" s="293"/>
      <c r="FTV8" s="293"/>
      <c r="FTW8" s="293"/>
      <c r="FTX8" s="293"/>
      <c r="FTY8" s="293"/>
      <c r="FTZ8" s="293"/>
      <c r="FUA8" s="293"/>
      <c r="FUB8" s="293"/>
      <c r="FUC8" s="293"/>
      <c r="FUD8" s="293"/>
      <c r="FUE8" s="293"/>
      <c r="FUF8" s="293"/>
      <c r="FUG8" s="293"/>
      <c r="FUH8" s="293"/>
      <c r="FUI8" s="293"/>
      <c r="FUJ8" s="293"/>
      <c r="FUK8" s="293"/>
      <c r="FUL8" s="293"/>
      <c r="FUM8" s="293"/>
      <c r="FUN8" s="293"/>
      <c r="FUO8" s="293"/>
      <c r="FUP8" s="293"/>
      <c r="FUQ8" s="293"/>
      <c r="FUR8" s="293"/>
      <c r="FUS8" s="293"/>
      <c r="FUT8" s="293"/>
      <c r="FUU8" s="293"/>
      <c r="FUV8" s="293"/>
      <c r="FUW8" s="293"/>
      <c r="FUX8" s="293"/>
      <c r="FUY8" s="293"/>
      <c r="FUZ8" s="293"/>
      <c r="FVA8" s="293"/>
      <c r="FVB8" s="293"/>
      <c r="FVC8" s="293"/>
      <c r="FVD8" s="293"/>
      <c r="FVE8" s="293"/>
      <c r="FVF8" s="293"/>
      <c r="FVG8" s="293"/>
      <c r="FVH8" s="293"/>
      <c r="FVI8" s="293"/>
      <c r="FVJ8" s="293"/>
      <c r="FVK8" s="293"/>
      <c r="FVL8" s="293"/>
      <c r="FVM8" s="293"/>
      <c r="FVN8" s="293"/>
      <c r="FVO8" s="293"/>
      <c r="FVP8" s="293"/>
      <c r="FVQ8" s="293"/>
      <c r="FVR8" s="293"/>
      <c r="FVS8" s="293"/>
      <c r="FVT8" s="293"/>
      <c r="FVU8" s="293"/>
      <c r="FVV8" s="293"/>
      <c r="FVW8" s="293"/>
      <c r="FVX8" s="293"/>
      <c r="FVY8" s="293"/>
      <c r="FVZ8" s="293"/>
      <c r="FWA8" s="293"/>
      <c r="FWB8" s="293"/>
      <c r="FWC8" s="293"/>
      <c r="FWD8" s="293"/>
      <c r="FWE8" s="293"/>
      <c r="FWF8" s="293"/>
      <c r="FWG8" s="293"/>
      <c r="FWH8" s="293"/>
      <c r="FWI8" s="293"/>
      <c r="FWJ8" s="293"/>
      <c r="FWK8" s="293"/>
      <c r="FWL8" s="293"/>
      <c r="FWM8" s="293"/>
      <c r="FWN8" s="293"/>
      <c r="FWO8" s="293"/>
      <c r="FWP8" s="293"/>
      <c r="FWQ8" s="293"/>
      <c r="FWR8" s="293"/>
      <c r="FWS8" s="293"/>
      <c r="FWT8" s="293"/>
      <c r="FWU8" s="293"/>
      <c r="FWV8" s="293"/>
      <c r="FWW8" s="293"/>
      <c r="FWX8" s="293"/>
      <c r="FWY8" s="293"/>
      <c r="FWZ8" s="293"/>
      <c r="FXA8" s="293"/>
      <c r="FXB8" s="293"/>
      <c r="FXC8" s="293"/>
      <c r="FXD8" s="293"/>
      <c r="FXE8" s="293"/>
      <c r="FXF8" s="293"/>
      <c r="FXG8" s="293"/>
      <c r="FXH8" s="293"/>
      <c r="FXI8" s="293"/>
      <c r="FXJ8" s="293"/>
      <c r="FXK8" s="293"/>
      <c r="FXL8" s="293"/>
      <c r="FXM8" s="293"/>
      <c r="FXN8" s="293"/>
      <c r="FXO8" s="293"/>
      <c r="FXP8" s="293"/>
      <c r="FXQ8" s="293"/>
      <c r="FXR8" s="293"/>
      <c r="FXS8" s="293"/>
      <c r="FXT8" s="293"/>
      <c r="FXU8" s="293"/>
      <c r="FXV8" s="293"/>
      <c r="FXW8" s="293"/>
      <c r="FXX8" s="293"/>
      <c r="FXY8" s="293"/>
      <c r="FXZ8" s="293"/>
      <c r="FYA8" s="293"/>
      <c r="FYB8" s="293"/>
      <c r="FYC8" s="293"/>
      <c r="FYD8" s="293"/>
      <c r="FYE8" s="293"/>
      <c r="FYF8" s="293"/>
      <c r="FYG8" s="293"/>
      <c r="FYH8" s="293"/>
      <c r="FYI8" s="293"/>
      <c r="FYJ8" s="293"/>
      <c r="FYK8" s="293"/>
      <c r="FYL8" s="293"/>
      <c r="FYM8" s="293"/>
      <c r="FYN8" s="293"/>
      <c r="FYO8" s="293"/>
      <c r="FYP8" s="293"/>
      <c r="FYQ8" s="293"/>
      <c r="FYR8" s="293"/>
      <c r="FYS8" s="293"/>
      <c r="FYT8" s="293"/>
      <c r="FYU8" s="293"/>
      <c r="FYV8" s="293"/>
      <c r="FYW8" s="293"/>
      <c r="FYX8" s="293"/>
      <c r="FYY8" s="293"/>
      <c r="FYZ8" s="293"/>
      <c r="FZA8" s="293"/>
      <c r="FZB8" s="293"/>
      <c r="FZC8" s="293"/>
      <c r="FZD8" s="293"/>
      <c r="FZE8" s="293"/>
      <c r="FZF8" s="293"/>
      <c r="FZG8" s="293"/>
      <c r="FZH8" s="293"/>
      <c r="FZI8" s="293"/>
      <c r="FZJ8" s="293"/>
      <c r="FZK8" s="293"/>
      <c r="FZL8" s="293"/>
      <c r="FZM8" s="293"/>
      <c r="FZN8" s="293"/>
      <c r="FZO8" s="293"/>
      <c r="FZP8" s="293"/>
      <c r="FZQ8" s="293"/>
      <c r="FZR8" s="293"/>
      <c r="FZS8" s="293"/>
      <c r="FZT8" s="293"/>
      <c r="FZU8" s="293"/>
      <c r="FZV8" s="293"/>
      <c r="FZW8" s="293"/>
      <c r="FZX8" s="293"/>
      <c r="FZY8" s="293"/>
      <c r="FZZ8" s="293"/>
      <c r="GAA8" s="293"/>
      <c r="GAB8" s="293"/>
      <c r="GAC8" s="293"/>
      <c r="GAD8" s="293"/>
      <c r="GAE8" s="293"/>
      <c r="GAF8" s="293"/>
      <c r="GAG8" s="293"/>
      <c r="GAH8" s="293"/>
      <c r="GAI8" s="293"/>
      <c r="GAJ8" s="293"/>
      <c r="GAK8" s="293"/>
      <c r="GAL8" s="293"/>
      <c r="GAM8" s="293"/>
      <c r="GAN8" s="293"/>
      <c r="GAO8" s="293"/>
      <c r="GAP8" s="293"/>
      <c r="GAQ8" s="293"/>
      <c r="GAR8" s="293"/>
      <c r="GAS8" s="293"/>
      <c r="GAT8" s="293"/>
      <c r="GAU8" s="293"/>
      <c r="GAV8" s="293"/>
      <c r="GAW8" s="293"/>
      <c r="GAX8" s="293"/>
      <c r="GAY8" s="293"/>
      <c r="GAZ8" s="293"/>
      <c r="GBA8" s="293"/>
      <c r="GBB8" s="293"/>
      <c r="GBC8" s="293"/>
      <c r="GBD8" s="293"/>
      <c r="GBE8" s="293"/>
      <c r="GBF8" s="293"/>
      <c r="GBG8" s="293"/>
      <c r="GBH8" s="293"/>
      <c r="GBI8" s="293"/>
      <c r="GBJ8" s="293"/>
      <c r="GBK8" s="293"/>
      <c r="GBL8" s="293"/>
      <c r="GBM8" s="293"/>
      <c r="GBN8" s="293"/>
      <c r="GBO8" s="293"/>
      <c r="GBP8" s="293"/>
      <c r="GBQ8" s="293"/>
      <c r="GBR8" s="293"/>
      <c r="GBS8" s="293"/>
      <c r="GBT8" s="293"/>
      <c r="GBU8" s="293"/>
      <c r="GBV8" s="293"/>
      <c r="GBW8" s="293"/>
      <c r="GBX8" s="293"/>
      <c r="GBY8" s="293"/>
      <c r="GBZ8" s="293"/>
      <c r="GCA8" s="293"/>
      <c r="GCB8" s="293"/>
      <c r="GCC8" s="293"/>
      <c r="GCD8" s="293"/>
      <c r="GCE8" s="293"/>
      <c r="GCF8" s="293"/>
      <c r="GCG8" s="293"/>
      <c r="GCH8" s="293"/>
      <c r="GCI8" s="293"/>
      <c r="GCJ8" s="293"/>
      <c r="GCK8" s="293"/>
      <c r="GCL8" s="293"/>
      <c r="GCM8" s="293"/>
      <c r="GCN8" s="293"/>
      <c r="GCO8" s="293"/>
      <c r="GCP8" s="293"/>
      <c r="GCQ8" s="293"/>
      <c r="GCR8" s="293"/>
      <c r="GCS8" s="293"/>
      <c r="GCT8" s="293"/>
      <c r="GCU8" s="293"/>
      <c r="GCV8" s="293"/>
      <c r="GCW8" s="293"/>
      <c r="GCX8" s="293"/>
      <c r="GCY8" s="293"/>
      <c r="GCZ8" s="293"/>
      <c r="GDA8" s="293"/>
      <c r="GDB8" s="293"/>
      <c r="GDC8" s="293"/>
      <c r="GDD8" s="293"/>
      <c r="GDE8" s="293"/>
      <c r="GDF8" s="293"/>
      <c r="GDG8" s="293"/>
      <c r="GDH8" s="293"/>
      <c r="GDI8" s="293"/>
      <c r="GDJ8" s="293"/>
      <c r="GDK8" s="293"/>
      <c r="GDL8" s="293"/>
      <c r="GDM8" s="293"/>
      <c r="GDN8" s="293"/>
      <c r="GDO8" s="293"/>
      <c r="GDP8" s="293"/>
      <c r="GDQ8" s="293"/>
      <c r="GDR8" s="293"/>
      <c r="GDS8" s="293"/>
      <c r="GDT8" s="293"/>
      <c r="GDU8" s="293"/>
      <c r="GDV8" s="293"/>
      <c r="GDW8" s="293"/>
      <c r="GDX8" s="293"/>
      <c r="GDY8" s="293"/>
      <c r="GDZ8" s="293"/>
      <c r="GEA8" s="293"/>
      <c r="GEB8" s="293"/>
      <c r="GEC8" s="293"/>
      <c r="GED8" s="293"/>
      <c r="GEE8" s="293"/>
      <c r="GEF8" s="293"/>
      <c r="GEG8" s="293"/>
      <c r="GEH8" s="293"/>
      <c r="GEI8" s="293"/>
      <c r="GEJ8" s="293"/>
      <c r="GEK8" s="293"/>
      <c r="GEL8" s="293"/>
      <c r="GEM8" s="293"/>
      <c r="GEN8" s="293"/>
      <c r="GEO8" s="293"/>
      <c r="GEP8" s="293"/>
      <c r="GEQ8" s="293"/>
      <c r="GER8" s="293"/>
      <c r="GES8" s="293"/>
      <c r="GET8" s="293"/>
      <c r="GEU8" s="293"/>
      <c r="GEV8" s="293"/>
      <c r="GEW8" s="293"/>
      <c r="GEX8" s="293"/>
      <c r="GEY8" s="293"/>
      <c r="GEZ8" s="293"/>
      <c r="GFA8" s="293"/>
      <c r="GFB8" s="293"/>
      <c r="GFC8" s="293"/>
      <c r="GFD8" s="293"/>
      <c r="GFE8" s="293"/>
      <c r="GFF8" s="293"/>
      <c r="GFG8" s="293"/>
      <c r="GFH8" s="293"/>
      <c r="GFI8" s="293"/>
      <c r="GFJ8" s="293"/>
      <c r="GFK8" s="293"/>
      <c r="GFL8" s="293"/>
      <c r="GFM8" s="293"/>
      <c r="GFN8" s="293"/>
      <c r="GFO8" s="293"/>
      <c r="GFP8" s="293"/>
      <c r="GFQ8" s="293"/>
      <c r="GFR8" s="293"/>
      <c r="GFS8" s="293"/>
      <c r="GFT8" s="293"/>
      <c r="GFU8" s="293"/>
      <c r="GFV8" s="293"/>
      <c r="GFW8" s="293"/>
      <c r="GFX8" s="293"/>
      <c r="GFY8" s="293"/>
      <c r="GFZ8" s="293"/>
      <c r="GGA8" s="293"/>
      <c r="GGB8" s="293"/>
      <c r="GGC8" s="293"/>
      <c r="GGD8" s="293"/>
      <c r="GGE8" s="293"/>
      <c r="GGF8" s="293"/>
      <c r="GGG8" s="293"/>
      <c r="GGH8" s="293"/>
      <c r="GGI8" s="293"/>
      <c r="GGJ8" s="293"/>
      <c r="GGK8" s="293"/>
      <c r="GGL8" s="293"/>
      <c r="GGM8" s="293"/>
      <c r="GGN8" s="293"/>
      <c r="GGO8" s="293"/>
      <c r="GGP8" s="293"/>
      <c r="GGQ8" s="293"/>
      <c r="GGR8" s="293"/>
      <c r="GGS8" s="293"/>
      <c r="GGT8" s="293"/>
      <c r="GGU8" s="293"/>
      <c r="GGV8" s="293"/>
      <c r="GGW8" s="293"/>
      <c r="GGX8" s="293"/>
      <c r="GGY8" s="293"/>
      <c r="GGZ8" s="293"/>
      <c r="GHA8" s="293"/>
      <c r="GHB8" s="293"/>
      <c r="GHC8" s="293"/>
      <c r="GHD8" s="293"/>
      <c r="GHE8" s="293"/>
      <c r="GHF8" s="293"/>
      <c r="GHG8" s="293"/>
      <c r="GHH8" s="293"/>
      <c r="GHI8" s="293"/>
      <c r="GHJ8" s="293"/>
      <c r="GHK8" s="293"/>
      <c r="GHL8" s="293"/>
      <c r="GHM8" s="293"/>
      <c r="GHN8" s="293"/>
      <c r="GHO8" s="293"/>
      <c r="GHP8" s="293"/>
      <c r="GHQ8" s="293"/>
      <c r="GHR8" s="293"/>
      <c r="GHS8" s="293"/>
      <c r="GHT8" s="293"/>
      <c r="GHU8" s="293"/>
      <c r="GHV8" s="293"/>
      <c r="GHW8" s="293"/>
      <c r="GHX8" s="293"/>
      <c r="GHY8" s="293"/>
      <c r="GHZ8" s="293"/>
      <c r="GIA8" s="293"/>
      <c r="GIB8" s="293"/>
      <c r="GIC8" s="293"/>
      <c r="GID8" s="293"/>
      <c r="GIE8" s="293"/>
      <c r="GIF8" s="293"/>
      <c r="GIG8" s="293"/>
      <c r="GIH8" s="293"/>
      <c r="GII8" s="293"/>
      <c r="GIJ8" s="293"/>
      <c r="GIK8" s="293"/>
      <c r="GIL8" s="293"/>
      <c r="GIM8" s="293"/>
      <c r="GIN8" s="293"/>
      <c r="GIO8" s="293"/>
      <c r="GIP8" s="293"/>
      <c r="GIQ8" s="293"/>
      <c r="GIR8" s="293"/>
      <c r="GIS8" s="293"/>
      <c r="GIT8" s="293"/>
      <c r="GIU8" s="293"/>
      <c r="GIV8" s="293"/>
      <c r="GIW8" s="293"/>
      <c r="GIX8" s="293"/>
      <c r="GIY8" s="293"/>
      <c r="GIZ8" s="293"/>
      <c r="GJA8" s="293"/>
      <c r="GJB8" s="293"/>
      <c r="GJC8" s="293"/>
      <c r="GJD8" s="293"/>
      <c r="GJE8" s="293"/>
      <c r="GJF8" s="293"/>
      <c r="GJG8" s="293"/>
      <c r="GJH8" s="293"/>
      <c r="GJI8" s="293"/>
      <c r="GJJ8" s="293"/>
      <c r="GJK8" s="293"/>
      <c r="GJL8" s="293"/>
      <c r="GJM8" s="293"/>
      <c r="GJN8" s="293"/>
      <c r="GJO8" s="293"/>
      <c r="GJP8" s="293"/>
      <c r="GJQ8" s="293"/>
      <c r="GJR8" s="293"/>
      <c r="GJS8" s="293"/>
      <c r="GJT8" s="293"/>
      <c r="GJU8" s="293"/>
      <c r="GJV8" s="293"/>
      <c r="GJW8" s="293"/>
      <c r="GJX8" s="293"/>
      <c r="GJY8" s="293"/>
      <c r="GJZ8" s="293"/>
      <c r="GKA8" s="293"/>
      <c r="GKB8" s="293"/>
      <c r="GKC8" s="293"/>
      <c r="GKD8" s="293"/>
      <c r="GKE8" s="293"/>
      <c r="GKF8" s="293"/>
      <c r="GKG8" s="293"/>
      <c r="GKH8" s="293"/>
      <c r="GKI8" s="293"/>
      <c r="GKJ8" s="293"/>
      <c r="GKK8" s="293"/>
      <c r="GKL8" s="293"/>
      <c r="GKM8" s="293"/>
      <c r="GKN8" s="293"/>
      <c r="GKO8" s="293"/>
      <c r="GKP8" s="293"/>
      <c r="GKQ8" s="293"/>
      <c r="GKR8" s="293"/>
      <c r="GKS8" s="293"/>
      <c r="GKT8" s="293"/>
      <c r="GKU8" s="293"/>
      <c r="GKV8" s="293"/>
      <c r="GKW8" s="293"/>
      <c r="GKX8" s="293"/>
      <c r="GKY8" s="293"/>
      <c r="GKZ8" s="293"/>
      <c r="GLA8" s="293"/>
      <c r="GLB8" s="293"/>
      <c r="GLC8" s="293"/>
      <c r="GLD8" s="293"/>
      <c r="GLE8" s="293"/>
      <c r="GLF8" s="293"/>
      <c r="GLG8" s="293"/>
      <c r="GLH8" s="293"/>
      <c r="GLI8" s="293"/>
      <c r="GLJ8" s="293"/>
      <c r="GLK8" s="293"/>
      <c r="GLL8" s="293"/>
      <c r="GLM8" s="293"/>
      <c r="GLN8" s="293"/>
      <c r="GLO8" s="293"/>
      <c r="GLP8" s="293"/>
      <c r="GLQ8" s="293"/>
      <c r="GLR8" s="293"/>
      <c r="GLS8" s="293"/>
      <c r="GLT8" s="293"/>
      <c r="GLU8" s="293"/>
      <c r="GLV8" s="293"/>
      <c r="GLW8" s="293"/>
      <c r="GLX8" s="293"/>
      <c r="GLY8" s="293"/>
      <c r="GLZ8" s="293"/>
      <c r="GMA8" s="293"/>
      <c r="GMB8" s="293"/>
      <c r="GMC8" s="293"/>
      <c r="GMD8" s="293"/>
      <c r="GME8" s="293"/>
      <c r="GMF8" s="293"/>
      <c r="GMG8" s="293"/>
      <c r="GMH8" s="293"/>
      <c r="GMI8" s="293"/>
      <c r="GMJ8" s="293"/>
      <c r="GMK8" s="293"/>
      <c r="GML8" s="293"/>
      <c r="GMM8" s="293"/>
      <c r="GMN8" s="293"/>
      <c r="GMO8" s="293"/>
      <c r="GMP8" s="293"/>
      <c r="GMQ8" s="293"/>
      <c r="GMR8" s="293"/>
      <c r="GMS8" s="293"/>
      <c r="GMT8" s="293"/>
      <c r="GMU8" s="293"/>
      <c r="GMV8" s="293"/>
      <c r="GMW8" s="293"/>
      <c r="GMX8" s="293"/>
      <c r="GMY8" s="293"/>
      <c r="GMZ8" s="293"/>
      <c r="GNA8" s="293"/>
      <c r="GNB8" s="293"/>
      <c r="GNC8" s="293"/>
      <c r="GND8" s="293"/>
      <c r="GNE8" s="293"/>
      <c r="GNF8" s="293"/>
      <c r="GNG8" s="293"/>
      <c r="GNH8" s="293"/>
      <c r="GNI8" s="293"/>
      <c r="GNJ8" s="293"/>
      <c r="GNK8" s="293"/>
      <c r="GNL8" s="293"/>
      <c r="GNM8" s="293"/>
      <c r="GNN8" s="293"/>
      <c r="GNO8" s="293"/>
      <c r="GNP8" s="293"/>
      <c r="GNQ8" s="293"/>
      <c r="GNR8" s="293"/>
      <c r="GNS8" s="293"/>
      <c r="GNT8" s="293"/>
      <c r="GNU8" s="293"/>
      <c r="GNV8" s="293"/>
      <c r="GNW8" s="293"/>
      <c r="GNX8" s="293"/>
      <c r="GNY8" s="293"/>
      <c r="GNZ8" s="293"/>
      <c r="GOA8" s="293"/>
      <c r="GOB8" s="293"/>
      <c r="GOC8" s="293"/>
      <c r="GOD8" s="293"/>
      <c r="GOE8" s="293"/>
      <c r="GOF8" s="293"/>
      <c r="GOG8" s="293"/>
      <c r="GOH8" s="293"/>
      <c r="GOI8" s="293"/>
      <c r="GOJ8" s="293"/>
      <c r="GOK8" s="293"/>
      <c r="GOL8" s="293"/>
      <c r="GOM8" s="293"/>
      <c r="GON8" s="293"/>
      <c r="GOO8" s="293"/>
      <c r="GOP8" s="293"/>
      <c r="GOQ8" s="293"/>
      <c r="GOR8" s="293"/>
      <c r="GOS8" s="293"/>
      <c r="GOT8" s="293"/>
      <c r="GOU8" s="293"/>
      <c r="GOV8" s="293"/>
      <c r="GOW8" s="293"/>
      <c r="GOX8" s="293"/>
      <c r="GOY8" s="293"/>
      <c r="GOZ8" s="293"/>
      <c r="GPA8" s="293"/>
      <c r="GPB8" s="293"/>
      <c r="GPC8" s="293"/>
      <c r="GPD8" s="293"/>
      <c r="GPE8" s="293"/>
      <c r="GPF8" s="293"/>
      <c r="GPG8" s="293"/>
      <c r="GPH8" s="293"/>
      <c r="GPI8" s="293"/>
      <c r="GPJ8" s="293"/>
      <c r="GPK8" s="293"/>
      <c r="GPL8" s="293"/>
      <c r="GPM8" s="293"/>
      <c r="GPN8" s="293"/>
      <c r="GPO8" s="293"/>
      <c r="GPP8" s="293"/>
      <c r="GPQ8" s="293"/>
      <c r="GPR8" s="293"/>
      <c r="GPS8" s="293"/>
      <c r="GPT8" s="293"/>
      <c r="GPU8" s="293"/>
      <c r="GPV8" s="293"/>
      <c r="GPW8" s="293"/>
      <c r="GPX8" s="293"/>
      <c r="GPY8" s="293"/>
      <c r="GPZ8" s="293"/>
      <c r="GQA8" s="293"/>
      <c r="GQB8" s="293"/>
      <c r="GQC8" s="293"/>
      <c r="GQD8" s="293"/>
      <c r="GQE8" s="293"/>
      <c r="GQF8" s="293"/>
      <c r="GQG8" s="293"/>
      <c r="GQH8" s="293"/>
      <c r="GQI8" s="293"/>
      <c r="GQJ8" s="293"/>
      <c r="GQK8" s="293"/>
      <c r="GQL8" s="293"/>
      <c r="GQM8" s="293"/>
      <c r="GQN8" s="293"/>
      <c r="GQO8" s="293"/>
      <c r="GQP8" s="293"/>
      <c r="GQQ8" s="293"/>
      <c r="GQR8" s="293"/>
      <c r="GQS8" s="293"/>
      <c r="GQT8" s="293"/>
      <c r="GQU8" s="293"/>
      <c r="GQV8" s="293"/>
      <c r="GQW8" s="293"/>
      <c r="GQX8" s="293"/>
      <c r="GQY8" s="293"/>
      <c r="GQZ8" s="293"/>
      <c r="GRA8" s="293"/>
      <c r="GRB8" s="293"/>
      <c r="GRC8" s="293"/>
      <c r="GRD8" s="293"/>
      <c r="GRE8" s="293"/>
      <c r="GRF8" s="293"/>
      <c r="GRG8" s="293"/>
      <c r="GRH8" s="293"/>
      <c r="GRI8" s="293"/>
      <c r="GRJ8" s="293"/>
      <c r="GRK8" s="293"/>
      <c r="GRL8" s="293"/>
      <c r="GRM8" s="293"/>
      <c r="GRN8" s="293"/>
      <c r="GRO8" s="293"/>
      <c r="GRP8" s="293"/>
      <c r="GRQ8" s="293"/>
      <c r="GRR8" s="293"/>
      <c r="GRS8" s="293"/>
      <c r="GRT8" s="293"/>
      <c r="GRU8" s="293"/>
      <c r="GRV8" s="293"/>
      <c r="GRW8" s="293"/>
      <c r="GRX8" s="293"/>
      <c r="GRY8" s="293"/>
      <c r="GRZ8" s="293"/>
      <c r="GSA8" s="293"/>
      <c r="GSB8" s="293"/>
      <c r="GSC8" s="293"/>
      <c r="GSD8" s="293"/>
      <c r="GSE8" s="293"/>
      <c r="GSF8" s="293"/>
      <c r="GSG8" s="293"/>
      <c r="GSH8" s="293"/>
      <c r="GSI8" s="293"/>
      <c r="GSJ8" s="293"/>
      <c r="GSK8" s="293"/>
      <c r="GSL8" s="293"/>
      <c r="GSM8" s="293"/>
      <c r="GSN8" s="293"/>
      <c r="GSO8" s="293"/>
      <c r="GSP8" s="293"/>
      <c r="GSQ8" s="293"/>
      <c r="GSR8" s="293"/>
      <c r="GSS8" s="293"/>
      <c r="GST8" s="293"/>
      <c r="GSU8" s="293"/>
      <c r="GSV8" s="293"/>
      <c r="GSW8" s="293"/>
      <c r="GSX8" s="293"/>
      <c r="GSY8" s="293"/>
      <c r="GSZ8" s="293"/>
      <c r="GTA8" s="293"/>
      <c r="GTB8" s="293"/>
      <c r="GTC8" s="293"/>
      <c r="GTD8" s="293"/>
      <c r="GTE8" s="293"/>
      <c r="GTF8" s="293"/>
      <c r="GTG8" s="293"/>
      <c r="GTH8" s="293"/>
      <c r="GTI8" s="293"/>
      <c r="GTJ8" s="293"/>
      <c r="GTK8" s="293"/>
      <c r="GTL8" s="293"/>
      <c r="GTM8" s="293"/>
      <c r="GTN8" s="293"/>
      <c r="GTO8" s="293"/>
      <c r="GTP8" s="293"/>
      <c r="GTQ8" s="293"/>
      <c r="GTR8" s="293"/>
      <c r="GTS8" s="293"/>
      <c r="GTT8" s="293"/>
      <c r="GTU8" s="293"/>
      <c r="GTV8" s="293"/>
      <c r="GTW8" s="293"/>
      <c r="GTX8" s="293"/>
      <c r="GTY8" s="293"/>
      <c r="GTZ8" s="293"/>
      <c r="GUA8" s="293"/>
      <c r="GUB8" s="293"/>
      <c r="GUC8" s="293"/>
      <c r="GUD8" s="293"/>
      <c r="GUE8" s="293"/>
      <c r="GUF8" s="293"/>
      <c r="GUG8" s="293"/>
      <c r="GUH8" s="293"/>
      <c r="GUI8" s="293"/>
      <c r="GUJ8" s="293"/>
      <c r="GUK8" s="293"/>
      <c r="GUL8" s="293"/>
      <c r="GUM8" s="293"/>
      <c r="GUN8" s="293"/>
      <c r="GUO8" s="293"/>
      <c r="GUP8" s="293"/>
      <c r="GUQ8" s="293"/>
      <c r="GUR8" s="293"/>
      <c r="GUS8" s="293"/>
      <c r="GUT8" s="293"/>
      <c r="GUU8" s="293"/>
      <c r="GUV8" s="293"/>
      <c r="GUW8" s="293"/>
      <c r="GUX8" s="293"/>
      <c r="GUY8" s="293"/>
      <c r="GUZ8" s="293"/>
      <c r="GVA8" s="293"/>
      <c r="GVB8" s="293"/>
      <c r="GVC8" s="293"/>
      <c r="GVD8" s="293"/>
      <c r="GVE8" s="293"/>
      <c r="GVF8" s="293"/>
      <c r="GVG8" s="293"/>
      <c r="GVH8" s="293"/>
      <c r="GVI8" s="293"/>
      <c r="GVJ8" s="293"/>
      <c r="GVK8" s="293"/>
      <c r="GVL8" s="293"/>
      <c r="GVM8" s="293"/>
      <c r="GVN8" s="293"/>
      <c r="GVO8" s="293"/>
      <c r="GVP8" s="293"/>
      <c r="GVQ8" s="293"/>
      <c r="GVR8" s="293"/>
      <c r="GVS8" s="293"/>
      <c r="GVT8" s="293"/>
      <c r="GVU8" s="293"/>
      <c r="GVV8" s="293"/>
      <c r="GVW8" s="293"/>
      <c r="GVX8" s="293"/>
      <c r="GVY8" s="293"/>
      <c r="GVZ8" s="293"/>
      <c r="GWA8" s="293"/>
      <c r="GWB8" s="293"/>
      <c r="GWC8" s="293"/>
      <c r="GWD8" s="293"/>
      <c r="GWE8" s="293"/>
      <c r="GWF8" s="293"/>
      <c r="GWG8" s="293"/>
      <c r="GWH8" s="293"/>
      <c r="GWI8" s="293"/>
      <c r="GWJ8" s="293"/>
      <c r="GWK8" s="293"/>
      <c r="GWL8" s="293"/>
      <c r="GWM8" s="293"/>
      <c r="GWN8" s="293"/>
      <c r="GWO8" s="293"/>
      <c r="GWP8" s="293"/>
      <c r="GWQ8" s="293"/>
      <c r="GWR8" s="293"/>
      <c r="GWS8" s="293"/>
      <c r="GWT8" s="293"/>
      <c r="GWU8" s="293"/>
      <c r="GWV8" s="293"/>
      <c r="GWW8" s="293"/>
      <c r="GWX8" s="293"/>
      <c r="GWY8" s="293"/>
      <c r="GWZ8" s="293"/>
      <c r="GXA8" s="293"/>
      <c r="GXB8" s="293"/>
      <c r="GXC8" s="293"/>
      <c r="GXD8" s="293"/>
      <c r="GXE8" s="293"/>
      <c r="GXF8" s="293"/>
      <c r="GXG8" s="293"/>
      <c r="GXH8" s="293"/>
      <c r="GXI8" s="293"/>
      <c r="GXJ8" s="293"/>
      <c r="GXK8" s="293"/>
      <c r="GXL8" s="293"/>
      <c r="GXM8" s="293"/>
      <c r="GXN8" s="293"/>
      <c r="GXO8" s="293"/>
      <c r="GXP8" s="293"/>
      <c r="GXQ8" s="293"/>
      <c r="GXR8" s="293"/>
      <c r="GXS8" s="293"/>
      <c r="GXT8" s="293"/>
      <c r="GXU8" s="293"/>
      <c r="GXV8" s="293"/>
      <c r="GXW8" s="293"/>
      <c r="GXX8" s="293"/>
      <c r="GXY8" s="293"/>
      <c r="GXZ8" s="293"/>
      <c r="GYA8" s="293"/>
      <c r="GYB8" s="293"/>
      <c r="GYC8" s="293"/>
      <c r="GYD8" s="293"/>
      <c r="GYE8" s="293"/>
      <c r="GYF8" s="293"/>
      <c r="GYG8" s="293"/>
      <c r="GYH8" s="293"/>
      <c r="GYI8" s="293"/>
      <c r="GYJ8" s="293"/>
      <c r="GYK8" s="293"/>
      <c r="GYL8" s="293"/>
      <c r="GYM8" s="293"/>
      <c r="GYN8" s="293"/>
      <c r="GYO8" s="293"/>
      <c r="GYP8" s="293"/>
      <c r="GYQ8" s="293"/>
      <c r="GYR8" s="293"/>
      <c r="GYS8" s="293"/>
      <c r="GYT8" s="293"/>
      <c r="GYU8" s="293"/>
      <c r="GYV8" s="293"/>
      <c r="GYW8" s="293"/>
      <c r="GYX8" s="293"/>
      <c r="GYY8" s="293"/>
      <c r="GYZ8" s="293"/>
      <c r="GZA8" s="293"/>
      <c r="GZB8" s="293"/>
      <c r="GZC8" s="293"/>
      <c r="GZD8" s="293"/>
      <c r="GZE8" s="293"/>
      <c r="GZF8" s="293"/>
      <c r="GZG8" s="293"/>
      <c r="GZH8" s="293"/>
      <c r="GZI8" s="293"/>
      <c r="GZJ8" s="293"/>
      <c r="GZK8" s="293"/>
      <c r="GZL8" s="293"/>
      <c r="GZM8" s="293"/>
      <c r="GZN8" s="293"/>
      <c r="GZO8" s="293"/>
      <c r="GZP8" s="293"/>
      <c r="GZQ8" s="293"/>
      <c r="GZR8" s="293"/>
      <c r="GZS8" s="293"/>
      <c r="GZT8" s="293"/>
      <c r="GZU8" s="293"/>
      <c r="GZV8" s="293"/>
      <c r="GZW8" s="293"/>
      <c r="GZX8" s="293"/>
      <c r="GZY8" s="293"/>
      <c r="GZZ8" s="293"/>
      <c r="HAA8" s="293"/>
      <c r="HAB8" s="293"/>
      <c r="HAC8" s="293"/>
      <c r="HAD8" s="293"/>
      <c r="HAE8" s="293"/>
      <c r="HAF8" s="293"/>
      <c r="HAG8" s="293"/>
      <c r="HAH8" s="293"/>
      <c r="HAI8" s="293"/>
      <c r="HAJ8" s="293"/>
      <c r="HAK8" s="293"/>
      <c r="HAL8" s="293"/>
      <c r="HAM8" s="293"/>
      <c r="HAN8" s="293"/>
      <c r="HAO8" s="293"/>
      <c r="HAP8" s="293"/>
      <c r="HAQ8" s="293"/>
      <c r="HAR8" s="293"/>
      <c r="HAS8" s="293"/>
      <c r="HAT8" s="293"/>
      <c r="HAU8" s="293"/>
      <c r="HAV8" s="293"/>
      <c r="HAW8" s="293"/>
      <c r="HAX8" s="293"/>
      <c r="HAY8" s="293"/>
      <c r="HAZ8" s="293"/>
      <c r="HBA8" s="293"/>
      <c r="HBB8" s="293"/>
      <c r="HBC8" s="293"/>
      <c r="HBD8" s="293"/>
      <c r="HBE8" s="293"/>
      <c r="HBF8" s="293"/>
      <c r="HBG8" s="293"/>
      <c r="HBH8" s="293"/>
      <c r="HBI8" s="293"/>
      <c r="HBJ8" s="293"/>
      <c r="HBK8" s="293"/>
      <c r="HBL8" s="293"/>
      <c r="HBM8" s="293"/>
      <c r="HBN8" s="293"/>
      <c r="HBO8" s="293"/>
      <c r="HBP8" s="293"/>
      <c r="HBQ8" s="293"/>
      <c r="HBR8" s="293"/>
      <c r="HBS8" s="293"/>
      <c r="HBT8" s="293"/>
      <c r="HBU8" s="293"/>
      <c r="HBV8" s="293"/>
      <c r="HBW8" s="293"/>
      <c r="HBX8" s="293"/>
      <c r="HBY8" s="293"/>
      <c r="HBZ8" s="293"/>
      <c r="HCA8" s="293"/>
      <c r="HCB8" s="293"/>
      <c r="HCC8" s="293"/>
      <c r="HCD8" s="293"/>
      <c r="HCE8" s="293"/>
      <c r="HCF8" s="293"/>
      <c r="HCG8" s="293"/>
      <c r="HCH8" s="293"/>
      <c r="HCI8" s="293"/>
      <c r="HCJ8" s="293"/>
      <c r="HCK8" s="293"/>
      <c r="HCL8" s="293"/>
      <c r="HCM8" s="293"/>
      <c r="HCN8" s="293"/>
      <c r="HCO8" s="293"/>
      <c r="HCP8" s="293"/>
      <c r="HCQ8" s="293"/>
      <c r="HCR8" s="293"/>
      <c r="HCS8" s="293"/>
      <c r="HCT8" s="293"/>
      <c r="HCU8" s="293"/>
      <c r="HCV8" s="293"/>
      <c r="HCW8" s="293"/>
      <c r="HCX8" s="293"/>
      <c r="HCY8" s="293"/>
      <c r="HCZ8" s="293"/>
      <c r="HDA8" s="293"/>
      <c r="HDB8" s="293"/>
      <c r="HDC8" s="293"/>
      <c r="HDD8" s="293"/>
      <c r="HDE8" s="293"/>
      <c r="HDF8" s="293"/>
      <c r="HDG8" s="293"/>
      <c r="HDH8" s="293"/>
      <c r="HDI8" s="293"/>
      <c r="HDJ8" s="293"/>
      <c r="HDK8" s="293"/>
      <c r="HDL8" s="293"/>
      <c r="HDM8" s="293"/>
      <c r="HDN8" s="293"/>
      <c r="HDO8" s="293"/>
      <c r="HDP8" s="293"/>
      <c r="HDQ8" s="293"/>
      <c r="HDR8" s="293"/>
      <c r="HDS8" s="293"/>
      <c r="HDT8" s="293"/>
      <c r="HDU8" s="293"/>
      <c r="HDV8" s="293"/>
      <c r="HDW8" s="293"/>
      <c r="HDX8" s="293"/>
      <c r="HDY8" s="293"/>
      <c r="HDZ8" s="293"/>
      <c r="HEA8" s="293"/>
      <c r="HEB8" s="293"/>
      <c r="HEC8" s="293"/>
      <c r="HED8" s="293"/>
      <c r="HEE8" s="293"/>
      <c r="HEF8" s="293"/>
      <c r="HEG8" s="293"/>
      <c r="HEH8" s="293"/>
      <c r="HEI8" s="293"/>
      <c r="HEJ8" s="293"/>
      <c r="HEK8" s="293"/>
      <c r="HEL8" s="293"/>
      <c r="HEM8" s="293"/>
      <c r="HEN8" s="293"/>
      <c r="HEO8" s="293"/>
      <c r="HEP8" s="293"/>
      <c r="HEQ8" s="293"/>
      <c r="HER8" s="293"/>
      <c r="HES8" s="293"/>
      <c r="HET8" s="293"/>
      <c r="HEU8" s="293"/>
      <c r="HEV8" s="293"/>
      <c r="HEW8" s="293"/>
      <c r="HEX8" s="293"/>
      <c r="HEY8" s="293"/>
      <c r="HEZ8" s="293"/>
      <c r="HFA8" s="293"/>
      <c r="HFB8" s="293"/>
      <c r="HFC8" s="293"/>
      <c r="HFD8" s="293"/>
      <c r="HFE8" s="293"/>
      <c r="HFF8" s="293"/>
      <c r="HFG8" s="293"/>
      <c r="HFH8" s="293"/>
      <c r="HFI8" s="293"/>
      <c r="HFJ8" s="293"/>
      <c r="HFK8" s="293"/>
      <c r="HFL8" s="293"/>
      <c r="HFM8" s="293"/>
      <c r="HFN8" s="293"/>
      <c r="HFO8" s="293"/>
      <c r="HFP8" s="293"/>
      <c r="HFQ8" s="293"/>
      <c r="HFR8" s="293"/>
      <c r="HFS8" s="293"/>
      <c r="HFT8" s="293"/>
      <c r="HFU8" s="293"/>
      <c r="HFV8" s="293"/>
      <c r="HFW8" s="293"/>
      <c r="HFX8" s="293"/>
      <c r="HFY8" s="293"/>
      <c r="HFZ8" s="293"/>
      <c r="HGA8" s="293"/>
      <c r="HGB8" s="293"/>
      <c r="HGC8" s="293"/>
      <c r="HGD8" s="293"/>
      <c r="HGE8" s="293"/>
      <c r="HGF8" s="293"/>
      <c r="HGG8" s="293"/>
      <c r="HGH8" s="293"/>
      <c r="HGI8" s="293"/>
      <c r="HGJ8" s="293"/>
      <c r="HGK8" s="293"/>
      <c r="HGL8" s="293"/>
      <c r="HGM8" s="293"/>
      <c r="HGN8" s="293"/>
      <c r="HGO8" s="293"/>
      <c r="HGP8" s="293"/>
      <c r="HGQ8" s="293"/>
      <c r="HGR8" s="293"/>
      <c r="HGS8" s="293"/>
      <c r="HGT8" s="293"/>
      <c r="HGU8" s="293"/>
      <c r="HGV8" s="293"/>
      <c r="HGW8" s="293"/>
      <c r="HGX8" s="293"/>
      <c r="HGY8" s="293"/>
      <c r="HGZ8" s="293"/>
      <c r="HHA8" s="293"/>
      <c r="HHB8" s="293"/>
      <c r="HHC8" s="293"/>
      <c r="HHD8" s="293"/>
      <c r="HHE8" s="293"/>
      <c r="HHF8" s="293"/>
      <c r="HHG8" s="293"/>
      <c r="HHH8" s="293"/>
      <c r="HHI8" s="293"/>
      <c r="HHJ8" s="293"/>
      <c r="HHK8" s="293"/>
      <c r="HHL8" s="293"/>
      <c r="HHM8" s="293"/>
      <c r="HHN8" s="293"/>
      <c r="HHO8" s="293"/>
      <c r="HHP8" s="293"/>
      <c r="HHQ8" s="293"/>
      <c r="HHR8" s="293"/>
      <c r="HHS8" s="293"/>
      <c r="HHT8" s="293"/>
      <c r="HHU8" s="293"/>
      <c r="HHV8" s="293"/>
      <c r="HHW8" s="293"/>
      <c r="HHX8" s="293"/>
      <c r="HHY8" s="293"/>
      <c r="HHZ8" s="293"/>
      <c r="HIA8" s="293"/>
      <c r="HIB8" s="293"/>
      <c r="HIC8" s="293"/>
      <c r="HID8" s="293"/>
      <c r="HIE8" s="293"/>
      <c r="HIF8" s="293"/>
      <c r="HIG8" s="293"/>
      <c r="HIH8" s="293"/>
      <c r="HII8" s="293"/>
      <c r="HIJ8" s="293"/>
      <c r="HIK8" s="293"/>
      <c r="HIL8" s="293"/>
      <c r="HIM8" s="293"/>
      <c r="HIN8" s="293"/>
      <c r="HIO8" s="293"/>
      <c r="HIP8" s="293"/>
      <c r="HIQ8" s="293"/>
      <c r="HIR8" s="293"/>
      <c r="HIS8" s="293"/>
      <c r="HIT8" s="293"/>
      <c r="HIU8" s="293"/>
      <c r="HIV8" s="293"/>
      <c r="HIW8" s="293"/>
      <c r="HIX8" s="293"/>
      <c r="HIY8" s="293"/>
      <c r="HIZ8" s="293"/>
      <c r="HJA8" s="293"/>
      <c r="HJB8" s="293"/>
      <c r="HJC8" s="293"/>
      <c r="HJD8" s="293"/>
      <c r="HJE8" s="293"/>
      <c r="HJF8" s="293"/>
      <c r="HJG8" s="293"/>
      <c r="HJH8" s="293"/>
      <c r="HJI8" s="293"/>
      <c r="HJJ8" s="293"/>
      <c r="HJK8" s="293"/>
      <c r="HJL8" s="293"/>
      <c r="HJM8" s="293"/>
      <c r="HJN8" s="293"/>
      <c r="HJO8" s="293"/>
      <c r="HJP8" s="293"/>
      <c r="HJQ8" s="293"/>
      <c r="HJR8" s="293"/>
      <c r="HJS8" s="293"/>
      <c r="HJT8" s="293"/>
      <c r="HJU8" s="293"/>
      <c r="HJV8" s="293"/>
      <c r="HJW8" s="293"/>
      <c r="HJX8" s="293"/>
      <c r="HJY8" s="293"/>
      <c r="HJZ8" s="293"/>
      <c r="HKA8" s="293"/>
      <c r="HKB8" s="293"/>
      <c r="HKC8" s="293"/>
      <c r="HKD8" s="293"/>
      <c r="HKE8" s="293"/>
      <c r="HKF8" s="293"/>
      <c r="HKG8" s="293"/>
      <c r="HKH8" s="293"/>
      <c r="HKI8" s="293"/>
      <c r="HKJ8" s="293"/>
      <c r="HKK8" s="293"/>
      <c r="HKL8" s="293"/>
      <c r="HKM8" s="293"/>
      <c r="HKN8" s="293"/>
      <c r="HKO8" s="293"/>
      <c r="HKP8" s="293"/>
      <c r="HKQ8" s="293"/>
      <c r="HKR8" s="293"/>
      <c r="HKS8" s="293"/>
      <c r="HKT8" s="293"/>
      <c r="HKU8" s="293"/>
      <c r="HKV8" s="293"/>
      <c r="HKW8" s="293"/>
      <c r="HKX8" s="293"/>
      <c r="HKY8" s="293"/>
      <c r="HKZ8" s="293"/>
      <c r="HLA8" s="293"/>
      <c r="HLB8" s="293"/>
      <c r="HLC8" s="293"/>
      <c r="HLD8" s="293"/>
      <c r="HLE8" s="293"/>
      <c r="HLF8" s="293"/>
      <c r="HLG8" s="293"/>
      <c r="HLH8" s="293"/>
      <c r="HLI8" s="293"/>
      <c r="HLJ8" s="293"/>
      <c r="HLK8" s="293"/>
      <c r="HLL8" s="293"/>
      <c r="HLM8" s="293"/>
      <c r="HLN8" s="293"/>
      <c r="HLO8" s="293"/>
      <c r="HLP8" s="293"/>
      <c r="HLQ8" s="293"/>
      <c r="HLR8" s="293"/>
      <c r="HLS8" s="293"/>
      <c r="HLT8" s="293"/>
      <c r="HLU8" s="293"/>
      <c r="HLV8" s="293"/>
      <c r="HLW8" s="293"/>
      <c r="HLX8" s="293"/>
      <c r="HLY8" s="293"/>
      <c r="HLZ8" s="293"/>
      <c r="HMA8" s="293"/>
      <c r="HMB8" s="293"/>
      <c r="HMC8" s="293"/>
      <c r="HMD8" s="293"/>
      <c r="HME8" s="293"/>
      <c r="HMF8" s="293"/>
      <c r="HMG8" s="293"/>
      <c r="HMH8" s="293"/>
      <c r="HMI8" s="293"/>
      <c r="HMJ8" s="293"/>
      <c r="HMK8" s="293"/>
      <c r="HML8" s="293"/>
      <c r="HMM8" s="293"/>
      <c r="HMN8" s="293"/>
      <c r="HMO8" s="293"/>
      <c r="HMP8" s="293"/>
      <c r="HMQ8" s="293"/>
      <c r="HMR8" s="293"/>
      <c r="HMS8" s="293"/>
      <c r="HMT8" s="293"/>
      <c r="HMU8" s="293"/>
      <c r="HMV8" s="293"/>
      <c r="HMW8" s="293"/>
      <c r="HMX8" s="293"/>
      <c r="HMY8" s="293"/>
      <c r="HMZ8" s="293"/>
      <c r="HNA8" s="293"/>
      <c r="HNB8" s="293"/>
      <c r="HNC8" s="293"/>
      <c r="HND8" s="293"/>
      <c r="HNE8" s="293"/>
      <c r="HNF8" s="293"/>
      <c r="HNG8" s="293"/>
      <c r="HNH8" s="293"/>
      <c r="HNI8" s="293"/>
      <c r="HNJ8" s="293"/>
      <c r="HNK8" s="293"/>
      <c r="HNL8" s="293"/>
      <c r="HNM8" s="293"/>
      <c r="HNN8" s="293"/>
      <c r="HNO8" s="293"/>
      <c r="HNP8" s="293"/>
      <c r="HNQ8" s="293"/>
      <c r="HNR8" s="293"/>
      <c r="HNS8" s="293"/>
      <c r="HNT8" s="293"/>
      <c r="HNU8" s="293"/>
      <c r="HNV8" s="293"/>
      <c r="HNW8" s="293"/>
      <c r="HNX8" s="293"/>
      <c r="HNY8" s="293"/>
      <c r="HNZ8" s="293"/>
      <c r="HOA8" s="293"/>
      <c r="HOB8" s="293"/>
      <c r="HOC8" s="293"/>
      <c r="HOD8" s="293"/>
      <c r="HOE8" s="293"/>
      <c r="HOF8" s="293"/>
      <c r="HOG8" s="293"/>
      <c r="HOH8" s="293"/>
      <c r="HOI8" s="293"/>
      <c r="HOJ8" s="293"/>
      <c r="HOK8" s="293"/>
      <c r="HOL8" s="293"/>
      <c r="HOM8" s="293"/>
      <c r="HON8" s="293"/>
      <c r="HOO8" s="293"/>
      <c r="HOP8" s="293"/>
      <c r="HOQ8" s="293"/>
      <c r="HOR8" s="293"/>
      <c r="HOS8" s="293"/>
      <c r="HOT8" s="293"/>
      <c r="HOU8" s="293"/>
      <c r="HOV8" s="293"/>
      <c r="HOW8" s="293"/>
      <c r="HOX8" s="293"/>
      <c r="HOY8" s="293"/>
      <c r="HOZ8" s="293"/>
      <c r="HPA8" s="293"/>
      <c r="HPB8" s="293"/>
      <c r="HPC8" s="293"/>
      <c r="HPD8" s="293"/>
      <c r="HPE8" s="293"/>
      <c r="HPF8" s="293"/>
      <c r="HPG8" s="293"/>
      <c r="HPH8" s="293"/>
      <c r="HPI8" s="293"/>
      <c r="HPJ8" s="293"/>
      <c r="HPK8" s="293"/>
      <c r="HPL8" s="293"/>
      <c r="HPM8" s="293"/>
      <c r="HPN8" s="293"/>
      <c r="HPO8" s="293"/>
      <c r="HPP8" s="293"/>
      <c r="HPQ8" s="293"/>
      <c r="HPR8" s="293"/>
      <c r="HPS8" s="293"/>
      <c r="HPT8" s="293"/>
      <c r="HPU8" s="293"/>
      <c r="HPV8" s="293"/>
      <c r="HPW8" s="293"/>
      <c r="HPX8" s="293"/>
      <c r="HPY8" s="293"/>
      <c r="HPZ8" s="293"/>
      <c r="HQA8" s="293"/>
      <c r="HQB8" s="293"/>
      <c r="HQC8" s="293"/>
      <c r="HQD8" s="293"/>
      <c r="HQE8" s="293"/>
      <c r="HQF8" s="293"/>
      <c r="HQG8" s="293"/>
      <c r="HQH8" s="293"/>
      <c r="HQI8" s="293"/>
      <c r="HQJ8" s="293"/>
      <c r="HQK8" s="293"/>
      <c r="HQL8" s="293"/>
      <c r="HQM8" s="293"/>
      <c r="HQN8" s="293"/>
      <c r="HQO8" s="293"/>
      <c r="HQP8" s="293"/>
      <c r="HQQ8" s="293"/>
      <c r="HQR8" s="293"/>
      <c r="HQS8" s="293"/>
      <c r="HQT8" s="293"/>
      <c r="HQU8" s="293"/>
      <c r="HQV8" s="293"/>
      <c r="HQW8" s="293"/>
      <c r="HQX8" s="293"/>
      <c r="HQY8" s="293"/>
      <c r="HQZ8" s="293"/>
      <c r="HRA8" s="293"/>
      <c r="HRB8" s="293"/>
      <c r="HRC8" s="293"/>
      <c r="HRD8" s="293"/>
      <c r="HRE8" s="293"/>
      <c r="HRF8" s="293"/>
      <c r="HRG8" s="293"/>
      <c r="HRH8" s="293"/>
      <c r="HRI8" s="293"/>
      <c r="HRJ8" s="293"/>
      <c r="HRK8" s="293"/>
      <c r="HRL8" s="293"/>
      <c r="HRM8" s="293"/>
      <c r="HRN8" s="293"/>
      <c r="HRO8" s="293"/>
      <c r="HRP8" s="293"/>
      <c r="HRQ8" s="293"/>
      <c r="HRR8" s="293"/>
      <c r="HRS8" s="293"/>
      <c r="HRT8" s="293"/>
      <c r="HRU8" s="293"/>
      <c r="HRV8" s="293"/>
      <c r="HRW8" s="293"/>
      <c r="HRX8" s="293"/>
      <c r="HRY8" s="293"/>
      <c r="HRZ8" s="293"/>
      <c r="HSA8" s="293"/>
      <c r="HSB8" s="293"/>
      <c r="HSC8" s="293"/>
      <c r="HSD8" s="293"/>
      <c r="HSE8" s="293"/>
      <c r="HSF8" s="293"/>
      <c r="HSG8" s="293"/>
      <c r="HSH8" s="293"/>
      <c r="HSI8" s="293"/>
      <c r="HSJ8" s="293"/>
      <c r="HSK8" s="293"/>
      <c r="HSL8" s="293"/>
      <c r="HSM8" s="293"/>
      <c r="HSN8" s="293"/>
      <c r="HSO8" s="293"/>
      <c r="HSP8" s="293"/>
      <c r="HSQ8" s="293"/>
      <c r="HSR8" s="293"/>
      <c r="HSS8" s="293"/>
      <c r="HST8" s="293"/>
      <c r="HSU8" s="293"/>
      <c r="HSV8" s="293"/>
      <c r="HSW8" s="293"/>
      <c r="HSX8" s="293"/>
      <c r="HSY8" s="293"/>
      <c r="HSZ8" s="293"/>
      <c r="HTA8" s="293"/>
      <c r="HTB8" s="293"/>
      <c r="HTC8" s="293"/>
      <c r="HTD8" s="293"/>
      <c r="HTE8" s="293"/>
      <c r="HTF8" s="293"/>
      <c r="HTG8" s="293"/>
      <c r="HTH8" s="293"/>
      <c r="HTI8" s="293"/>
      <c r="HTJ8" s="293"/>
      <c r="HTK8" s="293"/>
      <c r="HTL8" s="293"/>
      <c r="HTM8" s="293"/>
      <c r="HTN8" s="293"/>
      <c r="HTO8" s="293"/>
      <c r="HTP8" s="293"/>
      <c r="HTQ8" s="293"/>
      <c r="HTR8" s="293"/>
      <c r="HTS8" s="293"/>
      <c r="HTT8" s="293"/>
      <c r="HTU8" s="293"/>
      <c r="HTV8" s="293"/>
      <c r="HTW8" s="293"/>
      <c r="HTX8" s="293"/>
      <c r="HTY8" s="293"/>
      <c r="HTZ8" s="293"/>
      <c r="HUA8" s="293"/>
      <c r="HUB8" s="293"/>
      <c r="HUC8" s="293"/>
      <c r="HUD8" s="293"/>
      <c r="HUE8" s="293"/>
      <c r="HUF8" s="293"/>
      <c r="HUG8" s="293"/>
      <c r="HUH8" s="293"/>
      <c r="HUI8" s="293"/>
      <c r="HUJ8" s="293"/>
      <c r="HUK8" s="293"/>
      <c r="HUL8" s="293"/>
      <c r="HUM8" s="293"/>
      <c r="HUN8" s="293"/>
      <c r="HUO8" s="293"/>
      <c r="HUP8" s="293"/>
      <c r="HUQ8" s="293"/>
      <c r="HUR8" s="293"/>
      <c r="HUS8" s="293"/>
      <c r="HUT8" s="293"/>
      <c r="HUU8" s="293"/>
      <c r="HUV8" s="293"/>
      <c r="HUW8" s="293"/>
      <c r="HUX8" s="293"/>
      <c r="HUY8" s="293"/>
      <c r="HUZ8" s="293"/>
      <c r="HVA8" s="293"/>
      <c r="HVB8" s="293"/>
      <c r="HVC8" s="293"/>
      <c r="HVD8" s="293"/>
      <c r="HVE8" s="293"/>
      <c r="HVF8" s="293"/>
      <c r="HVG8" s="293"/>
      <c r="HVH8" s="293"/>
      <c r="HVI8" s="293"/>
      <c r="HVJ8" s="293"/>
      <c r="HVK8" s="293"/>
      <c r="HVL8" s="293"/>
      <c r="HVM8" s="293"/>
      <c r="HVN8" s="293"/>
      <c r="HVO8" s="293"/>
      <c r="HVP8" s="293"/>
      <c r="HVQ8" s="293"/>
      <c r="HVR8" s="293"/>
      <c r="HVS8" s="293"/>
      <c r="HVT8" s="293"/>
      <c r="HVU8" s="293"/>
      <c r="HVV8" s="293"/>
      <c r="HVW8" s="293"/>
      <c r="HVX8" s="293"/>
      <c r="HVY8" s="293"/>
      <c r="HVZ8" s="293"/>
      <c r="HWA8" s="293"/>
      <c r="HWB8" s="293"/>
      <c r="HWC8" s="293"/>
      <c r="HWD8" s="293"/>
      <c r="HWE8" s="293"/>
      <c r="HWF8" s="293"/>
      <c r="HWG8" s="293"/>
      <c r="HWH8" s="293"/>
      <c r="HWI8" s="293"/>
      <c r="HWJ8" s="293"/>
      <c r="HWK8" s="293"/>
      <c r="HWL8" s="293"/>
      <c r="HWM8" s="293"/>
      <c r="HWN8" s="293"/>
      <c r="HWO8" s="293"/>
      <c r="HWP8" s="293"/>
      <c r="HWQ8" s="293"/>
      <c r="HWR8" s="293"/>
      <c r="HWS8" s="293"/>
      <c r="HWT8" s="293"/>
      <c r="HWU8" s="293"/>
      <c r="HWV8" s="293"/>
      <c r="HWW8" s="293"/>
      <c r="HWX8" s="293"/>
      <c r="HWY8" s="293"/>
      <c r="HWZ8" s="293"/>
      <c r="HXA8" s="293"/>
      <c r="HXB8" s="293"/>
      <c r="HXC8" s="293"/>
      <c r="HXD8" s="293"/>
      <c r="HXE8" s="293"/>
      <c r="HXF8" s="293"/>
      <c r="HXG8" s="293"/>
      <c r="HXH8" s="293"/>
      <c r="HXI8" s="293"/>
      <c r="HXJ8" s="293"/>
      <c r="HXK8" s="293"/>
      <c r="HXL8" s="293"/>
      <c r="HXM8" s="293"/>
      <c r="HXN8" s="293"/>
      <c r="HXO8" s="293"/>
      <c r="HXP8" s="293"/>
      <c r="HXQ8" s="293"/>
      <c r="HXR8" s="293"/>
      <c r="HXS8" s="293"/>
      <c r="HXT8" s="293"/>
      <c r="HXU8" s="293"/>
      <c r="HXV8" s="293"/>
      <c r="HXW8" s="293"/>
      <c r="HXX8" s="293"/>
      <c r="HXY8" s="293"/>
      <c r="HXZ8" s="293"/>
      <c r="HYA8" s="293"/>
      <c r="HYB8" s="293"/>
      <c r="HYC8" s="293"/>
      <c r="HYD8" s="293"/>
      <c r="HYE8" s="293"/>
      <c r="HYF8" s="293"/>
      <c r="HYG8" s="293"/>
      <c r="HYH8" s="293"/>
      <c r="HYI8" s="293"/>
      <c r="HYJ8" s="293"/>
      <c r="HYK8" s="293"/>
      <c r="HYL8" s="293"/>
      <c r="HYM8" s="293"/>
      <c r="HYN8" s="293"/>
      <c r="HYO8" s="293"/>
      <c r="HYP8" s="293"/>
      <c r="HYQ8" s="293"/>
      <c r="HYR8" s="293"/>
      <c r="HYS8" s="293"/>
      <c r="HYT8" s="293"/>
      <c r="HYU8" s="293"/>
      <c r="HYV8" s="293"/>
      <c r="HYW8" s="293"/>
      <c r="HYX8" s="293"/>
      <c r="HYY8" s="293"/>
      <c r="HYZ8" s="293"/>
      <c r="HZA8" s="293"/>
      <c r="HZB8" s="293"/>
      <c r="HZC8" s="293"/>
      <c r="HZD8" s="293"/>
      <c r="HZE8" s="293"/>
      <c r="HZF8" s="293"/>
      <c r="HZG8" s="293"/>
      <c r="HZH8" s="293"/>
      <c r="HZI8" s="293"/>
      <c r="HZJ8" s="293"/>
      <c r="HZK8" s="293"/>
      <c r="HZL8" s="293"/>
      <c r="HZM8" s="293"/>
      <c r="HZN8" s="293"/>
      <c r="HZO8" s="293"/>
      <c r="HZP8" s="293"/>
      <c r="HZQ8" s="293"/>
      <c r="HZR8" s="293"/>
      <c r="HZS8" s="293"/>
      <c r="HZT8" s="293"/>
      <c r="HZU8" s="293"/>
      <c r="HZV8" s="293"/>
      <c r="HZW8" s="293"/>
      <c r="HZX8" s="293"/>
      <c r="HZY8" s="293"/>
      <c r="HZZ8" s="293"/>
      <c r="IAA8" s="293"/>
      <c r="IAB8" s="293"/>
      <c r="IAC8" s="293"/>
      <c r="IAD8" s="293"/>
      <c r="IAE8" s="293"/>
      <c r="IAF8" s="293"/>
      <c r="IAG8" s="293"/>
      <c r="IAH8" s="293"/>
      <c r="IAI8" s="293"/>
      <c r="IAJ8" s="293"/>
      <c r="IAK8" s="293"/>
      <c r="IAL8" s="293"/>
      <c r="IAM8" s="293"/>
      <c r="IAN8" s="293"/>
      <c r="IAO8" s="293"/>
      <c r="IAP8" s="293"/>
      <c r="IAQ8" s="293"/>
      <c r="IAR8" s="293"/>
      <c r="IAS8" s="293"/>
      <c r="IAT8" s="293"/>
      <c r="IAU8" s="293"/>
      <c r="IAV8" s="293"/>
      <c r="IAW8" s="293"/>
      <c r="IAX8" s="293"/>
      <c r="IAY8" s="293"/>
      <c r="IAZ8" s="293"/>
      <c r="IBA8" s="293"/>
      <c r="IBB8" s="293"/>
      <c r="IBC8" s="293"/>
      <c r="IBD8" s="293"/>
      <c r="IBE8" s="293"/>
      <c r="IBF8" s="293"/>
      <c r="IBG8" s="293"/>
      <c r="IBH8" s="293"/>
      <c r="IBI8" s="293"/>
      <c r="IBJ8" s="293"/>
      <c r="IBK8" s="293"/>
      <c r="IBL8" s="293"/>
      <c r="IBM8" s="293"/>
      <c r="IBN8" s="293"/>
      <c r="IBO8" s="293"/>
      <c r="IBP8" s="293"/>
      <c r="IBQ8" s="293"/>
      <c r="IBR8" s="293"/>
      <c r="IBS8" s="293"/>
      <c r="IBT8" s="293"/>
      <c r="IBU8" s="293"/>
      <c r="IBV8" s="293"/>
      <c r="IBW8" s="293"/>
      <c r="IBX8" s="293"/>
      <c r="IBY8" s="293"/>
      <c r="IBZ8" s="293"/>
      <c r="ICA8" s="293"/>
      <c r="ICB8" s="293"/>
      <c r="ICC8" s="293"/>
      <c r="ICD8" s="293"/>
      <c r="ICE8" s="293"/>
      <c r="ICF8" s="293"/>
      <c r="ICG8" s="293"/>
      <c r="ICH8" s="293"/>
      <c r="ICI8" s="293"/>
      <c r="ICJ8" s="293"/>
      <c r="ICK8" s="293"/>
      <c r="ICL8" s="293"/>
      <c r="ICM8" s="293"/>
      <c r="ICN8" s="293"/>
      <c r="ICO8" s="293"/>
      <c r="ICP8" s="293"/>
      <c r="ICQ8" s="293"/>
      <c r="ICR8" s="293"/>
      <c r="ICS8" s="293"/>
      <c r="ICT8" s="293"/>
      <c r="ICU8" s="293"/>
      <c r="ICV8" s="293"/>
      <c r="ICW8" s="293"/>
      <c r="ICX8" s="293"/>
      <c r="ICY8" s="293"/>
      <c r="ICZ8" s="293"/>
      <c r="IDA8" s="293"/>
      <c r="IDB8" s="293"/>
      <c r="IDC8" s="293"/>
      <c r="IDD8" s="293"/>
      <c r="IDE8" s="293"/>
      <c r="IDF8" s="293"/>
      <c r="IDG8" s="293"/>
      <c r="IDH8" s="293"/>
      <c r="IDI8" s="293"/>
      <c r="IDJ8" s="293"/>
      <c r="IDK8" s="293"/>
      <c r="IDL8" s="293"/>
      <c r="IDM8" s="293"/>
      <c r="IDN8" s="293"/>
      <c r="IDO8" s="293"/>
      <c r="IDP8" s="293"/>
      <c r="IDQ8" s="293"/>
      <c r="IDR8" s="293"/>
      <c r="IDS8" s="293"/>
      <c r="IDT8" s="293"/>
      <c r="IDU8" s="293"/>
      <c r="IDV8" s="293"/>
      <c r="IDW8" s="293"/>
      <c r="IDX8" s="293"/>
      <c r="IDY8" s="293"/>
      <c r="IDZ8" s="293"/>
      <c r="IEA8" s="293"/>
      <c r="IEB8" s="293"/>
      <c r="IEC8" s="293"/>
      <c r="IED8" s="293"/>
      <c r="IEE8" s="293"/>
      <c r="IEF8" s="293"/>
      <c r="IEG8" s="293"/>
      <c r="IEH8" s="293"/>
      <c r="IEI8" s="293"/>
      <c r="IEJ8" s="293"/>
      <c r="IEK8" s="293"/>
      <c r="IEL8" s="293"/>
      <c r="IEM8" s="293"/>
      <c r="IEN8" s="293"/>
      <c r="IEO8" s="293"/>
      <c r="IEP8" s="293"/>
      <c r="IEQ8" s="293"/>
      <c r="IER8" s="293"/>
      <c r="IES8" s="293"/>
      <c r="IET8" s="293"/>
      <c r="IEU8" s="293"/>
      <c r="IEV8" s="293"/>
      <c r="IEW8" s="293"/>
      <c r="IEX8" s="293"/>
      <c r="IEY8" s="293"/>
      <c r="IEZ8" s="293"/>
      <c r="IFA8" s="293"/>
      <c r="IFB8" s="293"/>
      <c r="IFC8" s="293"/>
      <c r="IFD8" s="293"/>
      <c r="IFE8" s="293"/>
      <c r="IFF8" s="293"/>
      <c r="IFG8" s="293"/>
      <c r="IFH8" s="293"/>
      <c r="IFI8" s="293"/>
      <c r="IFJ8" s="293"/>
      <c r="IFK8" s="293"/>
      <c r="IFL8" s="293"/>
      <c r="IFM8" s="293"/>
      <c r="IFN8" s="293"/>
      <c r="IFO8" s="293"/>
      <c r="IFP8" s="293"/>
      <c r="IFQ8" s="293"/>
      <c r="IFR8" s="293"/>
      <c r="IFS8" s="293"/>
      <c r="IFT8" s="293"/>
      <c r="IFU8" s="293"/>
      <c r="IFV8" s="293"/>
      <c r="IFW8" s="293"/>
      <c r="IFX8" s="293"/>
      <c r="IFY8" s="293"/>
      <c r="IFZ8" s="293"/>
      <c r="IGA8" s="293"/>
      <c r="IGB8" s="293"/>
      <c r="IGC8" s="293"/>
      <c r="IGD8" s="293"/>
      <c r="IGE8" s="293"/>
      <c r="IGF8" s="293"/>
      <c r="IGG8" s="293"/>
      <c r="IGH8" s="293"/>
      <c r="IGI8" s="293"/>
      <c r="IGJ8" s="293"/>
      <c r="IGK8" s="293"/>
      <c r="IGL8" s="293"/>
      <c r="IGM8" s="293"/>
      <c r="IGN8" s="293"/>
      <c r="IGO8" s="293"/>
      <c r="IGP8" s="293"/>
      <c r="IGQ8" s="293"/>
      <c r="IGR8" s="293"/>
      <c r="IGS8" s="293"/>
      <c r="IGT8" s="293"/>
      <c r="IGU8" s="293"/>
      <c r="IGV8" s="293"/>
      <c r="IGW8" s="293"/>
      <c r="IGX8" s="293"/>
      <c r="IGY8" s="293"/>
      <c r="IGZ8" s="293"/>
      <c r="IHA8" s="293"/>
      <c r="IHB8" s="293"/>
      <c r="IHC8" s="293"/>
      <c r="IHD8" s="293"/>
      <c r="IHE8" s="293"/>
      <c r="IHF8" s="293"/>
      <c r="IHG8" s="293"/>
      <c r="IHH8" s="293"/>
      <c r="IHI8" s="293"/>
      <c r="IHJ8" s="293"/>
      <c r="IHK8" s="293"/>
      <c r="IHL8" s="293"/>
      <c r="IHM8" s="293"/>
      <c r="IHN8" s="293"/>
      <c r="IHO8" s="293"/>
      <c r="IHP8" s="293"/>
      <c r="IHQ8" s="293"/>
      <c r="IHR8" s="293"/>
      <c r="IHS8" s="293"/>
      <c r="IHT8" s="293"/>
      <c r="IHU8" s="293"/>
      <c r="IHV8" s="293"/>
      <c r="IHW8" s="293"/>
      <c r="IHX8" s="293"/>
      <c r="IHY8" s="293"/>
      <c r="IHZ8" s="293"/>
      <c r="IIA8" s="293"/>
      <c r="IIB8" s="293"/>
      <c r="IIC8" s="293"/>
      <c r="IID8" s="293"/>
      <c r="IIE8" s="293"/>
      <c r="IIF8" s="293"/>
      <c r="IIG8" s="293"/>
      <c r="IIH8" s="293"/>
      <c r="III8" s="293"/>
      <c r="IIJ8" s="293"/>
      <c r="IIK8" s="293"/>
      <c r="IIL8" s="293"/>
      <c r="IIM8" s="293"/>
      <c r="IIN8" s="293"/>
      <c r="IIO8" s="293"/>
      <c r="IIP8" s="293"/>
      <c r="IIQ8" s="293"/>
      <c r="IIR8" s="293"/>
      <c r="IIS8" s="293"/>
      <c r="IIT8" s="293"/>
      <c r="IIU8" s="293"/>
      <c r="IIV8" s="293"/>
      <c r="IIW8" s="293"/>
      <c r="IIX8" s="293"/>
      <c r="IIY8" s="293"/>
      <c r="IIZ8" s="293"/>
      <c r="IJA8" s="293"/>
      <c r="IJB8" s="293"/>
      <c r="IJC8" s="293"/>
      <c r="IJD8" s="293"/>
      <c r="IJE8" s="293"/>
      <c r="IJF8" s="293"/>
      <c r="IJG8" s="293"/>
      <c r="IJH8" s="293"/>
      <c r="IJI8" s="293"/>
      <c r="IJJ8" s="293"/>
      <c r="IJK8" s="293"/>
      <c r="IJL8" s="293"/>
      <c r="IJM8" s="293"/>
      <c r="IJN8" s="293"/>
      <c r="IJO8" s="293"/>
      <c r="IJP8" s="293"/>
      <c r="IJQ8" s="293"/>
      <c r="IJR8" s="293"/>
      <c r="IJS8" s="293"/>
      <c r="IJT8" s="293"/>
      <c r="IJU8" s="293"/>
      <c r="IJV8" s="293"/>
      <c r="IJW8" s="293"/>
      <c r="IJX8" s="293"/>
      <c r="IJY8" s="293"/>
      <c r="IJZ8" s="293"/>
      <c r="IKA8" s="293"/>
      <c r="IKB8" s="293"/>
      <c r="IKC8" s="293"/>
      <c r="IKD8" s="293"/>
      <c r="IKE8" s="293"/>
      <c r="IKF8" s="293"/>
      <c r="IKG8" s="293"/>
      <c r="IKH8" s="293"/>
      <c r="IKI8" s="293"/>
      <c r="IKJ8" s="293"/>
      <c r="IKK8" s="293"/>
      <c r="IKL8" s="293"/>
      <c r="IKM8" s="293"/>
      <c r="IKN8" s="293"/>
      <c r="IKO8" s="293"/>
      <c r="IKP8" s="293"/>
      <c r="IKQ8" s="293"/>
      <c r="IKR8" s="293"/>
      <c r="IKS8" s="293"/>
      <c r="IKT8" s="293"/>
      <c r="IKU8" s="293"/>
      <c r="IKV8" s="293"/>
      <c r="IKW8" s="293"/>
      <c r="IKX8" s="293"/>
      <c r="IKY8" s="293"/>
      <c r="IKZ8" s="293"/>
      <c r="ILA8" s="293"/>
      <c r="ILB8" s="293"/>
      <c r="ILC8" s="293"/>
      <c r="ILD8" s="293"/>
      <c r="ILE8" s="293"/>
      <c r="ILF8" s="293"/>
      <c r="ILG8" s="293"/>
      <c r="ILH8" s="293"/>
      <c r="ILI8" s="293"/>
      <c r="ILJ8" s="293"/>
      <c r="ILK8" s="293"/>
      <c r="ILL8" s="293"/>
      <c r="ILM8" s="293"/>
      <c r="ILN8" s="293"/>
      <c r="ILO8" s="293"/>
      <c r="ILP8" s="293"/>
      <c r="ILQ8" s="293"/>
      <c r="ILR8" s="293"/>
      <c r="ILS8" s="293"/>
      <c r="ILT8" s="293"/>
      <c r="ILU8" s="293"/>
      <c r="ILV8" s="293"/>
      <c r="ILW8" s="293"/>
      <c r="ILX8" s="293"/>
      <c r="ILY8" s="293"/>
      <c r="ILZ8" s="293"/>
      <c r="IMA8" s="293"/>
      <c r="IMB8" s="293"/>
      <c r="IMC8" s="293"/>
      <c r="IMD8" s="293"/>
      <c r="IME8" s="293"/>
      <c r="IMF8" s="293"/>
      <c r="IMG8" s="293"/>
      <c r="IMH8" s="293"/>
      <c r="IMI8" s="293"/>
      <c r="IMJ8" s="293"/>
      <c r="IMK8" s="293"/>
      <c r="IML8" s="293"/>
      <c r="IMM8" s="293"/>
      <c r="IMN8" s="293"/>
      <c r="IMO8" s="293"/>
      <c r="IMP8" s="293"/>
      <c r="IMQ8" s="293"/>
      <c r="IMR8" s="293"/>
      <c r="IMS8" s="293"/>
      <c r="IMT8" s="293"/>
      <c r="IMU8" s="293"/>
      <c r="IMV8" s="293"/>
      <c r="IMW8" s="293"/>
      <c r="IMX8" s="293"/>
      <c r="IMY8" s="293"/>
      <c r="IMZ8" s="293"/>
      <c r="INA8" s="293"/>
      <c r="INB8" s="293"/>
      <c r="INC8" s="293"/>
      <c r="IND8" s="293"/>
      <c r="INE8" s="293"/>
      <c r="INF8" s="293"/>
      <c r="ING8" s="293"/>
      <c r="INH8" s="293"/>
      <c r="INI8" s="293"/>
      <c r="INJ8" s="293"/>
      <c r="INK8" s="293"/>
      <c r="INL8" s="293"/>
      <c r="INM8" s="293"/>
      <c r="INN8" s="293"/>
      <c r="INO8" s="293"/>
      <c r="INP8" s="293"/>
      <c r="INQ8" s="293"/>
      <c r="INR8" s="293"/>
      <c r="INS8" s="293"/>
      <c r="INT8" s="293"/>
      <c r="INU8" s="293"/>
      <c r="INV8" s="293"/>
      <c r="INW8" s="293"/>
      <c r="INX8" s="293"/>
      <c r="INY8" s="293"/>
      <c r="INZ8" s="293"/>
      <c r="IOA8" s="293"/>
      <c r="IOB8" s="293"/>
      <c r="IOC8" s="293"/>
      <c r="IOD8" s="293"/>
      <c r="IOE8" s="293"/>
      <c r="IOF8" s="293"/>
      <c r="IOG8" s="293"/>
      <c r="IOH8" s="293"/>
      <c r="IOI8" s="293"/>
      <c r="IOJ8" s="293"/>
      <c r="IOK8" s="293"/>
      <c r="IOL8" s="293"/>
      <c r="IOM8" s="293"/>
      <c r="ION8" s="293"/>
      <c r="IOO8" s="293"/>
      <c r="IOP8" s="293"/>
      <c r="IOQ8" s="293"/>
      <c r="IOR8" s="293"/>
      <c r="IOS8" s="293"/>
      <c r="IOT8" s="293"/>
      <c r="IOU8" s="293"/>
      <c r="IOV8" s="293"/>
      <c r="IOW8" s="293"/>
      <c r="IOX8" s="293"/>
      <c r="IOY8" s="293"/>
      <c r="IOZ8" s="293"/>
      <c r="IPA8" s="293"/>
      <c r="IPB8" s="293"/>
      <c r="IPC8" s="293"/>
      <c r="IPD8" s="293"/>
      <c r="IPE8" s="293"/>
      <c r="IPF8" s="293"/>
      <c r="IPG8" s="293"/>
      <c r="IPH8" s="293"/>
      <c r="IPI8" s="293"/>
      <c r="IPJ8" s="293"/>
      <c r="IPK8" s="293"/>
      <c r="IPL8" s="293"/>
      <c r="IPM8" s="293"/>
      <c r="IPN8" s="293"/>
      <c r="IPO8" s="293"/>
      <c r="IPP8" s="293"/>
      <c r="IPQ8" s="293"/>
      <c r="IPR8" s="293"/>
      <c r="IPS8" s="293"/>
      <c r="IPT8" s="293"/>
      <c r="IPU8" s="293"/>
      <c r="IPV8" s="293"/>
      <c r="IPW8" s="293"/>
      <c r="IPX8" s="293"/>
      <c r="IPY8" s="293"/>
      <c r="IPZ8" s="293"/>
      <c r="IQA8" s="293"/>
      <c r="IQB8" s="293"/>
      <c r="IQC8" s="293"/>
      <c r="IQD8" s="293"/>
      <c r="IQE8" s="293"/>
      <c r="IQF8" s="293"/>
      <c r="IQG8" s="293"/>
      <c r="IQH8" s="293"/>
      <c r="IQI8" s="293"/>
      <c r="IQJ8" s="293"/>
      <c r="IQK8" s="293"/>
      <c r="IQL8" s="293"/>
      <c r="IQM8" s="293"/>
      <c r="IQN8" s="293"/>
      <c r="IQO8" s="293"/>
      <c r="IQP8" s="293"/>
      <c r="IQQ8" s="293"/>
      <c r="IQR8" s="293"/>
      <c r="IQS8" s="293"/>
      <c r="IQT8" s="293"/>
      <c r="IQU8" s="293"/>
      <c r="IQV8" s="293"/>
      <c r="IQW8" s="293"/>
      <c r="IQX8" s="293"/>
      <c r="IQY8" s="293"/>
      <c r="IQZ8" s="293"/>
      <c r="IRA8" s="293"/>
      <c r="IRB8" s="293"/>
      <c r="IRC8" s="293"/>
      <c r="IRD8" s="293"/>
      <c r="IRE8" s="293"/>
      <c r="IRF8" s="293"/>
      <c r="IRG8" s="293"/>
      <c r="IRH8" s="293"/>
      <c r="IRI8" s="293"/>
      <c r="IRJ8" s="293"/>
      <c r="IRK8" s="293"/>
      <c r="IRL8" s="293"/>
      <c r="IRM8" s="293"/>
      <c r="IRN8" s="293"/>
      <c r="IRO8" s="293"/>
      <c r="IRP8" s="293"/>
      <c r="IRQ8" s="293"/>
      <c r="IRR8" s="293"/>
      <c r="IRS8" s="293"/>
      <c r="IRT8" s="293"/>
      <c r="IRU8" s="293"/>
      <c r="IRV8" s="293"/>
      <c r="IRW8" s="293"/>
      <c r="IRX8" s="293"/>
      <c r="IRY8" s="293"/>
      <c r="IRZ8" s="293"/>
      <c r="ISA8" s="293"/>
      <c r="ISB8" s="293"/>
      <c r="ISC8" s="293"/>
      <c r="ISD8" s="293"/>
      <c r="ISE8" s="293"/>
      <c r="ISF8" s="293"/>
      <c r="ISG8" s="293"/>
      <c r="ISH8" s="293"/>
      <c r="ISI8" s="293"/>
      <c r="ISJ8" s="293"/>
      <c r="ISK8" s="293"/>
      <c r="ISL8" s="293"/>
      <c r="ISM8" s="293"/>
      <c r="ISN8" s="293"/>
      <c r="ISO8" s="293"/>
      <c r="ISP8" s="293"/>
      <c r="ISQ8" s="293"/>
      <c r="ISR8" s="293"/>
      <c r="ISS8" s="293"/>
      <c r="IST8" s="293"/>
      <c r="ISU8" s="293"/>
      <c r="ISV8" s="293"/>
      <c r="ISW8" s="293"/>
      <c r="ISX8" s="293"/>
      <c r="ISY8" s="293"/>
      <c r="ISZ8" s="293"/>
      <c r="ITA8" s="293"/>
      <c r="ITB8" s="293"/>
      <c r="ITC8" s="293"/>
      <c r="ITD8" s="293"/>
      <c r="ITE8" s="293"/>
      <c r="ITF8" s="293"/>
      <c r="ITG8" s="293"/>
      <c r="ITH8" s="293"/>
      <c r="ITI8" s="293"/>
      <c r="ITJ8" s="293"/>
      <c r="ITK8" s="293"/>
      <c r="ITL8" s="293"/>
      <c r="ITM8" s="293"/>
      <c r="ITN8" s="293"/>
      <c r="ITO8" s="293"/>
      <c r="ITP8" s="293"/>
      <c r="ITQ8" s="293"/>
      <c r="ITR8" s="293"/>
      <c r="ITS8" s="293"/>
      <c r="ITT8" s="293"/>
      <c r="ITU8" s="293"/>
      <c r="ITV8" s="293"/>
      <c r="ITW8" s="293"/>
      <c r="ITX8" s="293"/>
      <c r="ITY8" s="293"/>
      <c r="ITZ8" s="293"/>
      <c r="IUA8" s="293"/>
      <c r="IUB8" s="293"/>
      <c r="IUC8" s="293"/>
      <c r="IUD8" s="293"/>
      <c r="IUE8" s="293"/>
      <c r="IUF8" s="293"/>
      <c r="IUG8" s="293"/>
      <c r="IUH8" s="293"/>
      <c r="IUI8" s="293"/>
      <c r="IUJ8" s="293"/>
      <c r="IUK8" s="293"/>
      <c r="IUL8" s="293"/>
      <c r="IUM8" s="293"/>
      <c r="IUN8" s="293"/>
      <c r="IUO8" s="293"/>
      <c r="IUP8" s="293"/>
      <c r="IUQ8" s="293"/>
      <c r="IUR8" s="293"/>
      <c r="IUS8" s="293"/>
      <c r="IUT8" s="293"/>
      <c r="IUU8" s="293"/>
      <c r="IUV8" s="293"/>
      <c r="IUW8" s="293"/>
      <c r="IUX8" s="293"/>
      <c r="IUY8" s="293"/>
      <c r="IUZ8" s="293"/>
      <c r="IVA8" s="293"/>
      <c r="IVB8" s="293"/>
      <c r="IVC8" s="293"/>
      <c r="IVD8" s="293"/>
      <c r="IVE8" s="293"/>
      <c r="IVF8" s="293"/>
      <c r="IVG8" s="293"/>
      <c r="IVH8" s="293"/>
      <c r="IVI8" s="293"/>
      <c r="IVJ8" s="293"/>
      <c r="IVK8" s="293"/>
      <c r="IVL8" s="293"/>
      <c r="IVM8" s="293"/>
      <c r="IVN8" s="293"/>
      <c r="IVO8" s="293"/>
      <c r="IVP8" s="293"/>
      <c r="IVQ8" s="293"/>
      <c r="IVR8" s="293"/>
      <c r="IVS8" s="293"/>
      <c r="IVT8" s="293"/>
      <c r="IVU8" s="293"/>
      <c r="IVV8" s="293"/>
      <c r="IVW8" s="293"/>
      <c r="IVX8" s="293"/>
      <c r="IVY8" s="293"/>
      <c r="IVZ8" s="293"/>
      <c r="IWA8" s="293"/>
      <c r="IWB8" s="293"/>
      <c r="IWC8" s="293"/>
      <c r="IWD8" s="293"/>
      <c r="IWE8" s="293"/>
      <c r="IWF8" s="293"/>
      <c r="IWG8" s="293"/>
      <c r="IWH8" s="293"/>
      <c r="IWI8" s="293"/>
      <c r="IWJ8" s="293"/>
      <c r="IWK8" s="293"/>
      <c r="IWL8" s="293"/>
      <c r="IWM8" s="293"/>
      <c r="IWN8" s="293"/>
      <c r="IWO8" s="293"/>
      <c r="IWP8" s="293"/>
      <c r="IWQ8" s="293"/>
      <c r="IWR8" s="293"/>
      <c r="IWS8" s="293"/>
      <c r="IWT8" s="293"/>
      <c r="IWU8" s="293"/>
      <c r="IWV8" s="293"/>
      <c r="IWW8" s="293"/>
      <c r="IWX8" s="293"/>
      <c r="IWY8" s="293"/>
      <c r="IWZ8" s="293"/>
      <c r="IXA8" s="293"/>
      <c r="IXB8" s="293"/>
      <c r="IXC8" s="293"/>
      <c r="IXD8" s="293"/>
      <c r="IXE8" s="293"/>
      <c r="IXF8" s="293"/>
      <c r="IXG8" s="293"/>
      <c r="IXH8" s="293"/>
      <c r="IXI8" s="293"/>
      <c r="IXJ8" s="293"/>
      <c r="IXK8" s="293"/>
      <c r="IXL8" s="293"/>
      <c r="IXM8" s="293"/>
      <c r="IXN8" s="293"/>
      <c r="IXO8" s="293"/>
      <c r="IXP8" s="293"/>
      <c r="IXQ8" s="293"/>
      <c r="IXR8" s="293"/>
      <c r="IXS8" s="293"/>
      <c r="IXT8" s="293"/>
      <c r="IXU8" s="293"/>
      <c r="IXV8" s="293"/>
      <c r="IXW8" s="293"/>
      <c r="IXX8" s="293"/>
      <c r="IXY8" s="293"/>
      <c r="IXZ8" s="293"/>
      <c r="IYA8" s="293"/>
      <c r="IYB8" s="293"/>
      <c r="IYC8" s="293"/>
      <c r="IYD8" s="293"/>
      <c r="IYE8" s="293"/>
      <c r="IYF8" s="293"/>
      <c r="IYG8" s="293"/>
      <c r="IYH8" s="293"/>
      <c r="IYI8" s="293"/>
      <c r="IYJ8" s="293"/>
      <c r="IYK8" s="293"/>
      <c r="IYL8" s="293"/>
      <c r="IYM8" s="293"/>
      <c r="IYN8" s="293"/>
      <c r="IYO8" s="293"/>
      <c r="IYP8" s="293"/>
      <c r="IYQ8" s="293"/>
      <c r="IYR8" s="293"/>
      <c r="IYS8" s="293"/>
      <c r="IYT8" s="293"/>
      <c r="IYU8" s="293"/>
      <c r="IYV8" s="293"/>
      <c r="IYW8" s="293"/>
      <c r="IYX8" s="293"/>
      <c r="IYY8" s="293"/>
      <c r="IYZ8" s="293"/>
      <c r="IZA8" s="293"/>
      <c r="IZB8" s="293"/>
      <c r="IZC8" s="293"/>
      <c r="IZD8" s="293"/>
      <c r="IZE8" s="293"/>
      <c r="IZF8" s="293"/>
      <c r="IZG8" s="293"/>
      <c r="IZH8" s="293"/>
      <c r="IZI8" s="293"/>
      <c r="IZJ8" s="293"/>
      <c r="IZK8" s="293"/>
      <c r="IZL8" s="293"/>
      <c r="IZM8" s="293"/>
      <c r="IZN8" s="293"/>
      <c r="IZO8" s="293"/>
      <c r="IZP8" s="293"/>
      <c r="IZQ8" s="293"/>
      <c r="IZR8" s="293"/>
      <c r="IZS8" s="293"/>
      <c r="IZT8" s="293"/>
      <c r="IZU8" s="293"/>
      <c r="IZV8" s="293"/>
      <c r="IZW8" s="293"/>
      <c r="IZX8" s="293"/>
      <c r="IZY8" s="293"/>
      <c r="IZZ8" s="293"/>
      <c r="JAA8" s="293"/>
      <c r="JAB8" s="293"/>
      <c r="JAC8" s="293"/>
      <c r="JAD8" s="293"/>
      <c r="JAE8" s="293"/>
      <c r="JAF8" s="293"/>
      <c r="JAG8" s="293"/>
      <c r="JAH8" s="293"/>
      <c r="JAI8" s="293"/>
      <c r="JAJ8" s="293"/>
      <c r="JAK8" s="293"/>
      <c r="JAL8" s="293"/>
      <c r="JAM8" s="293"/>
      <c r="JAN8" s="293"/>
      <c r="JAO8" s="293"/>
      <c r="JAP8" s="293"/>
      <c r="JAQ8" s="293"/>
      <c r="JAR8" s="293"/>
      <c r="JAS8" s="293"/>
      <c r="JAT8" s="293"/>
      <c r="JAU8" s="293"/>
      <c r="JAV8" s="293"/>
      <c r="JAW8" s="293"/>
      <c r="JAX8" s="293"/>
      <c r="JAY8" s="293"/>
      <c r="JAZ8" s="293"/>
      <c r="JBA8" s="293"/>
      <c r="JBB8" s="293"/>
      <c r="JBC8" s="293"/>
      <c r="JBD8" s="293"/>
      <c r="JBE8" s="293"/>
      <c r="JBF8" s="293"/>
      <c r="JBG8" s="293"/>
      <c r="JBH8" s="293"/>
      <c r="JBI8" s="293"/>
      <c r="JBJ8" s="293"/>
      <c r="JBK8" s="293"/>
      <c r="JBL8" s="293"/>
      <c r="JBM8" s="293"/>
      <c r="JBN8" s="293"/>
      <c r="JBO8" s="293"/>
      <c r="JBP8" s="293"/>
      <c r="JBQ8" s="293"/>
      <c r="JBR8" s="293"/>
      <c r="JBS8" s="293"/>
      <c r="JBT8" s="293"/>
      <c r="JBU8" s="293"/>
      <c r="JBV8" s="293"/>
      <c r="JBW8" s="293"/>
      <c r="JBX8" s="293"/>
      <c r="JBY8" s="293"/>
      <c r="JBZ8" s="293"/>
      <c r="JCA8" s="293"/>
      <c r="JCB8" s="293"/>
      <c r="JCC8" s="293"/>
      <c r="JCD8" s="293"/>
      <c r="JCE8" s="293"/>
      <c r="JCF8" s="293"/>
      <c r="JCG8" s="293"/>
      <c r="JCH8" s="293"/>
      <c r="JCI8" s="293"/>
      <c r="JCJ8" s="293"/>
      <c r="JCK8" s="293"/>
      <c r="JCL8" s="293"/>
      <c r="JCM8" s="293"/>
      <c r="JCN8" s="293"/>
      <c r="JCO8" s="293"/>
      <c r="JCP8" s="293"/>
      <c r="JCQ8" s="293"/>
      <c r="JCR8" s="293"/>
      <c r="JCS8" s="293"/>
      <c r="JCT8" s="293"/>
      <c r="JCU8" s="293"/>
      <c r="JCV8" s="293"/>
      <c r="JCW8" s="293"/>
      <c r="JCX8" s="293"/>
      <c r="JCY8" s="293"/>
      <c r="JCZ8" s="293"/>
      <c r="JDA8" s="293"/>
      <c r="JDB8" s="293"/>
      <c r="JDC8" s="293"/>
      <c r="JDD8" s="293"/>
      <c r="JDE8" s="293"/>
      <c r="JDF8" s="293"/>
      <c r="JDG8" s="293"/>
      <c r="JDH8" s="293"/>
      <c r="JDI8" s="293"/>
      <c r="JDJ8" s="293"/>
      <c r="JDK8" s="293"/>
      <c r="JDL8" s="293"/>
      <c r="JDM8" s="293"/>
      <c r="JDN8" s="293"/>
      <c r="JDO8" s="293"/>
      <c r="JDP8" s="293"/>
      <c r="JDQ8" s="293"/>
      <c r="JDR8" s="293"/>
      <c r="JDS8" s="293"/>
      <c r="JDT8" s="293"/>
      <c r="JDU8" s="293"/>
      <c r="JDV8" s="293"/>
      <c r="JDW8" s="293"/>
      <c r="JDX8" s="293"/>
      <c r="JDY8" s="293"/>
      <c r="JDZ8" s="293"/>
      <c r="JEA8" s="293"/>
      <c r="JEB8" s="293"/>
      <c r="JEC8" s="293"/>
      <c r="JED8" s="293"/>
      <c r="JEE8" s="293"/>
      <c r="JEF8" s="293"/>
      <c r="JEG8" s="293"/>
      <c r="JEH8" s="293"/>
      <c r="JEI8" s="293"/>
      <c r="JEJ8" s="293"/>
      <c r="JEK8" s="293"/>
      <c r="JEL8" s="293"/>
      <c r="JEM8" s="293"/>
      <c r="JEN8" s="293"/>
      <c r="JEO8" s="293"/>
      <c r="JEP8" s="293"/>
      <c r="JEQ8" s="293"/>
      <c r="JER8" s="293"/>
      <c r="JES8" s="293"/>
      <c r="JET8" s="293"/>
      <c r="JEU8" s="293"/>
      <c r="JEV8" s="293"/>
      <c r="JEW8" s="293"/>
      <c r="JEX8" s="293"/>
      <c r="JEY8" s="293"/>
      <c r="JEZ8" s="293"/>
      <c r="JFA8" s="293"/>
      <c r="JFB8" s="293"/>
      <c r="JFC8" s="293"/>
      <c r="JFD8" s="293"/>
      <c r="JFE8" s="293"/>
      <c r="JFF8" s="293"/>
      <c r="JFG8" s="293"/>
      <c r="JFH8" s="293"/>
      <c r="JFI8" s="293"/>
      <c r="JFJ8" s="293"/>
      <c r="JFK8" s="293"/>
      <c r="JFL8" s="293"/>
      <c r="JFM8" s="293"/>
      <c r="JFN8" s="293"/>
      <c r="JFO8" s="293"/>
      <c r="JFP8" s="293"/>
      <c r="JFQ8" s="293"/>
      <c r="JFR8" s="293"/>
      <c r="JFS8" s="293"/>
      <c r="JFT8" s="293"/>
      <c r="JFU8" s="293"/>
      <c r="JFV8" s="293"/>
      <c r="JFW8" s="293"/>
      <c r="JFX8" s="293"/>
      <c r="JFY8" s="293"/>
      <c r="JFZ8" s="293"/>
      <c r="JGA8" s="293"/>
      <c r="JGB8" s="293"/>
      <c r="JGC8" s="293"/>
      <c r="JGD8" s="293"/>
      <c r="JGE8" s="293"/>
      <c r="JGF8" s="293"/>
      <c r="JGG8" s="293"/>
      <c r="JGH8" s="293"/>
      <c r="JGI8" s="293"/>
      <c r="JGJ8" s="293"/>
      <c r="JGK8" s="293"/>
      <c r="JGL8" s="293"/>
      <c r="JGM8" s="293"/>
      <c r="JGN8" s="293"/>
      <c r="JGO8" s="293"/>
      <c r="JGP8" s="293"/>
      <c r="JGQ8" s="293"/>
      <c r="JGR8" s="293"/>
      <c r="JGS8" s="293"/>
      <c r="JGT8" s="293"/>
      <c r="JGU8" s="293"/>
      <c r="JGV8" s="293"/>
      <c r="JGW8" s="293"/>
      <c r="JGX8" s="293"/>
      <c r="JGY8" s="293"/>
      <c r="JGZ8" s="293"/>
      <c r="JHA8" s="293"/>
      <c r="JHB8" s="293"/>
      <c r="JHC8" s="293"/>
      <c r="JHD8" s="293"/>
      <c r="JHE8" s="293"/>
      <c r="JHF8" s="293"/>
      <c r="JHG8" s="293"/>
      <c r="JHH8" s="293"/>
      <c r="JHI8" s="293"/>
      <c r="JHJ8" s="293"/>
      <c r="JHK8" s="293"/>
      <c r="JHL8" s="293"/>
      <c r="JHM8" s="293"/>
      <c r="JHN8" s="293"/>
      <c r="JHO8" s="293"/>
      <c r="JHP8" s="293"/>
      <c r="JHQ8" s="293"/>
      <c r="JHR8" s="293"/>
      <c r="JHS8" s="293"/>
      <c r="JHT8" s="293"/>
      <c r="JHU8" s="293"/>
      <c r="JHV8" s="293"/>
      <c r="JHW8" s="293"/>
      <c r="JHX8" s="293"/>
      <c r="JHY8" s="293"/>
      <c r="JHZ8" s="293"/>
      <c r="JIA8" s="293"/>
      <c r="JIB8" s="293"/>
      <c r="JIC8" s="293"/>
      <c r="JID8" s="293"/>
      <c r="JIE8" s="293"/>
      <c r="JIF8" s="293"/>
      <c r="JIG8" s="293"/>
      <c r="JIH8" s="293"/>
      <c r="JII8" s="293"/>
      <c r="JIJ8" s="293"/>
      <c r="JIK8" s="293"/>
      <c r="JIL8" s="293"/>
      <c r="JIM8" s="293"/>
      <c r="JIN8" s="293"/>
      <c r="JIO8" s="293"/>
      <c r="JIP8" s="293"/>
      <c r="JIQ8" s="293"/>
      <c r="JIR8" s="293"/>
      <c r="JIS8" s="293"/>
      <c r="JIT8" s="293"/>
      <c r="JIU8" s="293"/>
      <c r="JIV8" s="293"/>
      <c r="JIW8" s="293"/>
      <c r="JIX8" s="293"/>
      <c r="JIY8" s="293"/>
      <c r="JIZ8" s="293"/>
      <c r="JJA8" s="293"/>
      <c r="JJB8" s="293"/>
      <c r="JJC8" s="293"/>
      <c r="JJD8" s="293"/>
      <c r="JJE8" s="293"/>
      <c r="JJF8" s="293"/>
      <c r="JJG8" s="293"/>
      <c r="JJH8" s="293"/>
      <c r="JJI8" s="293"/>
      <c r="JJJ8" s="293"/>
      <c r="JJK8" s="293"/>
      <c r="JJL8" s="293"/>
      <c r="JJM8" s="293"/>
      <c r="JJN8" s="293"/>
      <c r="JJO8" s="293"/>
      <c r="JJP8" s="293"/>
      <c r="JJQ8" s="293"/>
      <c r="JJR8" s="293"/>
      <c r="JJS8" s="293"/>
      <c r="JJT8" s="293"/>
      <c r="JJU8" s="293"/>
      <c r="JJV8" s="293"/>
      <c r="JJW8" s="293"/>
      <c r="JJX8" s="293"/>
      <c r="JJY8" s="293"/>
      <c r="JJZ8" s="293"/>
      <c r="JKA8" s="293"/>
      <c r="JKB8" s="293"/>
      <c r="JKC8" s="293"/>
      <c r="JKD8" s="293"/>
      <c r="JKE8" s="293"/>
      <c r="JKF8" s="293"/>
      <c r="JKG8" s="293"/>
      <c r="JKH8" s="293"/>
      <c r="JKI8" s="293"/>
      <c r="JKJ8" s="293"/>
      <c r="JKK8" s="293"/>
      <c r="JKL8" s="293"/>
      <c r="JKM8" s="293"/>
      <c r="JKN8" s="293"/>
      <c r="JKO8" s="293"/>
      <c r="JKP8" s="293"/>
      <c r="JKQ8" s="293"/>
      <c r="JKR8" s="293"/>
      <c r="JKS8" s="293"/>
      <c r="JKT8" s="293"/>
      <c r="JKU8" s="293"/>
      <c r="JKV8" s="293"/>
      <c r="JKW8" s="293"/>
      <c r="JKX8" s="293"/>
      <c r="JKY8" s="293"/>
      <c r="JKZ8" s="293"/>
      <c r="JLA8" s="293"/>
      <c r="JLB8" s="293"/>
      <c r="JLC8" s="293"/>
      <c r="JLD8" s="293"/>
      <c r="JLE8" s="293"/>
      <c r="JLF8" s="293"/>
      <c r="JLG8" s="293"/>
      <c r="JLH8" s="293"/>
      <c r="JLI8" s="293"/>
      <c r="JLJ8" s="293"/>
      <c r="JLK8" s="293"/>
      <c r="JLL8" s="293"/>
      <c r="JLM8" s="293"/>
      <c r="JLN8" s="293"/>
      <c r="JLO8" s="293"/>
      <c r="JLP8" s="293"/>
      <c r="JLQ8" s="293"/>
      <c r="JLR8" s="293"/>
      <c r="JLS8" s="293"/>
      <c r="JLT8" s="293"/>
      <c r="JLU8" s="293"/>
      <c r="JLV8" s="293"/>
      <c r="JLW8" s="293"/>
      <c r="JLX8" s="293"/>
      <c r="JLY8" s="293"/>
      <c r="JLZ8" s="293"/>
      <c r="JMA8" s="293"/>
      <c r="JMB8" s="293"/>
      <c r="JMC8" s="293"/>
      <c r="JMD8" s="293"/>
      <c r="JME8" s="293"/>
      <c r="JMF8" s="293"/>
      <c r="JMG8" s="293"/>
      <c r="JMH8" s="293"/>
      <c r="JMI8" s="293"/>
      <c r="JMJ8" s="293"/>
      <c r="JMK8" s="293"/>
      <c r="JML8" s="293"/>
      <c r="JMM8" s="293"/>
      <c r="JMN8" s="293"/>
      <c r="JMO8" s="293"/>
      <c r="JMP8" s="293"/>
      <c r="JMQ8" s="293"/>
      <c r="JMR8" s="293"/>
      <c r="JMS8" s="293"/>
      <c r="JMT8" s="293"/>
      <c r="JMU8" s="293"/>
      <c r="JMV8" s="293"/>
      <c r="JMW8" s="293"/>
      <c r="JMX8" s="293"/>
      <c r="JMY8" s="293"/>
      <c r="JMZ8" s="293"/>
      <c r="JNA8" s="293"/>
      <c r="JNB8" s="293"/>
      <c r="JNC8" s="293"/>
      <c r="JND8" s="293"/>
      <c r="JNE8" s="293"/>
      <c r="JNF8" s="293"/>
      <c r="JNG8" s="293"/>
      <c r="JNH8" s="293"/>
      <c r="JNI8" s="293"/>
      <c r="JNJ8" s="293"/>
      <c r="JNK8" s="293"/>
      <c r="JNL8" s="293"/>
      <c r="JNM8" s="293"/>
      <c r="JNN8" s="293"/>
      <c r="JNO8" s="293"/>
      <c r="JNP8" s="293"/>
      <c r="JNQ8" s="293"/>
      <c r="JNR8" s="293"/>
      <c r="JNS8" s="293"/>
      <c r="JNT8" s="293"/>
      <c r="JNU8" s="293"/>
      <c r="JNV8" s="293"/>
      <c r="JNW8" s="293"/>
      <c r="JNX8" s="293"/>
      <c r="JNY8" s="293"/>
      <c r="JNZ8" s="293"/>
      <c r="JOA8" s="293"/>
      <c r="JOB8" s="293"/>
      <c r="JOC8" s="293"/>
      <c r="JOD8" s="293"/>
      <c r="JOE8" s="293"/>
      <c r="JOF8" s="293"/>
      <c r="JOG8" s="293"/>
      <c r="JOH8" s="293"/>
      <c r="JOI8" s="293"/>
      <c r="JOJ8" s="293"/>
      <c r="JOK8" s="293"/>
      <c r="JOL8" s="293"/>
      <c r="JOM8" s="293"/>
      <c r="JON8" s="293"/>
      <c r="JOO8" s="293"/>
      <c r="JOP8" s="293"/>
      <c r="JOQ8" s="293"/>
      <c r="JOR8" s="293"/>
      <c r="JOS8" s="293"/>
      <c r="JOT8" s="293"/>
      <c r="JOU8" s="293"/>
      <c r="JOV8" s="293"/>
      <c r="JOW8" s="293"/>
      <c r="JOX8" s="293"/>
      <c r="JOY8" s="293"/>
      <c r="JOZ8" s="293"/>
      <c r="JPA8" s="293"/>
      <c r="JPB8" s="293"/>
      <c r="JPC8" s="293"/>
      <c r="JPD8" s="293"/>
      <c r="JPE8" s="293"/>
      <c r="JPF8" s="293"/>
      <c r="JPG8" s="293"/>
      <c r="JPH8" s="293"/>
      <c r="JPI8" s="293"/>
      <c r="JPJ8" s="293"/>
      <c r="JPK8" s="293"/>
      <c r="JPL8" s="293"/>
      <c r="JPM8" s="293"/>
      <c r="JPN8" s="293"/>
      <c r="JPO8" s="293"/>
      <c r="JPP8" s="293"/>
      <c r="JPQ8" s="293"/>
      <c r="JPR8" s="293"/>
      <c r="JPS8" s="293"/>
      <c r="JPT8" s="293"/>
      <c r="JPU8" s="293"/>
      <c r="JPV8" s="293"/>
      <c r="JPW8" s="293"/>
      <c r="JPX8" s="293"/>
      <c r="JPY8" s="293"/>
      <c r="JPZ8" s="293"/>
      <c r="JQA8" s="293"/>
      <c r="JQB8" s="293"/>
      <c r="JQC8" s="293"/>
      <c r="JQD8" s="293"/>
      <c r="JQE8" s="293"/>
      <c r="JQF8" s="293"/>
      <c r="JQG8" s="293"/>
      <c r="JQH8" s="293"/>
      <c r="JQI8" s="293"/>
      <c r="JQJ8" s="293"/>
      <c r="JQK8" s="293"/>
      <c r="JQL8" s="293"/>
      <c r="JQM8" s="293"/>
      <c r="JQN8" s="293"/>
      <c r="JQO8" s="293"/>
      <c r="JQP8" s="293"/>
      <c r="JQQ8" s="293"/>
      <c r="JQR8" s="293"/>
      <c r="JQS8" s="293"/>
      <c r="JQT8" s="293"/>
      <c r="JQU8" s="293"/>
      <c r="JQV8" s="293"/>
      <c r="JQW8" s="293"/>
      <c r="JQX8" s="293"/>
      <c r="JQY8" s="293"/>
      <c r="JQZ8" s="293"/>
      <c r="JRA8" s="293"/>
      <c r="JRB8" s="293"/>
      <c r="JRC8" s="293"/>
      <c r="JRD8" s="293"/>
      <c r="JRE8" s="293"/>
      <c r="JRF8" s="293"/>
      <c r="JRG8" s="293"/>
      <c r="JRH8" s="293"/>
      <c r="JRI8" s="293"/>
      <c r="JRJ8" s="293"/>
      <c r="JRK8" s="293"/>
      <c r="JRL8" s="293"/>
      <c r="JRM8" s="293"/>
      <c r="JRN8" s="293"/>
      <c r="JRO8" s="293"/>
      <c r="JRP8" s="293"/>
      <c r="JRQ8" s="293"/>
      <c r="JRR8" s="293"/>
      <c r="JRS8" s="293"/>
      <c r="JRT8" s="293"/>
      <c r="JRU8" s="293"/>
      <c r="JRV8" s="293"/>
      <c r="JRW8" s="293"/>
      <c r="JRX8" s="293"/>
      <c r="JRY8" s="293"/>
      <c r="JRZ8" s="293"/>
      <c r="JSA8" s="293"/>
      <c r="JSB8" s="293"/>
      <c r="JSC8" s="293"/>
      <c r="JSD8" s="293"/>
      <c r="JSE8" s="293"/>
      <c r="JSF8" s="293"/>
      <c r="JSG8" s="293"/>
      <c r="JSH8" s="293"/>
      <c r="JSI8" s="293"/>
      <c r="JSJ8" s="293"/>
      <c r="JSK8" s="293"/>
      <c r="JSL8" s="293"/>
      <c r="JSM8" s="293"/>
      <c r="JSN8" s="293"/>
      <c r="JSO8" s="293"/>
      <c r="JSP8" s="293"/>
      <c r="JSQ8" s="293"/>
      <c r="JSR8" s="293"/>
      <c r="JSS8" s="293"/>
      <c r="JST8" s="293"/>
      <c r="JSU8" s="293"/>
      <c r="JSV8" s="293"/>
      <c r="JSW8" s="293"/>
      <c r="JSX8" s="293"/>
      <c r="JSY8" s="293"/>
      <c r="JSZ8" s="293"/>
      <c r="JTA8" s="293"/>
      <c r="JTB8" s="293"/>
      <c r="JTC8" s="293"/>
      <c r="JTD8" s="293"/>
      <c r="JTE8" s="293"/>
      <c r="JTF8" s="293"/>
      <c r="JTG8" s="293"/>
      <c r="JTH8" s="293"/>
      <c r="JTI8" s="293"/>
      <c r="JTJ8" s="293"/>
      <c r="JTK8" s="293"/>
      <c r="JTL8" s="293"/>
      <c r="JTM8" s="293"/>
      <c r="JTN8" s="293"/>
      <c r="JTO8" s="293"/>
      <c r="JTP8" s="293"/>
      <c r="JTQ8" s="293"/>
      <c r="JTR8" s="293"/>
      <c r="JTS8" s="293"/>
      <c r="JTT8" s="293"/>
      <c r="JTU8" s="293"/>
      <c r="JTV8" s="293"/>
      <c r="JTW8" s="293"/>
      <c r="JTX8" s="293"/>
      <c r="JTY8" s="293"/>
      <c r="JTZ8" s="293"/>
      <c r="JUA8" s="293"/>
      <c r="JUB8" s="293"/>
      <c r="JUC8" s="293"/>
      <c r="JUD8" s="293"/>
      <c r="JUE8" s="293"/>
      <c r="JUF8" s="293"/>
      <c r="JUG8" s="293"/>
      <c r="JUH8" s="293"/>
      <c r="JUI8" s="293"/>
      <c r="JUJ8" s="293"/>
      <c r="JUK8" s="293"/>
      <c r="JUL8" s="293"/>
      <c r="JUM8" s="293"/>
      <c r="JUN8" s="293"/>
      <c r="JUO8" s="293"/>
      <c r="JUP8" s="293"/>
      <c r="JUQ8" s="293"/>
      <c r="JUR8" s="293"/>
      <c r="JUS8" s="293"/>
      <c r="JUT8" s="293"/>
      <c r="JUU8" s="293"/>
      <c r="JUV8" s="293"/>
      <c r="JUW8" s="293"/>
      <c r="JUX8" s="293"/>
      <c r="JUY8" s="293"/>
      <c r="JUZ8" s="293"/>
      <c r="JVA8" s="293"/>
      <c r="JVB8" s="293"/>
      <c r="JVC8" s="293"/>
      <c r="JVD8" s="293"/>
      <c r="JVE8" s="293"/>
      <c r="JVF8" s="293"/>
      <c r="JVG8" s="293"/>
      <c r="JVH8" s="293"/>
      <c r="JVI8" s="293"/>
      <c r="JVJ8" s="293"/>
      <c r="JVK8" s="293"/>
      <c r="JVL8" s="293"/>
      <c r="JVM8" s="293"/>
      <c r="JVN8" s="293"/>
      <c r="JVO8" s="293"/>
      <c r="JVP8" s="293"/>
      <c r="JVQ8" s="293"/>
      <c r="JVR8" s="293"/>
      <c r="JVS8" s="293"/>
      <c r="JVT8" s="293"/>
      <c r="JVU8" s="293"/>
      <c r="JVV8" s="293"/>
      <c r="JVW8" s="293"/>
      <c r="JVX8" s="293"/>
      <c r="JVY8" s="293"/>
      <c r="JVZ8" s="293"/>
      <c r="JWA8" s="293"/>
      <c r="JWB8" s="293"/>
      <c r="JWC8" s="293"/>
      <c r="JWD8" s="293"/>
      <c r="JWE8" s="293"/>
      <c r="JWF8" s="293"/>
      <c r="JWG8" s="293"/>
      <c r="JWH8" s="293"/>
      <c r="JWI8" s="293"/>
      <c r="JWJ8" s="293"/>
      <c r="JWK8" s="293"/>
      <c r="JWL8" s="293"/>
      <c r="JWM8" s="293"/>
      <c r="JWN8" s="293"/>
      <c r="JWO8" s="293"/>
      <c r="JWP8" s="293"/>
      <c r="JWQ8" s="293"/>
      <c r="JWR8" s="293"/>
      <c r="JWS8" s="293"/>
      <c r="JWT8" s="293"/>
      <c r="JWU8" s="293"/>
      <c r="JWV8" s="293"/>
      <c r="JWW8" s="293"/>
      <c r="JWX8" s="293"/>
      <c r="JWY8" s="293"/>
      <c r="JWZ8" s="293"/>
      <c r="JXA8" s="293"/>
      <c r="JXB8" s="293"/>
      <c r="JXC8" s="293"/>
      <c r="JXD8" s="293"/>
      <c r="JXE8" s="293"/>
      <c r="JXF8" s="293"/>
      <c r="JXG8" s="293"/>
      <c r="JXH8" s="293"/>
      <c r="JXI8" s="293"/>
      <c r="JXJ8" s="293"/>
      <c r="JXK8" s="293"/>
      <c r="JXL8" s="293"/>
      <c r="JXM8" s="293"/>
      <c r="JXN8" s="293"/>
      <c r="JXO8" s="293"/>
      <c r="JXP8" s="293"/>
      <c r="JXQ8" s="293"/>
      <c r="JXR8" s="293"/>
      <c r="JXS8" s="293"/>
      <c r="JXT8" s="293"/>
      <c r="JXU8" s="293"/>
      <c r="JXV8" s="293"/>
      <c r="JXW8" s="293"/>
      <c r="JXX8" s="293"/>
      <c r="JXY8" s="293"/>
      <c r="JXZ8" s="293"/>
      <c r="JYA8" s="293"/>
      <c r="JYB8" s="293"/>
      <c r="JYC8" s="293"/>
      <c r="JYD8" s="293"/>
      <c r="JYE8" s="293"/>
      <c r="JYF8" s="293"/>
      <c r="JYG8" s="293"/>
      <c r="JYH8" s="293"/>
      <c r="JYI8" s="293"/>
      <c r="JYJ8" s="293"/>
      <c r="JYK8" s="293"/>
      <c r="JYL8" s="293"/>
      <c r="JYM8" s="293"/>
      <c r="JYN8" s="293"/>
      <c r="JYO8" s="293"/>
      <c r="JYP8" s="293"/>
      <c r="JYQ8" s="293"/>
      <c r="JYR8" s="293"/>
      <c r="JYS8" s="293"/>
      <c r="JYT8" s="293"/>
      <c r="JYU8" s="293"/>
      <c r="JYV8" s="293"/>
      <c r="JYW8" s="293"/>
      <c r="JYX8" s="293"/>
      <c r="JYY8" s="293"/>
      <c r="JYZ8" s="293"/>
      <c r="JZA8" s="293"/>
      <c r="JZB8" s="293"/>
      <c r="JZC8" s="293"/>
      <c r="JZD8" s="293"/>
      <c r="JZE8" s="293"/>
      <c r="JZF8" s="293"/>
      <c r="JZG8" s="293"/>
      <c r="JZH8" s="293"/>
      <c r="JZI8" s="293"/>
      <c r="JZJ8" s="293"/>
      <c r="JZK8" s="293"/>
      <c r="JZL8" s="293"/>
      <c r="JZM8" s="293"/>
      <c r="JZN8" s="293"/>
      <c r="JZO8" s="293"/>
      <c r="JZP8" s="293"/>
      <c r="JZQ8" s="293"/>
      <c r="JZR8" s="293"/>
      <c r="JZS8" s="293"/>
      <c r="JZT8" s="293"/>
      <c r="JZU8" s="293"/>
      <c r="JZV8" s="293"/>
      <c r="JZW8" s="293"/>
      <c r="JZX8" s="293"/>
      <c r="JZY8" s="293"/>
      <c r="JZZ8" s="293"/>
      <c r="KAA8" s="293"/>
      <c r="KAB8" s="293"/>
      <c r="KAC8" s="293"/>
      <c r="KAD8" s="293"/>
      <c r="KAE8" s="293"/>
      <c r="KAF8" s="293"/>
      <c r="KAG8" s="293"/>
      <c r="KAH8" s="293"/>
      <c r="KAI8" s="293"/>
      <c r="KAJ8" s="293"/>
      <c r="KAK8" s="293"/>
      <c r="KAL8" s="293"/>
      <c r="KAM8" s="293"/>
      <c r="KAN8" s="293"/>
      <c r="KAO8" s="293"/>
      <c r="KAP8" s="293"/>
      <c r="KAQ8" s="293"/>
      <c r="KAR8" s="293"/>
      <c r="KAS8" s="293"/>
      <c r="KAT8" s="293"/>
      <c r="KAU8" s="293"/>
      <c r="KAV8" s="293"/>
      <c r="KAW8" s="293"/>
      <c r="KAX8" s="293"/>
      <c r="KAY8" s="293"/>
      <c r="KAZ8" s="293"/>
      <c r="KBA8" s="293"/>
      <c r="KBB8" s="293"/>
      <c r="KBC8" s="293"/>
      <c r="KBD8" s="293"/>
      <c r="KBE8" s="293"/>
      <c r="KBF8" s="293"/>
      <c r="KBG8" s="293"/>
      <c r="KBH8" s="293"/>
      <c r="KBI8" s="293"/>
      <c r="KBJ8" s="293"/>
      <c r="KBK8" s="293"/>
      <c r="KBL8" s="293"/>
      <c r="KBM8" s="293"/>
      <c r="KBN8" s="293"/>
      <c r="KBO8" s="293"/>
      <c r="KBP8" s="293"/>
      <c r="KBQ8" s="293"/>
      <c r="KBR8" s="293"/>
      <c r="KBS8" s="293"/>
      <c r="KBT8" s="293"/>
      <c r="KBU8" s="293"/>
      <c r="KBV8" s="293"/>
      <c r="KBW8" s="293"/>
      <c r="KBX8" s="293"/>
      <c r="KBY8" s="293"/>
      <c r="KBZ8" s="293"/>
      <c r="KCA8" s="293"/>
      <c r="KCB8" s="293"/>
      <c r="KCC8" s="293"/>
      <c r="KCD8" s="293"/>
      <c r="KCE8" s="293"/>
      <c r="KCF8" s="293"/>
      <c r="KCG8" s="293"/>
      <c r="KCH8" s="293"/>
      <c r="KCI8" s="293"/>
      <c r="KCJ8" s="293"/>
      <c r="KCK8" s="293"/>
      <c r="KCL8" s="293"/>
      <c r="KCM8" s="293"/>
      <c r="KCN8" s="293"/>
      <c r="KCO8" s="293"/>
      <c r="KCP8" s="293"/>
      <c r="KCQ8" s="293"/>
      <c r="KCR8" s="293"/>
      <c r="KCS8" s="293"/>
      <c r="KCT8" s="293"/>
      <c r="KCU8" s="293"/>
      <c r="KCV8" s="293"/>
      <c r="KCW8" s="293"/>
      <c r="KCX8" s="293"/>
      <c r="KCY8" s="293"/>
      <c r="KCZ8" s="293"/>
      <c r="KDA8" s="293"/>
      <c r="KDB8" s="293"/>
      <c r="KDC8" s="293"/>
      <c r="KDD8" s="293"/>
      <c r="KDE8" s="293"/>
      <c r="KDF8" s="293"/>
      <c r="KDG8" s="293"/>
      <c r="KDH8" s="293"/>
      <c r="KDI8" s="293"/>
      <c r="KDJ8" s="293"/>
      <c r="KDK8" s="293"/>
      <c r="KDL8" s="293"/>
      <c r="KDM8" s="293"/>
      <c r="KDN8" s="293"/>
      <c r="KDO8" s="293"/>
      <c r="KDP8" s="293"/>
      <c r="KDQ8" s="293"/>
      <c r="KDR8" s="293"/>
      <c r="KDS8" s="293"/>
      <c r="KDT8" s="293"/>
      <c r="KDU8" s="293"/>
      <c r="KDV8" s="293"/>
      <c r="KDW8" s="293"/>
      <c r="KDX8" s="293"/>
      <c r="KDY8" s="293"/>
      <c r="KDZ8" s="293"/>
      <c r="KEA8" s="293"/>
      <c r="KEB8" s="293"/>
      <c r="KEC8" s="293"/>
      <c r="KED8" s="293"/>
      <c r="KEE8" s="293"/>
      <c r="KEF8" s="293"/>
      <c r="KEG8" s="293"/>
      <c r="KEH8" s="293"/>
      <c r="KEI8" s="293"/>
      <c r="KEJ8" s="293"/>
      <c r="KEK8" s="293"/>
      <c r="KEL8" s="293"/>
      <c r="KEM8" s="293"/>
      <c r="KEN8" s="293"/>
      <c r="KEO8" s="293"/>
      <c r="KEP8" s="293"/>
      <c r="KEQ8" s="293"/>
      <c r="KER8" s="293"/>
      <c r="KES8" s="293"/>
      <c r="KET8" s="293"/>
      <c r="KEU8" s="293"/>
      <c r="KEV8" s="293"/>
      <c r="KEW8" s="293"/>
      <c r="KEX8" s="293"/>
      <c r="KEY8" s="293"/>
      <c r="KEZ8" s="293"/>
      <c r="KFA8" s="293"/>
      <c r="KFB8" s="293"/>
      <c r="KFC8" s="293"/>
      <c r="KFD8" s="293"/>
      <c r="KFE8" s="293"/>
      <c r="KFF8" s="293"/>
      <c r="KFG8" s="293"/>
      <c r="KFH8" s="293"/>
      <c r="KFI8" s="293"/>
      <c r="KFJ8" s="293"/>
      <c r="KFK8" s="293"/>
      <c r="KFL8" s="293"/>
      <c r="KFM8" s="293"/>
      <c r="KFN8" s="293"/>
      <c r="KFO8" s="293"/>
      <c r="KFP8" s="293"/>
      <c r="KFQ8" s="293"/>
      <c r="KFR8" s="293"/>
      <c r="KFS8" s="293"/>
      <c r="KFT8" s="293"/>
      <c r="KFU8" s="293"/>
      <c r="KFV8" s="293"/>
      <c r="KFW8" s="293"/>
      <c r="KFX8" s="293"/>
      <c r="KFY8" s="293"/>
      <c r="KFZ8" s="293"/>
      <c r="KGA8" s="293"/>
      <c r="KGB8" s="293"/>
      <c r="KGC8" s="293"/>
      <c r="KGD8" s="293"/>
      <c r="KGE8" s="293"/>
      <c r="KGF8" s="293"/>
      <c r="KGG8" s="293"/>
      <c r="KGH8" s="293"/>
      <c r="KGI8" s="293"/>
      <c r="KGJ8" s="293"/>
      <c r="KGK8" s="293"/>
      <c r="KGL8" s="293"/>
      <c r="KGM8" s="293"/>
      <c r="KGN8" s="293"/>
      <c r="KGO8" s="293"/>
      <c r="KGP8" s="293"/>
      <c r="KGQ8" s="293"/>
      <c r="KGR8" s="293"/>
      <c r="KGS8" s="293"/>
      <c r="KGT8" s="293"/>
      <c r="KGU8" s="293"/>
      <c r="KGV8" s="293"/>
      <c r="KGW8" s="293"/>
      <c r="KGX8" s="293"/>
      <c r="KGY8" s="293"/>
      <c r="KGZ8" s="293"/>
      <c r="KHA8" s="293"/>
      <c r="KHB8" s="293"/>
      <c r="KHC8" s="293"/>
      <c r="KHD8" s="293"/>
      <c r="KHE8" s="293"/>
      <c r="KHF8" s="293"/>
      <c r="KHG8" s="293"/>
      <c r="KHH8" s="293"/>
      <c r="KHI8" s="293"/>
      <c r="KHJ8" s="293"/>
      <c r="KHK8" s="293"/>
      <c r="KHL8" s="293"/>
      <c r="KHM8" s="293"/>
      <c r="KHN8" s="293"/>
      <c r="KHO8" s="293"/>
      <c r="KHP8" s="293"/>
      <c r="KHQ8" s="293"/>
      <c r="KHR8" s="293"/>
      <c r="KHS8" s="293"/>
      <c r="KHT8" s="293"/>
      <c r="KHU8" s="293"/>
      <c r="KHV8" s="293"/>
      <c r="KHW8" s="293"/>
      <c r="KHX8" s="293"/>
      <c r="KHY8" s="293"/>
      <c r="KHZ8" s="293"/>
      <c r="KIA8" s="293"/>
      <c r="KIB8" s="293"/>
      <c r="KIC8" s="293"/>
      <c r="KID8" s="293"/>
      <c r="KIE8" s="293"/>
      <c r="KIF8" s="293"/>
      <c r="KIG8" s="293"/>
      <c r="KIH8" s="293"/>
      <c r="KII8" s="293"/>
      <c r="KIJ8" s="293"/>
      <c r="KIK8" s="293"/>
      <c r="KIL8" s="293"/>
      <c r="KIM8" s="293"/>
      <c r="KIN8" s="293"/>
      <c r="KIO8" s="293"/>
      <c r="KIP8" s="293"/>
      <c r="KIQ8" s="293"/>
      <c r="KIR8" s="293"/>
      <c r="KIS8" s="293"/>
      <c r="KIT8" s="293"/>
      <c r="KIU8" s="293"/>
      <c r="KIV8" s="293"/>
      <c r="KIW8" s="293"/>
      <c r="KIX8" s="293"/>
      <c r="KIY8" s="293"/>
      <c r="KIZ8" s="293"/>
      <c r="KJA8" s="293"/>
      <c r="KJB8" s="293"/>
      <c r="KJC8" s="293"/>
      <c r="KJD8" s="293"/>
      <c r="KJE8" s="293"/>
      <c r="KJF8" s="293"/>
      <c r="KJG8" s="293"/>
      <c r="KJH8" s="293"/>
      <c r="KJI8" s="293"/>
      <c r="KJJ8" s="293"/>
      <c r="KJK8" s="293"/>
      <c r="KJL8" s="293"/>
      <c r="KJM8" s="293"/>
      <c r="KJN8" s="293"/>
      <c r="KJO8" s="293"/>
      <c r="KJP8" s="293"/>
      <c r="KJQ8" s="293"/>
      <c r="KJR8" s="293"/>
      <c r="KJS8" s="293"/>
      <c r="KJT8" s="293"/>
      <c r="KJU8" s="293"/>
      <c r="KJV8" s="293"/>
      <c r="KJW8" s="293"/>
      <c r="KJX8" s="293"/>
      <c r="KJY8" s="293"/>
      <c r="KJZ8" s="293"/>
      <c r="KKA8" s="293"/>
      <c r="KKB8" s="293"/>
      <c r="KKC8" s="293"/>
      <c r="KKD8" s="293"/>
      <c r="KKE8" s="293"/>
      <c r="KKF8" s="293"/>
      <c r="KKG8" s="293"/>
      <c r="KKH8" s="293"/>
      <c r="KKI8" s="293"/>
      <c r="KKJ8" s="293"/>
      <c r="KKK8" s="293"/>
      <c r="KKL8" s="293"/>
      <c r="KKM8" s="293"/>
      <c r="KKN8" s="293"/>
      <c r="KKO8" s="293"/>
      <c r="KKP8" s="293"/>
      <c r="KKQ8" s="293"/>
      <c r="KKR8" s="293"/>
      <c r="KKS8" s="293"/>
      <c r="KKT8" s="293"/>
      <c r="KKU8" s="293"/>
      <c r="KKV8" s="293"/>
      <c r="KKW8" s="293"/>
      <c r="KKX8" s="293"/>
      <c r="KKY8" s="293"/>
      <c r="KKZ8" s="293"/>
      <c r="KLA8" s="293"/>
      <c r="KLB8" s="293"/>
      <c r="KLC8" s="293"/>
      <c r="KLD8" s="293"/>
      <c r="KLE8" s="293"/>
      <c r="KLF8" s="293"/>
      <c r="KLG8" s="293"/>
      <c r="KLH8" s="293"/>
      <c r="KLI8" s="293"/>
      <c r="KLJ8" s="293"/>
      <c r="KLK8" s="293"/>
      <c r="KLL8" s="293"/>
      <c r="KLM8" s="293"/>
      <c r="KLN8" s="293"/>
      <c r="KLO8" s="293"/>
      <c r="KLP8" s="293"/>
      <c r="KLQ8" s="293"/>
      <c r="KLR8" s="293"/>
      <c r="KLS8" s="293"/>
      <c r="KLT8" s="293"/>
      <c r="KLU8" s="293"/>
      <c r="KLV8" s="293"/>
      <c r="KLW8" s="293"/>
      <c r="KLX8" s="293"/>
      <c r="KLY8" s="293"/>
      <c r="KLZ8" s="293"/>
      <c r="KMA8" s="293"/>
      <c r="KMB8" s="293"/>
      <c r="KMC8" s="293"/>
      <c r="KMD8" s="293"/>
      <c r="KME8" s="293"/>
      <c r="KMF8" s="293"/>
      <c r="KMG8" s="293"/>
      <c r="KMH8" s="293"/>
      <c r="KMI8" s="293"/>
      <c r="KMJ8" s="293"/>
      <c r="KMK8" s="293"/>
      <c r="KML8" s="293"/>
      <c r="KMM8" s="293"/>
      <c r="KMN8" s="293"/>
      <c r="KMO8" s="293"/>
      <c r="KMP8" s="293"/>
      <c r="KMQ8" s="293"/>
      <c r="KMR8" s="293"/>
      <c r="KMS8" s="293"/>
      <c r="KMT8" s="293"/>
      <c r="KMU8" s="293"/>
      <c r="KMV8" s="293"/>
      <c r="KMW8" s="293"/>
      <c r="KMX8" s="293"/>
      <c r="KMY8" s="293"/>
      <c r="KMZ8" s="293"/>
      <c r="KNA8" s="293"/>
      <c r="KNB8" s="293"/>
      <c r="KNC8" s="293"/>
      <c r="KND8" s="293"/>
      <c r="KNE8" s="293"/>
      <c r="KNF8" s="293"/>
      <c r="KNG8" s="293"/>
      <c r="KNH8" s="293"/>
      <c r="KNI8" s="293"/>
      <c r="KNJ8" s="293"/>
      <c r="KNK8" s="293"/>
      <c r="KNL8" s="293"/>
      <c r="KNM8" s="293"/>
      <c r="KNN8" s="293"/>
      <c r="KNO8" s="293"/>
      <c r="KNP8" s="293"/>
      <c r="KNQ8" s="293"/>
      <c r="KNR8" s="293"/>
      <c r="KNS8" s="293"/>
      <c r="KNT8" s="293"/>
      <c r="KNU8" s="293"/>
      <c r="KNV8" s="293"/>
      <c r="KNW8" s="293"/>
      <c r="KNX8" s="293"/>
      <c r="KNY8" s="293"/>
      <c r="KNZ8" s="293"/>
      <c r="KOA8" s="293"/>
      <c r="KOB8" s="293"/>
      <c r="KOC8" s="293"/>
      <c r="KOD8" s="293"/>
      <c r="KOE8" s="293"/>
      <c r="KOF8" s="293"/>
      <c r="KOG8" s="293"/>
      <c r="KOH8" s="293"/>
      <c r="KOI8" s="293"/>
      <c r="KOJ8" s="293"/>
      <c r="KOK8" s="293"/>
      <c r="KOL8" s="293"/>
      <c r="KOM8" s="293"/>
      <c r="KON8" s="293"/>
      <c r="KOO8" s="293"/>
      <c r="KOP8" s="293"/>
      <c r="KOQ8" s="293"/>
      <c r="KOR8" s="293"/>
      <c r="KOS8" s="293"/>
      <c r="KOT8" s="293"/>
      <c r="KOU8" s="293"/>
      <c r="KOV8" s="293"/>
      <c r="KOW8" s="293"/>
      <c r="KOX8" s="293"/>
      <c r="KOY8" s="293"/>
      <c r="KOZ8" s="293"/>
      <c r="KPA8" s="293"/>
      <c r="KPB8" s="293"/>
      <c r="KPC8" s="293"/>
      <c r="KPD8" s="293"/>
      <c r="KPE8" s="293"/>
      <c r="KPF8" s="293"/>
      <c r="KPG8" s="293"/>
      <c r="KPH8" s="293"/>
      <c r="KPI8" s="293"/>
      <c r="KPJ8" s="293"/>
      <c r="KPK8" s="293"/>
      <c r="KPL8" s="293"/>
      <c r="KPM8" s="293"/>
      <c r="KPN8" s="293"/>
      <c r="KPO8" s="293"/>
      <c r="KPP8" s="293"/>
      <c r="KPQ8" s="293"/>
      <c r="KPR8" s="293"/>
      <c r="KPS8" s="293"/>
      <c r="KPT8" s="293"/>
      <c r="KPU8" s="293"/>
      <c r="KPV8" s="293"/>
      <c r="KPW8" s="293"/>
      <c r="KPX8" s="293"/>
      <c r="KPY8" s="293"/>
      <c r="KPZ8" s="293"/>
      <c r="KQA8" s="293"/>
      <c r="KQB8" s="293"/>
      <c r="KQC8" s="293"/>
      <c r="KQD8" s="293"/>
      <c r="KQE8" s="293"/>
      <c r="KQF8" s="293"/>
      <c r="KQG8" s="293"/>
      <c r="KQH8" s="293"/>
      <c r="KQI8" s="293"/>
      <c r="KQJ8" s="293"/>
      <c r="KQK8" s="293"/>
      <c r="KQL8" s="293"/>
      <c r="KQM8" s="293"/>
      <c r="KQN8" s="293"/>
      <c r="KQO8" s="293"/>
      <c r="KQP8" s="293"/>
      <c r="KQQ8" s="293"/>
      <c r="KQR8" s="293"/>
      <c r="KQS8" s="293"/>
      <c r="KQT8" s="293"/>
      <c r="KQU8" s="293"/>
      <c r="KQV8" s="293"/>
      <c r="KQW8" s="293"/>
      <c r="KQX8" s="293"/>
      <c r="KQY8" s="293"/>
      <c r="KQZ8" s="293"/>
      <c r="KRA8" s="293"/>
      <c r="KRB8" s="293"/>
      <c r="KRC8" s="293"/>
      <c r="KRD8" s="293"/>
      <c r="KRE8" s="293"/>
      <c r="KRF8" s="293"/>
      <c r="KRG8" s="293"/>
      <c r="KRH8" s="293"/>
      <c r="KRI8" s="293"/>
      <c r="KRJ8" s="293"/>
      <c r="KRK8" s="293"/>
      <c r="KRL8" s="293"/>
      <c r="KRM8" s="293"/>
      <c r="KRN8" s="293"/>
      <c r="KRO8" s="293"/>
      <c r="KRP8" s="293"/>
      <c r="KRQ8" s="293"/>
      <c r="KRR8" s="293"/>
      <c r="KRS8" s="293"/>
      <c r="KRT8" s="293"/>
      <c r="KRU8" s="293"/>
      <c r="KRV8" s="293"/>
      <c r="KRW8" s="293"/>
      <c r="KRX8" s="293"/>
      <c r="KRY8" s="293"/>
      <c r="KRZ8" s="293"/>
      <c r="KSA8" s="293"/>
      <c r="KSB8" s="293"/>
      <c r="KSC8" s="293"/>
      <c r="KSD8" s="293"/>
      <c r="KSE8" s="293"/>
      <c r="KSF8" s="293"/>
      <c r="KSG8" s="293"/>
      <c r="KSH8" s="293"/>
      <c r="KSI8" s="293"/>
      <c r="KSJ8" s="293"/>
      <c r="KSK8" s="293"/>
      <c r="KSL8" s="293"/>
      <c r="KSM8" s="293"/>
      <c r="KSN8" s="293"/>
      <c r="KSO8" s="293"/>
      <c r="KSP8" s="293"/>
      <c r="KSQ8" s="293"/>
      <c r="KSR8" s="293"/>
      <c r="KSS8" s="293"/>
      <c r="KST8" s="293"/>
      <c r="KSU8" s="293"/>
      <c r="KSV8" s="293"/>
      <c r="KSW8" s="293"/>
      <c r="KSX8" s="293"/>
      <c r="KSY8" s="293"/>
      <c r="KSZ8" s="293"/>
      <c r="KTA8" s="293"/>
      <c r="KTB8" s="293"/>
      <c r="KTC8" s="293"/>
      <c r="KTD8" s="293"/>
      <c r="KTE8" s="293"/>
      <c r="KTF8" s="293"/>
      <c r="KTG8" s="293"/>
      <c r="KTH8" s="293"/>
      <c r="KTI8" s="293"/>
      <c r="KTJ8" s="293"/>
      <c r="KTK8" s="293"/>
      <c r="KTL8" s="293"/>
      <c r="KTM8" s="293"/>
      <c r="KTN8" s="293"/>
      <c r="KTO8" s="293"/>
      <c r="KTP8" s="293"/>
      <c r="KTQ8" s="293"/>
      <c r="KTR8" s="293"/>
      <c r="KTS8" s="293"/>
      <c r="KTT8" s="293"/>
      <c r="KTU8" s="293"/>
      <c r="KTV8" s="293"/>
      <c r="KTW8" s="293"/>
      <c r="KTX8" s="293"/>
      <c r="KTY8" s="293"/>
      <c r="KTZ8" s="293"/>
      <c r="KUA8" s="293"/>
      <c r="KUB8" s="293"/>
      <c r="KUC8" s="293"/>
      <c r="KUD8" s="293"/>
      <c r="KUE8" s="293"/>
      <c r="KUF8" s="293"/>
      <c r="KUG8" s="293"/>
      <c r="KUH8" s="293"/>
      <c r="KUI8" s="293"/>
      <c r="KUJ8" s="293"/>
      <c r="KUK8" s="293"/>
      <c r="KUL8" s="293"/>
      <c r="KUM8" s="293"/>
      <c r="KUN8" s="293"/>
      <c r="KUO8" s="293"/>
      <c r="KUP8" s="293"/>
      <c r="KUQ8" s="293"/>
      <c r="KUR8" s="293"/>
      <c r="KUS8" s="293"/>
      <c r="KUT8" s="293"/>
      <c r="KUU8" s="293"/>
      <c r="KUV8" s="293"/>
      <c r="KUW8" s="293"/>
      <c r="KUX8" s="293"/>
      <c r="KUY8" s="293"/>
      <c r="KUZ8" s="293"/>
      <c r="KVA8" s="293"/>
      <c r="KVB8" s="293"/>
      <c r="KVC8" s="293"/>
      <c r="KVD8" s="293"/>
      <c r="KVE8" s="293"/>
      <c r="KVF8" s="293"/>
      <c r="KVG8" s="293"/>
      <c r="KVH8" s="293"/>
      <c r="KVI8" s="293"/>
      <c r="KVJ8" s="293"/>
      <c r="KVK8" s="293"/>
      <c r="KVL8" s="293"/>
      <c r="KVM8" s="293"/>
      <c r="KVN8" s="293"/>
      <c r="KVO8" s="293"/>
      <c r="KVP8" s="293"/>
      <c r="KVQ8" s="293"/>
      <c r="KVR8" s="293"/>
      <c r="KVS8" s="293"/>
      <c r="KVT8" s="293"/>
      <c r="KVU8" s="293"/>
      <c r="KVV8" s="293"/>
      <c r="KVW8" s="293"/>
      <c r="KVX8" s="293"/>
      <c r="KVY8" s="293"/>
      <c r="KVZ8" s="293"/>
      <c r="KWA8" s="293"/>
      <c r="KWB8" s="293"/>
      <c r="KWC8" s="293"/>
      <c r="KWD8" s="293"/>
      <c r="KWE8" s="293"/>
      <c r="KWF8" s="293"/>
      <c r="KWG8" s="293"/>
      <c r="KWH8" s="293"/>
      <c r="KWI8" s="293"/>
      <c r="KWJ8" s="293"/>
      <c r="KWK8" s="293"/>
      <c r="KWL8" s="293"/>
      <c r="KWM8" s="293"/>
      <c r="KWN8" s="293"/>
      <c r="KWO8" s="293"/>
      <c r="KWP8" s="293"/>
      <c r="KWQ8" s="293"/>
      <c r="KWR8" s="293"/>
      <c r="KWS8" s="293"/>
      <c r="KWT8" s="293"/>
      <c r="KWU8" s="293"/>
      <c r="KWV8" s="293"/>
      <c r="KWW8" s="293"/>
      <c r="KWX8" s="293"/>
      <c r="KWY8" s="293"/>
      <c r="KWZ8" s="293"/>
      <c r="KXA8" s="293"/>
      <c r="KXB8" s="293"/>
      <c r="KXC8" s="293"/>
      <c r="KXD8" s="293"/>
      <c r="KXE8" s="293"/>
      <c r="KXF8" s="293"/>
      <c r="KXG8" s="293"/>
      <c r="KXH8" s="293"/>
      <c r="KXI8" s="293"/>
      <c r="KXJ8" s="293"/>
      <c r="KXK8" s="293"/>
      <c r="KXL8" s="293"/>
      <c r="KXM8" s="293"/>
      <c r="KXN8" s="293"/>
      <c r="KXO8" s="293"/>
      <c r="KXP8" s="293"/>
      <c r="KXQ8" s="293"/>
      <c r="KXR8" s="293"/>
      <c r="KXS8" s="293"/>
      <c r="KXT8" s="293"/>
      <c r="KXU8" s="293"/>
      <c r="KXV8" s="293"/>
      <c r="KXW8" s="293"/>
      <c r="KXX8" s="293"/>
      <c r="KXY8" s="293"/>
      <c r="KXZ8" s="293"/>
      <c r="KYA8" s="293"/>
      <c r="KYB8" s="293"/>
      <c r="KYC8" s="293"/>
      <c r="KYD8" s="293"/>
      <c r="KYE8" s="293"/>
      <c r="KYF8" s="293"/>
      <c r="KYG8" s="293"/>
      <c r="KYH8" s="293"/>
      <c r="KYI8" s="293"/>
      <c r="KYJ8" s="293"/>
      <c r="KYK8" s="293"/>
      <c r="KYL8" s="293"/>
      <c r="KYM8" s="293"/>
      <c r="KYN8" s="293"/>
      <c r="KYO8" s="293"/>
      <c r="KYP8" s="293"/>
      <c r="KYQ8" s="293"/>
      <c r="KYR8" s="293"/>
      <c r="KYS8" s="293"/>
      <c r="KYT8" s="293"/>
      <c r="KYU8" s="293"/>
      <c r="KYV8" s="293"/>
      <c r="KYW8" s="293"/>
      <c r="KYX8" s="293"/>
      <c r="KYY8" s="293"/>
      <c r="KYZ8" s="293"/>
      <c r="KZA8" s="293"/>
      <c r="KZB8" s="293"/>
      <c r="KZC8" s="293"/>
      <c r="KZD8" s="293"/>
      <c r="KZE8" s="293"/>
      <c r="KZF8" s="293"/>
      <c r="KZG8" s="293"/>
      <c r="KZH8" s="293"/>
      <c r="KZI8" s="293"/>
      <c r="KZJ8" s="293"/>
      <c r="KZK8" s="293"/>
      <c r="KZL8" s="293"/>
      <c r="KZM8" s="293"/>
      <c r="KZN8" s="293"/>
      <c r="KZO8" s="293"/>
      <c r="KZP8" s="293"/>
      <c r="KZQ8" s="293"/>
      <c r="KZR8" s="293"/>
      <c r="KZS8" s="293"/>
      <c r="KZT8" s="293"/>
      <c r="KZU8" s="293"/>
      <c r="KZV8" s="293"/>
      <c r="KZW8" s="293"/>
      <c r="KZX8" s="293"/>
      <c r="KZY8" s="293"/>
      <c r="KZZ8" s="293"/>
      <c r="LAA8" s="293"/>
      <c r="LAB8" s="293"/>
      <c r="LAC8" s="293"/>
      <c r="LAD8" s="293"/>
      <c r="LAE8" s="293"/>
      <c r="LAF8" s="293"/>
      <c r="LAG8" s="293"/>
      <c r="LAH8" s="293"/>
      <c r="LAI8" s="293"/>
      <c r="LAJ8" s="293"/>
      <c r="LAK8" s="293"/>
      <c r="LAL8" s="293"/>
      <c r="LAM8" s="293"/>
      <c r="LAN8" s="293"/>
      <c r="LAO8" s="293"/>
      <c r="LAP8" s="293"/>
      <c r="LAQ8" s="293"/>
      <c r="LAR8" s="293"/>
      <c r="LAS8" s="293"/>
      <c r="LAT8" s="293"/>
      <c r="LAU8" s="293"/>
      <c r="LAV8" s="293"/>
      <c r="LAW8" s="293"/>
      <c r="LAX8" s="293"/>
      <c r="LAY8" s="293"/>
      <c r="LAZ8" s="293"/>
      <c r="LBA8" s="293"/>
      <c r="LBB8" s="293"/>
      <c r="LBC8" s="293"/>
      <c r="LBD8" s="293"/>
      <c r="LBE8" s="293"/>
      <c r="LBF8" s="293"/>
      <c r="LBG8" s="293"/>
      <c r="LBH8" s="293"/>
      <c r="LBI8" s="293"/>
      <c r="LBJ8" s="293"/>
      <c r="LBK8" s="293"/>
      <c r="LBL8" s="293"/>
      <c r="LBM8" s="293"/>
      <c r="LBN8" s="293"/>
      <c r="LBO8" s="293"/>
      <c r="LBP8" s="293"/>
      <c r="LBQ8" s="293"/>
      <c r="LBR8" s="293"/>
      <c r="LBS8" s="293"/>
      <c r="LBT8" s="293"/>
      <c r="LBU8" s="293"/>
      <c r="LBV8" s="293"/>
      <c r="LBW8" s="293"/>
      <c r="LBX8" s="293"/>
      <c r="LBY8" s="293"/>
      <c r="LBZ8" s="293"/>
      <c r="LCA8" s="293"/>
      <c r="LCB8" s="293"/>
      <c r="LCC8" s="293"/>
      <c r="LCD8" s="293"/>
      <c r="LCE8" s="293"/>
      <c r="LCF8" s="293"/>
      <c r="LCG8" s="293"/>
      <c r="LCH8" s="293"/>
      <c r="LCI8" s="293"/>
      <c r="LCJ8" s="293"/>
      <c r="LCK8" s="293"/>
      <c r="LCL8" s="293"/>
      <c r="LCM8" s="293"/>
      <c r="LCN8" s="293"/>
      <c r="LCO8" s="293"/>
      <c r="LCP8" s="293"/>
      <c r="LCQ8" s="293"/>
      <c r="LCR8" s="293"/>
      <c r="LCS8" s="293"/>
      <c r="LCT8" s="293"/>
      <c r="LCU8" s="293"/>
      <c r="LCV8" s="293"/>
      <c r="LCW8" s="293"/>
      <c r="LCX8" s="293"/>
      <c r="LCY8" s="293"/>
      <c r="LCZ8" s="293"/>
      <c r="LDA8" s="293"/>
      <c r="LDB8" s="293"/>
      <c r="LDC8" s="293"/>
      <c r="LDD8" s="293"/>
      <c r="LDE8" s="293"/>
      <c r="LDF8" s="293"/>
      <c r="LDG8" s="293"/>
      <c r="LDH8" s="293"/>
      <c r="LDI8" s="293"/>
      <c r="LDJ8" s="293"/>
      <c r="LDK8" s="293"/>
      <c r="LDL8" s="293"/>
      <c r="LDM8" s="293"/>
      <c r="LDN8" s="293"/>
      <c r="LDO8" s="293"/>
      <c r="LDP8" s="293"/>
      <c r="LDQ8" s="293"/>
      <c r="LDR8" s="293"/>
      <c r="LDS8" s="293"/>
      <c r="LDT8" s="293"/>
      <c r="LDU8" s="293"/>
      <c r="LDV8" s="293"/>
      <c r="LDW8" s="293"/>
      <c r="LDX8" s="293"/>
      <c r="LDY8" s="293"/>
      <c r="LDZ8" s="293"/>
      <c r="LEA8" s="293"/>
      <c r="LEB8" s="293"/>
      <c r="LEC8" s="293"/>
      <c r="LED8" s="293"/>
      <c r="LEE8" s="293"/>
      <c r="LEF8" s="293"/>
      <c r="LEG8" s="293"/>
      <c r="LEH8" s="293"/>
      <c r="LEI8" s="293"/>
      <c r="LEJ8" s="293"/>
      <c r="LEK8" s="293"/>
      <c r="LEL8" s="293"/>
      <c r="LEM8" s="293"/>
      <c r="LEN8" s="293"/>
      <c r="LEO8" s="293"/>
      <c r="LEP8" s="293"/>
      <c r="LEQ8" s="293"/>
      <c r="LER8" s="293"/>
      <c r="LES8" s="293"/>
      <c r="LET8" s="293"/>
      <c r="LEU8" s="293"/>
      <c r="LEV8" s="293"/>
      <c r="LEW8" s="293"/>
      <c r="LEX8" s="293"/>
      <c r="LEY8" s="293"/>
      <c r="LEZ8" s="293"/>
      <c r="LFA8" s="293"/>
      <c r="LFB8" s="293"/>
      <c r="LFC8" s="293"/>
      <c r="LFD8" s="293"/>
      <c r="LFE8" s="293"/>
      <c r="LFF8" s="293"/>
      <c r="LFG8" s="293"/>
      <c r="LFH8" s="293"/>
      <c r="LFI8" s="293"/>
      <c r="LFJ8" s="293"/>
      <c r="LFK8" s="293"/>
      <c r="LFL8" s="293"/>
      <c r="LFM8" s="293"/>
      <c r="LFN8" s="293"/>
      <c r="LFO8" s="293"/>
      <c r="LFP8" s="293"/>
      <c r="LFQ8" s="293"/>
      <c r="LFR8" s="293"/>
      <c r="LFS8" s="293"/>
      <c r="LFT8" s="293"/>
      <c r="LFU8" s="293"/>
      <c r="LFV8" s="293"/>
      <c r="LFW8" s="293"/>
      <c r="LFX8" s="293"/>
      <c r="LFY8" s="293"/>
      <c r="LFZ8" s="293"/>
      <c r="LGA8" s="293"/>
      <c r="LGB8" s="293"/>
      <c r="LGC8" s="293"/>
      <c r="LGD8" s="293"/>
      <c r="LGE8" s="293"/>
      <c r="LGF8" s="293"/>
      <c r="LGG8" s="293"/>
      <c r="LGH8" s="293"/>
      <c r="LGI8" s="293"/>
      <c r="LGJ8" s="293"/>
      <c r="LGK8" s="293"/>
      <c r="LGL8" s="293"/>
      <c r="LGM8" s="293"/>
      <c r="LGN8" s="293"/>
      <c r="LGO8" s="293"/>
      <c r="LGP8" s="293"/>
      <c r="LGQ8" s="293"/>
      <c r="LGR8" s="293"/>
      <c r="LGS8" s="293"/>
      <c r="LGT8" s="293"/>
      <c r="LGU8" s="293"/>
      <c r="LGV8" s="293"/>
      <c r="LGW8" s="293"/>
      <c r="LGX8" s="293"/>
      <c r="LGY8" s="293"/>
      <c r="LGZ8" s="293"/>
      <c r="LHA8" s="293"/>
      <c r="LHB8" s="293"/>
      <c r="LHC8" s="293"/>
      <c r="LHD8" s="293"/>
      <c r="LHE8" s="293"/>
      <c r="LHF8" s="293"/>
      <c r="LHG8" s="293"/>
      <c r="LHH8" s="293"/>
      <c r="LHI8" s="293"/>
      <c r="LHJ8" s="293"/>
      <c r="LHK8" s="293"/>
      <c r="LHL8" s="293"/>
      <c r="LHM8" s="293"/>
      <c r="LHN8" s="293"/>
      <c r="LHO8" s="293"/>
      <c r="LHP8" s="293"/>
      <c r="LHQ8" s="293"/>
      <c r="LHR8" s="293"/>
      <c r="LHS8" s="293"/>
      <c r="LHT8" s="293"/>
      <c r="LHU8" s="293"/>
      <c r="LHV8" s="293"/>
      <c r="LHW8" s="293"/>
      <c r="LHX8" s="293"/>
      <c r="LHY8" s="293"/>
      <c r="LHZ8" s="293"/>
      <c r="LIA8" s="293"/>
      <c r="LIB8" s="293"/>
      <c r="LIC8" s="293"/>
      <c r="LID8" s="293"/>
      <c r="LIE8" s="293"/>
      <c r="LIF8" s="293"/>
      <c r="LIG8" s="293"/>
      <c r="LIH8" s="293"/>
      <c r="LII8" s="293"/>
      <c r="LIJ8" s="293"/>
      <c r="LIK8" s="293"/>
      <c r="LIL8" s="293"/>
      <c r="LIM8" s="293"/>
      <c r="LIN8" s="293"/>
      <c r="LIO8" s="293"/>
      <c r="LIP8" s="293"/>
      <c r="LIQ8" s="293"/>
      <c r="LIR8" s="293"/>
      <c r="LIS8" s="293"/>
      <c r="LIT8" s="293"/>
      <c r="LIU8" s="293"/>
      <c r="LIV8" s="293"/>
      <c r="LIW8" s="293"/>
      <c r="LIX8" s="293"/>
      <c r="LIY8" s="293"/>
      <c r="LIZ8" s="293"/>
      <c r="LJA8" s="293"/>
      <c r="LJB8" s="293"/>
      <c r="LJC8" s="293"/>
      <c r="LJD8" s="293"/>
      <c r="LJE8" s="293"/>
      <c r="LJF8" s="293"/>
      <c r="LJG8" s="293"/>
      <c r="LJH8" s="293"/>
      <c r="LJI8" s="293"/>
      <c r="LJJ8" s="293"/>
      <c r="LJK8" s="293"/>
      <c r="LJL8" s="293"/>
      <c r="LJM8" s="293"/>
      <c r="LJN8" s="293"/>
      <c r="LJO8" s="293"/>
      <c r="LJP8" s="293"/>
      <c r="LJQ8" s="293"/>
      <c r="LJR8" s="293"/>
      <c r="LJS8" s="293"/>
      <c r="LJT8" s="293"/>
      <c r="LJU8" s="293"/>
      <c r="LJV8" s="293"/>
      <c r="LJW8" s="293"/>
      <c r="LJX8" s="293"/>
      <c r="LJY8" s="293"/>
      <c r="LJZ8" s="293"/>
      <c r="LKA8" s="293"/>
      <c r="LKB8" s="293"/>
      <c r="LKC8" s="293"/>
      <c r="LKD8" s="293"/>
      <c r="LKE8" s="293"/>
      <c r="LKF8" s="293"/>
      <c r="LKG8" s="293"/>
      <c r="LKH8" s="293"/>
      <c r="LKI8" s="293"/>
      <c r="LKJ8" s="293"/>
      <c r="LKK8" s="293"/>
      <c r="LKL8" s="293"/>
      <c r="LKM8" s="293"/>
      <c r="LKN8" s="293"/>
      <c r="LKO8" s="293"/>
      <c r="LKP8" s="293"/>
      <c r="LKQ8" s="293"/>
      <c r="LKR8" s="293"/>
      <c r="LKS8" s="293"/>
      <c r="LKT8" s="293"/>
      <c r="LKU8" s="293"/>
      <c r="LKV8" s="293"/>
      <c r="LKW8" s="293"/>
      <c r="LKX8" s="293"/>
      <c r="LKY8" s="293"/>
      <c r="LKZ8" s="293"/>
      <c r="LLA8" s="293"/>
      <c r="LLB8" s="293"/>
      <c r="LLC8" s="293"/>
      <c r="LLD8" s="293"/>
      <c r="LLE8" s="293"/>
      <c r="LLF8" s="293"/>
      <c r="LLG8" s="293"/>
      <c r="LLH8" s="293"/>
      <c r="LLI8" s="293"/>
      <c r="LLJ8" s="293"/>
      <c r="LLK8" s="293"/>
      <c r="LLL8" s="293"/>
      <c r="LLM8" s="293"/>
      <c r="LLN8" s="293"/>
      <c r="LLO8" s="293"/>
      <c r="LLP8" s="293"/>
      <c r="LLQ8" s="293"/>
      <c r="LLR8" s="293"/>
      <c r="LLS8" s="293"/>
      <c r="LLT8" s="293"/>
      <c r="LLU8" s="293"/>
      <c r="LLV8" s="293"/>
      <c r="LLW8" s="293"/>
      <c r="LLX8" s="293"/>
      <c r="LLY8" s="293"/>
      <c r="LLZ8" s="293"/>
      <c r="LMA8" s="293"/>
      <c r="LMB8" s="293"/>
      <c r="LMC8" s="293"/>
      <c r="LMD8" s="293"/>
      <c r="LME8" s="293"/>
      <c r="LMF8" s="293"/>
      <c r="LMG8" s="293"/>
      <c r="LMH8" s="293"/>
      <c r="LMI8" s="293"/>
      <c r="LMJ8" s="293"/>
      <c r="LMK8" s="293"/>
      <c r="LML8" s="293"/>
      <c r="LMM8" s="293"/>
      <c r="LMN8" s="293"/>
      <c r="LMO8" s="293"/>
      <c r="LMP8" s="293"/>
      <c r="LMQ8" s="293"/>
      <c r="LMR8" s="293"/>
      <c r="LMS8" s="293"/>
      <c r="LMT8" s="293"/>
      <c r="LMU8" s="293"/>
      <c r="LMV8" s="293"/>
      <c r="LMW8" s="293"/>
      <c r="LMX8" s="293"/>
      <c r="LMY8" s="293"/>
      <c r="LMZ8" s="293"/>
      <c r="LNA8" s="293"/>
      <c r="LNB8" s="293"/>
      <c r="LNC8" s="293"/>
      <c r="LND8" s="293"/>
      <c r="LNE8" s="293"/>
      <c r="LNF8" s="293"/>
      <c r="LNG8" s="293"/>
      <c r="LNH8" s="293"/>
      <c r="LNI8" s="293"/>
      <c r="LNJ8" s="293"/>
      <c r="LNK8" s="293"/>
      <c r="LNL8" s="293"/>
      <c r="LNM8" s="293"/>
      <c r="LNN8" s="293"/>
      <c r="LNO8" s="293"/>
      <c r="LNP8" s="293"/>
      <c r="LNQ8" s="293"/>
      <c r="LNR8" s="293"/>
      <c r="LNS8" s="293"/>
      <c r="LNT8" s="293"/>
      <c r="LNU8" s="293"/>
      <c r="LNV8" s="293"/>
      <c r="LNW8" s="293"/>
      <c r="LNX8" s="293"/>
      <c r="LNY8" s="293"/>
      <c r="LNZ8" s="293"/>
      <c r="LOA8" s="293"/>
      <c r="LOB8" s="293"/>
      <c r="LOC8" s="293"/>
      <c r="LOD8" s="293"/>
      <c r="LOE8" s="293"/>
      <c r="LOF8" s="293"/>
      <c r="LOG8" s="293"/>
      <c r="LOH8" s="293"/>
      <c r="LOI8" s="293"/>
      <c r="LOJ8" s="293"/>
      <c r="LOK8" s="293"/>
      <c r="LOL8" s="293"/>
      <c r="LOM8" s="293"/>
      <c r="LON8" s="293"/>
      <c r="LOO8" s="293"/>
      <c r="LOP8" s="293"/>
      <c r="LOQ8" s="293"/>
      <c r="LOR8" s="293"/>
      <c r="LOS8" s="293"/>
      <c r="LOT8" s="293"/>
      <c r="LOU8" s="293"/>
      <c r="LOV8" s="293"/>
      <c r="LOW8" s="293"/>
      <c r="LOX8" s="293"/>
      <c r="LOY8" s="293"/>
      <c r="LOZ8" s="293"/>
      <c r="LPA8" s="293"/>
      <c r="LPB8" s="293"/>
      <c r="LPC8" s="293"/>
      <c r="LPD8" s="293"/>
      <c r="LPE8" s="293"/>
      <c r="LPF8" s="293"/>
      <c r="LPG8" s="293"/>
      <c r="LPH8" s="293"/>
      <c r="LPI8" s="293"/>
      <c r="LPJ8" s="293"/>
      <c r="LPK8" s="293"/>
      <c r="LPL8" s="293"/>
      <c r="LPM8" s="293"/>
      <c r="LPN8" s="293"/>
      <c r="LPO8" s="293"/>
      <c r="LPP8" s="293"/>
      <c r="LPQ8" s="293"/>
      <c r="LPR8" s="293"/>
      <c r="LPS8" s="293"/>
      <c r="LPT8" s="293"/>
      <c r="LPU8" s="293"/>
      <c r="LPV8" s="293"/>
      <c r="LPW8" s="293"/>
      <c r="LPX8" s="293"/>
      <c r="LPY8" s="293"/>
      <c r="LPZ8" s="293"/>
      <c r="LQA8" s="293"/>
      <c r="LQB8" s="293"/>
      <c r="LQC8" s="293"/>
      <c r="LQD8" s="293"/>
      <c r="LQE8" s="293"/>
      <c r="LQF8" s="293"/>
      <c r="LQG8" s="293"/>
      <c r="LQH8" s="293"/>
      <c r="LQI8" s="293"/>
      <c r="LQJ8" s="293"/>
      <c r="LQK8" s="293"/>
      <c r="LQL8" s="293"/>
      <c r="LQM8" s="293"/>
      <c r="LQN8" s="293"/>
      <c r="LQO8" s="293"/>
      <c r="LQP8" s="293"/>
      <c r="LQQ8" s="293"/>
      <c r="LQR8" s="293"/>
      <c r="LQS8" s="293"/>
      <c r="LQT8" s="293"/>
      <c r="LQU8" s="293"/>
      <c r="LQV8" s="293"/>
      <c r="LQW8" s="293"/>
      <c r="LQX8" s="293"/>
      <c r="LQY8" s="293"/>
      <c r="LQZ8" s="293"/>
      <c r="LRA8" s="293"/>
      <c r="LRB8" s="293"/>
      <c r="LRC8" s="293"/>
      <c r="LRD8" s="293"/>
      <c r="LRE8" s="293"/>
      <c r="LRF8" s="293"/>
      <c r="LRG8" s="293"/>
      <c r="LRH8" s="293"/>
      <c r="LRI8" s="293"/>
      <c r="LRJ8" s="293"/>
      <c r="LRK8" s="293"/>
      <c r="LRL8" s="293"/>
      <c r="LRM8" s="293"/>
      <c r="LRN8" s="293"/>
      <c r="LRO8" s="293"/>
      <c r="LRP8" s="293"/>
      <c r="LRQ8" s="293"/>
      <c r="LRR8" s="293"/>
      <c r="LRS8" s="293"/>
      <c r="LRT8" s="293"/>
      <c r="LRU8" s="293"/>
      <c r="LRV8" s="293"/>
      <c r="LRW8" s="293"/>
      <c r="LRX8" s="293"/>
      <c r="LRY8" s="293"/>
      <c r="LRZ8" s="293"/>
      <c r="LSA8" s="293"/>
      <c r="LSB8" s="293"/>
      <c r="LSC8" s="293"/>
      <c r="LSD8" s="293"/>
      <c r="LSE8" s="293"/>
      <c r="LSF8" s="293"/>
      <c r="LSG8" s="293"/>
      <c r="LSH8" s="293"/>
      <c r="LSI8" s="293"/>
      <c r="LSJ8" s="293"/>
      <c r="LSK8" s="293"/>
      <c r="LSL8" s="293"/>
      <c r="LSM8" s="293"/>
      <c r="LSN8" s="293"/>
      <c r="LSO8" s="293"/>
      <c r="LSP8" s="293"/>
      <c r="LSQ8" s="293"/>
      <c r="LSR8" s="293"/>
      <c r="LSS8" s="293"/>
      <c r="LST8" s="293"/>
      <c r="LSU8" s="293"/>
      <c r="LSV8" s="293"/>
      <c r="LSW8" s="293"/>
      <c r="LSX8" s="293"/>
      <c r="LSY8" s="293"/>
      <c r="LSZ8" s="293"/>
      <c r="LTA8" s="293"/>
      <c r="LTB8" s="293"/>
      <c r="LTC8" s="293"/>
      <c r="LTD8" s="293"/>
      <c r="LTE8" s="293"/>
      <c r="LTF8" s="293"/>
      <c r="LTG8" s="293"/>
      <c r="LTH8" s="293"/>
      <c r="LTI8" s="293"/>
      <c r="LTJ8" s="293"/>
      <c r="LTK8" s="293"/>
      <c r="LTL8" s="293"/>
      <c r="LTM8" s="293"/>
      <c r="LTN8" s="293"/>
      <c r="LTO8" s="293"/>
      <c r="LTP8" s="293"/>
      <c r="LTQ8" s="293"/>
      <c r="LTR8" s="293"/>
      <c r="LTS8" s="293"/>
      <c r="LTT8" s="293"/>
      <c r="LTU8" s="293"/>
      <c r="LTV8" s="293"/>
      <c r="LTW8" s="293"/>
      <c r="LTX8" s="293"/>
      <c r="LTY8" s="293"/>
      <c r="LTZ8" s="293"/>
      <c r="LUA8" s="293"/>
      <c r="LUB8" s="293"/>
      <c r="LUC8" s="293"/>
      <c r="LUD8" s="293"/>
      <c r="LUE8" s="293"/>
      <c r="LUF8" s="293"/>
      <c r="LUG8" s="293"/>
      <c r="LUH8" s="293"/>
      <c r="LUI8" s="293"/>
      <c r="LUJ8" s="293"/>
      <c r="LUK8" s="293"/>
      <c r="LUL8" s="293"/>
      <c r="LUM8" s="293"/>
      <c r="LUN8" s="293"/>
      <c r="LUO8" s="293"/>
      <c r="LUP8" s="293"/>
      <c r="LUQ8" s="293"/>
      <c r="LUR8" s="293"/>
      <c r="LUS8" s="293"/>
      <c r="LUT8" s="293"/>
      <c r="LUU8" s="293"/>
      <c r="LUV8" s="293"/>
      <c r="LUW8" s="293"/>
      <c r="LUX8" s="293"/>
      <c r="LUY8" s="293"/>
      <c r="LUZ8" s="293"/>
      <c r="LVA8" s="293"/>
      <c r="LVB8" s="293"/>
      <c r="LVC8" s="293"/>
      <c r="LVD8" s="293"/>
      <c r="LVE8" s="293"/>
      <c r="LVF8" s="293"/>
      <c r="LVG8" s="293"/>
      <c r="LVH8" s="293"/>
      <c r="LVI8" s="293"/>
      <c r="LVJ8" s="293"/>
      <c r="LVK8" s="293"/>
      <c r="LVL8" s="293"/>
      <c r="LVM8" s="293"/>
      <c r="LVN8" s="293"/>
      <c r="LVO8" s="293"/>
      <c r="LVP8" s="293"/>
      <c r="LVQ8" s="293"/>
      <c r="LVR8" s="293"/>
      <c r="LVS8" s="293"/>
      <c r="LVT8" s="293"/>
      <c r="LVU8" s="293"/>
      <c r="LVV8" s="293"/>
      <c r="LVW8" s="293"/>
      <c r="LVX8" s="293"/>
      <c r="LVY8" s="293"/>
      <c r="LVZ8" s="293"/>
      <c r="LWA8" s="293"/>
      <c r="LWB8" s="293"/>
      <c r="LWC8" s="293"/>
      <c r="LWD8" s="293"/>
      <c r="LWE8" s="293"/>
      <c r="LWF8" s="293"/>
      <c r="LWG8" s="293"/>
      <c r="LWH8" s="293"/>
      <c r="LWI8" s="293"/>
      <c r="LWJ8" s="293"/>
      <c r="LWK8" s="293"/>
      <c r="LWL8" s="293"/>
      <c r="LWM8" s="293"/>
      <c r="LWN8" s="293"/>
      <c r="LWO8" s="293"/>
      <c r="LWP8" s="293"/>
      <c r="LWQ8" s="293"/>
      <c r="LWR8" s="293"/>
      <c r="LWS8" s="293"/>
      <c r="LWT8" s="293"/>
      <c r="LWU8" s="293"/>
      <c r="LWV8" s="293"/>
      <c r="LWW8" s="293"/>
      <c r="LWX8" s="293"/>
      <c r="LWY8" s="293"/>
      <c r="LWZ8" s="293"/>
      <c r="LXA8" s="293"/>
      <c r="LXB8" s="293"/>
      <c r="LXC8" s="293"/>
      <c r="LXD8" s="293"/>
      <c r="LXE8" s="293"/>
      <c r="LXF8" s="293"/>
      <c r="LXG8" s="293"/>
      <c r="LXH8" s="293"/>
      <c r="LXI8" s="293"/>
      <c r="LXJ8" s="293"/>
      <c r="LXK8" s="293"/>
      <c r="LXL8" s="293"/>
      <c r="LXM8" s="293"/>
      <c r="LXN8" s="293"/>
      <c r="LXO8" s="293"/>
      <c r="LXP8" s="293"/>
      <c r="LXQ8" s="293"/>
      <c r="LXR8" s="293"/>
      <c r="LXS8" s="293"/>
      <c r="LXT8" s="293"/>
      <c r="LXU8" s="293"/>
      <c r="LXV8" s="293"/>
      <c r="LXW8" s="293"/>
      <c r="LXX8" s="293"/>
      <c r="LXY8" s="293"/>
      <c r="LXZ8" s="293"/>
      <c r="LYA8" s="293"/>
      <c r="LYB8" s="293"/>
      <c r="LYC8" s="293"/>
      <c r="LYD8" s="293"/>
      <c r="LYE8" s="293"/>
      <c r="LYF8" s="293"/>
      <c r="LYG8" s="293"/>
      <c r="LYH8" s="293"/>
      <c r="LYI8" s="293"/>
      <c r="LYJ8" s="293"/>
      <c r="LYK8" s="293"/>
      <c r="LYL8" s="293"/>
      <c r="LYM8" s="293"/>
      <c r="LYN8" s="293"/>
      <c r="LYO8" s="293"/>
      <c r="LYP8" s="293"/>
      <c r="LYQ8" s="293"/>
      <c r="LYR8" s="293"/>
      <c r="LYS8" s="293"/>
      <c r="LYT8" s="293"/>
      <c r="LYU8" s="293"/>
      <c r="LYV8" s="293"/>
      <c r="LYW8" s="293"/>
      <c r="LYX8" s="293"/>
      <c r="LYY8" s="293"/>
      <c r="LYZ8" s="293"/>
      <c r="LZA8" s="293"/>
      <c r="LZB8" s="293"/>
      <c r="LZC8" s="293"/>
      <c r="LZD8" s="293"/>
      <c r="LZE8" s="293"/>
      <c r="LZF8" s="293"/>
      <c r="LZG8" s="293"/>
      <c r="LZH8" s="293"/>
      <c r="LZI8" s="293"/>
      <c r="LZJ8" s="293"/>
      <c r="LZK8" s="293"/>
      <c r="LZL8" s="293"/>
      <c r="LZM8" s="293"/>
      <c r="LZN8" s="293"/>
      <c r="LZO8" s="293"/>
      <c r="LZP8" s="293"/>
      <c r="LZQ8" s="293"/>
      <c r="LZR8" s="293"/>
      <c r="LZS8" s="293"/>
      <c r="LZT8" s="293"/>
      <c r="LZU8" s="293"/>
      <c r="LZV8" s="293"/>
      <c r="LZW8" s="293"/>
      <c r="LZX8" s="293"/>
      <c r="LZY8" s="293"/>
      <c r="LZZ8" s="293"/>
      <c r="MAA8" s="293"/>
      <c r="MAB8" s="293"/>
      <c r="MAC8" s="293"/>
      <c r="MAD8" s="293"/>
      <c r="MAE8" s="293"/>
      <c r="MAF8" s="293"/>
      <c r="MAG8" s="293"/>
      <c r="MAH8" s="293"/>
      <c r="MAI8" s="293"/>
      <c r="MAJ8" s="293"/>
      <c r="MAK8" s="293"/>
      <c r="MAL8" s="293"/>
      <c r="MAM8" s="293"/>
      <c r="MAN8" s="293"/>
      <c r="MAO8" s="293"/>
      <c r="MAP8" s="293"/>
      <c r="MAQ8" s="293"/>
      <c r="MAR8" s="293"/>
      <c r="MAS8" s="293"/>
      <c r="MAT8" s="293"/>
      <c r="MAU8" s="293"/>
      <c r="MAV8" s="293"/>
      <c r="MAW8" s="293"/>
      <c r="MAX8" s="293"/>
      <c r="MAY8" s="293"/>
      <c r="MAZ8" s="293"/>
      <c r="MBA8" s="293"/>
      <c r="MBB8" s="293"/>
      <c r="MBC8" s="293"/>
      <c r="MBD8" s="293"/>
      <c r="MBE8" s="293"/>
      <c r="MBF8" s="293"/>
      <c r="MBG8" s="293"/>
      <c r="MBH8" s="293"/>
      <c r="MBI8" s="293"/>
      <c r="MBJ8" s="293"/>
      <c r="MBK8" s="293"/>
      <c r="MBL8" s="293"/>
      <c r="MBM8" s="293"/>
      <c r="MBN8" s="293"/>
      <c r="MBO8" s="293"/>
      <c r="MBP8" s="293"/>
      <c r="MBQ8" s="293"/>
      <c r="MBR8" s="293"/>
      <c r="MBS8" s="293"/>
      <c r="MBT8" s="293"/>
      <c r="MBU8" s="293"/>
      <c r="MBV8" s="293"/>
      <c r="MBW8" s="293"/>
      <c r="MBX8" s="293"/>
      <c r="MBY8" s="293"/>
      <c r="MBZ8" s="293"/>
      <c r="MCA8" s="293"/>
      <c r="MCB8" s="293"/>
      <c r="MCC8" s="293"/>
      <c r="MCD8" s="293"/>
      <c r="MCE8" s="293"/>
      <c r="MCF8" s="293"/>
      <c r="MCG8" s="293"/>
      <c r="MCH8" s="293"/>
      <c r="MCI8" s="293"/>
      <c r="MCJ8" s="293"/>
      <c r="MCK8" s="293"/>
      <c r="MCL8" s="293"/>
      <c r="MCM8" s="293"/>
      <c r="MCN8" s="293"/>
      <c r="MCO8" s="293"/>
      <c r="MCP8" s="293"/>
      <c r="MCQ8" s="293"/>
      <c r="MCR8" s="293"/>
      <c r="MCS8" s="293"/>
      <c r="MCT8" s="293"/>
      <c r="MCU8" s="293"/>
      <c r="MCV8" s="293"/>
      <c r="MCW8" s="293"/>
      <c r="MCX8" s="293"/>
      <c r="MCY8" s="293"/>
      <c r="MCZ8" s="293"/>
      <c r="MDA8" s="293"/>
      <c r="MDB8" s="293"/>
      <c r="MDC8" s="293"/>
      <c r="MDD8" s="293"/>
      <c r="MDE8" s="293"/>
      <c r="MDF8" s="293"/>
      <c r="MDG8" s="293"/>
      <c r="MDH8" s="293"/>
      <c r="MDI8" s="293"/>
      <c r="MDJ8" s="293"/>
      <c r="MDK8" s="293"/>
      <c r="MDL8" s="293"/>
      <c r="MDM8" s="293"/>
      <c r="MDN8" s="293"/>
      <c r="MDO8" s="293"/>
      <c r="MDP8" s="293"/>
      <c r="MDQ8" s="293"/>
      <c r="MDR8" s="293"/>
      <c r="MDS8" s="293"/>
      <c r="MDT8" s="293"/>
      <c r="MDU8" s="293"/>
      <c r="MDV8" s="293"/>
      <c r="MDW8" s="293"/>
      <c r="MDX8" s="293"/>
      <c r="MDY8" s="293"/>
      <c r="MDZ8" s="293"/>
      <c r="MEA8" s="293"/>
      <c r="MEB8" s="293"/>
      <c r="MEC8" s="293"/>
      <c r="MED8" s="293"/>
      <c r="MEE8" s="293"/>
      <c r="MEF8" s="293"/>
      <c r="MEG8" s="293"/>
      <c r="MEH8" s="293"/>
      <c r="MEI8" s="293"/>
      <c r="MEJ8" s="293"/>
      <c r="MEK8" s="293"/>
      <c r="MEL8" s="293"/>
      <c r="MEM8" s="293"/>
      <c r="MEN8" s="293"/>
      <c r="MEO8" s="293"/>
      <c r="MEP8" s="293"/>
      <c r="MEQ8" s="293"/>
      <c r="MER8" s="293"/>
      <c r="MES8" s="293"/>
      <c r="MET8" s="293"/>
      <c r="MEU8" s="293"/>
      <c r="MEV8" s="293"/>
      <c r="MEW8" s="293"/>
      <c r="MEX8" s="293"/>
      <c r="MEY8" s="293"/>
      <c r="MEZ8" s="293"/>
      <c r="MFA8" s="293"/>
      <c r="MFB8" s="293"/>
      <c r="MFC8" s="293"/>
      <c r="MFD8" s="293"/>
      <c r="MFE8" s="293"/>
      <c r="MFF8" s="293"/>
      <c r="MFG8" s="293"/>
      <c r="MFH8" s="293"/>
      <c r="MFI8" s="293"/>
      <c r="MFJ8" s="293"/>
      <c r="MFK8" s="293"/>
      <c r="MFL8" s="293"/>
      <c r="MFM8" s="293"/>
      <c r="MFN8" s="293"/>
      <c r="MFO8" s="293"/>
      <c r="MFP8" s="293"/>
      <c r="MFQ8" s="293"/>
      <c r="MFR8" s="293"/>
      <c r="MFS8" s="293"/>
      <c r="MFT8" s="293"/>
      <c r="MFU8" s="293"/>
      <c r="MFV8" s="293"/>
      <c r="MFW8" s="293"/>
      <c r="MFX8" s="293"/>
      <c r="MFY8" s="293"/>
      <c r="MFZ8" s="293"/>
      <c r="MGA8" s="293"/>
      <c r="MGB8" s="293"/>
      <c r="MGC8" s="293"/>
      <c r="MGD8" s="293"/>
      <c r="MGE8" s="293"/>
      <c r="MGF8" s="293"/>
      <c r="MGG8" s="293"/>
      <c r="MGH8" s="293"/>
      <c r="MGI8" s="293"/>
      <c r="MGJ8" s="293"/>
      <c r="MGK8" s="293"/>
      <c r="MGL8" s="293"/>
      <c r="MGM8" s="293"/>
      <c r="MGN8" s="293"/>
      <c r="MGO8" s="293"/>
      <c r="MGP8" s="293"/>
      <c r="MGQ8" s="293"/>
      <c r="MGR8" s="293"/>
      <c r="MGS8" s="293"/>
      <c r="MGT8" s="293"/>
      <c r="MGU8" s="293"/>
      <c r="MGV8" s="293"/>
      <c r="MGW8" s="293"/>
      <c r="MGX8" s="293"/>
      <c r="MGY8" s="293"/>
      <c r="MGZ8" s="293"/>
      <c r="MHA8" s="293"/>
      <c r="MHB8" s="293"/>
      <c r="MHC8" s="293"/>
      <c r="MHD8" s="293"/>
      <c r="MHE8" s="293"/>
      <c r="MHF8" s="293"/>
      <c r="MHG8" s="293"/>
      <c r="MHH8" s="293"/>
      <c r="MHI8" s="293"/>
      <c r="MHJ8" s="293"/>
      <c r="MHK8" s="293"/>
      <c r="MHL8" s="293"/>
      <c r="MHM8" s="293"/>
      <c r="MHN8" s="293"/>
      <c r="MHO8" s="293"/>
      <c r="MHP8" s="293"/>
      <c r="MHQ8" s="293"/>
      <c r="MHR8" s="293"/>
      <c r="MHS8" s="293"/>
      <c r="MHT8" s="293"/>
      <c r="MHU8" s="293"/>
      <c r="MHV8" s="293"/>
      <c r="MHW8" s="293"/>
      <c r="MHX8" s="293"/>
      <c r="MHY8" s="293"/>
      <c r="MHZ8" s="293"/>
      <c r="MIA8" s="293"/>
      <c r="MIB8" s="293"/>
      <c r="MIC8" s="293"/>
      <c r="MID8" s="293"/>
      <c r="MIE8" s="293"/>
      <c r="MIF8" s="293"/>
      <c r="MIG8" s="293"/>
      <c r="MIH8" s="293"/>
      <c r="MII8" s="293"/>
      <c r="MIJ8" s="293"/>
      <c r="MIK8" s="293"/>
      <c r="MIL8" s="293"/>
      <c r="MIM8" s="293"/>
      <c r="MIN8" s="293"/>
      <c r="MIO8" s="293"/>
      <c r="MIP8" s="293"/>
      <c r="MIQ8" s="293"/>
      <c r="MIR8" s="293"/>
      <c r="MIS8" s="293"/>
      <c r="MIT8" s="293"/>
      <c r="MIU8" s="293"/>
      <c r="MIV8" s="293"/>
      <c r="MIW8" s="293"/>
      <c r="MIX8" s="293"/>
      <c r="MIY8" s="293"/>
      <c r="MIZ8" s="293"/>
      <c r="MJA8" s="293"/>
      <c r="MJB8" s="293"/>
      <c r="MJC8" s="293"/>
      <c r="MJD8" s="293"/>
      <c r="MJE8" s="293"/>
      <c r="MJF8" s="293"/>
      <c r="MJG8" s="293"/>
      <c r="MJH8" s="293"/>
      <c r="MJI8" s="293"/>
      <c r="MJJ8" s="293"/>
      <c r="MJK8" s="293"/>
      <c r="MJL8" s="293"/>
      <c r="MJM8" s="293"/>
      <c r="MJN8" s="293"/>
      <c r="MJO8" s="293"/>
      <c r="MJP8" s="293"/>
      <c r="MJQ8" s="293"/>
      <c r="MJR8" s="293"/>
      <c r="MJS8" s="293"/>
      <c r="MJT8" s="293"/>
      <c r="MJU8" s="293"/>
      <c r="MJV8" s="293"/>
      <c r="MJW8" s="293"/>
      <c r="MJX8" s="293"/>
      <c r="MJY8" s="293"/>
      <c r="MJZ8" s="293"/>
      <c r="MKA8" s="293"/>
      <c r="MKB8" s="293"/>
      <c r="MKC8" s="293"/>
      <c r="MKD8" s="293"/>
      <c r="MKE8" s="293"/>
      <c r="MKF8" s="293"/>
      <c r="MKG8" s="293"/>
      <c r="MKH8" s="293"/>
      <c r="MKI8" s="293"/>
      <c r="MKJ8" s="293"/>
      <c r="MKK8" s="293"/>
      <c r="MKL8" s="293"/>
      <c r="MKM8" s="293"/>
      <c r="MKN8" s="293"/>
      <c r="MKO8" s="293"/>
      <c r="MKP8" s="293"/>
      <c r="MKQ8" s="293"/>
      <c r="MKR8" s="293"/>
      <c r="MKS8" s="293"/>
      <c r="MKT8" s="293"/>
      <c r="MKU8" s="293"/>
      <c r="MKV8" s="293"/>
      <c r="MKW8" s="293"/>
      <c r="MKX8" s="293"/>
      <c r="MKY8" s="293"/>
      <c r="MKZ8" s="293"/>
      <c r="MLA8" s="293"/>
      <c r="MLB8" s="293"/>
      <c r="MLC8" s="293"/>
      <c r="MLD8" s="293"/>
      <c r="MLE8" s="293"/>
      <c r="MLF8" s="293"/>
      <c r="MLG8" s="293"/>
      <c r="MLH8" s="293"/>
      <c r="MLI8" s="293"/>
      <c r="MLJ8" s="293"/>
      <c r="MLK8" s="293"/>
      <c r="MLL8" s="293"/>
      <c r="MLM8" s="293"/>
      <c r="MLN8" s="293"/>
      <c r="MLO8" s="293"/>
      <c r="MLP8" s="293"/>
      <c r="MLQ8" s="293"/>
      <c r="MLR8" s="293"/>
      <c r="MLS8" s="293"/>
      <c r="MLT8" s="293"/>
      <c r="MLU8" s="293"/>
      <c r="MLV8" s="293"/>
      <c r="MLW8" s="293"/>
      <c r="MLX8" s="293"/>
      <c r="MLY8" s="293"/>
      <c r="MLZ8" s="293"/>
      <c r="MMA8" s="293"/>
      <c r="MMB8" s="293"/>
      <c r="MMC8" s="293"/>
      <c r="MMD8" s="293"/>
      <c r="MME8" s="293"/>
      <c r="MMF8" s="293"/>
      <c r="MMG8" s="293"/>
      <c r="MMH8" s="293"/>
      <c r="MMI8" s="293"/>
      <c r="MMJ8" s="293"/>
      <c r="MMK8" s="293"/>
      <c r="MML8" s="293"/>
      <c r="MMM8" s="293"/>
      <c r="MMN8" s="293"/>
      <c r="MMO8" s="293"/>
      <c r="MMP8" s="293"/>
      <c r="MMQ8" s="293"/>
      <c r="MMR8" s="293"/>
      <c r="MMS8" s="293"/>
      <c r="MMT8" s="293"/>
      <c r="MMU8" s="293"/>
      <c r="MMV8" s="293"/>
      <c r="MMW8" s="293"/>
      <c r="MMX8" s="293"/>
      <c r="MMY8" s="293"/>
      <c r="MMZ8" s="293"/>
      <c r="MNA8" s="293"/>
      <c r="MNB8" s="293"/>
      <c r="MNC8" s="293"/>
      <c r="MND8" s="293"/>
      <c r="MNE8" s="293"/>
      <c r="MNF8" s="293"/>
      <c r="MNG8" s="293"/>
      <c r="MNH8" s="293"/>
      <c r="MNI8" s="293"/>
      <c r="MNJ8" s="293"/>
      <c r="MNK8" s="293"/>
      <c r="MNL8" s="293"/>
      <c r="MNM8" s="293"/>
      <c r="MNN8" s="293"/>
      <c r="MNO8" s="293"/>
      <c r="MNP8" s="293"/>
      <c r="MNQ8" s="293"/>
      <c r="MNR8" s="293"/>
      <c r="MNS8" s="293"/>
      <c r="MNT8" s="293"/>
      <c r="MNU8" s="293"/>
      <c r="MNV8" s="293"/>
      <c r="MNW8" s="293"/>
      <c r="MNX8" s="293"/>
      <c r="MNY8" s="293"/>
      <c r="MNZ8" s="293"/>
      <c r="MOA8" s="293"/>
      <c r="MOB8" s="293"/>
      <c r="MOC8" s="293"/>
      <c r="MOD8" s="293"/>
      <c r="MOE8" s="293"/>
      <c r="MOF8" s="293"/>
      <c r="MOG8" s="293"/>
      <c r="MOH8" s="293"/>
      <c r="MOI8" s="293"/>
      <c r="MOJ8" s="293"/>
      <c r="MOK8" s="293"/>
      <c r="MOL8" s="293"/>
      <c r="MOM8" s="293"/>
      <c r="MON8" s="293"/>
      <c r="MOO8" s="293"/>
      <c r="MOP8" s="293"/>
      <c r="MOQ8" s="293"/>
      <c r="MOR8" s="293"/>
      <c r="MOS8" s="293"/>
      <c r="MOT8" s="293"/>
      <c r="MOU8" s="293"/>
      <c r="MOV8" s="293"/>
      <c r="MOW8" s="293"/>
      <c r="MOX8" s="293"/>
      <c r="MOY8" s="293"/>
      <c r="MOZ8" s="293"/>
      <c r="MPA8" s="293"/>
      <c r="MPB8" s="293"/>
      <c r="MPC8" s="293"/>
      <c r="MPD8" s="293"/>
      <c r="MPE8" s="293"/>
      <c r="MPF8" s="293"/>
      <c r="MPG8" s="293"/>
      <c r="MPH8" s="293"/>
      <c r="MPI8" s="293"/>
      <c r="MPJ8" s="293"/>
      <c r="MPK8" s="293"/>
      <c r="MPL8" s="293"/>
      <c r="MPM8" s="293"/>
      <c r="MPN8" s="293"/>
      <c r="MPO8" s="293"/>
      <c r="MPP8" s="293"/>
      <c r="MPQ8" s="293"/>
      <c r="MPR8" s="293"/>
      <c r="MPS8" s="293"/>
      <c r="MPT8" s="293"/>
      <c r="MPU8" s="293"/>
      <c r="MPV8" s="293"/>
      <c r="MPW8" s="293"/>
      <c r="MPX8" s="293"/>
      <c r="MPY8" s="293"/>
      <c r="MPZ8" s="293"/>
      <c r="MQA8" s="293"/>
      <c r="MQB8" s="293"/>
      <c r="MQC8" s="293"/>
      <c r="MQD8" s="293"/>
      <c r="MQE8" s="293"/>
      <c r="MQF8" s="293"/>
      <c r="MQG8" s="293"/>
      <c r="MQH8" s="293"/>
      <c r="MQI8" s="293"/>
      <c r="MQJ8" s="293"/>
      <c r="MQK8" s="293"/>
      <c r="MQL8" s="293"/>
      <c r="MQM8" s="293"/>
      <c r="MQN8" s="293"/>
      <c r="MQO8" s="293"/>
      <c r="MQP8" s="293"/>
      <c r="MQQ8" s="293"/>
      <c r="MQR8" s="293"/>
      <c r="MQS8" s="293"/>
      <c r="MQT8" s="293"/>
      <c r="MQU8" s="293"/>
      <c r="MQV8" s="293"/>
      <c r="MQW8" s="293"/>
      <c r="MQX8" s="293"/>
      <c r="MQY8" s="293"/>
      <c r="MQZ8" s="293"/>
      <c r="MRA8" s="293"/>
      <c r="MRB8" s="293"/>
      <c r="MRC8" s="293"/>
      <c r="MRD8" s="293"/>
      <c r="MRE8" s="293"/>
      <c r="MRF8" s="293"/>
      <c r="MRG8" s="293"/>
      <c r="MRH8" s="293"/>
      <c r="MRI8" s="293"/>
      <c r="MRJ8" s="293"/>
      <c r="MRK8" s="293"/>
      <c r="MRL8" s="293"/>
      <c r="MRM8" s="293"/>
      <c r="MRN8" s="293"/>
      <c r="MRO8" s="293"/>
      <c r="MRP8" s="293"/>
      <c r="MRQ8" s="293"/>
      <c r="MRR8" s="293"/>
      <c r="MRS8" s="293"/>
      <c r="MRT8" s="293"/>
      <c r="MRU8" s="293"/>
      <c r="MRV8" s="293"/>
      <c r="MRW8" s="293"/>
      <c r="MRX8" s="293"/>
      <c r="MRY8" s="293"/>
      <c r="MRZ8" s="293"/>
      <c r="MSA8" s="293"/>
      <c r="MSB8" s="293"/>
      <c r="MSC8" s="293"/>
      <c r="MSD8" s="293"/>
      <c r="MSE8" s="293"/>
      <c r="MSF8" s="293"/>
      <c r="MSG8" s="293"/>
      <c r="MSH8" s="293"/>
      <c r="MSI8" s="293"/>
      <c r="MSJ8" s="293"/>
      <c r="MSK8" s="293"/>
      <c r="MSL8" s="293"/>
      <c r="MSM8" s="293"/>
      <c r="MSN8" s="293"/>
      <c r="MSO8" s="293"/>
      <c r="MSP8" s="293"/>
      <c r="MSQ8" s="293"/>
      <c r="MSR8" s="293"/>
      <c r="MSS8" s="293"/>
      <c r="MST8" s="293"/>
      <c r="MSU8" s="293"/>
      <c r="MSV8" s="293"/>
      <c r="MSW8" s="293"/>
      <c r="MSX8" s="293"/>
      <c r="MSY8" s="293"/>
      <c r="MSZ8" s="293"/>
      <c r="MTA8" s="293"/>
      <c r="MTB8" s="293"/>
      <c r="MTC8" s="293"/>
      <c r="MTD8" s="293"/>
      <c r="MTE8" s="293"/>
      <c r="MTF8" s="293"/>
      <c r="MTG8" s="293"/>
      <c r="MTH8" s="293"/>
      <c r="MTI8" s="293"/>
      <c r="MTJ8" s="293"/>
      <c r="MTK8" s="293"/>
      <c r="MTL8" s="293"/>
      <c r="MTM8" s="293"/>
      <c r="MTN8" s="293"/>
      <c r="MTO8" s="293"/>
      <c r="MTP8" s="293"/>
      <c r="MTQ8" s="293"/>
      <c r="MTR8" s="293"/>
      <c r="MTS8" s="293"/>
      <c r="MTT8" s="293"/>
      <c r="MTU8" s="293"/>
      <c r="MTV8" s="293"/>
      <c r="MTW8" s="293"/>
      <c r="MTX8" s="293"/>
      <c r="MTY8" s="293"/>
      <c r="MTZ8" s="293"/>
      <c r="MUA8" s="293"/>
      <c r="MUB8" s="293"/>
      <c r="MUC8" s="293"/>
      <c r="MUD8" s="293"/>
      <c r="MUE8" s="293"/>
      <c r="MUF8" s="293"/>
      <c r="MUG8" s="293"/>
      <c r="MUH8" s="293"/>
      <c r="MUI8" s="293"/>
      <c r="MUJ8" s="293"/>
      <c r="MUK8" s="293"/>
      <c r="MUL8" s="293"/>
      <c r="MUM8" s="293"/>
      <c r="MUN8" s="293"/>
      <c r="MUO8" s="293"/>
      <c r="MUP8" s="293"/>
      <c r="MUQ8" s="293"/>
      <c r="MUR8" s="293"/>
      <c r="MUS8" s="293"/>
      <c r="MUT8" s="293"/>
      <c r="MUU8" s="293"/>
      <c r="MUV8" s="293"/>
      <c r="MUW8" s="293"/>
      <c r="MUX8" s="293"/>
      <c r="MUY8" s="293"/>
      <c r="MUZ8" s="293"/>
      <c r="MVA8" s="293"/>
      <c r="MVB8" s="293"/>
      <c r="MVC8" s="293"/>
      <c r="MVD8" s="293"/>
      <c r="MVE8" s="293"/>
      <c r="MVF8" s="293"/>
      <c r="MVG8" s="293"/>
      <c r="MVH8" s="293"/>
      <c r="MVI8" s="293"/>
      <c r="MVJ8" s="293"/>
      <c r="MVK8" s="293"/>
      <c r="MVL8" s="293"/>
      <c r="MVM8" s="293"/>
      <c r="MVN8" s="293"/>
      <c r="MVO8" s="293"/>
      <c r="MVP8" s="293"/>
      <c r="MVQ8" s="293"/>
      <c r="MVR8" s="293"/>
      <c r="MVS8" s="293"/>
      <c r="MVT8" s="293"/>
      <c r="MVU8" s="293"/>
      <c r="MVV8" s="293"/>
      <c r="MVW8" s="293"/>
      <c r="MVX8" s="293"/>
      <c r="MVY8" s="293"/>
      <c r="MVZ8" s="293"/>
      <c r="MWA8" s="293"/>
      <c r="MWB8" s="293"/>
      <c r="MWC8" s="293"/>
      <c r="MWD8" s="293"/>
      <c r="MWE8" s="293"/>
      <c r="MWF8" s="293"/>
      <c r="MWG8" s="293"/>
      <c r="MWH8" s="293"/>
      <c r="MWI8" s="293"/>
      <c r="MWJ8" s="293"/>
      <c r="MWK8" s="293"/>
      <c r="MWL8" s="293"/>
      <c r="MWM8" s="293"/>
      <c r="MWN8" s="293"/>
      <c r="MWO8" s="293"/>
      <c r="MWP8" s="293"/>
      <c r="MWQ8" s="293"/>
      <c r="MWR8" s="293"/>
      <c r="MWS8" s="293"/>
      <c r="MWT8" s="293"/>
      <c r="MWU8" s="293"/>
      <c r="MWV8" s="293"/>
      <c r="MWW8" s="293"/>
      <c r="MWX8" s="293"/>
      <c r="MWY8" s="293"/>
      <c r="MWZ8" s="293"/>
      <c r="MXA8" s="293"/>
      <c r="MXB8" s="293"/>
      <c r="MXC8" s="293"/>
      <c r="MXD8" s="293"/>
      <c r="MXE8" s="293"/>
      <c r="MXF8" s="293"/>
      <c r="MXG8" s="293"/>
      <c r="MXH8" s="293"/>
      <c r="MXI8" s="293"/>
      <c r="MXJ8" s="293"/>
      <c r="MXK8" s="293"/>
      <c r="MXL8" s="293"/>
      <c r="MXM8" s="293"/>
      <c r="MXN8" s="293"/>
      <c r="MXO8" s="293"/>
      <c r="MXP8" s="293"/>
      <c r="MXQ8" s="293"/>
      <c r="MXR8" s="293"/>
      <c r="MXS8" s="293"/>
      <c r="MXT8" s="293"/>
      <c r="MXU8" s="293"/>
      <c r="MXV8" s="293"/>
      <c r="MXW8" s="293"/>
      <c r="MXX8" s="293"/>
      <c r="MXY8" s="293"/>
      <c r="MXZ8" s="293"/>
      <c r="MYA8" s="293"/>
      <c r="MYB8" s="293"/>
      <c r="MYC8" s="293"/>
      <c r="MYD8" s="293"/>
      <c r="MYE8" s="293"/>
      <c r="MYF8" s="293"/>
      <c r="MYG8" s="293"/>
      <c r="MYH8" s="293"/>
      <c r="MYI8" s="293"/>
      <c r="MYJ8" s="293"/>
      <c r="MYK8" s="293"/>
      <c r="MYL8" s="293"/>
      <c r="MYM8" s="293"/>
      <c r="MYN8" s="293"/>
      <c r="MYO8" s="293"/>
      <c r="MYP8" s="293"/>
      <c r="MYQ8" s="293"/>
      <c r="MYR8" s="293"/>
      <c r="MYS8" s="293"/>
      <c r="MYT8" s="293"/>
      <c r="MYU8" s="293"/>
      <c r="MYV8" s="293"/>
      <c r="MYW8" s="293"/>
      <c r="MYX8" s="293"/>
      <c r="MYY8" s="293"/>
      <c r="MYZ8" s="293"/>
      <c r="MZA8" s="293"/>
      <c r="MZB8" s="293"/>
      <c r="MZC8" s="293"/>
      <c r="MZD8" s="293"/>
      <c r="MZE8" s="293"/>
      <c r="MZF8" s="293"/>
      <c r="MZG8" s="293"/>
      <c r="MZH8" s="293"/>
      <c r="MZI8" s="293"/>
      <c r="MZJ8" s="293"/>
      <c r="MZK8" s="293"/>
      <c r="MZL8" s="293"/>
      <c r="MZM8" s="293"/>
      <c r="MZN8" s="293"/>
      <c r="MZO8" s="293"/>
      <c r="MZP8" s="293"/>
      <c r="MZQ8" s="293"/>
      <c r="MZR8" s="293"/>
      <c r="MZS8" s="293"/>
      <c r="MZT8" s="293"/>
      <c r="MZU8" s="293"/>
      <c r="MZV8" s="293"/>
      <c r="MZW8" s="293"/>
      <c r="MZX8" s="293"/>
      <c r="MZY8" s="293"/>
      <c r="MZZ8" s="293"/>
      <c r="NAA8" s="293"/>
      <c r="NAB8" s="293"/>
      <c r="NAC8" s="293"/>
      <c r="NAD8" s="293"/>
      <c r="NAE8" s="293"/>
      <c r="NAF8" s="293"/>
      <c r="NAG8" s="293"/>
      <c r="NAH8" s="293"/>
      <c r="NAI8" s="293"/>
      <c r="NAJ8" s="293"/>
      <c r="NAK8" s="293"/>
      <c r="NAL8" s="293"/>
      <c r="NAM8" s="293"/>
      <c r="NAN8" s="293"/>
      <c r="NAO8" s="293"/>
      <c r="NAP8" s="293"/>
      <c r="NAQ8" s="293"/>
      <c r="NAR8" s="293"/>
      <c r="NAS8" s="293"/>
      <c r="NAT8" s="293"/>
      <c r="NAU8" s="293"/>
      <c r="NAV8" s="293"/>
      <c r="NAW8" s="293"/>
      <c r="NAX8" s="293"/>
      <c r="NAY8" s="293"/>
      <c r="NAZ8" s="293"/>
      <c r="NBA8" s="293"/>
      <c r="NBB8" s="293"/>
      <c r="NBC8" s="293"/>
      <c r="NBD8" s="293"/>
      <c r="NBE8" s="293"/>
      <c r="NBF8" s="293"/>
      <c r="NBG8" s="293"/>
      <c r="NBH8" s="293"/>
      <c r="NBI8" s="293"/>
      <c r="NBJ8" s="293"/>
      <c r="NBK8" s="293"/>
      <c r="NBL8" s="293"/>
      <c r="NBM8" s="293"/>
      <c r="NBN8" s="293"/>
      <c r="NBO8" s="293"/>
      <c r="NBP8" s="293"/>
      <c r="NBQ8" s="293"/>
      <c r="NBR8" s="293"/>
      <c r="NBS8" s="293"/>
      <c r="NBT8" s="293"/>
      <c r="NBU8" s="293"/>
      <c r="NBV8" s="293"/>
      <c r="NBW8" s="293"/>
      <c r="NBX8" s="293"/>
      <c r="NBY8" s="293"/>
      <c r="NBZ8" s="293"/>
      <c r="NCA8" s="293"/>
      <c r="NCB8" s="293"/>
      <c r="NCC8" s="293"/>
      <c r="NCD8" s="293"/>
      <c r="NCE8" s="293"/>
      <c r="NCF8" s="293"/>
      <c r="NCG8" s="293"/>
      <c r="NCH8" s="293"/>
      <c r="NCI8" s="293"/>
      <c r="NCJ8" s="293"/>
      <c r="NCK8" s="293"/>
      <c r="NCL8" s="293"/>
      <c r="NCM8" s="293"/>
      <c r="NCN8" s="293"/>
      <c r="NCO8" s="293"/>
      <c r="NCP8" s="293"/>
      <c r="NCQ8" s="293"/>
      <c r="NCR8" s="293"/>
      <c r="NCS8" s="293"/>
      <c r="NCT8" s="293"/>
      <c r="NCU8" s="293"/>
      <c r="NCV8" s="293"/>
      <c r="NCW8" s="293"/>
      <c r="NCX8" s="293"/>
      <c r="NCY8" s="293"/>
      <c r="NCZ8" s="293"/>
      <c r="NDA8" s="293"/>
      <c r="NDB8" s="293"/>
      <c r="NDC8" s="293"/>
      <c r="NDD8" s="293"/>
      <c r="NDE8" s="293"/>
      <c r="NDF8" s="293"/>
      <c r="NDG8" s="293"/>
      <c r="NDH8" s="293"/>
      <c r="NDI8" s="293"/>
      <c r="NDJ8" s="293"/>
      <c r="NDK8" s="293"/>
      <c r="NDL8" s="293"/>
      <c r="NDM8" s="293"/>
      <c r="NDN8" s="293"/>
      <c r="NDO8" s="293"/>
      <c r="NDP8" s="293"/>
      <c r="NDQ8" s="293"/>
      <c r="NDR8" s="293"/>
      <c r="NDS8" s="293"/>
      <c r="NDT8" s="293"/>
      <c r="NDU8" s="293"/>
      <c r="NDV8" s="293"/>
      <c r="NDW8" s="293"/>
      <c r="NDX8" s="293"/>
      <c r="NDY8" s="293"/>
      <c r="NDZ8" s="293"/>
      <c r="NEA8" s="293"/>
      <c r="NEB8" s="293"/>
      <c r="NEC8" s="293"/>
      <c r="NED8" s="293"/>
      <c r="NEE8" s="293"/>
      <c r="NEF8" s="293"/>
      <c r="NEG8" s="293"/>
      <c r="NEH8" s="293"/>
      <c r="NEI8" s="293"/>
      <c r="NEJ8" s="293"/>
      <c r="NEK8" s="293"/>
      <c r="NEL8" s="293"/>
      <c r="NEM8" s="293"/>
      <c r="NEN8" s="293"/>
      <c r="NEO8" s="293"/>
      <c r="NEP8" s="293"/>
      <c r="NEQ8" s="293"/>
      <c r="NER8" s="293"/>
      <c r="NES8" s="293"/>
      <c r="NET8" s="293"/>
      <c r="NEU8" s="293"/>
      <c r="NEV8" s="293"/>
      <c r="NEW8" s="293"/>
      <c r="NEX8" s="293"/>
      <c r="NEY8" s="293"/>
      <c r="NEZ8" s="293"/>
      <c r="NFA8" s="293"/>
      <c r="NFB8" s="293"/>
      <c r="NFC8" s="293"/>
      <c r="NFD8" s="293"/>
      <c r="NFE8" s="293"/>
      <c r="NFF8" s="293"/>
      <c r="NFG8" s="293"/>
      <c r="NFH8" s="293"/>
      <c r="NFI8" s="293"/>
      <c r="NFJ8" s="293"/>
      <c r="NFK8" s="293"/>
      <c r="NFL8" s="293"/>
      <c r="NFM8" s="293"/>
      <c r="NFN8" s="293"/>
      <c r="NFO8" s="293"/>
      <c r="NFP8" s="293"/>
      <c r="NFQ8" s="293"/>
      <c r="NFR8" s="293"/>
      <c r="NFS8" s="293"/>
      <c r="NFT8" s="293"/>
      <c r="NFU8" s="293"/>
      <c r="NFV8" s="293"/>
      <c r="NFW8" s="293"/>
      <c r="NFX8" s="293"/>
      <c r="NFY8" s="293"/>
      <c r="NFZ8" s="293"/>
      <c r="NGA8" s="293"/>
      <c r="NGB8" s="293"/>
      <c r="NGC8" s="293"/>
      <c r="NGD8" s="293"/>
      <c r="NGE8" s="293"/>
      <c r="NGF8" s="293"/>
      <c r="NGG8" s="293"/>
      <c r="NGH8" s="293"/>
      <c r="NGI8" s="293"/>
      <c r="NGJ8" s="293"/>
      <c r="NGK8" s="293"/>
      <c r="NGL8" s="293"/>
      <c r="NGM8" s="293"/>
      <c r="NGN8" s="293"/>
      <c r="NGO8" s="293"/>
      <c r="NGP8" s="293"/>
      <c r="NGQ8" s="293"/>
      <c r="NGR8" s="293"/>
      <c r="NGS8" s="293"/>
      <c r="NGT8" s="293"/>
      <c r="NGU8" s="293"/>
      <c r="NGV8" s="293"/>
      <c r="NGW8" s="293"/>
      <c r="NGX8" s="293"/>
      <c r="NGY8" s="293"/>
      <c r="NGZ8" s="293"/>
      <c r="NHA8" s="293"/>
      <c r="NHB8" s="293"/>
      <c r="NHC8" s="293"/>
      <c r="NHD8" s="293"/>
      <c r="NHE8" s="293"/>
      <c r="NHF8" s="293"/>
      <c r="NHG8" s="293"/>
      <c r="NHH8" s="293"/>
      <c r="NHI8" s="293"/>
      <c r="NHJ8" s="293"/>
      <c r="NHK8" s="293"/>
      <c r="NHL8" s="293"/>
      <c r="NHM8" s="293"/>
      <c r="NHN8" s="293"/>
      <c r="NHO8" s="293"/>
      <c r="NHP8" s="293"/>
      <c r="NHQ8" s="293"/>
      <c r="NHR8" s="293"/>
      <c r="NHS8" s="293"/>
      <c r="NHT8" s="293"/>
      <c r="NHU8" s="293"/>
      <c r="NHV8" s="293"/>
      <c r="NHW8" s="293"/>
      <c r="NHX8" s="293"/>
      <c r="NHY8" s="293"/>
      <c r="NHZ8" s="293"/>
      <c r="NIA8" s="293"/>
      <c r="NIB8" s="293"/>
      <c r="NIC8" s="293"/>
      <c r="NID8" s="293"/>
      <c r="NIE8" s="293"/>
      <c r="NIF8" s="293"/>
      <c r="NIG8" s="293"/>
      <c r="NIH8" s="293"/>
      <c r="NII8" s="293"/>
      <c r="NIJ8" s="293"/>
      <c r="NIK8" s="293"/>
      <c r="NIL8" s="293"/>
      <c r="NIM8" s="293"/>
      <c r="NIN8" s="293"/>
      <c r="NIO8" s="293"/>
      <c r="NIP8" s="293"/>
      <c r="NIQ8" s="293"/>
      <c r="NIR8" s="293"/>
      <c r="NIS8" s="293"/>
      <c r="NIT8" s="293"/>
      <c r="NIU8" s="293"/>
      <c r="NIV8" s="293"/>
      <c r="NIW8" s="293"/>
      <c r="NIX8" s="293"/>
      <c r="NIY8" s="293"/>
      <c r="NIZ8" s="293"/>
      <c r="NJA8" s="293"/>
      <c r="NJB8" s="293"/>
      <c r="NJC8" s="293"/>
      <c r="NJD8" s="293"/>
      <c r="NJE8" s="293"/>
      <c r="NJF8" s="293"/>
      <c r="NJG8" s="293"/>
      <c r="NJH8" s="293"/>
      <c r="NJI8" s="293"/>
      <c r="NJJ8" s="293"/>
      <c r="NJK8" s="293"/>
      <c r="NJL8" s="293"/>
      <c r="NJM8" s="293"/>
      <c r="NJN8" s="293"/>
      <c r="NJO8" s="293"/>
      <c r="NJP8" s="293"/>
      <c r="NJQ8" s="293"/>
      <c r="NJR8" s="293"/>
      <c r="NJS8" s="293"/>
      <c r="NJT8" s="293"/>
      <c r="NJU8" s="293"/>
      <c r="NJV8" s="293"/>
      <c r="NJW8" s="293"/>
      <c r="NJX8" s="293"/>
      <c r="NJY8" s="293"/>
      <c r="NJZ8" s="293"/>
      <c r="NKA8" s="293"/>
      <c r="NKB8" s="293"/>
      <c r="NKC8" s="293"/>
      <c r="NKD8" s="293"/>
      <c r="NKE8" s="293"/>
      <c r="NKF8" s="293"/>
      <c r="NKG8" s="293"/>
      <c r="NKH8" s="293"/>
      <c r="NKI8" s="293"/>
      <c r="NKJ8" s="293"/>
      <c r="NKK8" s="293"/>
      <c r="NKL8" s="293"/>
      <c r="NKM8" s="293"/>
      <c r="NKN8" s="293"/>
      <c r="NKO8" s="293"/>
      <c r="NKP8" s="293"/>
      <c r="NKQ8" s="293"/>
      <c r="NKR8" s="293"/>
      <c r="NKS8" s="293"/>
      <c r="NKT8" s="293"/>
      <c r="NKU8" s="293"/>
      <c r="NKV8" s="293"/>
      <c r="NKW8" s="293"/>
      <c r="NKX8" s="293"/>
      <c r="NKY8" s="293"/>
      <c r="NKZ8" s="293"/>
      <c r="NLA8" s="293"/>
      <c r="NLB8" s="293"/>
      <c r="NLC8" s="293"/>
      <c r="NLD8" s="293"/>
      <c r="NLE8" s="293"/>
      <c r="NLF8" s="293"/>
      <c r="NLG8" s="293"/>
      <c r="NLH8" s="293"/>
      <c r="NLI8" s="293"/>
      <c r="NLJ8" s="293"/>
      <c r="NLK8" s="293"/>
      <c r="NLL8" s="293"/>
      <c r="NLM8" s="293"/>
      <c r="NLN8" s="293"/>
      <c r="NLO8" s="293"/>
      <c r="NLP8" s="293"/>
      <c r="NLQ8" s="293"/>
      <c r="NLR8" s="293"/>
      <c r="NLS8" s="293"/>
      <c r="NLT8" s="293"/>
      <c r="NLU8" s="293"/>
      <c r="NLV8" s="293"/>
      <c r="NLW8" s="293"/>
      <c r="NLX8" s="293"/>
      <c r="NLY8" s="293"/>
      <c r="NLZ8" s="293"/>
      <c r="NMA8" s="293"/>
      <c r="NMB8" s="293"/>
      <c r="NMC8" s="293"/>
      <c r="NMD8" s="293"/>
      <c r="NME8" s="293"/>
      <c r="NMF8" s="293"/>
      <c r="NMG8" s="293"/>
      <c r="NMH8" s="293"/>
      <c r="NMI8" s="293"/>
      <c r="NMJ8" s="293"/>
      <c r="NMK8" s="293"/>
      <c r="NML8" s="293"/>
      <c r="NMM8" s="293"/>
      <c r="NMN8" s="293"/>
      <c r="NMO8" s="293"/>
      <c r="NMP8" s="293"/>
      <c r="NMQ8" s="293"/>
      <c r="NMR8" s="293"/>
      <c r="NMS8" s="293"/>
      <c r="NMT8" s="293"/>
      <c r="NMU8" s="293"/>
      <c r="NMV8" s="293"/>
      <c r="NMW8" s="293"/>
      <c r="NMX8" s="293"/>
      <c r="NMY8" s="293"/>
      <c r="NMZ8" s="293"/>
      <c r="NNA8" s="293"/>
      <c r="NNB8" s="293"/>
      <c r="NNC8" s="293"/>
      <c r="NND8" s="293"/>
      <c r="NNE8" s="293"/>
      <c r="NNF8" s="293"/>
      <c r="NNG8" s="293"/>
      <c r="NNH8" s="293"/>
      <c r="NNI8" s="293"/>
      <c r="NNJ8" s="293"/>
      <c r="NNK8" s="293"/>
      <c r="NNL8" s="293"/>
      <c r="NNM8" s="293"/>
      <c r="NNN8" s="293"/>
      <c r="NNO8" s="293"/>
      <c r="NNP8" s="293"/>
      <c r="NNQ8" s="293"/>
      <c r="NNR8" s="293"/>
      <c r="NNS8" s="293"/>
      <c r="NNT8" s="293"/>
      <c r="NNU8" s="293"/>
      <c r="NNV8" s="293"/>
      <c r="NNW8" s="293"/>
      <c r="NNX8" s="293"/>
      <c r="NNY8" s="293"/>
      <c r="NNZ8" s="293"/>
      <c r="NOA8" s="293"/>
      <c r="NOB8" s="293"/>
      <c r="NOC8" s="293"/>
      <c r="NOD8" s="293"/>
      <c r="NOE8" s="293"/>
      <c r="NOF8" s="293"/>
      <c r="NOG8" s="293"/>
      <c r="NOH8" s="293"/>
      <c r="NOI8" s="293"/>
      <c r="NOJ8" s="293"/>
      <c r="NOK8" s="293"/>
      <c r="NOL8" s="293"/>
      <c r="NOM8" s="293"/>
      <c r="NON8" s="293"/>
      <c r="NOO8" s="293"/>
      <c r="NOP8" s="293"/>
      <c r="NOQ8" s="293"/>
      <c r="NOR8" s="293"/>
      <c r="NOS8" s="293"/>
      <c r="NOT8" s="293"/>
      <c r="NOU8" s="293"/>
      <c r="NOV8" s="293"/>
      <c r="NOW8" s="293"/>
      <c r="NOX8" s="293"/>
      <c r="NOY8" s="293"/>
      <c r="NOZ8" s="293"/>
      <c r="NPA8" s="293"/>
      <c r="NPB8" s="293"/>
      <c r="NPC8" s="293"/>
      <c r="NPD8" s="293"/>
      <c r="NPE8" s="293"/>
      <c r="NPF8" s="293"/>
      <c r="NPG8" s="293"/>
      <c r="NPH8" s="293"/>
      <c r="NPI8" s="293"/>
      <c r="NPJ8" s="293"/>
      <c r="NPK8" s="293"/>
      <c r="NPL8" s="293"/>
      <c r="NPM8" s="293"/>
      <c r="NPN8" s="293"/>
      <c r="NPO8" s="293"/>
      <c r="NPP8" s="293"/>
      <c r="NPQ8" s="293"/>
      <c r="NPR8" s="293"/>
      <c r="NPS8" s="293"/>
      <c r="NPT8" s="293"/>
      <c r="NPU8" s="293"/>
      <c r="NPV8" s="293"/>
      <c r="NPW8" s="293"/>
      <c r="NPX8" s="293"/>
      <c r="NPY8" s="293"/>
      <c r="NPZ8" s="293"/>
      <c r="NQA8" s="293"/>
      <c r="NQB8" s="293"/>
      <c r="NQC8" s="293"/>
      <c r="NQD8" s="293"/>
      <c r="NQE8" s="293"/>
      <c r="NQF8" s="293"/>
      <c r="NQG8" s="293"/>
      <c r="NQH8" s="293"/>
      <c r="NQI8" s="293"/>
      <c r="NQJ8" s="293"/>
      <c r="NQK8" s="293"/>
      <c r="NQL8" s="293"/>
      <c r="NQM8" s="293"/>
      <c r="NQN8" s="293"/>
      <c r="NQO8" s="293"/>
      <c r="NQP8" s="293"/>
      <c r="NQQ8" s="293"/>
      <c r="NQR8" s="293"/>
      <c r="NQS8" s="293"/>
      <c r="NQT8" s="293"/>
      <c r="NQU8" s="293"/>
      <c r="NQV8" s="293"/>
      <c r="NQW8" s="293"/>
      <c r="NQX8" s="293"/>
      <c r="NQY8" s="293"/>
      <c r="NQZ8" s="293"/>
      <c r="NRA8" s="293"/>
      <c r="NRB8" s="293"/>
      <c r="NRC8" s="293"/>
      <c r="NRD8" s="293"/>
      <c r="NRE8" s="293"/>
      <c r="NRF8" s="293"/>
      <c r="NRG8" s="293"/>
      <c r="NRH8" s="293"/>
      <c r="NRI8" s="293"/>
      <c r="NRJ8" s="293"/>
      <c r="NRK8" s="293"/>
      <c r="NRL8" s="293"/>
      <c r="NRM8" s="293"/>
      <c r="NRN8" s="293"/>
      <c r="NRO8" s="293"/>
      <c r="NRP8" s="293"/>
      <c r="NRQ8" s="293"/>
      <c r="NRR8" s="293"/>
      <c r="NRS8" s="293"/>
      <c r="NRT8" s="293"/>
      <c r="NRU8" s="293"/>
      <c r="NRV8" s="293"/>
      <c r="NRW8" s="293"/>
      <c r="NRX8" s="293"/>
      <c r="NRY8" s="293"/>
      <c r="NRZ8" s="293"/>
      <c r="NSA8" s="293"/>
      <c r="NSB8" s="293"/>
      <c r="NSC8" s="293"/>
      <c r="NSD8" s="293"/>
      <c r="NSE8" s="293"/>
      <c r="NSF8" s="293"/>
      <c r="NSG8" s="293"/>
      <c r="NSH8" s="293"/>
      <c r="NSI8" s="293"/>
      <c r="NSJ8" s="293"/>
      <c r="NSK8" s="293"/>
      <c r="NSL8" s="293"/>
      <c r="NSM8" s="293"/>
      <c r="NSN8" s="293"/>
      <c r="NSO8" s="293"/>
      <c r="NSP8" s="293"/>
      <c r="NSQ8" s="293"/>
      <c r="NSR8" s="293"/>
      <c r="NSS8" s="293"/>
      <c r="NST8" s="293"/>
      <c r="NSU8" s="293"/>
      <c r="NSV8" s="293"/>
      <c r="NSW8" s="293"/>
      <c r="NSX8" s="293"/>
      <c r="NSY8" s="293"/>
      <c r="NSZ8" s="293"/>
      <c r="NTA8" s="293"/>
      <c r="NTB8" s="293"/>
      <c r="NTC8" s="293"/>
      <c r="NTD8" s="293"/>
      <c r="NTE8" s="293"/>
      <c r="NTF8" s="293"/>
      <c r="NTG8" s="293"/>
      <c r="NTH8" s="293"/>
      <c r="NTI8" s="293"/>
      <c r="NTJ8" s="293"/>
      <c r="NTK8" s="293"/>
      <c r="NTL8" s="293"/>
      <c r="NTM8" s="293"/>
      <c r="NTN8" s="293"/>
      <c r="NTO8" s="293"/>
      <c r="NTP8" s="293"/>
      <c r="NTQ8" s="293"/>
      <c r="NTR8" s="293"/>
      <c r="NTS8" s="293"/>
      <c r="NTT8" s="293"/>
      <c r="NTU8" s="293"/>
      <c r="NTV8" s="293"/>
      <c r="NTW8" s="293"/>
      <c r="NTX8" s="293"/>
      <c r="NTY8" s="293"/>
      <c r="NTZ8" s="293"/>
      <c r="NUA8" s="293"/>
      <c r="NUB8" s="293"/>
      <c r="NUC8" s="293"/>
      <c r="NUD8" s="293"/>
      <c r="NUE8" s="293"/>
      <c r="NUF8" s="293"/>
      <c r="NUG8" s="293"/>
      <c r="NUH8" s="293"/>
      <c r="NUI8" s="293"/>
      <c r="NUJ8" s="293"/>
      <c r="NUK8" s="293"/>
      <c r="NUL8" s="293"/>
      <c r="NUM8" s="293"/>
      <c r="NUN8" s="293"/>
      <c r="NUO8" s="293"/>
      <c r="NUP8" s="293"/>
      <c r="NUQ8" s="293"/>
      <c r="NUR8" s="293"/>
      <c r="NUS8" s="293"/>
      <c r="NUT8" s="293"/>
      <c r="NUU8" s="293"/>
      <c r="NUV8" s="293"/>
      <c r="NUW8" s="293"/>
      <c r="NUX8" s="293"/>
      <c r="NUY8" s="293"/>
      <c r="NUZ8" s="293"/>
      <c r="NVA8" s="293"/>
      <c r="NVB8" s="293"/>
      <c r="NVC8" s="293"/>
      <c r="NVD8" s="293"/>
      <c r="NVE8" s="293"/>
      <c r="NVF8" s="293"/>
      <c r="NVG8" s="293"/>
      <c r="NVH8" s="293"/>
      <c r="NVI8" s="293"/>
      <c r="NVJ8" s="293"/>
      <c r="NVK8" s="293"/>
      <c r="NVL8" s="293"/>
      <c r="NVM8" s="293"/>
      <c r="NVN8" s="293"/>
      <c r="NVO8" s="293"/>
      <c r="NVP8" s="293"/>
      <c r="NVQ8" s="293"/>
      <c r="NVR8" s="293"/>
      <c r="NVS8" s="293"/>
      <c r="NVT8" s="293"/>
      <c r="NVU8" s="293"/>
      <c r="NVV8" s="293"/>
      <c r="NVW8" s="293"/>
      <c r="NVX8" s="293"/>
      <c r="NVY8" s="293"/>
      <c r="NVZ8" s="293"/>
      <c r="NWA8" s="293"/>
      <c r="NWB8" s="293"/>
      <c r="NWC8" s="293"/>
      <c r="NWD8" s="293"/>
      <c r="NWE8" s="293"/>
      <c r="NWF8" s="293"/>
      <c r="NWG8" s="293"/>
      <c r="NWH8" s="293"/>
      <c r="NWI8" s="293"/>
      <c r="NWJ8" s="293"/>
      <c r="NWK8" s="293"/>
      <c r="NWL8" s="293"/>
      <c r="NWM8" s="293"/>
      <c r="NWN8" s="293"/>
      <c r="NWO8" s="293"/>
      <c r="NWP8" s="293"/>
      <c r="NWQ8" s="293"/>
      <c r="NWR8" s="293"/>
      <c r="NWS8" s="293"/>
      <c r="NWT8" s="293"/>
      <c r="NWU8" s="293"/>
      <c r="NWV8" s="293"/>
      <c r="NWW8" s="293"/>
      <c r="NWX8" s="293"/>
      <c r="NWY8" s="293"/>
      <c r="NWZ8" s="293"/>
      <c r="NXA8" s="293"/>
      <c r="NXB8" s="293"/>
      <c r="NXC8" s="293"/>
      <c r="NXD8" s="293"/>
      <c r="NXE8" s="293"/>
      <c r="NXF8" s="293"/>
      <c r="NXG8" s="293"/>
      <c r="NXH8" s="293"/>
      <c r="NXI8" s="293"/>
      <c r="NXJ8" s="293"/>
      <c r="NXK8" s="293"/>
      <c r="NXL8" s="293"/>
      <c r="NXM8" s="293"/>
      <c r="NXN8" s="293"/>
      <c r="NXO8" s="293"/>
      <c r="NXP8" s="293"/>
      <c r="NXQ8" s="293"/>
      <c r="NXR8" s="293"/>
      <c r="NXS8" s="293"/>
      <c r="NXT8" s="293"/>
      <c r="NXU8" s="293"/>
      <c r="NXV8" s="293"/>
      <c r="NXW8" s="293"/>
      <c r="NXX8" s="293"/>
      <c r="NXY8" s="293"/>
      <c r="NXZ8" s="293"/>
      <c r="NYA8" s="293"/>
      <c r="NYB8" s="293"/>
      <c r="NYC8" s="293"/>
      <c r="NYD8" s="293"/>
      <c r="NYE8" s="293"/>
      <c r="NYF8" s="293"/>
      <c r="NYG8" s="293"/>
      <c r="NYH8" s="293"/>
      <c r="NYI8" s="293"/>
      <c r="NYJ8" s="293"/>
      <c r="NYK8" s="293"/>
      <c r="NYL8" s="293"/>
      <c r="NYM8" s="293"/>
      <c r="NYN8" s="293"/>
      <c r="NYO8" s="293"/>
      <c r="NYP8" s="293"/>
      <c r="NYQ8" s="293"/>
      <c r="NYR8" s="293"/>
      <c r="NYS8" s="293"/>
      <c r="NYT8" s="293"/>
      <c r="NYU8" s="293"/>
      <c r="NYV8" s="293"/>
      <c r="NYW8" s="293"/>
      <c r="NYX8" s="293"/>
      <c r="NYY8" s="293"/>
      <c r="NYZ8" s="293"/>
      <c r="NZA8" s="293"/>
      <c r="NZB8" s="293"/>
      <c r="NZC8" s="293"/>
      <c r="NZD8" s="293"/>
      <c r="NZE8" s="293"/>
      <c r="NZF8" s="293"/>
      <c r="NZG8" s="293"/>
      <c r="NZH8" s="293"/>
      <c r="NZI8" s="293"/>
      <c r="NZJ8" s="293"/>
      <c r="NZK8" s="293"/>
      <c r="NZL8" s="293"/>
      <c r="NZM8" s="293"/>
      <c r="NZN8" s="293"/>
      <c r="NZO8" s="293"/>
      <c r="NZP8" s="293"/>
      <c r="NZQ8" s="293"/>
      <c r="NZR8" s="293"/>
      <c r="NZS8" s="293"/>
      <c r="NZT8" s="293"/>
      <c r="NZU8" s="293"/>
      <c r="NZV8" s="293"/>
      <c r="NZW8" s="293"/>
      <c r="NZX8" s="293"/>
      <c r="NZY8" s="293"/>
      <c r="NZZ8" s="293"/>
      <c r="OAA8" s="293"/>
      <c r="OAB8" s="293"/>
      <c r="OAC8" s="293"/>
      <c r="OAD8" s="293"/>
      <c r="OAE8" s="293"/>
      <c r="OAF8" s="293"/>
      <c r="OAG8" s="293"/>
      <c r="OAH8" s="293"/>
      <c r="OAI8" s="293"/>
      <c r="OAJ8" s="293"/>
      <c r="OAK8" s="293"/>
      <c r="OAL8" s="293"/>
      <c r="OAM8" s="293"/>
      <c r="OAN8" s="293"/>
      <c r="OAO8" s="293"/>
      <c r="OAP8" s="293"/>
      <c r="OAQ8" s="293"/>
      <c r="OAR8" s="293"/>
      <c r="OAS8" s="293"/>
      <c r="OAT8" s="293"/>
      <c r="OAU8" s="293"/>
      <c r="OAV8" s="293"/>
      <c r="OAW8" s="293"/>
      <c r="OAX8" s="293"/>
      <c r="OAY8" s="293"/>
      <c r="OAZ8" s="293"/>
      <c r="OBA8" s="293"/>
      <c r="OBB8" s="293"/>
      <c r="OBC8" s="293"/>
      <c r="OBD8" s="293"/>
      <c r="OBE8" s="293"/>
      <c r="OBF8" s="293"/>
      <c r="OBG8" s="293"/>
      <c r="OBH8" s="293"/>
      <c r="OBI8" s="293"/>
      <c r="OBJ8" s="293"/>
      <c r="OBK8" s="293"/>
      <c r="OBL8" s="293"/>
      <c r="OBM8" s="293"/>
      <c r="OBN8" s="293"/>
      <c r="OBO8" s="293"/>
      <c r="OBP8" s="293"/>
      <c r="OBQ8" s="293"/>
      <c r="OBR8" s="293"/>
      <c r="OBS8" s="293"/>
      <c r="OBT8" s="293"/>
      <c r="OBU8" s="293"/>
      <c r="OBV8" s="293"/>
      <c r="OBW8" s="293"/>
      <c r="OBX8" s="293"/>
      <c r="OBY8" s="293"/>
      <c r="OBZ8" s="293"/>
      <c r="OCA8" s="293"/>
      <c r="OCB8" s="293"/>
      <c r="OCC8" s="293"/>
      <c r="OCD8" s="293"/>
      <c r="OCE8" s="293"/>
      <c r="OCF8" s="293"/>
      <c r="OCG8" s="293"/>
      <c r="OCH8" s="293"/>
      <c r="OCI8" s="293"/>
      <c r="OCJ8" s="293"/>
      <c r="OCK8" s="293"/>
      <c r="OCL8" s="293"/>
      <c r="OCM8" s="293"/>
      <c r="OCN8" s="293"/>
      <c r="OCO8" s="293"/>
      <c r="OCP8" s="293"/>
      <c r="OCQ8" s="293"/>
      <c r="OCR8" s="293"/>
      <c r="OCS8" s="293"/>
      <c r="OCT8" s="293"/>
      <c r="OCU8" s="293"/>
      <c r="OCV8" s="293"/>
      <c r="OCW8" s="293"/>
      <c r="OCX8" s="293"/>
      <c r="OCY8" s="293"/>
      <c r="OCZ8" s="293"/>
      <c r="ODA8" s="293"/>
      <c r="ODB8" s="293"/>
      <c r="ODC8" s="293"/>
      <c r="ODD8" s="293"/>
      <c r="ODE8" s="293"/>
      <c r="ODF8" s="293"/>
      <c r="ODG8" s="293"/>
      <c r="ODH8" s="293"/>
      <c r="ODI8" s="293"/>
      <c r="ODJ8" s="293"/>
      <c r="ODK8" s="293"/>
      <c r="ODL8" s="293"/>
      <c r="ODM8" s="293"/>
      <c r="ODN8" s="293"/>
      <c r="ODO8" s="293"/>
      <c r="ODP8" s="293"/>
      <c r="ODQ8" s="293"/>
      <c r="ODR8" s="293"/>
      <c r="ODS8" s="293"/>
      <c r="ODT8" s="293"/>
      <c r="ODU8" s="293"/>
      <c r="ODV8" s="293"/>
      <c r="ODW8" s="293"/>
      <c r="ODX8" s="293"/>
      <c r="ODY8" s="293"/>
      <c r="ODZ8" s="293"/>
      <c r="OEA8" s="293"/>
      <c r="OEB8" s="293"/>
      <c r="OEC8" s="293"/>
      <c r="OED8" s="293"/>
      <c r="OEE8" s="293"/>
      <c r="OEF8" s="293"/>
      <c r="OEG8" s="293"/>
      <c r="OEH8" s="293"/>
      <c r="OEI8" s="293"/>
      <c r="OEJ8" s="293"/>
      <c r="OEK8" s="293"/>
      <c r="OEL8" s="293"/>
      <c r="OEM8" s="293"/>
      <c r="OEN8" s="293"/>
      <c r="OEO8" s="293"/>
      <c r="OEP8" s="293"/>
      <c r="OEQ8" s="293"/>
      <c r="OER8" s="293"/>
      <c r="OES8" s="293"/>
      <c r="OET8" s="293"/>
      <c r="OEU8" s="293"/>
      <c r="OEV8" s="293"/>
      <c r="OEW8" s="293"/>
      <c r="OEX8" s="293"/>
      <c r="OEY8" s="293"/>
      <c r="OEZ8" s="293"/>
      <c r="OFA8" s="293"/>
      <c r="OFB8" s="293"/>
      <c r="OFC8" s="293"/>
      <c r="OFD8" s="293"/>
      <c r="OFE8" s="293"/>
      <c r="OFF8" s="293"/>
      <c r="OFG8" s="293"/>
      <c r="OFH8" s="293"/>
      <c r="OFI8" s="293"/>
      <c r="OFJ8" s="293"/>
      <c r="OFK8" s="293"/>
      <c r="OFL8" s="293"/>
      <c r="OFM8" s="293"/>
      <c r="OFN8" s="293"/>
      <c r="OFO8" s="293"/>
      <c r="OFP8" s="293"/>
      <c r="OFQ8" s="293"/>
      <c r="OFR8" s="293"/>
      <c r="OFS8" s="293"/>
      <c r="OFT8" s="293"/>
      <c r="OFU8" s="293"/>
      <c r="OFV8" s="293"/>
      <c r="OFW8" s="293"/>
      <c r="OFX8" s="293"/>
      <c r="OFY8" s="293"/>
      <c r="OFZ8" s="293"/>
      <c r="OGA8" s="293"/>
      <c r="OGB8" s="293"/>
      <c r="OGC8" s="293"/>
      <c r="OGD8" s="293"/>
      <c r="OGE8" s="293"/>
      <c r="OGF8" s="293"/>
      <c r="OGG8" s="293"/>
      <c r="OGH8" s="293"/>
      <c r="OGI8" s="293"/>
      <c r="OGJ8" s="293"/>
      <c r="OGK8" s="293"/>
      <c r="OGL8" s="293"/>
      <c r="OGM8" s="293"/>
      <c r="OGN8" s="293"/>
      <c r="OGO8" s="293"/>
      <c r="OGP8" s="293"/>
      <c r="OGQ8" s="293"/>
      <c r="OGR8" s="293"/>
      <c r="OGS8" s="293"/>
      <c r="OGT8" s="293"/>
      <c r="OGU8" s="293"/>
      <c r="OGV8" s="293"/>
      <c r="OGW8" s="293"/>
      <c r="OGX8" s="293"/>
      <c r="OGY8" s="293"/>
      <c r="OGZ8" s="293"/>
      <c r="OHA8" s="293"/>
      <c r="OHB8" s="293"/>
      <c r="OHC8" s="293"/>
      <c r="OHD8" s="293"/>
      <c r="OHE8" s="293"/>
      <c r="OHF8" s="293"/>
      <c r="OHG8" s="293"/>
      <c r="OHH8" s="293"/>
      <c r="OHI8" s="293"/>
      <c r="OHJ8" s="293"/>
      <c r="OHK8" s="293"/>
      <c r="OHL8" s="293"/>
      <c r="OHM8" s="293"/>
      <c r="OHN8" s="293"/>
      <c r="OHO8" s="293"/>
      <c r="OHP8" s="293"/>
      <c r="OHQ8" s="293"/>
      <c r="OHR8" s="293"/>
      <c r="OHS8" s="293"/>
      <c r="OHT8" s="293"/>
      <c r="OHU8" s="293"/>
      <c r="OHV8" s="293"/>
      <c r="OHW8" s="293"/>
      <c r="OHX8" s="293"/>
      <c r="OHY8" s="293"/>
      <c r="OHZ8" s="293"/>
      <c r="OIA8" s="293"/>
      <c r="OIB8" s="293"/>
      <c r="OIC8" s="293"/>
      <c r="OID8" s="293"/>
      <c r="OIE8" s="293"/>
      <c r="OIF8" s="293"/>
      <c r="OIG8" s="293"/>
      <c r="OIH8" s="293"/>
      <c r="OII8" s="293"/>
      <c r="OIJ8" s="293"/>
      <c r="OIK8" s="293"/>
      <c r="OIL8" s="293"/>
      <c r="OIM8" s="293"/>
      <c r="OIN8" s="293"/>
      <c r="OIO8" s="293"/>
      <c r="OIP8" s="293"/>
      <c r="OIQ8" s="293"/>
      <c r="OIR8" s="293"/>
      <c r="OIS8" s="293"/>
      <c r="OIT8" s="293"/>
      <c r="OIU8" s="293"/>
      <c r="OIV8" s="293"/>
      <c r="OIW8" s="293"/>
      <c r="OIX8" s="293"/>
      <c r="OIY8" s="293"/>
      <c r="OIZ8" s="293"/>
      <c r="OJA8" s="293"/>
      <c r="OJB8" s="293"/>
      <c r="OJC8" s="293"/>
      <c r="OJD8" s="293"/>
      <c r="OJE8" s="293"/>
      <c r="OJF8" s="293"/>
      <c r="OJG8" s="293"/>
      <c r="OJH8" s="293"/>
      <c r="OJI8" s="293"/>
      <c r="OJJ8" s="293"/>
      <c r="OJK8" s="293"/>
      <c r="OJL8" s="293"/>
      <c r="OJM8" s="293"/>
      <c r="OJN8" s="293"/>
      <c r="OJO8" s="293"/>
      <c r="OJP8" s="293"/>
      <c r="OJQ8" s="293"/>
      <c r="OJR8" s="293"/>
      <c r="OJS8" s="293"/>
      <c r="OJT8" s="293"/>
      <c r="OJU8" s="293"/>
      <c r="OJV8" s="293"/>
      <c r="OJW8" s="293"/>
      <c r="OJX8" s="293"/>
      <c r="OJY8" s="293"/>
      <c r="OJZ8" s="293"/>
      <c r="OKA8" s="293"/>
      <c r="OKB8" s="293"/>
      <c r="OKC8" s="293"/>
      <c r="OKD8" s="293"/>
      <c r="OKE8" s="293"/>
      <c r="OKF8" s="293"/>
      <c r="OKG8" s="293"/>
      <c r="OKH8" s="293"/>
      <c r="OKI8" s="293"/>
      <c r="OKJ8" s="293"/>
      <c r="OKK8" s="293"/>
      <c r="OKL8" s="293"/>
      <c r="OKM8" s="293"/>
      <c r="OKN8" s="293"/>
      <c r="OKO8" s="293"/>
      <c r="OKP8" s="293"/>
      <c r="OKQ8" s="293"/>
      <c r="OKR8" s="293"/>
      <c r="OKS8" s="293"/>
      <c r="OKT8" s="293"/>
      <c r="OKU8" s="293"/>
      <c r="OKV8" s="293"/>
      <c r="OKW8" s="293"/>
      <c r="OKX8" s="293"/>
      <c r="OKY8" s="293"/>
      <c r="OKZ8" s="293"/>
      <c r="OLA8" s="293"/>
      <c r="OLB8" s="293"/>
      <c r="OLC8" s="293"/>
      <c r="OLD8" s="293"/>
      <c r="OLE8" s="293"/>
      <c r="OLF8" s="293"/>
      <c r="OLG8" s="293"/>
      <c r="OLH8" s="293"/>
      <c r="OLI8" s="293"/>
      <c r="OLJ8" s="293"/>
      <c r="OLK8" s="293"/>
      <c r="OLL8" s="293"/>
      <c r="OLM8" s="293"/>
      <c r="OLN8" s="293"/>
      <c r="OLO8" s="293"/>
      <c r="OLP8" s="293"/>
      <c r="OLQ8" s="293"/>
      <c r="OLR8" s="293"/>
      <c r="OLS8" s="293"/>
      <c r="OLT8" s="293"/>
      <c r="OLU8" s="293"/>
      <c r="OLV8" s="293"/>
      <c r="OLW8" s="293"/>
      <c r="OLX8" s="293"/>
      <c r="OLY8" s="293"/>
      <c r="OLZ8" s="293"/>
      <c r="OMA8" s="293"/>
      <c r="OMB8" s="293"/>
      <c r="OMC8" s="293"/>
      <c r="OMD8" s="293"/>
      <c r="OME8" s="293"/>
      <c r="OMF8" s="293"/>
      <c r="OMG8" s="293"/>
      <c r="OMH8" s="293"/>
      <c r="OMI8" s="293"/>
      <c r="OMJ8" s="293"/>
      <c r="OMK8" s="293"/>
      <c r="OML8" s="293"/>
      <c r="OMM8" s="293"/>
      <c r="OMN8" s="293"/>
      <c r="OMO8" s="293"/>
      <c r="OMP8" s="293"/>
      <c r="OMQ8" s="293"/>
      <c r="OMR8" s="293"/>
      <c r="OMS8" s="293"/>
      <c r="OMT8" s="293"/>
      <c r="OMU8" s="293"/>
      <c r="OMV8" s="293"/>
      <c r="OMW8" s="293"/>
      <c r="OMX8" s="293"/>
      <c r="OMY8" s="293"/>
      <c r="OMZ8" s="293"/>
      <c r="ONA8" s="293"/>
      <c r="ONB8" s="293"/>
      <c r="ONC8" s="293"/>
      <c r="OND8" s="293"/>
      <c r="ONE8" s="293"/>
      <c r="ONF8" s="293"/>
      <c r="ONG8" s="293"/>
      <c r="ONH8" s="293"/>
      <c r="ONI8" s="293"/>
      <c r="ONJ8" s="293"/>
      <c r="ONK8" s="293"/>
      <c r="ONL8" s="293"/>
      <c r="ONM8" s="293"/>
      <c r="ONN8" s="293"/>
      <c r="ONO8" s="293"/>
      <c r="ONP8" s="293"/>
      <c r="ONQ8" s="293"/>
      <c r="ONR8" s="293"/>
      <c r="ONS8" s="293"/>
      <c r="ONT8" s="293"/>
      <c r="ONU8" s="293"/>
      <c r="ONV8" s="293"/>
      <c r="ONW8" s="293"/>
      <c r="ONX8" s="293"/>
      <c r="ONY8" s="293"/>
      <c r="ONZ8" s="293"/>
      <c r="OOA8" s="293"/>
      <c r="OOB8" s="293"/>
      <c r="OOC8" s="293"/>
      <c r="OOD8" s="293"/>
      <c r="OOE8" s="293"/>
      <c r="OOF8" s="293"/>
      <c r="OOG8" s="293"/>
      <c r="OOH8" s="293"/>
      <c r="OOI8" s="293"/>
      <c r="OOJ8" s="293"/>
      <c r="OOK8" s="293"/>
      <c r="OOL8" s="293"/>
      <c r="OOM8" s="293"/>
      <c r="OON8" s="293"/>
      <c r="OOO8" s="293"/>
      <c r="OOP8" s="293"/>
      <c r="OOQ8" s="293"/>
      <c r="OOR8" s="293"/>
      <c r="OOS8" s="293"/>
      <c r="OOT8" s="293"/>
      <c r="OOU8" s="293"/>
      <c r="OOV8" s="293"/>
      <c r="OOW8" s="293"/>
      <c r="OOX8" s="293"/>
      <c r="OOY8" s="293"/>
      <c r="OOZ8" s="293"/>
      <c r="OPA8" s="293"/>
      <c r="OPB8" s="293"/>
      <c r="OPC8" s="293"/>
      <c r="OPD8" s="293"/>
      <c r="OPE8" s="293"/>
      <c r="OPF8" s="293"/>
      <c r="OPG8" s="293"/>
      <c r="OPH8" s="293"/>
      <c r="OPI8" s="293"/>
      <c r="OPJ8" s="293"/>
      <c r="OPK8" s="293"/>
      <c r="OPL8" s="293"/>
      <c r="OPM8" s="293"/>
      <c r="OPN8" s="293"/>
      <c r="OPO8" s="293"/>
      <c r="OPP8" s="293"/>
      <c r="OPQ8" s="293"/>
      <c r="OPR8" s="293"/>
      <c r="OPS8" s="293"/>
      <c r="OPT8" s="293"/>
      <c r="OPU8" s="293"/>
      <c r="OPV8" s="293"/>
      <c r="OPW8" s="293"/>
      <c r="OPX8" s="293"/>
      <c r="OPY8" s="293"/>
      <c r="OPZ8" s="293"/>
      <c r="OQA8" s="293"/>
      <c r="OQB8" s="293"/>
      <c r="OQC8" s="293"/>
      <c r="OQD8" s="293"/>
      <c r="OQE8" s="293"/>
      <c r="OQF8" s="293"/>
      <c r="OQG8" s="293"/>
      <c r="OQH8" s="293"/>
      <c r="OQI8" s="293"/>
      <c r="OQJ8" s="293"/>
      <c r="OQK8" s="293"/>
      <c r="OQL8" s="293"/>
      <c r="OQM8" s="293"/>
      <c r="OQN8" s="293"/>
      <c r="OQO8" s="293"/>
      <c r="OQP8" s="293"/>
      <c r="OQQ8" s="293"/>
      <c r="OQR8" s="293"/>
      <c r="OQS8" s="293"/>
      <c r="OQT8" s="293"/>
      <c r="OQU8" s="293"/>
      <c r="OQV8" s="293"/>
      <c r="OQW8" s="293"/>
      <c r="OQX8" s="293"/>
      <c r="OQY8" s="293"/>
      <c r="OQZ8" s="293"/>
      <c r="ORA8" s="293"/>
      <c r="ORB8" s="293"/>
      <c r="ORC8" s="293"/>
      <c r="ORD8" s="293"/>
      <c r="ORE8" s="293"/>
      <c r="ORF8" s="293"/>
      <c r="ORG8" s="293"/>
      <c r="ORH8" s="293"/>
      <c r="ORI8" s="293"/>
      <c r="ORJ8" s="293"/>
      <c r="ORK8" s="293"/>
      <c r="ORL8" s="293"/>
      <c r="ORM8" s="293"/>
      <c r="ORN8" s="293"/>
      <c r="ORO8" s="293"/>
      <c r="ORP8" s="293"/>
      <c r="ORQ8" s="293"/>
      <c r="ORR8" s="293"/>
      <c r="ORS8" s="293"/>
      <c r="ORT8" s="293"/>
      <c r="ORU8" s="293"/>
      <c r="ORV8" s="293"/>
      <c r="ORW8" s="293"/>
      <c r="ORX8" s="293"/>
      <c r="ORY8" s="293"/>
      <c r="ORZ8" s="293"/>
      <c r="OSA8" s="293"/>
      <c r="OSB8" s="293"/>
      <c r="OSC8" s="293"/>
      <c r="OSD8" s="293"/>
      <c r="OSE8" s="293"/>
      <c r="OSF8" s="293"/>
      <c r="OSG8" s="293"/>
      <c r="OSH8" s="293"/>
      <c r="OSI8" s="293"/>
      <c r="OSJ8" s="293"/>
      <c r="OSK8" s="293"/>
      <c r="OSL8" s="293"/>
      <c r="OSM8" s="293"/>
      <c r="OSN8" s="293"/>
      <c r="OSO8" s="293"/>
      <c r="OSP8" s="293"/>
      <c r="OSQ8" s="293"/>
      <c r="OSR8" s="293"/>
      <c r="OSS8" s="293"/>
      <c r="OST8" s="293"/>
      <c r="OSU8" s="293"/>
      <c r="OSV8" s="293"/>
      <c r="OSW8" s="293"/>
      <c r="OSX8" s="293"/>
      <c r="OSY8" s="293"/>
      <c r="OSZ8" s="293"/>
      <c r="OTA8" s="293"/>
      <c r="OTB8" s="293"/>
      <c r="OTC8" s="293"/>
      <c r="OTD8" s="293"/>
      <c r="OTE8" s="293"/>
      <c r="OTF8" s="293"/>
      <c r="OTG8" s="293"/>
      <c r="OTH8" s="293"/>
      <c r="OTI8" s="293"/>
      <c r="OTJ8" s="293"/>
      <c r="OTK8" s="293"/>
      <c r="OTL8" s="293"/>
      <c r="OTM8" s="293"/>
      <c r="OTN8" s="293"/>
      <c r="OTO8" s="293"/>
      <c r="OTP8" s="293"/>
      <c r="OTQ8" s="293"/>
      <c r="OTR8" s="293"/>
      <c r="OTS8" s="293"/>
      <c r="OTT8" s="293"/>
      <c r="OTU8" s="293"/>
      <c r="OTV8" s="293"/>
      <c r="OTW8" s="293"/>
      <c r="OTX8" s="293"/>
      <c r="OTY8" s="293"/>
      <c r="OTZ8" s="293"/>
      <c r="OUA8" s="293"/>
      <c r="OUB8" s="293"/>
      <c r="OUC8" s="293"/>
      <c r="OUD8" s="293"/>
      <c r="OUE8" s="293"/>
      <c r="OUF8" s="293"/>
      <c r="OUG8" s="293"/>
      <c r="OUH8" s="293"/>
      <c r="OUI8" s="293"/>
      <c r="OUJ8" s="293"/>
      <c r="OUK8" s="293"/>
      <c r="OUL8" s="293"/>
      <c r="OUM8" s="293"/>
      <c r="OUN8" s="293"/>
      <c r="OUO8" s="293"/>
      <c r="OUP8" s="293"/>
      <c r="OUQ8" s="293"/>
      <c r="OUR8" s="293"/>
      <c r="OUS8" s="293"/>
      <c r="OUT8" s="293"/>
      <c r="OUU8" s="293"/>
      <c r="OUV8" s="293"/>
      <c r="OUW8" s="293"/>
      <c r="OUX8" s="293"/>
      <c r="OUY8" s="293"/>
      <c r="OUZ8" s="293"/>
      <c r="OVA8" s="293"/>
      <c r="OVB8" s="293"/>
      <c r="OVC8" s="293"/>
      <c r="OVD8" s="293"/>
      <c r="OVE8" s="293"/>
      <c r="OVF8" s="293"/>
      <c r="OVG8" s="293"/>
      <c r="OVH8" s="293"/>
      <c r="OVI8" s="293"/>
      <c r="OVJ8" s="293"/>
      <c r="OVK8" s="293"/>
      <c r="OVL8" s="293"/>
      <c r="OVM8" s="293"/>
      <c r="OVN8" s="293"/>
      <c r="OVO8" s="293"/>
      <c r="OVP8" s="293"/>
      <c r="OVQ8" s="293"/>
      <c r="OVR8" s="293"/>
      <c r="OVS8" s="293"/>
      <c r="OVT8" s="293"/>
      <c r="OVU8" s="293"/>
      <c r="OVV8" s="293"/>
      <c r="OVW8" s="293"/>
      <c r="OVX8" s="293"/>
      <c r="OVY8" s="293"/>
      <c r="OVZ8" s="293"/>
      <c r="OWA8" s="293"/>
      <c r="OWB8" s="293"/>
      <c r="OWC8" s="293"/>
      <c r="OWD8" s="293"/>
      <c r="OWE8" s="293"/>
      <c r="OWF8" s="293"/>
      <c r="OWG8" s="293"/>
      <c r="OWH8" s="293"/>
      <c r="OWI8" s="293"/>
      <c r="OWJ8" s="293"/>
      <c r="OWK8" s="293"/>
      <c r="OWL8" s="293"/>
      <c r="OWM8" s="293"/>
      <c r="OWN8" s="293"/>
      <c r="OWO8" s="293"/>
      <c r="OWP8" s="293"/>
      <c r="OWQ8" s="293"/>
      <c r="OWR8" s="293"/>
      <c r="OWS8" s="293"/>
      <c r="OWT8" s="293"/>
      <c r="OWU8" s="293"/>
      <c r="OWV8" s="293"/>
      <c r="OWW8" s="293"/>
      <c r="OWX8" s="293"/>
      <c r="OWY8" s="293"/>
      <c r="OWZ8" s="293"/>
      <c r="OXA8" s="293"/>
      <c r="OXB8" s="293"/>
      <c r="OXC8" s="293"/>
      <c r="OXD8" s="293"/>
      <c r="OXE8" s="293"/>
      <c r="OXF8" s="293"/>
      <c r="OXG8" s="293"/>
      <c r="OXH8" s="293"/>
      <c r="OXI8" s="293"/>
      <c r="OXJ8" s="293"/>
      <c r="OXK8" s="293"/>
      <c r="OXL8" s="293"/>
      <c r="OXM8" s="293"/>
      <c r="OXN8" s="293"/>
      <c r="OXO8" s="293"/>
      <c r="OXP8" s="293"/>
      <c r="OXQ8" s="293"/>
      <c r="OXR8" s="293"/>
      <c r="OXS8" s="293"/>
      <c r="OXT8" s="293"/>
      <c r="OXU8" s="293"/>
      <c r="OXV8" s="293"/>
      <c r="OXW8" s="293"/>
      <c r="OXX8" s="293"/>
      <c r="OXY8" s="293"/>
      <c r="OXZ8" s="293"/>
      <c r="OYA8" s="293"/>
      <c r="OYB8" s="293"/>
      <c r="OYC8" s="293"/>
      <c r="OYD8" s="293"/>
      <c r="OYE8" s="293"/>
      <c r="OYF8" s="293"/>
      <c r="OYG8" s="293"/>
      <c r="OYH8" s="293"/>
      <c r="OYI8" s="293"/>
      <c r="OYJ8" s="293"/>
      <c r="OYK8" s="293"/>
      <c r="OYL8" s="293"/>
      <c r="OYM8" s="293"/>
      <c r="OYN8" s="293"/>
      <c r="OYO8" s="293"/>
      <c r="OYP8" s="293"/>
      <c r="OYQ8" s="293"/>
      <c r="OYR8" s="293"/>
      <c r="OYS8" s="293"/>
      <c r="OYT8" s="293"/>
      <c r="OYU8" s="293"/>
      <c r="OYV8" s="293"/>
      <c r="OYW8" s="293"/>
      <c r="OYX8" s="293"/>
      <c r="OYY8" s="293"/>
      <c r="OYZ8" s="293"/>
      <c r="OZA8" s="293"/>
      <c r="OZB8" s="293"/>
      <c r="OZC8" s="293"/>
      <c r="OZD8" s="293"/>
      <c r="OZE8" s="293"/>
      <c r="OZF8" s="293"/>
      <c r="OZG8" s="293"/>
      <c r="OZH8" s="293"/>
      <c r="OZI8" s="293"/>
      <c r="OZJ8" s="293"/>
      <c r="OZK8" s="293"/>
      <c r="OZL8" s="293"/>
      <c r="OZM8" s="293"/>
      <c r="OZN8" s="293"/>
      <c r="OZO8" s="293"/>
      <c r="OZP8" s="293"/>
      <c r="OZQ8" s="293"/>
      <c r="OZR8" s="293"/>
      <c r="OZS8" s="293"/>
      <c r="OZT8" s="293"/>
      <c r="OZU8" s="293"/>
      <c r="OZV8" s="293"/>
      <c r="OZW8" s="293"/>
      <c r="OZX8" s="293"/>
      <c r="OZY8" s="293"/>
      <c r="OZZ8" s="293"/>
      <c r="PAA8" s="293"/>
      <c r="PAB8" s="293"/>
      <c r="PAC8" s="293"/>
      <c r="PAD8" s="293"/>
      <c r="PAE8" s="293"/>
      <c r="PAF8" s="293"/>
      <c r="PAG8" s="293"/>
      <c r="PAH8" s="293"/>
      <c r="PAI8" s="293"/>
      <c r="PAJ8" s="293"/>
      <c r="PAK8" s="293"/>
      <c r="PAL8" s="293"/>
      <c r="PAM8" s="293"/>
      <c r="PAN8" s="293"/>
      <c r="PAO8" s="293"/>
      <c r="PAP8" s="293"/>
      <c r="PAQ8" s="293"/>
      <c r="PAR8" s="293"/>
      <c r="PAS8" s="293"/>
      <c r="PAT8" s="293"/>
      <c r="PAU8" s="293"/>
      <c r="PAV8" s="293"/>
      <c r="PAW8" s="293"/>
      <c r="PAX8" s="293"/>
      <c r="PAY8" s="293"/>
      <c r="PAZ8" s="293"/>
      <c r="PBA8" s="293"/>
      <c r="PBB8" s="293"/>
      <c r="PBC8" s="293"/>
      <c r="PBD8" s="293"/>
      <c r="PBE8" s="293"/>
      <c r="PBF8" s="293"/>
      <c r="PBG8" s="293"/>
      <c r="PBH8" s="293"/>
      <c r="PBI8" s="293"/>
      <c r="PBJ8" s="293"/>
      <c r="PBK8" s="293"/>
      <c r="PBL8" s="293"/>
      <c r="PBM8" s="293"/>
      <c r="PBN8" s="293"/>
      <c r="PBO8" s="293"/>
      <c r="PBP8" s="293"/>
      <c r="PBQ8" s="293"/>
      <c r="PBR8" s="293"/>
      <c r="PBS8" s="293"/>
      <c r="PBT8" s="293"/>
      <c r="PBU8" s="293"/>
      <c r="PBV8" s="293"/>
      <c r="PBW8" s="293"/>
      <c r="PBX8" s="293"/>
      <c r="PBY8" s="293"/>
      <c r="PBZ8" s="293"/>
      <c r="PCA8" s="293"/>
      <c r="PCB8" s="293"/>
      <c r="PCC8" s="293"/>
      <c r="PCD8" s="293"/>
      <c r="PCE8" s="293"/>
      <c r="PCF8" s="293"/>
      <c r="PCG8" s="293"/>
      <c r="PCH8" s="293"/>
      <c r="PCI8" s="293"/>
      <c r="PCJ8" s="293"/>
      <c r="PCK8" s="293"/>
      <c r="PCL8" s="293"/>
      <c r="PCM8" s="293"/>
      <c r="PCN8" s="293"/>
      <c r="PCO8" s="293"/>
      <c r="PCP8" s="293"/>
      <c r="PCQ8" s="293"/>
      <c r="PCR8" s="293"/>
      <c r="PCS8" s="293"/>
      <c r="PCT8" s="293"/>
      <c r="PCU8" s="293"/>
      <c r="PCV8" s="293"/>
      <c r="PCW8" s="293"/>
      <c r="PCX8" s="293"/>
      <c r="PCY8" s="293"/>
      <c r="PCZ8" s="293"/>
      <c r="PDA8" s="293"/>
      <c r="PDB8" s="293"/>
      <c r="PDC8" s="293"/>
      <c r="PDD8" s="293"/>
      <c r="PDE8" s="293"/>
      <c r="PDF8" s="293"/>
      <c r="PDG8" s="293"/>
      <c r="PDH8" s="293"/>
      <c r="PDI8" s="293"/>
      <c r="PDJ8" s="293"/>
      <c r="PDK8" s="293"/>
      <c r="PDL8" s="293"/>
      <c r="PDM8" s="293"/>
      <c r="PDN8" s="293"/>
      <c r="PDO8" s="293"/>
      <c r="PDP8" s="293"/>
      <c r="PDQ8" s="293"/>
      <c r="PDR8" s="293"/>
      <c r="PDS8" s="293"/>
      <c r="PDT8" s="293"/>
      <c r="PDU8" s="293"/>
      <c r="PDV8" s="293"/>
      <c r="PDW8" s="293"/>
      <c r="PDX8" s="293"/>
      <c r="PDY8" s="293"/>
      <c r="PDZ8" s="293"/>
      <c r="PEA8" s="293"/>
      <c r="PEB8" s="293"/>
      <c r="PEC8" s="293"/>
      <c r="PED8" s="293"/>
      <c r="PEE8" s="293"/>
      <c r="PEF8" s="293"/>
      <c r="PEG8" s="293"/>
      <c r="PEH8" s="293"/>
      <c r="PEI8" s="293"/>
      <c r="PEJ8" s="293"/>
      <c r="PEK8" s="293"/>
      <c r="PEL8" s="293"/>
      <c r="PEM8" s="293"/>
      <c r="PEN8" s="293"/>
      <c r="PEO8" s="293"/>
      <c r="PEP8" s="293"/>
      <c r="PEQ8" s="293"/>
      <c r="PER8" s="293"/>
      <c r="PES8" s="293"/>
      <c r="PET8" s="293"/>
      <c r="PEU8" s="293"/>
      <c r="PEV8" s="293"/>
      <c r="PEW8" s="293"/>
      <c r="PEX8" s="293"/>
      <c r="PEY8" s="293"/>
      <c r="PEZ8" s="293"/>
      <c r="PFA8" s="293"/>
      <c r="PFB8" s="293"/>
      <c r="PFC8" s="293"/>
      <c r="PFD8" s="293"/>
      <c r="PFE8" s="293"/>
      <c r="PFF8" s="293"/>
      <c r="PFG8" s="293"/>
      <c r="PFH8" s="293"/>
      <c r="PFI8" s="293"/>
      <c r="PFJ8" s="293"/>
      <c r="PFK8" s="293"/>
      <c r="PFL8" s="293"/>
      <c r="PFM8" s="293"/>
      <c r="PFN8" s="293"/>
      <c r="PFO8" s="293"/>
      <c r="PFP8" s="293"/>
      <c r="PFQ8" s="293"/>
      <c r="PFR8" s="293"/>
      <c r="PFS8" s="293"/>
      <c r="PFT8" s="293"/>
      <c r="PFU8" s="293"/>
      <c r="PFV8" s="293"/>
      <c r="PFW8" s="293"/>
      <c r="PFX8" s="293"/>
      <c r="PFY8" s="293"/>
      <c r="PFZ8" s="293"/>
      <c r="PGA8" s="293"/>
      <c r="PGB8" s="293"/>
      <c r="PGC8" s="293"/>
      <c r="PGD8" s="293"/>
      <c r="PGE8" s="293"/>
      <c r="PGF8" s="293"/>
      <c r="PGG8" s="293"/>
      <c r="PGH8" s="293"/>
      <c r="PGI8" s="293"/>
      <c r="PGJ8" s="293"/>
      <c r="PGK8" s="293"/>
      <c r="PGL8" s="293"/>
      <c r="PGM8" s="293"/>
      <c r="PGN8" s="293"/>
      <c r="PGO8" s="293"/>
      <c r="PGP8" s="293"/>
      <c r="PGQ8" s="293"/>
      <c r="PGR8" s="293"/>
      <c r="PGS8" s="293"/>
      <c r="PGT8" s="293"/>
      <c r="PGU8" s="293"/>
      <c r="PGV8" s="293"/>
      <c r="PGW8" s="293"/>
      <c r="PGX8" s="293"/>
      <c r="PGY8" s="293"/>
      <c r="PGZ8" s="293"/>
      <c r="PHA8" s="293"/>
      <c r="PHB8" s="293"/>
      <c r="PHC8" s="293"/>
      <c r="PHD8" s="293"/>
      <c r="PHE8" s="293"/>
      <c r="PHF8" s="293"/>
      <c r="PHG8" s="293"/>
      <c r="PHH8" s="293"/>
      <c r="PHI8" s="293"/>
      <c r="PHJ8" s="293"/>
      <c r="PHK8" s="293"/>
      <c r="PHL8" s="293"/>
      <c r="PHM8" s="293"/>
      <c r="PHN8" s="293"/>
      <c r="PHO8" s="293"/>
      <c r="PHP8" s="293"/>
      <c r="PHQ8" s="293"/>
      <c r="PHR8" s="293"/>
      <c r="PHS8" s="293"/>
      <c r="PHT8" s="293"/>
      <c r="PHU8" s="293"/>
      <c r="PHV8" s="293"/>
      <c r="PHW8" s="293"/>
      <c r="PHX8" s="293"/>
      <c r="PHY8" s="293"/>
      <c r="PHZ8" s="293"/>
      <c r="PIA8" s="293"/>
      <c r="PIB8" s="293"/>
      <c r="PIC8" s="293"/>
      <c r="PID8" s="293"/>
      <c r="PIE8" s="293"/>
      <c r="PIF8" s="293"/>
      <c r="PIG8" s="293"/>
      <c r="PIH8" s="293"/>
      <c r="PII8" s="293"/>
      <c r="PIJ8" s="293"/>
      <c r="PIK8" s="293"/>
      <c r="PIL8" s="293"/>
      <c r="PIM8" s="293"/>
      <c r="PIN8" s="293"/>
      <c r="PIO8" s="293"/>
      <c r="PIP8" s="293"/>
      <c r="PIQ8" s="293"/>
      <c r="PIR8" s="293"/>
      <c r="PIS8" s="293"/>
      <c r="PIT8" s="293"/>
      <c r="PIU8" s="293"/>
      <c r="PIV8" s="293"/>
      <c r="PIW8" s="293"/>
      <c r="PIX8" s="293"/>
      <c r="PIY8" s="293"/>
      <c r="PIZ8" s="293"/>
      <c r="PJA8" s="293"/>
      <c r="PJB8" s="293"/>
      <c r="PJC8" s="293"/>
      <c r="PJD8" s="293"/>
      <c r="PJE8" s="293"/>
      <c r="PJF8" s="293"/>
      <c r="PJG8" s="293"/>
      <c r="PJH8" s="293"/>
      <c r="PJI8" s="293"/>
      <c r="PJJ8" s="293"/>
      <c r="PJK8" s="293"/>
      <c r="PJL8" s="293"/>
      <c r="PJM8" s="293"/>
      <c r="PJN8" s="293"/>
      <c r="PJO8" s="293"/>
      <c r="PJP8" s="293"/>
      <c r="PJQ8" s="293"/>
      <c r="PJR8" s="293"/>
      <c r="PJS8" s="293"/>
      <c r="PJT8" s="293"/>
      <c r="PJU8" s="293"/>
      <c r="PJV8" s="293"/>
      <c r="PJW8" s="293"/>
      <c r="PJX8" s="293"/>
      <c r="PJY8" s="293"/>
      <c r="PJZ8" s="293"/>
      <c r="PKA8" s="293"/>
      <c r="PKB8" s="293"/>
      <c r="PKC8" s="293"/>
      <c r="PKD8" s="293"/>
      <c r="PKE8" s="293"/>
      <c r="PKF8" s="293"/>
      <c r="PKG8" s="293"/>
      <c r="PKH8" s="293"/>
      <c r="PKI8" s="293"/>
      <c r="PKJ8" s="293"/>
      <c r="PKK8" s="293"/>
      <c r="PKL8" s="293"/>
      <c r="PKM8" s="293"/>
      <c r="PKN8" s="293"/>
      <c r="PKO8" s="293"/>
      <c r="PKP8" s="293"/>
      <c r="PKQ8" s="293"/>
      <c r="PKR8" s="293"/>
      <c r="PKS8" s="293"/>
      <c r="PKT8" s="293"/>
      <c r="PKU8" s="293"/>
      <c r="PKV8" s="293"/>
      <c r="PKW8" s="293"/>
      <c r="PKX8" s="293"/>
      <c r="PKY8" s="293"/>
      <c r="PKZ8" s="293"/>
      <c r="PLA8" s="293"/>
      <c r="PLB8" s="293"/>
      <c r="PLC8" s="293"/>
      <c r="PLD8" s="293"/>
      <c r="PLE8" s="293"/>
      <c r="PLF8" s="293"/>
      <c r="PLG8" s="293"/>
      <c r="PLH8" s="293"/>
      <c r="PLI8" s="293"/>
      <c r="PLJ8" s="293"/>
      <c r="PLK8" s="293"/>
      <c r="PLL8" s="293"/>
      <c r="PLM8" s="293"/>
      <c r="PLN8" s="293"/>
      <c r="PLO8" s="293"/>
      <c r="PLP8" s="293"/>
      <c r="PLQ8" s="293"/>
      <c r="PLR8" s="293"/>
      <c r="PLS8" s="293"/>
      <c r="PLT8" s="293"/>
      <c r="PLU8" s="293"/>
      <c r="PLV8" s="293"/>
      <c r="PLW8" s="293"/>
      <c r="PLX8" s="293"/>
      <c r="PLY8" s="293"/>
      <c r="PLZ8" s="293"/>
      <c r="PMA8" s="293"/>
      <c r="PMB8" s="293"/>
      <c r="PMC8" s="293"/>
      <c r="PMD8" s="293"/>
      <c r="PME8" s="293"/>
      <c r="PMF8" s="293"/>
      <c r="PMG8" s="293"/>
      <c r="PMH8" s="293"/>
      <c r="PMI8" s="293"/>
      <c r="PMJ8" s="293"/>
      <c r="PMK8" s="293"/>
      <c r="PML8" s="293"/>
      <c r="PMM8" s="293"/>
      <c r="PMN8" s="293"/>
      <c r="PMO8" s="293"/>
      <c r="PMP8" s="293"/>
      <c r="PMQ8" s="293"/>
      <c r="PMR8" s="293"/>
      <c r="PMS8" s="293"/>
      <c r="PMT8" s="293"/>
      <c r="PMU8" s="293"/>
      <c r="PMV8" s="293"/>
      <c r="PMW8" s="293"/>
      <c r="PMX8" s="293"/>
      <c r="PMY8" s="293"/>
      <c r="PMZ8" s="293"/>
      <c r="PNA8" s="293"/>
      <c r="PNB8" s="293"/>
      <c r="PNC8" s="293"/>
      <c r="PND8" s="293"/>
      <c r="PNE8" s="293"/>
      <c r="PNF8" s="293"/>
      <c r="PNG8" s="293"/>
      <c r="PNH8" s="293"/>
      <c r="PNI8" s="293"/>
      <c r="PNJ8" s="293"/>
      <c r="PNK8" s="293"/>
      <c r="PNL8" s="293"/>
      <c r="PNM8" s="293"/>
      <c r="PNN8" s="293"/>
      <c r="PNO8" s="293"/>
      <c r="PNP8" s="293"/>
      <c r="PNQ8" s="293"/>
      <c r="PNR8" s="293"/>
      <c r="PNS8" s="293"/>
      <c r="PNT8" s="293"/>
      <c r="PNU8" s="293"/>
      <c r="PNV8" s="293"/>
      <c r="PNW8" s="293"/>
      <c r="PNX8" s="293"/>
      <c r="PNY8" s="293"/>
      <c r="PNZ8" s="293"/>
      <c r="POA8" s="293"/>
      <c r="POB8" s="293"/>
      <c r="POC8" s="293"/>
      <c r="POD8" s="293"/>
      <c r="POE8" s="293"/>
      <c r="POF8" s="293"/>
      <c r="POG8" s="293"/>
      <c r="POH8" s="293"/>
      <c r="POI8" s="293"/>
      <c r="POJ8" s="293"/>
      <c r="POK8" s="293"/>
      <c r="POL8" s="293"/>
      <c r="POM8" s="293"/>
      <c r="PON8" s="293"/>
      <c r="POO8" s="293"/>
      <c r="POP8" s="293"/>
      <c r="POQ8" s="293"/>
      <c r="POR8" s="293"/>
      <c r="POS8" s="293"/>
      <c r="POT8" s="293"/>
      <c r="POU8" s="293"/>
      <c r="POV8" s="293"/>
      <c r="POW8" s="293"/>
      <c r="POX8" s="293"/>
      <c r="POY8" s="293"/>
      <c r="POZ8" s="293"/>
      <c r="PPA8" s="293"/>
      <c r="PPB8" s="293"/>
      <c r="PPC8" s="293"/>
      <c r="PPD8" s="293"/>
      <c r="PPE8" s="293"/>
      <c r="PPF8" s="293"/>
      <c r="PPG8" s="293"/>
      <c r="PPH8" s="293"/>
      <c r="PPI8" s="293"/>
      <c r="PPJ8" s="293"/>
      <c r="PPK8" s="293"/>
      <c r="PPL8" s="293"/>
      <c r="PPM8" s="293"/>
      <c r="PPN8" s="293"/>
      <c r="PPO8" s="293"/>
      <c r="PPP8" s="293"/>
      <c r="PPQ8" s="293"/>
      <c r="PPR8" s="293"/>
      <c r="PPS8" s="293"/>
      <c r="PPT8" s="293"/>
      <c r="PPU8" s="293"/>
      <c r="PPV8" s="293"/>
      <c r="PPW8" s="293"/>
      <c r="PPX8" s="293"/>
      <c r="PPY8" s="293"/>
      <c r="PPZ8" s="293"/>
      <c r="PQA8" s="293"/>
      <c r="PQB8" s="293"/>
      <c r="PQC8" s="293"/>
      <c r="PQD8" s="293"/>
      <c r="PQE8" s="293"/>
      <c r="PQF8" s="293"/>
      <c r="PQG8" s="293"/>
      <c r="PQH8" s="293"/>
      <c r="PQI8" s="293"/>
      <c r="PQJ8" s="293"/>
      <c r="PQK8" s="293"/>
      <c r="PQL8" s="293"/>
      <c r="PQM8" s="293"/>
      <c r="PQN8" s="293"/>
      <c r="PQO8" s="293"/>
      <c r="PQP8" s="293"/>
      <c r="PQQ8" s="293"/>
      <c r="PQR8" s="293"/>
      <c r="PQS8" s="293"/>
      <c r="PQT8" s="293"/>
      <c r="PQU8" s="293"/>
      <c r="PQV8" s="293"/>
      <c r="PQW8" s="293"/>
      <c r="PQX8" s="293"/>
      <c r="PQY8" s="293"/>
      <c r="PQZ8" s="293"/>
      <c r="PRA8" s="293"/>
      <c r="PRB8" s="293"/>
      <c r="PRC8" s="293"/>
      <c r="PRD8" s="293"/>
      <c r="PRE8" s="293"/>
      <c r="PRF8" s="293"/>
      <c r="PRG8" s="293"/>
      <c r="PRH8" s="293"/>
      <c r="PRI8" s="293"/>
      <c r="PRJ8" s="293"/>
      <c r="PRK8" s="293"/>
      <c r="PRL8" s="293"/>
      <c r="PRM8" s="293"/>
      <c r="PRN8" s="293"/>
      <c r="PRO8" s="293"/>
      <c r="PRP8" s="293"/>
      <c r="PRQ8" s="293"/>
      <c r="PRR8" s="293"/>
      <c r="PRS8" s="293"/>
      <c r="PRT8" s="293"/>
      <c r="PRU8" s="293"/>
      <c r="PRV8" s="293"/>
      <c r="PRW8" s="293"/>
      <c r="PRX8" s="293"/>
      <c r="PRY8" s="293"/>
      <c r="PRZ8" s="293"/>
      <c r="PSA8" s="293"/>
      <c r="PSB8" s="293"/>
      <c r="PSC8" s="293"/>
      <c r="PSD8" s="293"/>
      <c r="PSE8" s="293"/>
      <c r="PSF8" s="293"/>
      <c r="PSG8" s="293"/>
      <c r="PSH8" s="293"/>
      <c r="PSI8" s="293"/>
      <c r="PSJ8" s="293"/>
      <c r="PSK8" s="293"/>
      <c r="PSL8" s="293"/>
      <c r="PSM8" s="293"/>
      <c r="PSN8" s="293"/>
      <c r="PSO8" s="293"/>
      <c r="PSP8" s="293"/>
      <c r="PSQ8" s="293"/>
      <c r="PSR8" s="293"/>
      <c r="PSS8" s="293"/>
      <c r="PST8" s="293"/>
      <c r="PSU8" s="293"/>
      <c r="PSV8" s="293"/>
      <c r="PSW8" s="293"/>
      <c r="PSX8" s="293"/>
      <c r="PSY8" s="293"/>
      <c r="PSZ8" s="293"/>
      <c r="PTA8" s="293"/>
      <c r="PTB8" s="293"/>
      <c r="PTC8" s="293"/>
      <c r="PTD8" s="293"/>
      <c r="PTE8" s="293"/>
      <c r="PTF8" s="293"/>
      <c r="PTG8" s="293"/>
      <c r="PTH8" s="293"/>
      <c r="PTI8" s="293"/>
      <c r="PTJ8" s="293"/>
      <c r="PTK8" s="293"/>
      <c r="PTL8" s="293"/>
      <c r="PTM8" s="293"/>
      <c r="PTN8" s="293"/>
      <c r="PTO8" s="293"/>
      <c r="PTP8" s="293"/>
      <c r="PTQ8" s="293"/>
      <c r="PTR8" s="293"/>
      <c r="PTS8" s="293"/>
      <c r="PTT8" s="293"/>
      <c r="PTU8" s="293"/>
      <c r="PTV8" s="293"/>
      <c r="PTW8" s="293"/>
      <c r="PTX8" s="293"/>
      <c r="PTY8" s="293"/>
      <c r="PTZ8" s="293"/>
      <c r="PUA8" s="293"/>
      <c r="PUB8" s="293"/>
      <c r="PUC8" s="293"/>
      <c r="PUD8" s="293"/>
      <c r="PUE8" s="293"/>
      <c r="PUF8" s="293"/>
      <c r="PUG8" s="293"/>
      <c r="PUH8" s="293"/>
      <c r="PUI8" s="293"/>
      <c r="PUJ8" s="293"/>
      <c r="PUK8" s="293"/>
      <c r="PUL8" s="293"/>
      <c r="PUM8" s="293"/>
      <c r="PUN8" s="293"/>
      <c r="PUO8" s="293"/>
      <c r="PUP8" s="293"/>
      <c r="PUQ8" s="293"/>
      <c r="PUR8" s="293"/>
      <c r="PUS8" s="293"/>
      <c r="PUT8" s="293"/>
      <c r="PUU8" s="293"/>
      <c r="PUV8" s="293"/>
      <c r="PUW8" s="293"/>
      <c r="PUX8" s="293"/>
      <c r="PUY8" s="293"/>
      <c r="PUZ8" s="293"/>
      <c r="PVA8" s="293"/>
      <c r="PVB8" s="293"/>
      <c r="PVC8" s="293"/>
      <c r="PVD8" s="293"/>
      <c r="PVE8" s="293"/>
      <c r="PVF8" s="293"/>
      <c r="PVG8" s="293"/>
      <c r="PVH8" s="293"/>
      <c r="PVI8" s="293"/>
      <c r="PVJ8" s="293"/>
      <c r="PVK8" s="293"/>
      <c r="PVL8" s="293"/>
      <c r="PVM8" s="293"/>
      <c r="PVN8" s="293"/>
      <c r="PVO8" s="293"/>
      <c r="PVP8" s="293"/>
      <c r="PVQ8" s="293"/>
      <c r="PVR8" s="293"/>
      <c r="PVS8" s="293"/>
      <c r="PVT8" s="293"/>
      <c r="PVU8" s="293"/>
      <c r="PVV8" s="293"/>
      <c r="PVW8" s="293"/>
      <c r="PVX8" s="293"/>
      <c r="PVY8" s="293"/>
      <c r="PVZ8" s="293"/>
      <c r="PWA8" s="293"/>
      <c r="PWB8" s="293"/>
      <c r="PWC8" s="293"/>
      <c r="PWD8" s="293"/>
      <c r="PWE8" s="293"/>
      <c r="PWF8" s="293"/>
      <c r="PWG8" s="293"/>
      <c r="PWH8" s="293"/>
      <c r="PWI8" s="293"/>
      <c r="PWJ8" s="293"/>
      <c r="PWK8" s="293"/>
      <c r="PWL8" s="293"/>
      <c r="PWM8" s="293"/>
      <c r="PWN8" s="293"/>
      <c r="PWO8" s="293"/>
      <c r="PWP8" s="293"/>
      <c r="PWQ8" s="293"/>
      <c r="PWR8" s="293"/>
      <c r="PWS8" s="293"/>
      <c r="PWT8" s="293"/>
      <c r="PWU8" s="293"/>
      <c r="PWV8" s="293"/>
      <c r="PWW8" s="293"/>
      <c r="PWX8" s="293"/>
      <c r="PWY8" s="293"/>
      <c r="PWZ8" s="293"/>
      <c r="PXA8" s="293"/>
      <c r="PXB8" s="293"/>
      <c r="PXC8" s="293"/>
      <c r="PXD8" s="293"/>
      <c r="PXE8" s="293"/>
      <c r="PXF8" s="293"/>
      <c r="PXG8" s="293"/>
      <c r="PXH8" s="293"/>
      <c r="PXI8" s="293"/>
      <c r="PXJ8" s="293"/>
      <c r="PXK8" s="293"/>
      <c r="PXL8" s="293"/>
      <c r="PXM8" s="293"/>
      <c r="PXN8" s="293"/>
      <c r="PXO8" s="293"/>
      <c r="PXP8" s="293"/>
      <c r="PXQ8" s="293"/>
      <c r="PXR8" s="293"/>
      <c r="PXS8" s="293"/>
      <c r="PXT8" s="293"/>
      <c r="PXU8" s="293"/>
      <c r="PXV8" s="293"/>
      <c r="PXW8" s="293"/>
      <c r="PXX8" s="293"/>
      <c r="PXY8" s="293"/>
      <c r="PXZ8" s="293"/>
      <c r="PYA8" s="293"/>
      <c r="PYB8" s="293"/>
      <c r="PYC8" s="293"/>
      <c r="PYD8" s="293"/>
      <c r="PYE8" s="293"/>
      <c r="PYF8" s="293"/>
      <c r="PYG8" s="293"/>
      <c r="PYH8" s="293"/>
      <c r="PYI8" s="293"/>
      <c r="PYJ8" s="293"/>
      <c r="PYK8" s="293"/>
      <c r="PYL8" s="293"/>
      <c r="PYM8" s="293"/>
      <c r="PYN8" s="293"/>
      <c r="PYO8" s="293"/>
      <c r="PYP8" s="293"/>
      <c r="PYQ8" s="293"/>
      <c r="PYR8" s="293"/>
      <c r="PYS8" s="293"/>
      <c r="PYT8" s="293"/>
      <c r="PYU8" s="293"/>
      <c r="PYV8" s="293"/>
      <c r="PYW8" s="293"/>
      <c r="PYX8" s="293"/>
      <c r="PYY8" s="293"/>
      <c r="PYZ8" s="293"/>
      <c r="PZA8" s="293"/>
      <c r="PZB8" s="293"/>
      <c r="PZC8" s="293"/>
      <c r="PZD8" s="293"/>
      <c r="PZE8" s="293"/>
      <c r="PZF8" s="293"/>
      <c r="PZG8" s="293"/>
      <c r="PZH8" s="293"/>
      <c r="PZI8" s="293"/>
      <c r="PZJ8" s="293"/>
      <c r="PZK8" s="293"/>
      <c r="PZL8" s="293"/>
      <c r="PZM8" s="293"/>
      <c r="PZN8" s="293"/>
      <c r="PZO8" s="293"/>
      <c r="PZP8" s="293"/>
      <c r="PZQ8" s="293"/>
      <c r="PZR8" s="293"/>
      <c r="PZS8" s="293"/>
      <c r="PZT8" s="293"/>
      <c r="PZU8" s="293"/>
      <c r="PZV8" s="293"/>
      <c r="PZW8" s="293"/>
      <c r="PZX8" s="293"/>
      <c r="PZY8" s="293"/>
      <c r="PZZ8" s="293"/>
      <c r="QAA8" s="293"/>
      <c r="QAB8" s="293"/>
      <c r="QAC8" s="293"/>
      <c r="QAD8" s="293"/>
      <c r="QAE8" s="293"/>
      <c r="QAF8" s="293"/>
      <c r="QAG8" s="293"/>
      <c r="QAH8" s="293"/>
      <c r="QAI8" s="293"/>
      <c r="QAJ8" s="293"/>
      <c r="QAK8" s="293"/>
      <c r="QAL8" s="293"/>
      <c r="QAM8" s="293"/>
      <c r="QAN8" s="293"/>
      <c r="QAO8" s="293"/>
      <c r="QAP8" s="293"/>
      <c r="QAQ8" s="293"/>
      <c r="QAR8" s="293"/>
      <c r="QAS8" s="293"/>
      <c r="QAT8" s="293"/>
      <c r="QAU8" s="293"/>
      <c r="QAV8" s="293"/>
      <c r="QAW8" s="293"/>
      <c r="QAX8" s="293"/>
      <c r="QAY8" s="293"/>
      <c r="QAZ8" s="293"/>
      <c r="QBA8" s="293"/>
      <c r="QBB8" s="293"/>
      <c r="QBC8" s="293"/>
      <c r="QBD8" s="293"/>
      <c r="QBE8" s="293"/>
      <c r="QBF8" s="293"/>
      <c r="QBG8" s="293"/>
      <c r="QBH8" s="293"/>
      <c r="QBI8" s="293"/>
      <c r="QBJ8" s="293"/>
      <c r="QBK8" s="293"/>
      <c r="QBL8" s="293"/>
      <c r="QBM8" s="293"/>
      <c r="QBN8" s="293"/>
      <c r="QBO8" s="293"/>
      <c r="QBP8" s="293"/>
      <c r="QBQ8" s="293"/>
      <c r="QBR8" s="293"/>
      <c r="QBS8" s="293"/>
      <c r="QBT8" s="293"/>
      <c r="QBU8" s="293"/>
      <c r="QBV8" s="293"/>
      <c r="QBW8" s="293"/>
      <c r="QBX8" s="293"/>
      <c r="QBY8" s="293"/>
      <c r="QBZ8" s="293"/>
      <c r="QCA8" s="293"/>
      <c r="QCB8" s="293"/>
      <c r="QCC8" s="293"/>
      <c r="QCD8" s="293"/>
      <c r="QCE8" s="293"/>
      <c r="QCF8" s="293"/>
      <c r="QCG8" s="293"/>
      <c r="QCH8" s="293"/>
      <c r="QCI8" s="293"/>
      <c r="QCJ8" s="293"/>
      <c r="QCK8" s="293"/>
      <c r="QCL8" s="293"/>
      <c r="QCM8" s="293"/>
      <c r="QCN8" s="293"/>
      <c r="QCO8" s="293"/>
      <c r="QCP8" s="293"/>
      <c r="QCQ8" s="293"/>
      <c r="QCR8" s="293"/>
      <c r="QCS8" s="293"/>
      <c r="QCT8" s="293"/>
      <c r="QCU8" s="293"/>
      <c r="QCV8" s="293"/>
      <c r="QCW8" s="293"/>
      <c r="QCX8" s="293"/>
      <c r="QCY8" s="293"/>
      <c r="QCZ8" s="293"/>
      <c r="QDA8" s="293"/>
      <c r="QDB8" s="293"/>
      <c r="QDC8" s="293"/>
      <c r="QDD8" s="293"/>
      <c r="QDE8" s="293"/>
      <c r="QDF8" s="293"/>
      <c r="QDG8" s="293"/>
      <c r="QDH8" s="293"/>
      <c r="QDI8" s="293"/>
      <c r="QDJ8" s="293"/>
      <c r="QDK8" s="293"/>
      <c r="QDL8" s="293"/>
      <c r="QDM8" s="293"/>
      <c r="QDN8" s="293"/>
      <c r="QDO8" s="293"/>
      <c r="QDP8" s="293"/>
      <c r="QDQ8" s="293"/>
      <c r="QDR8" s="293"/>
      <c r="QDS8" s="293"/>
      <c r="QDT8" s="293"/>
      <c r="QDU8" s="293"/>
      <c r="QDV8" s="293"/>
      <c r="QDW8" s="293"/>
      <c r="QDX8" s="293"/>
      <c r="QDY8" s="293"/>
      <c r="QDZ8" s="293"/>
      <c r="QEA8" s="293"/>
      <c r="QEB8" s="293"/>
      <c r="QEC8" s="293"/>
      <c r="QED8" s="293"/>
      <c r="QEE8" s="293"/>
      <c r="QEF8" s="293"/>
      <c r="QEG8" s="293"/>
      <c r="QEH8" s="293"/>
      <c r="QEI8" s="293"/>
      <c r="QEJ8" s="293"/>
      <c r="QEK8" s="293"/>
      <c r="QEL8" s="293"/>
      <c r="QEM8" s="293"/>
      <c r="QEN8" s="293"/>
      <c r="QEO8" s="293"/>
      <c r="QEP8" s="293"/>
      <c r="QEQ8" s="293"/>
      <c r="QER8" s="293"/>
      <c r="QES8" s="293"/>
      <c r="QET8" s="293"/>
      <c r="QEU8" s="293"/>
      <c r="QEV8" s="293"/>
      <c r="QEW8" s="293"/>
      <c r="QEX8" s="293"/>
      <c r="QEY8" s="293"/>
      <c r="QEZ8" s="293"/>
      <c r="QFA8" s="293"/>
      <c r="QFB8" s="293"/>
      <c r="QFC8" s="293"/>
      <c r="QFD8" s="293"/>
      <c r="QFE8" s="293"/>
      <c r="QFF8" s="293"/>
      <c r="QFG8" s="293"/>
      <c r="QFH8" s="293"/>
      <c r="QFI8" s="293"/>
      <c r="QFJ8" s="293"/>
      <c r="QFK8" s="293"/>
      <c r="QFL8" s="293"/>
      <c r="QFM8" s="293"/>
      <c r="QFN8" s="293"/>
      <c r="QFO8" s="293"/>
      <c r="QFP8" s="293"/>
      <c r="QFQ8" s="293"/>
      <c r="QFR8" s="293"/>
      <c r="QFS8" s="293"/>
      <c r="QFT8" s="293"/>
      <c r="QFU8" s="293"/>
      <c r="QFV8" s="293"/>
      <c r="QFW8" s="293"/>
      <c r="QFX8" s="293"/>
      <c r="QFY8" s="293"/>
      <c r="QFZ8" s="293"/>
      <c r="QGA8" s="293"/>
      <c r="QGB8" s="293"/>
      <c r="QGC8" s="293"/>
      <c r="QGD8" s="293"/>
      <c r="QGE8" s="293"/>
      <c r="QGF8" s="293"/>
      <c r="QGG8" s="293"/>
      <c r="QGH8" s="293"/>
      <c r="QGI8" s="293"/>
      <c r="QGJ8" s="293"/>
      <c r="QGK8" s="293"/>
      <c r="QGL8" s="293"/>
      <c r="QGM8" s="293"/>
      <c r="QGN8" s="293"/>
      <c r="QGO8" s="293"/>
      <c r="QGP8" s="293"/>
      <c r="QGQ8" s="293"/>
      <c r="QGR8" s="293"/>
      <c r="QGS8" s="293"/>
      <c r="QGT8" s="293"/>
      <c r="QGU8" s="293"/>
      <c r="QGV8" s="293"/>
      <c r="QGW8" s="293"/>
      <c r="QGX8" s="293"/>
      <c r="QGY8" s="293"/>
      <c r="QGZ8" s="293"/>
      <c r="QHA8" s="293"/>
      <c r="QHB8" s="293"/>
      <c r="QHC8" s="293"/>
      <c r="QHD8" s="293"/>
      <c r="QHE8" s="293"/>
      <c r="QHF8" s="293"/>
      <c r="QHG8" s="293"/>
      <c r="QHH8" s="293"/>
      <c r="QHI8" s="293"/>
      <c r="QHJ8" s="293"/>
      <c r="QHK8" s="293"/>
      <c r="QHL8" s="293"/>
      <c r="QHM8" s="293"/>
      <c r="QHN8" s="293"/>
      <c r="QHO8" s="293"/>
      <c r="QHP8" s="293"/>
      <c r="QHQ8" s="293"/>
      <c r="QHR8" s="293"/>
      <c r="QHS8" s="293"/>
      <c r="QHT8" s="293"/>
      <c r="QHU8" s="293"/>
      <c r="QHV8" s="293"/>
      <c r="QHW8" s="293"/>
      <c r="QHX8" s="293"/>
      <c r="QHY8" s="293"/>
      <c r="QHZ8" s="293"/>
      <c r="QIA8" s="293"/>
      <c r="QIB8" s="293"/>
      <c r="QIC8" s="293"/>
      <c r="QID8" s="293"/>
      <c r="QIE8" s="293"/>
      <c r="QIF8" s="293"/>
      <c r="QIG8" s="293"/>
      <c r="QIH8" s="293"/>
      <c r="QII8" s="293"/>
      <c r="QIJ8" s="293"/>
      <c r="QIK8" s="293"/>
      <c r="QIL8" s="293"/>
      <c r="QIM8" s="293"/>
      <c r="QIN8" s="293"/>
      <c r="QIO8" s="293"/>
      <c r="QIP8" s="293"/>
      <c r="QIQ8" s="293"/>
      <c r="QIR8" s="293"/>
      <c r="QIS8" s="293"/>
      <c r="QIT8" s="293"/>
      <c r="QIU8" s="293"/>
      <c r="QIV8" s="293"/>
      <c r="QIW8" s="293"/>
      <c r="QIX8" s="293"/>
      <c r="QIY8" s="293"/>
      <c r="QIZ8" s="293"/>
      <c r="QJA8" s="293"/>
      <c r="QJB8" s="293"/>
      <c r="QJC8" s="293"/>
      <c r="QJD8" s="293"/>
      <c r="QJE8" s="293"/>
      <c r="QJF8" s="293"/>
      <c r="QJG8" s="293"/>
      <c r="QJH8" s="293"/>
      <c r="QJI8" s="293"/>
      <c r="QJJ8" s="293"/>
      <c r="QJK8" s="293"/>
      <c r="QJL8" s="293"/>
      <c r="QJM8" s="293"/>
      <c r="QJN8" s="293"/>
      <c r="QJO8" s="293"/>
      <c r="QJP8" s="293"/>
      <c r="QJQ8" s="293"/>
      <c r="QJR8" s="293"/>
      <c r="QJS8" s="293"/>
      <c r="QJT8" s="293"/>
      <c r="QJU8" s="293"/>
      <c r="QJV8" s="293"/>
      <c r="QJW8" s="293"/>
      <c r="QJX8" s="293"/>
      <c r="QJY8" s="293"/>
      <c r="QJZ8" s="293"/>
      <c r="QKA8" s="293"/>
      <c r="QKB8" s="293"/>
      <c r="QKC8" s="293"/>
      <c r="QKD8" s="293"/>
      <c r="QKE8" s="293"/>
      <c r="QKF8" s="293"/>
      <c r="QKG8" s="293"/>
      <c r="QKH8" s="293"/>
      <c r="QKI8" s="293"/>
      <c r="QKJ8" s="293"/>
      <c r="QKK8" s="293"/>
      <c r="QKL8" s="293"/>
      <c r="QKM8" s="293"/>
      <c r="QKN8" s="293"/>
      <c r="QKO8" s="293"/>
      <c r="QKP8" s="293"/>
      <c r="QKQ8" s="293"/>
      <c r="QKR8" s="293"/>
      <c r="QKS8" s="293"/>
      <c r="QKT8" s="293"/>
      <c r="QKU8" s="293"/>
      <c r="QKV8" s="293"/>
      <c r="QKW8" s="293"/>
      <c r="QKX8" s="293"/>
      <c r="QKY8" s="293"/>
      <c r="QKZ8" s="293"/>
      <c r="QLA8" s="293"/>
      <c r="QLB8" s="293"/>
      <c r="QLC8" s="293"/>
      <c r="QLD8" s="293"/>
      <c r="QLE8" s="293"/>
      <c r="QLF8" s="293"/>
      <c r="QLG8" s="293"/>
      <c r="QLH8" s="293"/>
      <c r="QLI8" s="293"/>
      <c r="QLJ8" s="293"/>
      <c r="QLK8" s="293"/>
      <c r="QLL8" s="293"/>
      <c r="QLM8" s="293"/>
      <c r="QLN8" s="293"/>
      <c r="QLO8" s="293"/>
      <c r="QLP8" s="293"/>
      <c r="QLQ8" s="293"/>
      <c r="QLR8" s="293"/>
      <c r="QLS8" s="293"/>
      <c r="QLT8" s="293"/>
      <c r="QLU8" s="293"/>
      <c r="QLV8" s="293"/>
      <c r="QLW8" s="293"/>
      <c r="QLX8" s="293"/>
      <c r="QLY8" s="293"/>
      <c r="QLZ8" s="293"/>
      <c r="QMA8" s="293"/>
      <c r="QMB8" s="293"/>
      <c r="QMC8" s="293"/>
      <c r="QMD8" s="293"/>
      <c r="QME8" s="293"/>
      <c r="QMF8" s="293"/>
      <c r="QMG8" s="293"/>
      <c r="QMH8" s="293"/>
      <c r="QMI8" s="293"/>
      <c r="QMJ8" s="293"/>
      <c r="QMK8" s="293"/>
      <c r="QML8" s="293"/>
      <c r="QMM8" s="293"/>
      <c r="QMN8" s="293"/>
      <c r="QMO8" s="293"/>
      <c r="QMP8" s="293"/>
      <c r="QMQ8" s="293"/>
      <c r="QMR8" s="293"/>
      <c r="QMS8" s="293"/>
      <c r="QMT8" s="293"/>
      <c r="QMU8" s="293"/>
      <c r="QMV8" s="293"/>
      <c r="QMW8" s="293"/>
      <c r="QMX8" s="293"/>
      <c r="QMY8" s="293"/>
      <c r="QMZ8" s="293"/>
      <c r="QNA8" s="293"/>
      <c r="QNB8" s="293"/>
      <c r="QNC8" s="293"/>
      <c r="QND8" s="293"/>
      <c r="QNE8" s="293"/>
      <c r="QNF8" s="293"/>
      <c r="QNG8" s="293"/>
      <c r="QNH8" s="293"/>
      <c r="QNI8" s="293"/>
      <c r="QNJ8" s="293"/>
      <c r="QNK8" s="293"/>
      <c r="QNL8" s="293"/>
      <c r="QNM8" s="293"/>
      <c r="QNN8" s="293"/>
      <c r="QNO8" s="293"/>
      <c r="QNP8" s="293"/>
      <c r="QNQ8" s="293"/>
      <c r="QNR8" s="293"/>
      <c r="QNS8" s="293"/>
      <c r="QNT8" s="293"/>
      <c r="QNU8" s="293"/>
      <c r="QNV8" s="293"/>
      <c r="QNW8" s="293"/>
      <c r="QNX8" s="293"/>
      <c r="QNY8" s="293"/>
      <c r="QNZ8" s="293"/>
      <c r="QOA8" s="293"/>
      <c r="QOB8" s="293"/>
      <c r="QOC8" s="293"/>
      <c r="QOD8" s="293"/>
      <c r="QOE8" s="293"/>
      <c r="QOF8" s="293"/>
      <c r="QOG8" s="293"/>
      <c r="QOH8" s="293"/>
      <c r="QOI8" s="293"/>
      <c r="QOJ8" s="293"/>
      <c r="QOK8" s="293"/>
      <c r="QOL8" s="293"/>
      <c r="QOM8" s="293"/>
      <c r="QON8" s="293"/>
      <c r="QOO8" s="293"/>
      <c r="QOP8" s="293"/>
      <c r="QOQ8" s="293"/>
      <c r="QOR8" s="293"/>
      <c r="QOS8" s="293"/>
      <c r="QOT8" s="293"/>
      <c r="QOU8" s="293"/>
      <c r="QOV8" s="293"/>
      <c r="QOW8" s="293"/>
      <c r="QOX8" s="293"/>
      <c r="QOY8" s="293"/>
      <c r="QOZ8" s="293"/>
      <c r="QPA8" s="293"/>
      <c r="QPB8" s="293"/>
      <c r="QPC8" s="293"/>
      <c r="QPD8" s="293"/>
      <c r="QPE8" s="293"/>
      <c r="QPF8" s="293"/>
      <c r="QPG8" s="293"/>
      <c r="QPH8" s="293"/>
      <c r="QPI8" s="293"/>
      <c r="QPJ8" s="293"/>
      <c r="QPK8" s="293"/>
      <c r="QPL8" s="293"/>
      <c r="QPM8" s="293"/>
      <c r="QPN8" s="293"/>
      <c r="QPO8" s="293"/>
      <c r="QPP8" s="293"/>
      <c r="QPQ8" s="293"/>
      <c r="QPR8" s="293"/>
      <c r="QPS8" s="293"/>
      <c r="QPT8" s="293"/>
      <c r="QPU8" s="293"/>
      <c r="QPV8" s="293"/>
      <c r="QPW8" s="293"/>
      <c r="QPX8" s="293"/>
      <c r="QPY8" s="293"/>
      <c r="QPZ8" s="293"/>
      <c r="QQA8" s="293"/>
      <c r="QQB8" s="293"/>
      <c r="QQC8" s="293"/>
      <c r="QQD8" s="293"/>
      <c r="QQE8" s="293"/>
      <c r="QQF8" s="293"/>
      <c r="QQG8" s="293"/>
      <c r="QQH8" s="293"/>
      <c r="QQI8" s="293"/>
      <c r="QQJ8" s="293"/>
      <c r="QQK8" s="293"/>
      <c r="QQL8" s="293"/>
      <c r="QQM8" s="293"/>
      <c r="QQN8" s="293"/>
      <c r="QQO8" s="293"/>
      <c r="QQP8" s="293"/>
      <c r="QQQ8" s="293"/>
      <c r="QQR8" s="293"/>
      <c r="QQS8" s="293"/>
      <c r="QQT8" s="293"/>
      <c r="QQU8" s="293"/>
      <c r="QQV8" s="293"/>
      <c r="QQW8" s="293"/>
      <c r="QQX8" s="293"/>
      <c r="QQY8" s="293"/>
      <c r="QQZ8" s="293"/>
      <c r="QRA8" s="293"/>
      <c r="QRB8" s="293"/>
      <c r="QRC8" s="293"/>
      <c r="QRD8" s="293"/>
      <c r="QRE8" s="293"/>
      <c r="QRF8" s="293"/>
      <c r="QRG8" s="293"/>
      <c r="QRH8" s="293"/>
      <c r="QRI8" s="293"/>
      <c r="QRJ8" s="293"/>
      <c r="QRK8" s="293"/>
      <c r="QRL8" s="293"/>
      <c r="QRM8" s="293"/>
      <c r="QRN8" s="293"/>
      <c r="QRO8" s="293"/>
      <c r="QRP8" s="293"/>
      <c r="QRQ8" s="293"/>
      <c r="QRR8" s="293"/>
      <c r="QRS8" s="293"/>
      <c r="QRT8" s="293"/>
      <c r="QRU8" s="293"/>
      <c r="QRV8" s="293"/>
      <c r="QRW8" s="293"/>
      <c r="QRX8" s="293"/>
      <c r="QRY8" s="293"/>
      <c r="QRZ8" s="293"/>
      <c r="QSA8" s="293"/>
      <c r="QSB8" s="293"/>
      <c r="QSC8" s="293"/>
      <c r="QSD8" s="293"/>
      <c r="QSE8" s="293"/>
      <c r="QSF8" s="293"/>
      <c r="QSG8" s="293"/>
      <c r="QSH8" s="293"/>
      <c r="QSI8" s="293"/>
      <c r="QSJ8" s="293"/>
      <c r="QSK8" s="293"/>
      <c r="QSL8" s="293"/>
      <c r="QSM8" s="293"/>
      <c r="QSN8" s="293"/>
      <c r="QSO8" s="293"/>
      <c r="QSP8" s="293"/>
      <c r="QSQ8" s="293"/>
      <c r="QSR8" s="293"/>
      <c r="QSS8" s="293"/>
      <c r="QST8" s="293"/>
      <c r="QSU8" s="293"/>
      <c r="QSV8" s="293"/>
      <c r="QSW8" s="293"/>
      <c r="QSX8" s="293"/>
      <c r="QSY8" s="293"/>
      <c r="QSZ8" s="293"/>
      <c r="QTA8" s="293"/>
      <c r="QTB8" s="293"/>
      <c r="QTC8" s="293"/>
      <c r="QTD8" s="293"/>
      <c r="QTE8" s="293"/>
      <c r="QTF8" s="293"/>
      <c r="QTG8" s="293"/>
      <c r="QTH8" s="293"/>
      <c r="QTI8" s="293"/>
      <c r="QTJ8" s="293"/>
      <c r="QTK8" s="293"/>
      <c r="QTL8" s="293"/>
      <c r="QTM8" s="293"/>
      <c r="QTN8" s="293"/>
      <c r="QTO8" s="293"/>
      <c r="QTP8" s="293"/>
      <c r="QTQ8" s="293"/>
      <c r="QTR8" s="293"/>
      <c r="QTS8" s="293"/>
      <c r="QTT8" s="293"/>
      <c r="QTU8" s="293"/>
      <c r="QTV8" s="293"/>
      <c r="QTW8" s="293"/>
      <c r="QTX8" s="293"/>
      <c r="QTY8" s="293"/>
      <c r="QTZ8" s="293"/>
      <c r="QUA8" s="293"/>
      <c r="QUB8" s="293"/>
      <c r="QUC8" s="293"/>
      <c r="QUD8" s="293"/>
      <c r="QUE8" s="293"/>
      <c r="QUF8" s="293"/>
      <c r="QUG8" s="293"/>
      <c r="QUH8" s="293"/>
      <c r="QUI8" s="293"/>
      <c r="QUJ8" s="293"/>
      <c r="QUK8" s="293"/>
      <c r="QUL8" s="293"/>
      <c r="QUM8" s="293"/>
      <c r="QUN8" s="293"/>
      <c r="QUO8" s="293"/>
      <c r="QUP8" s="293"/>
      <c r="QUQ8" s="293"/>
      <c r="QUR8" s="293"/>
      <c r="QUS8" s="293"/>
      <c r="QUT8" s="293"/>
      <c r="QUU8" s="293"/>
      <c r="QUV8" s="293"/>
      <c r="QUW8" s="293"/>
      <c r="QUX8" s="293"/>
      <c r="QUY8" s="293"/>
      <c r="QUZ8" s="293"/>
      <c r="QVA8" s="293"/>
      <c r="QVB8" s="293"/>
      <c r="QVC8" s="293"/>
      <c r="QVD8" s="293"/>
      <c r="QVE8" s="293"/>
      <c r="QVF8" s="293"/>
      <c r="QVG8" s="293"/>
      <c r="QVH8" s="293"/>
      <c r="QVI8" s="293"/>
      <c r="QVJ8" s="293"/>
      <c r="QVK8" s="293"/>
      <c r="QVL8" s="293"/>
      <c r="QVM8" s="293"/>
      <c r="QVN8" s="293"/>
      <c r="QVO8" s="293"/>
      <c r="QVP8" s="293"/>
      <c r="QVQ8" s="293"/>
      <c r="QVR8" s="293"/>
      <c r="QVS8" s="293"/>
      <c r="QVT8" s="293"/>
      <c r="QVU8" s="293"/>
      <c r="QVV8" s="293"/>
      <c r="QVW8" s="293"/>
      <c r="QVX8" s="293"/>
      <c r="QVY8" s="293"/>
      <c r="QVZ8" s="293"/>
      <c r="QWA8" s="293"/>
      <c r="QWB8" s="293"/>
      <c r="QWC8" s="293"/>
      <c r="QWD8" s="293"/>
      <c r="QWE8" s="293"/>
      <c r="QWF8" s="293"/>
      <c r="QWG8" s="293"/>
      <c r="QWH8" s="293"/>
      <c r="QWI8" s="293"/>
      <c r="QWJ8" s="293"/>
      <c r="QWK8" s="293"/>
      <c r="QWL8" s="293"/>
      <c r="QWM8" s="293"/>
      <c r="QWN8" s="293"/>
      <c r="QWO8" s="293"/>
      <c r="QWP8" s="293"/>
      <c r="QWQ8" s="293"/>
      <c r="QWR8" s="293"/>
      <c r="QWS8" s="293"/>
      <c r="QWT8" s="293"/>
      <c r="QWU8" s="293"/>
      <c r="QWV8" s="293"/>
      <c r="QWW8" s="293"/>
      <c r="QWX8" s="293"/>
      <c r="QWY8" s="293"/>
      <c r="QWZ8" s="293"/>
      <c r="QXA8" s="293"/>
      <c r="QXB8" s="293"/>
      <c r="QXC8" s="293"/>
      <c r="QXD8" s="293"/>
      <c r="QXE8" s="293"/>
      <c r="QXF8" s="293"/>
      <c r="QXG8" s="293"/>
      <c r="QXH8" s="293"/>
      <c r="QXI8" s="293"/>
      <c r="QXJ8" s="293"/>
      <c r="QXK8" s="293"/>
      <c r="QXL8" s="293"/>
      <c r="QXM8" s="293"/>
      <c r="QXN8" s="293"/>
      <c r="QXO8" s="293"/>
      <c r="QXP8" s="293"/>
      <c r="QXQ8" s="293"/>
      <c r="QXR8" s="293"/>
      <c r="QXS8" s="293"/>
      <c r="QXT8" s="293"/>
      <c r="QXU8" s="293"/>
      <c r="QXV8" s="293"/>
      <c r="QXW8" s="293"/>
      <c r="QXX8" s="293"/>
      <c r="QXY8" s="293"/>
      <c r="QXZ8" s="293"/>
      <c r="QYA8" s="293"/>
      <c r="QYB8" s="293"/>
      <c r="QYC8" s="293"/>
      <c r="QYD8" s="293"/>
      <c r="QYE8" s="293"/>
      <c r="QYF8" s="293"/>
      <c r="QYG8" s="293"/>
      <c r="QYH8" s="293"/>
      <c r="QYI8" s="293"/>
      <c r="QYJ8" s="293"/>
      <c r="QYK8" s="293"/>
      <c r="QYL8" s="293"/>
      <c r="QYM8" s="293"/>
      <c r="QYN8" s="293"/>
      <c r="QYO8" s="293"/>
      <c r="QYP8" s="293"/>
      <c r="QYQ8" s="293"/>
      <c r="QYR8" s="293"/>
      <c r="QYS8" s="293"/>
      <c r="QYT8" s="293"/>
      <c r="QYU8" s="293"/>
      <c r="QYV8" s="293"/>
      <c r="QYW8" s="293"/>
      <c r="QYX8" s="293"/>
      <c r="QYY8" s="293"/>
      <c r="QYZ8" s="293"/>
      <c r="QZA8" s="293"/>
      <c r="QZB8" s="293"/>
      <c r="QZC8" s="293"/>
      <c r="QZD8" s="293"/>
      <c r="QZE8" s="293"/>
      <c r="QZF8" s="293"/>
      <c r="QZG8" s="293"/>
      <c r="QZH8" s="293"/>
      <c r="QZI8" s="293"/>
      <c r="QZJ8" s="293"/>
      <c r="QZK8" s="293"/>
      <c r="QZL8" s="293"/>
      <c r="QZM8" s="293"/>
      <c r="QZN8" s="293"/>
      <c r="QZO8" s="293"/>
      <c r="QZP8" s="293"/>
      <c r="QZQ8" s="293"/>
      <c r="QZR8" s="293"/>
      <c r="QZS8" s="293"/>
      <c r="QZT8" s="293"/>
      <c r="QZU8" s="293"/>
      <c r="QZV8" s="293"/>
      <c r="QZW8" s="293"/>
      <c r="QZX8" s="293"/>
      <c r="QZY8" s="293"/>
      <c r="QZZ8" s="293"/>
      <c r="RAA8" s="293"/>
      <c r="RAB8" s="293"/>
      <c r="RAC8" s="293"/>
      <c r="RAD8" s="293"/>
      <c r="RAE8" s="293"/>
      <c r="RAF8" s="293"/>
      <c r="RAG8" s="293"/>
      <c r="RAH8" s="293"/>
      <c r="RAI8" s="293"/>
      <c r="RAJ8" s="293"/>
      <c r="RAK8" s="293"/>
      <c r="RAL8" s="293"/>
      <c r="RAM8" s="293"/>
      <c r="RAN8" s="293"/>
      <c r="RAO8" s="293"/>
      <c r="RAP8" s="293"/>
      <c r="RAQ8" s="293"/>
      <c r="RAR8" s="293"/>
      <c r="RAS8" s="293"/>
      <c r="RAT8" s="293"/>
      <c r="RAU8" s="293"/>
      <c r="RAV8" s="293"/>
      <c r="RAW8" s="293"/>
      <c r="RAX8" s="293"/>
      <c r="RAY8" s="293"/>
      <c r="RAZ8" s="293"/>
      <c r="RBA8" s="293"/>
      <c r="RBB8" s="293"/>
      <c r="RBC8" s="293"/>
      <c r="RBD8" s="293"/>
      <c r="RBE8" s="293"/>
      <c r="RBF8" s="293"/>
      <c r="RBG8" s="293"/>
      <c r="RBH8" s="293"/>
      <c r="RBI8" s="293"/>
      <c r="RBJ8" s="293"/>
      <c r="RBK8" s="293"/>
      <c r="RBL8" s="293"/>
      <c r="RBM8" s="293"/>
      <c r="RBN8" s="293"/>
      <c r="RBO8" s="293"/>
      <c r="RBP8" s="293"/>
      <c r="RBQ8" s="293"/>
      <c r="RBR8" s="293"/>
      <c r="RBS8" s="293"/>
      <c r="RBT8" s="293"/>
      <c r="RBU8" s="293"/>
      <c r="RBV8" s="293"/>
      <c r="RBW8" s="293"/>
      <c r="RBX8" s="293"/>
      <c r="RBY8" s="293"/>
      <c r="RBZ8" s="293"/>
      <c r="RCA8" s="293"/>
      <c r="RCB8" s="293"/>
      <c r="RCC8" s="293"/>
      <c r="RCD8" s="293"/>
      <c r="RCE8" s="293"/>
      <c r="RCF8" s="293"/>
      <c r="RCG8" s="293"/>
      <c r="RCH8" s="293"/>
      <c r="RCI8" s="293"/>
      <c r="RCJ8" s="293"/>
      <c r="RCK8" s="293"/>
      <c r="RCL8" s="293"/>
      <c r="RCM8" s="293"/>
      <c r="RCN8" s="293"/>
      <c r="RCO8" s="293"/>
      <c r="RCP8" s="293"/>
      <c r="RCQ8" s="293"/>
      <c r="RCR8" s="293"/>
      <c r="RCS8" s="293"/>
      <c r="RCT8" s="293"/>
      <c r="RCU8" s="293"/>
      <c r="RCV8" s="293"/>
      <c r="RCW8" s="293"/>
      <c r="RCX8" s="293"/>
      <c r="RCY8" s="293"/>
      <c r="RCZ8" s="293"/>
      <c r="RDA8" s="293"/>
      <c r="RDB8" s="293"/>
      <c r="RDC8" s="293"/>
      <c r="RDD8" s="293"/>
      <c r="RDE8" s="293"/>
      <c r="RDF8" s="293"/>
      <c r="RDG8" s="293"/>
      <c r="RDH8" s="293"/>
      <c r="RDI8" s="293"/>
      <c r="RDJ8" s="293"/>
      <c r="RDK8" s="293"/>
      <c r="RDL8" s="293"/>
      <c r="RDM8" s="293"/>
      <c r="RDN8" s="293"/>
      <c r="RDO8" s="293"/>
      <c r="RDP8" s="293"/>
      <c r="RDQ8" s="293"/>
      <c r="RDR8" s="293"/>
      <c r="RDS8" s="293"/>
      <c r="RDT8" s="293"/>
      <c r="RDU8" s="293"/>
      <c r="RDV8" s="293"/>
      <c r="RDW8" s="293"/>
      <c r="RDX8" s="293"/>
      <c r="RDY8" s="293"/>
      <c r="RDZ8" s="293"/>
      <c r="REA8" s="293"/>
      <c r="REB8" s="293"/>
      <c r="REC8" s="293"/>
      <c r="RED8" s="293"/>
      <c r="REE8" s="293"/>
      <c r="REF8" s="293"/>
      <c r="REG8" s="293"/>
      <c r="REH8" s="293"/>
      <c r="REI8" s="293"/>
      <c r="REJ8" s="293"/>
      <c r="REK8" s="293"/>
      <c r="REL8" s="293"/>
      <c r="REM8" s="293"/>
      <c r="REN8" s="293"/>
      <c r="REO8" s="293"/>
      <c r="REP8" s="293"/>
      <c r="REQ8" s="293"/>
      <c r="RER8" s="293"/>
      <c r="RES8" s="293"/>
      <c r="RET8" s="293"/>
      <c r="REU8" s="293"/>
      <c r="REV8" s="293"/>
      <c r="REW8" s="293"/>
      <c r="REX8" s="293"/>
      <c r="REY8" s="293"/>
      <c r="REZ8" s="293"/>
      <c r="RFA8" s="293"/>
      <c r="RFB8" s="293"/>
      <c r="RFC8" s="293"/>
      <c r="RFD8" s="293"/>
      <c r="RFE8" s="293"/>
      <c r="RFF8" s="293"/>
      <c r="RFG8" s="293"/>
      <c r="RFH8" s="293"/>
      <c r="RFI8" s="293"/>
      <c r="RFJ8" s="293"/>
      <c r="RFK8" s="293"/>
      <c r="RFL8" s="293"/>
      <c r="RFM8" s="293"/>
      <c r="RFN8" s="293"/>
      <c r="RFO8" s="293"/>
      <c r="RFP8" s="293"/>
      <c r="RFQ8" s="293"/>
      <c r="RFR8" s="293"/>
      <c r="RFS8" s="293"/>
      <c r="RFT8" s="293"/>
      <c r="RFU8" s="293"/>
      <c r="RFV8" s="293"/>
      <c r="RFW8" s="293"/>
      <c r="RFX8" s="293"/>
      <c r="RFY8" s="293"/>
      <c r="RFZ8" s="293"/>
      <c r="RGA8" s="293"/>
      <c r="RGB8" s="293"/>
      <c r="RGC8" s="293"/>
      <c r="RGD8" s="293"/>
      <c r="RGE8" s="293"/>
      <c r="RGF8" s="293"/>
      <c r="RGG8" s="293"/>
      <c r="RGH8" s="293"/>
      <c r="RGI8" s="293"/>
      <c r="RGJ8" s="293"/>
      <c r="RGK8" s="293"/>
      <c r="RGL8" s="293"/>
      <c r="RGM8" s="293"/>
      <c r="RGN8" s="293"/>
      <c r="RGO8" s="293"/>
      <c r="RGP8" s="293"/>
      <c r="RGQ8" s="293"/>
      <c r="RGR8" s="293"/>
      <c r="RGS8" s="293"/>
      <c r="RGT8" s="293"/>
      <c r="RGU8" s="293"/>
      <c r="RGV8" s="293"/>
      <c r="RGW8" s="293"/>
      <c r="RGX8" s="293"/>
      <c r="RGY8" s="293"/>
      <c r="RGZ8" s="293"/>
      <c r="RHA8" s="293"/>
      <c r="RHB8" s="293"/>
      <c r="RHC8" s="293"/>
      <c r="RHD8" s="293"/>
      <c r="RHE8" s="293"/>
      <c r="RHF8" s="293"/>
      <c r="RHG8" s="293"/>
      <c r="RHH8" s="293"/>
      <c r="RHI8" s="293"/>
      <c r="RHJ8" s="293"/>
      <c r="RHK8" s="293"/>
      <c r="RHL8" s="293"/>
      <c r="RHM8" s="293"/>
      <c r="RHN8" s="293"/>
      <c r="RHO8" s="293"/>
      <c r="RHP8" s="293"/>
      <c r="RHQ8" s="293"/>
      <c r="RHR8" s="293"/>
      <c r="RHS8" s="293"/>
      <c r="RHT8" s="293"/>
      <c r="RHU8" s="293"/>
      <c r="RHV8" s="293"/>
      <c r="RHW8" s="293"/>
      <c r="RHX8" s="293"/>
      <c r="RHY8" s="293"/>
      <c r="RHZ8" s="293"/>
      <c r="RIA8" s="293"/>
      <c r="RIB8" s="293"/>
      <c r="RIC8" s="293"/>
      <c r="RID8" s="293"/>
      <c r="RIE8" s="293"/>
      <c r="RIF8" s="293"/>
      <c r="RIG8" s="293"/>
      <c r="RIH8" s="293"/>
      <c r="RII8" s="293"/>
      <c r="RIJ8" s="293"/>
      <c r="RIK8" s="293"/>
      <c r="RIL8" s="293"/>
      <c r="RIM8" s="293"/>
      <c r="RIN8" s="293"/>
      <c r="RIO8" s="293"/>
      <c r="RIP8" s="293"/>
      <c r="RIQ8" s="293"/>
      <c r="RIR8" s="293"/>
      <c r="RIS8" s="293"/>
      <c r="RIT8" s="293"/>
      <c r="RIU8" s="293"/>
      <c r="RIV8" s="293"/>
      <c r="RIW8" s="293"/>
      <c r="RIX8" s="293"/>
      <c r="RIY8" s="293"/>
      <c r="RIZ8" s="293"/>
      <c r="RJA8" s="293"/>
      <c r="RJB8" s="293"/>
      <c r="RJC8" s="293"/>
      <c r="RJD8" s="293"/>
      <c r="RJE8" s="293"/>
      <c r="RJF8" s="293"/>
      <c r="RJG8" s="293"/>
      <c r="RJH8" s="293"/>
      <c r="RJI8" s="293"/>
      <c r="RJJ8" s="293"/>
      <c r="RJK8" s="293"/>
      <c r="RJL8" s="293"/>
      <c r="RJM8" s="293"/>
      <c r="RJN8" s="293"/>
      <c r="RJO8" s="293"/>
      <c r="RJP8" s="293"/>
      <c r="RJQ8" s="293"/>
      <c r="RJR8" s="293"/>
      <c r="RJS8" s="293"/>
      <c r="RJT8" s="293"/>
      <c r="RJU8" s="293"/>
      <c r="RJV8" s="293"/>
      <c r="RJW8" s="293"/>
      <c r="RJX8" s="293"/>
      <c r="RJY8" s="293"/>
      <c r="RJZ8" s="293"/>
      <c r="RKA8" s="293"/>
      <c r="RKB8" s="293"/>
      <c r="RKC8" s="293"/>
      <c r="RKD8" s="293"/>
      <c r="RKE8" s="293"/>
      <c r="RKF8" s="293"/>
      <c r="RKG8" s="293"/>
      <c r="RKH8" s="293"/>
      <c r="RKI8" s="293"/>
      <c r="RKJ8" s="293"/>
      <c r="RKK8" s="293"/>
      <c r="RKL8" s="293"/>
      <c r="RKM8" s="293"/>
      <c r="RKN8" s="293"/>
      <c r="RKO8" s="293"/>
      <c r="RKP8" s="293"/>
      <c r="RKQ8" s="293"/>
      <c r="RKR8" s="293"/>
      <c r="RKS8" s="293"/>
      <c r="RKT8" s="293"/>
      <c r="RKU8" s="293"/>
      <c r="RKV8" s="293"/>
      <c r="RKW8" s="293"/>
      <c r="RKX8" s="293"/>
      <c r="RKY8" s="293"/>
      <c r="RKZ8" s="293"/>
      <c r="RLA8" s="293"/>
      <c r="RLB8" s="293"/>
      <c r="RLC8" s="293"/>
      <c r="RLD8" s="293"/>
      <c r="RLE8" s="293"/>
      <c r="RLF8" s="293"/>
      <c r="RLG8" s="293"/>
      <c r="RLH8" s="293"/>
      <c r="RLI8" s="293"/>
      <c r="RLJ8" s="293"/>
      <c r="RLK8" s="293"/>
      <c r="RLL8" s="293"/>
      <c r="RLM8" s="293"/>
      <c r="RLN8" s="293"/>
      <c r="RLO8" s="293"/>
      <c r="RLP8" s="293"/>
      <c r="RLQ8" s="293"/>
      <c r="RLR8" s="293"/>
      <c r="RLS8" s="293"/>
      <c r="RLT8" s="293"/>
      <c r="RLU8" s="293"/>
      <c r="RLV8" s="293"/>
      <c r="RLW8" s="293"/>
      <c r="RLX8" s="293"/>
      <c r="RLY8" s="293"/>
      <c r="RLZ8" s="293"/>
      <c r="RMA8" s="293"/>
      <c r="RMB8" s="293"/>
      <c r="RMC8" s="293"/>
      <c r="RMD8" s="293"/>
      <c r="RME8" s="293"/>
      <c r="RMF8" s="293"/>
      <c r="RMG8" s="293"/>
      <c r="RMH8" s="293"/>
      <c r="RMI8" s="293"/>
      <c r="RMJ8" s="293"/>
      <c r="RMK8" s="293"/>
      <c r="RML8" s="293"/>
      <c r="RMM8" s="293"/>
      <c r="RMN8" s="293"/>
      <c r="RMO8" s="293"/>
      <c r="RMP8" s="293"/>
      <c r="RMQ8" s="293"/>
      <c r="RMR8" s="293"/>
      <c r="RMS8" s="293"/>
      <c r="RMT8" s="293"/>
      <c r="RMU8" s="293"/>
      <c r="RMV8" s="293"/>
      <c r="RMW8" s="293"/>
      <c r="RMX8" s="293"/>
      <c r="RMY8" s="293"/>
      <c r="RMZ8" s="293"/>
      <c r="RNA8" s="293"/>
      <c r="RNB8" s="293"/>
      <c r="RNC8" s="293"/>
      <c r="RND8" s="293"/>
      <c r="RNE8" s="293"/>
      <c r="RNF8" s="293"/>
      <c r="RNG8" s="293"/>
      <c r="RNH8" s="293"/>
      <c r="RNI8" s="293"/>
      <c r="RNJ8" s="293"/>
      <c r="RNK8" s="293"/>
      <c r="RNL8" s="293"/>
      <c r="RNM8" s="293"/>
      <c r="RNN8" s="293"/>
      <c r="RNO8" s="293"/>
      <c r="RNP8" s="293"/>
      <c r="RNQ8" s="293"/>
      <c r="RNR8" s="293"/>
      <c r="RNS8" s="293"/>
      <c r="RNT8" s="293"/>
      <c r="RNU8" s="293"/>
      <c r="RNV8" s="293"/>
      <c r="RNW8" s="293"/>
      <c r="RNX8" s="293"/>
      <c r="RNY8" s="293"/>
      <c r="RNZ8" s="293"/>
      <c r="ROA8" s="293"/>
      <c r="ROB8" s="293"/>
      <c r="ROC8" s="293"/>
      <c r="ROD8" s="293"/>
      <c r="ROE8" s="293"/>
      <c r="ROF8" s="293"/>
      <c r="ROG8" s="293"/>
      <c r="ROH8" s="293"/>
      <c r="ROI8" s="293"/>
      <c r="ROJ8" s="293"/>
      <c r="ROK8" s="293"/>
      <c r="ROL8" s="293"/>
      <c r="ROM8" s="293"/>
      <c r="RON8" s="293"/>
      <c r="ROO8" s="293"/>
      <c r="ROP8" s="293"/>
      <c r="ROQ8" s="293"/>
      <c r="ROR8" s="293"/>
      <c r="ROS8" s="293"/>
      <c r="ROT8" s="293"/>
      <c r="ROU8" s="293"/>
      <c r="ROV8" s="293"/>
      <c r="ROW8" s="293"/>
      <c r="ROX8" s="293"/>
      <c r="ROY8" s="293"/>
      <c r="ROZ8" s="293"/>
      <c r="RPA8" s="293"/>
      <c r="RPB8" s="293"/>
      <c r="RPC8" s="293"/>
      <c r="RPD8" s="293"/>
      <c r="RPE8" s="293"/>
      <c r="RPF8" s="293"/>
      <c r="RPG8" s="293"/>
      <c r="RPH8" s="293"/>
      <c r="RPI8" s="293"/>
      <c r="RPJ8" s="293"/>
      <c r="RPK8" s="293"/>
      <c r="RPL8" s="293"/>
      <c r="RPM8" s="293"/>
      <c r="RPN8" s="293"/>
      <c r="RPO8" s="293"/>
      <c r="RPP8" s="293"/>
      <c r="RPQ8" s="293"/>
      <c r="RPR8" s="293"/>
      <c r="RPS8" s="293"/>
      <c r="RPT8" s="293"/>
      <c r="RPU8" s="293"/>
      <c r="RPV8" s="293"/>
      <c r="RPW8" s="293"/>
      <c r="RPX8" s="293"/>
      <c r="RPY8" s="293"/>
      <c r="RPZ8" s="293"/>
      <c r="RQA8" s="293"/>
      <c r="RQB8" s="293"/>
      <c r="RQC8" s="293"/>
      <c r="RQD8" s="293"/>
      <c r="RQE8" s="293"/>
      <c r="RQF8" s="293"/>
      <c r="RQG8" s="293"/>
      <c r="RQH8" s="293"/>
      <c r="RQI8" s="293"/>
      <c r="RQJ8" s="293"/>
      <c r="RQK8" s="293"/>
      <c r="RQL8" s="293"/>
      <c r="RQM8" s="293"/>
      <c r="RQN8" s="293"/>
      <c r="RQO8" s="293"/>
      <c r="RQP8" s="293"/>
      <c r="RQQ8" s="293"/>
      <c r="RQR8" s="293"/>
      <c r="RQS8" s="293"/>
      <c r="RQT8" s="293"/>
      <c r="RQU8" s="293"/>
      <c r="RQV8" s="293"/>
      <c r="RQW8" s="293"/>
      <c r="RQX8" s="293"/>
      <c r="RQY8" s="293"/>
      <c r="RQZ8" s="293"/>
      <c r="RRA8" s="293"/>
      <c r="RRB8" s="293"/>
      <c r="RRC8" s="293"/>
      <c r="RRD8" s="293"/>
      <c r="RRE8" s="293"/>
      <c r="RRF8" s="293"/>
      <c r="RRG8" s="293"/>
      <c r="RRH8" s="293"/>
      <c r="RRI8" s="293"/>
      <c r="RRJ8" s="293"/>
      <c r="RRK8" s="293"/>
      <c r="RRL8" s="293"/>
      <c r="RRM8" s="293"/>
      <c r="RRN8" s="293"/>
      <c r="RRO8" s="293"/>
      <c r="RRP8" s="293"/>
      <c r="RRQ8" s="293"/>
      <c r="RRR8" s="293"/>
      <c r="RRS8" s="293"/>
      <c r="RRT8" s="293"/>
      <c r="RRU8" s="293"/>
      <c r="RRV8" s="293"/>
      <c r="RRW8" s="293"/>
      <c r="RRX8" s="293"/>
      <c r="RRY8" s="293"/>
      <c r="RRZ8" s="293"/>
      <c r="RSA8" s="293"/>
      <c r="RSB8" s="293"/>
      <c r="RSC8" s="293"/>
      <c r="RSD8" s="293"/>
      <c r="RSE8" s="293"/>
      <c r="RSF8" s="293"/>
      <c r="RSG8" s="293"/>
      <c r="RSH8" s="293"/>
      <c r="RSI8" s="293"/>
      <c r="RSJ8" s="293"/>
      <c r="RSK8" s="293"/>
      <c r="RSL8" s="293"/>
      <c r="RSM8" s="293"/>
      <c r="RSN8" s="293"/>
      <c r="RSO8" s="293"/>
      <c r="RSP8" s="293"/>
      <c r="RSQ8" s="293"/>
      <c r="RSR8" s="293"/>
      <c r="RSS8" s="293"/>
      <c r="RST8" s="293"/>
      <c r="RSU8" s="293"/>
      <c r="RSV8" s="293"/>
      <c r="RSW8" s="293"/>
      <c r="RSX8" s="293"/>
      <c r="RSY8" s="293"/>
      <c r="RSZ8" s="293"/>
      <c r="RTA8" s="293"/>
      <c r="RTB8" s="293"/>
      <c r="RTC8" s="293"/>
      <c r="RTD8" s="293"/>
      <c r="RTE8" s="293"/>
      <c r="RTF8" s="293"/>
      <c r="RTG8" s="293"/>
      <c r="RTH8" s="293"/>
      <c r="RTI8" s="293"/>
      <c r="RTJ8" s="293"/>
      <c r="RTK8" s="293"/>
      <c r="RTL8" s="293"/>
      <c r="RTM8" s="293"/>
      <c r="RTN8" s="293"/>
      <c r="RTO8" s="293"/>
      <c r="RTP8" s="293"/>
      <c r="RTQ8" s="293"/>
      <c r="RTR8" s="293"/>
      <c r="RTS8" s="293"/>
      <c r="RTT8" s="293"/>
      <c r="RTU8" s="293"/>
      <c r="RTV8" s="293"/>
      <c r="RTW8" s="293"/>
      <c r="RTX8" s="293"/>
      <c r="RTY8" s="293"/>
      <c r="RTZ8" s="293"/>
      <c r="RUA8" s="293"/>
      <c r="RUB8" s="293"/>
      <c r="RUC8" s="293"/>
      <c r="RUD8" s="293"/>
      <c r="RUE8" s="293"/>
      <c r="RUF8" s="293"/>
      <c r="RUG8" s="293"/>
      <c r="RUH8" s="293"/>
      <c r="RUI8" s="293"/>
      <c r="RUJ8" s="293"/>
      <c r="RUK8" s="293"/>
      <c r="RUL8" s="293"/>
      <c r="RUM8" s="293"/>
      <c r="RUN8" s="293"/>
      <c r="RUO8" s="293"/>
      <c r="RUP8" s="293"/>
      <c r="RUQ8" s="293"/>
      <c r="RUR8" s="293"/>
      <c r="RUS8" s="293"/>
      <c r="RUT8" s="293"/>
      <c r="RUU8" s="293"/>
      <c r="RUV8" s="293"/>
      <c r="RUW8" s="293"/>
      <c r="RUX8" s="293"/>
      <c r="RUY8" s="293"/>
      <c r="RUZ8" s="293"/>
      <c r="RVA8" s="293"/>
      <c r="RVB8" s="293"/>
      <c r="RVC8" s="293"/>
      <c r="RVD8" s="293"/>
      <c r="RVE8" s="293"/>
      <c r="RVF8" s="293"/>
      <c r="RVG8" s="293"/>
      <c r="RVH8" s="293"/>
      <c r="RVI8" s="293"/>
      <c r="RVJ8" s="293"/>
      <c r="RVK8" s="293"/>
      <c r="RVL8" s="293"/>
      <c r="RVM8" s="293"/>
      <c r="RVN8" s="293"/>
      <c r="RVO8" s="293"/>
      <c r="RVP8" s="293"/>
      <c r="RVQ8" s="293"/>
      <c r="RVR8" s="293"/>
      <c r="RVS8" s="293"/>
      <c r="RVT8" s="293"/>
      <c r="RVU8" s="293"/>
      <c r="RVV8" s="293"/>
      <c r="RVW8" s="293"/>
      <c r="RVX8" s="293"/>
      <c r="RVY8" s="293"/>
      <c r="RVZ8" s="293"/>
      <c r="RWA8" s="293"/>
      <c r="RWB8" s="293"/>
      <c r="RWC8" s="293"/>
      <c r="RWD8" s="293"/>
      <c r="RWE8" s="293"/>
      <c r="RWF8" s="293"/>
      <c r="RWG8" s="293"/>
      <c r="RWH8" s="293"/>
      <c r="RWI8" s="293"/>
      <c r="RWJ8" s="293"/>
      <c r="RWK8" s="293"/>
      <c r="RWL8" s="293"/>
      <c r="RWM8" s="293"/>
      <c r="RWN8" s="293"/>
      <c r="RWO8" s="293"/>
      <c r="RWP8" s="293"/>
      <c r="RWQ8" s="293"/>
      <c r="RWR8" s="293"/>
      <c r="RWS8" s="293"/>
      <c r="RWT8" s="293"/>
      <c r="RWU8" s="293"/>
      <c r="RWV8" s="293"/>
      <c r="RWW8" s="293"/>
      <c r="RWX8" s="293"/>
      <c r="RWY8" s="293"/>
      <c r="RWZ8" s="293"/>
      <c r="RXA8" s="293"/>
      <c r="RXB8" s="293"/>
      <c r="RXC8" s="293"/>
      <c r="RXD8" s="293"/>
      <c r="RXE8" s="293"/>
      <c r="RXF8" s="293"/>
      <c r="RXG8" s="293"/>
      <c r="RXH8" s="293"/>
      <c r="RXI8" s="293"/>
      <c r="RXJ8" s="293"/>
      <c r="RXK8" s="293"/>
      <c r="RXL8" s="293"/>
      <c r="RXM8" s="293"/>
      <c r="RXN8" s="293"/>
      <c r="RXO8" s="293"/>
      <c r="RXP8" s="293"/>
      <c r="RXQ8" s="293"/>
      <c r="RXR8" s="293"/>
      <c r="RXS8" s="293"/>
      <c r="RXT8" s="293"/>
      <c r="RXU8" s="293"/>
      <c r="RXV8" s="293"/>
      <c r="RXW8" s="293"/>
      <c r="RXX8" s="293"/>
      <c r="RXY8" s="293"/>
      <c r="RXZ8" s="293"/>
      <c r="RYA8" s="293"/>
      <c r="RYB8" s="293"/>
      <c r="RYC8" s="293"/>
      <c r="RYD8" s="293"/>
      <c r="RYE8" s="293"/>
      <c r="RYF8" s="293"/>
      <c r="RYG8" s="293"/>
      <c r="RYH8" s="293"/>
      <c r="RYI8" s="293"/>
      <c r="RYJ8" s="293"/>
      <c r="RYK8" s="293"/>
      <c r="RYL8" s="293"/>
      <c r="RYM8" s="293"/>
      <c r="RYN8" s="293"/>
      <c r="RYO8" s="293"/>
      <c r="RYP8" s="293"/>
      <c r="RYQ8" s="293"/>
      <c r="RYR8" s="293"/>
      <c r="RYS8" s="293"/>
      <c r="RYT8" s="293"/>
      <c r="RYU8" s="293"/>
      <c r="RYV8" s="293"/>
      <c r="RYW8" s="293"/>
      <c r="RYX8" s="293"/>
      <c r="RYY8" s="293"/>
      <c r="RYZ8" s="293"/>
      <c r="RZA8" s="293"/>
      <c r="RZB8" s="293"/>
      <c r="RZC8" s="293"/>
      <c r="RZD8" s="293"/>
      <c r="RZE8" s="293"/>
      <c r="RZF8" s="293"/>
      <c r="RZG8" s="293"/>
      <c r="RZH8" s="293"/>
      <c r="RZI8" s="293"/>
      <c r="RZJ8" s="293"/>
      <c r="RZK8" s="293"/>
      <c r="RZL8" s="293"/>
      <c r="RZM8" s="293"/>
      <c r="RZN8" s="293"/>
      <c r="RZO8" s="293"/>
      <c r="RZP8" s="293"/>
      <c r="RZQ8" s="293"/>
      <c r="RZR8" s="293"/>
      <c r="RZS8" s="293"/>
      <c r="RZT8" s="293"/>
      <c r="RZU8" s="293"/>
      <c r="RZV8" s="293"/>
      <c r="RZW8" s="293"/>
      <c r="RZX8" s="293"/>
      <c r="RZY8" s="293"/>
      <c r="RZZ8" s="293"/>
      <c r="SAA8" s="293"/>
      <c r="SAB8" s="293"/>
      <c r="SAC8" s="293"/>
      <c r="SAD8" s="293"/>
      <c r="SAE8" s="293"/>
      <c r="SAF8" s="293"/>
      <c r="SAG8" s="293"/>
      <c r="SAH8" s="293"/>
      <c r="SAI8" s="293"/>
      <c r="SAJ8" s="293"/>
      <c r="SAK8" s="293"/>
      <c r="SAL8" s="293"/>
      <c r="SAM8" s="293"/>
      <c r="SAN8" s="293"/>
      <c r="SAO8" s="293"/>
      <c r="SAP8" s="293"/>
      <c r="SAQ8" s="293"/>
      <c r="SAR8" s="293"/>
      <c r="SAS8" s="293"/>
      <c r="SAT8" s="293"/>
      <c r="SAU8" s="293"/>
      <c r="SAV8" s="293"/>
      <c r="SAW8" s="293"/>
      <c r="SAX8" s="293"/>
      <c r="SAY8" s="293"/>
      <c r="SAZ8" s="293"/>
      <c r="SBA8" s="293"/>
      <c r="SBB8" s="293"/>
      <c r="SBC8" s="293"/>
      <c r="SBD8" s="293"/>
      <c r="SBE8" s="293"/>
      <c r="SBF8" s="293"/>
      <c r="SBG8" s="293"/>
      <c r="SBH8" s="293"/>
      <c r="SBI8" s="293"/>
      <c r="SBJ8" s="293"/>
      <c r="SBK8" s="293"/>
      <c r="SBL8" s="293"/>
      <c r="SBM8" s="293"/>
      <c r="SBN8" s="293"/>
      <c r="SBO8" s="293"/>
      <c r="SBP8" s="293"/>
      <c r="SBQ8" s="293"/>
      <c r="SBR8" s="293"/>
      <c r="SBS8" s="293"/>
      <c r="SBT8" s="293"/>
      <c r="SBU8" s="293"/>
      <c r="SBV8" s="293"/>
      <c r="SBW8" s="293"/>
      <c r="SBX8" s="293"/>
      <c r="SBY8" s="293"/>
      <c r="SBZ8" s="293"/>
      <c r="SCA8" s="293"/>
      <c r="SCB8" s="293"/>
      <c r="SCC8" s="293"/>
      <c r="SCD8" s="293"/>
      <c r="SCE8" s="293"/>
      <c r="SCF8" s="293"/>
      <c r="SCG8" s="293"/>
      <c r="SCH8" s="293"/>
      <c r="SCI8" s="293"/>
      <c r="SCJ8" s="293"/>
      <c r="SCK8" s="293"/>
      <c r="SCL8" s="293"/>
      <c r="SCM8" s="293"/>
      <c r="SCN8" s="293"/>
      <c r="SCO8" s="293"/>
      <c r="SCP8" s="293"/>
      <c r="SCQ8" s="293"/>
      <c r="SCR8" s="293"/>
      <c r="SCS8" s="293"/>
      <c r="SCT8" s="293"/>
      <c r="SCU8" s="293"/>
      <c r="SCV8" s="293"/>
      <c r="SCW8" s="293"/>
      <c r="SCX8" s="293"/>
      <c r="SCY8" s="293"/>
      <c r="SCZ8" s="293"/>
      <c r="SDA8" s="293"/>
      <c r="SDB8" s="293"/>
      <c r="SDC8" s="293"/>
      <c r="SDD8" s="293"/>
      <c r="SDE8" s="293"/>
      <c r="SDF8" s="293"/>
      <c r="SDG8" s="293"/>
      <c r="SDH8" s="293"/>
      <c r="SDI8" s="293"/>
      <c r="SDJ8" s="293"/>
      <c r="SDK8" s="293"/>
      <c r="SDL8" s="293"/>
      <c r="SDM8" s="293"/>
      <c r="SDN8" s="293"/>
      <c r="SDO8" s="293"/>
      <c r="SDP8" s="293"/>
      <c r="SDQ8" s="293"/>
      <c r="SDR8" s="293"/>
      <c r="SDS8" s="293"/>
      <c r="SDT8" s="293"/>
      <c r="SDU8" s="293"/>
      <c r="SDV8" s="293"/>
      <c r="SDW8" s="293"/>
      <c r="SDX8" s="293"/>
      <c r="SDY8" s="293"/>
      <c r="SDZ8" s="293"/>
      <c r="SEA8" s="293"/>
      <c r="SEB8" s="293"/>
      <c r="SEC8" s="293"/>
      <c r="SED8" s="293"/>
      <c r="SEE8" s="293"/>
      <c r="SEF8" s="293"/>
      <c r="SEG8" s="293"/>
      <c r="SEH8" s="293"/>
      <c r="SEI8" s="293"/>
      <c r="SEJ8" s="293"/>
      <c r="SEK8" s="293"/>
      <c r="SEL8" s="293"/>
      <c r="SEM8" s="293"/>
      <c r="SEN8" s="293"/>
      <c r="SEO8" s="293"/>
      <c r="SEP8" s="293"/>
      <c r="SEQ8" s="293"/>
      <c r="SER8" s="293"/>
      <c r="SES8" s="293"/>
      <c r="SET8" s="293"/>
      <c r="SEU8" s="293"/>
      <c r="SEV8" s="293"/>
      <c r="SEW8" s="293"/>
      <c r="SEX8" s="293"/>
      <c r="SEY8" s="293"/>
      <c r="SEZ8" s="293"/>
      <c r="SFA8" s="293"/>
      <c r="SFB8" s="293"/>
      <c r="SFC8" s="293"/>
      <c r="SFD8" s="293"/>
      <c r="SFE8" s="293"/>
      <c r="SFF8" s="293"/>
      <c r="SFG8" s="293"/>
      <c r="SFH8" s="293"/>
      <c r="SFI8" s="293"/>
      <c r="SFJ8" s="293"/>
      <c r="SFK8" s="293"/>
      <c r="SFL8" s="293"/>
      <c r="SFM8" s="293"/>
      <c r="SFN8" s="293"/>
      <c r="SFO8" s="293"/>
      <c r="SFP8" s="293"/>
      <c r="SFQ8" s="293"/>
      <c r="SFR8" s="293"/>
      <c r="SFS8" s="293"/>
      <c r="SFT8" s="293"/>
      <c r="SFU8" s="293"/>
      <c r="SFV8" s="293"/>
      <c r="SFW8" s="293"/>
      <c r="SFX8" s="293"/>
      <c r="SFY8" s="293"/>
      <c r="SFZ8" s="293"/>
      <c r="SGA8" s="293"/>
      <c r="SGB8" s="293"/>
      <c r="SGC8" s="293"/>
      <c r="SGD8" s="293"/>
      <c r="SGE8" s="293"/>
      <c r="SGF8" s="293"/>
      <c r="SGG8" s="293"/>
      <c r="SGH8" s="293"/>
      <c r="SGI8" s="293"/>
      <c r="SGJ8" s="293"/>
      <c r="SGK8" s="293"/>
      <c r="SGL8" s="293"/>
      <c r="SGM8" s="293"/>
      <c r="SGN8" s="293"/>
      <c r="SGO8" s="293"/>
      <c r="SGP8" s="293"/>
      <c r="SGQ8" s="293"/>
      <c r="SGR8" s="293"/>
      <c r="SGS8" s="293"/>
      <c r="SGT8" s="293"/>
      <c r="SGU8" s="293"/>
      <c r="SGV8" s="293"/>
      <c r="SGW8" s="293"/>
      <c r="SGX8" s="293"/>
      <c r="SGY8" s="293"/>
      <c r="SGZ8" s="293"/>
      <c r="SHA8" s="293"/>
      <c r="SHB8" s="293"/>
      <c r="SHC8" s="293"/>
      <c r="SHD8" s="293"/>
      <c r="SHE8" s="293"/>
      <c r="SHF8" s="293"/>
      <c r="SHG8" s="293"/>
      <c r="SHH8" s="293"/>
      <c r="SHI8" s="293"/>
      <c r="SHJ8" s="293"/>
      <c r="SHK8" s="293"/>
      <c r="SHL8" s="293"/>
      <c r="SHM8" s="293"/>
      <c r="SHN8" s="293"/>
      <c r="SHO8" s="293"/>
      <c r="SHP8" s="293"/>
      <c r="SHQ8" s="293"/>
      <c r="SHR8" s="293"/>
      <c r="SHS8" s="293"/>
      <c r="SHT8" s="293"/>
      <c r="SHU8" s="293"/>
      <c r="SHV8" s="293"/>
      <c r="SHW8" s="293"/>
      <c r="SHX8" s="293"/>
      <c r="SHY8" s="293"/>
      <c r="SHZ8" s="293"/>
      <c r="SIA8" s="293"/>
      <c r="SIB8" s="293"/>
      <c r="SIC8" s="293"/>
      <c r="SID8" s="293"/>
      <c r="SIE8" s="293"/>
      <c r="SIF8" s="293"/>
      <c r="SIG8" s="293"/>
      <c r="SIH8" s="293"/>
      <c r="SII8" s="293"/>
      <c r="SIJ8" s="293"/>
      <c r="SIK8" s="293"/>
      <c r="SIL8" s="293"/>
      <c r="SIM8" s="293"/>
      <c r="SIN8" s="293"/>
      <c r="SIO8" s="293"/>
      <c r="SIP8" s="293"/>
      <c r="SIQ8" s="293"/>
      <c r="SIR8" s="293"/>
      <c r="SIS8" s="293"/>
      <c r="SIT8" s="293"/>
      <c r="SIU8" s="293"/>
      <c r="SIV8" s="293"/>
      <c r="SIW8" s="293"/>
      <c r="SIX8" s="293"/>
      <c r="SIY8" s="293"/>
      <c r="SIZ8" s="293"/>
      <c r="SJA8" s="293"/>
      <c r="SJB8" s="293"/>
      <c r="SJC8" s="293"/>
      <c r="SJD8" s="293"/>
      <c r="SJE8" s="293"/>
      <c r="SJF8" s="293"/>
      <c r="SJG8" s="293"/>
      <c r="SJH8" s="293"/>
      <c r="SJI8" s="293"/>
      <c r="SJJ8" s="293"/>
      <c r="SJK8" s="293"/>
      <c r="SJL8" s="293"/>
      <c r="SJM8" s="293"/>
      <c r="SJN8" s="293"/>
      <c r="SJO8" s="293"/>
      <c r="SJP8" s="293"/>
      <c r="SJQ8" s="293"/>
      <c r="SJR8" s="293"/>
      <c r="SJS8" s="293"/>
      <c r="SJT8" s="293"/>
      <c r="SJU8" s="293"/>
      <c r="SJV8" s="293"/>
      <c r="SJW8" s="293"/>
      <c r="SJX8" s="293"/>
      <c r="SJY8" s="293"/>
      <c r="SJZ8" s="293"/>
      <c r="SKA8" s="293"/>
      <c r="SKB8" s="293"/>
      <c r="SKC8" s="293"/>
      <c r="SKD8" s="293"/>
      <c r="SKE8" s="293"/>
      <c r="SKF8" s="293"/>
      <c r="SKG8" s="293"/>
      <c r="SKH8" s="293"/>
      <c r="SKI8" s="293"/>
      <c r="SKJ8" s="293"/>
      <c r="SKK8" s="293"/>
      <c r="SKL8" s="293"/>
      <c r="SKM8" s="293"/>
      <c r="SKN8" s="293"/>
      <c r="SKO8" s="293"/>
      <c r="SKP8" s="293"/>
      <c r="SKQ8" s="293"/>
      <c r="SKR8" s="293"/>
      <c r="SKS8" s="293"/>
      <c r="SKT8" s="293"/>
      <c r="SKU8" s="293"/>
      <c r="SKV8" s="293"/>
      <c r="SKW8" s="293"/>
      <c r="SKX8" s="293"/>
      <c r="SKY8" s="293"/>
      <c r="SKZ8" s="293"/>
      <c r="SLA8" s="293"/>
      <c r="SLB8" s="293"/>
      <c r="SLC8" s="293"/>
      <c r="SLD8" s="293"/>
      <c r="SLE8" s="293"/>
      <c r="SLF8" s="293"/>
      <c r="SLG8" s="293"/>
      <c r="SLH8" s="293"/>
      <c r="SLI8" s="293"/>
      <c r="SLJ8" s="293"/>
      <c r="SLK8" s="293"/>
      <c r="SLL8" s="293"/>
      <c r="SLM8" s="293"/>
      <c r="SLN8" s="293"/>
      <c r="SLO8" s="293"/>
      <c r="SLP8" s="293"/>
      <c r="SLQ8" s="293"/>
      <c r="SLR8" s="293"/>
      <c r="SLS8" s="293"/>
      <c r="SLT8" s="293"/>
      <c r="SLU8" s="293"/>
      <c r="SLV8" s="293"/>
      <c r="SLW8" s="293"/>
      <c r="SLX8" s="293"/>
      <c r="SLY8" s="293"/>
      <c r="SLZ8" s="293"/>
      <c r="SMA8" s="293"/>
      <c r="SMB8" s="293"/>
      <c r="SMC8" s="293"/>
      <c r="SMD8" s="293"/>
      <c r="SME8" s="293"/>
      <c r="SMF8" s="293"/>
      <c r="SMG8" s="293"/>
      <c r="SMH8" s="293"/>
      <c r="SMI8" s="293"/>
      <c r="SMJ8" s="293"/>
      <c r="SMK8" s="293"/>
      <c r="SML8" s="293"/>
      <c r="SMM8" s="293"/>
      <c r="SMN8" s="293"/>
      <c r="SMO8" s="293"/>
      <c r="SMP8" s="293"/>
      <c r="SMQ8" s="293"/>
      <c r="SMR8" s="293"/>
      <c r="SMS8" s="293"/>
      <c r="SMT8" s="293"/>
      <c r="SMU8" s="293"/>
      <c r="SMV8" s="293"/>
      <c r="SMW8" s="293"/>
      <c r="SMX8" s="293"/>
      <c r="SMY8" s="293"/>
      <c r="SMZ8" s="293"/>
      <c r="SNA8" s="293"/>
      <c r="SNB8" s="293"/>
      <c r="SNC8" s="293"/>
      <c r="SND8" s="293"/>
      <c r="SNE8" s="293"/>
      <c r="SNF8" s="293"/>
      <c r="SNG8" s="293"/>
      <c r="SNH8" s="293"/>
      <c r="SNI8" s="293"/>
      <c r="SNJ8" s="293"/>
      <c r="SNK8" s="293"/>
      <c r="SNL8" s="293"/>
      <c r="SNM8" s="293"/>
      <c r="SNN8" s="293"/>
      <c r="SNO8" s="293"/>
      <c r="SNP8" s="293"/>
      <c r="SNQ8" s="293"/>
      <c r="SNR8" s="293"/>
      <c r="SNS8" s="293"/>
      <c r="SNT8" s="293"/>
      <c r="SNU8" s="293"/>
      <c r="SNV8" s="293"/>
      <c r="SNW8" s="293"/>
      <c r="SNX8" s="293"/>
      <c r="SNY8" s="293"/>
      <c r="SNZ8" s="293"/>
      <c r="SOA8" s="293"/>
      <c r="SOB8" s="293"/>
      <c r="SOC8" s="293"/>
      <c r="SOD8" s="293"/>
      <c r="SOE8" s="293"/>
      <c r="SOF8" s="293"/>
      <c r="SOG8" s="293"/>
      <c r="SOH8" s="293"/>
      <c r="SOI8" s="293"/>
      <c r="SOJ8" s="293"/>
      <c r="SOK8" s="293"/>
      <c r="SOL8" s="293"/>
      <c r="SOM8" s="293"/>
      <c r="SON8" s="293"/>
      <c r="SOO8" s="293"/>
      <c r="SOP8" s="293"/>
      <c r="SOQ8" s="293"/>
      <c r="SOR8" s="293"/>
      <c r="SOS8" s="293"/>
      <c r="SOT8" s="293"/>
      <c r="SOU8" s="293"/>
      <c r="SOV8" s="293"/>
      <c r="SOW8" s="293"/>
      <c r="SOX8" s="293"/>
      <c r="SOY8" s="293"/>
      <c r="SOZ8" s="293"/>
      <c r="SPA8" s="293"/>
      <c r="SPB8" s="293"/>
      <c r="SPC8" s="293"/>
      <c r="SPD8" s="293"/>
      <c r="SPE8" s="293"/>
      <c r="SPF8" s="293"/>
      <c r="SPG8" s="293"/>
      <c r="SPH8" s="293"/>
      <c r="SPI8" s="293"/>
      <c r="SPJ8" s="293"/>
      <c r="SPK8" s="293"/>
      <c r="SPL8" s="293"/>
      <c r="SPM8" s="293"/>
      <c r="SPN8" s="293"/>
      <c r="SPO8" s="293"/>
      <c r="SPP8" s="293"/>
      <c r="SPQ8" s="293"/>
      <c r="SPR8" s="293"/>
      <c r="SPS8" s="293"/>
      <c r="SPT8" s="293"/>
      <c r="SPU8" s="293"/>
      <c r="SPV8" s="293"/>
      <c r="SPW8" s="293"/>
      <c r="SPX8" s="293"/>
      <c r="SPY8" s="293"/>
      <c r="SPZ8" s="293"/>
      <c r="SQA8" s="293"/>
      <c r="SQB8" s="293"/>
      <c r="SQC8" s="293"/>
      <c r="SQD8" s="293"/>
      <c r="SQE8" s="293"/>
      <c r="SQF8" s="293"/>
      <c r="SQG8" s="293"/>
      <c r="SQH8" s="293"/>
      <c r="SQI8" s="293"/>
      <c r="SQJ8" s="293"/>
      <c r="SQK8" s="293"/>
      <c r="SQL8" s="293"/>
      <c r="SQM8" s="293"/>
      <c r="SQN8" s="293"/>
      <c r="SQO8" s="293"/>
      <c r="SQP8" s="293"/>
      <c r="SQQ8" s="293"/>
      <c r="SQR8" s="293"/>
      <c r="SQS8" s="293"/>
      <c r="SQT8" s="293"/>
      <c r="SQU8" s="293"/>
      <c r="SQV8" s="293"/>
      <c r="SQW8" s="293"/>
      <c r="SQX8" s="293"/>
      <c r="SQY8" s="293"/>
      <c r="SQZ8" s="293"/>
      <c r="SRA8" s="293"/>
      <c r="SRB8" s="293"/>
      <c r="SRC8" s="293"/>
      <c r="SRD8" s="293"/>
      <c r="SRE8" s="293"/>
      <c r="SRF8" s="293"/>
      <c r="SRG8" s="293"/>
      <c r="SRH8" s="293"/>
      <c r="SRI8" s="293"/>
      <c r="SRJ8" s="293"/>
      <c r="SRK8" s="293"/>
      <c r="SRL8" s="293"/>
      <c r="SRM8" s="293"/>
      <c r="SRN8" s="293"/>
      <c r="SRO8" s="293"/>
      <c r="SRP8" s="293"/>
      <c r="SRQ8" s="293"/>
      <c r="SRR8" s="293"/>
      <c r="SRS8" s="293"/>
      <c r="SRT8" s="293"/>
      <c r="SRU8" s="293"/>
      <c r="SRV8" s="293"/>
      <c r="SRW8" s="293"/>
      <c r="SRX8" s="293"/>
      <c r="SRY8" s="293"/>
      <c r="SRZ8" s="293"/>
      <c r="SSA8" s="293"/>
      <c r="SSB8" s="293"/>
      <c r="SSC8" s="293"/>
      <c r="SSD8" s="293"/>
      <c r="SSE8" s="293"/>
      <c r="SSF8" s="293"/>
      <c r="SSG8" s="293"/>
      <c r="SSH8" s="293"/>
      <c r="SSI8" s="293"/>
      <c r="SSJ8" s="293"/>
      <c r="SSK8" s="293"/>
      <c r="SSL8" s="293"/>
      <c r="SSM8" s="293"/>
      <c r="SSN8" s="293"/>
      <c r="SSO8" s="293"/>
      <c r="SSP8" s="293"/>
      <c r="SSQ8" s="293"/>
      <c r="SSR8" s="293"/>
      <c r="SSS8" s="293"/>
      <c r="SST8" s="293"/>
      <c r="SSU8" s="293"/>
      <c r="SSV8" s="293"/>
      <c r="SSW8" s="293"/>
      <c r="SSX8" s="293"/>
      <c r="SSY8" s="293"/>
      <c r="SSZ8" s="293"/>
      <c r="STA8" s="293"/>
      <c r="STB8" s="293"/>
      <c r="STC8" s="293"/>
      <c r="STD8" s="293"/>
      <c r="STE8" s="293"/>
      <c r="STF8" s="293"/>
      <c r="STG8" s="293"/>
      <c r="STH8" s="293"/>
      <c r="STI8" s="293"/>
      <c r="STJ8" s="293"/>
      <c r="STK8" s="293"/>
      <c r="STL8" s="293"/>
      <c r="STM8" s="293"/>
      <c r="STN8" s="293"/>
      <c r="STO8" s="293"/>
      <c r="STP8" s="293"/>
      <c r="STQ8" s="293"/>
      <c r="STR8" s="293"/>
      <c r="STS8" s="293"/>
      <c r="STT8" s="293"/>
      <c r="STU8" s="293"/>
      <c r="STV8" s="293"/>
      <c r="STW8" s="293"/>
      <c r="STX8" s="293"/>
      <c r="STY8" s="293"/>
      <c r="STZ8" s="293"/>
      <c r="SUA8" s="293"/>
      <c r="SUB8" s="293"/>
      <c r="SUC8" s="293"/>
      <c r="SUD8" s="293"/>
      <c r="SUE8" s="293"/>
      <c r="SUF8" s="293"/>
      <c r="SUG8" s="293"/>
      <c r="SUH8" s="293"/>
      <c r="SUI8" s="293"/>
      <c r="SUJ8" s="293"/>
      <c r="SUK8" s="293"/>
      <c r="SUL8" s="293"/>
      <c r="SUM8" s="293"/>
      <c r="SUN8" s="293"/>
      <c r="SUO8" s="293"/>
      <c r="SUP8" s="293"/>
      <c r="SUQ8" s="293"/>
      <c r="SUR8" s="293"/>
      <c r="SUS8" s="293"/>
      <c r="SUT8" s="293"/>
      <c r="SUU8" s="293"/>
      <c r="SUV8" s="293"/>
      <c r="SUW8" s="293"/>
      <c r="SUX8" s="293"/>
      <c r="SUY8" s="293"/>
      <c r="SUZ8" s="293"/>
      <c r="SVA8" s="293"/>
      <c r="SVB8" s="293"/>
      <c r="SVC8" s="293"/>
      <c r="SVD8" s="293"/>
      <c r="SVE8" s="293"/>
      <c r="SVF8" s="293"/>
      <c r="SVG8" s="293"/>
      <c r="SVH8" s="293"/>
      <c r="SVI8" s="293"/>
      <c r="SVJ8" s="293"/>
      <c r="SVK8" s="293"/>
      <c r="SVL8" s="293"/>
      <c r="SVM8" s="293"/>
      <c r="SVN8" s="293"/>
      <c r="SVO8" s="293"/>
      <c r="SVP8" s="293"/>
      <c r="SVQ8" s="293"/>
      <c r="SVR8" s="293"/>
      <c r="SVS8" s="293"/>
      <c r="SVT8" s="293"/>
      <c r="SVU8" s="293"/>
      <c r="SVV8" s="293"/>
      <c r="SVW8" s="293"/>
      <c r="SVX8" s="293"/>
      <c r="SVY8" s="293"/>
      <c r="SVZ8" s="293"/>
      <c r="SWA8" s="293"/>
      <c r="SWB8" s="293"/>
      <c r="SWC8" s="293"/>
      <c r="SWD8" s="293"/>
      <c r="SWE8" s="293"/>
      <c r="SWF8" s="293"/>
      <c r="SWG8" s="293"/>
      <c r="SWH8" s="293"/>
      <c r="SWI8" s="293"/>
      <c r="SWJ8" s="293"/>
      <c r="SWK8" s="293"/>
      <c r="SWL8" s="293"/>
      <c r="SWM8" s="293"/>
      <c r="SWN8" s="293"/>
      <c r="SWO8" s="293"/>
      <c r="SWP8" s="293"/>
      <c r="SWQ8" s="293"/>
      <c r="SWR8" s="293"/>
      <c r="SWS8" s="293"/>
      <c r="SWT8" s="293"/>
      <c r="SWU8" s="293"/>
      <c r="SWV8" s="293"/>
      <c r="SWW8" s="293"/>
      <c r="SWX8" s="293"/>
      <c r="SWY8" s="293"/>
      <c r="SWZ8" s="293"/>
      <c r="SXA8" s="293"/>
      <c r="SXB8" s="293"/>
      <c r="SXC8" s="293"/>
      <c r="SXD8" s="293"/>
      <c r="SXE8" s="293"/>
      <c r="SXF8" s="293"/>
      <c r="SXG8" s="293"/>
      <c r="SXH8" s="293"/>
      <c r="SXI8" s="293"/>
      <c r="SXJ8" s="293"/>
      <c r="SXK8" s="293"/>
      <c r="SXL8" s="293"/>
      <c r="SXM8" s="293"/>
      <c r="SXN8" s="293"/>
      <c r="SXO8" s="293"/>
      <c r="SXP8" s="293"/>
      <c r="SXQ8" s="293"/>
      <c r="SXR8" s="293"/>
      <c r="SXS8" s="293"/>
      <c r="SXT8" s="293"/>
      <c r="SXU8" s="293"/>
      <c r="SXV8" s="293"/>
      <c r="SXW8" s="293"/>
      <c r="SXX8" s="293"/>
      <c r="SXY8" s="293"/>
      <c r="SXZ8" s="293"/>
      <c r="SYA8" s="293"/>
      <c r="SYB8" s="293"/>
      <c r="SYC8" s="293"/>
      <c r="SYD8" s="293"/>
      <c r="SYE8" s="293"/>
      <c r="SYF8" s="293"/>
      <c r="SYG8" s="293"/>
      <c r="SYH8" s="293"/>
      <c r="SYI8" s="293"/>
      <c r="SYJ8" s="293"/>
      <c r="SYK8" s="293"/>
      <c r="SYL8" s="293"/>
      <c r="SYM8" s="293"/>
      <c r="SYN8" s="293"/>
      <c r="SYO8" s="293"/>
      <c r="SYP8" s="293"/>
      <c r="SYQ8" s="293"/>
      <c r="SYR8" s="293"/>
      <c r="SYS8" s="293"/>
      <c r="SYT8" s="293"/>
      <c r="SYU8" s="293"/>
      <c r="SYV8" s="293"/>
      <c r="SYW8" s="293"/>
      <c r="SYX8" s="293"/>
      <c r="SYY8" s="293"/>
      <c r="SYZ8" s="293"/>
      <c r="SZA8" s="293"/>
      <c r="SZB8" s="293"/>
      <c r="SZC8" s="293"/>
      <c r="SZD8" s="293"/>
      <c r="SZE8" s="293"/>
      <c r="SZF8" s="293"/>
      <c r="SZG8" s="293"/>
      <c r="SZH8" s="293"/>
      <c r="SZI8" s="293"/>
      <c r="SZJ8" s="293"/>
      <c r="SZK8" s="293"/>
      <c r="SZL8" s="293"/>
      <c r="SZM8" s="293"/>
      <c r="SZN8" s="293"/>
      <c r="SZO8" s="293"/>
      <c r="SZP8" s="293"/>
      <c r="SZQ8" s="293"/>
      <c r="SZR8" s="293"/>
      <c r="SZS8" s="293"/>
      <c r="SZT8" s="293"/>
      <c r="SZU8" s="293"/>
      <c r="SZV8" s="293"/>
      <c r="SZW8" s="293"/>
      <c r="SZX8" s="293"/>
      <c r="SZY8" s="293"/>
      <c r="SZZ8" s="293"/>
      <c r="TAA8" s="293"/>
      <c r="TAB8" s="293"/>
      <c r="TAC8" s="293"/>
      <c r="TAD8" s="293"/>
      <c r="TAE8" s="293"/>
      <c r="TAF8" s="293"/>
      <c r="TAG8" s="293"/>
      <c r="TAH8" s="293"/>
      <c r="TAI8" s="293"/>
      <c r="TAJ8" s="293"/>
      <c r="TAK8" s="293"/>
      <c r="TAL8" s="293"/>
      <c r="TAM8" s="293"/>
      <c r="TAN8" s="293"/>
      <c r="TAO8" s="293"/>
      <c r="TAP8" s="293"/>
      <c r="TAQ8" s="293"/>
      <c r="TAR8" s="293"/>
      <c r="TAS8" s="293"/>
      <c r="TAT8" s="293"/>
      <c r="TAU8" s="293"/>
      <c r="TAV8" s="293"/>
      <c r="TAW8" s="293"/>
      <c r="TAX8" s="293"/>
      <c r="TAY8" s="293"/>
      <c r="TAZ8" s="293"/>
      <c r="TBA8" s="293"/>
      <c r="TBB8" s="293"/>
      <c r="TBC8" s="293"/>
      <c r="TBD8" s="293"/>
      <c r="TBE8" s="293"/>
      <c r="TBF8" s="293"/>
      <c r="TBG8" s="293"/>
      <c r="TBH8" s="293"/>
      <c r="TBI8" s="293"/>
      <c r="TBJ8" s="293"/>
      <c r="TBK8" s="293"/>
      <c r="TBL8" s="293"/>
      <c r="TBM8" s="293"/>
      <c r="TBN8" s="293"/>
      <c r="TBO8" s="293"/>
      <c r="TBP8" s="293"/>
      <c r="TBQ8" s="293"/>
      <c r="TBR8" s="293"/>
      <c r="TBS8" s="293"/>
      <c r="TBT8" s="293"/>
      <c r="TBU8" s="293"/>
      <c r="TBV8" s="293"/>
      <c r="TBW8" s="293"/>
      <c r="TBX8" s="293"/>
      <c r="TBY8" s="293"/>
      <c r="TBZ8" s="293"/>
      <c r="TCA8" s="293"/>
      <c r="TCB8" s="293"/>
      <c r="TCC8" s="293"/>
      <c r="TCD8" s="293"/>
      <c r="TCE8" s="293"/>
      <c r="TCF8" s="293"/>
      <c r="TCG8" s="293"/>
      <c r="TCH8" s="293"/>
      <c r="TCI8" s="293"/>
      <c r="TCJ8" s="293"/>
      <c r="TCK8" s="293"/>
      <c r="TCL8" s="293"/>
      <c r="TCM8" s="293"/>
      <c r="TCN8" s="293"/>
      <c r="TCO8" s="293"/>
      <c r="TCP8" s="293"/>
      <c r="TCQ8" s="293"/>
      <c r="TCR8" s="293"/>
      <c r="TCS8" s="293"/>
      <c r="TCT8" s="293"/>
      <c r="TCU8" s="293"/>
      <c r="TCV8" s="293"/>
      <c r="TCW8" s="293"/>
      <c r="TCX8" s="293"/>
      <c r="TCY8" s="293"/>
      <c r="TCZ8" s="293"/>
      <c r="TDA8" s="293"/>
      <c r="TDB8" s="293"/>
      <c r="TDC8" s="293"/>
      <c r="TDD8" s="293"/>
      <c r="TDE8" s="293"/>
      <c r="TDF8" s="293"/>
      <c r="TDG8" s="293"/>
      <c r="TDH8" s="293"/>
      <c r="TDI8" s="293"/>
      <c r="TDJ8" s="293"/>
      <c r="TDK8" s="293"/>
      <c r="TDL8" s="293"/>
      <c r="TDM8" s="293"/>
      <c r="TDN8" s="293"/>
      <c r="TDO8" s="293"/>
      <c r="TDP8" s="293"/>
      <c r="TDQ8" s="293"/>
      <c r="TDR8" s="293"/>
      <c r="TDS8" s="293"/>
      <c r="TDT8" s="293"/>
      <c r="TDU8" s="293"/>
      <c r="TDV8" s="293"/>
      <c r="TDW8" s="293"/>
      <c r="TDX8" s="293"/>
      <c r="TDY8" s="293"/>
      <c r="TDZ8" s="293"/>
      <c r="TEA8" s="293"/>
      <c r="TEB8" s="293"/>
      <c r="TEC8" s="293"/>
      <c r="TED8" s="293"/>
      <c r="TEE8" s="293"/>
      <c r="TEF8" s="293"/>
      <c r="TEG8" s="293"/>
      <c r="TEH8" s="293"/>
      <c r="TEI8" s="293"/>
      <c r="TEJ8" s="293"/>
      <c r="TEK8" s="293"/>
      <c r="TEL8" s="293"/>
      <c r="TEM8" s="293"/>
      <c r="TEN8" s="293"/>
      <c r="TEO8" s="293"/>
      <c r="TEP8" s="293"/>
      <c r="TEQ8" s="293"/>
      <c r="TER8" s="293"/>
      <c r="TES8" s="293"/>
      <c r="TET8" s="293"/>
      <c r="TEU8" s="293"/>
      <c r="TEV8" s="293"/>
      <c r="TEW8" s="293"/>
      <c r="TEX8" s="293"/>
      <c r="TEY8" s="293"/>
      <c r="TEZ8" s="293"/>
      <c r="TFA8" s="293"/>
      <c r="TFB8" s="293"/>
      <c r="TFC8" s="293"/>
      <c r="TFD8" s="293"/>
      <c r="TFE8" s="293"/>
      <c r="TFF8" s="293"/>
      <c r="TFG8" s="293"/>
      <c r="TFH8" s="293"/>
      <c r="TFI8" s="293"/>
      <c r="TFJ8" s="293"/>
      <c r="TFK8" s="293"/>
      <c r="TFL8" s="293"/>
      <c r="TFM8" s="293"/>
      <c r="TFN8" s="293"/>
      <c r="TFO8" s="293"/>
      <c r="TFP8" s="293"/>
      <c r="TFQ8" s="293"/>
      <c r="TFR8" s="293"/>
      <c r="TFS8" s="293"/>
      <c r="TFT8" s="293"/>
      <c r="TFU8" s="293"/>
      <c r="TFV8" s="293"/>
      <c r="TFW8" s="293"/>
      <c r="TFX8" s="293"/>
      <c r="TFY8" s="293"/>
      <c r="TFZ8" s="293"/>
      <c r="TGA8" s="293"/>
      <c r="TGB8" s="293"/>
      <c r="TGC8" s="293"/>
      <c r="TGD8" s="293"/>
      <c r="TGE8" s="293"/>
      <c r="TGF8" s="293"/>
      <c r="TGG8" s="293"/>
      <c r="TGH8" s="293"/>
      <c r="TGI8" s="293"/>
      <c r="TGJ8" s="293"/>
      <c r="TGK8" s="293"/>
      <c r="TGL8" s="293"/>
      <c r="TGM8" s="293"/>
      <c r="TGN8" s="293"/>
      <c r="TGO8" s="293"/>
      <c r="TGP8" s="293"/>
      <c r="TGQ8" s="293"/>
      <c r="TGR8" s="293"/>
      <c r="TGS8" s="293"/>
      <c r="TGT8" s="293"/>
      <c r="TGU8" s="293"/>
      <c r="TGV8" s="293"/>
      <c r="TGW8" s="293"/>
      <c r="TGX8" s="293"/>
      <c r="TGY8" s="293"/>
      <c r="TGZ8" s="293"/>
      <c r="THA8" s="293"/>
      <c r="THB8" s="293"/>
      <c r="THC8" s="293"/>
      <c r="THD8" s="293"/>
      <c r="THE8" s="293"/>
      <c r="THF8" s="293"/>
      <c r="THG8" s="293"/>
      <c r="THH8" s="293"/>
      <c r="THI8" s="293"/>
      <c r="THJ8" s="293"/>
      <c r="THK8" s="293"/>
      <c r="THL8" s="293"/>
      <c r="THM8" s="293"/>
      <c r="THN8" s="293"/>
      <c r="THO8" s="293"/>
      <c r="THP8" s="293"/>
      <c r="THQ8" s="293"/>
      <c r="THR8" s="293"/>
      <c r="THS8" s="293"/>
      <c r="THT8" s="293"/>
      <c r="THU8" s="293"/>
      <c r="THV8" s="293"/>
      <c r="THW8" s="293"/>
      <c r="THX8" s="293"/>
      <c r="THY8" s="293"/>
      <c r="THZ8" s="293"/>
      <c r="TIA8" s="293"/>
      <c r="TIB8" s="293"/>
      <c r="TIC8" s="293"/>
      <c r="TID8" s="293"/>
      <c r="TIE8" s="293"/>
      <c r="TIF8" s="293"/>
      <c r="TIG8" s="293"/>
      <c r="TIH8" s="293"/>
      <c r="TII8" s="293"/>
      <c r="TIJ8" s="293"/>
      <c r="TIK8" s="293"/>
      <c r="TIL8" s="293"/>
      <c r="TIM8" s="293"/>
      <c r="TIN8" s="293"/>
      <c r="TIO8" s="293"/>
      <c r="TIP8" s="293"/>
      <c r="TIQ8" s="293"/>
      <c r="TIR8" s="293"/>
      <c r="TIS8" s="293"/>
      <c r="TIT8" s="293"/>
      <c r="TIU8" s="293"/>
      <c r="TIV8" s="293"/>
      <c r="TIW8" s="293"/>
      <c r="TIX8" s="293"/>
      <c r="TIY8" s="293"/>
      <c r="TIZ8" s="293"/>
      <c r="TJA8" s="293"/>
      <c r="TJB8" s="293"/>
      <c r="TJC8" s="293"/>
      <c r="TJD8" s="293"/>
      <c r="TJE8" s="293"/>
      <c r="TJF8" s="293"/>
      <c r="TJG8" s="293"/>
      <c r="TJH8" s="293"/>
      <c r="TJI8" s="293"/>
      <c r="TJJ8" s="293"/>
      <c r="TJK8" s="293"/>
      <c r="TJL8" s="293"/>
      <c r="TJM8" s="293"/>
      <c r="TJN8" s="293"/>
      <c r="TJO8" s="293"/>
      <c r="TJP8" s="293"/>
      <c r="TJQ8" s="293"/>
      <c r="TJR8" s="293"/>
      <c r="TJS8" s="293"/>
      <c r="TJT8" s="293"/>
      <c r="TJU8" s="293"/>
      <c r="TJV8" s="293"/>
      <c r="TJW8" s="293"/>
      <c r="TJX8" s="293"/>
      <c r="TJY8" s="293"/>
      <c r="TJZ8" s="293"/>
      <c r="TKA8" s="293"/>
      <c r="TKB8" s="293"/>
      <c r="TKC8" s="293"/>
      <c r="TKD8" s="293"/>
      <c r="TKE8" s="293"/>
      <c r="TKF8" s="293"/>
      <c r="TKG8" s="293"/>
      <c r="TKH8" s="293"/>
      <c r="TKI8" s="293"/>
      <c r="TKJ8" s="293"/>
      <c r="TKK8" s="293"/>
      <c r="TKL8" s="293"/>
      <c r="TKM8" s="293"/>
      <c r="TKN8" s="293"/>
      <c r="TKO8" s="293"/>
      <c r="TKP8" s="293"/>
      <c r="TKQ8" s="293"/>
      <c r="TKR8" s="293"/>
      <c r="TKS8" s="293"/>
      <c r="TKT8" s="293"/>
      <c r="TKU8" s="293"/>
      <c r="TKV8" s="293"/>
      <c r="TKW8" s="293"/>
      <c r="TKX8" s="293"/>
      <c r="TKY8" s="293"/>
      <c r="TKZ8" s="293"/>
      <c r="TLA8" s="293"/>
      <c r="TLB8" s="293"/>
      <c r="TLC8" s="293"/>
      <c r="TLD8" s="293"/>
      <c r="TLE8" s="293"/>
      <c r="TLF8" s="293"/>
      <c r="TLG8" s="293"/>
      <c r="TLH8" s="293"/>
      <c r="TLI8" s="293"/>
      <c r="TLJ8" s="293"/>
      <c r="TLK8" s="293"/>
      <c r="TLL8" s="293"/>
      <c r="TLM8" s="293"/>
      <c r="TLN8" s="293"/>
      <c r="TLO8" s="293"/>
      <c r="TLP8" s="293"/>
      <c r="TLQ8" s="293"/>
      <c r="TLR8" s="293"/>
      <c r="TLS8" s="293"/>
      <c r="TLT8" s="293"/>
      <c r="TLU8" s="293"/>
      <c r="TLV8" s="293"/>
      <c r="TLW8" s="293"/>
      <c r="TLX8" s="293"/>
      <c r="TLY8" s="293"/>
      <c r="TLZ8" s="293"/>
      <c r="TMA8" s="293"/>
      <c r="TMB8" s="293"/>
      <c r="TMC8" s="293"/>
      <c r="TMD8" s="293"/>
      <c r="TME8" s="293"/>
      <c r="TMF8" s="293"/>
      <c r="TMG8" s="293"/>
      <c r="TMH8" s="293"/>
      <c r="TMI8" s="293"/>
      <c r="TMJ8" s="293"/>
      <c r="TMK8" s="293"/>
      <c r="TML8" s="293"/>
      <c r="TMM8" s="293"/>
      <c r="TMN8" s="293"/>
      <c r="TMO8" s="293"/>
      <c r="TMP8" s="293"/>
      <c r="TMQ8" s="293"/>
      <c r="TMR8" s="293"/>
      <c r="TMS8" s="293"/>
      <c r="TMT8" s="293"/>
      <c r="TMU8" s="293"/>
      <c r="TMV8" s="293"/>
      <c r="TMW8" s="293"/>
      <c r="TMX8" s="293"/>
      <c r="TMY8" s="293"/>
      <c r="TMZ8" s="293"/>
      <c r="TNA8" s="293"/>
      <c r="TNB8" s="293"/>
      <c r="TNC8" s="293"/>
      <c r="TND8" s="293"/>
      <c r="TNE8" s="293"/>
      <c r="TNF8" s="293"/>
      <c r="TNG8" s="293"/>
      <c r="TNH8" s="293"/>
      <c r="TNI8" s="293"/>
      <c r="TNJ8" s="293"/>
      <c r="TNK8" s="293"/>
      <c r="TNL8" s="293"/>
      <c r="TNM8" s="293"/>
      <c r="TNN8" s="293"/>
      <c r="TNO8" s="293"/>
      <c r="TNP8" s="293"/>
      <c r="TNQ8" s="293"/>
      <c r="TNR8" s="293"/>
      <c r="TNS8" s="293"/>
      <c r="TNT8" s="293"/>
      <c r="TNU8" s="293"/>
      <c r="TNV8" s="293"/>
      <c r="TNW8" s="293"/>
      <c r="TNX8" s="293"/>
      <c r="TNY8" s="293"/>
      <c r="TNZ8" s="293"/>
      <c r="TOA8" s="293"/>
      <c r="TOB8" s="293"/>
      <c r="TOC8" s="293"/>
      <c r="TOD8" s="293"/>
      <c r="TOE8" s="293"/>
      <c r="TOF8" s="293"/>
      <c r="TOG8" s="293"/>
      <c r="TOH8" s="293"/>
      <c r="TOI8" s="293"/>
      <c r="TOJ8" s="293"/>
      <c r="TOK8" s="293"/>
      <c r="TOL8" s="293"/>
      <c r="TOM8" s="293"/>
      <c r="TON8" s="293"/>
      <c r="TOO8" s="293"/>
      <c r="TOP8" s="293"/>
      <c r="TOQ8" s="293"/>
      <c r="TOR8" s="293"/>
      <c r="TOS8" s="293"/>
      <c r="TOT8" s="293"/>
      <c r="TOU8" s="293"/>
      <c r="TOV8" s="293"/>
      <c r="TOW8" s="293"/>
      <c r="TOX8" s="293"/>
      <c r="TOY8" s="293"/>
      <c r="TOZ8" s="293"/>
      <c r="TPA8" s="293"/>
      <c r="TPB8" s="293"/>
      <c r="TPC8" s="293"/>
      <c r="TPD8" s="293"/>
      <c r="TPE8" s="293"/>
      <c r="TPF8" s="293"/>
      <c r="TPG8" s="293"/>
      <c r="TPH8" s="293"/>
      <c r="TPI8" s="293"/>
      <c r="TPJ8" s="293"/>
      <c r="TPK8" s="293"/>
      <c r="TPL8" s="293"/>
      <c r="TPM8" s="293"/>
      <c r="TPN8" s="293"/>
      <c r="TPO8" s="293"/>
      <c r="TPP8" s="293"/>
      <c r="TPQ8" s="293"/>
      <c r="TPR8" s="293"/>
      <c r="TPS8" s="293"/>
      <c r="TPT8" s="293"/>
      <c r="TPU8" s="293"/>
      <c r="TPV8" s="293"/>
      <c r="TPW8" s="293"/>
      <c r="TPX8" s="293"/>
      <c r="TPY8" s="293"/>
      <c r="TPZ8" s="293"/>
      <c r="TQA8" s="293"/>
      <c r="TQB8" s="293"/>
      <c r="TQC8" s="293"/>
      <c r="TQD8" s="293"/>
      <c r="TQE8" s="293"/>
      <c r="TQF8" s="293"/>
      <c r="TQG8" s="293"/>
      <c r="TQH8" s="293"/>
      <c r="TQI8" s="293"/>
      <c r="TQJ8" s="293"/>
      <c r="TQK8" s="293"/>
      <c r="TQL8" s="293"/>
      <c r="TQM8" s="293"/>
      <c r="TQN8" s="293"/>
      <c r="TQO8" s="293"/>
      <c r="TQP8" s="293"/>
      <c r="TQQ8" s="293"/>
      <c r="TQR8" s="293"/>
      <c r="TQS8" s="293"/>
      <c r="TQT8" s="293"/>
      <c r="TQU8" s="293"/>
      <c r="TQV8" s="293"/>
      <c r="TQW8" s="293"/>
      <c r="TQX8" s="293"/>
      <c r="TQY8" s="293"/>
      <c r="TQZ8" s="293"/>
      <c r="TRA8" s="293"/>
      <c r="TRB8" s="293"/>
      <c r="TRC8" s="293"/>
      <c r="TRD8" s="293"/>
      <c r="TRE8" s="293"/>
      <c r="TRF8" s="293"/>
      <c r="TRG8" s="293"/>
      <c r="TRH8" s="293"/>
      <c r="TRI8" s="293"/>
      <c r="TRJ8" s="293"/>
      <c r="TRK8" s="293"/>
      <c r="TRL8" s="293"/>
      <c r="TRM8" s="293"/>
      <c r="TRN8" s="293"/>
      <c r="TRO8" s="293"/>
      <c r="TRP8" s="293"/>
      <c r="TRQ8" s="293"/>
      <c r="TRR8" s="293"/>
      <c r="TRS8" s="293"/>
      <c r="TRT8" s="293"/>
      <c r="TRU8" s="293"/>
      <c r="TRV8" s="293"/>
      <c r="TRW8" s="293"/>
      <c r="TRX8" s="293"/>
      <c r="TRY8" s="293"/>
      <c r="TRZ8" s="293"/>
      <c r="TSA8" s="293"/>
      <c r="TSB8" s="293"/>
      <c r="TSC8" s="293"/>
      <c r="TSD8" s="293"/>
      <c r="TSE8" s="293"/>
      <c r="TSF8" s="293"/>
      <c r="TSG8" s="293"/>
      <c r="TSH8" s="293"/>
      <c r="TSI8" s="293"/>
      <c r="TSJ8" s="293"/>
      <c r="TSK8" s="293"/>
      <c r="TSL8" s="293"/>
      <c r="TSM8" s="293"/>
      <c r="TSN8" s="293"/>
      <c r="TSO8" s="293"/>
      <c r="TSP8" s="293"/>
      <c r="TSQ8" s="293"/>
      <c r="TSR8" s="293"/>
      <c r="TSS8" s="293"/>
      <c r="TST8" s="293"/>
      <c r="TSU8" s="293"/>
      <c r="TSV8" s="293"/>
      <c r="TSW8" s="293"/>
      <c r="TSX8" s="293"/>
      <c r="TSY8" s="293"/>
      <c r="TSZ8" s="293"/>
      <c r="TTA8" s="293"/>
      <c r="TTB8" s="293"/>
      <c r="TTC8" s="293"/>
      <c r="TTD8" s="293"/>
      <c r="TTE8" s="293"/>
      <c r="TTF8" s="293"/>
      <c r="TTG8" s="293"/>
      <c r="TTH8" s="293"/>
      <c r="TTI8" s="293"/>
      <c r="TTJ8" s="293"/>
      <c r="TTK8" s="293"/>
      <c r="TTL8" s="293"/>
      <c r="TTM8" s="293"/>
      <c r="TTN8" s="293"/>
      <c r="TTO8" s="293"/>
      <c r="TTP8" s="293"/>
      <c r="TTQ8" s="293"/>
      <c r="TTR8" s="293"/>
      <c r="TTS8" s="293"/>
      <c r="TTT8" s="293"/>
      <c r="TTU8" s="293"/>
      <c r="TTV8" s="293"/>
      <c r="TTW8" s="293"/>
      <c r="TTX8" s="293"/>
      <c r="TTY8" s="293"/>
      <c r="TTZ8" s="293"/>
      <c r="TUA8" s="293"/>
      <c r="TUB8" s="293"/>
      <c r="TUC8" s="293"/>
      <c r="TUD8" s="293"/>
      <c r="TUE8" s="293"/>
      <c r="TUF8" s="293"/>
      <c r="TUG8" s="293"/>
      <c r="TUH8" s="293"/>
      <c r="TUI8" s="293"/>
      <c r="TUJ8" s="293"/>
      <c r="TUK8" s="293"/>
      <c r="TUL8" s="293"/>
      <c r="TUM8" s="293"/>
      <c r="TUN8" s="293"/>
      <c r="TUO8" s="293"/>
      <c r="TUP8" s="293"/>
      <c r="TUQ8" s="293"/>
      <c r="TUR8" s="293"/>
      <c r="TUS8" s="293"/>
      <c r="TUT8" s="293"/>
      <c r="TUU8" s="293"/>
      <c r="TUV8" s="293"/>
      <c r="TUW8" s="293"/>
      <c r="TUX8" s="293"/>
      <c r="TUY8" s="293"/>
      <c r="TUZ8" s="293"/>
      <c r="TVA8" s="293"/>
      <c r="TVB8" s="293"/>
      <c r="TVC8" s="293"/>
      <c r="TVD8" s="293"/>
      <c r="TVE8" s="293"/>
      <c r="TVF8" s="293"/>
      <c r="TVG8" s="293"/>
      <c r="TVH8" s="293"/>
      <c r="TVI8" s="293"/>
      <c r="TVJ8" s="293"/>
      <c r="TVK8" s="293"/>
      <c r="TVL8" s="293"/>
      <c r="TVM8" s="293"/>
      <c r="TVN8" s="293"/>
      <c r="TVO8" s="293"/>
      <c r="TVP8" s="293"/>
      <c r="TVQ8" s="293"/>
      <c r="TVR8" s="293"/>
      <c r="TVS8" s="293"/>
      <c r="TVT8" s="293"/>
      <c r="TVU8" s="293"/>
      <c r="TVV8" s="293"/>
      <c r="TVW8" s="293"/>
      <c r="TVX8" s="293"/>
      <c r="TVY8" s="293"/>
      <c r="TVZ8" s="293"/>
      <c r="TWA8" s="293"/>
      <c r="TWB8" s="293"/>
      <c r="TWC8" s="293"/>
      <c r="TWD8" s="293"/>
      <c r="TWE8" s="293"/>
      <c r="TWF8" s="293"/>
      <c r="TWG8" s="293"/>
      <c r="TWH8" s="293"/>
      <c r="TWI8" s="293"/>
      <c r="TWJ8" s="293"/>
      <c r="TWK8" s="293"/>
      <c r="TWL8" s="293"/>
      <c r="TWM8" s="293"/>
      <c r="TWN8" s="293"/>
      <c r="TWO8" s="293"/>
      <c r="TWP8" s="293"/>
      <c r="TWQ8" s="293"/>
      <c r="TWR8" s="293"/>
      <c r="TWS8" s="293"/>
      <c r="TWT8" s="293"/>
      <c r="TWU8" s="293"/>
      <c r="TWV8" s="293"/>
      <c r="TWW8" s="293"/>
      <c r="TWX8" s="293"/>
      <c r="TWY8" s="293"/>
      <c r="TWZ8" s="293"/>
      <c r="TXA8" s="293"/>
      <c r="TXB8" s="293"/>
      <c r="TXC8" s="293"/>
      <c r="TXD8" s="293"/>
      <c r="TXE8" s="293"/>
      <c r="TXF8" s="293"/>
      <c r="TXG8" s="293"/>
      <c r="TXH8" s="293"/>
      <c r="TXI8" s="293"/>
      <c r="TXJ8" s="293"/>
      <c r="TXK8" s="293"/>
      <c r="TXL8" s="293"/>
      <c r="TXM8" s="293"/>
      <c r="TXN8" s="293"/>
      <c r="TXO8" s="293"/>
      <c r="TXP8" s="293"/>
      <c r="TXQ8" s="293"/>
      <c r="TXR8" s="293"/>
      <c r="TXS8" s="293"/>
      <c r="TXT8" s="293"/>
      <c r="TXU8" s="293"/>
      <c r="TXV8" s="293"/>
      <c r="TXW8" s="293"/>
      <c r="TXX8" s="293"/>
      <c r="TXY8" s="293"/>
      <c r="TXZ8" s="293"/>
      <c r="TYA8" s="293"/>
      <c r="TYB8" s="293"/>
      <c r="TYC8" s="293"/>
      <c r="TYD8" s="293"/>
      <c r="TYE8" s="293"/>
      <c r="TYF8" s="293"/>
      <c r="TYG8" s="293"/>
      <c r="TYH8" s="293"/>
      <c r="TYI8" s="293"/>
      <c r="TYJ8" s="293"/>
      <c r="TYK8" s="293"/>
      <c r="TYL8" s="293"/>
      <c r="TYM8" s="293"/>
      <c r="TYN8" s="293"/>
      <c r="TYO8" s="293"/>
      <c r="TYP8" s="293"/>
      <c r="TYQ8" s="293"/>
      <c r="TYR8" s="293"/>
      <c r="TYS8" s="293"/>
      <c r="TYT8" s="293"/>
      <c r="TYU8" s="293"/>
      <c r="TYV8" s="293"/>
      <c r="TYW8" s="293"/>
      <c r="TYX8" s="293"/>
      <c r="TYY8" s="293"/>
      <c r="TYZ8" s="293"/>
      <c r="TZA8" s="293"/>
      <c r="TZB8" s="293"/>
      <c r="TZC8" s="293"/>
      <c r="TZD8" s="293"/>
      <c r="TZE8" s="293"/>
      <c r="TZF8" s="293"/>
      <c r="TZG8" s="293"/>
      <c r="TZH8" s="293"/>
      <c r="TZI8" s="293"/>
      <c r="TZJ8" s="293"/>
      <c r="TZK8" s="293"/>
      <c r="TZL8" s="293"/>
      <c r="TZM8" s="293"/>
      <c r="TZN8" s="293"/>
      <c r="TZO8" s="293"/>
      <c r="TZP8" s="293"/>
      <c r="TZQ8" s="293"/>
      <c r="TZR8" s="293"/>
      <c r="TZS8" s="293"/>
      <c r="TZT8" s="293"/>
      <c r="TZU8" s="293"/>
      <c r="TZV8" s="293"/>
      <c r="TZW8" s="293"/>
      <c r="TZX8" s="293"/>
      <c r="TZY8" s="293"/>
      <c r="TZZ8" s="293"/>
      <c r="UAA8" s="293"/>
      <c r="UAB8" s="293"/>
      <c r="UAC8" s="293"/>
      <c r="UAD8" s="293"/>
      <c r="UAE8" s="293"/>
      <c r="UAF8" s="293"/>
      <c r="UAG8" s="293"/>
      <c r="UAH8" s="293"/>
      <c r="UAI8" s="293"/>
      <c r="UAJ8" s="293"/>
      <c r="UAK8" s="293"/>
      <c r="UAL8" s="293"/>
      <c r="UAM8" s="293"/>
      <c r="UAN8" s="293"/>
      <c r="UAO8" s="293"/>
      <c r="UAP8" s="293"/>
      <c r="UAQ8" s="293"/>
      <c r="UAR8" s="293"/>
      <c r="UAS8" s="293"/>
      <c r="UAT8" s="293"/>
      <c r="UAU8" s="293"/>
      <c r="UAV8" s="293"/>
      <c r="UAW8" s="293"/>
      <c r="UAX8" s="293"/>
      <c r="UAY8" s="293"/>
      <c r="UAZ8" s="293"/>
      <c r="UBA8" s="293"/>
      <c r="UBB8" s="293"/>
      <c r="UBC8" s="293"/>
      <c r="UBD8" s="293"/>
      <c r="UBE8" s="293"/>
      <c r="UBF8" s="293"/>
      <c r="UBG8" s="293"/>
      <c r="UBH8" s="293"/>
      <c r="UBI8" s="293"/>
      <c r="UBJ8" s="293"/>
      <c r="UBK8" s="293"/>
      <c r="UBL8" s="293"/>
      <c r="UBM8" s="293"/>
      <c r="UBN8" s="293"/>
      <c r="UBO8" s="293"/>
      <c r="UBP8" s="293"/>
      <c r="UBQ8" s="293"/>
      <c r="UBR8" s="293"/>
      <c r="UBS8" s="293"/>
      <c r="UBT8" s="293"/>
      <c r="UBU8" s="293"/>
      <c r="UBV8" s="293"/>
      <c r="UBW8" s="293"/>
      <c r="UBX8" s="293"/>
      <c r="UBY8" s="293"/>
      <c r="UBZ8" s="293"/>
      <c r="UCA8" s="293"/>
      <c r="UCB8" s="293"/>
      <c r="UCC8" s="293"/>
      <c r="UCD8" s="293"/>
      <c r="UCE8" s="293"/>
      <c r="UCF8" s="293"/>
      <c r="UCG8" s="293"/>
      <c r="UCH8" s="293"/>
      <c r="UCI8" s="293"/>
      <c r="UCJ8" s="293"/>
      <c r="UCK8" s="293"/>
      <c r="UCL8" s="293"/>
      <c r="UCM8" s="293"/>
      <c r="UCN8" s="293"/>
      <c r="UCO8" s="293"/>
      <c r="UCP8" s="293"/>
      <c r="UCQ8" s="293"/>
      <c r="UCR8" s="293"/>
      <c r="UCS8" s="293"/>
      <c r="UCT8" s="293"/>
      <c r="UCU8" s="293"/>
      <c r="UCV8" s="293"/>
      <c r="UCW8" s="293"/>
      <c r="UCX8" s="293"/>
      <c r="UCY8" s="293"/>
      <c r="UCZ8" s="293"/>
      <c r="UDA8" s="293"/>
      <c r="UDB8" s="293"/>
      <c r="UDC8" s="293"/>
      <c r="UDD8" s="293"/>
      <c r="UDE8" s="293"/>
      <c r="UDF8" s="293"/>
      <c r="UDG8" s="293"/>
      <c r="UDH8" s="293"/>
      <c r="UDI8" s="293"/>
      <c r="UDJ8" s="293"/>
      <c r="UDK8" s="293"/>
      <c r="UDL8" s="293"/>
      <c r="UDM8" s="293"/>
      <c r="UDN8" s="293"/>
      <c r="UDO8" s="293"/>
      <c r="UDP8" s="293"/>
      <c r="UDQ8" s="293"/>
      <c r="UDR8" s="293"/>
      <c r="UDS8" s="293"/>
      <c r="UDT8" s="293"/>
      <c r="UDU8" s="293"/>
      <c r="UDV8" s="293"/>
      <c r="UDW8" s="293"/>
      <c r="UDX8" s="293"/>
      <c r="UDY8" s="293"/>
      <c r="UDZ8" s="293"/>
      <c r="UEA8" s="293"/>
      <c r="UEB8" s="293"/>
      <c r="UEC8" s="293"/>
      <c r="UED8" s="293"/>
      <c r="UEE8" s="293"/>
      <c r="UEF8" s="293"/>
      <c r="UEG8" s="293"/>
      <c r="UEH8" s="293"/>
      <c r="UEI8" s="293"/>
      <c r="UEJ8" s="293"/>
      <c r="UEK8" s="293"/>
      <c r="UEL8" s="293"/>
      <c r="UEM8" s="293"/>
      <c r="UEN8" s="293"/>
      <c r="UEO8" s="293"/>
      <c r="UEP8" s="293"/>
      <c r="UEQ8" s="293"/>
      <c r="UER8" s="293"/>
      <c r="UES8" s="293"/>
      <c r="UET8" s="293"/>
      <c r="UEU8" s="293"/>
      <c r="UEV8" s="293"/>
      <c r="UEW8" s="293"/>
      <c r="UEX8" s="293"/>
      <c r="UEY8" s="293"/>
      <c r="UEZ8" s="293"/>
      <c r="UFA8" s="293"/>
      <c r="UFB8" s="293"/>
      <c r="UFC8" s="293"/>
      <c r="UFD8" s="293"/>
      <c r="UFE8" s="293"/>
      <c r="UFF8" s="293"/>
      <c r="UFG8" s="293"/>
      <c r="UFH8" s="293"/>
      <c r="UFI8" s="293"/>
      <c r="UFJ8" s="293"/>
      <c r="UFK8" s="293"/>
      <c r="UFL8" s="293"/>
      <c r="UFM8" s="293"/>
      <c r="UFN8" s="293"/>
      <c r="UFO8" s="293"/>
      <c r="UFP8" s="293"/>
      <c r="UFQ8" s="293"/>
      <c r="UFR8" s="293"/>
      <c r="UFS8" s="293"/>
      <c r="UFT8" s="293"/>
      <c r="UFU8" s="293"/>
      <c r="UFV8" s="293"/>
      <c r="UFW8" s="293"/>
      <c r="UFX8" s="293"/>
      <c r="UFY8" s="293"/>
      <c r="UFZ8" s="293"/>
      <c r="UGA8" s="293"/>
      <c r="UGB8" s="293"/>
      <c r="UGC8" s="293"/>
      <c r="UGD8" s="293"/>
      <c r="UGE8" s="293"/>
      <c r="UGF8" s="293"/>
      <c r="UGG8" s="293"/>
      <c r="UGH8" s="293"/>
      <c r="UGI8" s="293"/>
      <c r="UGJ8" s="293"/>
      <c r="UGK8" s="293"/>
      <c r="UGL8" s="293"/>
      <c r="UGM8" s="293"/>
      <c r="UGN8" s="293"/>
      <c r="UGO8" s="293"/>
      <c r="UGP8" s="293"/>
      <c r="UGQ8" s="293"/>
      <c r="UGR8" s="293"/>
      <c r="UGS8" s="293"/>
      <c r="UGT8" s="293"/>
      <c r="UGU8" s="293"/>
      <c r="UGV8" s="293"/>
      <c r="UGW8" s="293"/>
      <c r="UGX8" s="293"/>
      <c r="UGY8" s="293"/>
      <c r="UGZ8" s="293"/>
      <c r="UHA8" s="293"/>
      <c r="UHB8" s="293"/>
      <c r="UHC8" s="293"/>
      <c r="UHD8" s="293"/>
      <c r="UHE8" s="293"/>
      <c r="UHF8" s="293"/>
      <c r="UHG8" s="293"/>
      <c r="UHH8" s="293"/>
      <c r="UHI8" s="293"/>
      <c r="UHJ8" s="293"/>
      <c r="UHK8" s="293"/>
      <c r="UHL8" s="293"/>
      <c r="UHM8" s="293"/>
      <c r="UHN8" s="293"/>
      <c r="UHO8" s="293"/>
      <c r="UHP8" s="293"/>
      <c r="UHQ8" s="293"/>
      <c r="UHR8" s="293"/>
      <c r="UHS8" s="293"/>
      <c r="UHT8" s="293"/>
      <c r="UHU8" s="293"/>
      <c r="UHV8" s="293"/>
      <c r="UHW8" s="293"/>
      <c r="UHX8" s="293"/>
      <c r="UHY8" s="293"/>
      <c r="UHZ8" s="293"/>
      <c r="UIA8" s="293"/>
      <c r="UIB8" s="293"/>
      <c r="UIC8" s="293"/>
      <c r="UID8" s="293"/>
      <c r="UIE8" s="293"/>
      <c r="UIF8" s="293"/>
      <c r="UIG8" s="293"/>
      <c r="UIH8" s="293"/>
      <c r="UII8" s="293"/>
      <c r="UIJ8" s="293"/>
      <c r="UIK8" s="293"/>
      <c r="UIL8" s="293"/>
      <c r="UIM8" s="293"/>
      <c r="UIN8" s="293"/>
      <c r="UIO8" s="293"/>
      <c r="UIP8" s="293"/>
      <c r="UIQ8" s="293"/>
      <c r="UIR8" s="293"/>
      <c r="UIS8" s="293"/>
      <c r="UIT8" s="293"/>
      <c r="UIU8" s="293"/>
      <c r="UIV8" s="293"/>
      <c r="UIW8" s="293"/>
      <c r="UIX8" s="293"/>
      <c r="UIY8" s="293"/>
      <c r="UIZ8" s="293"/>
      <c r="UJA8" s="293"/>
      <c r="UJB8" s="293"/>
      <c r="UJC8" s="293"/>
      <c r="UJD8" s="293"/>
      <c r="UJE8" s="293"/>
      <c r="UJF8" s="293"/>
      <c r="UJG8" s="293"/>
      <c r="UJH8" s="293"/>
      <c r="UJI8" s="293"/>
      <c r="UJJ8" s="293"/>
      <c r="UJK8" s="293"/>
      <c r="UJL8" s="293"/>
      <c r="UJM8" s="293"/>
      <c r="UJN8" s="293"/>
      <c r="UJO8" s="293"/>
      <c r="UJP8" s="293"/>
      <c r="UJQ8" s="293"/>
      <c r="UJR8" s="293"/>
      <c r="UJS8" s="293"/>
      <c r="UJT8" s="293"/>
      <c r="UJU8" s="293"/>
      <c r="UJV8" s="293"/>
      <c r="UJW8" s="293"/>
      <c r="UJX8" s="293"/>
      <c r="UJY8" s="293"/>
      <c r="UJZ8" s="293"/>
      <c r="UKA8" s="293"/>
      <c r="UKB8" s="293"/>
      <c r="UKC8" s="293"/>
      <c r="UKD8" s="293"/>
      <c r="UKE8" s="293"/>
      <c r="UKF8" s="293"/>
      <c r="UKG8" s="293"/>
      <c r="UKH8" s="293"/>
      <c r="UKI8" s="293"/>
      <c r="UKJ8" s="293"/>
      <c r="UKK8" s="293"/>
      <c r="UKL8" s="293"/>
      <c r="UKM8" s="293"/>
      <c r="UKN8" s="293"/>
      <c r="UKO8" s="293"/>
      <c r="UKP8" s="293"/>
      <c r="UKQ8" s="293"/>
      <c r="UKR8" s="293"/>
      <c r="UKS8" s="293"/>
      <c r="UKT8" s="293"/>
      <c r="UKU8" s="293"/>
      <c r="UKV8" s="293"/>
      <c r="UKW8" s="293"/>
      <c r="UKX8" s="293"/>
      <c r="UKY8" s="293"/>
      <c r="UKZ8" s="293"/>
      <c r="ULA8" s="293"/>
      <c r="ULB8" s="293"/>
      <c r="ULC8" s="293"/>
      <c r="ULD8" s="293"/>
      <c r="ULE8" s="293"/>
      <c r="ULF8" s="293"/>
      <c r="ULG8" s="293"/>
      <c r="ULH8" s="293"/>
      <c r="ULI8" s="293"/>
      <c r="ULJ8" s="293"/>
      <c r="ULK8" s="293"/>
      <c r="ULL8" s="293"/>
      <c r="ULM8" s="293"/>
      <c r="ULN8" s="293"/>
      <c r="ULO8" s="293"/>
      <c r="ULP8" s="293"/>
      <c r="ULQ8" s="293"/>
      <c r="ULR8" s="293"/>
      <c r="ULS8" s="293"/>
      <c r="ULT8" s="293"/>
      <c r="ULU8" s="293"/>
      <c r="ULV8" s="293"/>
      <c r="ULW8" s="293"/>
      <c r="ULX8" s="293"/>
      <c r="ULY8" s="293"/>
      <c r="ULZ8" s="293"/>
      <c r="UMA8" s="293"/>
      <c r="UMB8" s="293"/>
      <c r="UMC8" s="293"/>
      <c r="UMD8" s="293"/>
      <c r="UME8" s="293"/>
      <c r="UMF8" s="293"/>
      <c r="UMG8" s="293"/>
      <c r="UMH8" s="293"/>
      <c r="UMI8" s="293"/>
      <c r="UMJ8" s="293"/>
      <c r="UMK8" s="293"/>
      <c r="UML8" s="293"/>
      <c r="UMM8" s="293"/>
      <c r="UMN8" s="293"/>
      <c r="UMO8" s="293"/>
      <c r="UMP8" s="293"/>
      <c r="UMQ8" s="293"/>
      <c r="UMR8" s="293"/>
      <c r="UMS8" s="293"/>
      <c r="UMT8" s="293"/>
      <c r="UMU8" s="293"/>
      <c r="UMV8" s="293"/>
      <c r="UMW8" s="293"/>
      <c r="UMX8" s="293"/>
      <c r="UMY8" s="293"/>
      <c r="UMZ8" s="293"/>
      <c r="UNA8" s="293"/>
      <c r="UNB8" s="293"/>
      <c r="UNC8" s="293"/>
      <c r="UND8" s="293"/>
      <c r="UNE8" s="293"/>
      <c r="UNF8" s="293"/>
      <c r="UNG8" s="293"/>
      <c r="UNH8" s="293"/>
      <c r="UNI8" s="293"/>
      <c r="UNJ8" s="293"/>
      <c r="UNK8" s="293"/>
      <c r="UNL8" s="293"/>
      <c r="UNM8" s="293"/>
      <c r="UNN8" s="293"/>
      <c r="UNO8" s="293"/>
      <c r="UNP8" s="293"/>
      <c r="UNQ8" s="293"/>
      <c r="UNR8" s="293"/>
      <c r="UNS8" s="293"/>
      <c r="UNT8" s="293"/>
      <c r="UNU8" s="293"/>
      <c r="UNV8" s="293"/>
      <c r="UNW8" s="293"/>
      <c r="UNX8" s="293"/>
      <c r="UNY8" s="293"/>
      <c r="UNZ8" s="293"/>
      <c r="UOA8" s="293"/>
      <c r="UOB8" s="293"/>
      <c r="UOC8" s="293"/>
      <c r="UOD8" s="293"/>
      <c r="UOE8" s="293"/>
      <c r="UOF8" s="293"/>
      <c r="UOG8" s="293"/>
      <c r="UOH8" s="293"/>
      <c r="UOI8" s="293"/>
      <c r="UOJ8" s="293"/>
      <c r="UOK8" s="293"/>
      <c r="UOL8" s="293"/>
      <c r="UOM8" s="293"/>
      <c r="UON8" s="293"/>
      <c r="UOO8" s="293"/>
      <c r="UOP8" s="293"/>
      <c r="UOQ8" s="293"/>
      <c r="UOR8" s="293"/>
      <c r="UOS8" s="293"/>
      <c r="UOT8" s="293"/>
      <c r="UOU8" s="293"/>
      <c r="UOV8" s="293"/>
      <c r="UOW8" s="293"/>
      <c r="UOX8" s="293"/>
      <c r="UOY8" s="293"/>
      <c r="UOZ8" s="293"/>
      <c r="UPA8" s="293"/>
      <c r="UPB8" s="293"/>
      <c r="UPC8" s="293"/>
      <c r="UPD8" s="293"/>
      <c r="UPE8" s="293"/>
      <c r="UPF8" s="293"/>
      <c r="UPG8" s="293"/>
      <c r="UPH8" s="293"/>
      <c r="UPI8" s="293"/>
      <c r="UPJ8" s="293"/>
      <c r="UPK8" s="293"/>
      <c r="UPL8" s="293"/>
      <c r="UPM8" s="293"/>
      <c r="UPN8" s="293"/>
      <c r="UPO8" s="293"/>
      <c r="UPP8" s="293"/>
      <c r="UPQ8" s="293"/>
      <c r="UPR8" s="293"/>
      <c r="UPS8" s="293"/>
      <c r="UPT8" s="293"/>
      <c r="UPU8" s="293"/>
      <c r="UPV8" s="293"/>
      <c r="UPW8" s="293"/>
      <c r="UPX8" s="293"/>
      <c r="UPY8" s="293"/>
      <c r="UPZ8" s="293"/>
      <c r="UQA8" s="293"/>
      <c r="UQB8" s="293"/>
      <c r="UQC8" s="293"/>
      <c r="UQD8" s="293"/>
      <c r="UQE8" s="293"/>
      <c r="UQF8" s="293"/>
      <c r="UQG8" s="293"/>
      <c r="UQH8" s="293"/>
      <c r="UQI8" s="293"/>
      <c r="UQJ8" s="293"/>
      <c r="UQK8" s="293"/>
      <c r="UQL8" s="293"/>
      <c r="UQM8" s="293"/>
      <c r="UQN8" s="293"/>
      <c r="UQO8" s="293"/>
      <c r="UQP8" s="293"/>
      <c r="UQQ8" s="293"/>
      <c r="UQR8" s="293"/>
      <c r="UQS8" s="293"/>
      <c r="UQT8" s="293"/>
      <c r="UQU8" s="293"/>
      <c r="UQV8" s="293"/>
      <c r="UQW8" s="293"/>
      <c r="UQX8" s="293"/>
      <c r="UQY8" s="293"/>
      <c r="UQZ8" s="293"/>
      <c r="URA8" s="293"/>
      <c r="URB8" s="293"/>
      <c r="URC8" s="293"/>
      <c r="URD8" s="293"/>
      <c r="URE8" s="293"/>
      <c r="URF8" s="293"/>
      <c r="URG8" s="293"/>
      <c r="URH8" s="293"/>
      <c r="URI8" s="293"/>
      <c r="URJ8" s="293"/>
      <c r="URK8" s="293"/>
      <c r="URL8" s="293"/>
      <c r="URM8" s="293"/>
      <c r="URN8" s="293"/>
      <c r="URO8" s="293"/>
      <c r="URP8" s="293"/>
      <c r="URQ8" s="293"/>
      <c r="URR8" s="293"/>
      <c r="URS8" s="293"/>
      <c r="URT8" s="293"/>
      <c r="URU8" s="293"/>
      <c r="URV8" s="293"/>
      <c r="URW8" s="293"/>
      <c r="URX8" s="293"/>
      <c r="URY8" s="293"/>
      <c r="URZ8" s="293"/>
      <c r="USA8" s="293"/>
      <c r="USB8" s="293"/>
      <c r="USC8" s="293"/>
      <c r="USD8" s="293"/>
      <c r="USE8" s="293"/>
      <c r="USF8" s="293"/>
      <c r="USG8" s="293"/>
      <c r="USH8" s="293"/>
      <c r="USI8" s="293"/>
      <c r="USJ8" s="293"/>
      <c r="USK8" s="293"/>
      <c r="USL8" s="293"/>
      <c r="USM8" s="293"/>
      <c r="USN8" s="293"/>
      <c r="USO8" s="293"/>
      <c r="USP8" s="293"/>
      <c r="USQ8" s="293"/>
      <c r="USR8" s="293"/>
      <c r="USS8" s="293"/>
      <c r="UST8" s="293"/>
      <c r="USU8" s="293"/>
      <c r="USV8" s="293"/>
      <c r="USW8" s="293"/>
      <c r="USX8" s="293"/>
      <c r="USY8" s="293"/>
      <c r="USZ8" s="293"/>
      <c r="UTA8" s="293"/>
      <c r="UTB8" s="293"/>
      <c r="UTC8" s="293"/>
      <c r="UTD8" s="293"/>
      <c r="UTE8" s="293"/>
      <c r="UTF8" s="293"/>
      <c r="UTG8" s="293"/>
      <c r="UTH8" s="293"/>
      <c r="UTI8" s="293"/>
      <c r="UTJ8" s="293"/>
      <c r="UTK8" s="293"/>
      <c r="UTL8" s="293"/>
      <c r="UTM8" s="293"/>
      <c r="UTN8" s="293"/>
      <c r="UTO8" s="293"/>
      <c r="UTP8" s="293"/>
      <c r="UTQ8" s="293"/>
      <c r="UTR8" s="293"/>
      <c r="UTS8" s="293"/>
      <c r="UTT8" s="293"/>
      <c r="UTU8" s="293"/>
      <c r="UTV8" s="293"/>
      <c r="UTW8" s="293"/>
      <c r="UTX8" s="293"/>
      <c r="UTY8" s="293"/>
      <c r="UTZ8" s="293"/>
      <c r="UUA8" s="293"/>
      <c r="UUB8" s="293"/>
      <c r="UUC8" s="293"/>
      <c r="UUD8" s="293"/>
      <c r="UUE8" s="293"/>
      <c r="UUF8" s="293"/>
      <c r="UUG8" s="293"/>
      <c r="UUH8" s="293"/>
      <c r="UUI8" s="293"/>
      <c r="UUJ8" s="293"/>
      <c r="UUK8" s="293"/>
      <c r="UUL8" s="293"/>
      <c r="UUM8" s="293"/>
      <c r="UUN8" s="293"/>
      <c r="UUO8" s="293"/>
      <c r="UUP8" s="293"/>
      <c r="UUQ8" s="293"/>
      <c r="UUR8" s="293"/>
      <c r="UUS8" s="293"/>
      <c r="UUT8" s="293"/>
      <c r="UUU8" s="293"/>
      <c r="UUV8" s="293"/>
      <c r="UUW8" s="293"/>
      <c r="UUX8" s="293"/>
      <c r="UUY8" s="293"/>
      <c r="UUZ8" s="293"/>
      <c r="UVA8" s="293"/>
      <c r="UVB8" s="293"/>
      <c r="UVC8" s="293"/>
      <c r="UVD8" s="293"/>
      <c r="UVE8" s="293"/>
      <c r="UVF8" s="293"/>
      <c r="UVG8" s="293"/>
      <c r="UVH8" s="293"/>
      <c r="UVI8" s="293"/>
      <c r="UVJ8" s="293"/>
      <c r="UVK8" s="293"/>
      <c r="UVL8" s="293"/>
      <c r="UVM8" s="293"/>
      <c r="UVN8" s="293"/>
      <c r="UVO8" s="293"/>
      <c r="UVP8" s="293"/>
      <c r="UVQ8" s="293"/>
      <c r="UVR8" s="293"/>
      <c r="UVS8" s="293"/>
      <c r="UVT8" s="293"/>
      <c r="UVU8" s="293"/>
      <c r="UVV8" s="293"/>
      <c r="UVW8" s="293"/>
      <c r="UVX8" s="293"/>
      <c r="UVY8" s="293"/>
      <c r="UVZ8" s="293"/>
      <c r="UWA8" s="293"/>
      <c r="UWB8" s="293"/>
      <c r="UWC8" s="293"/>
      <c r="UWD8" s="293"/>
      <c r="UWE8" s="293"/>
      <c r="UWF8" s="293"/>
      <c r="UWG8" s="293"/>
      <c r="UWH8" s="293"/>
      <c r="UWI8" s="293"/>
      <c r="UWJ8" s="293"/>
      <c r="UWK8" s="293"/>
      <c r="UWL8" s="293"/>
      <c r="UWM8" s="293"/>
      <c r="UWN8" s="293"/>
      <c r="UWO8" s="293"/>
      <c r="UWP8" s="293"/>
      <c r="UWQ8" s="293"/>
      <c r="UWR8" s="293"/>
      <c r="UWS8" s="293"/>
      <c r="UWT8" s="293"/>
      <c r="UWU8" s="293"/>
      <c r="UWV8" s="293"/>
      <c r="UWW8" s="293"/>
      <c r="UWX8" s="293"/>
      <c r="UWY8" s="293"/>
      <c r="UWZ8" s="293"/>
      <c r="UXA8" s="293"/>
      <c r="UXB8" s="293"/>
      <c r="UXC8" s="293"/>
      <c r="UXD8" s="293"/>
      <c r="UXE8" s="293"/>
      <c r="UXF8" s="293"/>
      <c r="UXG8" s="293"/>
      <c r="UXH8" s="293"/>
      <c r="UXI8" s="293"/>
      <c r="UXJ8" s="293"/>
      <c r="UXK8" s="293"/>
      <c r="UXL8" s="293"/>
      <c r="UXM8" s="293"/>
      <c r="UXN8" s="293"/>
      <c r="UXO8" s="293"/>
      <c r="UXP8" s="293"/>
      <c r="UXQ8" s="293"/>
      <c r="UXR8" s="293"/>
      <c r="UXS8" s="293"/>
      <c r="UXT8" s="293"/>
      <c r="UXU8" s="293"/>
      <c r="UXV8" s="293"/>
      <c r="UXW8" s="293"/>
      <c r="UXX8" s="293"/>
      <c r="UXY8" s="293"/>
      <c r="UXZ8" s="293"/>
      <c r="UYA8" s="293"/>
      <c r="UYB8" s="293"/>
      <c r="UYC8" s="293"/>
      <c r="UYD8" s="293"/>
      <c r="UYE8" s="293"/>
      <c r="UYF8" s="293"/>
      <c r="UYG8" s="293"/>
      <c r="UYH8" s="293"/>
      <c r="UYI8" s="293"/>
      <c r="UYJ8" s="293"/>
      <c r="UYK8" s="293"/>
      <c r="UYL8" s="293"/>
      <c r="UYM8" s="293"/>
      <c r="UYN8" s="293"/>
      <c r="UYO8" s="293"/>
      <c r="UYP8" s="293"/>
      <c r="UYQ8" s="293"/>
      <c r="UYR8" s="293"/>
      <c r="UYS8" s="293"/>
      <c r="UYT8" s="293"/>
      <c r="UYU8" s="293"/>
      <c r="UYV8" s="293"/>
      <c r="UYW8" s="293"/>
      <c r="UYX8" s="293"/>
      <c r="UYY8" s="293"/>
      <c r="UYZ8" s="293"/>
      <c r="UZA8" s="293"/>
      <c r="UZB8" s="293"/>
      <c r="UZC8" s="293"/>
      <c r="UZD8" s="293"/>
      <c r="UZE8" s="293"/>
      <c r="UZF8" s="293"/>
      <c r="UZG8" s="293"/>
      <c r="UZH8" s="293"/>
      <c r="UZI8" s="293"/>
      <c r="UZJ8" s="293"/>
      <c r="UZK8" s="293"/>
      <c r="UZL8" s="293"/>
      <c r="UZM8" s="293"/>
      <c r="UZN8" s="293"/>
      <c r="UZO8" s="293"/>
      <c r="UZP8" s="293"/>
      <c r="UZQ8" s="293"/>
      <c r="UZR8" s="293"/>
      <c r="UZS8" s="293"/>
      <c r="UZT8" s="293"/>
      <c r="UZU8" s="293"/>
      <c r="UZV8" s="293"/>
      <c r="UZW8" s="293"/>
      <c r="UZX8" s="293"/>
      <c r="UZY8" s="293"/>
      <c r="UZZ8" s="293"/>
      <c r="VAA8" s="293"/>
      <c r="VAB8" s="293"/>
      <c r="VAC8" s="293"/>
      <c r="VAD8" s="293"/>
      <c r="VAE8" s="293"/>
      <c r="VAF8" s="293"/>
      <c r="VAG8" s="293"/>
      <c r="VAH8" s="293"/>
      <c r="VAI8" s="293"/>
      <c r="VAJ8" s="293"/>
      <c r="VAK8" s="293"/>
      <c r="VAL8" s="293"/>
      <c r="VAM8" s="293"/>
      <c r="VAN8" s="293"/>
      <c r="VAO8" s="293"/>
      <c r="VAP8" s="293"/>
      <c r="VAQ8" s="293"/>
      <c r="VAR8" s="293"/>
      <c r="VAS8" s="293"/>
      <c r="VAT8" s="293"/>
      <c r="VAU8" s="293"/>
      <c r="VAV8" s="293"/>
      <c r="VAW8" s="293"/>
      <c r="VAX8" s="293"/>
      <c r="VAY8" s="293"/>
      <c r="VAZ8" s="293"/>
      <c r="VBA8" s="293"/>
      <c r="VBB8" s="293"/>
      <c r="VBC8" s="293"/>
      <c r="VBD8" s="293"/>
      <c r="VBE8" s="293"/>
      <c r="VBF8" s="293"/>
      <c r="VBG8" s="293"/>
      <c r="VBH8" s="293"/>
      <c r="VBI8" s="293"/>
      <c r="VBJ8" s="293"/>
      <c r="VBK8" s="293"/>
      <c r="VBL8" s="293"/>
      <c r="VBM8" s="293"/>
      <c r="VBN8" s="293"/>
      <c r="VBO8" s="293"/>
      <c r="VBP8" s="293"/>
      <c r="VBQ8" s="293"/>
      <c r="VBR8" s="293"/>
      <c r="VBS8" s="293"/>
      <c r="VBT8" s="293"/>
      <c r="VBU8" s="293"/>
      <c r="VBV8" s="293"/>
      <c r="VBW8" s="293"/>
      <c r="VBX8" s="293"/>
      <c r="VBY8" s="293"/>
      <c r="VBZ8" s="293"/>
      <c r="VCA8" s="293"/>
      <c r="VCB8" s="293"/>
      <c r="VCC8" s="293"/>
      <c r="VCD8" s="293"/>
      <c r="VCE8" s="293"/>
      <c r="VCF8" s="293"/>
      <c r="VCG8" s="293"/>
      <c r="VCH8" s="293"/>
      <c r="VCI8" s="293"/>
      <c r="VCJ8" s="293"/>
      <c r="VCK8" s="293"/>
      <c r="VCL8" s="293"/>
      <c r="VCM8" s="293"/>
      <c r="VCN8" s="293"/>
      <c r="VCO8" s="293"/>
      <c r="VCP8" s="293"/>
      <c r="VCQ8" s="293"/>
      <c r="VCR8" s="293"/>
      <c r="VCS8" s="293"/>
      <c r="VCT8" s="293"/>
      <c r="VCU8" s="293"/>
      <c r="VCV8" s="293"/>
      <c r="VCW8" s="293"/>
      <c r="VCX8" s="293"/>
      <c r="VCY8" s="293"/>
      <c r="VCZ8" s="293"/>
      <c r="VDA8" s="293"/>
      <c r="VDB8" s="293"/>
      <c r="VDC8" s="293"/>
      <c r="VDD8" s="293"/>
      <c r="VDE8" s="293"/>
      <c r="VDF8" s="293"/>
      <c r="VDG8" s="293"/>
      <c r="VDH8" s="293"/>
      <c r="VDI8" s="293"/>
      <c r="VDJ8" s="293"/>
      <c r="VDK8" s="293"/>
      <c r="VDL8" s="293"/>
      <c r="VDM8" s="293"/>
      <c r="VDN8" s="293"/>
      <c r="VDO8" s="293"/>
      <c r="VDP8" s="293"/>
      <c r="VDQ8" s="293"/>
      <c r="VDR8" s="293"/>
      <c r="VDS8" s="293"/>
      <c r="VDT8" s="293"/>
      <c r="VDU8" s="293"/>
      <c r="VDV8" s="293"/>
      <c r="VDW8" s="293"/>
      <c r="VDX8" s="293"/>
      <c r="VDY8" s="293"/>
      <c r="VDZ8" s="293"/>
      <c r="VEA8" s="293"/>
      <c r="VEB8" s="293"/>
      <c r="VEC8" s="293"/>
      <c r="VED8" s="293"/>
      <c r="VEE8" s="293"/>
      <c r="VEF8" s="293"/>
      <c r="VEG8" s="293"/>
      <c r="VEH8" s="293"/>
      <c r="VEI8" s="293"/>
      <c r="VEJ8" s="293"/>
      <c r="VEK8" s="293"/>
      <c r="VEL8" s="293"/>
      <c r="VEM8" s="293"/>
      <c r="VEN8" s="293"/>
      <c r="VEO8" s="293"/>
      <c r="VEP8" s="293"/>
      <c r="VEQ8" s="293"/>
      <c r="VER8" s="293"/>
      <c r="VES8" s="293"/>
      <c r="VET8" s="293"/>
      <c r="VEU8" s="293"/>
      <c r="VEV8" s="293"/>
      <c r="VEW8" s="293"/>
      <c r="VEX8" s="293"/>
      <c r="VEY8" s="293"/>
      <c r="VEZ8" s="293"/>
      <c r="VFA8" s="293"/>
      <c r="VFB8" s="293"/>
      <c r="VFC8" s="293"/>
      <c r="VFD8" s="293"/>
      <c r="VFE8" s="293"/>
      <c r="VFF8" s="293"/>
      <c r="VFG8" s="293"/>
      <c r="VFH8" s="293"/>
      <c r="VFI8" s="293"/>
      <c r="VFJ8" s="293"/>
      <c r="VFK8" s="293"/>
      <c r="VFL8" s="293"/>
      <c r="VFM8" s="293"/>
      <c r="VFN8" s="293"/>
      <c r="VFO8" s="293"/>
      <c r="VFP8" s="293"/>
      <c r="VFQ8" s="293"/>
      <c r="VFR8" s="293"/>
      <c r="VFS8" s="293"/>
      <c r="VFT8" s="293"/>
      <c r="VFU8" s="293"/>
      <c r="VFV8" s="293"/>
      <c r="VFW8" s="293"/>
      <c r="VFX8" s="293"/>
      <c r="VFY8" s="293"/>
      <c r="VFZ8" s="293"/>
      <c r="VGA8" s="293"/>
      <c r="VGB8" s="293"/>
      <c r="VGC8" s="293"/>
      <c r="VGD8" s="293"/>
      <c r="VGE8" s="293"/>
      <c r="VGF8" s="293"/>
      <c r="VGG8" s="293"/>
      <c r="VGH8" s="293"/>
      <c r="VGI8" s="293"/>
      <c r="VGJ8" s="293"/>
      <c r="VGK8" s="293"/>
      <c r="VGL8" s="293"/>
      <c r="VGM8" s="293"/>
      <c r="VGN8" s="293"/>
      <c r="VGO8" s="293"/>
      <c r="VGP8" s="293"/>
      <c r="VGQ8" s="293"/>
      <c r="VGR8" s="293"/>
      <c r="VGS8" s="293"/>
      <c r="VGT8" s="293"/>
      <c r="VGU8" s="293"/>
      <c r="VGV8" s="293"/>
      <c r="VGW8" s="293"/>
      <c r="VGX8" s="293"/>
      <c r="VGY8" s="293"/>
      <c r="VGZ8" s="293"/>
      <c r="VHA8" s="293"/>
      <c r="VHB8" s="293"/>
      <c r="VHC8" s="293"/>
      <c r="VHD8" s="293"/>
      <c r="VHE8" s="293"/>
      <c r="VHF8" s="293"/>
      <c r="VHG8" s="293"/>
      <c r="VHH8" s="293"/>
      <c r="VHI8" s="293"/>
      <c r="VHJ8" s="293"/>
      <c r="VHK8" s="293"/>
      <c r="VHL8" s="293"/>
      <c r="VHM8" s="293"/>
      <c r="VHN8" s="293"/>
      <c r="VHO8" s="293"/>
      <c r="VHP8" s="293"/>
      <c r="VHQ8" s="293"/>
      <c r="VHR8" s="293"/>
      <c r="VHS8" s="293"/>
      <c r="VHT8" s="293"/>
      <c r="VHU8" s="293"/>
      <c r="VHV8" s="293"/>
      <c r="VHW8" s="293"/>
      <c r="VHX8" s="293"/>
      <c r="VHY8" s="293"/>
      <c r="VHZ8" s="293"/>
      <c r="VIA8" s="293"/>
      <c r="VIB8" s="293"/>
      <c r="VIC8" s="293"/>
      <c r="VID8" s="293"/>
      <c r="VIE8" s="293"/>
      <c r="VIF8" s="293"/>
      <c r="VIG8" s="293"/>
      <c r="VIH8" s="293"/>
      <c r="VII8" s="293"/>
      <c r="VIJ8" s="293"/>
      <c r="VIK8" s="293"/>
      <c r="VIL8" s="293"/>
      <c r="VIM8" s="293"/>
      <c r="VIN8" s="293"/>
      <c r="VIO8" s="293"/>
      <c r="VIP8" s="293"/>
      <c r="VIQ8" s="293"/>
      <c r="VIR8" s="293"/>
      <c r="VIS8" s="293"/>
      <c r="VIT8" s="293"/>
      <c r="VIU8" s="293"/>
      <c r="VIV8" s="293"/>
      <c r="VIW8" s="293"/>
      <c r="VIX8" s="293"/>
      <c r="VIY8" s="293"/>
      <c r="VIZ8" s="293"/>
      <c r="VJA8" s="293"/>
      <c r="VJB8" s="293"/>
      <c r="VJC8" s="293"/>
      <c r="VJD8" s="293"/>
      <c r="VJE8" s="293"/>
      <c r="VJF8" s="293"/>
      <c r="VJG8" s="293"/>
      <c r="VJH8" s="293"/>
      <c r="VJI8" s="293"/>
      <c r="VJJ8" s="293"/>
      <c r="VJK8" s="293"/>
      <c r="VJL8" s="293"/>
      <c r="VJM8" s="293"/>
      <c r="VJN8" s="293"/>
      <c r="VJO8" s="293"/>
      <c r="VJP8" s="293"/>
      <c r="VJQ8" s="293"/>
      <c r="VJR8" s="293"/>
      <c r="VJS8" s="293"/>
      <c r="VJT8" s="293"/>
      <c r="VJU8" s="293"/>
      <c r="VJV8" s="293"/>
      <c r="VJW8" s="293"/>
      <c r="VJX8" s="293"/>
      <c r="VJY8" s="293"/>
      <c r="VJZ8" s="293"/>
      <c r="VKA8" s="293"/>
      <c r="VKB8" s="293"/>
      <c r="VKC8" s="293"/>
      <c r="VKD8" s="293"/>
      <c r="VKE8" s="293"/>
      <c r="VKF8" s="293"/>
      <c r="VKG8" s="293"/>
      <c r="VKH8" s="293"/>
      <c r="VKI8" s="293"/>
      <c r="VKJ8" s="293"/>
      <c r="VKK8" s="293"/>
      <c r="VKL8" s="293"/>
      <c r="VKM8" s="293"/>
      <c r="VKN8" s="293"/>
      <c r="VKO8" s="293"/>
      <c r="VKP8" s="293"/>
      <c r="VKQ8" s="293"/>
      <c r="VKR8" s="293"/>
      <c r="VKS8" s="293"/>
      <c r="VKT8" s="293"/>
      <c r="VKU8" s="293"/>
      <c r="VKV8" s="293"/>
      <c r="VKW8" s="293"/>
      <c r="VKX8" s="293"/>
      <c r="VKY8" s="293"/>
      <c r="VKZ8" s="293"/>
      <c r="VLA8" s="293"/>
      <c r="VLB8" s="293"/>
      <c r="VLC8" s="293"/>
      <c r="VLD8" s="293"/>
      <c r="VLE8" s="293"/>
      <c r="VLF8" s="293"/>
      <c r="VLG8" s="293"/>
      <c r="VLH8" s="293"/>
      <c r="VLI8" s="293"/>
      <c r="VLJ8" s="293"/>
      <c r="VLK8" s="293"/>
      <c r="VLL8" s="293"/>
      <c r="VLM8" s="293"/>
      <c r="VLN8" s="293"/>
      <c r="VLO8" s="293"/>
      <c r="VLP8" s="293"/>
      <c r="VLQ8" s="293"/>
      <c r="VLR8" s="293"/>
      <c r="VLS8" s="293"/>
      <c r="VLT8" s="293"/>
      <c r="VLU8" s="293"/>
      <c r="VLV8" s="293"/>
      <c r="VLW8" s="293"/>
      <c r="VLX8" s="293"/>
      <c r="VLY8" s="293"/>
      <c r="VLZ8" s="293"/>
      <c r="VMA8" s="293"/>
      <c r="VMB8" s="293"/>
      <c r="VMC8" s="293"/>
      <c r="VMD8" s="293"/>
      <c r="VME8" s="293"/>
      <c r="VMF8" s="293"/>
      <c r="VMG8" s="293"/>
      <c r="VMH8" s="293"/>
      <c r="VMI8" s="293"/>
      <c r="VMJ8" s="293"/>
      <c r="VMK8" s="293"/>
      <c r="VML8" s="293"/>
      <c r="VMM8" s="293"/>
      <c r="VMN8" s="293"/>
      <c r="VMO8" s="293"/>
      <c r="VMP8" s="293"/>
      <c r="VMQ8" s="293"/>
      <c r="VMR8" s="293"/>
      <c r="VMS8" s="293"/>
      <c r="VMT8" s="293"/>
      <c r="VMU8" s="293"/>
      <c r="VMV8" s="293"/>
      <c r="VMW8" s="293"/>
      <c r="VMX8" s="293"/>
      <c r="VMY8" s="293"/>
      <c r="VMZ8" s="293"/>
      <c r="VNA8" s="293"/>
      <c r="VNB8" s="293"/>
      <c r="VNC8" s="293"/>
      <c r="VND8" s="293"/>
      <c r="VNE8" s="293"/>
      <c r="VNF8" s="293"/>
      <c r="VNG8" s="293"/>
      <c r="VNH8" s="293"/>
      <c r="VNI8" s="293"/>
      <c r="VNJ8" s="293"/>
      <c r="VNK8" s="293"/>
      <c r="VNL8" s="293"/>
      <c r="VNM8" s="293"/>
      <c r="VNN8" s="293"/>
      <c r="VNO8" s="293"/>
      <c r="VNP8" s="293"/>
      <c r="VNQ8" s="293"/>
      <c r="VNR8" s="293"/>
      <c r="VNS8" s="293"/>
      <c r="VNT8" s="293"/>
      <c r="VNU8" s="293"/>
      <c r="VNV8" s="293"/>
      <c r="VNW8" s="293"/>
      <c r="VNX8" s="293"/>
      <c r="VNY8" s="293"/>
      <c r="VNZ8" s="293"/>
      <c r="VOA8" s="293"/>
      <c r="VOB8" s="293"/>
      <c r="VOC8" s="293"/>
      <c r="VOD8" s="293"/>
      <c r="VOE8" s="293"/>
      <c r="VOF8" s="293"/>
      <c r="VOG8" s="293"/>
      <c r="VOH8" s="293"/>
      <c r="VOI8" s="293"/>
      <c r="VOJ8" s="293"/>
      <c r="VOK8" s="293"/>
      <c r="VOL8" s="293"/>
      <c r="VOM8" s="293"/>
      <c r="VON8" s="293"/>
      <c r="VOO8" s="293"/>
      <c r="VOP8" s="293"/>
      <c r="VOQ8" s="293"/>
      <c r="VOR8" s="293"/>
      <c r="VOS8" s="293"/>
      <c r="VOT8" s="293"/>
      <c r="VOU8" s="293"/>
      <c r="VOV8" s="293"/>
      <c r="VOW8" s="293"/>
      <c r="VOX8" s="293"/>
      <c r="VOY8" s="293"/>
      <c r="VOZ8" s="293"/>
      <c r="VPA8" s="293"/>
      <c r="VPB8" s="293"/>
      <c r="VPC8" s="293"/>
      <c r="VPD8" s="293"/>
      <c r="VPE8" s="293"/>
      <c r="VPF8" s="293"/>
      <c r="VPG8" s="293"/>
      <c r="VPH8" s="293"/>
      <c r="VPI8" s="293"/>
      <c r="VPJ8" s="293"/>
      <c r="VPK8" s="293"/>
      <c r="VPL8" s="293"/>
      <c r="VPM8" s="293"/>
      <c r="VPN8" s="293"/>
      <c r="VPO8" s="293"/>
      <c r="VPP8" s="293"/>
      <c r="VPQ8" s="293"/>
      <c r="VPR8" s="293"/>
      <c r="VPS8" s="293"/>
      <c r="VPT8" s="293"/>
      <c r="VPU8" s="293"/>
      <c r="VPV8" s="293"/>
      <c r="VPW8" s="293"/>
      <c r="VPX8" s="293"/>
      <c r="VPY8" s="293"/>
      <c r="VPZ8" s="293"/>
      <c r="VQA8" s="293"/>
      <c r="VQB8" s="293"/>
      <c r="VQC8" s="293"/>
      <c r="VQD8" s="293"/>
      <c r="VQE8" s="293"/>
      <c r="VQF8" s="293"/>
      <c r="VQG8" s="293"/>
      <c r="VQH8" s="293"/>
      <c r="VQI8" s="293"/>
      <c r="VQJ8" s="293"/>
      <c r="VQK8" s="293"/>
      <c r="VQL8" s="293"/>
      <c r="VQM8" s="293"/>
      <c r="VQN8" s="293"/>
      <c r="VQO8" s="293"/>
      <c r="VQP8" s="293"/>
      <c r="VQQ8" s="293"/>
      <c r="VQR8" s="293"/>
      <c r="VQS8" s="293"/>
      <c r="VQT8" s="293"/>
      <c r="VQU8" s="293"/>
      <c r="VQV8" s="293"/>
      <c r="VQW8" s="293"/>
      <c r="VQX8" s="293"/>
      <c r="VQY8" s="293"/>
      <c r="VQZ8" s="293"/>
      <c r="VRA8" s="293"/>
      <c r="VRB8" s="293"/>
      <c r="VRC8" s="293"/>
      <c r="VRD8" s="293"/>
      <c r="VRE8" s="293"/>
      <c r="VRF8" s="293"/>
      <c r="VRG8" s="293"/>
      <c r="VRH8" s="293"/>
      <c r="VRI8" s="293"/>
      <c r="VRJ8" s="293"/>
      <c r="VRK8" s="293"/>
      <c r="VRL8" s="293"/>
      <c r="VRM8" s="293"/>
      <c r="VRN8" s="293"/>
      <c r="VRO8" s="293"/>
      <c r="VRP8" s="293"/>
      <c r="VRQ8" s="293"/>
      <c r="VRR8" s="293"/>
      <c r="VRS8" s="293"/>
      <c r="VRT8" s="293"/>
      <c r="VRU8" s="293"/>
      <c r="VRV8" s="293"/>
      <c r="VRW8" s="293"/>
      <c r="VRX8" s="293"/>
      <c r="VRY8" s="293"/>
      <c r="VRZ8" s="293"/>
      <c r="VSA8" s="293"/>
      <c r="VSB8" s="293"/>
      <c r="VSC8" s="293"/>
      <c r="VSD8" s="293"/>
      <c r="VSE8" s="293"/>
      <c r="VSF8" s="293"/>
      <c r="VSG8" s="293"/>
      <c r="VSH8" s="293"/>
      <c r="VSI8" s="293"/>
      <c r="VSJ8" s="293"/>
      <c r="VSK8" s="293"/>
      <c r="VSL8" s="293"/>
      <c r="VSM8" s="293"/>
      <c r="VSN8" s="293"/>
      <c r="VSO8" s="293"/>
      <c r="VSP8" s="293"/>
      <c r="VSQ8" s="293"/>
      <c r="VSR8" s="293"/>
      <c r="VSS8" s="293"/>
      <c r="VST8" s="293"/>
      <c r="VSU8" s="293"/>
      <c r="VSV8" s="293"/>
      <c r="VSW8" s="293"/>
      <c r="VSX8" s="293"/>
      <c r="VSY8" s="293"/>
      <c r="VSZ8" s="293"/>
      <c r="VTA8" s="293"/>
      <c r="VTB8" s="293"/>
      <c r="VTC8" s="293"/>
      <c r="VTD8" s="293"/>
      <c r="VTE8" s="293"/>
      <c r="VTF8" s="293"/>
      <c r="VTG8" s="293"/>
      <c r="VTH8" s="293"/>
      <c r="VTI8" s="293"/>
      <c r="VTJ8" s="293"/>
      <c r="VTK8" s="293"/>
      <c r="VTL8" s="293"/>
      <c r="VTM8" s="293"/>
      <c r="VTN8" s="293"/>
      <c r="VTO8" s="293"/>
      <c r="VTP8" s="293"/>
      <c r="VTQ8" s="293"/>
      <c r="VTR8" s="293"/>
      <c r="VTS8" s="293"/>
      <c r="VTT8" s="293"/>
      <c r="VTU8" s="293"/>
      <c r="VTV8" s="293"/>
      <c r="VTW8" s="293"/>
      <c r="VTX8" s="293"/>
      <c r="VTY8" s="293"/>
      <c r="VTZ8" s="293"/>
      <c r="VUA8" s="293"/>
      <c r="VUB8" s="293"/>
      <c r="VUC8" s="293"/>
      <c r="VUD8" s="293"/>
      <c r="VUE8" s="293"/>
      <c r="VUF8" s="293"/>
      <c r="VUG8" s="293"/>
      <c r="VUH8" s="293"/>
      <c r="VUI8" s="293"/>
      <c r="VUJ8" s="293"/>
      <c r="VUK8" s="293"/>
      <c r="VUL8" s="293"/>
      <c r="VUM8" s="293"/>
      <c r="VUN8" s="293"/>
      <c r="VUO8" s="293"/>
      <c r="VUP8" s="293"/>
      <c r="VUQ8" s="293"/>
      <c r="VUR8" s="293"/>
      <c r="VUS8" s="293"/>
      <c r="VUT8" s="293"/>
      <c r="VUU8" s="293"/>
      <c r="VUV8" s="293"/>
      <c r="VUW8" s="293"/>
      <c r="VUX8" s="293"/>
      <c r="VUY8" s="293"/>
      <c r="VUZ8" s="293"/>
      <c r="VVA8" s="293"/>
      <c r="VVB8" s="293"/>
      <c r="VVC8" s="293"/>
      <c r="VVD8" s="293"/>
      <c r="VVE8" s="293"/>
      <c r="VVF8" s="293"/>
      <c r="VVG8" s="293"/>
      <c r="VVH8" s="293"/>
      <c r="VVI8" s="293"/>
      <c r="VVJ8" s="293"/>
      <c r="VVK8" s="293"/>
      <c r="VVL8" s="293"/>
      <c r="VVM8" s="293"/>
      <c r="VVN8" s="293"/>
      <c r="VVO8" s="293"/>
      <c r="VVP8" s="293"/>
      <c r="VVQ8" s="293"/>
      <c r="VVR8" s="293"/>
      <c r="VVS8" s="293"/>
      <c r="VVT8" s="293"/>
      <c r="VVU8" s="293"/>
      <c r="VVV8" s="293"/>
      <c r="VVW8" s="293"/>
      <c r="VVX8" s="293"/>
      <c r="VVY8" s="293"/>
      <c r="VVZ8" s="293"/>
      <c r="VWA8" s="293"/>
      <c r="VWB8" s="293"/>
      <c r="VWC8" s="293"/>
      <c r="VWD8" s="293"/>
      <c r="VWE8" s="293"/>
      <c r="VWF8" s="293"/>
      <c r="VWG8" s="293"/>
      <c r="VWH8" s="293"/>
      <c r="VWI8" s="293"/>
      <c r="VWJ8" s="293"/>
      <c r="VWK8" s="293"/>
      <c r="VWL8" s="293"/>
      <c r="VWM8" s="293"/>
      <c r="VWN8" s="293"/>
      <c r="VWO8" s="293"/>
      <c r="VWP8" s="293"/>
      <c r="VWQ8" s="293"/>
      <c r="VWR8" s="293"/>
      <c r="VWS8" s="293"/>
      <c r="VWT8" s="293"/>
      <c r="VWU8" s="293"/>
      <c r="VWV8" s="293"/>
      <c r="VWW8" s="293"/>
      <c r="VWX8" s="293"/>
      <c r="VWY8" s="293"/>
      <c r="VWZ8" s="293"/>
      <c r="VXA8" s="293"/>
      <c r="VXB8" s="293"/>
      <c r="VXC8" s="293"/>
      <c r="VXD8" s="293"/>
      <c r="VXE8" s="293"/>
      <c r="VXF8" s="293"/>
      <c r="VXG8" s="293"/>
      <c r="VXH8" s="293"/>
      <c r="VXI8" s="293"/>
      <c r="VXJ8" s="293"/>
      <c r="VXK8" s="293"/>
      <c r="VXL8" s="293"/>
      <c r="VXM8" s="293"/>
      <c r="VXN8" s="293"/>
      <c r="VXO8" s="293"/>
      <c r="VXP8" s="293"/>
      <c r="VXQ8" s="293"/>
      <c r="VXR8" s="293"/>
      <c r="VXS8" s="293"/>
      <c r="VXT8" s="293"/>
      <c r="VXU8" s="293"/>
      <c r="VXV8" s="293"/>
      <c r="VXW8" s="293"/>
      <c r="VXX8" s="293"/>
      <c r="VXY8" s="293"/>
      <c r="VXZ8" s="293"/>
      <c r="VYA8" s="293"/>
      <c r="VYB8" s="293"/>
      <c r="VYC8" s="293"/>
      <c r="VYD8" s="293"/>
      <c r="VYE8" s="293"/>
      <c r="VYF8" s="293"/>
      <c r="VYG8" s="293"/>
      <c r="VYH8" s="293"/>
      <c r="VYI8" s="293"/>
      <c r="VYJ8" s="293"/>
      <c r="VYK8" s="293"/>
      <c r="VYL8" s="293"/>
      <c r="VYM8" s="293"/>
      <c r="VYN8" s="293"/>
      <c r="VYO8" s="293"/>
      <c r="VYP8" s="293"/>
      <c r="VYQ8" s="293"/>
      <c r="VYR8" s="293"/>
      <c r="VYS8" s="293"/>
      <c r="VYT8" s="293"/>
      <c r="VYU8" s="293"/>
      <c r="VYV8" s="293"/>
      <c r="VYW8" s="293"/>
      <c r="VYX8" s="293"/>
      <c r="VYY8" s="293"/>
      <c r="VYZ8" s="293"/>
      <c r="VZA8" s="293"/>
      <c r="VZB8" s="293"/>
      <c r="VZC8" s="293"/>
      <c r="VZD8" s="293"/>
      <c r="VZE8" s="293"/>
      <c r="VZF8" s="293"/>
      <c r="VZG8" s="293"/>
      <c r="VZH8" s="293"/>
      <c r="VZI8" s="293"/>
      <c r="VZJ8" s="293"/>
      <c r="VZK8" s="293"/>
      <c r="VZL8" s="293"/>
      <c r="VZM8" s="293"/>
      <c r="VZN8" s="293"/>
      <c r="VZO8" s="293"/>
      <c r="VZP8" s="293"/>
      <c r="VZQ8" s="293"/>
      <c r="VZR8" s="293"/>
      <c r="VZS8" s="293"/>
      <c r="VZT8" s="293"/>
      <c r="VZU8" s="293"/>
      <c r="VZV8" s="293"/>
      <c r="VZW8" s="293"/>
      <c r="VZX8" s="293"/>
      <c r="VZY8" s="293"/>
      <c r="VZZ8" s="293"/>
      <c r="WAA8" s="293"/>
      <c r="WAB8" s="293"/>
      <c r="WAC8" s="293"/>
      <c r="WAD8" s="293"/>
      <c r="WAE8" s="293"/>
      <c r="WAF8" s="293"/>
      <c r="WAG8" s="293"/>
      <c r="WAH8" s="293"/>
      <c r="WAI8" s="293"/>
      <c r="WAJ8" s="293"/>
      <c r="WAK8" s="293"/>
      <c r="WAL8" s="293"/>
      <c r="WAM8" s="293"/>
      <c r="WAN8" s="293"/>
      <c r="WAO8" s="293"/>
      <c r="WAP8" s="293"/>
      <c r="WAQ8" s="293"/>
      <c r="WAR8" s="293"/>
      <c r="WAS8" s="293"/>
      <c r="WAT8" s="293"/>
      <c r="WAU8" s="293"/>
      <c r="WAV8" s="293"/>
      <c r="WAW8" s="293"/>
      <c r="WAX8" s="293"/>
      <c r="WAY8" s="293"/>
      <c r="WAZ8" s="293"/>
      <c r="WBA8" s="293"/>
      <c r="WBB8" s="293"/>
      <c r="WBC8" s="293"/>
      <c r="WBD8" s="293"/>
      <c r="WBE8" s="293"/>
      <c r="WBF8" s="293"/>
      <c r="WBG8" s="293"/>
      <c r="WBH8" s="293"/>
      <c r="WBI8" s="293"/>
      <c r="WBJ8" s="293"/>
      <c r="WBK8" s="293"/>
      <c r="WBL8" s="293"/>
      <c r="WBM8" s="293"/>
      <c r="WBN8" s="293"/>
      <c r="WBO8" s="293"/>
      <c r="WBP8" s="293"/>
      <c r="WBQ8" s="293"/>
      <c r="WBR8" s="293"/>
      <c r="WBS8" s="293"/>
      <c r="WBT8" s="293"/>
      <c r="WBU8" s="293"/>
      <c r="WBV8" s="293"/>
      <c r="WBW8" s="293"/>
      <c r="WBX8" s="293"/>
      <c r="WBY8" s="293"/>
      <c r="WBZ8" s="293"/>
      <c r="WCA8" s="293"/>
      <c r="WCB8" s="293"/>
      <c r="WCC8" s="293"/>
      <c r="WCD8" s="293"/>
      <c r="WCE8" s="293"/>
      <c r="WCF8" s="293"/>
      <c r="WCG8" s="293"/>
      <c r="WCH8" s="293"/>
      <c r="WCI8" s="293"/>
      <c r="WCJ8" s="293"/>
      <c r="WCK8" s="293"/>
      <c r="WCL8" s="293"/>
      <c r="WCM8" s="293"/>
      <c r="WCN8" s="293"/>
      <c r="WCO8" s="293"/>
      <c r="WCP8" s="293"/>
      <c r="WCQ8" s="293"/>
      <c r="WCR8" s="293"/>
      <c r="WCS8" s="293"/>
      <c r="WCT8" s="293"/>
      <c r="WCU8" s="293"/>
      <c r="WCV8" s="293"/>
      <c r="WCW8" s="293"/>
      <c r="WCX8" s="293"/>
      <c r="WCY8" s="293"/>
      <c r="WCZ8" s="293"/>
      <c r="WDA8" s="293"/>
      <c r="WDB8" s="293"/>
      <c r="WDC8" s="293"/>
      <c r="WDD8" s="293"/>
      <c r="WDE8" s="293"/>
      <c r="WDF8" s="293"/>
      <c r="WDG8" s="293"/>
      <c r="WDH8" s="293"/>
      <c r="WDI8" s="293"/>
      <c r="WDJ8" s="293"/>
      <c r="WDK8" s="293"/>
      <c r="WDL8" s="293"/>
      <c r="WDM8" s="293"/>
      <c r="WDN8" s="293"/>
      <c r="WDO8" s="293"/>
      <c r="WDP8" s="293"/>
      <c r="WDQ8" s="293"/>
      <c r="WDR8" s="293"/>
      <c r="WDS8" s="293"/>
      <c r="WDT8" s="293"/>
      <c r="WDU8" s="293"/>
      <c r="WDV8" s="293"/>
      <c r="WDW8" s="293"/>
      <c r="WDX8" s="293"/>
      <c r="WDY8" s="293"/>
      <c r="WDZ8" s="293"/>
      <c r="WEA8" s="293"/>
      <c r="WEB8" s="293"/>
      <c r="WEC8" s="293"/>
      <c r="WED8" s="293"/>
      <c r="WEE8" s="293"/>
      <c r="WEF8" s="293"/>
      <c r="WEG8" s="293"/>
      <c r="WEH8" s="293"/>
      <c r="WEI8" s="293"/>
      <c r="WEJ8" s="293"/>
      <c r="WEK8" s="293"/>
      <c r="WEL8" s="293"/>
      <c r="WEM8" s="293"/>
      <c r="WEN8" s="293"/>
      <c r="WEO8" s="293"/>
      <c r="WEP8" s="293"/>
      <c r="WEQ8" s="293"/>
      <c r="WER8" s="293"/>
      <c r="WES8" s="293"/>
      <c r="WET8" s="293"/>
      <c r="WEU8" s="293"/>
      <c r="WEV8" s="293"/>
      <c r="WEW8" s="293"/>
      <c r="WEX8" s="293"/>
      <c r="WEY8" s="293"/>
      <c r="WEZ8" s="293"/>
      <c r="WFA8" s="293"/>
      <c r="WFB8" s="293"/>
      <c r="WFC8" s="293"/>
      <c r="WFD8" s="293"/>
      <c r="WFE8" s="293"/>
      <c r="WFF8" s="293"/>
      <c r="WFG8" s="293"/>
      <c r="WFH8" s="293"/>
      <c r="WFI8" s="293"/>
      <c r="WFJ8" s="293"/>
      <c r="WFK8" s="293"/>
      <c r="WFL8" s="293"/>
      <c r="WFM8" s="293"/>
      <c r="WFN8" s="293"/>
      <c r="WFO8" s="293"/>
      <c r="WFP8" s="293"/>
      <c r="WFQ8" s="293"/>
      <c r="WFR8" s="293"/>
      <c r="WFS8" s="293"/>
      <c r="WFT8" s="293"/>
      <c r="WFU8" s="293"/>
      <c r="WFV8" s="293"/>
      <c r="WFW8" s="293"/>
      <c r="WFX8" s="293"/>
      <c r="WFY8" s="293"/>
      <c r="WFZ8" s="293"/>
      <c r="WGA8" s="293"/>
      <c r="WGB8" s="293"/>
      <c r="WGC8" s="293"/>
      <c r="WGD8" s="293"/>
      <c r="WGE8" s="293"/>
      <c r="WGF8" s="293"/>
      <c r="WGG8" s="293"/>
      <c r="WGH8" s="293"/>
      <c r="WGI8" s="293"/>
      <c r="WGJ8" s="293"/>
      <c r="WGK8" s="293"/>
      <c r="WGL8" s="293"/>
      <c r="WGM8" s="293"/>
      <c r="WGN8" s="293"/>
      <c r="WGO8" s="293"/>
      <c r="WGP8" s="293"/>
      <c r="WGQ8" s="293"/>
      <c r="WGR8" s="293"/>
      <c r="WGS8" s="293"/>
      <c r="WGT8" s="293"/>
      <c r="WGU8" s="293"/>
      <c r="WGV8" s="293"/>
      <c r="WGW8" s="293"/>
      <c r="WGX8" s="293"/>
      <c r="WGY8" s="293"/>
      <c r="WGZ8" s="293"/>
      <c r="WHA8" s="293"/>
      <c r="WHB8" s="293"/>
      <c r="WHC8" s="293"/>
      <c r="WHD8" s="293"/>
      <c r="WHE8" s="293"/>
      <c r="WHF8" s="293"/>
      <c r="WHG8" s="293"/>
      <c r="WHH8" s="293"/>
      <c r="WHI8" s="293"/>
      <c r="WHJ8" s="293"/>
      <c r="WHK8" s="293"/>
      <c r="WHL8" s="293"/>
      <c r="WHM8" s="293"/>
      <c r="WHN8" s="293"/>
      <c r="WHO8" s="293"/>
      <c r="WHP8" s="293"/>
      <c r="WHQ8" s="293"/>
      <c r="WHR8" s="293"/>
      <c r="WHS8" s="293"/>
      <c r="WHT8" s="293"/>
      <c r="WHU8" s="293"/>
      <c r="WHV8" s="293"/>
      <c r="WHW8" s="293"/>
      <c r="WHX8" s="293"/>
      <c r="WHY8" s="293"/>
      <c r="WHZ8" s="293"/>
      <c r="WIA8" s="293"/>
      <c r="WIB8" s="293"/>
      <c r="WIC8" s="293"/>
      <c r="WID8" s="293"/>
      <c r="WIE8" s="293"/>
      <c r="WIF8" s="293"/>
      <c r="WIG8" s="293"/>
      <c r="WIH8" s="293"/>
      <c r="WII8" s="293"/>
      <c r="WIJ8" s="293"/>
      <c r="WIK8" s="293"/>
      <c r="WIL8" s="293"/>
      <c r="WIM8" s="293"/>
      <c r="WIN8" s="293"/>
      <c r="WIO8" s="293"/>
      <c r="WIP8" s="293"/>
      <c r="WIQ8" s="293"/>
      <c r="WIR8" s="293"/>
      <c r="WIS8" s="293"/>
      <c r="WIT8" s="293"/>
      <c r="WIU8" s="293"/>
      <c r="WIV8" s="293"/>
      <c r="WIW8" s="293"/>
      <c r="WIX8" s="293"/>
      <c r="WIY8" s="293"/>
      <c r="WIZ8" s="293"/>
      <c r="WJA8" s="293"/>
      <c r="WJB8" s="293"/>
      <c r="WJC8" s="293"/>
      <c r="WJD8" s="293"/>
      <c r="WJE8" s="293"/>
      <c r="WJF8" s="293"/>
      <c r="WJG8" s="293"/>
      <c r="WJH8" s="293"/>
      <c r="WJI8" s="293"/>
      <c r="WJJ8" s="293"/>
      <c r="WJK8" s="293"/>
      <c r="WJL8" s="293"/>
      <c r="WJM8" s="293"/>
      <c r="WJN8" s="293"/>
      <c r="WJO8" s="293"/>
      <c r="WJP8" s="293"/>
      <c r="WJQ8" s="293"/>
      <c r="WJR8" s="293"/>
      <c r="WJS8" s="293"/>
      <c r="WJT8" s="293"/>
      <c r="WJU8" s="293"/>
      <c r="WJV8" s="293"/>
      <c r="WJW8" s="293"/>
      <c r="WJX8" s="293"/>
      <c r="WJY8" s="293"/>
      <c r="WJZ8" s="293"/>
      <c r="WKA8" s="293"/>
      <c r="WKB8" s="293"/>
      <c r="WKC8" s="293"/>
      <c r="WKD8" s="293"/>
      <c r="WKE8" s="293"/>
      <c r="WKF8" s="293"/>
      <c r="WKG8" s="293"/>
      <c r="WKH8" s="293"/>
      <c r="WKI8" s="293"/>
      <c r="WKJ8" s="293"/>
      <c r="WKK8" s="293"/>
      <c r="WKL8" s="293"/>
      <c r="WKM8" s="293"/>
      <c r="WKN8" s="293"/>
      <c r="WKO8" s="293"/>
      <c r="WKP8" s="293"/>
      <c r="WKQ8" s="293"/>
      <c r="WKR8" s="293"/>
      <c r="WKS8" s="293"/>
      <c r="WKT8" s="293"/>
      <c r="WKU8" s="293"/>
      <c r="WKV8" s="293"/>
      <c r="WKW8" s="293"/>
      <c r="WKX8" s="293"/>
      <c r="WKY8" s="293"/>
      <c r="WKZ8" s="293"/>
      <c r="WLA8" s="293"/>
      <c r="WLB8" s="293"/>
      <c r="WLC8" s="293"/>
      <c r="WLD8" s="293"/>
      <c r="WLE8" s="293"/>
      <c r="WLF8" s="293"/>
      <c r="WLG8" s="293"/>
      <c r="WLH8" s="293"/>
      <c r="WLI8" s="293"/>
      <c r="WLJ8" s="293"/>
      <c r="WLK8" s="293"/>
      <c r="WLL8" s="293"/>
      <c r="WLM8" s="293"/>
      <c r="WLN8" s="293"/>
      <c r="WLO8" s="293"/>
      <c r="WLP8" s="293"/>
      <c r="WLQ8" s="293"/>
      <c r="WLR8" s="293"/>
      <c r="WLS8" s="293"/>
      <c r="WLT8" s="293"/>
      <c r="WLU8" s="293"/>
      <c r="WLV8" s="293"/>
      <c r="WLW8" s="293"/>
      <c r="WLX8" s="293"/>
      <c r="WLY8" s="293"/>
      <c r="WLZ8" s="293"/>
      <c r="WMA8" s="293"/>
      <c r="WMB8" s="293"/>
      <c r="WMC8" s="293"/>
      <c r="WMD8" s="293"/>
      <c r="WME8" s="293"/>
      <c r="WMF8" s="293"/>
      <c r="WMG8" s="293"/>
      <c r="WMH8" s="293"/>
      <c r="WMI8" s="293"/>
      <c r="WMJ8" s="293"/>
      <c r="WMK8" s="293"/>
      <c r="WML8" s="293"/>
      <c r="WMM8" s="293"/>
      <c r="WMN8" s="293"/>
      <c r="WMO8" s="293"/>
      <c r="WMP8" s="293"/>
      <c r="WMQ8" s="293"/>
      <c r="WMR8" s="293"/>
      <c r="WMS8" s="293"/>
      <c r="WMT8" s="293"/>
      <c r="WMU8" s="293"/>
      <c r="WMV8" s="293"/>
      <c r="WMW8" s="293"/>
      <c r="WMX8" s="293"/>
      <c r="WMY8" s="293"/>
      <c r="WMZ8" s="293"/>
      <c r="WNA8" s="293"/>
      <c r="WNB8" s="293"/>
      <c r="WNC8" s="293"/>
      <c r="WND8" s="293"/>
      <c r="WNE8" s="293"/>
      <c r="WNF8" s="293"/>
      <c r="WNG8" s="293"/>
      <c r="WNH8" s="293"/>
      <c r="WNI8" s="293"/>
      <c r="WNJ8" s="293"/>
      <c r="WNK8" s="293"/>
      <c r="WNL8" s="293"/>
      <c r="WNM8" s="293"/>
      <c r="WNN8" s="293"/>
      <c r="WNO8" s="293"/>
      <c r="WNP8" s="293"/>
      <c r="WNQ8" s="293"/>
      <c r="WNR8" s="293"/>
      <c r="WNS8" s="293"/>
      <c r="WNT8" s="293"/>
      <c r="WNU8" s="293"/>
      <c r="WNV8" s="293"/>
      <c r="WNW8" s="293"/>
      <c r="WNX8" s="293"/>
      <c r="WNY8" s="293"/>
      <c r="WNZ8" s="293"/>
      <c r="WOA8" s="293"/>
      <c r="WOB8" s="293"/>
      <c r="WOC8" s="293"/>
      <c r="WOD8" s="293"/>
      <c r="WOE8" s="293"/>
      <c r="WOF8" s="293"/>
      <c r="WOG8" s="293"/>
      <c r="WOH8" s="293"/>
      <c r="WOI8" s="293"/>
      <c r="WOJ8" s="293"/>
      <c r="WOK8" s="293"/>
      <c r="WOL8" s="293"/>
      <c r="WOM8" s="293"/>
      <c r="WON8" s="293"/>
      <c r="WOO8" s="293"/>
      <c r="WOP8" s="293"/>
      <c r="WOQ8" s="293"/>
      <c r="WOR8" s="293"/>
      <c r="WOS8" s="293"/>
      <c r="WOT8" s="293"/>
      <c r="WOU8" s="293"/>
      <c r="WOV8" s="293"/>
      <c r="WOW8" s="293"/>
      <c r="WOX8" s="293"/>
      <c r="WOY8" s="293"/>
      <c r="WOZ8" s="293"/>
      <c r="WPA8" s="293"/>
      <c r="WPB8" s="293"/>
      <c r="WPC8" s="293"/>
      <c r="WPD8" s="293"/>
      <c r="WPE8" s="293"/>
      <c r="WPF8" s="293"/>
      <c r="WPG8" s="293"/>
      <c r="WPH8" s="293"/>
      <c r="WPI8" s="293"/>
      <c r="WPJ8" s="293"/>
      <c r="WPK8" s="293"/>
      <c r="WPL8" s="293"/>
      <c r="WPM8" s="293"/>
      <c r="WPN8" s="293"/>
      <c r="WPO8" s="293"/>
      <c r="WPP8" s="293"/>
      <c r="WPQ8" s="293"/>
      <c r="WPR8" s="293"/>
      <c r="WPS8" s="293"/>
      <c r="WPT8" s="293"/>
      <c r="WPU8" s="293"/>
      <c r="WPV8" s="293"/>
      <c r="WPW8" s="293"/>
      <c r="WPX8" s="293"/>
      <c r="WPY8" s="293"/>
      <c r="WPZ8" s="293"/>
      <c r="WQA8" s="293"/>
      <c r="WQB8" s="293"/>
      <c r="WQC8" s="293"/>
      <c r="WQD8" s="293"/>
      <c r="WQE8" s="293"/>
      <c r="WQF8" s="293"/>
      <c r="WQG8" s="293"/>
      <c r="WQH8" s="293"/>
      <c r="WQI8" s="293"/>
      <c r="WQJ8" s="293"/>
      <c r="WQK8" s="293"/>
      <c r="WQL8" s="293"/>
      <c r="WQM8" s="293"/>
      <c r="WQN8" s="293"/>
      <c r="WQO8" s="293"/>
      <c r="WQP8" s="293"/>
      <c r="WQQ8" s="293"/>
      <c r="WQR8" s="293"/>
      <c r="WQS8" s="293"/>
      <c r="WQT8" s="293"/>
      <c r="WQU8" s="293"/>
      <c r="WQV8" s="293"/>
      <c r="WQW8" s="293"/>
      <c r="WQX8" s="293"/>
      <c r="WQY8" s="293"/>
      <c r="WQZ8" s="293"/>
      <c r="WRA8" s="293"/>
      <c r="WRB8" s="293"/>
      <c r="WRC8" s="293"/>
      <c r="WRD8" s="293"/>
      <c r="WRE8" s="293"/>
      <c r="WRF8" s="293"/>
      <c r="WRG8" s="293"/>
      <c r="WRH8" s="293"/>
      <c r="WRI8" s="293"/>
      <c r="WRJ8" s="293"/>
      <c r="WRK8" s="293"/>
      <c r="WRL8" s="293"/>
      <c r="WRM8" s="293"/>
      <c r="WRN8" s="293"/>
      <c r="WRO8" s="293"/>
      <c r="WRP8" s="293"/>
      <c r="WRQ8" s="293"/>
      <c r="WRR8" s="293"/>
      <c r="WRS8" s="293"/>
      <c r="WRT8" s="293"/>
      <c r="WRU8" s="293"/>
      <c r="WRV8" s="293"/>
      <c r="WRW8" s="293"/>
      <c r="WRX8" s="293"/>
      <c r="WRY8" s="293"/>
      <c r="WRZ8" s="293"/>
      <c r="WSA8" s="293"/>
      <c r="WSB8" s="293"/>
      <c r="WSC8" s="293"/>
      <c r="WSD8" s="293"/>
      <c r="WSE8" s="293"/>
      <c r="WSF8" s="293"/>
      <c r="WSG8" s="293"/>
      <c r="WSH8" s="293"/>
      <c r="WSI8" s="293"/>
      <c r="WSJ8" s="293"/>
      <c r="WSK8" s="293"/>
      <c r="WSL8" s="293"/>
      <c r="WSM8" s="293"/>
      <c r="WSN8" s="293"/>
      <c r="WSO8" s="293"/>
      <c r="WSP8" s="293"/>
      <c r="WSQ8" s="293"/>
      <c r="WSR8" s="293"/>
      <c r="WSS8" s="293"/>
      <c r="WST8" s="293"/>
      <c r="WSU8" s="293"/>
      <c r="WSV8" s="293"/>
      <c r="WSW8" s="293"/>
      <c r="WSX8" s="293"/>
      <c r="WSY8" s="293"/>
      <c r="WSZ8" s="293"/>
      <c r="WTA8" s="293"/>
      <c r="WTB8" s="293"/>
      <c r="WTC8" s="293"/>
      <c r="WTD8" s="293"/>
      <c r="WTE8" s="293"/>
      <c r="WTF8" s="293"/>
      <c r="WTG8" s="293"/>
      <c r="WTH8" s="293"/>
      <c r="WTI8" s="293"/>
      <c r="WTJ8" s="293"/>
      <c r="WTK8" s="293"/>
      <c r="WTL8" s="293"/>
      <c r="WTM8" s="293"/>
      <c r="WTN8" s="293"/>
      <c r="WTO8" s="293"/>
      <c r="WTP8" s="293"/>
      <c r="WTQ8" s="293"/>
      <c r="WTR8" s="293"/>
      <c r="WTS8" s="293"/>
      <c r="WTT8" s="293"/>
      <c r="WTU8" s="293"/>
      <c r="WTV8" s="293"/>
      <c r="WTW8" s="293"/>
      <c r="WTX8" s="293"/>
      <c r="WTY8" s="293"/>
      <c r="WTZ8" s="293"/>
      <c r="WUA8" s="293"/>
      <c r="WUB8" s="293"/>
      <c r="WUC8" s="293"/>
      <c r="WUD8" s="293"/>
      <c r="WUE8" s="293"/>
      <c r="WUF8" s="293"/>
      <c r="WUG8" s="293"/>
      <c r="WUH8" s="293"/>
      <c r="WUI8" s="293"/>
      <c r="WUJ8" s="293"/>
      <c r="WUK8" s="293"/>
      <c r="WUL8" s="293"/>
      <c r="WUM8" s="293"/>
      <c r="WUN8" s="293"/>
      <c r="WUO8" s="293"/>
      <c r="WUP8" s="293"/>
      <c r="WUQ8" s="293"/>
      <c r="WUR8" s="293"/>
      <c r="WUS8" s="293"/>
      <c r="WUT8" s="293"/>
      <c r="WUU8" s="293"/>
      <c r="WUV8" s="293"/>
      <c r="WUW8" s="293"/>
      <c r="WUX8" s="293"/>
      <c r="WUY8" s="293"/>
      <c r="WUZ8" s="293"/>
      <c r="WVA8" s="293"/>
      <c r="WVB8" s="293"/>
      <c r="WVC8" s="293"/>
      <c r="WVD8" s="293"/>
      <c r="WVE8" s="293"/>
      <c r="WVF8" s="293"/>
      <c r="WVG8" s="293"/>
      <c r="WVH8" s="293"/>
      <c r="WVI8" s="293"/>
      <c r="WVJ8" s="293"/>
      <c r="WVK8" s="293"/>
      <c r="WVL8" s="293"/>
      <c r="WVM8" s="293"/>
      <c r="WVN8" s="293"/>
      <c r="WVO8" s="293"/>
      <c r="WVP8" s="293"/>
      <c r="WVQ8" s="293"/>
      <c r="WVR8" s="293"/>
      <c r="WVS8" s="293"/>
      <c r="WVT8" s="293"/>
      <c r="WVU8" s="293"/>
      <c r="WVV8" s="293"/>
      <c r="WVW8" s="293"/>
      <c r="WVX8" s="293"/>
      <c r="WVY8" s="293"/>
      <c r="WVZ8" s="293"/>
      <c r="WWA8" s="293"/>
      <c r="WWB8" s="293"/>
      <c r="WWC8" s="293"/>
      <c r="WWD8" s="293"/>
      <c r="WWE8" s="293"/>
      <c r="WWF8" s="293"/>
      <c r="WWG8" s="293"/>
      <c r="WWH8" s="293"/>
      <c r="WWI8" s="293"/>
      <c r="WWJ8" s="293"/>
      <c r="WWK8" s="293"/>
      <c r="WWL8" s="293"/>
      <c r="WWM8" s="293"/>
      <c r="WWN8" s="293"/>
      <c r="WWO8" s="293"/>
      <c r="WWP8" s="293"/>
      <c r="WWQ8" s="293"/>
      <c r="WWR8" s="293"/>
      <c r="WWS8" s="293"/>
      <c r="WWT8" s="293"/>
      <c r="WWU8" s="293"/>
      <c r="WWV8" s="293"/>
      <c r="WWW8" s="293"/>
      <c r="WWX8" s="293"/>
      <c r="WWY8" s="293"/>
      <c r="WWZ8" s="293"/>
      <c r="WXA8" s="293"/>
      <c r="WXB8" s="293"/>
      <c r="WXC8" s="293"/>
      <c r="WXD8" s="293"/>
      <c r="WXE8" s="293"/>
      <c r="WXF8" s="293"/>
      <c r="WXG8" s="293"/>
      <c r="WXH8" s="293"/>
      <c r="WXI8" s="293"/>
      <c r="WXJ8" s="293"/>
      <c r="WXK8" s="293"/>
      <c r="WXL8" s="293"/>
      <c r="WXM8" s="293"/>
      <c r="WXN8" s="293"/>
      <c r="WXO8" s="293"/>
      <c r="WXP8" s="293"/>
      <c r="WXQ8" s="293"/>
      <c r="WXR8" s="293"/>
      <c r="WXS8" s="293"/>
      <c r="WXT8" s="293"/>
      <c r="WXU8" s="293"/>
      <c r="WXV8" s="293"/>
      <c r="WXW8" s="293"/>
      <c r="WXX8" s="293"/>
      <c r="WXY8" s="293"/>
      <c r="WXZ8" s="293"/>
      <c r="WYA8" s="293"/>
      <c r="WYB8" s="293"/>
      <c r="WYC8" s="293"/>
      <c r="WYD8" s="293"/>
      <c r="WYE8" s="293"/>
      <c r="WYF8" s="293"/>
      <c r="WYG8" s="293"/>
      <c r="WYH8" s="293"/>
      <c r="WYI8" s="293"/>
      <c r="WYJ8" s="293"/>
      <c r="WYK8" s="293"/>
      <c r="WYL8" s="293"/>
      <c r="WYM8" s="293"/>
      <c r="WYN8" s="293"/>
      <c r="WYO8" s="293"/>
      <c r="WYP8" s="293"/>
      <c r="WYQ8" s="293"/>
      <c r="WYR8" s="293"/>
      <c r="WYS8" s="293"/>
      <c r="WYT8" s="293"/>
      <c r="WYU8" s="293"/>
      <c r="WYV8" s="293"/>
      <c r="WYW8" s="293"/>
      <c r="WYX8" s="293"/>
      <c r="WYY8" s="293"/>
      <c r="WYZ8" s="293"/>
      <c r="WZA8" s="293"/>
      <c r="WZB8" s="293"/>
      <c r="WZC8" s="293"/>
      <c r="WZD8" s="293"/>
      <c r="WZE8" s="293"/>
      <c r="WZF8" s="293"/>
      <c r="WZG8" s="293"/>
      <c r="WZH8" s="293"/>
      <c r="WZI8" s="293"/>
      <c r="WZJ8" s="293"/>
      <c r="WZK8" s="293"/>
      <c r="WZL8" s="293"/>
      <c r="WZM8" s="293"/>
      <c r="WZN8" s="293"/>
      <c r="WZO8" s="293"/>
      <c r="WZP8" s="293"/>
      <c r="WZQ8" s="293"/>
      <c r="WZR8" s="293"/>
      <c r="WZS8" s="293"/>
      <c r="WZT8" s="293"/>
      <c r="WZU8" s="293"/>
      <c r="WZV8" s="293"/>
      <c r="WZW8" s="293"/>
      <c r="WZX8" s="293"/>
      <c r="WZY8" s="293"/>
      <c r="WZZ8" s="293"/>
      <c r="XAA8" s="293"/>
      <c r="XAB8" s="293"/>
      <c r="XAC8" s="293"/>
      <c r="XAD8" s="293"/>
      <c r="XAE8" s="293"/>
      <c r="XAF8" s="293"/>
      <c r="XAG8" s="293"/>
      <c r="XAH8" s="293"/>
      <c r="XAI8" s="293"/>
      <c r="XAJ8" s="293"/>
      <c r="XAK8" s="293"/>
      <c r="XAL8" s="293"/>
      <c r="XAM8" s="293"/>
      <c r="XAN8" s="293"/>
      <c r="XAO8" s="293"/>
      <c r="XAP8" s="293"/>
      <c r="XAQ8" s="293"/>
      <c r="XAR8" s="293"/>
      <c r="XAS8" s="293"/>
      <c r="XAT8" s="293"/>
      <c r="XAU8" s="293"/>
      <c r="XAV8" s="293"/>
      <c r="XAW8" s="293"/>
      <c r="XAX8" s="293"/>
      <c r="XAY8" s="293"/>
      <c r="XAZ8" s="293"/>
      <c r="XBA8" s="293"/>
      <c r="XBB8" s="293"/>
      <c r="XBC8" s="293"/>
      <c r="XBD8" s="293"/>
      <c r="XBE8" s="293"/>
      <c r="XBF8" s="293"/>
      <c r="XBG8" s="293"/>
      <c r="XBH8" s="293"/>
      <c r="XBI8" s="293"/>
      <c r="XBJ8" s="293"/>
      <c r="XBK8" s="293"/>
      <c r="XBL8" s="293"/>
      <c r="XBM8" s="293"/>
      <c r="XBN8" s="293"/>
      <c r="XBO8" s="293"/>
      <c r="XBP8" s="293"/>
      <c r="XBQ8" s="293"/>
      <c r="XBR8" s="293"/>
      <c r="XBS8" s="293"/>
      <c r="XBT8" s="293"/>
      <c r="XBU8" s="293"/>
      <c r="XBV8" s="293"/>
      <c r="XBW8" s="293"/>
      <c r="XBX8" s="293"/>
      <c r="XBY8" s="293"/>
      <c r="XBZ8" s="293"/>
      <c r="XCA8" s="293"/>
      <c r="XCB8" s="293"/>
      <c r="XCC8" s="293"/>
      <c r="XCD8" s="293"/>
      <c r="XCE8" s="293"/>
      <c r="XCF8" s="293"/>
      <c r="XCG8" s="293"/>
      <c r="XCH8" s="293"/>
      <c r="XCI8" s="293"/>
      <c r="XCJ8" s="293"/>
      <c r="XCK8" s="293"/>
      <c r="XCL8" s="293"/>
      <c r="XCM8" s="293"/>
      <c r="XCN8" s="293"/>
      <c r="XCO8" s="293"/>
      <c r="XCP8" s="293"/>
      <c r="XCQ8" s="293"/>
      <c r="XCR8" s="293"/>
      <c r="XCS8" s="293"/>
      <c r="XCT8" s="293"/>
      <c r="XCU8" s="293"/>
      <c r="XCV8" s="293"/>
      <c r="XCW8" s="293"/>
      <c r="XCX8" s="293"/>
      <c r="XCY8" s="293"/>
      <c r="XCZ8" s="293"/>
      <c r="XDA8" s="293"/>
      <c r="XDB8" s="293"/>
      <c r="XDC8" s="293"/>
      <c r="XDD8" s="293"/>
      <c r="XDE8" s="293"/>
      <c r="XDF8" s="293"/>
      <c r="XDG8" s="293"/>
      <c r="XDH8" s="293"/>
      <c r="XDI8" s="293"/>
      <c r="XDJ8" s="293"/>
      <c r="XDK8" s="293"/>
      <c r="XDL8" s="293"/>
      <c r="XDM8" s="293"/>
      <c r="XDN8" s="293"/>
      <c r="XDO8" s="293"/>
      <c r="XDP8" s="293"/>
      <c r="XDQ8" s="293"/>
      <c r="XDR8" s="293"/>
      <c r="XDS8" s="293"/>
      <c r="XDT8" s="293"/>
      <c r="XDU8" s="293"/>
      <c r="XDV8" s="293"/>
      <c r="XDW8" s="293"/>
      <c r="XDX8" s="293"/>
      <c r="XDY8" s="293"/>
      <c r="XDZ8" s="293"/>
      <c r="XEA8" s="293"/>
      <c r="XEB8" s="293"/>
      <c r="XEC8" s="293"/>
      <c r="XED8" s="293"/>
      <c r="XEE8" s="293"/>
      <c r="XEF8" s="293"/>
      <c r="XEG8" s="293"/>
      <c r="XEH8" s="293"/>
      <c r="XEI8" s="293"/>
      <c r="XEJ8" s="293"/>
      <c r="XEK8" s="293"/>
      <c r="XEL8" s="293"/>
      <c r="XEM8" s="293"/>
      <c r="XEN8" s="293"/>
      <c r="XEO8" s="293"/>
      <c r="XEP8" s="293"/>
      <c r="XEQ8" s="293"/>
      <c r="XER8" s="293"/>
      <c r="XES8" s="293"/>
      <c r="XET8" s="293"/>
      <c r="XEU8" s="293"/>
      <c r="XEV8" s="293"/>
      <c r="XEW8" s="293"/>
      <c r="XEX8" s="293"/>
      <c r="XEY8" s="293"/>
      <c r="XEZ8" s="293"/>
      <c r="XFA8" s="293"/>
      <c r="XFB8" s="293"/>
      <c r="XFC8" s="293"/>
      <c r="XFD8" s="293"/>
    </row>
    <row r="9" spans="1:16384" s="32" customFormat="1" x14ac:dyDescent="0.3">
      <c r="A9" s="723" t="s">
        <v>837</v>
      </c>
      <c r="B9" s="725">
        <v>0</v>
      </c>
      <c r="C9" s="398" t="s">
        <v>852</v>
      </c>
      <c r="D9" s="77">
        <v>2</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399"/>
    </row>
    <row r="10" spans="1:16384" x14ac:dyDescent="0.3">
      <c r="A10" s="724"/>
      <c r="B10" s="726"/>
      <c r="C10" s="721" t="s">
        <v>833</v>
      </c>
      <c r="D10" s="4" t="s">
        <v>161</v>
      </c>
      <c r="E10" s="5">
        <v>2015</v>
      </c>
      <c r="F10" s="5">
        <v>2016</v>
      </c>
      <c r="G10" s="5">
        <v>2017</v>
      </c>
      <c r="H10" s="5">
        <v>2018</v>
      </c>
      <c r="I10" s="5">
        <v>2019</v>
      </c>
      <c r="J10" s="5">
        <v>2020</v>
      </c>
      <c r="K10" s="5">
        <v>2021</v>
      </c>
      <c r="L10" s="5">
        <v>2022</v>
      </c>
      <c r="M10" s="5">
        <v>2023</v>
      </c>
      <c r="N10" s="5">
        <v>2024</v>
      </c>
      <c r="O10" s="5">
        <v>2025</v>
      </c>
      <c r="P10" s="5">
        <v>2026</v>
      </c>
      <c r="Q10" s="5">
        <v>2027</v>
      </c>
      <c r="R10" s="5">
        <v>2028</v>
      </c>
      <c r="S10" s="5">
        <v>2029</v>
      </c>
      <c r="T10" s="5">
        <v>2030</v>
      </c>
      <c r="U10" s="5">
        <v>2031</v>
      </c>
      <c r="V10" s="5">
        <v>2032</v>
      </c>
      <c r="W10" s="5">
        <v>2033</v>
      </c>
      <c r="X10" s="5">
        <v>2034</v>
      </c>
      <c r="Y10" s="5">
        <v>2035</v>
      </c>
      <c r="Z10" s="5">
        <v>2036</v>
      </c>
      <c r="AA10" s="5">
        <v>2037</v>
      </c>
      <c r="AB10" s="5">
        <v>2038</v>
      </c>
      <c r="AC10" s="5">
        <v>2039</v>
      </c>
      <c r="AD10" s="5">
        <v>2040</v>
      </c>
      <c r="AE10" s="5">
        <v>2041</v>
      </c>
      <c r="AF10" s="5">
        <v>2042</v>
      </c>
      <c r="AG10" s="5">
        <v>2043</v>
      </c>
      <c r="AH10" s="5">
        <v>2044</v>
      </c>
      <c r="AI10" s="5">
        <v>2045</v>
      </c>
      <c r="AJ10" s="5">
        <v>2046</v>
      </c>
      <c r="AK10" s="5">
        <v>2047</v>
      </c>
      <c r="AL10" s="5">
        <v>2048</v>
      </c>
      <c r="AM10" s="5">
        <v>2049</v>
      </c>
      <c r="AN10" s="5">
        <v>2050</v>
      </c>
      <c r="AO10" s="5">
        <v>2051</v>
      </c>
      <c r="AP10" s="5">
        <v>2052</v>
      </c>
      <c r="AQ10" s="5">
        <v>2053</v>
      </c>
      <c r="AR10" s="5">
        <v>2054</v>
      </c>
      <c r="AS10" s="5">
        <v>2055</v>
      </c>
      <c r="AT10" s="5">
        <v>2056</v>
      </c>
      <c r="AU10" s="5">
        <v>2057</v>
      </c>
      <c r="AV10" s="5">
        <v>2058</v>
      </c>
      <c r="AW10" s="5">
        <v>2059</v>
      </c>
      <c r="AX10" s="5">
        <v>2060</v>
      </c>
      <c r="AY10" s="5">
        <v>2061</v>
      </c>
      <c r="AZ10" s="5">
        <v>2062</v>
      </c>
      <c r="BA10" s="5">
        <v>2063</v>
      </c>
      <c r="BB10" s="5">
        <v>2064</v>
      </c>
      <c r="BC10" s="5">
        <v>2065</v>
      </c>
      <c r="BD10" s="5">
        <v>2066</v>
      </c>
      <c r="BE10" s="5">
        <v>2067</v>
      </c>
      <c r="BF10" s="5">
        <v>2068</v>
      </c>
      <c r="BG10" s="5">
        <v>2069</v>
      </c>
      <c r="BH10" s="5">
        <v>2070</v>
      </c>
      <c r="BI10" s="5">
        <v>2071</v>
      </c>
      <c r="BJ10" s="5">
        <v>2072</v>
      </c>
      <c r="BK10" s="5">
        <v>2073</v>
      </c>
      <c r="BL10" s="5">
        <v>2074</v>
      </c>
      <c r="BM10" s="5">
        <v>2075</v>
      </c>
      <c r="BN10" s="5">
        <v>2076</v>
      </c>
      <c r="BO10" s="5">
        <v>2077</v>
      </c>
      <c r="BP10" s="5">
        <v>2078</v>
      </c>
      <c r="BQ10" s="5">
        <v>2079</v>
      </c>
      <c r="BR10" s="5">
        <v>2080</v>
      </c>
      <c r="BS10" s="5">
        <v>2081</v>
      </c>
      <c r="BT10" s="5">
        <v>2082</v>
      </c>
      <c r="BU10" s="5">
        <v>2083</v>
      </c>
      <c r="BV10" s="5">
        <v>2084</v>
      </c>
      <c r="BW10" s="5">
        <v>2085</v>
      </c>
      <c r="BX10" s="5">
        <v>2086</v>
      </c>
      <c r="BY10" s="5">
        <v>2087</v>
      </c>
      <c r="BZ10" s="5">
        <v>2088</v>
      </c>
      <c r="CA10" s="5">
        <v>2089</v>
      </c>
      <c r="CB10" s="5">
        <v>2090</v>
      </c>
      <c r="CC10" s="5">
        <v>2091</v>
      </c>
      <c r="CD10" s="5">
        <v>2092</v>
      </c>
      <c r="CE10" s="5">
        <v>2093</v>
      </c>
      <c r="CF10" s="5">
        <v>2094</v>
      </c>
      <c r="CG10" s="5">
        <v>2095</v>
      </c>
      <c r="CH10" s="5">
        <v>2096</v>
      </c>
      <c r="CI10" s="5">
        <v>2097</v>
      </c>
      <c r="CJ10" s="5">
        <v>2098</v>
      </c>
      <c r="CK10" s="5">
        <v>2099</v>
      </c>
      <c r="CL10" s="6">
        <v>2100</v>
      </c>
      <c r="CM10" s="295">
        <v>2101</v>
      </c>
    </row>
    <row r="11" spans="1:16384" x14ac:dyDescent="0.3">
      <c r="A11" s="724"/>
      <c r="B11" s="726"/>
      <c r="C11" s="722"/>
      <c r="D11" s="4" t="s">
        <v>168</v>
      </c>
      <c r="E11" s="5">
        <v>1.0500000000000001E-2</v>
      </c>
      <c r="F11" s="5">
        <v>1.0200000000000001E-2</v>
      </c>
      <c r="G11" s="5">
        <v>0.01</v>
      </c>
      <c r="H11" s="5">
        <v>9.7999999999999997E-3</v>
      </c>
      <c r="I11" s="5">
        <v>9.5999999999999992E-3</v>
      </c>
      <c r="J11" s="5">
        <v>9.2999999999999992E-3</v>
      </c>
      <c r="K11" s="5">
        <v>9.1000000000000004E-3</v>
      </c>
      <c r="L11" s="5">
        <v>8.8999999999999999E-3</v>
      </c>
      <c r="M11" s="5">
        <v>8.6999999999999994E-3</v>
      </c>
      <c r="N11" s="5">
        <v>8.5000000000000006E-3</v>
      </c>
      <c r="O11" s="5">
        <v>8.2000000000000007E-3</v>
      </c>
      <c r="P11" s="5">
        <v>8.0000000000000002E-3</v>
      </c>
      <c r="Q11" s="5">
        <v>7.7999999999999996E-3</v>
      </c>
      <c r="R11" s="5">
        <v>7.6E-3</v>
      </c>
      <c r="S11" s="5">
        <v>7.4000000000000003E-3</v>
      </c>
      <c r="T11" s="5">
        <v>7.3000000000000001E-3</v>
      </c>
      <c r="U11" s="5">
        <v>7.1000000000000004E-3</v>
      </c>
      <c r="V11" s="5">
        <v>6.8999999999999999E-3</v>
      </c>
      <c r="W11" s="5">
        <v>6.7000000000000002E-3</v>
      </c>
      <c r="X11" s="5">
        <v>6.4999999999999997E-3</v>
      </c>
      <c r="Y11" s="5">
        <v>6.4000000000000003E-3</v>
      </c>
      <c r="Z11" s="5">
        <v>6.1999999999999998E-3</v>
      </c>
      <c r="AA11" s="5">
        <v>6.0000000000000001E-3</v>
      </c>
      <c r="AB11" s="5">
        <v>5.7999999999999996E-3</v>
      </c>
      <c r="AC11" s="5">
        <v>5.7000000000000002E-3</v>
      </c>
      <c r="AD11" s="5">
        <v>5.4999999999999997E-3</v>
      </c>
      <c r="AE11" s="5">
        <v>5.3E-3</v>
      </c>
      <c r="AF11" s="5">
        <v>5.1999999999999998E-3</v>
      </c>
      <c r="AG11" s="5">
        <v>5.0000000000000001E-3</v>
      </c>
      <c r="AH11" s="5">
        <v>4.7999999999999996E-3</v>
      </c>
      <c r="AI11" s="5">
        <v>4.7000000000000002E-3</v>
      </c>
      <c r="AJ11" s="5">
        <v>4.4999999999999997E-3</v>
      </c>
      <c r="AK11" s="5">
        <v>4.4000000000000003E-3</v>
      </c>
      <c r="AL11" s="5">
        <v>4.1999999999999997E-3</v>
      </c>
      <c r="AM11" s="5">
        <v>4.0000000000000001E-3</v>
      </c>
      <c r="AN11" s="5">
        <v>3.8999999999999998E-3</v>
      </c>
      <c r="AO11" s="5">
        <v>3.7000000000000002E-3</v>
      </c>
      <c r="AP11" s="5">
        <v>3.5999999999999999E-3</v>
      </c>
      <c r="AQ11" s="5">
        <v>3.5000000000000001E-3</v>
      </c>
      <c r="AR11" s="5">
        <v>3.3E-3</v>
      </c>
      <c r="AS11" s="5">
        <v>3.2000000000000002E-3</v>
      </c>
      <c r="AT11" s="5">
        <v>3.0999999999999999E-3</v>
      </c>
      <c r="AU11" s="5">
        <v>2.8999999999999998E-3</v>
      </c>
      <c r="AV11" s="5">
        <v>2.8E-3</v>
      </c>
      <c r="AW11" s="5">
        <v>2.7000000000000001E-3</v>
      </c>
      <c r="AX11" s="5">
        <v>2.5999999999999999E-3</v>
      </c>
      <c r="AY11" s="5">
        <v>2.5000000000000001E-3</v>
      </c>
      <c r="AZ11" s="5">
        <v>2.3999999999999998E-3</v>
      </c>
      <c r="BA11" s="5">
        <v>2.3E-3</v>
      </c>
      <c r="BB11" s="5">
        <v>2.2000000000000001E-3</v>
      </c>
      <c r="BC11" s="5">
        <v>2.0999999999999999E-3</v>
      </c>
      <c r="BD11" s="5">
        <v>2E-3</v>
      </c>
      <c r="BE11" s="5">
        <v>2E-3</v>
      </c>
      <c r="BF11" s="5">
        <v>1.9E-3</v>
      </c>
      <c r="BG11" s="5">
        <v>1.8E-3</v>
      </c>
      <c r="BH11" s="5">
        <v>1.6999999999999999E-3</v>
      </c>
      <c r="BI11" s="5">
        <v>1.6999999999999999E-3</v>
      </c>
      <c r="BJ11" s="5">
        <v>1.6000000000000001E-3</v>
      </c>
      <c r="BK11" s="5">
        <v>1.5E-3</v>
      </c>
      <c r="BL11" s="5">
        <v>1.5E-3</v>
      </c>
      <c r="BM11" s="5">
        <v>1.4E-3</v>
      </c>
      <c r="BN11" s="5">
        <v>1.2999999999999999E-3</v>
      </c>
      <c r="BO11" s="5">
        <v>1.2999999999999999E-3</v>
      </c>
      <c r="BP11" s="5">
        <v>1.1999999999999999E-3</v>
      </c>
      <c r="BQ11" s="5">
        <v>1.1999999999999999E-3</v>
      </c>
      <c r="BR11" s="5">
        <v>1.1000000000000001E-3</v>
      </c>
      <c r="BS11" s="5">
        <v>1.1000000000000001E-3</v>
      </c>
      <c r="BT11" s="5">
        <v>1E-3</v>
      </c>
      <c r="BU11" s="5">
        <v>1E-3</v>
      </c>
      <c r="BV11" s="5">
        <v>8.9999999999999998E-4</v>
      </c>
      <c r="BW11" s="5">
        <v>8.9999999999999998E-4</v>
      </c>
      <c r="BX11" s="5">
        <v>8.9999999999999998E-4</v>
      </c>
      <c r="BY11" s="5">
        <v>8.0000000000000004E-4</v>
      </c>
      <c r="BZ11" s="5">
        <v>8.0000000000000004E-4</v>
      </c>
      <c r="CA11" s="5">
        <v>8.0000000000000004E-4</v>
      </c>
      <c r="CB11" s="5">
        <v>8.0000000000000004E-4</v>
      </c>
      <c r="CC11" s="5">
        <v>6.9999999999999999E-4</v>
      </c>
      <c r="CD11" s="5">
        <v>6.9999999999999999E-4</v>
      </c>
      <c r="CE11" s="5">
        <v>6.9999999999999999E-4</v>
      </c>
      <c r="CF11" s="5">
        <v>5.9999999999999995E-4</v>
      </c>
      <c r="CG11" s="5">
        <v>5.9999999999999995E-4</v>
      </c>
      <c r="CH11" s="5">
        <v>5.9999999999999995E-4</v>
      </c>
      <c r="CI11" s="5">
        <v>5.9999999999999995E-4</v>
      </c>
      <c r="CJ11" s="5">
        <v>5.0000000000000001E-4</v>
      </c>
      <c r="CK11" s="5">
        <v>5.0000000000000001E-4</v>
      </c>
      <c r="CL11" s="6">
        <v>0</v>
      </c>
      <c r="CM11" s="296">
        <v>0</v>
      </c>
    </row>
    <row r="12" spans="1:16384" x14ac:dyDescent="0.3">
      <c r="A12" s="722"/>
      <c r="B12" s="727"/>
      <c r="C12" s="393" t="s">
        <v>838</v>
      </c>
      <c r="D12" s="142" t="s">
        <v>834</v>
      </c>
      <c r="E12" s="77">
        <v>2020</v>
      </c>
      <c r="F12" s="142" t="s">
        <v>835</v>
      </c>
      <c r="G12" s="77">
        <v>0.02</v>
      </c>
    </row>
    <row r="15" spans="1:16384" s="281" customFormat="1" x14ac:dyDescent="0.3">
      <c r="A15" s="134"/>
      <c r="C15" s="435"/>
    </row>
    <row r="16" spans="1:16384" s="281" customFormat="1" x14ac:dyDescent="0.3">
      <c r="A16" s="215"/>
      <c r="C16" s="529"/>
      <c r="D16" s="215"/>
    </row>
    <row r="17" spans="1:90" s="281" customFormat="1" x14ac:dyDescent="0.3">
      <c r="A17" s="215"/>
      <c r="C17" s="529"/>
      <c r="D17" s="215"/>
    </row>
    <row r="18" spans="1:90" x14ac:dyDescent="0.3">
      <c r="A18" s="400" t="s">
        <v>8</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528"/>
    </row>
    <row r="19" spans="1:90" x14ac:dyDescent="0.3">
      <c r="A19" s="761" t="s">
        <v>9</v>
      </c>
      <c r="B19" s="752" t="s">
        <v>398</v>
      </c>
      <c r="C19" s="752"/>
      <c r="D19" s="746">
        <v>1</v>
      </c>
      <c r="E19" s="41"/>
      <c r="F19" s="41"/>
      <c r="G19" s="212"/>
      <c r="H19" s="10"/>
      <c r="J19" s="10"/>
      <c r="K19" s="10"/>
      <c r="L19" s="697"/>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761"/>
      <c r="B20" s="752" t="s">
        <v>399</v>
      </c>
      <c r="C20" s="752"/>
      <c r="D20" s="746"/>
      <c r="E20" s="41"/>
      <c r="F20" s="41"/>
      <c r="G20" s="212"/>
      <c r="H20" s="10"/>
      <c r="J20" s="10"/>
      <c r="K20" s="10"/>
      <c r="L20" s="2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761"/>
      <c r="B21" s="752" t="s">
        <v>400</v>
      </c>
      <c r="C21" s="752"/>
      <c r="D21" s="746"/>
      <c r="E21" s="41"/>
      <c r="F21" s="41"/>
      <c r="G21" s="212"/>
      <c r="H21" s="10"/>
      <c r="J21" s="10"/>
      <c r="K21" s="10"/>
      <c r="L21" s="2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762"/>
      <c r="B22" s="752" t="s">
        <v>401</v>
      </c>
      <c r="C22" s="752"/>
      <c r="D22" s="746"/>
      <c r="E22" s="25" t="s">
        <v>402</v>
      </c>
      <c r="F22" s="208">
        <v>0</v>
      </c>
      <c r="G22" s="26" t="s">
        <v>403</v>
      </c>
      <c r="H22" s="66">
        <v>2020</v>
      </c>
      <c r="L22" s="698"/>
      <c r="M22" s="31"/>
      <c r="N22" s="213"/>
      <c r="O22" s="281"/>
      <c r="P22" s="281"/>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8" t="s">
        <v>44</v>
      </c>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42" t="s">
        <v>178</v>
      </c>
      <c r="B24" s="30" t="s">
        <v>272</v>
      </c>
      <c r="C24" s="304">
        <v>1</v>
      </c>
      <c r="D24" s="12"/>
      <c r="E24" s="142" t="s">
        <v>640</v>
      </c>
      <c r="F24" s="280" t="s">
        <v>272</v>
      </c>
      <c r="G24" s="304">
        <v>0.25</v>
      </c>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42" t="s">
        <v>538</v>
      </c>
      <c r="B25" s="30" t="s">
        <v>210</v>
      </c>
      <c r="C25" s="304">
        <v>0.3</v>
      </c>
      <c r="D25" s="12"/>
      <c r="E25" s="12"/>
      <c r="F25" s="31"/>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271"/>
      <c r="B26" s="272"/>
      <c r="C26" s="273"/>
      <c r="D26" s="12"/>
      <c r="E26" s="12"/>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42" t="s">
        <v>179</v>
      </c>
      <c r="B27" s="30" t="s">
        <v>272</v>
      </c>
      <c r="C27" s="304">
        <v>0.05</v>
      </c>
      <c r="D27" s="12"/>
      <c r="E27" s="12"/>
      <c r="F27" s="12"/>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42" t="s">
        <v>180</v>
      </c>
      <c r="B28" s="30" t="s">
        <v>272</v>
      </c>
      <c r="C28" s="304">
        <v>1</v>
      </c>
      <c r="D28" s="12"/>
      <c r="E28" s="12"/>
      <c r="F28" s="31"/>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42" t="s">
        <v>181</v>
      </c>
      <c r="B29" s="30" t="s">
        <v>272</v>
      </c>
      <c r="C29" s="304">
        <v>0.25</v>
      </c>
      <c r="D29" s="12"/>
      <c r="E29" s="12"/>
      <c r="F29" s="31"/>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142" t="s">
        <v>768</v>
      </c>
      <c r="B30" s="30" t="s">
        <v>177</v>
      </c>
      <c r="C30" s="304">
        <v>100</v>
      </c>
      <c r="D30" s="12"/>
      <c r="E30" s="215"/>
      <c r="F30" s="281"/>
      <c r="G30" s="31"/>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8" t="s">
        <v>64</v>
      </c>
      <c r="B31" s="8"/>
      <c r="C31" s="8"/>
      <c r="D31" s="19"/>
      <c r="E31" s="20"/>
      <c r="F31" s="20"/>
      <c r="G31" s="20"/>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42" t="s">
        <v>762</v>
      </c>
      <c r="B32" s="30" t="s">
        <v>182</v>
      </c>
      <c r="C32" s="385">
        <v>2.8000000000000001E-2</v>
      </c>
      <c r="D32" s="26" t="s">
        <v>823</v>
      </c>
      <c r="E32" s="66">
        <v>2020</v>
      </c>
      <c r="F32" s="22"/>
      <c r="G32" s="22"/>
      <c r="H32" s="22"/>
      <c r="I32" s="22"/>
      <c r="J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42" t="s">
        <v>763</v>
      </c>
      <c r="B33" s="30" t="s">
        <v>182</v>
      </c>
      <c r="C33" s="385">
        <v>2.4E-2</v>
      </c>
      <c r="D33" s="22"/>
      <c r="E33" s="22"/>
      <c r="F33" s="22"/>
      <c r="G33" s="22"/>
      <c r="H33" s="22"/>
      <c r="I33" s="22"/>
      <c r="J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42" t="s">
        <v>764</v>
      </c>
      <c r="B34" s="30" t="s">
        <v>182</v>
      </c>
      <c r="C34" s="385">
        <v>7.1999999999999995E-2</v>
      </c>
      <c r="D34" s="22"/>
      <c r="E34" s="22"/>
      <c r="F34" s="22"/>
      <c r="G34" s="22"/>
      <c r="H34" s="22"/>
      <c r="I34" s="22"/>
      <c r="J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42" t="s">
        <v>208</v>
      </c>
      <c r="B35" s="30" t="s">
        <v>183</v>
      </c>
      <c r="C35" s="159">
        <v>4.8000000000000001E-2</v>
      </c>
      <c r="D35" s="22"/>
      <c r="E35" s="22"/>
      <c r="F35" s="22"/>
      <c r="G35" s="22"/>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42" t="s">
        <v>207</v>
      </c>
      <c r="B36" s="30" t="s">
        <v>182</v>
      </c>
      <c r="C36" s="159">
        <v>0.251</v>
      </c>
      <c r="D36" s="22"/>
      <c r="E36" s="142" t="s">
        <v>805</v>
      </c>
      <c r="F36" s="30" t="s">
        <v>182</v>
      </c>
      <c r="G36" s="385">
        <v>2.3E-2</v>
      </c>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42" t="s">
        <v>209</v>
      </c>
      <c r="B37" s="30" t="s">
        <v>182</v>
      </c>
      <c r="C37" s="159">
        <v>0.41</v>
      </c>
      <c r="D37" s="22"/>
      <c r="E37" s="22"/>
      <c r="F37" s="22"/>
      <c r="G37" s="22"/>
      <c r="H37" s="22"/>
      <c r="I37" s="22"/>
      <c r="J37" s="22"/>
      <c r="K37" s="22"/>
      <c r="L37" s="22"/>
      <c r="M37" s="22"/>
      <c r="N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42" t="s">
        <v>410</v>
      </c>
      <c r="B38" s="30" t="s">
        <v>182</v>
      </c>
      <c r="C38" s="159">
        <v>0.35</v>
      </c>
      <c r="E38" s="142" t="s">
        <v>411</v>
      </c>
      <c r="F38" s="30" t="s">
        <v>182</v>
      </c>
      <c r="G38" s="385">
        <v>0.29499999999999998</v>
      </c>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69" t="s">
        <v>11</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142" t="s">
        <v>185</v>
      </c>
      <c r="B40" s="30" t="s">
        <v>182</v>
      </c>
      <c r="C40" s="73">
        <v>0.05</v>
      </c>
      <c r="E40" s="142" t="s">
        <v>519</v>
      </c>
      <c r="F40" s="30" t="s">
        <v>184</v>
      </c>
      <c r="G40" s="304">
        <v>1</v>
      </c>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42" t="s">
        <v>234</v>
      </c>
      <c r="B41" s="30" t="s">
        <v>177</v>
      </c>
      <c r="C41" s="304">
        <v>100</v>
      </c>
      <c r="E41" s="142" t="s">
        <v>518</v>
      </c>
      <c r="F41" s="30" t="s">
        <v>93</v>
      </c>
      <c r="G41" s="304">
        <v>5</v>
      </c>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42" t="s">
        <v>187</v>
      </c>
      <c r="B42" s="30" t="s">
        <v>182</v>
      </c>
      <c r="C42" s="73">
        <v>0.05</v>
      </c>
      <c r="E42" s="142" t="s">
        <v>1148</v>
      </c>
      <c r="F42" s="264" t="s">
        <v>92</v>
      </c>
      <c r="G42" s="304">
        <v>30</v>
      </c>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42" t="s">
        <v>188</v>
      </c>
      <c r="B43" s="30" t="s">
        <v>161</v>
      </c>
      <c r="C43" s="304">
        <v>2025</v>
      </c>
      <c r="E43" s="142" t="s">
        <v>1147</v>
      </c>
      <c r="F43" s="264" t="s">
        <v>92</v>
      </c>
      <c r="G43" s="304">
        <v>25</v>
      </c>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142" t="s">
        <v>12</v>
      </c>
      <c r="B44" s="30" t="s">
        <v>79</v>
      </c>
      <c r="C44" s="66">
        <v>0.1</v>
      </c>
      <c r="E44" s="22"/>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42" t="s">
        <v>186</v>
      </c>
      <c r="B45" s="30" t="s">
        <v>161</v>
      </c>
      <c r="C45" s="66">
        <v>2020</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42" t="s">
        <v>211</v>
      </c>
      <c r="B46" s="30" t="s">
        <v>182</v>
      </c>
      <c r="C46" s="73">
        <v>0.05</v>
      </c>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42" t="s">
        <v>212</v>
      </c>
      <c r="B47" s="30" t="s">
        <v>161</v>
      </c>
      <c r="C47" s="66">
        <v>2020</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x14ac:dyDescent="0.3">
      <c r="A48" s="142" t="s">
        <v>189</v>
      </c>
      <c r="B48" s="30" t="s">
        <v>182</v>
      </c>
      <c r="C48" s="78">
        <v>0.08</v>
      </c>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x14ac:dyDescent="0.3">
      <c r="A49" s="142" t="s">
        <v>190</v>
      </c>
      <c r="B49" s="30" t="s">
        <v>161</v>
      </c>
      <c r="C49" s="304">
        <v>2025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x14ac:dyDescent="0.3">
      <c r="A50" s="142" t="s">
        <v>191</v>
      </c>
      <c r="B50" s="30" t="s">
        <v>79</v>
      </c>
      <c r="C50" s="66">
        <v>0.25</v>
      </c>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x14ac:dyDescent="0.3">
      <c r="A51" s="68" t="s">
        <v>515</v>
      </c>
      <c r="B51" s="8"/>
      <c r="C51" s="8"/>
      <c r="D51" s="8"/>
      <c r="E51" s="21"/>
      <c r="F51" s="21"/>
      <c r="G51" s="21"/>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x14ac:dyDescent="0.3">
      <c r="A52" s="142" t="s">
        <v>587</v>
      </c>
      <c r="B52" s="5" t="s">
        <v>93</v>
      </c>
      <c r="C52" s="304">
        <v>4</v>
      </c>
      <c r="E52" s="215"/>
      <c r="F52" s="392"/>
      <c r="G52" s="31"/>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42" t="s">
        <v>588</v>
      </c>
      <c r="B53" s="30" t="s">
        <v>182</v>
      </c>
      <c r="C53" s="304">
        <v>4.4359999999999997E-2</v>
      </c>
      <c r="D53" s="12"/>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x14ac:dyDescent="0.3">
      <c r="A54" s="68" t="s">
        <v>407</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x14ac:dyDescent="0.3">
      <c r="A55" s="142" t="s">
        <v>425</v>
      </c>
      <c r="B55" s="30" t="s">
        <v>92</v>
      </c>
      <c r="C55" s="304">
        <v>22</v>
      </c>
      <c r="D55" s="31"/>
      <c r="E55" s="31"/>
      <c r="F55" s="31"/>
      <c r="G55" s="29"/>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x14ac:dyDescent="0.3">
      <c r="A56" s="142" t="s">
        <v>537</v>
      </c>
      <c r="B56" s="30" t="s">
        <v>210</v>
      </c>
      <c r="C56" s="304">
        <v>0.3</v>
      </c>
      <c r="D56" s="12"/>
      <c r="E56" s="12"/>
      <c r="F56" s="31"/>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9" t="s">
        <v>637</v>
      </c>
      <c r="B57" s="8"/>
      <c r="C57" s="8"/>
      <c r="D57" s="142" t="s">
        <v>421</v>
      </c>
      <c r="E57" s="30" t="s">
        <v>182</v>
      </c>
      <c r="F57" s="147">
        <v>0.127</v>
      </c>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42" t="s">
        <v>824</v>
      </c>
      <c r="B58" s="293" t="s">
        <v>161</v>
      </c>
      <c r="C58" s="66">
        <v>2020</v>
      </c>
      <c r="D58" s="142" t="s">
        <v>422</v>
      </c>
      <c r="E58" s="30" t="s">
        <v>182</v>
      </c>
      <c r="F58" s="147">
        <v>7.5999999999999998E-2</v>
      </c>
      <c r="G58" s="29"/>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1"/>
    </row>
    <row r="59" spans="1:90" x14ac:dyDescent="0.3">
      <c r="A59" s="142"/>
      <c r="B59" s="30"/>
      <c r="C59" s="147"/>
      <c r="D59" s="142" t="s">
        <v>630</v>
      </c>
      <c r="E59" s="30" t="s">
        <v>182</v>
      </c>
      <c r="F59" s="147">
        <v>0.115</v>
      </c>
      <c r="G59" s="29"/>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1"/>
    </row>
    <row r="60" spans="1:90" x14ac:dyDescent="0.3">
      <c r="A60" s="68"/>
      <c r="B60" s="27"/>
      <c r="C60" s="27"/>
      <c r="D60" s="2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9"/>
    </row>
    <row r="61" spans="1:90" x14ac:dyDescent="0.3">
      <c r="A61" s="142"/>
      <c r="B61" s="5"/>
      <c r="C61" s="73"/>
      <c r="D61" s="28"/>
      <c r="E61" s="281"/>
      <c r="F61" s="281"/>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42"/>
      <c r="B62" s="5"/>
      <c r="C62" s="73"/>
      <c r="D62" s="29"/>
      <c r="E62" s="281"/>
      <c r="F62" s="281"/>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42"/>
      <c r="B63" s="5"/>
      <c r="C63" s="73"/>
      <c r="D63" s="29"/>
      <c r="E63" s="281"/>
      <c r="F63" s="281"/>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9" t="s">
        <v>192</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42" t="s">
        <v>13</v>
      </c>
      <c r="B65" s="66">
        <v>0</v>
      </c>
      <c r="C65" s="23"/>
      <c r="D65" s="24"/>
      <c r="E65" s="24"/>
      <c r="F65" s="24"/>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2" customFormat="1" x14ac:dyDescent="0.3">
      <c r="A66" s="70" t="s">
        <v>65</v>
      </c>
      <c r="B66" s="21"/>
      <c r="C66" s="20"/>
      <c r="D66" s="142" t="s">
        <v>520</v>
      </c>
      <c r="E66" s="77">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3" t="s">
        <v>14</v>
      </c>
      <c r="B67" s="142" t="s">
        <v>1</v>
      </c>
      <c r="C67" s="77">
        <v>0</v>
      </c>
      <c r="D67" s="142" t="s">
        <v>521</v>
      </c>
      <c r="E67" s="77">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4"/>
    </row>
    <row r="68" spans="1:90" ht="14.4" customHeight="1" x14ac:dyDescent="0.3">
      <c r="A68" s="744" t="s">
        <v>15</v>
      </c>
      <c r="B68" s="36" t="s">
        <v>16</v>
      </c>
      <c r="C68" s="36"/>
      <c r="D68" s="746">
        <v>1</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745"/>
      <c r="B69" s="36" t="s">
        <v>19</v>
      </c>
      <c r="C69" s="36"/>
      <c r="D69" s="746"/>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745"/>
      <c r="B70" s="36" t="s">
        <v>21</v>
      </c>
      <c r="C70" s="36"/>
      <c r="D70" s="746"/>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745"/>
      <c r="B71" s="36" t="s">
        <v>693</v>
      </c>
      <c r="C71" s="36"/>
      <c r="D71" s="746"/>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744" t="s">
        <v>17</v>
      </c>
      <c r="B72" s="36" t="s">
        <v>18</v>
      </c>
      <c r="C72" s="36"/>
      <c r="D72" s="746">
        <v>1</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745"/>
      <c r="B73" s="36" t="s">
        <v>20</v>
      </c>
      <c r="C73" s="36"/>
      <c r="D73" s="746"/>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745"/>
      <c r="B74" s="36" t="s">
        <v>22</v>
      </c>
      <c r="C74" s="36"/>
      <c r="D74" s="746"/>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745"/>
      <c r="B75" s="36" t="s">
        <v>694</v>
      </c>
      <c r="C75" s="36"/>
      <c r="D75" s="746"/>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744" t="s">
        <v>32</v>
      </c>
      <c r="B76" s="36" t="s">
        <v>33</v>
      </c>
      <c r="C76" s="36"/>
      <c r="D76" s="746">
        <v>1</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745"/>
      <c r="B77" s="36" t="s">
        <v>695</v>
      </c>
      <c r="C77" s="36"/>
      <c r="D77" s="746"/>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745"/>
      <c r="B78" s="36"/>
      <c r="C78" s="36"/>
      <c r="D78" s="746"/>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745"/>
      <c r="B79" s="36"/>
      <c r="C79" s="36"/>
      <c r="D79" s="746"/>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747" t="s">
        <v>3</v>
      </c>
      <c r="B80" s="14" t="s">
        <v>4</v>
      </c>
      <c r="C80" s="158">
        <v>4.4999999999999998E-2</v>
      </c>
      <c r="D80" s="764">
        <v>1</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748"/>
      <c r="B81" s="15" t="s">
        <v>696</v>
      </c>
      <c r="C81" s="16"/>
      <c r="D81" s="766"/>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749"/>
      <c r="B82" s="17"/>
      <c r="C82" s="18"/>
      <c r="D82" s="732"/>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23</v>
      </c>
      <c r="B83" s="142" t="s">
        <v>2</v>
      </c>
      <c r="C83" s="77">
        <v>0</v>
      </c>
      <c r="D83" s="142" t="s">
        <v>522</v>
      </c>
      <c r="E83" s="77">
        <f>+E67</f>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744" t="s">
        <v>24</v>
      </c>
      <c r="B84" s="36" t="s">
        <v>25</v>
      </c>
      <c r="C84" s="36"/>
      <c r="D84" s="746">
        <v>1</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745"/>
      <c r="B85" s="36" t="s">
        <v>27</v>
      </c>
      <c r="C85" s="36"/>
      <c r="D85" s="746"/>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745"/>
      <c r="B86" s="36" t="s">
        <v>28</v>
      </c>
      <c r="C86" s="36"/>
      <c r="D86" s="746"/>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745"/>
      <c r="B87" s="36" t="s">
        <v>697</v>
      </c>
      <c r="C87" s="36"/>
      <c r="D87" s="746"/>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744" t="s">
        <v>26</v>
      </c>
      <c r="B88" s="36" t="s">
        <v>18</v>
      </c>
      <c r="C88" s="36"/>
      <c r="D88" s="764">
        <v>1</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745"/>
      <c r="B89" s="36" t="s">
        <v>20</v>
      </c>
      <c r="C89" s="36"/>
      <c r="D89" s="765"/>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745"/>
      <c r="B90" s="36" t="s">
        <v>22</v>
      </c>
      <c r="C90" s="36"/>
      <c r="D90" s="765"/>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745"/>
      <c r="B91" s="36" t="s">
        <v>698</v>
      </c>
      <c r="C91" s="36"/>
      <c r="D91" s="751"/>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744" t="s">
        <v>40</v>
      </c>
      <c r="B92" s="36" t="s">
        <v>41</v>
      </c>
      <c r="C92" s="36"/>
      <c r="D92" s="746">
        <v>1</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745"/>
      <c r="B93" s="36" t="s">
        <v>43</v>
      </c>
      <c r="C93" s="36"/>
      <c r="D93" s="746"/>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745"/>
      <c r="B94" s="36" t="s">
        <v>699</v>
      </c>
      <c r="C94" s="36"/>
      <c r="D94" s="746"/>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745"/>
      <c r="B95" s="36"/>
      <c r="C95" s="36"/>
      <c r="D95" s="746"/>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747" t="s">
        <v>5</v>
      </c>
      <c r="B96" s="14" t="s">
        <v>4</v>
      </c>
      <c r="C96" s="71">
        <v>0.08</v>
      </c>
      <c r="D96" s="746">
        <v>1</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748"/>
      <c r="B97" s="15" t="s">
        <v>700</v>
      </c>
      <c r="C97" s="16"/>
      <c r="D97" s="75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749"/>
      <c r="B98" s="148"/>
      <c r="C98" s="16"/>
      <c r="D98" s="75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29</v>
      </c>
      <c r="B99" s="19"/>
      <c r="C99" s="19"/>
      <c r="D99" s="142" t="s">
        <v>523</v>
      </c>
      <c r="E99" s="77">
        <f>+E67</f>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744" t="s">
        <v>30</v>
      </c>
      <c r="B100" s="36" t="s">
        <v>31</v>
      </c>
      <c r="C100" s="36" t="s">
        <v>702</v>
      </c>
      <c r="D100" s="746">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745"/>
      <c r="B101" s="36" t="s">
        <v>34</v>
      </c>
      <c r="C101" s="36"/>
      <c r="D101" s="746"/>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745"/>
      <c r="B102" s="36" t="s">
        <v>35</v>
      </c>
      <c r="C102" s="36"/>
      <c r="D102" s="746"/>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745"/>
      <c r="B103" s="36" t="s">
        <v>36</v>
      </c>
      <c r="C103" s="36"/>
      <c r="D103" s="746"/>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37</v>
      </c>
      <c r="B104" s="8"/>
      <c r="C104" s="8"/>
      <c r="D104" s="142" t="s">
        <v>524</v>
      </c>
      <c r="E104" s="77">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744" t="s">
        <v>38</v>
      </c>
      <c r="B105" s="36" t="s">
        <v>39</v>
      </c>
      <c r="C105" s="36"/>
      <c r="D105" s="746">
        <v>2</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745"/>
      <c r="B106" s="35" t="s">
        <v>42</v>
      </c>
      <c r="C106" s="36"/>
      <c r="D106" s="746"/>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745"/>
      <c r="B107" s="36" t="s">
        <v>701</v>
      </c>
      <c r="C107" s="36"/>
      <c r="D107" s="746"/>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745"/>
      <c r="B108" s="5"/>
      <c r="C108" s="36"/>
      <c r="D108" s="746"/>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9"/>
    </row>
    <row r="109" spans="1:90" x14ac:dyDescent="0.3">
      <c r="A109" s="7" t="s">
        <v>66</v>
      </c>
      <c r="B109" s="19"/>
      <c r="C109" s="19"/>
      <c r="D109" s="142" t="s">
        <v>785</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42" t="s">
        <v>6</v>
      </c>
      <c r="B110" s="30" t="s">
        <v>182</v>
      </c>
      <c r="C110" s="73">
        <v>0.15</v>
      </c>
      <c r="D110" s="201">
        <v>1</v>
      </c>
      <c r="K110" s="699"/>
      <c r="L110" s="699"/>
      <c r="M110" s="699"/>
      <c r="N110" s="699"/>
      <c r="O110" s="699"/>
      <c r="P110" s="699"/>
      <c r="Q110" s="699"/>
      <c r="R110" s="699"/>
      <c r="S110" s="699"/>
      <c r="T110" s="699"/>
    </row>
    <row r="111" spans="1:90" x14ac:dyDescent="0.3">
      <c r="A111" s="7" t="s">
        <v>67</v>
      </c>
      <c r="B111" s="19"/>
      <c r="C111" s="19"/>
      <c r="D111" s="142" t="s">
        <v>786</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42" t="s">
        <v>7</v>
      </c>
      <c r="B112" s="30" t="s">
        <v>182</v>
      </c>
      <c r="C112" s="73">
        <v>0.2</v>
      </c>
      <c r="D112" s="201">
        <v>1</v>
      </c>
      <c r="K112" s="699"/>
      <c r="L112" s="699"/>
      <c r="M112" s="699"/>
      <c r="N112" s="699"/>
      <c r="O112" s="699"/>
      <c r="P112" s="699"/>
      <c r="Q112" s="699"/>
      <c r="R112" s="699"/>
      <c r="S112" s="699"/>
      <c r="T112" s="699"/>
    </row>
    <row r="113" spans="1:20" x14ac:dyDescent="0.3">
      <c r="K113" s="699"/>
      <c r="L113" s="699"/>
      <c r="M113" s="699"/>
      <c r="N113" s="699"/>
      <c r="O113" s="699"/>
      <c r="P113" s="699"/>
      <c r="Q113" s="699"/>
      <c r="R113" s="699"/>
      <c r="S113" s="699"/>
      <c r="T113" s="699"/>
    </row>
    <row r="114" spans="1:20" s="8" customFormat="1" x14ac:dyDescent="0.3">
      <c r="A114" s="76" t="s">
        <v>395</v>
      </c>
      <c r="E114" s="525" t="s">
        <v>1146</v>
      </c>
    </row>
    <row r="115" spans="1:20" s="8" customFormat="1" x14ac:dyDescent="0.3">
      <c r="A115" s="523" t="s">
        <v>394</v>
      </c>
      <c r="B115" s="524"/>
      <c r="C115" s="524"/>
      <c r="D115" s="524"/>
      <c r="E115" s="425" t="s">
        <v>1144</v>
      </c>
      <c r="F115" s="527">
        <v>0</v>
      </c>
    </row>
    <row r="116" spans="1:20" x14ac:dyDescent="0.3">
      <c r="A116" s="198" t="s">
        <v>195</v>
      </c>
      <c r="B116" s="51" t="s">
        <v>193</v>
      </c>
      <c r="C116" s="201">
        <v>2.9</v>
      </c>
      <c r="D116" s="41"/>
      <c r="E116" s="723" t="s">
        <v>1145</v>
      </c>
      <c r="F116" s="36" t="s">
        <v>1032</v>
      </c>
      <c r="G116" s="746">
        <v>4</v>
      </c>
    </row>
    <row r="117" spans="1:20" x14ac:dyDescent="0.3">
      <c r="C117" s="699"/>
      <c r="D117" s="699"/>
      <c r="E117" s="724"/>
      <c r="F117" s="36" t="s">
        <v>1033</v>
      </c>
      <c r="G117" s="746"/>
    </row>
    <row r="118" spans="1:20" x14ac:dyDescent="0.3">
      <c r="A118" s="76" t="s">
        <v>391</v>
      </c>
      <c r="B118" s="8"/>
      <c r="C118" s="8"/>
      <c r="D118" s="8"/>
      <c r="E118" s="724"/>
      <c r="F118" s="36" t="s">
        <v>1036</v>
      </c>
      <c r="G118" s="746"/>
      <c r="H118" s="41"/>
      <c r="I118" s="41"/>
      <c r="J118" s="41"/>
      <c r="K118" s="41"/>
      <c r="L118" s="41"/>
      <c r="M118" s="41"/>
      <c r="N118" s="41"/>
      <c r="O118" s="41"/>
      <c r="P118" s="41"/>
      <c r="Q118" s="41"/>
      <c r="R118" s="41"/>
      <c r="S118" s="41"/>
      <c r="T118" s="41"/>
    </row>
    <row r="119" spans="1:20" x14ac:dyDescent="0.3">
      <c r="A119" s="198" t="s">
        <v>390</v>
      </c>
      <c r="B119" s="199" t="s">
        <v>79</v>
      </c>
      <c r="C119" s="201">
        <v>1</v>
      </c>
      <c r="D119" s="41"/>
      <c r="E119" s="722"/>
      <c r="F119" s="36" t="s">
        <v>1038</v>
      </c>
      <c r="G119" s="746"/>
      <c r="H119" s="699"/>
      <c r="I119" s="41"/>
      <c r="J119" s="41"/>
      <c r="K119" s="41"/>
      <c r="L119" s="41"/>
      <c r="M119" s="41"/>
      <c r="N119" s="41"/>
      <c r="O119" s="41"/>
      <c r="P119" s="41"/>
      <c r="Q119" s="41"/>
      <c r="R119" s="41"/>
      <c r="S119" s="41"/>
      <c r="T119" s="41"/>
    </row>
    <row r="120" spans="1:20" x14ac:dyDescent="0.3">
      <c r="C120" s="699"/>
      <c r="D120" s="699"/>
      <c r="E120" s="699"/>
      <c r="F120" s="699"/>
      <c r="G120" s="699"/>
      <c r="H120" s="699"/>
      <c r="I120" s="699"/>
      <c r="J120" s="699"/>
      <c r="K120" s="699"/>
      <c r="L120" s="699"/>
      <c r="M120" s="699"/>
      <c r="N120" s="699"/>
      <c r="O120" s="699"/>
      <c r="P120" s="699"/>
      <c r="Q120" s="699"/>
      <c r="R120" s="699"/>
      <c r="S120" s="699"/>
      <c r="T120" s="699"/>
    </row>
    <row r="121" spans="1:20" x14ac:dyDescent="0.3">
      <c r="A121" s="76" t="s">
        <v>1154</v>
      </c>
      <c r="B121" s="8"/>
      <c r="C121" s="8"/>
      <c r="D121" s="8"/>
      <c r="E121" s="8"/>
      <c r="F121" s="196"/>
      <c r="G121" s="41"/>
      <c r="H121" s="41"/>
      <c r="I121" s="41"/>
      <c r="J121" s="41"/>
      <c r="K121" s="41"/>
      <c r="L121" s="41"/>
      <c r="M121" s="41"/>
      <c r="N121" s="41"/>
      <c r="O121" s="41"/>
      <c r="P121" s="41"/>
      <c r="Q121" s="41"/>
      <c r="R121" s="41"/>
      <c r="S121" s="41"/>
      <c r="T121" s="41"/>
    </row>
    <row r="122" spans="1:20" x14ac:dyDescent="0.3">
      <c r="A122" s="728" t="s">
        <v>540</v>
      </c>
      <c r="B122" s="60" t="s">
        <v>541</v>
      </c>
      <c r="C122" s="696">
        <v>2015</v>
      </c>
      <c r="D122" s="742" t="s">
        <v>553</v>
      </c>
      <c r="E122" s="743" t="s">
        <v>541</v>
      </c>
      <c r="F122" s="751">
        <v>2015</v>
      </c>
      <c r="G122" s="699"/>
      <c r="H122" s="699"/>
      <c r="I122" s="44"/>
      <c r="J122" s="44"/>
      <c r="K122" s="44"/>
      <c r="L122" s="44"/>
      <c r="M122" s="44"/>
      <c r="N122" s="44"/>
      <c r="O122" s="44"/>
      <c r="P122" s="44"/>
      <c r="Q122" s="44"/>
      <c r="R122" s="44"/>
      <c r="S122" s="44"/>
      <c r="T122" s="44"/>
    </row>
    <row r="123" spans="1:20" ht="28.8" x14ac:dyDescent="0.3">
      <c r="A123" s="728"/>
      <c r="B123" s="243" t="s">
        <v>542</v>
      </c>
      <c r="C123" s="245">
        <v>0</v>
      </c>
      <c r="D123" s="739"/>
      <c r="E123" s="740"/>
      <c r="F123" s="746"/>
      <c r="G123" s="699"/>
      <c r="H123" s="699"/>
      <c r="I123" s="44"/>
      <c r="J123" s="44"/>
      <c r="K123" s="44"/>
      <c r="L123" s="44"/>
      <c r="M123" s="44"/>
      <c r="N123" s="44"/>
      <c r="O123" s="44"/>
      <c r="P123" s="44"/>
      <c r="Q123" s="44"/>
      <c r="R123" s="44"/>
      <c r="S123" s="44"/>
      <c r="T123" s="44"/>
    </row>
    <row r="124" spans="1:20" x14ac:dyDescent="0.3">
      <c r="A124" s="728" t="s">
        <v>543</v>
      </c>
      <c r="B124" s="60" t="s">
        <v>541</v>
      </c>
      <c r="C124" s="696">
        <v>2015</v>
      </c>
      <c r="D124" s="739"/>
      <c r="E124" s="740" t="s">
        <v>542</v>
      </c>
      <c r="F124" s="770">
        <v>0</v>
      </c>
    </row>
    <row r="125" spans="1:20" ht="28.8" x14ac:dyDescent="0.3">
      <c r="A125" s="728"/>
      <c r="B125" s="243" t="s">
        <v>542</v>
      </c>
      <c r="C125" s="245">
        <v>0</v>
      </c>
      <c r="D125" s="739"/>
      <c r="E125" s="741"/>
      <c r="F125" s="746"/>
    </row>
    <row r="126" spans="1:20" x14ac:dyDescent="0.3">
      <c r="A126" s="728" t="s">
        <v>544</v>
      </c>
      <c r="B126" s="60" t="s">
        <v>541</v>
      </c>
      <c r="C126" s="696">
        <v>2015</v>
      </c>
      <c r="D126" s="728" t="s">
        <v>554</v>
      </c>
      <c r="E126" s="740" t="s">
        <v>541</v>
      </c>
      <c r="F126" s="746">
        <v>2015</v>
      </c>
    </row>
    <row r="127" spans="1:20" ht="28.8" x14ac:dyDescent="0.3">
      <c r="A127" s="728"/>
      <c r="B127" s="243" t="s">
        <v>542</v>
      </c>
      <c r="C127" s="245">
        <v>0</v>
      </c>
      <c r="D127" s="739"/>
      <c r="E127" s="740"/>
      <c r="F127" s="746"/>
    </row>
    <row r="128" spans="1:20" x14ac:dyDescent="0.3">
      <c r="A128" s="728" t="s">
        <v>545</v>
      </c>
      <c r="B128" s="60" t="s">
        <v>541</v>
      </c>
      <c r="C128" s="696">
        <v>2015</v>
      </c>
      <c r="D128" s="739"/>
      <c r="E128" s="740" t="s">
        <v>542</v>
      </c>
      <c r="F128" s="770">
        <v>0</v>
      </c>
      <c r="G128" s="45"/>
      <c r="H128" s="41"/>
      <c r="I128" s="42"/>
      <c r="J128" s="42"/>
      <c r="K128" s="42"/>
      <c r="L128" s="42"/>
      <c r="M128" s="42"/>
      <c r="N128" s="42"/>
      <c r="O128" s="42"/>
      <c r="P128" s="42"/>
      <c r="Q128" s="42"/>
      <c r="R128" s="42"/>
      <c r="S128" s="42"/>
      <c r="T128" s="42"/>
    </row>
    <row r="129" spans="1:6" ht="28.8" x14ac:dyDescent="0.3">
      <c r="A129" s="728"/>
      <c r="B129" s="243" t="s">
        <v>542</v>
      </c>
      <c r="C129" s="245">
        <v>0</v>
      </c>
      <c r="D129" s="739"/>
      <c r="E129" s="741"/>
      <c r="F129" s="746"/>
    </row>
    <row r="130" spans="1:6" x14ac:dyDescent="0.3">
      <c r="A130" s="728" t="s">
        <v>29</v>
      </c>
      <c r="B130" s="60" t="s">
        <v>541</v>
      </c>
      <c r="C130" s="696">
        <v>2015</v>
      </c>
    </row>
    <row r="131" spans="1:6" ht="28.8" x14ac:dyDescent="0.3">
      <c r="A131" s="728"/>
      <c r="B131" s="243" t="s">
        <v>542</v>
      </c>
      <c r="C131" s="245">
        <v>0</v>
      </c>
    </row>
    <row r="132" spans="1:6" x14ac:dyDescent="0.3">
      <c r="A132" s="246" t="s">
        <v>546</v>
      </c>
      <c r="B132" s="281"/>
      <c r="C132" s="281"/>
    </row>
    <row r="133" spans="1:6" x14ac:dyDescent="0.3">
      <c r="A133" s="281"/>
      <c r="B133" s="281"/>
      <c r="C133" s="281"/>
    </row>
    <row r="134" spans="1:6" hidden="1" x14ac:dyDescent="0.3"/>
    <row r="135" spans="1:6" hidden="1" x14ac:dyDescent="0.3"/>
    <row r="136" spans="1:6" hidden="1" x14ac:dyDescent="0.3"/>
    <row r="137" spans="1:6" hidden="1" x14ac:dyDescent="0.3">
      <c r="A137" s="281"/>
      <c r="B137" s="281"/>
      <c r="C137" s="281"/>
    </row>
    <row r="138" spans="1:6" hidden="1" x14ac:dyDescent="0.3">
      <c r="A138" s="281"/>
      <c r="B138" s="281"/>
      <c r="C138" s="281"/>
    </row>
    <row r="139" spans="1:6" ht="14.7" hidden="1" customHeight="1" x14ac:dyDescent="0.3"/>
    <row r="140" spans="1:6" hidden="1" x14ac:dyDescent="0.3"/>
    <row r="141" spans="1:6" hidden="1" x14ac:dyDescent="0.3"/>
    <row r="142" spans="1:6" hidden="1" x14ac:dyDescent="0.3"/>
    <row r="143" spans="1:6" hidden="1" x14ac:dyDescent="0.3"/>
    <row r="144" spans="1:6"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spans="1:20" hidden="1" x14ac:dyDescent="0.3">
      <c r="A161" s="281"/>
      <c r="B161" s="281"/>
      <c r="C161" s="281"/>
    </row>
    <row r="162" spans="1:20" hidden="1" x14ac:dyDescent="0.3">
      <c r="A162" s="281"/>
      <c r="B162" s="281"/>
      <c r="C162" s="281"/>
    </row>
    <row r="163" spans="1:20" hidden="1" x14ac:dyDescent="0.3">
      <c r="A163" s="281"/>
      <c r="B163" s="281"/>
      <c r="C163" s="281"/>
    </row>
    <row r="164" spans="1:20" hidden="1" x14ac:dyDescent="0.3">
      <c r="A164" s="281"/>
      <c r="B164" s="281"/>
      <c r="C164" s="281"/>
    </row>
    <row r="165" spans="1:20" x14ac:dyDescent="0.3">
      <c r="A165" s="281"/>
      <c r="B165" s="281"/>
      <c r="C165" s="281"/>
    </row>
    <row r="166" spans="1:20" s="8" customFormat="1" x14ac:dyDescent="0.3">
      <c r="A166" s="76" t="s">
        <v>1167</v>
      </c>
      <c r="E166" s="196"/>
      <c r="F166" s="524"/>
      <c r="G166" s="524"/>
      <c r="H166" s="524"/>
      <c r="I166" s="524"/>
      <c r="J166" s="524"/>
      <c r="K166" s="524"/>
      <c r="L166" s="524"/>
      <c r="M166" s="524"/>
      <c r="N166" s="524"/>
      <c r="O166" s="524"/>
      <c r="P166" s="524"/>
      <c r="Q166" s="524"/>
      <c r="R166" s="524"/>
      <c r="S166" s="524"/>
      <c r="T166" s="524"/>
    </row>
    <row r="167" spans="1:20" x14ac:dyDescent="0.3">
      <c r="A167" s="198" t="s">
        <v>1165</v>
      </c>
      <c r="B167" s="199" t="s">
        <v>79</v>
      </c>
      <c r="C167" s="201">
        <v>0</v>
      </c>
      <c r="D167" s="539" t="s">
        <v>1159</v>
      </c>
      <c r="E167" s="540">
        <v>2020</v>
      </c>
      <c r="F167" s="539" t="s">
        <v>1160</v>
      </c>
      <c r="G167" s="118">
        <v>2030</v>
      </c>
      <c r="H167" s="437" t="s">
        <v>1163</v>
      </c>
      <c r="I167" s="538">
        <v>0</v>
      </c>
      <c r="J167" s="41"/>
      <c r="K167" s="41"/>
      <c r="L167" s="41"/>
      <c r="M167" s="41"/>
      <c r="N167" s="41"/>
      <c r="O167" s="41"/>
      <c r="P167" s="41"/>
      <c r="Q167" s="41"/>
      <c r="R167" s="41"/>
      <c r="S167" s="41"/>
      <c r="T167" s="41"/>
    </row>
    <row r="168" spans="1:20" x14ac:dyDescent="0.3">
      <c r="A168" s="198" t="s">
        <v>1166</v>
      </c>
      <c r="B168" s="199" t="s">
        <v>79</v>
      </c>
      <c r="C168" s="201">
        <v>0</v>
      </c>
      <c r="D168" s="536" t="s">
        <v>1161</v>
      </c>
      <c r="E168" s="537">
        <v>2020</v>
      </c>
      <c r="F168" s="536" t="s">
        <v>1162</v>
      </c>
      <c r="G168" s="60">
        <v>2030</v>
      </c>
      <c r="H168" s="437" t="s">
        <v>1164</v>
      </c>
      <c r="I168" s="538">
        <v>0</v>
      </c>
    </row>
    <row r="169" spans="1:20" ht="16.5" customHeight="1" x14ac:dyDescent="0.3">
      <c r="A169" s="20" t="s">
        <v>755</v>
      </c>
      <c r="B169" s="20"/>
      <c r="C169" s="20"/>
    </row>
    <row r="170" spans="1:20" x14ac:dyDescent="0.3">
      <c r="A170" s="26" t="s">
        <v>857</v>
      </c>
      <c r="B170" s="5" t="s">
        <v>79</v>
      </c>
      <c r="C170" s="66">
        <v>1</v>
      </c>
    </row>
    <row r="171" spans="1:20" x14ac:dyDescent="0.3">
      <c r="A171" s="26" t="s">
        <v>858</v>
      </c>
      <c r="B171" s="5" t="s">
        <v>79</v>
      </c>
      <c r="C171" s="66">
        <v>1</v>
      </c>
    </row>
    <row r="172" spans="1:20" x14ac:dyDescent="0.3">
      <c r="A172" s="26" t="s">
        <v>859</v>
      </c>
      <c r="B172" s="5" t="s">
        <v>161</v>
      </c>
      <c r="C172" s="66">
        <v>2020</v>
      </c>
    </row>
    <row r="173" spans="1:20" x14ac:dyDescent="0.3">
      <c r="A173" s="26" t="s">
        <v>860</v>
      </c>
      <c r="B173" s="5" t="s">
        <v>161</v>
      </c>
      <c r="C173" s="66">
        <v>2050</v>
      </c>
    </row>
    <row r="174" spans="1:20" x14ac:dyDescent="0.3">
      <c r="A174" s="26" t="s">
        <v>861</v>
      </c>
      <c r="B174" s="5" t="s">
        <v>161</v>
      </c>
      <c r="C174" s="66">
        <v>2020</v>
      </c>
    </row>
    <row r="175" spans="1:20" x14ac:dyDescent="0.3">
      <c r="A175" s="26" t="s">
        <v>862</v>
      </c>
      <c r="B175" s="5" t="s">
        <v>161</v>
      </c>
      <c r="C175" s="66">
        <v>2050</v>
      </c>
    </row>
    <row r="176" spans="1:20" x14ac:dyDescent="0.3">
      <c r="A176" s="266" t="s">
        <v>864</v>
      </c>
      <c r="B176" s="266"/>
      <c r="C176" s="266"/>
    </row>
    <row r="177" spans="1:4" x14ac:dyDescent="0.3">
      <c r="A177" s="26" t="s">
        <v>879</v>
      </c>
      <c r="B177" s="5" t="s">
        <v>79</v>
      </c>
      <c r="C177" s="66">
        <v>6.4000000000000003E-3</v>
      </c>
      <c r="D177" s="293" t="s">
        <v>867</v>
      </c>
    </row>
    <row r="178" spans="1:4" x14ac:dyDescent="0.3">
      <c r="A178" s="26" t="s">
        <v>880</v>
      </c>
      <c r="B178" s="5" t="s">
        <v>79</v>
      </c>
      <c r="C178" s="66">
        <v>1.0800000000000001E-2</v>
      </c>
      <c r="D178" s="293" t="s">
        <v>868</v>
      </c>
    </row>
    <row r="179" spans="1:4" x14ac:dyDescent="0.3">
      <c r="A179" s="26" t="s">
        <v>881</v>
      </c>
      <c r="B179" s="5" t="s">
        <v>79</v>
      </c>
      <c r="C179" s="66">
        <v>0.1489</v>
      </c>
      <c r="D179" s="293" t="s">
        <v>869</v>
      </c>
    </row>
    <row r="180" spans="1:4" x14ac:dyDescent="0.3">
      <c r="A180" s="26" t="s">
        <v>882</v>
      </c>
      <c r="B180" s="5" t="s">
        <v>79</v>
      </c>
      <c r="C180" s="66">
        <v>0.9254</v>
      </c>
      <c r="D180" s="293" t="s">
        <v>870</v>
      </c>
    </row>
    <row r="181" spans="1:4" x14ac:dyDescent="0.3">
      <c r="A181" s="26" t="s">
        <v>883</v>
      </c>
      <c r="B181" s="5" t="s">
        <v>79</v>
      </c>
      <c r="C181" s="66">
        <v>0.33250000000000002</v>
      </c>
      <c r="D181" s="293" t="s">
        <v>871</v>
      </c>
    </row>
    <row r="182" spans="1:4" x14ac:dyDescent="0.3">
      <c r="A182" s="266" t="s">
        <v>865</v>
      </c>
      <c r="B182" s="266"/>
      <c r="C182" s="266" t="s">
        <v>866</v>
      </c>
    </row>
    <row r="183" spans="1:4" x14ac:dyDescent="0.3">
      <c r="A183" s="26" t="s">
        <v>884</v>
      </c>
      <c r="B183" s="5" t="s">
        <v>79</v>
      </c>
      <c r="C183" s="66">
        <v>4.4999999999999999E-4</v>
      </c>
      <c r="D183" s="293" t="s">
        <v>872</v>
      </c>
    </row>
    <row r="184" spans="1:4" x14ac:dyDescent="0.3">
      <c r="A184" s="26" t="s">
        <v>885</v>
      </c>
      <c r="B184" s="5" t="s">
        <v>79</v>
      </c>
      <c r="C184" s="66">
        <v>4.4999999999999999E-4</v>
      </c>
      <c r="D184" s="293" t="s">
        <v>873</v>
      </c>
    </row>
    <row r="185" spans="1:4" x14ac:dyDescent="0.3">
      <c r="A185" s="26" t="s">
        <v>886</v>
      </c>
      <c r="B185" s="5" t="s">
        <v>79</v>
      </c>
      <c r="C185" s="66">
        <v>7.3999999999999999E-4</v>
      </c>
      <c r="D185" s="293" t="s">
        <v>874</v>
      </c>
    </row>
    <row r="186" spans="1:4" x14ac:dyDescent="0.3">
      <c r="A186" s="26" t="s">
        <v>887</v>
      </c>
      <c r="B186" s="5" t="s">
        <v>79</v>
      </c>
      <c r="C186" s="66">
        <v>3.6000000000000002E-4</v>
      </c>
      <c r="D186" s="293" t="s">
        <v>875</v>
      </c>
    </row>
    <row r="187" spans="1:4" x14ac:dyDescent="0.3">
      <c r="A187" s="26" t="s">
        <v>888</v>
      </c>
      <c r="B187" s="5" t="s">
        <v>79</v>
      </c>
      <c r="C187" s="66">
        <v>1.5970000000000002E-2</v>
      </c>
      <c r="D187" s="293" t="s">
        <v>876</v>
      </c>
    </row>
    <row r="188" spans="1:4" x14ac:dyDescent="0.3">
      <c r="A188" s="26" t="s">
        <v>889</v>
      </c>
      <c r="B188" s="5" t="s">
        <v>79</v>
      </c>
      <c r="C188" s="66">
        <v>0</v>
      </c>
    </row>
    <row r="189" spans="1:4" x14ac:dyDescent="0.3">
      <c r="A189" s="26" t="s">
        <v>890</v>
      </c>
      <c r="B189" s="5" t="s">
        <v>79</v>
      </c>
      <c r="C189" s="66">
        <v>0</v>
      </c>
      <c r="D189" s="293" t="s">
        <v>878</v>
      </c>
    </row>
    <row r="190" spans="1:4" x14ac:dyDescent="0.3">
      <c r="A190" s="26" t="s">
        <v>891</v>
      </c>
      <c r="B190" s="5" t="s">
        <v>79</v>
      </c>
      <c r="C190" s="66">
        <v>0</v>
      </c>
    </row>
    <row r="191" spans="1:4" x14ac:dyDescent="0.3">
      <c r="A191" s="26" t="s">
        <v>892</v>
      </c>
      <c r="B191" s="5" t="s">
        <v>79</v>
      </c>
      <c r="C191" s="66">
        <v>0.2</v>
      </c>
    </row>
    <row r="192" spans="1:4" x14ac:dyDescent="0.3">
      <c r="A192" s="281"/>
      <c r="B192" s="281"/>
      <c r="C192" s="281"/>
    </row>
    <row r="193" spans="1:181" s="20" customFormat="1" x14ac:dyDescent="0.3">
      <c r="A193" s="430" t="s">
        <v>1139</v>
      </c>
    </row>
    <row r="194" spans="1:181" x14ac:dyDescent="0.3">
      <c r="A194" s="714" t="s">
        <v>1138</v>
      </c>
      <c r="B194" s="714"/>
      <c r="C194" s="714"/>
      <c r="D194" s="714"/>
      <c r="E194" s="714"/>
      <c r="F194" s="146"/>
      <c r="G194" s="146"/>
      <c r="H194" s="146"/>
      <c r="I194" s="146"/>
      <c r="J194" s="146"/>
      <c r="K194" s="146"/>
      <c r="L194" s="146"/>
      <c r="M194" s="146"/>
      <c r="N194" s="146"/>
    </row>
    <row r="195" spans="1:181" ht="14.4" customHeight="1" x14ac:dyDescent="0.3">
      <c r="A195" s="713" t="s">
        <v>1140</v>
      </c>
      <c r="B195" s="713"/>
      <c r="C195" s="713"/>
      <c r="D195" s="713"/>
      <c r="E195" s="713"/>
      <c r="F195" s="713"/>
      <c r="G195" s="713"/>
      <c r="H195" s="514"/>
      <c r="I195" s="514"/>
      <c r="J195" s="514"/>
      <c r="K195" s="515"/>
      <c r="L195" s="515"/>
      <c r="M195" s="514"/>
      <c r="N195" s="514"/>
    </row>
    <row r="196" spans="1:181" x14ac:dyDescent="0.3">
      <c r="A196" s="715" t="s">
        <v>1210</v>
      </c>
      <c r="B196" s="715"/>
      <c r="C196" s="715"/>
      <c r="D196" s="715"/>
      <c r="E196" s="715"/>
      <c r="F196" s="715"/>
      <c r="G196" s="715"/>
      <c r="H196" s="715"/>
      <c r="I196" s="715"/>
      <c r="J196" s="715"/>
      <c r="K196" s="715"/>
      <c r="L196" s="715"/>
      <c r="M196" s="715"/>
      <c r="N196" s="715"/>
    </row>
    <row r="197" spans="1:181" x14ac:dyDescent="0.3">
      <c r="A197" s="713" t="s">
        <v>1141</v>
      </c>
      <c r="B197" s="713"/>
      <c r="C197" s="713"/>
      <c r="D197" s="713"/>
      <c r="E197" s="713"/>
      <c r="F197" s="713"/>
      <c r="G197" s="713"/>
      <c r="H197" s="713"/>
      <c r="I197" s="713"/>
      <c r="J197" s="713"/>
      <c r="K197" s="713"/>
      <c r="L197" s="713"/>
      <c r="M197" s="713"/>
      <c r="N197" s="713"/>
    </row>
    <row r="198" spans="1:181" ht="41.4" customHeight="1" x14ac:dyDescent="0.3">
      <c r="A198" s="713" t="s">
        <v>1205</v>
      </c>
      <c r="B198" s="713"/>
      <c r="C198" s="713"/>
      <c r="D198" s="713"/>
      <c r="E198" s="713"/>
      <c r="F198" s="713"/>
      <c r="G198" s="713"/>
      <c r="H198" s="713"/>
      <c r="I198" s="713"/>
      <c r="J198" s="713"/>
      <c r="K198" s="713"/>
      <c r="L198" s="713"/>
      <c r="M198" s="713"/>
      <c r="N198" s="713"/>
    </row>
    <row r="199" spans="1:181" x14ac:dyDescent="0.3">
      <c r="A199" s="26" t="s">
        <v>1137</v>
      </c>
      <c r="B199" s="5" t="s">
        <v>79</v>
      </c>
      <c r="C199" s="66">
        <v>0</v>
      </c>
    </row>
    <row r="200" spans="1:181" s="32" customFormat="1" ht="14.4" customHeight="1" x14ac:dyDescent="0.3">
      <c r="A200" s="142" t="s">
        <v>666</v>
      </c>
      <c r="B200" s="280" t="s">
        <v>79</v>
      </c>
      <c r="C200" s="304">
        <v>0.3</v>
      </c>
      <c r="D200" s="391"/>
      <c r="E200" s="391"/>
      <c r="F200" s="391"/>
      <c r="G200" s="391"/>
      <c r="H200" s="391"/>
      <c r="I200" s="391"/>
      <c r="J200" s="391"/>
      <c r="K200" s="391"/>
      <c r="L200" s="391"/>
      <c r="M200" s="391"/>
      <c r="N200" s="391"/>
    </row>
    <row r="201" spans="1:181" x14ac:dyDescent="0.3">
      <c r="A201" s="388" t="s">
        <v>821</v>
      </c>
      <c r="B201" s="110">
        <v>0</v>
      </c>
      <c r="C201" s="32"/>
      <c r="D201" s="32"/>
    </row>
    <row r="202" spans="1:181" hidden="1" x14ac:dyDescent="0.3"/>
    <row r="203" spans="1:181" hidden="1" x14ac:dyDescent="0.3"/>
    <row r="204" spans="1:181" ht="52.8" hidden="1" x14ac:dyDescent="0.3">
      <c r="A204" s="266" t="s">
        <v>774</v>
      </c>
      <c r="B204" s="710" t="s">
        <v>303</v>
      </c>
      <c r="C204" s="711"/>
      <c r="D204" s="711"/>
      <c r="E204" s="711"/>
      <c r="F204" s="712"/>
      <c r="G204" s="710" t="s">
        <v>304</v>
      </c>
      <c r="H204" s="711"/>
      <c r="I204" s="711"/>
      <c r="J204" s="711"/>
      <c r="K204" s="712"/>
      <c r="L204" s="710" t="s">
        <v>305</v>
      </c>
      <c r="M204" s="711"/>
      <c r="N204" s="711"/>
      <c r="O204" s="711"/>
      <c r="P204" s="712"/>
      <c r="Q204" s="710" t="s">
        <v>306</v>
      </c>
      <c r="R204" s="711"/>
      <c r="S204" s="711"/>
      <c r="T204" s="711"/>
      <c r="U204" s="712"/>
      <c r="V204" s="710" t="s">
        <v>307</v>
      </c>
      <c r="W204" s="711"/>
      <c r="X204" s="711"/>
      <c r="Y204" s="711"/>
      <c r="Z204" s="712"/>
      <c r="AA204" s="710" t="s">
        <v>308</v>
      </c>
      <c r="AB204" s="711"/>
      <c r="AC204" s="711"/>
      <c r="AD204" s="711"/>
      <c r="AE204" s="712"/>
      <c r="AF204" s="710" t="s">
        <v>309</v>
      </c>
      <c r="AG204" s="711"/>
      <c r="AH204" s="711"/>
      <c r="AI204" s="711"/>
      <c r="AJ204" s="712"/>
      <c r="AK204" s="710" t="s">
        <v>310</v>
      </c>
      <c r="AL204" s="711"/>
      <c r="AM204" s="711"/>
      <c r="AN204" s="711"/>
      <c r="AO204" s="712"/>
      <c r="AP204" s="710" t="s">
        <v>311</v>
      </c>
      <c r="AQ204" s="711"/>
      <c r="AR204" s="711"/>
      <c r="AS204" s="711"/>
      <c r="AT204" s="712"/>
      <c r="AU204" s="710" t="s">
        <v>312</v>
      </c>
      <c r="AV204" s="711"/>
      <c r="AW204" s="711"/>
      <c r="AX204" s="711"/>
      <c r="AY204" s="712"/>
      <c r="AZ204" s="710" t="s">
        <v>313</v>
      </c>
      <c r="BA204" s="711"/>
      <c r="BB204" s="711"/>
      <c r="BC204" s="711"/>
      <c r="BD204" s="712"/>
      <c r="BE204" s="710" t="s">
        <v>314</v>
      </c>
      <c r="BF204" s="711"/>
      <c r="BG204" s="711"/>
      <c r="BH204" s="711"/>
      <c r="BI204" s="712"/>
      <c r="BJ204" s="710" t="s">
        <v>315</v>
      </c>
      <c r="BK204" s="711"/>
      <c r="BL204" s="711"/>
      <c r="BM204" s="711"/>
      <c r="BN204" s="712"/>
      <c r="BO204" s="710" t="s">
        <v>316</v>
      </c>
      <c r="BP204" s="711"/>
      <c r="BQ204" s="711"/>
      <c r="BR204" s="711"/>
      <c r="BS204" s="712"/>
      <c r="BT204" s="710" t="s">
        <v>317</v>
      </c>
      <c r="BU204" s="711"/>
      <c r="BV204" s="711"/>
      <c r="BW204" s="711"/>
      <c r="BX204" s="712"/>
      <c r="BY204" s="710" t="s">
        <v>318</v>
      </c>
      <c r="BZ204" s="711"/>
      <c r="CA204" s="711"/>
      <c r="CB204" s="711"/>
      <c r="CC204" s="712"/>
      <c r="CD204" s="710" t="s">
        <v>319</v>
      </c>
      <c r="CE204" s="711"/>
      <c r="CF204" s="711"/>
      <c r="CG204" s="711"/>
      <c r="CH204" s="712"/>
      <c r="CI204" s="710" t="s">
        <v>320</v>
      </c>
      <c r="CJ204" s="711"/>
      <c r="CK204" s="711"/>
      <c r="CL204" s="711"/>
      <c r="CM204" s="712"/>
      <c r="CN204" s="710" t="s">
        <v>321</v>
      </c>
      <c r="CO204" s="711"/>
      <c r="CP204" s="711"/>
      <c r="CQ204" s="711"/>
      <c r="CR204" s="712"/>
      <c r="CS204" s="710" t="s">
        <v>322</v>
      </c>
      <c r="CT204" s="711"/>
      <c r="CU204" s="711"/>
      <c r="CV204" s="711"/>
      <c r="CW204" s="712"/>
      <c r="CX204" s="710" t="s">
        <v>323</v>
      </c>
      <c r="CY204" s="711"/>
      <c r="CZ204" s="711"/>
      <c r="DA204" s="711"/>
      <c r="DB204" s="712"/>
      <c r="DC204" s="710" t="s">
        <v>324</v>
      </c>
      <c r="DD204" s="711"/>
      <c r="DE204" s="711"/>
      <c r="DF204" s="711"/>
      <c r="DG204" s="712"/>
      <c r="DH204" s="710" t="s">
        <v>325</v>
      </c>
      <c r="DI204" s="711"/>
      <c r="DJ204" s="711"/>
      <c r="DK204" s="695" t="s">
        <v>775</v>
      </c>
      <c r="DL204" s="695">
        <v>1</v>
      </c>
      <c r="DM204" s="710" t="s">
        <v>326</v>
      </c>
      <c r="DN204" s="711"/>
      <c r="DO204" s="711"/>
      <c r="DP204" s="711"/>
      <c r="DQ204" s="712"/>
      <c r="DR204" s="710" t="s">
        <v>327</v>
      </c>
      <c r="DS204" s="711"/>
      <c r="DT204" s="711"/>
      <c r="DU204" s="711"/>
      <c r="DV204" s="712"/>
      <c r="DW204" s="710" t="s">
        <v>328</v>
      </c>
      <c r="DX204" s="711"/>
      <c r="DY204" s="711"/>
      <c r="DZ204" s="711"/>
      <c r="EA204" s="712"/>
      <c r="EB204" s="710" t="s">
        <v>329</v>
      </c>
      <c r="EC204" s="711"/>
      <c r="ED204" s="711"/>
      <c r="EE204" s="711"/>
      <c r="EF204" s="712"/>
      <c r="EG204" s="710" t="s">
        <v>330</v>
      </c>
      <c r="EH204" s="711"/>
      <c r="EI204" s="711"/>
      <c r="EJ204" s="711"/>
      <c r="EK204" s="712"/>
      <c r="EL204" s="710" t="s">
        <v>331</v>
      </c>
      <c r="EM204" s="711"/>
      <c r="EN204" s="711"/>
      <c r="EO204" s="711"/>
      <c r="EP204" s="712"/>
      <c r="EQ204" s="710" t="s">
        <v>332</v>
      </c>
      <c r="ER204" s="711"/>
      <c r="ES204" s="711"/>
      <c r="ET204" s="711"/>
      <c r="EU204" s="712"/>
      <c r="EV204" s="710" t="s">
        <v>333</v>
      </c>
      <c r="EW204" s="711"/>
      <c r="EX204" s="711"/>
      <c r="EY204" s="711"/>
      <c r="EZ204" s="712"/>
      <c r="FA204" s="710" t="s">
        <v>334</v>
      </c>
      <c r="FB204" s="711"/>
      <c r="FC204" s="711"/>
      <c r="FD204" s="711"/>
      <c r="FE204" s="712"/>
      <c r="FF204" s="710" t="s">
        <v>335</v>
      </c>
      <c r="FG204" s="711"/>
      <c r="FH204" s="711"/>
      <c r="FI204" s="711"/>
      <c r="FJ204" s="712"/>
      <c r="FK204" s="710" t="s">
        <v>336</v>
      </c>
      <c r="FL204" s="711"/>
      <c r="FM204" s="711"/>
      <c r="FN204" s="711"/>
      <c r="FO204" s="712"/>
      <c r="FP204" s="710" t="s">
        <v>337</v>
      </c>
      <c r="FQ204" s="711"/>
      <c r="FR204" s="711"/>
      <c r="FS204" s="711"/>
      <c r="FT204" s="712"/>
      <c r="FU204" s="710" t="s">
        <v>339</v>
      </c>
      <c r="FV204" s="711"/>
      <c r="FW204" s="711"/>
      <c r="FX204" s="711"/>
      <c r="FY204" s="712"/>
    </row>
    <row r="205" spans="1:181" hidden="1" x14ac:dyDescent="0.3">
      <c r="B205" s="66" t="s">
        <v>600</v>
      </c>
      <c r="C205" s="66" t="s">
        <v>601</v>
      </c>
      <c r="D205" s="66" t="s">
        <v>374</v>
      </c>
      <c r="E205" s="66" t="s">
        <v>375</v>
      </c>
      <c r="F205" s="66" t="s">
        <v>599</v>
      </c>
      <c r="G205" s="66" t="s">
        <v>600</v>
      </c>
      <c r="H205" s="66" t="s">
        <v>601</v>
      </c>
      <c r="I205" s="66" t="s">
        <v>374</v>
      </c>
      <c r="J205" s="66" t="s">
        <v>375</v>
      </c>
      <c r="K205" s="66" t="s">
        <v>599</v>
      </c>
      <c r="L205" s="66" t="s">
        <v>600</v>
      </c>
      <c r="M205" s="66" t="s">
        <v>601</v>
      </c>
      <c r="N205" s="66" t="s">
        <v>374</v>
      </c>
      <c r="O205" s="66" t="s">
        <v>375</v>
      </c>
      <c r="P205" s="66" t="s">
        <v>599</v>
      </c>
      <c r="Q205" s="66" t="s">
        <v>600</v>
      </c>
      <c r="R205" s="66" t="s">
        <v>601</v>
      </c>
      <c r="S205" s="66" t="s">
        <v>374</v>
      </c>
      <c r="T205" s="66" t="s">
        <v>375</v>
      </c>
      <c r="U205" s="66" t="s">
        <v>599</v>
      </c>
      <c r="V205" s="66" t="s">
        <v>600</v>
      </c>
      <c r="W205" s="66" t="s">
        <v>601</v>
      </c>
      <c r="X205" s="66" t="s">
        <v>374</v>
      </c>
      <c r="Y205" s="66" t="s">
        <v>375</v>
      </c>
      <c r="Z205" s="66" t="s">
        <v>599</v>
      </c>
      <c r="AA205" s="66" t="s">
        <v>600</v>
      </c>
      <c r="AB205" s="66" t="s">
        <v>601</v>
      </c>
      <c r="AC205" s="66" t="s">
        <v>374</v>
      </c>
      <c r="AD205" s="66" t="s">
        <v>375</v>
      </c>
      <c r="AE205" s="66" t="s">
        <v>599</v>
      </c>
      <c r="AF205" s="66" t="s">
        <v>600</v>
      </c>
      <c r="AG205" s="66" t="s">
        <v>601</v>
      </c>
      <c r="AH205" s="66" t="s">
        <v>374</v>
      </c>
      <c r="AI205" s="66" t="s">
        <v>375</v>
      </c>
      <c r="AJ205" s="66" t="s">
        <v>599</v>
      </c>
      <c r="AK205" s="66" t="s">
        <v>600</v>
      </c>
      <c r="AL205" s="66" t="s">
        <v>601</v>
      </c>
      <c r="AM205" s="66" t="s">
        <v>374</v>
      </c>
      <c r="AN205" s="66" t="s">
        <v>375</v>
      </c>
      <c r="AO205" s="66" t="s">
        <v>599</v>
      </c>
      <c r="AP205" s="66" t="s">
        <v>600</v>
      </c>
      <c r="AQ205" s="66" t="s">
        <v>601</v>
      </c>
      <c r="AR205" s="66" t="s">
        <v>374</v>
      </c>
      <c r="AS205" s="66" t="s">
        <v>375</v>
      </c>
      <c r="AT205" s="66" t="s">
        <v>599</v>
      </c>
      <c r="AU205" s="66" t="s">
        <v>600</v>
      </c>
      <c r="AV205" s="66" t="s">
        <v>601</v>
      </c>
      <c r="AW205" s="66" t="s">
        <v>374</v>
      </c>
      <c r="AX205" s="66" t="s">
        <v>375</v>
      </c>
      <c r="AY205" s="66" t="s">
        <v>599</v>
      </c>
      <c r="AZ205" s="66" t="s">
        <v>600</v>
      </c>
      <c r="BA205" s="66" t="s">
        <v>601</v>
      </c>
      <c r="BB205" s="66" t="s">
        <v>374</v>
      </c>
      <c r="BC205" s="66" t="s">
        <v>375</v>
      </c>
      <c r="BD205" s="66" t="s">
        <v>599</v>
      </c>
      <c r="BE205" s="66" t="s">
        <v>600</v>
      </c>
      <c r="BF205" s="66" t="s">
        <v>601</v>
      </c>
      <c r="BG205" s="66" t="s">
        <v>374</v>
      </c>
      <c r="BH205" s="66" t="s">
        <v>375</v>
      </c>
      <c r="BI205" s="66" t="s">
        <v>599</v>
      </c>
      <c r="BJ205" s="66" t="s">
        <v>600</v>
      </c>
      <c r="BK205" s="66" t="s">
        <v>601</v>
      </c>
      <c r="BL205" s="66" t="s">
        <v>374</v>
      </c>
      <c r="BM205" s="66" t="s">
        <v>375</v>
      </c>
      <c r="BN205" s="66" t="s">
        <v>599</v>
      </c>
      <c r="BO205" s="66" t="s">
        <v>600</v>
      </c>
      <c r="BP205" s="66" t="s">
        <v>601</v>
      </c>
      <c r="BQ205" s="66" t="s">
        <v>374</v>
      </c>
      <c r="BR205" s="66" t="s">
        <v>375</v>
      </c>
      <c r="BS205" s="66" t="s">
        <v>599</v>
      </c>
      <c r="BT205" s="66" t="s">
        <v>600</v>
      </c>
      <c r="BU205" s="66" t="s">
        <v>601</v>
      </c>
      <c r="BV205" s="66" t="s">
        <v>374</v>
      </c>
      <c r="BW205" s="66" t="s">
        <v>375</v>
      </c>
      <c r="BX205" s="66" t="s">
        <v>599</v>
      </c>
      <c r="BY205" s="66" t="s">
        <v>600</v>
      </c>
      <c r="BZ205" s="66" t="s">
        <v>601</v>
      </c>
      <c r="CA205" s="66" t="s">
        <v>374</v>
      </c>
      <c r="CB205" s="66" t="s">
        <v>375</v>
      </c>
      <c r="CC205" s="66" t="s">
        <v>599</v>
      </c>
      <c r="CD205" s="66" t="s">
        <v>600</v>
      </c>
      <c r="CE205" s="66" t="s">
        <v>601</v>
      </c>
      <c r="CF205" s="66" t="s">
        <v>374</v>
      </c>
      <c r="CG205" s="66" t="s">
        <v>375</v>
      </c>
      <c r="CH205" s="66" t="s">
        <v>599</v>
      </c>
      <c r="CI205" s="66" t="s">
        <v>600</v>
      </c>
      <c r="CJ205" s="66" t="s">
        <v>601</v>
      </c>
      <c r="CK205" s="66" t="s">
        <v>374</v>
      </c>
      <c r="CL205" s="66" t="s">
        <v>375</v>
      </c>
      <c r="CM205" s="66" t="s">
        <v>599</v>
      </c>
      <c r="CN205" s="66" t="s">
        <v>600</v>
      </c>
      <c r="CO205" s="66" t="s">
        <v>601</v>
      </c>
      <c r="CP205" s="66" t="s">
        <v>374</v>
      </c>
      <c r="CQ205" s="66" t="s">
        <v>375</v>
      </c>
      <c r="CR205" s="66" t="s">
        <v>599</v>
      </c>
      <c r="CS205" s="66" t="s">
        <v>600</v>
      </c>
      <c r="CT205" s="66" t="s">
        <v>601</v>
      </c>
      <c r="CU205" s="66" t="s">
        <v>374</v>
      </c>
      <c r="CV205" s="66" t="s">
        <v>375</v>
      </c>
      <c r="CW205" s="66" t="s">
        <v>599</v>
      </c>
      <c r="CX205" s="66" t="s">
        <v>600</v>
      </c>
      <c r="CY205" s="66" t="s">
        <v>601</v>
      </c>
      <c r="CZ205" s="66" t="s">
        <v>374</v>
      </c>
      <c r="DA205" s="66" t="s">
        <v>375</v>
      </c>
      <c r="DB205" s="66" t="s">
        <v>599</v>
      </c>
      <c r="DC205" s="66" t="s">
        <v>600</v>
      </c>
      <c r="DD205" s="66" t="s">
        <v>601</v>
      </c>
      <c r="DE205" s="66" t="s">
        <v>374</v>
      </c>
      <c r="DF205" s="66" t="s">
        <v>375</v>
      </c>
      <c r="DG205" s="66" t="s">
        <v>599</v>
      </c>
      <c r="DH205" s="335" t="s">
        <v>600</v>
      </c>
      <c r="DI205" s="335" t="s">
        <v>601</v>
      </c>
      <c r="DJ205" s="335" t="s">
        <v>374</v>
      </c>
      <c r="DK205" s="335" t="s">
        <v>375</v>
      </c>
      <c r="DL205" s="66" t="s">
        <v>599</v>
      </c>
      <c r="DM205" s="66" t="s">
        <v>600</v>
      </c>
      <c r="DN205" s="66" t="s">
        <v>601</v>
      </c>
      <c r="DO205" s="66" t="s">
        <v>374</v>
      </c>
      <c r="DP205" s="66" t="s">
        <v>375</v>
      </c>
      <c r="DQ205" s="66" t="s">
        <v>599</v>
      </c>
      <c r="DR205" s="66" t="s">
        <v>600</v>
      </c>
      <c r="DS205" s="66" t="s">
        <v>601</v>
      </c>
      <c r="DT205" s="66" t="s">
        <v>374</v>
      </c>
      <c r="DU205" s="66" t="s">
        <v>375</v>
      </c>
      <c r="DV205" s="66" t="s">
        <v>599</v>
      </c>
      <c r="DW205" s="66" t="s">
        <v>600</v>
      </c>
      <c r="DX205" s="66" t="s">
        <v>601</v>
      </c>
      <c r="DY205" s="66" t="s">
        <v>374</v>
      </c>
      <c r="DZ205" s="66" t="s">
        <v>375</v>
      </c>
      <c r="EA205" s="66" t="s">
        <v>599</v>
      </c>
      <c r="EB205" s="66" t="s">
        <v>600</v>
      </c>
      <c r="EC205" s="66" t="s">
        <v>601</v>
      </c>
      <c r="ED205" s="66" t="s">
        <v>374</v>
      </c>
      <c r="EE205" s="66" t="s">
        <v>375</v>
      </c>
      <c r="EF205" s="66" t="s">
        <v>599</v>
      </c>
      <c r="EG205" s="66" t="s">
        <v>600</v>
      </c>
      <c r="EH205" s="66" t="s">
        <v>601</v>
      </c>
      <c r="EI205" s="66" t="s">
        <v>374</v>
      </c>
      <c r="EJ205" s="66" t="s">
        <v>375</v>
      </c>
      <c r="EK205" s="66" t="s">
        <v>599</v>
      </c>
      <c r="EL205" s="66" t="s">
        <v>600</v>
      </c>
      <c r="EM205" s="66" t="s">
        <v>601</v>
      </c>
      <c r="EN205" s="66" t="s">
        <v>374</v>
      </c>
      <c r="EO205" s="66" t="s">
        <v>375</v>
      </c>
      <c r="EP205" s="66" t="s">
        <v>599</v>
      </c>
      <c r="EQ205" s="66" t="s">
        <v>600</v>
      </c>
      <c r="ER205" s="66" t="s">
        <v>601</v>
      </c>
      <c r="ES205" s="66" t="s">
        <v>374</v>
      </c>
      <c r="ET205" s="66" t="s">
        <v>375</v>
      </c>
      <c r="EU205" s="66" t="s">
        <v>599</v>
      </c>
      <c r="EV205" s="66" t="s">
        <v>600</v>
      </c>
      <c r="EW205" s="66" t="s">
        <v>601</v>
      </c>
      <c r="EX205" s="66" t="s">
        <v>374</v>
      </c>
      <c r="EY205" s="66" t="s">
        <v>375</v>
      </c>
      <c r="EZ205" s="66" t="s">
        <v>599</v>
      </c>
      <c r="FA205" s="66" t="s">
        <v>600</v>
      </c>
      <c r="FB205" s="66" t="s">
        <v>601</v>
      </c>
      <c r="FC205" s="66" t="s">
        <v>374</v>
      </c>
      <c r="FD205" s="66" t="s">
        <v>375</v>
      </c>
      <c r="FE205" s="66" t="s">
        <v>599</v>
      </c>
      <c r="FF205" s="66" t="s">
        <v>600</v>
      </c>
      <c r="FG205" s="66" t="s">
        <v>601</v>
      </c>
      <c r="FH205" s="66" t="s">
        <v>374</v>
      </c>
      <c r="FI205" s="66" t="s">
        <v>375</v>
      </c>
      <c r="FJ205" s="66" t="s">
        <v>599</v>
      </c>
      <c r="FK205" s="66" t="s">
        <v>600</v>
      </c>
      <c r="FL205" s="66" t="s">
        <v>601</v>
      </c>
      <c r="FM205" s="66" t="s">
        <v>374</v>
      </c>
      <c r="FN205" s="66" t="s">
        <v>375</v>
      </c>
      <c r="FO205" s="66" t="s">
        <v>599</v>
      </c>
      <c r="FP205" s="66" t="s">
        <v>600</v>
      </c>
      <c r="FQ205" s="66" t="s">
        <v>601</v>
      </c>
      <c r="FR205" s="66" t="s">
        <v>374</v>
      </c>
      <c r="FS205" s="66" t="s">
        <v>375</v>
      </c>
      <c r="FT205" s="66" t="s">
        <v>599</v>
      </c>
      <c r="FU205" s="66" t="s">
        <v>600</v>
      </c>
      <c r="FV205" s="66" t="s">
        <v>601</v>
      </c>
      <c r="FW205" s="66" t="s">
        <v>374</v>
      </c>
      <c r="FX205" s="66" t="s">
        <v>375</v>
      </c>
      <c r="FY205" s="66" t="s">
        <v>599</v>
      </c>
    </row>
    <row r="206" spans="1:181" hidden="1" x14ac:dyDescent="0.3">
      <c r="A206" s="266" t="s">
        <v>602</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c r="DM206" s="266"/>
      <c r="DN206" s="266"/>
      <c r="DO206" s="266"/>
      <c r="DP206" s="266"/>
      <c r="DQ206" s="266"/>
      <c r="DR206" s="266"/>
      <c r="DS206" s="266"/>
      <c r="DT206" s="266"/>
      <c r="DU206" s="266"/>
      <c r="DV206" s="266"/>
      <c r="DW206" s="266"/>
      <c r="DX206" s="266"/>
      <c r="DY206" s="266"/>
      <c r="DZ206" s="266"/>
      <c r="EA206" s="266"/>
      <c r="EB206" s="266"/>
      <c r="EC206" s="266"/>
      <c r="ED206" s="266"/>
      <c r="EE206" s="266"/>
      <c r="EF206" s="266"/>
      <c r="EG206" s="266"/>
      <c r="EH206" s="266"/>
      <c r="EI206" s="266"/>
      <c r="EJ206" s="266"/>
      <c r="EK206" s="266"/>
      <c r="EL206" s="266"/>
      <c r="EM206" s="266"/>
      <c r="EN206" s="266"/>
      <c r="EO206" s="266"/>
      <c r="EP206" s="266"/>
      <c r="EQ206" s="266"/>
      <c r="ER206" s="266"/>
      <c r="ES206" s="266"/>
      <c r="ET206" s="266"/>
      <c r="EU206" s="266"/>
      <c r="EV206" s="266"/>
      <c r="EW206" s="266"/>
      <c r="EX206" s="266"/>
      <c r="EY206" s="266"/>
      <c r="EZ206" s="266"/>
      <c r="FA206" s="266"/>
      <c r="FB206" s="266"/>
      <c r="FC206" s="266"/>
      <c r="FD206" s="266"/>
      <c r="FE206" s="266"/>
      <c r="FF206" s="266"/>
      <c r="FG206" s="266"/>
      <c r="FH206" s="266"/>
      <c r="FI206" s="266"/>
      <c r="FJ206" s="266"/>
      <c r="FK206" s="266"/>
      <c r="FL206" s="266"/>
      <c r="FM206" s="266"/>
      <c r="FN206" s="266"/>
      <c r="FO206" s="266"/>
      <c r="FP206" s="266"/>
      <c r="FQ206" s="266"/>
      <c r="FR206" s="266"/>
      <c r="FS206" s="266"/>
      <c r="FT206" s="266"/>
      <c r="FU206" s="266"/>
      <c r="FV206" s="266"/>
      <c r="FW206" s="266"/>
      <c r="FX206" s="266"/>
      <c r="FY206" s="266"/>
    </row>
    <row r="207" spans="1:181" hidden="1" x14ac:dyDescent="0.3">
      <c r="A207" s="26" t="s">
        <v>603</v>
      </c>
      <c r="B207" s="5">
        <f>IF($B$201=1,B246,B227)</f>
        <v>0</v>
      </c>
      <c r="C207" s="5">
        <f>IF($B$201=1,C246,C227)</f>
        <v>0</v>
      </c>
      <c r="D207" s="5">
        <f t="shared" ref="D207:F207" si="0">IF($B$201=1,D246,D227)</f>
        <v>0</v>
      </c>
      <c r="E207" s="5">
        <f t="shared" si="0"/>
        <v>0</v>
      </c>
      <c r="F207" s="5">
        <f t="shared" si="0"/>
        <v>0</v>
      </c>
      <c r="G207" s="5">
        <f>IF($B$201=1,G246,B227)</f>
        <v>0</v>
      </c>
      <c r="H207" s="5">
        <f t="shared" ref="H207:K220" si="1">IF($B$201=1,H246,C227)</f>
        <v>0</v>
      </c>
      <c r="I207" s="5">
        <f t="shared" si="1"/>
        <v>0</v>
      </c>
      <c r="J207" s="5">
        <f t="shared" si="1"/>
        <v>0</v>
      </c>
      <c r="K207" s="5">
        <f t="shared" si="1"/>
        <v>0</v>
      </c>
      <c r="L207" s="5">
        <f>IF($B$201=1,L246,B227)</f>
        <v>0</v>
      </c>
      <c r="M207" s="5">
        <f t="shared" ref="M207:P220" si="2">IF($B$201=1,M246,C227)</f>
        <v>0</v>
      </c>
      <c r="N207" s="5">
        <f t="shared" si="2"/>
        <v>0</v>
      </c>
      <c r="O207" s="5">
        <f t="shared" si="2"/>
        <v>0</v>
      </c>
      <c r="P207" s="5">
        <f t="shared" si="2"/>
        <v>0</v>
      </c>
      <c r="Q207" s="5">
        <f>IF($B$201=1,Q246,B227)</f>
        <v>0</v>
      </c>
      <c r="R207" s="5">
        <f t="shared" ref="R207:U220" si="3">IF($B$201=1,R246,C227)</f>
        <v>0</v>
      </c>
      <c r="S207" s="5">
        <f t="shared" si="3"/>
        <v>0</v>
      </c>
      <c r="T207" s="5">
        <f t="shared" si="3"/>
        <v>0</v>
      </c>
      <c r="U207" s="5">
        <f t="shared" si="3"/>
        <v>0</v>
      </c>
      <c r="V207" s="5">
        <f>IF($B$201=1,V246,B227)</f>
        <v>0</v>
      </c>
      <c r="W207" s="5">
        <f t="shared" ref="W207:Z220" si="4">IF($B$201=1,W246,C227)</f>
        <v>0</v>
      </c>
      <c r="X207" s="5">
        <f t="shared" si="4"/>
        <v>0</v>
      </c>
      <c r="Y207" s="5">
        <f t="shared" si="4"/>
        <v>0</v>
      </c>
      <c r="Z207" s="5">
        <f t="shared" si="4"/>
        <v>0</v>
      </c>
      <c r="AA207" s="5">
        <f>IF($B$201=1,AA246,B227)</f>
        <v>0</v>
      </c>
      <c r="AB207" s="5">
        <f t="shared" ref="AB207:AE220" si="5">IF($B$201=1,AB246,C227)</f>
        <v>0</v>
      </c>
      <c r="AC207" s="5">
        <f t="shared" si="5"/>
        <v>0</v>
      </c>
      <c r="AD207" s="5">
        <f t="shared" si="5"/>
        <v>0</v>
      </c>
      <c r="AE207" s="5">
        <f t="shared" si="5"/>
        <v>0</v>
      </c>
      <c r="AF207" s="5">
        <f>IF($B$201=1,AF246,B227)</f>
        <v>0</v>
      </c>
      <c r="AG207" s="5">
        <f t="shared" ref="AG207:AJ220" si="6">IF($B$201=1,AG246,C227)</f>
        <v>0</v>
      </c>
      <c r="AH207" s="5">
        <f t="shared" si="6"/>
        <v>0</v>
      </c>
      <c r="AI207" s="5">
        <f t="shared" si="6"/>
        <v>0</v>
      </c>
      <c r="AJ207" s="5">
        <f t="shared" si="6"/>
        <v>0</v>
      </c>
      <c r="AK207" s="5">
        <f>IF($B$201=1,AK246,B227)</f>
        <v>0</v>
      </c>
      <c r="AL207" s="5">
        <f t="shared" ref="AL207:AO220" si="7">IF($B$201=1,AL246,C227)</f>
        <v>0</v>
      </c>
      <c r="AM207" s="5">
        <f t="shared" si="7"/>
        <v>0</v>
      </c>
      <c r="AN207" s="5">
        <f t="shared" si="7"/>
        <v>0</v>
      </c>
      <c r="AO207" s="5">
        <f t="shared" si="7"/>
        <v>0</v>
      </c>
      <c r="AP207" s="5">
        <f>IF($B$201=1,AP246,B227)</f>
        <v>0</v>
      </c>
      <c r="AQ207" s="5">
        <f t="shared" ref="AQ207:AT220" si="8">IF($B$201=1,AQ246,C227)</f>
        <v>0</v>
      </c>
      <c r="AR207" s="5">
        <f t="shared" si="8"/>
        <v>0</v>
      </c>
      <c r="AS207" s="5">
        <f t="shared" si="8"/>
        <v>0</v>
      </c>
      <c r="AT207" s="5">
        <f t="shared" si="8"/>
        <v>0</v>
      </c>
      <c r="AU207" s="5">
        <f>IF($B$201=1,AU246,B227)</f>
        <v>0</v>
      </c>
      <c r="AV207" s="5">
        <f t="shared" ref="AV207:AY220" si="9">IF($B$201=1,AV246,C227)</f>
        <v>0</v>
      </c>
      <c r="AW207" s="5">
        <f t="shared" si="9"/>
        <v>0</v>
      </c>
      <c r="AX207" s="5">
        <f t="shared" si="9"/>
        <v>0</v>
      </c>
      <c r="AY207" s="5">
        <f t="shared" si="9"/>
        <v>0</v>
      </c>
      <c r="AZ207" s="5">
        <f>IF($B$201=1,AZ246,B227)</f>
        <v>0</v>
      </c>
      <c r="BA207" s="5">
        <f t="shared" ref="BA207:BD220" si="10">IF($B$201=1,BA246,C227)</f>
        <v>0</v>
      </c>
      <c r="BB207" s="5">
        <f t="shared" si="10"/>
        <v>0</v>
      </c>
      <c r="BC207" s="5">
        <f t="shared" si="10"/>
        <v>0</v>
      </c>
      <c r="BD207" s="5">
        <f t="shared" si="10"/>
        <v>0</v>
      </c>
      <c r="BE207" s="5">
        <f>IF($B$201=1,BE246,B227)</f>
        <v>0</v>
      </c>
      <c r="BF207" s="5">
        <f t="shared" ref="BF207:BI220" si="11">IF($B$201=1,BF246,C227)</f>
        <v>0</v>
      </c>
      <c r="BG207" s="5">
        <f t="shared" si="11"/>
        <v>0</v>
      </c>
      <c r="BH207" s="5">
        <f t="shared" si="11"/>
        <v>0</v>
      </c>
      <c r="BI207" s="5">
        <f t="shared" si="11"/>
        <v>0</v>
      </c>
      <c r="BJ207" s="5">
        <f>IF($B$201=1,BJ246,B227)</f>
        <v>0</v>
      </c>
      <c r="BK207" s="5">
        <f t="shared" ref="BK207:BN220" si="12">IF($B$201=1,BK246,C227)</f>
        <v>0</v>
      </c>
      <c r="BL207" s="5">
        <f t="shared" si="12"/>
        <v>0</v>
      </c>
      <c r="BM207" s="5">
        <f t="shared" si="12"/>
        <v>0</v>
      </c>
      <c r="BN207" s="5">
        <f t="shared" si="12"/>
        <v>0</v>
      </c>
      <c r="BO207" s="5">
        <f>IF($B$201=1,BO246,B227)</f>
        <v>0</v>
      </c>
      <c r="BP207" s="5">
        <f t="shared" ref="BP207:BS220" si="13">IF($B$201=1,BP246,C227)</f>
        <v>0</v>
      </c>
      <c r="BQ207" s="5">
        <f t="shared" si="13"/>
        <v>0</v>
      </c>
      <c r="BR207" s="5">
        <f t="shared" si="13"/>
        <v>0</v>
      </c>
      <c r="BS207" s="5">
        <f t="shared" si="13"/>
        <v>0</v>
      </c>
      <c r="BT207" s="5">
        <f>IF($B$201=1,BT246,B227)</f>
        <v>0</v>
      </c>
      <c r="BU207" s="5">
        <f t="shared" ref="BU207:BX220" si="14">IF($B$201=1,BU246,C227)</f>
        <v>0</v>
      </c>
      <c r="BV207" s="5">
        <f t="shared" si="14"/>
        <v>0</v>
      </c>
      <c r="BW207" s="5">
        <f t="shared" si="14"/>
        <v>0</v>
      </c>
      <c r="BX207" s="5">
        <f t="shared" si="14"/>
        <v>0</v>
      </c>
      <c r="BY207" s="5">
        <f>IF($B$201=1,BY246,B227)</f>
        <v>0</v>
      </c>
      <c r="BZ207" s="5">
        <f t="shared" ref="BZ207:CC220" si="15">IF($B$201=1,BZ246,C227)</f>
        <v>0</v>
      </c>
      <c r="CA207" s="5">
        <f t="shared" si="15"/>
        <v>0</v>
      </c>
      <c r="CB207" s="5">
        <f t="shared" si="15"/>
        <v>0</v>
      </c>
      <c r="CC207" s="5">
        <f t="shared" si="15"/>
        <v>0</v>
      </c>
      <c r="CD207" s="5">
        <f>IF($B$201=1,CD246,B227)</f>
        <v>0</v>
      </c>
      <c r="CE207" s="5">
        <f t="shared" ref="CE207:CH220" si="16">IF($B$201=1,CE246,C227)</f>
        <v>0</v>
      </c>
      <c r="CF207" s="5">
        <f t="shared" si="16"/>
        <v>0</v>
      </c>
      <c r="CG207" s="5">
        <f t="shared" si="16"/>
        <v>0</v>
      </c>
      <c r="CH207" s="5">
        <f t="shared" si="16"/>
        <v>0</v>
      </c>
      <c r="CI207" s="5">
        <f>IF($B$201=1,CI246,B227)</f>
        <v>0</v>
      </c>
      <c r="CJ207" s="5">
        <f t="shared" ref="CJ207:CM220" si="17">IF($B$201=1,CJ246,C227)</f>
        <v>0</v>
      </c>
      <c r="CK207" s="5">
        <f t="shared" si="17"/>
        <v>0</v>
      </c>
      <c r="CL207" s="5">
        <f t="shared" si="17"/>
        <v>0</v>
      </c>
      <c r="CM207" s="5">
        <f t="shared" si="17"/>
        <v>0</v>
      </c>
      <c r="CN207" s="5">
        <f>IF($B$201=1,CN246,B227)</f>
        <v>0</v>
      </c>
      <c r="CO207" s="5">
        <f t="shared" ref="CO207:CR220" si="18">IF($B$201=1,CO246,C227)</f>
        <v>0</v>
      </c>
      <c r="CP207" s="5">
        <f t="shared" si="18"/>
        <v>0</v>
      </c>
      <c r="CQ207" s="5">
        <f t="shared" si="18"/>
        <v>0</v>
      </c>
      <c r="CR207" s="5">
        <f t="shared" si="18"/>
        <v>0</v>
      </c>
      <c r="CS207" s="5">
        <f>IF($B$201=1,CS246,B227)</f>
        <v>0</v>
      </c>
      <c r="CT207" s="5">
        <f t="shared" ref="CT207:CW220" si="19">IF($B$201=1,CT246,C227)</f>
        <v>0</v>
      </c>
      <c r="CU207" s="5">
        <f t="shared" si="19"/>
        <v>0</v>
      </c>
      <c r="CV207" s="5">
        <f t="shared" si="19"/>
        <v>0</v>
      </c>
      <c r="CW207" s="5">
        <f t="shared" si="19"/>
        <v>0</v>
      </c>
      <c r="CX207" s="5">
        <f>IF($B$201=1,CX246,B227)</f>
        <v>0</v>
      </c>
      <c r="CY207" s="5">
        <f t="shared" ref="CY207:DB220" si="20">IF($B$201=1,CY246,C227)</f>
        <v>0</v>
      </c>
      <c r="CZ207" s="5">
        <f t="shared" si="20"/>
        <v>0</v>
      </c>
      <c r="DA207" s="5">
        <f t="shared" si="20"/>
        <v>0</v>
      </c>
      <c r="DB207" s="5">
        <f t="shared" si="20"/>
        <v>0</v>
      </c>
      <c r="DC207" s="5">
        <f>IF($B$201=1,DC246,B227)</f>
        <v>0</v>
      </c>
      <c r="DD207" s="5">
        <f t="shared" ref="DD207:DG220" si="21">IF($B$201=1,DD246,C227)</f>
        <v>0</v>
      </c>
      <c r="DE207" s="5">
        <f t="shared" si="21"/>
        <v>0</v>
      </c>
      <c r="DF207" s="5">
        <f t="shared" si="21"/>
        <v>0</v>
      </c>
      <c r="DG207" s="5">
        <f t="shared" si="21"/>
        <v>0</v>
      </c>
      <c r="DH207" s="5">
        <f>IF($B$201=1,DH246,B227)</f>
        <v>0</v>
      </c>
      <c r="DI207" s="5">
        <f t="shared" ref="DI207:DL220" si="22">IF($B$201=1,DI246,C227)</f>
        <v>0</v>
      </c>
      <c r="DJ207" s="5">
        <f t="shared" si="22"/>
        <v>0</v>
      </c>
      <c r="DK207" s="5">
        <f t="shared" si="22"/>
        <v>0</v>
      </c>
      <c r="DL207" s="5">
        <f t="shared" si="22"/>
        <v>0</v>
      </c>
      <c r="DM207" s="5">
        <f>IF($B$201=1,DM246,B227)</f>
        <v>0</v>
      </c>
      <c r="DN207" s="5">
        <f t="shared" ref="DN207:DQ220" si="23">IF($B$201=1,DN246,C227)</f>
        <v>0</v>
      </c>
      <c r="DO207" s="5">
        <f t="shared" si="23"/>
        <v>0</v>
      </c>
      <c r="DP207" s="5">
        <f t="shared" si="23"/>
        <v>0</v>
      </c>
      <c r="DQ207" s="5">
        <f t="shared" si="23"/>
        <v>0</v>
      </c>
      <c r="DR207" s="5">
        <f>IF($B$201=1,DR246,B227)</f>
        <v>0</v>
      </c>
      <c r="DS207" s="5">
        <f t="shared" ref="DS207:DV220" si="24">IF($B$201=1,DS246,C227)</f>
        <v>0</v>
      </c>
      <c r="DT207" s="5">
        <f t="shared" si="24"/>
        <v>0</v>
      </c>
      <c r="DU207" s="5">
        <f t="shared" si="24"/>
        <v>0</v>
      </c>
      <c r="DV207" s="5">
        <f t="shared" si="24"/>
        <v>0</v>
      </c>
      <c r="DW207" s="5">
        <f>IF($B$201=1,DW246,B227)</f>
        <v>0</v>
      </c>
      <c r="DX207" s="5">
        <f t="shared" ref="DX207:EA220" si="25">IF($B$201=1,DX246,C227)</f>
        <v>0</v>
      </c>
      <c r="DY207" s="5">
        <f t="shared" si="25"/>
        <v>0</v>
      </c>
      <c r="DZ207" s="5">
        <f t="shared" si="25"/>
        <v>0</v>
      </c>
      <c r="EA207" s="5">
        <f t="shared" si="25"/>
        <v>0</v>
      </c>
      <c r="EB207" s="5">
        <f>IF($B$201=1,EB246,B227)</f>
        <v>0</v>
      </c>
      <c r="EC207" s="5">
        <f t="shared" ref="EC207:EF220" si="26">IF($B$201=1,EC246,C227)</f>
        <v>0</v>
      </c>
      <c r="ED207" s="5">
        <f t="shared" si="26"/>
        <v>0</v>
      </c>
      <c r="EE207" s="5">
        <f t="shared" si="26"/>
        <v>0</v>
      </c>
      <c r="EF207" s="5">
        <f t="shared" si="26"/>
        <v>0</v>
      </c>
      <c r="EG207" s="5">
        <f>IF($B$201=1,EG246,B227)</f>
        <v>0</v>
      </c>
      <c r="EH207" s="5">
        <f t="shared" ref="EH207:EK220" si="27">IF($B$201=1,EH246,C227)</f>
        <v>0</v>
      </c>
      <c r="EI207" s="5">
        <f t="shared" si="27"/>
        <v>0</v>
      </c>
      <c r="EJ207" s="5">
        <f t="shared" si="27"/>
        <v>0</v>
      </c>
      <c r="EK207" s="5">
        <f t="shared" si="27"/>
        <v>0</v>
      </c>
      <c r="EL207" s="5">
        <f>IF($B$201=1,EL246,B227)</f>
        <v>0</v>
      </c>
      <c r="EM207" s="5">
        <f t="shared" ref="EM207:EP220" si="28">IF($B$201=1,EM246,C227)</f>
        <v>0</v>
      </c>
      <c r="EN207" s="5">
        <f t="shared" si="28"/>
        <v>0</v>
      </c>
      <c r="EO207" s="5">
        <f t="shared" si="28"/>
        <v>0</v>
      </c>
      <c r="EP207" s="5">
        <f t="shared" si="28"/>
        <v>0</v>
      </c>
      <c r="EQ207" s="5">
        <f>IF($B$201=1,EQ246,B227)</f>
        <v>0</v>
      </c>
      <c r="ER207" s="5">
        <f t="shared" ref="ER207:EU220" si="29">IF($B$201=1,ER246,C227)</f>
        <v>0</v>
      </c>
      <c r="ES207" s="5">
        <f t="shared" si="29"/>
        <v>0</v>
      </c>
      <c r="ET207" s="5">
        <f t="shared" si="29"/>
        <v>0</v>
      </c>
      <c r="EU207" s="5">
        <f t="shared" si="29"/>
        <v>0</v>
      </c>
      <c r="EV207" s="5">
        <f>IF($B$201=1,EV246,B227)</f>
        <v>0</v>
      </c>
      <c r="EW207" s="5">
        <f t="shared" ref="EW207:EZ220" si="30">IF($B$201=1,EW246,C227)</f>
        <v>0</v>
      </c>
      <c r="EX207" s="5">
        <f t="shared" si="30"/>
        <v>0</v>
      </c>
      <c r="EY207" s="5">
        <f t="shared" si="30"/>
        <v>0</v>
      </c>
      <c r="EZ207" s="5">
        <f t="shared" si="30"/>
        <v>0</v>
      </c>
      <c r="FA207" s="5">
        <f>IF($B$201=1,FA246,B227)</f>
        <v>0</v>
      </c>
      <c r="FB207" s="5">
        <f t="shared" ref="FB207:FE220" si="31">IF($B$201=1,FB246,C227)</f>
        <v>0</v>
      </c>
      <c r="FC207" s="5">
        <f t="shared" si="31"/>
        <v>0</v>
      </c>
      <c r="FD207" s="5">
        <f t="shared" si="31"/>
        <v>0</v>
      </c>
      <c r="FE207" s="5">
        <f t="shared" si="31"/>
        <v>0</v>
      </c>
      <c r="FF207" s="5">
        <f>IF($B$201=1,FF246,B227)</f>
        <v>0</v>
      </c>
      <c r="FG207" s="5">
        <f t="shared" ref="FG207:FJ220" si="32">IF($B$201=1,FG246,C227)</f>
        <v>0</v>
      </c>
      <c r="FH207" s="5">
        <f t="shared" si="32"/>
        <v>0</v>
      </c>
      <c r="FI207" s="5">
        <f t="shared" si="32"/>
        <v>0</v>
      </c>
      <c r="FJ207" s="5">
        <f t="shared" si="32"/>
        <v>0</v>
      </c>
      <c r="FK207" s="5">
        <f>IF($B$201=1,FK246,B227)</f>
        <v>0</v>
      </c>
      <c r="FL207" s="5">
        <f t="shared" ref="FL207:FO220" si="33">IF($B$201=1,FL246,C227)</f>
        <v>0</v>
      </c>
      <c r="FM207" s="5">
        <f t="shared" si="33"/>
        <v>0</v>
      </c>
      <c r="FN207" s="5">
        <f t="shared" si="33"/>
        <v>0</v>
      </c>
      <c r="FO207" s="5">
        <f t="shared" si="33"/>
        <v>0</v>
      </c>
      <c r="FP207" s="5">
        <f>IF($B$201=1,FP246,B227)</f>
        <v>0</v>
      </c>
      <c r="FQ207" s="5">
        <f t="shared" ref="FQ207:FU220" si="34">IF($B$201=1,FQ246,C227)</f>
        <v>0</v>
      </c>
      <c r="FR207" s="5">
        <f t="shared" si="34"/>
        <v>0</v>
      </c>
      <c r="FS207" s="5">
        <f t="shared" si="34"/>
        <v>0</v>
      </c>
      <c r="FT207" s="5">
        <f t="shared" si="34"/>
        <v>0</v>
      </c>
      <c r="FU207" s="5">
        <f>IF($B$201=1,FU246,G227)</f>
        <v>0</v>
      </c>
      <c r="FV207" s="5">
        <f t="shared" ref="FV207:FY220" si="35">IF($B$201=1,FV246,H227)</f>
        <v>0</v>
      </c>
      <c r="FW207" s="5">
        <f t="shared" si="35"/>
        <v>0</v>
      </c>
      <c r="FX207" s="5">
        <f t="shared" si="35"/>
        <v>0</v>
      </c>
      <c r="FY207" s="5">
        <f t="shared" si="35"/>
        <v>0</v>
      </c>
    </row>
    <row r="208" spans="1:181" hidden="1" x14ac:dyDescent="0.3">
      <c r="A208" s="26" t="s">
        <v>604</v>
      </c>
      <c r="B208" s="5">
        <f t="shared" ref="B208:F220" si="36">IF($B$201=1,B247,B228)</f>
        <v>0</v>
      </c>
      <c r="C208" s="5">
        <f t="shared" si="36"/>
        <v>0</v>
      </c>
      <c r="D208" s="5">
        <f t="shared" si="36"/>
        <v>0</v>
      </c>
      <c r="E208" s="5">
        <f t="shared" si="36"/>
        <v>0</v>
      </c>
      <c r="F208" s="5">
        <f t="shared" si="36"/>
        <v>0</v>
      </c>
      <c r="G208" s="5">
        <f t="shared" ref="G208:G220" si="37">IF($B$201=1,G247,B228)</f>
        <v>0</v>
      </c>
      <c r="H208" s="5">
        <f t="shared" si="1"/>
        <v>0</v>
      </c>
      <c r="I208" s="5">
        <f t="shared" si="1"/>
        <v>0</v>
      </c>
      <c r="J208" s="5">
        <f t="shared" si="1"/>
        <v>0</v>
      </c>
      <c r="K208" s="5">
        <f t="shared" si="1"/>
        <v>0</v>
      </c>
      <c r="L208" s="5">
        <f t="shared" ref="L208:L220" si="38">IF($B$201=1,L247,B228)</f>
        <v>0</v>
      </c>
      <c r="M208" s="5">
        <f t="shared" si="2"/>
        <v>0</v>
      </c>
      <c r="N208" s="5">
        <f t="shared" si="2"/>
        <v>0</v>
      </c>
      <c r="O208" s="5">
        <f t="shared" si="2"/>
        <v>0</v>
      </c>
      <c r="P208" s="5">
        <f t="shared" si="2"/>
        <v>0</v>
      </c>
      <c r="Q208" s="5">
        <f t="shared" ref="Q208:Q220" si="39">IF($B$201=1,Q247,B228)</f>
        <v>0</v>
      </c>
      <c r="R208" s="5">
        <f t="shared" si="3"/>
        <v>0</v>
      </c>
      <c r="S208" s="5">
        <f t="shared" si="3"/>
        <v>0</v>
      </c>
      <c r="T208" s="5">
        <f t="shared" si="3"/>
        <v>0</v>
      </c>
      <c r="U208" s="5">
        <f t="shared" si="3"/>
        <v>0</v>
      </c>
      <c r="V208" s="5">
        <f t="shared" ref="V208:V220" si="40">IF($B$201=1,V247,B228)</f>
        <v>0</v>
      </c>
      <c r="W208" s="5">
        <f t="shared" si="4"/>
        <v>0</v>
      </c>
      <c r="X208" s="5">
        <f t="shared" si="4"/>
        <v>0</v>
      </c>
      <c r="Y208" s="5">
        <f t="shared" si="4"/>
        <v>0</v>
      </c>
      <c r="Z208" s="5">
        <f t="shared" si="4"/>
        <v>0</v>
      </c>
      <c r="AA208" s="5">
        <f t="shared" ref="AA208:AA220" si="41">IF($B$201=1,AA247,B228)</f>
        <v>0</v>
      </c>
      <c r="AB208" s="5">
        <f t="shared" si="5"/>
        <v>0</v>
      </c>
      <c r="AC208" s="5">
        <f t="shared" si="5"/>
        <v>0</v>
      </c>
      <c r="AD208" s="5">
        <f t="shared" si="5"/>
        <v>0</v>
      </c>
      <c r="AE208" s="5">
        <f t="shared" si="5"/>
        <v>0</v>
      </c>
      <c r="AF208" s="5">
        <f t="shared" ref="AF208:AF220" si="42">IF($B$201=1,AF247,B228)</f>
        <v>0</v>
      </c>
      <c r="AG208" s="5">
        <f t="shared" si="6"/>
        <v>0</v>
      </c>
      <c r="AH208" s="5">
        <f t="shared" si="6"/>
        <v>0</v>
      </c>
      <c r="AI208" s="5">
        <f t="shared" si="6"/>
        <v>0</v>
      </c>
      <c r="AJ208" s="5">
        <f t="shared" si="6"/>
        <v>0</v>
      </c>
      <c r="AK208" s="5">
        <f t="shared" ref="AK208:AK220" si="43">IF($B$201=1,AK247,B228)</f>
        <v>0</v>
      </c>
      <c r="AL208" s="5">
        <f t="shared" si="7"/>
        <v>0</v>
      </c>
      <c r="AM208" s="5">
        <f t="shared" si="7"/>
        <v>0</v>
      </c>
      <c r="AN208" s="5">
        <f t="shared" si="7"/>
        <v>0</v>
      </c>
      <c r="AO208" s="5">
        <f t="shared" si="7"/>
        <v>0</v>
      </c>
      <c r="AP208" s="5">
        <f t="shared" ref="AP208:AP220" si="44">IF($B$201=1,AP247,B228)</f>
        <v>0</v>
      </c>
      <c r="AQ208" s="5">
        <f t="shared" si="8"/>
        <v>0</v>
      </c>
      <c r="AR208" s="5">
        <f t="shared" si="8"/>
        <v>0</v>
      </c>
      <c r="AS208" s="5">
        <f t="shared" si="8"/>
        <v>0</v>
      </c>
      <c r="AT208" s="5">
        <f t="shared" si="8"/>
        <v>0</v>
      </c>
      <c r="AU208" s="5">
        <f t="shared" ref="AU208:AU220" si="45">IF($B$201=1,AU247,B228)</f>
        <v>0</v>
      </c>
      <c r="AV208" s="5">
        <f t="shared" si="9"/>
        <v>0</v>
      </c>
      <c r="AW208" s="5">
        <f t="shared" si="9"/>
        <v>0</v>
      </c>
      <c r="AX208" s="5">
        <f t="shared" si="9"/>
        <v>0</v>
      </c>
      <c r="AY208" s="5">
        <f t="shared" si="9"/>
        <v>0</v>
      </c>
      <c r="AZ208" s="5">
        <f t="shared" ref="AZ208:AZ220" si="46">IF($B$201=1,AZ247,B228)</f>
        <v>0</v>
      </c>
      <c r="BA208" s="5">
        <f t="shared" si="10"/>
        <v>0</v>
      </c>
      <c r="BB208" s="5">
        <f t="shared" si="10"/>
        <v>0</v>
      </c>
      <c r="BC208" s="5">
        <f t="shared" si="10"/>
        <v>0</v>
      </c>
      <c r="BD208" s="5">
        <f t="shared" si="10"/>
        <v>0</v>
      </c>
      <c r="BE208" s="5">
        <f t="shared" ref="BE208:BE220" si="47">IF($B$201=1,BE247,B228)</f>
        <v>0</v>
      </c>
      <c r="BF208" s="5">
        <f t="shared" si="11"/>
        <v>0</v>
      </c>
      <c r="BG208" s="5">
        <f t="shared" si="11"/>
        <v>0</v>
      </c>
      <c r="BH208" s="5">
        <f t="shared" si="11"/>
        <v>0</v>
      </c>
      <c r="BI208" s="5">
        <f t="shared" si="11"/>
        <v>0</v>
      </c>
      <c r="BJ208" s="5">
        <f t="shared" ref="BJ208:BJ220" si="48">IF($B$201=1,BJ247,B228)</f>
        <v>0</v>
      </c>
      <c r="BK208" s="5">
        <f t="shared" si="12"/>
        <v>0</v>
      </c>
      <c r="BL208" s="5">
        <f t="shared" si="12"/>
        <v>0</v>
      </c>
      <c r="BM208" s="5">
        <f t="shared" si="12"/>
        <v>0</v>
      </c>
      <c r="BN208" s="5">
        <f t="shared" si="12"/>
        <v>0</v>
      </c>
      <c r="BO208" s="5">
        <f t="shared" ref="BO208:BO220" si="49">IF($B$201=1,BO247,B228)</f>
        <v>0</v>
      </c>
      <c r="BP208" s="5">
        <f t="shared" si="13"/>
        <v>0</v>
      </c>
      <c r="BQ208" s="5">
        <f t="shared" si="13"/>
        <v>0</v>
      </c>
      <c r="BR208" s="5">
        <f t="shared" si="13"/>
        <v>0</v>
      </c>
      <c r="BS208" s="5">
        <f t="shared" si="13"/>
        <v>0</v>
      </c>
      <c r="BT208" s="5">
        <f t="shared" ref="BT208:BT220" si="50">IF($B$201=1,BT247,B228)</f>
        <v>0</v>
      </c>
      <c r="BU208" s="5">
        <f t="shared" si="14"/>
        <v>0</v>
      </c>
      <c r="BV208" s="5">
        <f t="shared" si="14"/>
        <v>0</v>
      </c>
      <c r="BW208" s="5">
        <f t="shared" si="14"/>
        <v>0</v>
      </c>
      <c r="BX208" s="5">
        <f t="shared" si="14"/>
        <v>0</v>
      </c>
      <c r="BY208" s="5">
        <f t="shared" ref="BY208:BY220" si="51">IF($B$201=1,BY247,B228)</f>
        <v>0</v>
      </c>
      <c r="BZ208" s="5">
        <f t="shared" si="15"/>
        <v>0</v>
      </c>
      <c r="CA208" s="5">
        <f t="shared" si="15"/>
        <v>0</v>
      </c>
      <c r="CB208" s="5">
        <f t="shared" si="15"/>
        <v>0</v>
      </c>
      <c r="CC208" s="5">
        <f t="shared" si="15"/>
        <v>0</v>
      </c>
      <c r="CD208" s="5">
        <f t="shared" ref="CD208:CD220" si="52">IF($B$201=1,CD247,B228)</f>
        <v>0</v>
      </c>
      <c r="CE208" s="5">
        <f t="shared" si="16"/>
        <v>0</v>
      </c>
      <c r="CF208" s="5">
        <f t="shared" si="16"/>
        <v>0</v>
      </c>
      <c r="CG208" s="5">
        <f t="shared" si="16"/>
        <v>0</v>
      </c>
      <c r="CH208" s="5">
        <f t="shared" si="16"/>
        <v>0</v>
      </c>
      <c r="CI208" s="5">
        <f t="shared" ref="CI208:CI220" si="53">IF($B$201=1,CI247,B228)</f>
        <v>0</v>
      </c>
      <c r="CJ208" s="5">
        <f t="shared" si="17"/>
        <v>0</v>
      </c>
      <c r="CK208" s="5">
        <f t="shared" si="17"/>
        <v>0</v>
      </c>
      <c r="CL208" s="5">
        <f t="shared" si="17"/>
        <v>0</v>
      </c>
      <c r="CM208" s="5">
        <f t="shared" si="17"/>
        <v>0</v>
      </c>
      <c r="CN208" s="5">
        <f t="shared" ref="CN208:CN220" si="54">IF($B$201=1,CN247,B228)</f>
        <v>0</v>
      </c>
      <c r="CO208" s="5">
        <f t="shared" si="18"/>
        <v>0</v>
      </c>
      <c r="CP208" s="5">
        <f t="shared" si="18"/>
        <v>0</v>
      </c>
      <c r="CQ208" s="5">
        <f t="shared" si="18"/>
        <v>0</v>
      </c>
      <c r="CR208" s="5">
        <f t="shared" si="18"/>
        <v>0</v>
      </c>
      <c r="CS208" s="5">
        <f t="shared" ref="CS208:CS220" si="55">IF($B$201=1,CS247,B228)</f>
        <v>0</v>
      </c>
      <c r="CT208" s="5">
        <f t="shared" si="19"/>
        <v>0</v>
      </c>
      <c r="CU208" s="5">
        <f t="shared" si="19"/>
        <v>0</v>
      </c>
      <c r="CV208" s="5">
        <f t="shared" si="19"/>
        <v>0</v>
      </c>
      <c r="CW208" s="5">
        <f t="shared" si="19"/>
        <v>0</v>
      </c>
      <c r="CX208" s="5">
        <f t="shared" ref="CX208:CX220" si="56">IF($B$201=1,CX247,B228)</f>
        <v>0</v>
      </c>
      <c r="CY208" s="5">
        <f t="shared" si="20"/>
        <v>0</v>
      </c>
      <c r="CZ208" s="5">
        <f t="shared" si="20"/>
        <v>0</v>
      </c>
      <c r="DA208" s="5">
        <f t="shared" si="20"/>
        <v>0</v>
      </c>
      <c r="DB208" s="5">
        <f t="shared" si="20"/>
        <v>0</v>
      </c>
      <c r="DC208" s="5">
        <f t="shared" ref="DC208:DC220" si="57">IF($B$201=1,DC247,B228)</f>
        <v>0</v>
      </c>
      <c r="DD208" s="5">
        <f t="shared" si="21"/>
        <v>0</v>
      </c>
      <c r="DE208" s="5">
        <f t="shared" si="21"/>
        <v>0</v>
      </c>
      <c r="DF208" s="5">
        <f t="shared" si="21"/>
        <v>0</v>
      </c>
      <c r="DG208" s="5">
        <f t="shared" si="21"/>
        <v>0</v>
      </c>
      <c r="DH208" s="5">
        <f t="shared" ref="DH208:DH220" si="58">IF($B$201=1,DH247,B228)</f>
        <v>0</v>
      </c>
      <c r="DI208" s="5">
        <f t="shared" si="22"/>
        <v>0</v>
      </c>
      <c r="DJ208" s="5">
        <f t="shared" si="22"/>
        <v>0</v>
      </c>
      <c r="DK208" s="5">
        <f t="shared" si="22"/>
        <v>0</v>
      </c>
      <c r="DL208" s="5">
        <f t="shared" si="22"/>
        <v>0</v>
      </c>
      <c r="DM208" s="5">
        <f t="shared" ref="DM208:DM220" si="59">IF($B$201=1,DM247,B228)</f>
        <v>0</v>
      </c>
      <c r="DN208" s="5">
        <f t="shared" si="23"/>
        <v>0</v>
      </c>
      <c r="DO208" s="5">
        <f t="shared" si="23"/>
        <v>0</v>
      </c>
      <c r="DP208" s="5">
        <f t="shared" si="23"/>
        <v>0</v>
      </c>
      <c r="DQ208" s="5">
        <f t="shared" si="23"/>
        <v>0</v>
      </c>
      <c r="DR208" s="5">
        <f t="shared" ref="DR208:DR220" si="60">IF($B$201=1,DR247,B228)</f>
        <v>0</v>
      </c>
      <c r="DS208" s="5">
        <f t="shared" si="24"/>
        <v>0</v>
      </c>
      <c r="DT208" s="5">
        <f t="shared" si="24"/>
        <v>0</v>
      </c>
      <c r="DU208" s="5">
        <f t="shared" si="24"/>
        <v>0</v>
      </c>
      <c r="DV208" s="5">
        <f t="shared" si="24"/>
        <v>0</v>
      </c>
      <c r="DW208" s="5">
        <f t="shared" ref="DW208:DW220" si="61">IF($B$201=1,DW247,B228)</f>
        <v>0</v>
      </c>
      <c r="DX208" s="5">
        <f t="shared" si="25"/>
        <v>0</v>
      </c>
      <c r="DY208" s="5">
        <f t="shared" si="25"/>
        <v>0</v>
      </c>
      <c r="DZ208" s="5">
        <f t="shared" si="25"/>
        <v>0</v>
      </c>
      <c r="EA208" s="5">
        <f t="shared" si="25"/>
        <v>0</v>
      </c>
      <c r="EB208" s="5">
        <f t="shared" ref="EB208:EB220" si="62">IF($B$201=1,EB247,B228)</f>
        <v>0</v>
      </c>
      <c r="EC208" s="5">
        <f t="shared" si="26"/>
        <v>0</v>
      </c>
      <c r="ED208" s="5">
        <f t="shared" si="26"/>
        <v>0</v>
      </c>
      <c r="EE208" s="5">
        <f t="shared" si="26"/>
        <v>0</v>
      </c>
      <c r="EF208" s="5">
        <f t="shared" si="26"/>
        <v>0</v>
      </c>
      <c r="EG208" s="5">
        <f t="shared" ref="EG208:EG220" si="63">IF($B$201=1,EG247,B228)</f>
        <v>0</v>
      </c>
      <c r="EH208" s="5">
        <f t="shared" si="27"/>
        <v>0</v>
      </c>
      <c r="EI208" s="5">
        <f t="shared" si="27"/>
        <v>0</v>
      </c>
      <c r="EJ208" s="5">
        <f t="shared" si="27"/>
        <v>0</v>
      </c>
      <c r="EK208" s="5">
        <f t="shared" si="27"/>
        <v>0</v>
      </c>
      <c r="EL208" s="5">
        <f t="shared" ref="EL208:EL220" si="64">IF($B$201=1,EL247,B228)</f>
        <v>0</v>
      </c>
      <c r="EM208" s="5">
        <f t="shared" si="28"/>
        <v>0</v>
      </c>
      <c r="EN208" s="5">
        <f t="shared" si="28"/>
        <v>0</v>
      </c>
      <c r="EO208" s="5">
        <f t="shared" si="28"/>
        <v>0</v>
      </c>
      <c r="EP208" s="5">
        <f t="shared" si="28"/>
        <v>0</v>
      </c>
      <c r="EQ208" s="5">
        <f t="shared" ref="EQ208:EQ220" si="65">IF($B$201=1,EQ247,B228)</f>
        <v>0</v>
      </c>
      <c r="ER208" s="5">
        <f t="shared" si="29"/>
        <v>0</v>
      </c>
      <c r="ES208" s="5">
        <f t="shared" si="29"/>
        <v>0</v>
      </c>
      <c r="ET208" s="5">
        <f t="shared" si="29"/>
        <v>0</v>
      </c>
      <c r="EU208" s="5">
        <f t="shared" si="29"/>
        <v>0</v>
      </c>
      <c r="EV208" s="5">
        <f t="shared" ref="EV208:EV220" si="66">IF($B$201=1,EV247,B228)</f>
        <v>0</v>
      </c>
      <c r="EW208" s="5">
        <f t="shared" si="30"/>
        <v>0</v>
      </c>
      <c r="EX208" s="5">
        <f t="shared" si="30"/>
        <v>0</v>
      </c>
      <c r="EY208" s="5">
        <f t="shared" si="30"/>
        <v>0</v>
      </c>
      <c r="EZ208" s="5">
        <f t="shared" si="30"/>
        <v>0</v>
      </c>
      <c r="FA208" s="5">
        <f t="shared" ref="FA208:FA220" si="67">IF($B$201=1,FA247,B228)</f>
        <v>0</v>
      </c>
      <c r="FB208" s="5">
        <f t="shared" si="31"/>
        <v>0</v>
      </c>
      <c r="FC208" s="5">
        <f t="shared" si="31"/>
        <v>0</v>
      </c>
      <c r="FD208" s="5">
        <f t="shared" si="31"/>
        <v>0</v>
      </c>
      <c r="FE208" s="5">
        <f t="shared" si="31"/>
        <v>0</v>
      </c>
      <c r="FF208" s="5">
        <f t="shared" ref="FF208:FF220" si="68">IF($B$201=1,FF247,B228)</f>
        <v>0</v>
      </c>
      <c r="FG208" s="5">
        <f t="shared" si="32"/>
        <v>0</v>
      </c>
      <c r="FH208" s="5">
        <f t="shared" si="32"/>
        <v>0</v>
      </c>
      <c r="FI208" s="5">
        <f t="shared" si="32"/>
        <v>0</v>
      </c>
      <c r="FJ208" s="5">
        <f t="shared" si="32"/>
        <v>0</v>
      </c>
      <c r="FK208" s="5">
        <f t="shared" ref="FK208:FK220" si="69">IF($B$201=1,FK247,B228)</f>
        <v>0</v>
      </c>
      <c r="FL208" s="5">
        <f t="shared" si="33"/>
        <v>0</v>
      </c>
      <c r="FM208" s="5">
        <f t="shared" si="33"/>
        <v>0</v>
      </c>
      <c r="FN208" s="5">
        <f t="shared" si="33"/>
        <v>0</v>
      </c>
      <c r="FO208" s="5">
        <f t="shared" si="33"/>
        <v>0</v>
      </c>
      <c r="FP208" s="5">
        <f t="shared" ref="FP208:FP220" si="70">IF($B$201=1,FP247,B228)</f>
        <v>0</v>
      </c>
      <c r="FQ208" s="5">
        <f t="shared" si="34"/>
        <v>0</v>
      </c>
      <c r="FR208" s="5">
        <f t="shared" si="34"/>
        <v>0</v>
      </c>
      <c r="FS208" s="5">
        <f t="shared" si="34"/>
        <v>0</v>
      </c>
      <c r="FT208" s="5">
        <f t="shared" si="34"/>
        <v>0</v>
      </c>
      <c r="FU208" s="5">
        <f t="shared" si="34"/>
        <v>0</v>
      </c>
      <c r="FV208" s="5">
        <f t="shared" si="35"/>
        <v>0</v>
      </c>
      <c r="FW208" s="5">
        <f t="shared" si="35"/>
        <v>0</v>
      </c>
      <c r="FX208" s="5">
        <f t="shared" si="35"/>
        <v>0</v>
      </c>
      <c r="FY208" s="5">
        <f t="shared" si="35"/>
        <v>0</v>
      </c>
    </row>
    <row r="209" spans="1:181" hidden="1" x14ac:dyDescent="0.3">
      <c r="A209" s="26" t="s">
        <v>605</v>
      </c>
      <c r="B209" s="5">
        <f t="shared" si="36"/>
        <v>0.01</v>
      </c>
      <c r="C209" s="5">
        <f t="shared" si="36"/>
        <v>0.01</v>
      </c>
      <c r="D209" s="5">
        <f t="shared" si="36"/>
        <v>0.01</v>
      </c>
      <c r="E209" s="5">
        <f t="shared" si="36"/>
        <v>0.01</v>
      </c>
      <c r="F209" s="5">
        <f t="shared" si="36"/>
        <v>0.01</v>
      </c>
      <c r="G209" s="5">
        <f t="shared" si="37"/>
        <v>0.01</v>
      </c>
      <c r="H209" s="5">
        <f t="shared" si="1"/>
        <v>0.01</v>
      </c>
      <c r="I209" s="5">
        <f t="shared" si="1"/>
        <v>0.01</v>
      </c>
      <c r="J209" s="5">
        <f t="shared" si="1"/>
        <v>0.01</v>
      </c>
      <c r="K209" s="5">
        <f t="shared" si="1"/>
        <v>0.01</v>
      </c>
      <c r="L209" s="5">
        <f t="shared" si="38"/>
        <v>0.01</v>
      </c>
      <c r="M209" s="5">
        <f t="shared" si="2"/>
        <v>0.01</v>
      </c>
      <c r="N209" s="5">
        <f t="shared" si="2"/>
        <v>0.01</v>
      </c>
      <c r="O209" s="5">
        <f t="shared" si="2"/>
        <v>0.01</v>
      </c>
      <c r="P209" s="5">
        <f t="shared" si="2"/>
        <v>0.01</v>
      </c>
      <c r="Q209" s="5">
        <f t="shared" si="39"/>
        <v>0.01</v>
      </c>
      <c r="R209" s="5">
        <f t="shared" si="3"/>
        <v>0.01</v>
      </c>
      <c r="S209" s="5">
        <f t="shared" si="3"/>
        <v>0.01</v>
      </c>
      <c r="T209" s="5">
        <f t="shared" si="3"/>
        <v>0.01</v>
      </c>
      <c r="U209" s="5">
        <f t="shared" si="3"/>
        <v>0.01</v>
      </c>
      <c r="V209" s="5">
        <f t="shared" si="40"/>
        <v>0.01</v>
      </c>
      <c r="W209" s="5">
        <f t="shared" si="4"/>
        <v>0.01</v>
      </c>
      <c r="X209" s="5">
        <f t="shared" si="4"/>
        <v>0.01</v>
      </c>
      <c r="Y209" s="5">
        <f t="shared" si="4"/>
        <v>0.01</v>
      </c>
      <c r="Z209" s="5">
        <f t="shared" si="4"/>
        <v>0.01</v>
      </c>
      <c r="AA209" s="5">
        <f t="shared" si="41"/>
        <v>0.01</v>
      </c>
      <c r="AB209" s="5">
        <f t="shared" si="5"/>
        <v>0.01</v>
      </c>
      <c r="AC209" s="5">
        <f t="shared" si="5"/>
        <v>0.01</v>
      </c>
      <c r="AD209" s="5">
        <f t="shared" si="5"/>
        <v>0.01</v>
      </c>
      <c r="AE209" s="5">
        <f t="shared" si="5"/>
        <v>0.01</v>
      </c>
      <c r="AF209" s="5">
        <f t="shared" si="42"/>
        <v>0.01</v>
      </c>
      <c r="AG209" s="5">
        <f t="shared" si="6"/>
        <v>0.01</v>
      </c>
      <c r="AH209" s="5">
        <f t="shared" si="6"/>
        <v>0.01</v>
      </c>
      <c r="AI209" s="5">
        <f t="shared" si="6"/>
        <v>0.01</v>
      </c>
      <c r="AJ209" s="5">
        <f t="shared" si="6"/>
        <v>0.01</v>
      </c>
      <c r="AK209" s="5">
        <f t="shared" si="43"/>
        <v>0.01</v>
      </c>
      <c r="AL209" s="5">
        <f t="shared" si="7"/>
        <v>0.01</v>
      </c>
      <c r="AM209" s="5">
        <f t="shared" si="7"/>
        <v>0.01</v>
      </c>
      <c r="AN209" s="5">
        <f t="shared" si="7"/>
        <v>0.01</v>
      </c>
      <c r="AO209" s="5">
        <f t="shared" si="7"/>
        <v>0.01</v>
      </c>
      <c r="AP209" s="5">
        <f t="shared" si="44"/>
        <v>0.01</v>
      </c>
      <c r="AQ209" s="5">
        <f t="shared" si="8"/>
        <v>0.01</v>
      </c>
      <c r="AR209" s="5">
        <f t="shared" si="8"/>
        <v>0.01</v>
      </c>
      <c r="AS209" s="5">
        <f t="shared" si="8"/>
        <v>0.01</v>
      </c>
      <c r="AT209" s="5">
        <f t="shared" si="8"/>
        <v>0.01</v>
      </c>
      <c r="AU209" s="5">
        <f t="shared" si="45"/>
        <v>0.01</v>
      </c>
      <c r="AV209" s="5">
        <f t="shared" si="9"/>
        <v>0.01</v>
      </c>
      <c r="AW209" s="5">
        <f t="shared" si="9"/>
        <v>0.01</v>
      </c>
      <c r="AX209" s="5">
        <f t="shared" si="9"/>
        <v>0.01</v>
      </c>
      <c r="AY209" s="5">
        <f t="shared" si="9"/>
        <v>0.01</v>
      </c>
      <c r="AZ209" s="5">
        <f t="shared" si="46"/>
        <v>0.01</v>
      </c>
      <c r="BA209" s="5">
        <f t="shared" si="10"/>
        <v>0.01</v>
      </c>
      <c r="BB209" s="5">
        <f t="shared" si="10"/>
        <v>0.01</v>
      </c>
      <c r="BC209" s="5">
        <f t="shared" si="10"/>
        <v>0.01</v>
      </c>
      <c r="BD209" s="5">
        <f t="shared" si="10"/>
        <v>0.01</v>
      </c>
      <c r="BE209" s="5">
        <f t="shared" si="47"/>
        <v>0.01</v>
      </c>
      <c r="BF209" s="5">
        <f t="shared" si="11"/>
        <v>0.01</v>
      </c>
      <c r="BG209" s="5">
        <f t="shared" si="11"/>
        <v>0.01</v>
      </c>
      <c r="BH209" s="5">
        <f t="shared" si="11"/>
        <v>0.01</v>
      </c>
      <c r="BI209" s="5">
        <f t="shared" si="11"/>
        <v>0.01</v>
      </c>
      <c r="BJ209" s="5">
        <f t="shared" si="48"/>
        <v>0.01</v>
      </c>
      <c r="BK209" s="5">
        <f t="shared" si="12"/>
        <v>0.01</v>
      </c>
      <c r="BL209" s="5">
        <f t="shared" si="12"/>
        <v>0.01</v>
      </c>
      <c r="BM209" s="5">
        <f t="shared" si="12"/>
        <v>0.01</v>
      </c>
      <c r="BN209" s="5">
        <f t="shared" si="12"/>
        <v>0.01</v>
      </c>
      <c r="BO209" s="5">
        <f t="shared" si="49"/>
        <v>0.01</v>
      </c>
      <c r="BP209" s="5">
        <f t="shared" si="13"/>
        <v>0.01</v>
      </c>
      <c r="BQ209" s="5">
        <f t="shared" si="13"/>
        <v>0.01</v>
      </c>
      <c r="BR209" s="5">
        <f t="shared" si="13"/>
        <v>0.01</v>
      </c>
      <c r="BS209" s="5">
        <f t="shared" si="13"/>
        <v>0.01</v>
      </c>
      <c r="BT209" s="5">
        <f t="shared" si="50"/>
        <v>0.01</v>
      </c>
      <c r="BU209" s="5">
        <f t="shared" si="14"/>
        <v>0.01</v>
      </c>
      <c r="BV209" s="5">
        <f t="shared" si="14"/>
        <v>0.01</v>
      </c>
      <c r="BW209" s="5">
        <f t="shared" si="14"/>
        <v>0.01</v>
      </c>
      <c r="BX209" s="5">
        <f t="shared" si="14"/>
        <v>0.01</v>
      </c>
      <c r="BY209" s="5">
        <f t="shared" si="51"/>
        <v>0.01</v>
      </c>
      <c r="BZ209" s="5">
        <f t="shared" si="15"/>
        <v>0.01</v>
      </c>
      <c r="CA209" s="5">
        <f t="shared" si="15"/>
        <v>0.01</v>
      </c>
      <c r="CB209" s="5">
        <f t="shared" si="15"/>
        <v>0.01</v>
      </c>
      <c r="CC209" s="5">
        <f t="shared" si="15"/>
        <v>0.01</v>
      </c>
      <c r="CD209" s="5">
        <f t="shared" si="52"/>
        <v>0.01</v>
      </c>
      <c r="CE209" s="5">
        <f t="shared" si="16"/>
        <v>0.01</v>
      </c>
      <c r="CF209" s="5">
        <f t="shared" si="16"/>
        <v>0.01</v>
      </c>
      <c r="CG209" s="5">
        <f t="shared" si="16"/>
        <v>0.01</v>
      </c>
      <c r="CH209" s="5">
        <f t="shared" si="16"/>
        <v>0.01</v>
      </c>
      <c r="CI209" s="5">
        <f t="shared" si="53"/>
        <v>0.01</v>
      </c>
      <c r="CJ209" s="5">
        <f t="shared" si="17"/>
        <v>0.01</v>
      </c>
      <c r="CK209" s="5">
        <f t="shared" si="17"/>
        <v>0.01</v>
      </c>
      <c r="CL209" s="5">
        <f t="shared" si="17"/>
        <v>0.01</v>
      </c>
      <c r="CM209" s="5">
        <f t="shared" si="17"/>
        <v>0.01</v>
      </c>
      <c r="CN209" s="5">
        <f t="shared" si="54"/>
        <v>0.01</v>
      </c>
      <c r="CO209" s="5">
        <f t="shared" si="18"/>
        <v>0.01</v>
      </c>
      <c r="CP209" s="5">
        <f t="shared" si="18"/>
        <v>0.01</v>
      </c>
      <c r="CQ209" s="5">
        <f t="shared" si="18"/>
        <v>0.01</v>
      </c>
      <c r="CR209" s="5">
        <f t="shared" si="18"/>
        <v>0.01</v>
      </c>
      <c r="CS209" s="5">
        <f t="shared" si="55"/>
        <v>0.01</v>
      </c>
      <c r="CT209" s="5">
        <f t="shared" si="19"/>
        <v>0.01</v>
      </c>
      <c r="CU209" s="5">
        <f t="shared" si="19"/>
        <v>0.01</v>
      </c>
      <c r="CV209" s="5">
        <f t="shared" si="19"/>
        <v>0.01</v>
      </c>
      <c r="CW209" s="5">
        <f t="shared" si="19"/>
        <v>0.01</v>
      </c>
      <c r="CX209" s="5">
        <f t="shared" si="56"/>
        <v>0.01</v>
      </c>
      <c r="CY209" s="5">
        <f t="shared" si="20"/>
        <v>0.01</v>
      </c>
      <c r="CZ209" s="5">
        <f t="shared" si="20"/>
        <v>0.01</v>
      </c>
      <c r="DA209" s="5">
        <f t="shared" si="20"/>
        <v>0.01</v>
      </c>
      <c r="DB209" s="5">
        <f t="shared" si="20"/>
        <v>0.01</v>
      </c>
      <c r="DC209" s="5">
        <f t="shared" si="57"/>
        <v>0.01</v>
      </c>
      <c r="DD209" s="5">
        <f t="shared" si="21"/>
        <v>0.01</v>
      </c>
      <c r="DE209" s="5">
        <f t="shared" si="21"/>
        <v>0.01</v>
      </c>
      <c r="DF209" s="5">
        <f t="shared" si="21"/>
        <v>0.01</v>
      </c>
      <c r="DG209" s="5">
        <f t="shared" si="21"/>
        <v>0.01</v>
      </c>
      <c r="DH209" s="5">
        <f t="shared" si="58"/>
        <v>0.01</v>
      </c>
      <c r="DI209" s="5">
        <f t="shared" si="22"/>
        <v>0.01</v>
      </c>
      <c r="DJ209" s="5">
        <f t="shared" si="22"/>
        <v>0.01</v>
      </c>
      <c r="DK209" s="5">
        <f t="shared" si="22"/>
        <v>0.01</v>
      </c>
      <c r="DL209" s="5">
        <f t="shared" si="22"/>
        <v>0.01</v>
      </c>
      <c r="DM209" s="5">
        <f t="shared" si="59"/>
        <v>0.01</v>
      </c>
      <c r="DN209" s="5">
        <f t="shared" si="23"/>
        <v>0.01</v>
      </c>
      <c r="DO209" s="5">
        <f t="shared" si="23"/>
        <v>0.01</v>
      </c>
      <c r="DP209" s="5">
        <f t="shared" si="23"/>
        <v>0.01</v>
      </c>
      <c r="DQ209" s="5">
        <f t="shared" si="23"/>
        <v>0.01</v>
      </c>
      <c r="DR209" s="5">
        <f t="shared" si="60"/>
        <v>0.01</v>
      </c>
      <c r="DS209" s="5">
        <f t="shared" si="24"/>
        <v>0.01</v>
      </c>
      <c r="DT209" s="5">
        <f t="shared" si="24"/>
        <v>0.01</v>
      </c>
      <c r="DU209" s="5">
        <f t="shared" si="24"/>
        <v>0.01</v>
      </c>
      <c r="DV209" s="5">
        <f t="shared" si="24"/>
        <v>0.01</v>
      </c>
      <c r="DW209" s="5">
        <f t="shared" si="61"/>
        <v>0.01</v>
      </c>
      <c r="DX209" s="5">
        <f t="shared" si="25"/>
        <v>0.01</v>
      </c>
      <c r="DY209" s="5">
        <f t="shared" si="25"/>
        <v>0.01</v>
      </c>
      <c r="DZ209" s="5">
        <f t="shared" si="25"/>
        <v>0.01</v>
      </c>
      <c r="EA209" s="5">
        <f t="shared" si="25"/>
        <v>0.01</v>
      </c>
      <c r="EB209" s="5">
        <f t="shared" si="62"/>
        <v>0.01</v>
      </c>
      <c r="EC209" s="5">
        <f t="shared" si="26"/>
        <v>0.01</v>
      </c>
      <c r="ED209" s="5">
        <f t="shared" si="26"/>
        <v>0.01</v>
      </c>
      <c r="EE209" s="5">
        <f t="shared" si="26"/>
        <v>0.01</v>
      </c>
      <c r="EF209" s="5">
        <f t="shared" si="26"/>
        <v>0.01</v>
      </c>
      <c r="EG209" s="5">
        <f t="shared" si="63"/>
        <v>0.01</v>
      </c>
      <c r="EH209" s="5">
        <f t="shared" si="27"/>
        <v>0.01</v>
      </c>
      <c r="EI209" s="5">
        <f t="shared" si="27"/>
        <v>0.01</v>
      </c>
      <c r="EJ209" s="5">
        <f t="shared" si="27"/>
        <v>0.01</v>
      </c>
      <c r="EK209" s="5">
        <f t="shared" si="27"/>
        <v>0.01</v>
      </c>
      <c r="EL209" s="5">
        <f t="shared" si="64"/>
        <v>0.01</v>
      </c>
      <c r="EM209" s="5">
        <f t="shared" si="28"/>
        <v>0.01</v>
      </c>
      <c r="EN209" s="5">
        <f t="shared" si="28"/>
        <v>0.01</v>
      </c>
      <c r="EO209" s="5">
        <f t="shared" si="28"/>
        <v>0.01</v>
      </c>
      <c r="EP209" s="5">
        <f t="shared" si="28"/>
        <v>0.01</v>
      </c>
      <c r="EQ209" s="5">
        <f t="shared" si="65"/>
        <v>0.01</v>
      </c>
      <c r="ER209" s="5">
        <f t="shared" si="29"/>
        <v>0.01</v>
      </c>
      <c r="ES209" s="5">
        <f t="shared" si="29"/>
        <v>0.01</v>
      </c>
      <c r="ET209" s="5">
        <f t="shared" si="29"/>
        <v>0.01</v>
      </c>
      <c r="EU209" s="5">
        <f t="shared" si="29"/>
        <v>0.01</v>
      </c>
      <c r="EV209" s="5">
        <f t="shared" si="66"/>
        <v>0.01</v>
      </c>
      <c r="EW209" s="5">
        <f t="shared" si="30"/>
        <v>0.01</v>
      </c>
      <c r="EX209" s="5">
        <f t="shared" si="30"/>
        <v>0.01</v>
      </c>
      <c r="EY209" s="5">
        <f t="shared" si="30"/>
        <v>0.01</v>
      </c>
      <c r="EZ209" s="5">
        <f t="shared" si="30"/>
        <v>0.01</v>
      </c>
      <c r="FA209" s="5">
        <f t="shared" si="67"/>
        <v>0.01</v>
      </c>
      <c r="FB209" s="5">
        <f t="shared" si="31"/>
        <v>0.01</v>
      </c>
      <c r="FC209" s="5">
        <f t="shared" si="31"/>
        <v>0.01</v>
      </c>
      <c r="FD209" s="5">
        <f t="shared" si="31"/>
        <v>0.01</v>
      </c>
      <c r="FE209" s="5">
        <f t="shared" si="31"/>
        <v>0.01</v>
      </c>
      <c r="FF209" s="5">
        <f t="shared" si="68"/>
        <v>0.01</v>
      </c>
      <c r="FG209" s="5">
        <f t="shared" si="32"/>
        <v>0.01</v>
      </c>
      <c r="FH209" s="5">
        <f t="shared" si="32"/>
        <v>0.01</v>
      </c>
      <c r="FI209" s="5">
        <f t="shared" si="32"/>
        <v>0.01</v>
      </c>
      <c r="FJ209" s="5">
        <f t="shared" si="32"/>
        <v>0.01</v>
      </c>
      <c r="FK209" s="5">
        <f t="shared" si="69"/>
        <v>0.01</v>
      </c>
      <c r="FL209" s="5">
        <f t="shared" si="33"/>
        <v>0.01</v>
      </c>
      <c r="FM209" s="5">
        <f t="shared" si="33"/>
        <v>0.01</v>
      </c>
      <c r="FN209" s="5">
        <f t="shared" si="33"/>
        <v>0.01</v>
      </c>
      <c r="FO209" s="5">
        <f t="shared" si="33"/>
        <v>0.01</v>
      </c>
      <c r="FP209" s="5">
        <f t="shared" si="70"/>
        <v>0.01</v>
      </c>
      <c r="FQ209" s="5">
        <f t="shared" si="34"/>
        <v>0.01</v>
      </c>
      <c r="FR209" s="5">
        <f t="shared" si="34"/>
        <v>0.01</v>
      </c>
      <c r="FS209" s="5">
        <f t="shared" si="34"/>
        <v>0.01</v>
      </c>
      <c r="FT209" s="5">
        <f t="shared" si="34"/>
        <v>0.01</v>
      </c>
      <c r="FU209" s="5">
        <f t="shared" si="34"/>
        <v>0.01</v>
      </c>
      <c r="FV209" s="5">
        <f t="shared" si="35"/>
        <v>0.01</v>
      </c>
      <c r="FW209" s="5">
        <f t="shared" si="35"/>
        <v>0.01</v>
      </c>
      <c r="FX209" s="5">
        <f t="shared" si="35"/>
        <v>0.01</v>
      </c>
      <c r="FY209" s="5">
        <f t="shared" si="35"/>
        <v>0.01</v>
      </c>
    </row>
    <row r="210" spans="1:181" hidden="1" x14ac:dyDescent="0.3">
      <c r="A210" s="266" t="s">
        <v>613</v>
      </c>
      <c r="B210" s="266">
        <f t="shared" si="36"/>
        <v>0</v>
      </c>
      <c r="C210" s="266">
        <f t="shared" si="36"/>
        <v>0</v>
      </c>
      <c r="D210" s="266">
        <f t="shared" si="36"/>
        <v>0</v>
      </c>
      <c r="E210" s="266">
        <f t="shared" si="36"/>
        <v>0</v>
      </c>
      <c r="F210" s="266">
        <f t="shared" si="36"/>
        <v>0</v>
      </c>
      <c r="G210" s="266">
        <f t="shared" si="37"/>
        <v>0</v>
      </c>
      <c r="H210" s="266">
        <f t="shared" si="1"/>
        <v>0</v>
      </c>
      <c r="I210" s="266">
        <f t="shared" si="1"/>
        <v>0</v>
      </c>
      <c r="J210" s="266">
        <f t="shared" si="1"/>
        <v>0</v>
      </c>
      <c r="K210" s="266">
        <f t="shared" si="1"/>
        <v>0</v>
      </c>
      <c r="L210" s="266">
        <f t="shared" si="38"/>
        <v>0</v>
      </c>
      <c r="M210" s="266">
        <f t="shared" si="2"/>
        <v>0</v>
      </c>
      <c r="N210" s="266">
        <f t="shared" si="2"/>
        <v>0</v>
      </c>
      <c r="O210" s="266">
        <f t="shared" si="2"/>
        <v>0</v>
      </c>
      <c r="P210" s="266">
        <f t="shared" si="2"/>
        <v>0</v>
      </c>
      <c r="Q210" s="266">
        <f t="shared" si="39"/>
        <v>0</v>
      </c>
      <c r="R210" s="266">
        <f t="shared" si="3"/>
        <v>0</v>
      </c>
      <c r="S210" s="266">
        <f t="shared" si="3"/>
        <v>0</v>
      </c>
      <c r="T210" s="266">
        <f t="shared" si="3"/>
        <v>0</v>
      </c>
      <c r="U210" s="266">
        <f t="shared" si="3"/>
        <v>0</v>
      </c>
      <c r="V210" s="266">
        <f t="shared" si="40"/>
        <v>0</v>
      </c>
      <c r="W210" s="266">
        <f t="shared" si="4"/>
        <v>0</v>
      </c>
      <c r="X210" s="266">
        <f t="shared" si="4"/>
        <v>0</v>
      </c>
      <c r="Y210" s="266">
        <f t="shared" si="4"/>
        <v>0</v>
      </c>
      <c r="Z210" s="266">
        <f t="shared" si="4"/>
        <v>0</v>
      </c>
      <c r="AA210" s="266">
        <f t="shared" si="41"/>
        <v>0</v>
      </c>
      <c r="AB210" s="266">
        <f t="shared" si="5"/>
        <v>0</v>
      </c>
      <c r="AC210" s="266">
        <f t="shared" si="5"/>
        <v>0</v>
      </c>
      <c r="AD210" s="266">
        <f t="shared" si="5"/>
        <v>0</v>
      </c>
      <c r="AE210" s="266">
        <f t="shared" si="5"/>
        <v>0</v>
      </c>
      <c r="AF210" s="266">
        <f t="shared" si="42"/>
        <v>0</v>
      </c>
      <c r="AG210" s="266">
        <f t="shared" si="6"/>
        <v>0</v>
      </c>
      <c r="AH210" s="266">
        <f t="shared" si="6"/>
        <v>0</v>
      </c>
      <c r="AI210" s="266">
        <f t="shared" si="6"/>
        <v>0</v>
      </c>
      <c r="AJ210" s="266">
        <f t="shared" si="6"/>
        <v>0</v>
      </c>
      <c r="AK210" s="266">
        <f t="shared" si="43"/>
        <v>0</v>
      </c>
      <c r="AL210" s="266">
        <f t="shared" si="7"/>
        <v>0</v>
      </c>
      <c r="AM210" s="266">
        <f t="shared" si="7"/>
        <v>0</v>
      </c>
      <c r="AN210" s="266">
        <f t="shared" si="7"/>
        <v>0</v>
      </c>
      <c r="AO210" s="266">
        <f t="shared" si="7"/>
        <v>0</v>
      </c>
      <c r="AP210" s="266">
        <f t="shared" si="44"/>
        <v>0</v>
      </c>
      <c r="AQ210" s="266">
        <f t="shared" si="8"/>
        <v>0</v>
      </c>
      <c r="AR210" s="266">
        <f t="shared" si="8"/>
        <v>0</v>
      </c>
      <c r="AS210" s="266">
        <f t="shared" si="8"/>
        <v>0</v>
      </c>
      <c r="AT210" s="266">
        <f t="shared" si="8"/>
        <v>0</v>
      </c>
      <c r="AU210" s="266">
        <f t="shared" si="45"/>
        <v>0</v>
      </c>
      <c r="AV210" s="266">
        <f t="shared" si="9"/>
        <v>0</v>
      </c>
      <c r="AW210" s="266">
        <f t="shared" si="9"/>
        <v>0</v>
      </c>
      <c r="AX210" s="266">
        <f t="shared" si="9"/>
        <v>0</v>
      </c>
      <c r="AY210" s="266">
        <f t="shared" si="9"/>
        <v>0</v>
      </c>
      <c r="AZ210" s="266">
        <f t="shared" si="46"/>
        <v>0</v>
      </c>
      <c r="BA210" s="266">
        <f t="shared" si="10"/>
        <v>0</v>
      </c>
      <c r="BB210" s="266">
        <f t="shared" si="10"/>
        <v>0</v>
      </c>
      <c r="BC210" s="266">
        <f t="shared" si="10"/>
        <v>0</v>
      </c>
      <c r="BD210" s="266">
        <f t="shared" si="10"/>
        <v>0</v>
      </c>
      <c r="BE210" s="266">
        <f t="shared" si="47"/>
        <v>0</v>
      </c>
      <c r="BF210" s="266">
        <f t="shared" si="11"/>
        <v>0</v>
      </c>
      <c r="BG210" s="266">
        <f t="shared" si="11"/>
        <v>0</v>
      </c>
      <c r="BH210" s="266">
        <f t="shared" si="11"/>
        <v>0</v>
      </c>
      <c r="BI210" s="266">
        <f t="shared" si="11"/>
        <v>0</v>
      </c>
      <c r="BJ210" s="266">
        <f t="shared" si="48"/>
        <v>0</v>
      </c>
      <c r="BK210" s="266">
        <f t="shared" si="12"/>
        <v>0</v>
      </c>
      <c r="BL210" s="266">
        <f t="shared" si="12"/>
        <v>0</v>
      </c>
      <c r="BM210" s="266">
        <f t="shared" si="12"/>
        <v>0</v>
      </c>
      <c r="BN210" s="266">
        <f t="shared" si="12"/>
        <v>0</v>
      </c>
      <c r="BO210" s="266">
        <f t="shared" si="49"/>
        <v>0</v>
      </c>
      <c r="BP210" s="266">
        <f t="shared" si="13"/>
        <v>0</v>
      </c>
      <c r="BQ210" s="266">
        <f t="shared" si="13"/>
        <v>0</v>
      </c>
      <c r="BR210" s="266">
        <f t="shared" si="13"/>
        <v>0</v>
      </c>
      <c r="BS210" s="266">
        <f t="shared" si="13"/>
        <v>0</v>
      </c>
      <c r="BT210" s="266">
        <f t="shared" si="50"/>
        <v>0</v>
      </c>
      <c r="BU210" s="266">
        <f t="shared" si="14"/>
        <v>0</v>
      </c>
      <c r="BV210" s="266">
        <f t="shared" si="14"/>
        <v>0</v>
      </c>
      <c r="BW210" s="266">
        <f t="shared" si="14"/>
        <v>0</v>
      </c>
      <c r="BX210" s="266">
        <f t="shared" si="14"/>
        <v>0</v>
      </c>
      <c r="BY210" s="266">
        <f t="shared" si="51"/>
        <v>0</v>
      </c>
      <c r="BZ210" s="266">
        <f t="shared" si="15"/>
        <v>0</v>
      </c>
      <c r="CA210" s="266">
        <f t="shared" si="15"/>
        <v>0</v>
      </c>
      <c r="CB210" s="266">
        <f t="shared" si="15"/>
        <v>0</v>
      </c>
      <c r="CC210" s="266">
        <f t="shared" si="15"/>
        <v>0</v>
      </c>
      <c r="CD210" s="266">
        <f t="shared" si="52"/>
        <v>0</v>
      </c>
      <c r="CE210" s="266">
        <f t="shared" si="16"/>
        <v>0</v>
      </c>
      <c r="CF210" s="266">
        <f t="shared" si="16"/>
        <v>0</v>
      </c>
      <c r="CG210" s="266">
        <f t="shared" si="16"/>
        <v>0</v>
      </c>
      <c r="CH210" s="266">
        <f t="shared" si="16"/>
        <v>0</v>
      </c>
      <c r="CI210" s="266">
        <f t="shared" si="53"/>
        <v>0</v>
      </c>
      <c r="CJ210" s="266">
        <f t="shared" si="17"/>
        <v>0</v>
      </c>
      <c r="CK210" s="266">
        <f t="shared" si="17"/>
        <v>0</v>
      </c>
      <c r="CL210" s="266">
        <f t="shared" si="17"/>
        <v>0</v>
      </c>
      <c r="CM210" s="266">
        <f t="shared" si="17"/>
        <v>0</v>
      </c>
      <c r="CN210" s="266">
        <f t="shared" si="54"/>
        <v>0</v>
      </c>
      <c r="CO210" s="266">
        <f t="shared" si="18"/>
        <v>0</v>
      </c>
      <c r="CP210" s="266">
        <f t="shared" si="18"/>
        <v>0</v>
      </c>
      <c r="CQ210" s="266">
        <f t="shared" si="18"/>
        <v>0</v>
      </c>
      <c r="CR210" s="266">
        <f t="shared" si="18"/>
        <v>0</v>
      </c>
      <c r="CS210" s="266">
        <f t="shared" si="55"/>
        <v>0</v>
      </c>
      <c r="CT210" s="266">
        <f t="shared" si="19"/>
        <v>0</v>
      </c>
      <c r="CU210" s="266">
        <f t="shared" si="19"/>
        <v>0</v>
      </c>
      <c r="CV210" s="266">
        <f t="shared" si="19"/>
        <v>0</v>
      </c>
      <c r="CW210" s="266">
        <f t="shared" si="19"/>
        <v>0</v>
      </c>
      <c r="CX210" s="266">
        <f t="shared" si="56"/>
        <v>0</v>
      </c>
      <c r="CY210" s="266">
        <f t="shared" si="20"/>
        <v>0</v>
      </c>
      <c r="CZ210" s="266">
        <f t="shared" si="20"/>
        <v>0</v>
      </c>
      <c r="DA210" s="266">
        <f t="shared" si="20"/>
        <v>0</v>
      </c>
      <c r="DB210" s="266">
        <f t="shared" si="20"/>
        <v>0</v>
      </c>
      <c r="DC210" s="266">
        <f t="shared" si="57"/>
        <v>0</v>
      </c>
      <c r="DD210" s="266">
        <f t="shared" si="21"/>
        <v>0</v>
      </c>
      <c r="DE210" s="266">
        <f t="shared" si="21"/>
        <v>0</v>
      </c>
      <c r="DF210" s="266">
        <f t="shared" si="21"/>
        <v>0</v>
      </c>
      <c r="DG210" s="266">
        <f t="shared" si="21"/>
        <v>0</v>
      </c>
      <c r="DH210" s="266">
        <f t="shared" si="58"/>
        <v>0</v>
      </c>
      <c r="DI210" s="266">
        <f t="shared" si="22"/>
        <v>0</v>
      </c>
      <c r="DJ210" s="266">
        <f t="shared" si="22"/>
        <v>0</v>
      </c>
      <c r="DK210" s="266">
        <f t="shared" si="22"/>
        <v>0</v>
      </c>
      <c r="DL210" s="266">
        <f t="shared" si="22"/>
        <v>0</v>
      </c>
      <c r="DM210" s="266">
        <f t="shared" si="59"/>
        <v>0</v>
      </c>
      <c r="DN210" s="266">
        <f t="shared" si="23"/>
        <v>0</v>
      </c>
      <c r="DO210" s="266">
        <f t="shared" si="23"/>
        <v>0</v>
      </c>
      <c r="DP210" s="266">
        <f t="shared" si="23"/>
        <v>0</v>
      </c>
      <c r="DQ210" s="266">
        <f t="shared" si="23"/>
        <v>0</v>
      </c>
      <c r="DR210" s="266">
        <f t="shared" si="60"/>
        <v>0</v>
      </c>
      <c r="DS210" s="266">
        <f t="shared" si="24"/>
        <v>0</v>
      </c>
      <c r="DT210" s="266">
        <f t="shared" si="24"/>
        <v>0</v>
      </c>
      <c r="DU210" s="266">
        <f t="shared" si="24"/>
        <v>0</v>
      </c>
      <c r="DV210" s="266">
        <f t="shared" si="24"/>
        <v>0</v>
      </c>
      <c r="DW210" s="266">
        <f t="shared" si="61"/>
        <v>0</v>
      </c>
      <c r="DX210" s="266">
        <f t="shared" si="25"/>
        <v>0</v>
      </c>
      <c r="DY210" s="266">
        <f t="shared" si="25"/>
        <v>0</v>
      </c>
      <c r="DZ210" s="266">
        <f t="shared" si="25"/>
        <v>0</v>
      </c>
      <c r="EA210" s="266">
        <f t="shared" si="25"/>
        <v>0</v>
      </c>
      <c r="EB210" s="266">
        <f t="shared" si="62"/>
        <v>0</v>
      </c>
      <c r="EC210" s="266">
        <f t="shared" si="26"/>
        <v>0</v>
      </c>
      <c r="ED210" s="266">
        <f t="shared" si="26"/>
        <v>0</v>
      </c>
      <c r="EE210" s="266">
        <f t="shared" si="26"/>
        <v>0</v>
      </c>
      <c r="EF210" s="266">
        <f t="shared" si="26"/>
        <v>0</v>
      </c>
      <c r="EG210" s="266">
        <f t="shared" si="63"/>
        <v>0</v>
      </c>
      <c r="EH210" s="266">
        <f t="shared" si="27"/>
        <v>0</v>
      </c>
      <c r="EI210" s="266">
        <f t="shared" si="27"/>
        <v>0</v>
      </c>
      <c r="EJ210" s="266">
        <f t="shared" si="27"/>
        <v>0</v>
      </c>
      <c r="EK210" s="266">
        <f t="shared" si="27"/>
        <v>0</v>
      </c>
      <c r="EL210" s="266">
        <f t="shared" si="64"/>
        <v>0</v>
      </c>
      <c r="EM210" s="266">
        <f t="shared" si="28"/>
        <v>0</v>
      </c>
      <c r="EN210" s="266">
        <f t="shared" si="28"/>
        <v>0</v>
      </c>
      <c r="EO210" s="266">
        <f t="shared" si="28"/>
        <v>0</v>
      </c>
      <c r="EP210" s="266">
        <f t="shared" si="28"/>
        <v>0</v>
      </c>
      <c r="EQ210" s="266">
        <f t="shared" si="65"/>
        <v>0</v>
      </c>
      <c r="ER210" s="266">
        <f t="shared" si="29"/>
        <v>0</v>
      </c>
      <c r="ES210" s="266">
        <f t="shared" si="29"/>
        <v>0</v>
      </c>
      <c r="ET210" s="266">
        <f t="shared" si="29"/>
        <v>0</v>
      </c>
      <c r="EU210" s="266">
        <f t="shared" si="29"/>
        <v>0</v>
      </c>
      <c r="EV210" s="266">
        <f t="shared" si="66"/>
        <v>0</v>
      </c>
      <c r="EW210" s="266">
        <f t="shared" si="30"/>
        <v>0</v>
      </c>
      <c r="EX210" s="266">
        <f t="shared" si="30"/>
        <v>0</v>
      </c>
      <c r="EY210" s="266">
        <f t="shared" si="30"/>
        <v>0</v>
      </c>
      <c r="EZ210" s="266">
        <f t="shared" si="30"/>
        <v>0</v>
      </c>
      <c r="FA210" s="266">
        <f t="shared" si="67"/>
        <v>0</v>
      </c>
      <c r="FB210" s="266">
        <f t="shared" si="31"/>
        <v>0</v>
      </c>
      <c r="FC210" s="266">
        <f t="shared" si="31"/>
        <v>0</v>
      </c>
      <c r="FD210" s="266">
        <f t="shared" si="31"/>
        <v>0</v>
      </c>
      <c r="FE210" s="266">
        <f t="shared" si="31"/>
        <v>0</v>
      </c>
      <c r="FF210" s="266">
        <f t="shared" si="68"/>
        <v>0</v>
      </c>
      <c r="FG210" s="266">
        <f t="shared" si="32"/>
        <v>0</v>
      </c>
      <c r="FH210" s="266">
        <f t="shared" si="32"/>
        <v>0</v>
      </c>
      <c r="FI210" s="266">
        <f t="shared" si="32"/>
        <v>0</v>
      </c>
      <c r="FJ210" s="266">
        <f t="shared" si="32"/>
        <v>0</v>
      </c>
      <c r="FK210" s="266">
        <f t="shared" si="69"/>
        <v>0</v>
      </c>
      <c r="FL210" s="266">
        <f t="shared" si="33"/>
        <v>0</v>
      </c>
      <c r="FM210" s="266">
        <f t="shared" si="33"/>
        <v>0</v>
      </c>
      <c r="FN210" s="266">
        <f t="shared" si="33"/>
        <v>0</v>
      </c>
      <c r="FO210" s="266">
        <f t="shared" si="33"/>
        <v>0</v>
      </c>
      <c r="FP210" s="266">
        <f t="shared" si="70"/>
        <v>0</v>
      </c>
      <c r="FQ210" s="266">
        <f t="shared" si="34"/>
        <v>0</v>
      </c>
      <c r="FR210" s="266">
        <f t="shared" si="34"/>
        <v>0</v>
      </c>
      <c r="FS210" s="266">
        <f t="shared" si="34"/>
        <v>0</v>
      </c>
      <c r="FT210" s="266">
        <f t="shared" si="34"/>
        <v>0</v>
      </c>
      <c r="FU210" s="266">
        <f t="shared" si="34"/>
        <v>0</v>
      </c>
      <c r="FV210" s="266">
        <f t="shared" si="35"/>
        <v>0</v>
      </c>
      <c r="FW210" s="266">
        <f t="shared" si="35"/>
        <v>0</v>
      </c>
      <c r="FX210" s="266">
        <f t="shared" si="35"/>
        <v>0</v>
      </c>
      <c r="FY210" s="266">
        <f t="shared" si="35"/>
        <v>0</v>
      </c>
    </row>
    <row r="211" spans="1:181" hidden="1" x14ac:dyDescent="0.3">
      <c r="A211" s="26" t="s">
        <v>603</v>
      </c>
      <c r="B211" s="5">
        <f t="shared" si="36"/>
        <v>0</v>
      </c>
      <c r="C211" s="5">
        <f t="shared" si="36"/>
        <v>0</v>
      </c>
      <c r="D211" s="5">
        <f t="shared" si="36"/>
        <v>0</v>
      </c>
      <c r="E211" s="5">
        <f t="shared" si="36"/>
        <v>0</v>
      </c>
      <c r="F211" s="5">
        <f t="shared" si="36"/>
        <v>0</v>
      </c>
      <c r="G211" s="5">
        <f t="shared" si="37"/>
        <v>0</v>
      </c>
      <c r="H211" s="5">
        <f t="shared" si="1"/>
        <v>0</v>
      </c>
      <c r="I211" s="5">
        <f t="shared" si="1"/>
        <v>0</v>
      </c>
      <c r="J211" s="5">
        <f t="shared" si="1"/>
        <v>0</v>
      </c>
      <c r="K211" s="5">
        <f t="shared" si="1"/>
        <v>0</v>
      </c>
      <c r="L211" s="5">
        <f t="shared" si="38"/>
        <v>0</v>
      </c>
      <c r="M211" s="5">
        <f t="shared" si="2"/>
        <v>0</v>
      </c>
      <c r="N211" s="5">
        <f t="shared" si="2"/>
        <v>0</v>
      </c>
      <c r="O211" s="5">
        <f t="shared" si="2"/>
        <v>0</v>
      </c>
      <c r="P211" s="5">
        <f t="shared" si="2"/>
        <v>0</v>
      </c>
      <c r="Q211" s="5">
        <f t="shared" si="39"/>
        <v>0</v>
      </c>
      <c r="R211" s="5">
        <f t="shared" si="3"/>
        <v>0</v>
      </c>
      <c r="S211" s="5">
        <f t="shared" si="3"/>
        <v>0</v>
      </c>
      <c r="T211" s="5">
        <f t="shared" si="3"/>
        <v>0</v>
      </c>
      <c r="U211" s="5">
        <f t="shared" si="3"/>
        <v>0</v>
      </c>
      <c r="V211" s="5">
        <f t="shared" si="40"/>
        <v>0</v>
      </c>
      <c r="W211" s="5">
        <f t="shared" si="4"/>
        <v>0</v>
      </c>
      <c r="X211" s="5">
        <f t="shared" si="4"/>
        <v>0</v>
      </c>
      <c r="Y211" s="5">
        <f t="shared" si="4"/>
        <v>0</v>
      </c>
      <c r="Z211" s="5">
        <f t="shared" si="4"/>
        <v>0</v>
      </c>
      <c r="AA211" s="5">
        <f t="shared" si="41"/>
        <v>0</v>
      </c>
      <c r="AB211" s="5">
        <f t="shared" si="5"/>
        <v>0</v>
      </c>
      <c r="AC211" s="5">
        <f t="shared" si="5"/>
        <v>0</v>
      </c>
      <c r="AD211" s="5">
        <f t="shared" si="5"/>
        <v>0</v>
      </c>
      <c r="AE211" s="5">
        <f t="shared" si="5"/>
        <v>0</v>
      </c>
      <c r="AF211" s="5">
        <f t="shared" si="42"/>
        <v>0</v>
      </c>
      <c r="AG211" s="5">
        <f t="shared" si="6"/>
        <v>0</v>
      </c>
      <c r="AH211" s="5">
        <f t="shared" si="6"/>
        <v>0</v>
      </c>
      <c r="AI211" s="5">
        <f t="shared" si="6"/>
        <v>0</v>
      </c>
      <c r="AJ211" s="5">
        <f t="shared" si="6"/>
        <v>0</v>
      </c>
      <c r="AK211" s="5">
        <f t="shared" si="43"/>
        <v>0</v>
      </c>
      <c r="AL211" s="5">
        <f t="shared" si="7"/>
        <v>0</v>
      </c>
      <c r="AM211" s="5">
        <f t="shared" si="7"/>
        <v>0</v>
      </c>
      <c r="AN211" s="5">
        <f t="shared" si="7"/>
        <v>0</v>
      </c>
      <c r="AO211" s="5">
        <f t="shared" si="7"/>
        <v>0</v>
      </c>
      <c r="AP211" s="5">
        <f t="shared" si="44"/>
        <v>0</v>
      </c>
      <c r="AQ211" s="5">
        <f t="shared" si="8"/>
        <v>0</v>
      </c>
      <c r="AR211" s="5">
        <f t="shared" si="8"/>
        <v>0</v>
      </c>
      <c r="AS211" s="5">
        <f t="shared" si="8"/>
        <v>0</v>
      </c>
      <c r="AT211" s="5">
        <f t="shared" si="8"/>
        <v>0</v>
      </c>
      <c r="AU211" s="5">
        <f t="shared" si="45"/>
        <v>0</v>
      </c>
      <c r="AV211" s="5">
        <f t="shared" si="9"/>
        <v>0</v>
      </c>
      <c r="AW211" s="5">
        <f t="shared" si="9"/>
        <v>0</v>
      </c>
      <c r="AX211" s="5">
        <f t="shared" si="9"/>
        <v>0</v>
      </c>
      <c r="AY211" s="5">
        <f t="shared" si="9"/>
        <v>0</v>
      </c>
      <c r="AZ211" s="5">
        <f t="shared" si="46"/>
        <v>0</v>
      </c>
      <c r="BA211" s="5">
        <f t="shared" si="10"/>
        <v>0</v>
      </c>
      <c r="BB211" s="5">
        <f t="shared" si="10"/>
        <v>0</v>
      </c>
      <c r="BC211" s="5">
        <f t="shared" si="10"/>
        <v>0</v>
      </c>
      <c r="BD211" s="5">
        <f t="shared" si="10"/>
        <v>0</v>
      </c>
      <c r="BE211" s="5">
        <f t="shared" si="47"/>
        <v>0</v>
      </c>
      <c r="BF211" s="5">
        <f t="shared" si="11"/>
        <v>0</v>
      </c>
      <c r="BG211" s="5">
        <f t="shared" si="11"/>
        <v>0</v>
      </c>
      <c r="BH211" s="5">
        <f t="shared" si="11"/>
        <v>0</v>
      </c>
      <c r="BI211" s="5">
        <f t="shared" si="11"/>
        <v>0</v>
      </c>
      <c r="BJ211" s="5">
        <f t="shared" si="48"/>
        <v>0</v>
      </c>
      <c r="BK211" s="5">
        <f t="shared" si="12"/>
        <v>0</v>
      </c>
      <c r="BL211" s="5">
        <f t="shared" si="12"/>
        <v>0</v>
      </c>
      <c r="BM211" s="5">
        <f t="shared" si="12"/>
        <v>0</v>
      </c>
      <c r="BN211" s="5">
        <f t="shared" si="12"/>
        <v>0</v>
      </c>
      <c r="BO211" s="5">
        <f t="shared" si="49"/>
        <v>0</v>
      </c>
      <c r="BP211" s="5">
        <f t="shared" si="13"/>
        <v>0</v>
      </c>
      <c r="BQ211" s="5">
        <f t="shared" si="13"/>
        <v>0</v>
      </c>
      <c r="BR211" s="5">
        <f t="shared" si="13"/>
        <v>0</v>
      </c>
      <c r="BS211" s="5">
        <f t="shared" si="13"/>
        <v>0</v>
      </c>
      <c r="BT211" s="5">
        <f t="shared" si="50"/>
        <v>0</v>
      </c>
      <c r="BU211" s="5">
        <f t="shared" si="14"/>
        <v>0</v>
      </c>
      <c r="BV211" s="5">
        <f t="shared" si="14"/>
        <v>0</v>
      </c>
      <c r="BW211" s="5">
        <f t="shared" si="14"/>
        <v>0</v>
      </c>
      <c r="BX211" s="5">
        <f t="shared" si="14"/>
        <v>0</v>
      </c>
      <c r="BY211" s="5">
        <f t="shared" si="51"/>
        <v>0</v>
      </c>
      <c r="BZ211" s="5">
        <f t="shared" si="15"/>
        <v>0</v>
      </c>
      <c r="CA211" s="5">
        <f t="shared" si="15"/>
        <v>0</v>
      </c>
      <c r="CB211" s="5">
        <f t="shared" si="15"/>
        <v>0</v>
      </c>
      <c r="CC211" s="5">
        <f t="shared" si="15"/>
        <v>0</v>
      </c>
      <c r="CD211" s="5">
        <f t="shared" si="52"/>
        <v>0</v>
      </c>
      <c r="CE211" s="5">
        <f t="shared" si="16"/>
        <v>0</v>
      </c>
      <c r="CF211" s="5">
        <f t="shared" si="16"/>
        <v>0</v>
      </c>
      <c r="CG211" s="5">
        <f t="shared" si="16"/>
        <v>0</v>
      </c>
      <c r="CH211" s="5">
        <f t="shared" si="16"/>
        <v>0</v>
      </c>
      <c r="CI211" s="5">
        <f t="shared" si="53"/>
        <v>0</v>
      </c>
      <c r="CJ211" s="5">
        <f t="shared" si="17"/>
        <v>0</v>
      </c>
      <c r="CK211" s="5">
        <f t="shared" si="17"/>
        <v>0</v>
      </c>
      <c r="CL211" s="5">
        <f t="shared" si="17"/>
        <v>0</v>
      </c>
      <c r="CM211" s="5">
        <f t="shared" si="17"/>
        <v>0</v>
      </c>
      <c r="CN211" s="5">
        <f t="shared" si="54"/>
        <v>0</v>
      </c>
      <c r="CO211" s="5">
        <f t="shared" si="18"/>
        <v>0</v>
      </c>
      <c r="CP211" s="5">
        <f t="shared" si="18"/>
        <v>0</v>
      </c>
      <c r="CQ211" s="5">
        <f t="shared" si="18"/>
        <v>0</v>
      </c>
      <c r="CR211" s="5">
        <f t="shared" si="18"/>
        <v>0</v>
      </c>
      <c r="CS211" s="5">
        <f t="shared" si="55"/>
        <v>0</v>
      </c>
      <c r="CT211" s="5">
        <f t="shared" si="19"/>
        <v>0</v>
      </c>
      <c r="CU211" s="5">
        <f t="shared" si="19"/>
        <v>0</v>
      </c>
      <c r="CV211" s="5">
        <f t="shared" si="19"/>
        <v>0</v>
      </c>
      <c r="CW211" s="5">
        <f t="shared" si="19"/>
        <v>0</v>
      </c>
      <c r="CX211" s="5">
        <f t="shared" si="56"/>
        <v>0</v>
      </c>
      <c r="CY211" s="5">
        <f t="shared" si="20"/>
        <v>0</v>
      </c>
      <c r="CZ211" s="5">
        <f t="shared" si="20"/>
        <v>0</v>
      </c>
      <c r="DA211" s="5">
        <f t="shared" si="20"/>
        <v>0</v>
      </c>
      <c r="DB211" s="5">
        <f t="shared" si="20"/>
        <v>0</v>
      </c>
      <c r="DC211" s="5">
        <f t="shared" si="57"/>
        <v>0</v>
      </c>
      <c r="DD211" s="5">
        <f t="shared" si="21"/>
        <v>0</v>
      </c>
      <c r="DE211" s="5">
        <f t="shared" si="21"/>
        <v>0</v>
      </c>
      <c r="DF211" s="5">
        <f t="shared" si="21"/>
        <v>0</v>
      </c>
      <c r="DG211" s="5">
        <f t="shared" si="21"/>
        <v>0</v>
      </c>
      <c r="DH211" s="5">
        <f t="shared" si="58"/>
        <v>0</v>
      </c>
      <c r="DI211" s="5">
        <f t="shared" si="22"/>
        <v>0</v>
      </c>
      <c r="DJ211" s="5">
        <f t="shared" si="22"/>
        <v>0</v>
      </c>
      <c r="DK211" s="5">
        <f t="shared" si="22"/>
        <v>0</v>
      </c>
      <c r="DL211" s="5">
        <f t="shared" si="22"/>
        <v>0</v>
      </c>
      <c r="DM211" s="5">
        <f t="shared" si="59"/>
        <v>0</v>
      </c>
      <c r="DN211" s="5">
        <f t="shared" si="23"/>
        <v>0</v>
      </c>
      <c r="DO211" s="5">
        <f t="shared" si="23"/>
        <v>0</v>
      </c>
      <c r="DP211" s="5">
        <f t="shared" si="23"/>
        <v>0</v>
      </c>
      <c r="DQ211" s="5">
        <f t="shared" si="23"/>
        <v>0</v>
      </c>
      <c r="DR211" s="5">
        <f t="shared" si="60"/>
        <v>0</v>
      </c>
      <c r="DS211" s="5">
        <f t="shared" si="24"/>
        <v>0</v>
      </c>
      <c r="DT211" s="5">
        <f t="shared" si="24"/>
        <v>0</v>
      </c>
      <c r="DU211" s="5">
        <f t="shared" si="24"/>
        <v>0</v>
      </c>
      <c r="DV211" s="5">
        <f t="shared" si="24"/>
        <v>0</v>
      </c>
      <c r="DW211" s="5">
        <f t="shared" si="61"/>
        <v>0</v>
      </c>
      <c r="DX211" s="5">
        <f t="shared" si="25"/>
        <v>0</v>
      </c>
      <c r="DY211" s="5">
        <f t="shared" si="25"/>
        <v>0</v>
      </c>
      <c r="DZ211" s="5">
        <f t="shared" si="25"/>
        <v>0</v>
      </c>
      <c r="EA211" s="5">
        <f t="shared" si="25"/>
        <v>0</v>
      </c>
      <c r="EB211" s="5">
        <f t="shared" si="62"/>
        <v>0</v>
      </c>
      <c r="EC211" s="5">
        <f t="shared" si="26"/>
        <v>0</v>
      </c>
      <c r="ED211" s="5">
        <f t="shared" si="26"/>
        <v>0</v>
      </c>
      <c r="EE211" s="5">
        <f t="shared" si="26"/>
        <v>0</v>
      </c>
      <c r="EF211" s="5">
        <f t="shared" si="26"/>
        <v>0</v>
      </c>
      <c r="EG211" s="5">
        <f t="shared" si="63"/>
        <v>0</v>
      </c>
      <c r="EH211" s="5">
        <f t="shared" si="27"/>
        <v>0</v>
      </c>
      <c r="EI211" s="5">
        <f t="shared" si="27"/>
        <v>0</v>
      </c>
      <c r="EJ211" s="5">
        <f t="shared" si="27"/>
        <v>0</v>
      </c>
      <c r="EK211" s="5">
        <f t="shared" si="27"/>
        <v>0</v>
      </c>
      <c r="EL211" s="5">
        <f t="shared" si="64"/>
        <v>0</v>
      </c>
      <c r="EM211" s="5">
        <f t="shared" si="28"/>
        <v>0</v>
      </c>
      <c r="EN211" s="5">
        <f t="shared" si="28"/>
        <v>0</v>
      </c>
      <c r="EO211" s="5">
        <f t="shared" si="28"/>
        <v>0</v>
      </c>
      <c r="EP211" s="5">
        <f t="shared" si="28"/>
        <v>0</v>
      </c>
      <c r="EQ211" s="5">
        <f t="shared" si="65"/>
        <v>0</v>
      </c>
      <c r="ER211" s="5">
        <f t="shared" si="29"/>
        <v>0</v>
      </c>
      <c r="ES211" s="5">
        <f t="shared" si="29"/>
        <v>0</v>
      </c>
      <c r="ET211" s="5">
        <f t="shared" si="29"/>
        <v>0</v>
      </c>
      <c r="EU211" s="5">
        <f t="shared" si="29"/>
        <v>0</v>
      </c>
      <c r="EV211" s="5">
        <f t="shared" si="66"/>
        <v>0</v>
      </c>
      <c r="EW211" s="5">
        <f t="shared" si="30"/>
        <v>0</v>
      </c>
      <c r="EX211" s="5">
        <f t="shared" si="30"/>
        <v>0</v>
      </c>
      <c r="EY211" s="5">
        <f t="shared" si="30"/>
        <v>0</v>
      </c>
      <c r="EZ211" s="5">
        <f t="shared" si="30"/>
        <v>0</v>
      </c>
      <c r="FA211" s="5">
        <f t="shared" si="67"/>
        <v>0</v>
      </c>
      <c r="FB211" s="5">
        <f t="shared" si="31"/>
        <v>0</v>
      </c>
      <c r="FC211" s="5">
        <f t="shared" si="31"/>
        <v>0</v>
      </c>
      <c r="FD211" s="5">
        <f t="shared" si="31"/>
        <v>0</v>
      </c>
      <c r="FE211" s="5">
        <f t="shared" si="31"/>
        <v>0</v>
      </c>
      <c r="FF211" s="5">
        <f t="shared" si="68"/>
        <v>0</v>
      </c>
      <c r="FG211" s="5">
        <f t="shared" si="32"/>
        <v>0</v>
      </c>
      <c r="FH211" s="5">
        <f t="shared" si="32"/>
        <v>0</v>
      </c>
      <c r="FI211" s="5">
        <f t="shared" si="32"/>
        <v>0</v>
      </c>
      <c r="FJ211" s="5">
        <f t="shared" si="32"/>
        <v>0</v>
      </c>
      <c r="FK211" s="5">
        <f t="shared" si="69"/>
        <v>0</v>
      </c>
      <c r="FL211" s="5">
        <f t="shared" si="33"/>
        <v>0</v>
      </c>
      <c r="FM211" s="5">
        <f t="shared" si="33"/>
        <v>0</v>
      </c>
      <c r="FN211" s="5">
        <f t="shared" si="33"/>
        <v>0</v>
      </c>
      <c r="FO211" s="5">
        <f t="shared" si="33"/>
        <v>0</v>
      </c>
      <c r="FP211" s="5">
        <f t="shared" si="70"/>
        <v>0</v>
      </c>
      <c r="FQ211" s="5">
        <f t="shared" si="34"/>
        <v>0</v>
      </c>
      <c r="FR211" s="5">
        <f t="shared" si="34"/>
        <v>0</v>
      </c>
      <c r="FS211" s="5">
        <f t="shared" si="34"/>
        <v>0</v>
      </c>
      <c r="FT211" s="5">
        <f t="shared" si="34"/>
        <v>0</v>
      </c>
      <c r="FU211" s="5">
        <f t="shared" si="34"/>
        <v>0</v>
      </c>
      <c r="FV211" s="5">
        <f t="shared" si="35"/>
        <v>0</v>
      </c>
      <c r="FW211" s="5">
        <f t="shared" si="35"/>
        <v>0</v>
      </c>
      <c r="FX211" s="5">
        <f t="shared" si="35"/>
        <v>0</v>
      </c>
      <c r="FY211" s="5">
        <f t="shared" si="35"/>
        <v>0</v>
      </c>
    </row>
    <row r="212" spans="1:181" hidden="1" x14ac:dyDescent="0.3">
      <c r="A212" s="26" t="s">
        <v>604</v>
      </c>
      <c r="B212" s="5">
        <f t="shared" si="36"/>
        <v>0</v>
      </c>
      <c r="C212" s="5">
        <f t="shared" si="36"/>
        <v>0</v>
      </c>
      <c r="D212" s="5">
        <f t="shared" si="36"/>
        <v>0</v>
      </c>
      <c r="E212" s="5">
        <f t="shared" si="36"/>
        <v>0</v>
      </c>
      <c r="F212" s="5">
        <f t="shared" si="36"/>
        <v>0</v>
      </c>
      <c r="G212" s="5">
        <f t="shared" si="37"/>
        <v>0</v>
      </c>
      <c r="H212" s="5">
        <f t="shared" si="1"/>
        <v>0</v>
      </c>
      <c r="I212" s="5">
        <f t="shared" si="1"/>
        <v>0</v>
      </c>
      <c r="J212" s="5">
        <f t="shared" si="1"/>
        <v>0</v>
      </c>
      <c r="K212" s="5">
        <f t="shared" si="1"/>
        <v>0</v>
      </c>
      <c r="L212" s="5">
        <f t="shared" si="38"/>
        <v>0</v>
      </c>
      <c r="M212" s="5">
        <f t="shared" si="2"/>
        <v>0</v>
      </c>
      <c r="N212" s="5">
        <f t="shared" si="2"/>
        <v>0</v>
      </c>
      <c r="O212" s="5">
        <f t="shared" si="2"/>
        <v>0</v>
      </c>
      <c r="P212" s="5">
        <f t="shared" si="2"/>
        <v>0</v>
      </c>
      <c r="Q212" s="5">
        <f t="shared" si="39"/>
        <v>0</v>
      </c>
      <c r="R212" s="5">
        <f t="shared" si="3"/>
        <v>0</v>
      </c>
      <c r="S212" s="5">
        <f t="shared" si="3"/>
        <v>0</v>
      </c>
      <c r="T212" s="5">
        <f t="shared" si="3"/>
        <v>0</v>
      </c>
      <c r="U212" s="5">
        <f t="shared" si="3"/>
        <v>0</v>
      </c>
      <c r="V212" s="5">
        <f t="shared" si="40"/>
        <v>0</v>
      </c>
      <c r="W212" s="5">
        <f t="shared" si="4"/>
        <v>0</v>
      </c>
      <c r="X212" s="5">
        <f t="shared" si="4"/>
        <v>0</v>
      </c>
      <c r="Y212" s="5">
        <f t="shared" si="4"/>
        <v>0</v>
      </c>
      <c r="Z212" s="5">
        <f t="shared" si="4"/>
        <v>0</v>
      </c>
      <c r="AA212" s="5">
        <f t="shared" si="41"/>
        <v>0</v>
      </c>
      <c r="AB212" s="5">
        <f t="shared" si="5"/>
        <v>0</v>
      </c>
      <c r="AC212" s="5">
        <f t="shared" si="5"/>
        <v>0</v>
      </c>
      <c r="AD212" s="5">
        <f t="shared" si="5"/>
        <v>0</v>
      </c>
      <c r="AE212" s="5">
        <f t="shared" si="5"/>
        <v>0</v>
      </c>
      <c r="AF212" s="5">
        <f t="shared" si="42"/>
        <v>0</v>
      </c>
      <c r="AG212" s="5">
        <f t="shared" si="6"/>
        <v>0</v>
      </c>
      <c r="AH212" s="5">
        <f t="shared" si="6"/>
        <v>0</v>
      </c>
      <c r="AI212" s="5">
        <f t="shared" si="6"/>
        <v>0</v>
      </c>
      <c r="AJ212" s="5">
        <f t="shared" si="6"/>
        <v>0</v>
      </c>
      <c r="AK212" s="5">
        <f t="shared" si="43"/>
        <v>0</v>
      </c>
      <c r="AL212" s="5">
        <f t="shared" si="7"/>
        <v>0</v>
      </c>
      <c r="AM212" s="5">
        <f t="shared" si="7"/>
        <v>0</v>
      </c>
      <c r="AN212" s="5">
        <f t="shared" si="7"/>
        <v>0</v>
      </c>
      <c r="AO212" s="5">
        <f t="shared" si="7"/>
        <v>0</v>
      </c>
      <c r="AP212" s="5">
        <f t="shared" si="44"/>
        <v>0</v>
      </c>
      <c r="AQ212" s="5">
        <f t="shared" si="8"/>
        <v>0</v>
      </c>
      <c r="AR212" s="5">
        <f t="shared" si="8"/>
        <v>0</v>
      </c>
      <c r="AS212" s="5">
        <f t="shared" si="8"/>
        <v>0</v>
      </c>
      <c r="AT212" s="5">
        <f t="shared" si="8"/>
        <v>0</v>
      </c>
      <c r="AU212" s="5">
        <f t="shared" si="45"/>
        <v>0</v>
      </c>
      <c r="AV212" s="5">
        <f t="shared" si="9"/>
        <v>0</v>
      </c>
      <c r="AW212" s="5">
        <f t="shared" si="9"/>
        <v>0</v>
      </c>
      <c r="AX212" s="5">
        <f t="shared" si="9"/>
        <v>0</v>
      </c>
      <c r="AY212" s="5">
        <f t="shared" si="9"/>
        <v>0</v>
      </c>
      <c r="AZ212" s="5">
        <f t="shared" si="46"/>
        <v>0</v>
      </c>
      <c r="BA212" s="5">
        <f t="shared" si="10"/>
        <v>0</v>
      </c>
      <c r="BB212" s="5">
        <f t="shared" si="10"/>
        <v>0</v>
      </c>
      <c r="BC212" s="5">
        <f t="shared" si="10"/>
        <v>0</v>
      </c>
      <c r="BD212" s="5">
        <f t="shared" si="10"/>
        <v>0</v>
      </c>
      <c r="BE212" s="5">
        <f t="shared" si="47"/>
        <v>0</v>
      </c>
      <c r="BF212" s="5">
        <f t="shared" si="11"/>
        <v>0</v>
      </c>
      <c r="BG212" s="5">
        <f t="shared" si="11"/>
        <v>0</v>
      </c>
      <c r="BH212" s="5">
        <f t="shared" si="11"/>
        <v>0</v>
      </c>
      <c r="BI212" s="5">
        <f t="shared" si="11"/>
        <v>0</v>
      </c>
      <c r="BJ212" s="5">
        <f t="shared" si="48"/>
        <v>0</v>
      </c>
      <c r="BK212" s="5">
        <f t="shared" si="12"/>
        <v>0</v>
      </c>
      <c r="BL212" s="5">
        <f t="shared" si="12"/>
        <v>0</v>
      </c>
      <c r="BM212" s="5">
        <f t="shared" si="12"/>
        <v>0</v>
      </c>
      <c r="BN212" s="5">
        <f t="shared" si="12"/>
        <v>0</v>
      </c>
      <c r="BO212" s="5">
        <f t="shared" si="49"/>
        <v>0</v>
      </c>
      <c r="BP212" s="5">
        <f t="shared" si="13"/>
        <v>0</v>
      </c>
      <c r="BQ212" s="5">
        <f t="shared" si="13"/>
        <v>0</v>
      </c>
      <c r="BR212" s="5">
        <f t="shared" si="13"/>
        <v>0</v>
      </c>
      <c r="BS212" s="5">
        <f t="shared" si="13"/>
        <v>0</v>
      </c>
      <c r="BT212" s="5">
        <f t="shared" si="50"/>
        <v>0</v>
      </c>
      <c r="BU212" s="5">
        <f t="shared" si="14"/>
        <v>0</v>
      </c>
      <c r="BV212" s="5">
        <f t="shared" si="14"/>
        <v>0</v>
      </c>
      <c r="BW212" s="5">
        <f t="shared" si="14"/>
        <v>0</v>
      </c>
      <c r="BX212" s="5">
        <f t="shared" si="14"/>
        <v>0</v>
      </c>
      <c r="BY212" s="5">
        <f t="shared" si="51"/>
        <v>0</v>
      </c>
      <c r="BZ212" s="5">
        <f t="shared" si="15"/>
        <v>0</v>
      </c>
      <c r="CA212" s="5">
        <f t="shared" si="15"/>
        <v>0</v>
      </c>
      <c r="CB212" s="5">
        <f t="shared" si="15"/>
        <v>0</v>
      </c>
      <c r="CC212" s="5">
        <f t="shared" si="15"/>
        <v>0</v>
      </c>
      <c r="CD212" s="5">
        <f t="shared" si="52"/>
        <v>0</v>
      </c>
      <c r="CE212" s="5">
        <f t="shared" si="16"/>
        <v>0</v>
      </c>
      <c r="CF212" s="5">
        <f t="shared" si="16"/>
        <v>0</v>
      </c>
      <c r="CG212" s="5">
        <f t="shared" si="16"/>
        <v>0</v>
      </c>
      <c r="CH212" s="5">
        <f t="shared" si="16"/>
        <v>0</v>
      </c>
      <c r="CI212" s="5">
        <f t="shared" si="53"/>
        <v>0</v>
      </c>
      <c r="CJ212" s="5">
        <f t="shared" si="17"/>
        <v>0</v>
      </c>
      <c r="CK212" s="5">
        <f t="shared" si="17"/>
        <v>0</v>
      </c>
      <c r="CL212" s="5">
        <f t="shared" si="17"/>
        <v>0</v>
      </c>
      <c r="CM212" s="5">
        <f t="shared" si="17"/>
        <v>0</v>
      </c>
      <c r="CN212" s="5">
        <f t="shared" si="54"/>
        <v>0</v>
      </c>
      <c r="CO212" s="5">
        <f t="shared" si="18"/>
        <v>0</v>
      </c>
      <c r="CP212" s="5">
        <f t="shared" si="18"/>
        <v>0</v>
      </c>
      <c r="CQ212" s="5">
        <f t="shared" si="18"/>
        <v>0</v>
      </c>
      <c r="CR212" s="5">
        <f t="shared" si="18"/>
        <v>0</v>
      </c>
      <c r="CS212" s="5">
        <f t="shared" si="55"/>
        <v>0</v>
      </c>
      <c r="CT212" s="5">
        <f t="shared" si="19"/>
        <v>0</v>
      </c>
      <c r="CU212" s="5">
        <f t="shared" si="19"/>
        <v>0</v>
      </c>
      <c r="CV212" s="5">
        <f t="shared" si="19"/>
        <v>0</v>
      </c>
      <c r="CW212" s="5">
        <f t="shared" si="19"/>
        <v>0</v>
      </c>
      <c r="CX212" s="5">
        <f t="shared" si="56"/>
        <v>0</v>
      </c>
      <c r="CY212" s="5">
        <f t="shared" si="20"/>
        <v>0</v>
      </c>
      <c r="CZ212" s="5">
        <f t="shared" si="20"/>
        <v>0</v>
      </c>
      <c r="DA212" s="5">
        <f t="shared" si="20"/>
        <v>0</v>
      </c>
      <c r="DB212" s="5">
        <f t="shared" si="20"/>
        <v>0</v>
      </c>
      <c r="DC212" s="5">
        <f t="shared" si="57"/>
        <v>0</v>
      </c>
      <c r="DD212" s="5">
        <f t="shared" si="21"/>
        <v>0</v>
      </c>
      <c r="DE212" s="5">
        <f t="shared" si="21"/>
        <v>0</v>
      </c>
      <c r="DF212" s="5">
        <f t="shared" si="21"/>
        <v>0</v>
      </c>
      <c r="DG212" s="5">
        <f t="shared" si="21"/>
        <v>0</v>
      </c>
      <c r="DH212" s="5">
        <f t="shared" si="58"/>
        <v>0</v>
      </c>
      <c r="DI212" s="5">
        <f t="shared" si="22"/>
        <v>0</v>
      </c>
      <c r="DJ212" s="5">
        <f t="shared" si="22"/>
        <v>0</v>
      </c>
      <c r="DK212" s="5">
        <f t="shared" si="22"/>
        <v>0</v>
      </c>
      <c r="DL212" s="5">
        <f t="shared" si="22"/>
        <v>0</v>
      </c>
      <c r="DM212" s="5">
        <f t="shared" si="59"/>
        <v>0</v>
      </c>
      <c r="DN212" s="5">
        <f t="shared" si="23"/>
        <v>0</v>
      </c>
      <c r="DO212" s="5">
        <f t="shared" si="23"/>
        <v>0</v>
      </c>
      <c r="DP212" s="5">
        <f t="shared" si="23"/>
        <v>0</v>
      </c>
      <c r="DQ212" s="5">
        <f t="shared" si="23"/>
        <v>0</v>
      </c>
      <c r="DR212" s="5">
        <f t="shared" si="60"/>
        <v>0</v>
      </c>
      <c r="DS212" s="5">
        <f t="shared" si="24"/>
        <v>0</v>
      </c>
      <c r="DT212" s="5">
        <f t="shared" si="24"/>
        <v>0</v>
      </c>
      <c r="DU212" s="5">
        <f t="shared" si="24"/>
        <v>0</v>
      </c>
      <c r="DV212" s="5">
        <f t="shared" si="24"/>
        <v>0</v>
      </c>
      <c r="DW212" s="5">
        <f t="shared" si="61"/>
        <v>0</v>
      </c>
      <c r="DX212" s="5">
        <f t="shared" si="25"/>
        <v>0</v>
      </c>
      <c r="DY212" s="5">
        <f t="shared" si="25"/>
        <v>0</v>
      </c>
      <c r="DZ212" s="5">
        <f t="shared" si="25"/>
        <v>0</v>
      </c>
      <c r="EA212" s="5">
        <f t="shared" si="25"/>
        <v>0</v>
      </c>
      <c r="EB212" s="5">
        <f t="shared" si="62"/>
        <v>0</v>
      </c>
      <c r="EC212" s="5">
        <f t="shared" si="26"/>
        <v>0</v>
      </c>
      <c r="ED212" s="5">
        <f t="shared" si="26"/>
        <v>0</v>
      </c>
      <c r="EE212" s="5">
        <f t="shared" si="26"/>
        <v>0</v>
      </c>
      <c r="EF212" s="5">
        <f t="shared" si="26"/>
        <v>0</v>
      </c>
      <c r="EG212" s="5">
        <f t="shared" si="63"/>
        <v>0</v>
      </c>
      <c r="EH212" s="5">
        <f t="shared" si="27"/>
        <v>0</v>
      </c>
      <c r="EI212" s="5">
        <f t="shared" si="27"/>
        <v>0</v>
      </c>
      <c r="EJ212" s="5">
        <f t="shared" si="27"/>
        <v>0</v>
      </c>
      <c r="EK212" s="5">
        <f t="shared" si="27"/>
        <v>0</v>
      </c>
      <c r="EL212" s="5">
        <f t="shared" si="64"/>
        <v>0</v>
      </c>
      <c r="EM212" s="5">
        <f t="shared" si="28"/>
        <v>0</v>
      </c>
      <c r="EN212" s="5">
        <f t="shared" si="28"/>
        <v>0</v>
      </c>
      <c r="EO212" s="5">
        <f t="shared" si="28"/>
        <v>0</v>
      </c>
      <c r="EP212" s="5">
        <f t="shared" si="28"/>
        <v>0</v>
      </c>
      <c r="EQ212" s="5">
        <f t="shared" si="65"/>
        <v>0</v>
      </c>
      <c r="ER212" s="5">
        <f t="shared" si="29"/>
        <v>0</v>
      </c>
      <c r="ES212" s="5">
        <f t="shared" si="29"/>
        <v>0</v>
      </c>
      <c r="ET212" s="5">
        <f t="shared" si="29"/>
        <v>0</v>
      </c>
      <c r="EU212" s="5">
        <f t="shared" si="29"/>
        <v>0</v>
      </c>
      <c r="EV212" s="5">
        <f t="shared" si="66"/>
        <v>0</v>
      </c>
      <c r="EW212" s="5">
        <f t="shared" si="30"/>
        <v>0</v>
      </c>
      <c r="EX212" s="5">
        <f t="shared" si="30"/>
        <v>0</v>
      </c>
      <c r="EY212" s="5">
        <f t="shared" si="30"/>
        <v>0</v>
      </c>
      <c r="EZ212" s="5">
        <f t="shared" si="30"/>
        <v>0</v>
      </c>
      <c r="FA212" s="5">
        <f t="shared" si="67"/>
        <v>0</v>
      </c>
      <c r="FB212" s="5">
        <f t="shared" si="31"/>
        <v>0</v>
      </c>
      <c r="FC212" s="5">
        <f t="shared" si="31"/>
        <v>0</v>
      </c>
      <c r="FD212" s="5">
        <f t="shared" si="31"/>
        <v>0</v>
      </c>
      <c r="FE212" s="5">
        <f t="shared" si="31"/>
        <v>0</v>
      </c>
      <c r="FF212" s="5">
        <f t="shared" si="68"/>
        <v>0</v>
      </c>
      <c r="FG212" s="5">
        <f t="shared" si="32"/>
        <v>0</v>
      </c>
      <c r="FH212" s="5">
        <f t="shared" si="32"/>
        <v>0</v>
      </c>
      <c r="FI212" s="5">
        <f t="shared" si="32"/>
        <v>0</v>
      </c>
      <c r="FJ212" s="5">
        <f t="shared" si="32"/>
        <v>0</v>
      </c>
      <c r="FK212" s="5">
        <f t="shared" si="69"/>
        <v>0</v>
      </c>
      <c r="FL212" s="5">
        <f t="shared" si="33"/>
        <v>0</v>
      </c>
      <c r="FM212" s="5">
        <f t="shared" si="33"/>
        <v>0</v>
      </c>
      <c r="FN212" s="5">
        <f t="shared" si="33"/>
        <v>0</v>
      </c>
      <c r="FO212" s="5">
        <f t="shared" si="33"/>
        <v>0</v>
      </c>
      <c r="FP212" s="5">
        <f t="shared" si="70"/>
        <v>0</v>
      </c>
      <c r="FQ212" s="5">
        <f t="shared" si="34"/>
        <v>0</v>
      </c>
      <c r="FR212" s="5">
        <f t="shared" si="34"/>
        <v>0</v>
      </c>
      <c r="FS212" s="5">
        <f t="shared" si="34"/>
        <v>0</v>
      </c>
      <c r="FT212" s="5">
        <f t="shared" si="34"/>
        <v>0</v>
      </c>
      <c r="FU212" s="5">
        <f t="shared" si="34"/>
        <v>0</v>
      </c>
      <c r="FV212" s="5">
        <f t="shared" si="35"/>
        <v>0</v>
      </c>
      <c r="FW212" s="5">
        <f t="shared" si="35"/>
        <v>0</v>
      </c>
      <c r="FX212" s="5">
        <f t="shared" si="35"/>
        <v>0</v>
      </c>
      <c r="FY212" s="5">
        <f t="shared" si="35"/>
        <v>0</v>
      </c>
    </row>
    <row r="213" spans="1:181" hidden="1" x14ac:dyDescent="0.3">
      <c r="A213" s="26" t="s">
        <v>614</v>
      </c>
      <c r="B213" s="5">
        <f t="shared" si="36"/>
        <v>0</v>
      </c>
      <c r="C213" s="5">
        <f t="shared" si="36"/>
        <v>0</v>
      </c>
      <c r="D213" s="5">
        <f t="shared" si="36"/>
        <v>0</v>
      </c>
      <c r="E213" s="5">
        <f t="shared" si="36"/>
        <v>0</v>
      </c>
      <c r="F213" s="5">
        <f t="shared" si="36"/>
        <v>0</v>
      </c>
      <c r="G213" s="5">
        <f t="shared" si="37"/>
        <v>0</v>
      </c>
      <c r="H213" s="5">
        <f t="shared" si="1"/>
        <v>0</v>
      </c>
      <c r="I213" s="5">
        <f t="shared" si="1"/>
        <v>0</v>
      </c>
      <c r="J213" s="5">
        <f t="shared" si="1"/>
        <v>0</v>
      </c>
      <c r="K213" s="5">
        <f t="shared" si="1"/>
        <v>0</v>
      </c>
      <c r="L213" s="5">
        <f t="shared" si="38"/>
        <v>0</v>
      </c>
      <c r="M213" s="5">
        <f t="shared" si="2"/>
        <v>0</v>
      </c>
      <c r="N213" s="5">
        <f t="shared" si="2"/>
        <v>0</v>
      </c>
      <c r="O213" s="5">
        <f t="shared" si="2"/>
        <v>0</v>
      </c>
      <c r="P213" s="5">
        <f t="shared" si="2"/>
        <v>0</v>
      </c>
      <c r="Q213" s="5">
        <f t="shared" si="39"/>
        <v>0</v>
      </c>
      <c r="R213" s="5">
        <f t="shared" si="3"/>
        <v>0</v>
      </c>
      <c r="S213" s="5">
        <f t="shared" si="3"/>
        <v>0</v>
      </c>
      <c r="T213" s="5">
        <f t="shared" si="3"/>
        <v>0</v>
      </c>
      <c r="U213" s="5">
        <f t="shared" si="3"/>
        <v>0</v>
      </c>
      <c r="V213" s="5">
        <f t="shared" si="40"/>
        <v>0</v>
      </c>
      <c r="W213" s="5">
        <f t="shared" si="4"/>
        <v>0</v>
      </c>
      <c r="X213" s="5">
        <f t="shared" si="4"/>
        <v>0</v>
      </c>
      <c r="Y213" s="5">
        <f t="shared" si="4"/>
        <v>0</v>
      </c>
      <c r="Z213" s="5">
        <f t="shared" si="4"/>
        <v>0</v>
      </c>
      <c r="AA213" s="5">
        <f t="shared" si="41"/>
        <v>0</v>
      </c>
      <c r="AB213" s="5">
        <f t="shared" si="5"/>
        <v>0</v>
      </c>
      <c r="AC213" s="5">
        <f t="shared" si="5"/>
        <v>0</v>
      </c>
      <c r="AD213" s="5">
        <f t="shared" si="5"/>
        <v>0</v>
      </c>
      <c r="AE213" s="5">
        <f t="shared" si="5"/>
        <v>0</v>
      </c>
      <c r="AF213" s="5">
        <f t="shared" si="42"/>
        <v>0</v>
      </c>
      <c r="AG213" s="5">
        <f t="shared" si="6"/>
        <v>0</v>
      </c>
      <c r="AH213" s="5">
        <f t="shared" si="6"/>
        <v>0</v>
      </c>
      <c r="AI213" s="5">
        <f t="shared" si="6"/>
        <v>0</v>
      </c>
      <c r="AJ213" s="5">
        <f t="shared" si="6"/>
        <v>0</v>
      </c>
      <c r="AK213" s="5">
        <f t="shared" si="43"/>
        <v>0</v>
      </c>
      <c r="AL213" s="5">
        <f t="shared" si="7"/>
        <v>0</v>
      </c>
      <c r="AM213" s="5">
        <f t="shared" si="7"/>
        <v>0</v>
      </c>
      <c r="AN213" s="5">
        <f t="shared" si="7"/>
        <v>0</v>
      </c>
      <c r="AO213" s="5">
        <f t="shared" si="7"/>
        <v>0</v>
      </c>
      <c r="AP213" s="5">
        <f t="shared" si="44"/>
        <v>0</v>
      </c>
      <c r="AQ213" s="5">
        <f t="shared" si="8"/>
        <v>0</v>
      </c>
      <c r="AR213" s="5">
        <f t="shared" si="8"/>
        <v>0</v>
      </c>
      <c r="AS213" s="5">
        <f t="shared" si="8"/>
        <v>0</v>
      </c>
      <c r="AT213" s="5">
        <f t="shared" si="8"/>
        <v>0</v>
      </c>
      <c r="AU213" s="5">
        <f t="shared" si="45"/>
        <v>0</v>
      </c>
      <c r="AV213" s="5">
        <f t="shared" si="9"/>
        <v>0</v>
      </c>
      <c r="AW213" s="5">
        <f t="shared" si="9"/>
        <v>0</v>
      </c>
      <c r="AX213" s="5">
        <f t="shared" si="9"/>
        <v>0</v>
      </c>
      <c r="AY213" s="5">
        <f t="shared" si="9"/>
        <v>0</v>
      </c>
      <c r="AZ213" s="5">
        <f t="shared" si="46"/>
        <v>0</v>
      </c>
      <c r="BA213" s="5">
        <f t="shared" si="10"/>
        <v>0</v>
      </c>
      <c r="BB213" s="5">
        <f t="shared" si="10"/>
        <v>0</v>
      </c>
      <c r="BC213" s="5">
        <f t="shared" si="10"/>
        <v>0</v>
      </c>
      <c r="BD213" s="5">
        <f t="shared" si="10"/>
        <v>0</v>
      </c>
      <c r="BE213" s="5">
        <f t="shared" si="47"/>
        <v>0</v>
      </c>
      <c r="BF213" s="5">
        <f t="shared" si="11"/>
        <v>0</v>
      </c>
      <c r="BG213" s="5">
        <f t="shared" si="11"/>
        <v>0</v>
      </c>
      <c r="BH213" s="5">
        <f t="shared" si="11"/>
        <v>0</v>
      </c>
      <c r="BI213" s="5">
        <f t="shared" si="11"/>
        <v>0</v>
      </c>
      <c r="BJ213" s="5">
        <f t="shared" si="48"/>
        <v>0</v>
      </c>
      <c r="BK213" s="5">
        <f t="shared" si="12"/>
        <v>0</v>
      </c>
      <c r="BL213" s="5">
        <f t="shared" si="12"/>
        <v>0</v>
      </c>
      <c r="BM213" s="5">
        <f t="shared" si="12"/>
        <v>0</v>
      </c>
      <c r="BN213" s="5">
        <f t="shared" si="12"/>
        <v>0</v>
      </c>
      <c r="BO213" s="5">
        <f t="shared" si="49"/>
        <v>0</v>
      </c>
      <c r="BP213" s="5">
        <f t="shared" si="13"/>
        <v>0</v>
      </c>
      <c r="BQ213" s="5">
        <f t="shared" si="13"/>
        <v>0</v>
      </c>
      <c r="BR213" s="5">
        <f t="shared" si="13"/>
        <v>0</v>
      </c>
      <c r="BS213" s="5">
        <f t="shared" si="13"/>
        <v>0</v>
      </c>
      <c r="BT213" s="5">
        <f t="shared" si="50"/>
        <v>0</v>
      </c>
      <c r="BU213" s="5">
        <f t="shared" si="14"/>
        <v>0</v>
      </c>
      <c r="BV213" s="5">
        <f t="shared" si="14"/>
        <v>0</v>
      </c>
      <c r="BW213" s="5">
        <f t="shared" si="14"/>
        <v>0</v>
      </c>
      <c r="BX213" s="5">
        <f t="shared" si="14"/>
        <v>0</v>
      </c>
      <c r="BY213" s="5">
        <f t="shared" si="51"/>
        <v>0</v>
      </c>
      <c r="BZ213" s="5">
        <f t="shared" si="15"/>
        <v>0</v>
      </c>
      <c r="CA213" s="5">
        <f t="shared" si="15"/>
        <v>0</v>
      </c>
      <c r="CB213" s="5">
        <f t="shared" si="15"/>
        <v>0</v>
      </c>
      <c r="CC213" s="5">
        <f t="shared" si="15"/>
        <v>0</v>
      </c>
      <c r="CD213" s="5">
        <f t="shared" si="52"/>
        <v>0</v>
      </c>
      <c r="CE213" s="5">
        <f t="shared" si="16"/>
        <v>0</v>
      </c>
      <c r="CF213" s="5">
        <f t="shared" si="16"/>
        <v>0</v>
      </c>
      <c r="CG213" s="5">
        <f t="shared" si="16"/>
        <v>0</v>
      </c>
      <c r="CH213" s="5">
        <f t="shared" si="16"/>
        <v>0</v>
      </c>
      <c r="CI213" s="5">
        <f t="shared" si="53"/>
        <v>0</v>
      </c>
      <c r="CJ213" s="5">
        <f t="shared" si="17"/>
        <v>0</v>
      </c>
      <c r="CK213" s="5">
        <f t="shared" si="17"/>
        <v>0</v>
      </c>
      <c r="CL213" s="5">
        <f t="shared" si="17"/>
        <v>0</v>
      </c>
      <c r="CM213" s="5">
        <f t="shared" si="17"/>
        <v>0</v>
      </c>
      <c r="CN213" s="5">
        <f t="shared" si="54"/>
        <v>0</v>
      </c>
      <c r="CO213" s="5">
        <f t="shared" si="18"/>
        <v>0</v>
      </c>
      <c r="CP213" s="5">
        <f t="shared" si="18"/>
        <v>0</v>
      </c>
      <c r="CQ213" s="5">
        <f t="shared" si="18"/>
        <v>0</v>
      </c>
      <c r="CR213" s="5">
        <f t="shared" si="18"/>
        <v>0</v>
      </c>
      <c r="CS213" s="5">
        <f t="shared" si="55"/>
        <v>0</v>
      </c>
      <c r="CT213" s="5">
        <f t="shared" si="19"/>
        <v>0</v>
      </c>
      <c r="CU213" s="5">
        <f t="shared" si="19"/>
        <v>0</v>
      </c>
      <c r="CV213" s="5">
        <f t="shared" si="19"/>
        <v>0</v>
      </c>
      <c r="CW213" s="5">
        <f t="shared" si="19"/>
        <v>0</v>
      </c>
      <c r="CX213" s="5">
        <f t="shared" si="56"/>
        <v>0</v>
      </c>
      <c r="CY213" s="5">
        <f t="shared" si="20"/>
        <v>0</v>
      </c>
      <c r="CZ213" s="5">
        <f t="shared" si="20"/>
        <v>0</v>
      </c>
      <c r="DA213" s="5">
        <f t="shared" si="20"/>
        <v>0</v>
      </c>
      <c r="DB213" s="5">
        <f t="shared" si="20"/>
        <v>0</v>
      </c>
      <c r="DC213" s="5">
        <f t="shared" si="57"/>
        <v>0</v>
      </c>
      <c r="DD213" s="5">
        <f t="shared" si="21"/>
        <v>0</v>
      </c>
      <c r="DE213" s="5">
        <f t="shared" si="21"/>
        <v>0</v>
      </c>
      <c r="DF213" s="5">
        <f t="shared" si="21"/>
        <v>0</v>
      </c>
      <c r="DG213" s="5">
        <f t="shared" si="21"/>
        <v>0</v>
      </c>
      <c r="DH213" s="5">
        <f t="shared" si="58"/>
        <v>0</v>
      </c>
      <c r="DI213" s="5">
        <f t="shared" si="22"/>
        <v>0</v>
      </c>
      <c r="DJ213" s="5">
        <f t="shared" si="22"/>
        <v>0</v>
      </c>
      <c r="DK213" s="5">
        <f t="shared" si="22"/>
        <v>0</v>
      </c>
      <c r="DL213" s="5">
        <f t="shared" si="22"/>
        <v>0</v>
      </c>
      <c r="DM213" s="5">
        <f t="shared" si="59"/>
        <v>0</v>
      </c>
      <c r="DN213" s="5">
        <f t="shared" si="23"/>
        <v>0</v>
      </c>
      <c r="DO213" s="5">
        <f t="shared" si="23"/>
        <v>0</v>
      </c>
      <c r="DP213" s="5">
        <f t="shared" si="23"/>
        <v>0</v>
      </c>
      <c r="DQ213" s="5">
        <f t="shared" si="23"/>
        <v>0</v>
      </c>
      <c r="DR213" s="5">
        <f t="shared" si="60"/>
        <v>0</v>
      </c>
      <c r="DS213" s="5">
        <f t="shared" si="24"/>
        <v>0</v>
      </c>
      <c r="DT213" s="5">
        <f t="shared" si="24"/>
        <v>0</v>
      </c>
      <c r="DU213" s="5">
        <f t="shared" si="24"/>
        <v>0</v>
      </c>
      <c r="DV213" s="5">
        <f t="shared" si="24"/>
        <v>0</v>
      </c>
      <c r="DW213" s="5">
        <f t="shared" si="61"/>
        <v>0</v>
      </c>
      <c r="DX213" s="5">
        <f t="shared" si="25"/>
        <v>0</v>
      </c>
      <c r="DY213" s="5">
        <f t="shared" si="25"/>
        <v>0</v>
      </c>
      <c r="DZ213" s="5">
        <f t="shared" si="25"/>
        <v>0</v>
      </c>
      <c r="EA213" s="5">
        <f t="shared" si="25"/>
        <v>0</v>
      </c>
      <c r="EB213" s="5">
        <f t="shared" si="62"/>
        <v>0</v>
      </c>
      <c r="EC213" s="5">
        <f t="shared" si="26"/>
        <v>0</v>
      </c>
      <c r="ED213" s="5">
        <f t="shared" si="26"/>
        <v>0</v>
      </c>
      <c r="EE213" s="5">
        <f t="shared" si="26"/>
        <v>0</v>
      </c>
      <c r="EF213" s="5">
        <f t="shared" si="26"/>
        <v>0</v>
      </c>
      <c r="EG213" s="5">
        <f t="shared" si="63"/>
        <v>0</v>
      </c>
      <c r="EH213" s="5">
        <f t="shared" si="27"/>
        <v>0</v>
      </c>
      <c r="EI213" s="5">
        <f t="shared" si="27"/>
        <v>0</v>
      </c>
      <c r="EJ213" s="5">
        <f t="shared" si="27"/>
        <v>0</v>
      </c>
      <c r="EK213" s="5">
        <f t="shared" si="27"/>
        <v>0</v>
      </c>
      <c r="EL213" s="5">
        <f t="shared" si="64"/>
        <v>0</v>
      </c>
      <c r="EM213" s="5">
        <f t="shared" si="28"/>
        <v>0</v>
      </c>
      <c r="EN213" s="5">
        <f t="shared" si="28"/>
        <v>0</v>
      </c>
      <c r="EO213" s="5">
        <f t="shared" si="28"/>
        <v>0</v>
      </c>
      <c r="EP213" s="5">
        <f t="shared" si="28"/>
        <v>0</v>
      </c>
      <c r="EQ213" s="5">
        <f t="shared" si="65"/>
        <v>0</v>
      </c>
      <c r="ER213" s="5">
        <f t="shared" si="29"/>
        <v>0</v>
      </c>
      <c r="ES213" s="5">
        <f t="shared" si="29"/>
        <v>0</v>
      </c>
      <c r="ET213" s="5">
        <f t="shared" si="29"/>
        <v>0</v>
      </c>
      <c r="EU213" s="5">
        <f t="shared" si="29"/>
        <v>0</v>
      </c>
      <c r="EV213" s="5">
        <f t="shared" si="66"/>
        <v>0</v>
      </c>
      <c r="EW213" s="5">
        <f t="shared" si="30"/>
        <v>0</v>
      </c>
      <c r="EX213" s="5">
        <f t="shared" si="30"/>
        <v>0</v>
      </c>
      <c r="EY213" s="5">
        <f t="shared" si="30"/>
        <v>0</v>
      </c>
      <c r="EZ213" s="5">
        <f t="shared" si="30"/>
        <v>0</v>
      </c>
      <c r="FA213" s="5">
        <f t="shared" si="67"/>
        <v>0</v>
      </c>
      <c r="FB213" s="5">
        <f t="shared" si="31"/>
        <v>0</v>
      </c>
      <c r="FC213" s="5">
        <f t="shared" si="31"/>
        <v>0</v>
      </c>
      <c r="FD213" s="5">
        <f t="shared" si="31"/>
        <v>0</v>
      </c>
      <c r="FE213" s="5">
        <f t="shared" si="31"/>
        <v>0</v>
      </c>
      <c r="FF213" s="5">
        <f t="shared" si="68"/>
        <v>0</v>
      </c>
      <c r="FG213" s="5">
        <f t="shared" si="32"/>
        <v>0</v>
      </c>
      <c r="FH213" s="5">
        <f t="shared" si="32"/>
        <v>0</v>
      </c>
      <c r="FI213" s="5">
        <f t="shared" si="32"/>
        <v>0</v>
      </c>
      <c r="FJ213" s="5">
        <f t="shared" si="32"/>
        <v>0</v>
      </c>
      <c r="FK213" s="5">
        <f t="shared" si="69"/>
        <v>0</v>
      </c>
      <c r="FL213" s="5">
        <f t="shared" si="33"/>
        <v>0</v>
      </c>
      <c r="FM213" s="5">
        <f t="shared" si="33"/>
        <v>0</v>
      </c>
      <c r="FN213" s="5">
        <f t="shared" si="33"/>
        <v>0</v>
      </c>
      <c r="FO213" s="5">
        <f t="shared" si="33"/>
        <v>0</v>
      </c>
      <c r="FP213" s="5">
        <f t="shared" si="70"/>
        <v>0</v>
      </c>
      <c r="FQ213" s="5">
        <f t="shared" si="34"/>
        <v>0</v>
      </c>
      <c r="FR213" s="5">
        <f t="shared" si="34"/>
        <v>0</v>
      </c>
      <c r="FS213" s="5">
        <f t="shared" si="34"/>
        <v>0</v>
      </c>
      <c r="FT213" s="5">
        <f t="shared" si="34"/>
        <v>0</v>
      </c>
      <c r="FU213" s="5">
        <f t="shared" si="34"/>
        <v>0</v>
      </c>
      <c r="FV213" s="5">
        <f t="shared" si="35"/>
        <v>0</v>
      </c>
      <c r="FW213" s="5">
        <f t="shared" si="35"/>
        <v>0</v>
      </c>
      <c r="FX213" s="5">
        <f t="shared" si="35"/>
        <v>0</v>
      </c>
      <c r="FY213" s="5">
        <f t="shared" si="35"/>
        <v>0</v>
      </c>
    </row>
    <row r="214" spans="1:181" hidden="1" x14ac:dyDescent="0.3">
      <c r="A214" s="26" t="s">
        <v>615</v>
      </c>
      <c r="B214" s="5">
        <f t="shared" si="36"/>
        <v>0.05</v>
      </c>
      <c r="C214" s="5">
        <f t="shared" si="36"/>
        <v>0.05</v>
      </c>
      <c r="D214" s="5">
        <f t="shared" si="36"/>
        <v>0.05</v>
      </c>
      <c r="E214" s="5">
        <f t="shared" si="36"/>
        <v>0.05</v>
      </c>
      <c r="F214" s="5">
        <f t="shared" si="36"/>
        <v>0.05</v>
      </c>
      <c r="G214" s="5">
        <f t="shared" si="37"/>
        <v>0.05</v>
      </c>
      <c r="H214" s="5">
        <f t="shared" si="1"/>
        <v>0.05</v>
      </c>
      <c r="I214" s="5">
        <f t="shared" si="1"/>
        <v>0.05</v>
      </c>
      <c r="J214" s="5">
        <f t="shared" si="1"/>
        <v>0.05</v>
      </c>
      <c r="K214" s="5">
        <f t="shared" si="1"/>
        <v>0.05</v>
      </c>
      <c r="L214" s="5">
        <f t="shared" si="38"/>
        <v>0.05</v>
      </c>
      <c r="M214" s="5">
        <f t="shared" si="2"/>
        <v>0.05</v>
      </c>
      <c r="N214" s="5">
        <f t="shared" si="2"/>
        <v>0.05</v>
      </c>
      <c r="O214" s="5">
        <f t="shared" si="2"/>
        <v>0.05</v>
      </c>
      <c r="P214" s="5">
        <f t="shared" si="2"/>
        <v>0.05</v>
      </c>
      <c r="Q214" s="5">
        <f t="shared" si="39"/>
        <v>0.05</v>
      </c>
      <c r="R214" s="5">
        <f t="shared" si="3"/>
        <v>0.05</v>
      </c>
      <c r="S214" s="5">
        <f t="shared" si="3"/>
        <v>0.05</v>
      </c>
      <c r="T214" s="5">
        <f t="shared" si="3"/>
        <v>0.05</v>
      </c>
      <c r="U214" s="5">
        <f t="shared" si="3"/>
        <v>0.05</v>
      </c>
      <c r="V214" s="5">
        <f t="shared" si="40"/>
        <v>0.05</v>
      </c>
      <c r="W214" s="5">
        <f t="shared" si="4"/>
        <v>0.05</v>
      </c>
      <c r="X214" s="5">
        <f t="shared" si="4"/>
        <v>0.05</v>
      </c>
      <c r="Y214" s="5">
        <f t="shared" si="4"/>
        <v>0.05</v>
      </c>
      <c r="Z214" s="5">
        <f t="shared" si="4"/>
        <v>0.05</v>
      </c>
      <c r="AA214" s="5">
        <f t="shared" si="41"/>
        <v>0.05</v>
      </c>
      <c r="AB214" s="5">
        <f t="shared" si="5"/>
        <v>0.05</v>
      </c>
      <c r="AC214" s="5">
        <f t="shared" si="5"/>
        <v>0.05</v>
      </c>
      <c r="AD214" s="5">
        <f t="shared" si="5"/>
        <v>0.05</v>
      </c>
      <c r="AE214" s="5">
        <f t="shared" si="5"/>
        <v>0.05</v>
      </c>
      <c r="AF214" s="5">
        <f t="shared" si="42"/>
        <v>0.05</v>
      </c>
      <c r="AG214" s="5">
        <f t="shared" si="6"/>
        <v>0.05</v>
      </c>
      <c r="AH214" s="5">
        <f t="shared" si="6"/>
        <v>0.05</v>
      </c>
      <c r="AI214" s="5">
        <f t="shared" si="6"/>
        <v>0.05</v>
      </c>
      <c r="AJ214" s="5">
        <f t="shared" si="6"/>
        <v>0.05</v>
      </c>
      <c r="AK214" s="5">
        <f t="shared" si="43"/>
        <v>0.05</v>
      </c>
      <c r="AL214" s="5">
        <f t="shared" si="7"/>
        <v>0.05</v>
      </c>
      <c r="AM214" s="5">
        <f t="shared" si="7"/>
        <v>0.05</v>
      </c>
      <c r="AN214" s="5">
        <f t="shared" si="7"/>
        <v>0.05</v>
      </c>
      <c r="AO214" s="5">
        <f t="shared" si="7"/>
        <v>0.05</v>
      </c>
      <c r="AP214" s="5">
        <f t="shared" si="44"/>
        <v>0.05</v>
      </c>
      <c r="AQ214" s="5">
        <f t="shared" si="8"/>
        <v>0.05</v>
      </c>
      <c r="AR214" s="5">
        <f t="shared" si="8"/>
        <v>0.05</v>
      </c>
      <c r="AS214" s="5">
        <f t="shared" si="8"/>
        <v>0.05</v>
      </c>
      <c r="AT214" s="5">
        <f t="shared" si="8"/>
        <v>0.05</v>
      </c>
      <c r="AU214" s="5">
        <f t="shared" si="45"/>
        <v>0.05</v>
      </c>
      <c r="AV214" s="5">
        <f t="shared" si="9"/>
        <v>0.05</v>
      </c>
      <c r="AW214" s="5">
        <f t="shared" si="9"/>
        <v>0.05</v>
      </c>
      <c r="AX214" s="5">
        <f t="shared" si="9"/>
        <v>0.05</v>
      </c>
      <c r="AY214" s="5">
        <f t="shared" si="9"/>
        <v>0.05</v>
      </c>
      <c r="AZ214" s="5">
        <f t="shared" si="46"/>
        <v>0.05</v>
      </c>
      <c r="BA214" s="5">
        <f t="shared" si="10"/>
        <v>0.05</v>
      </c>
      <c r="BB214" s="5">
        <f t="shared" si="10"/>
        <v>0.05</v>
      </c>
      <c r="BC214" s="5">
        <f t="shared" si="10"/>
        <v>0.05</v>
      </c>
      <c r="BD214" s="5">
        <f t="shared" si="10"/>
        <v>0.05</v>
      </c>
      <c r="BE214" s="5">
        <f t="shared" si="47"/>
        <v>0.05</v>
      </c>
      <c r="BF214" s="5">
        <f t="shared" si="11"/>
        <v>0.05</v>
      </c>
      <c r="BG214" s="5">
        <f t="shared" si="11"/>
        <v>0.05</v>
      </c>
      <c r="BH214" s="5">
        <f t="shared" si="11"/>
        <v>0.05</v>
      </c>
      <c r="BI214" s="5">
        <f t="shared" si="11"/>
        <v>0.05</v>
      </c>
      <c r="BJ214" s="5">
        <f t="shared" si="48"/>
        <v>0.05</v>
      </c>
      <c r="BK214" s="5">
        <f t="shared" si="12"/>
        <v>0.05</v>
      </c>
      <c r="BL214" s="5">
        <f t="shared" si="12"/>
        <v>0.05</v>
      </c>
      <c r="BM214" s="5">
        <f t="shared" si="12"/>
        <v>0.05</v>
      </c>
      <c r="BN214" s="5">
        <f t="shared" si="12"/>
        <v>0.05</v>
      </c>
      <c r="BO214" s="5">
        <f t="shared" si="49"/>
        <v>0.05</v>
      </c>
      <c r="BP214" s="5">
        <f t="shared" si="13"/>
        <v>0.05</v>
      </c>
      <c r="BQ214" s="5">
        <f t="shared" si="13"/>
        <v>0.05</v>
      </c>
      <c r="BR214" s="5">
        <f t="shared" si="13"/>
        <v>0.05</v>
      </c>
      <c r="BS214" s="5">
        <f t="shared" si="13"/>
        <v>0.05</v>
      </c>
      <c r="BT214" s="5">
        <f t="shared" si="50"/>
        <v>0.05</v>
      </c>
      <c r="BU214" s="5">
        <f t="shared" si="14"/>
        <v>0.05</v>
      </c>
      <c r="BV214" s="5">
        <f t="shared" si="14"/>
        <v>0.05</v>
      </c>
      <c r="BW214" s="5">
        <f t="shared" si="14"/>
        <v>0.05</v>
      </c>
      <c r="BX214" s="5">
        <f t="shared" si="14"/>
        <v>0.05</v>
      </c>
      <c r="BY214" s="5">
        <f t="shared" si="51"/>
        <v>0.05</v>
      </c>
      <c r="BZ214" s="5">
        <f t="shared" si="15"/>
        <v>0.05</v>
      </c>
      <c r="CA214" s="5">
        <f t="shared" si="15"/>
        <v>0.05</v>
      </c>
      <c r="CB214" s="5">
        <f t="shared" si="15"/>
        <v>0.05</v>
      </c>
      <c r="CC214" s="5">
        <f t="shared" si="15"/>
        <v>0.05</v>
      </c>
      <c r="CD214" s="5">
        <f t="shared" si="52"/>
        <v>0.05</v>
      </c>
      <c r="CE214" s="5">
        <f t="shared" si="16"/>
        <v>0.05</v>
      </c>
      <c r="CF214" s="5">
        <f t="shared" si="16"/>
        <v>0.05</v>
      </c>
      <c r="CG214" s="5">
        <f t="shared" si="16"/>
        <v>0.05</v>
      </c>
      <c r="CH214" s="5">
        <f t="shared" si="16"/>
        <v>0.05</v>
      </c>
      <c r="CI214" s="5">
        <f t="shared" si="53"/>
        <v>0.05</v>
      </c>
      <c r="CJ214" s="5">
        <f t="shared" si="17"/>
        <v>0.05</v>
      </c>
      <c r="CK214" s="5">
        <f t="shared" si="17"/>
        <v>0.05</v>
      </c>
      <c r="CL214" s="5">
        <f t="shared" si="17"/>
        <v>0.05</v>
      </c>
      <c r="CM214" s="5">
        <f t="shared" si="17"/>
        <v>0.05</v>
      </c>
      <c r="CN214" s="5">
        <f t="shared" si="54"/>
        <v>0.05</v>
      </c>
      <c r="CO214" s="5">
        <f t="shared" si="18"/>
        <v>0.05</v>
      </c>
      <c r="CP214" s="5">
        <f t="shared" si="18"/>
        <v>0.05</v>
      </c>
      <c r="CQ214" s="5">
        <f t="shared" si="18"/>
        <v>0.05</v>
      </c>
      <c r="CR214" s="5">
        <f t="shared" si="18"/>
        <v>0.05</v>
      </c>
      <c r="CS214" s="5">
        <f t="shared" si="55"/>
        <v>0.05</v>
      </c>
      <c r="CT214" s="5">
        <f t="shared" si="19"/>
        <v>0.05</v>
      </c>
      <c r="CU214" s="5">
        <f t="shared" si="19"/>
        <v>0.05</v>
      </c>
      <c r="CV214" s="5">
        <f t="shared" si="19"/>
        <v>0.05</v>
      </c>
      <c r="CW214" s="5">
        <f t="shared" si="19"/>
        <v>0.05</v>
      </c>
      <c r="CX214" s="5">
        <f t="shared" si="56"/>
        <v>0.05</v>
      </c>
      <c r="CY214" s="5">
        <f t="shared" si="20"/>
        <v>0.05</v>
      </c>
      <c r="CZ214" s="5">
        <f t="shared" si="20"/>
        <v>0.05</v>
      </c>
      <c r="DA214" s="5">
        <f t="shared" si="20"/>
        <v>0.05</v>
      </c>
      <c r="DB214" s="5">
        <f t="shared" si="20"/>
        <v>0.05</v>
      </c>
      <c r="DC214" s="5">
        <f t="shared" si="57"/>
        <v>0.05</v>
      </c>
      <c r="DD214" s="5">
        <f t="shared" si="21"/>
        <v>0.05</v>
      </c>
      <c r="DE214" s="5">
        <f t="shared" si="21"/>
        <v>0.05</v>
      </c>
      <c r="DF214" s="5">
        <f t="shared" si="21"/>
        <v>0.05</v>
      </c>
      <c r="DG214" s="5">
        <f t="shared" si="21"/>
        <v>0.05</v>
      </c>
      <c r="DH214" s="5">
        <f t="shared" si="58"/>
        <v>0.05</v>
      </c>
      <c r="DI214" s="5">
        <f t="shared" si="22"/>
        <v>0.05</v>
      </c>
      <c r="DJ214" s="5">
        <f t="shared" si="22"/>
        <v>0.05</v>
      </c>
      <c r="DK214" s="5">
        <f t="shared" si="22"/>
        <v>0.05</v>
      </c>
      <c r="DL214" s="5">
        <f t="shared" si="22"/>
        <v>0.05</v>
      </c>
      <c r="DM214" s="5">
        <f t="shared" si="59"/>
        <v>0.05</v>
      </c>
      <c r="DN214" s="5">
        <f t="shared" si="23"/>
        <v>0.05</v>
      </c>
      <c r="DO214" s="5">
        <f t="shared" si="23"/>
        <v>0.05</v>
      </c>
      <c r="DP214" s="5">
        <f t="shared" si="23"/>
        <v>0.05</v>
      </c>
      <c r="DQ214" s="5">
        <f t="shared" si="23"/>
        <v>0.05</v>
      </c>
      <c r="DR214" s="5">
        <f t="shared" si="60"/>
        <v>0.05</v>
      </c>
      <c r="DS214" s="5">
        <f t="shared" si="24"/>
        <v>0.05</v>
      </c>
      <c r="DT214" s="5">
        <f t="shared" si="24"/>
        <v>0.05</v>
      </c>
      <c r="DU214" s="5">
        <f t="shared" si="24"/>
        <v>0.05</v>
      </c>
      <c r="DV214" s="5">
        <f t="shared" si="24"/>
        <v>0.05</v>
      </c>
      <c r="DW214" s="5">
        <f t="shared" si="61"/>
        <v>0.05</v>
      </c>
      <c r="DX214" s="5">
        <f t="shared" si="25"/>
        <v>0.05</v>
      </c>
      <c r="DY214" s="5">
        <f t="shared" si="25"/>
        <v>0.05</v>
      </c>
      <c r="DZ214" s="5">
        <f t="shared" si="25"/>
        <v>0.05</v>
      </c>
      <c r="EA214" s="5">
        <f t="shared" si="25"/>
        <v>0.05</v>
      </c>
      <c r="EB214" s="5">
        <f t="shared" si="62"/>
        <v>0.05</v>
      </c>
      <c r="EC214" s="5">
        <f t="shared" si="26"/>
        <v>0.05</v>
      </c>
      <c r="ED214" s="5">
        <f t="shared" si="26"/>
        <v>0.05</v>
      </c>
      <c r="EE214" s="5">
        <f t="shared" si="26"/>
        <v>0.05</v>
      </c>
      <c r="EF214" s="5">
        <f t="shared" si="26"/>
        <v>0.05</v>
      </c>
      <c r="EG214" s="5">
        <f t="shared" si="63"/>
        <v>0.05</v>
      </c>
      <c r="EH214" s="5">
        <f t="shared" si="27"/>
        <v>0.05</v>
      </c>
      <c r="EI214" s="5">
        <f t="shared" si="27"/>
        <v>0.05</v>
      </c>
      <c r="EJ214" s="5">
        <f t="shared" si="27"/>
        <v>0.05</v>
      </c>
      <c r="EK214" s="5">
        <f t="shared" si="27"/>
        <v>0.05</v>
      </c>
      <c r="EL214" s="5">
        <f t="shared" si="64"/>
        <v>0.05</v>
      </c>
      <c r="EM214" s="5">
        <f t="shared" si="28"/>
        <v>0.05</v>
      </c>
      <c r="EN214" s="5">
        <f t="shared" si="28"/>
        <v>0.05</v>
      </c>
      <c r="EO214" s="5">
        <f t="shared" si="28"/>
        <v>0.05</v>
      </c>
      <c r="EP214" s="5">
        <f t="shared" si="28"/>
        <v>0.05</v>
      </c>
      <c r="EQ214" s="5">
        <f t="shared" si="65"/>
        <v>0.05</v>
      </c>
      <c r="ER214" s="5">
        <f t="shared" si="29"/>
        <v>0.05</v>
      </c>
      <c r="ES214" s="5">
        <f t="shared" si="29"/>
        <v>0.05</v>
      </c>
      <c r="ET214" s="5">
        <f t="shared" si="29"/>
        <v>0.05</v>
      </c>
      <c r="EU214" s="5">
        <f t="shared" si="29"/>
        <v>0.05</v>
      </c>
      <c r="EV214" s="5">
        <f t="shared" si="66"/>
        <v>0.05</v>
      </c>
      <c r="EW214" s="5">
        <f t="shared" si="30"/>
        <v>0.05</v>
      </c>
      <c r="EX214" s="5">
        <f t="shared" si="30"/>
        <v>0.05</v>
      </c>
      <c r="EY214" s="5">
        <f t="shared" si="30"/>
        <v>0.05</v>
      </c>
      <c r="EZ214" s="5">
        <f t="shared" si="30"/>
        <v>0.05</v>
      </c>
      <c r="FA214" s="5">
        <f t="shared" si="67"/>
        <v>0.05</v>
      </c>
      <c r="FB214" s="5">
        <f t="shared" si="31"/>
        <v>0.05</v>
      </c>
      <c r="FC214" s="5">
        <f t="shared" si="31"/>
        <v>0.05</v>
      </c>
      <c r="FD214" s="5">
        <f t="shared" si="31"/>
        <v>0.05</v>
      </c>
      <c r="FE214" s="5">
        <f t="shared" si="31"/>
        <v>0.05</v>
      </c>
      <c r="FF214" s="5">
        <f t="shared" si="68"/>
        <v>0.05</v>
      </c>
      <c r="FG214" s="5">
        <f t="shared" si="32"/>
        <v>0.05</v>
      </c>
      <c r="FH214" s="5">
        <f t="shared" si="32"/>
        <v>0.05</v>
      </c>
      <c r="FI214" s="5">
        <f t="shared" si="32"/>
        <v>0.05</v>
      </c>
      <c r="FJ214" s="5">
        <f t="shared" si="32"/>
        <v>0.05</v>
      </c>
      <c r="FK214" s="5">
        <f t="shared" si="69"/>
        <v>0.05</v>
      </c>
      <c r="FL214" s="5">
        <f t="shared" si="33"/>
        <v>0.05</v>
      </c>
      <c r="FM214" s="5">
        <f t="shared" si="33"/>
        <v>0.05</v>
      </c>
      <c r="FN214" s="5">
        <f t="shared" si="33"/>
        <v>0.05</v>
      </c>
      <c r="FO214" s="5">
        <f t="shared" si="33"/>
        <v>0.05</v>
      </c>
      <c r="FP214" s="5">
        <f t="shared" si="70"/>
        <v>0.05</v>
      </c>
      <c r="FQ214" s="5">
        <f t="shared" si="34"/>
        <v>0.05</v>
      </c>
      <c r="FR214" s="5">
        <f t="shared" si="34"/>
        <v>0.05</v>
      </c>
      <c r="FS214" s="5">
        <f t="shared" si="34"/>
        <v>0.05</v>
      </c>
      <c r="FT214" s="5">
        <f t="shared" si="34"/>
        <v>0.05</v>
      </c>
      <c r="FU214" s="5">
        <f t="shared" si="34"/>
        <v>0.05</v>
      </c>
      <c r="FV214" s="5">
        <f t="shared" si="35"/>
        <v>0.05</v>
      </c>
      <c r="FW214" s="5">
        <f t="shared" si="35"/>
        <v>0.05</v>
      </c>
      <c r="FX214" s="5">
        <f t="shared" si="35"/>
        <v>0.05</v>
      </c>
      <c r="FY214" s="5">
        <f t="shared" si="35"/>
        <v>0.05</v>
      </c>
    </row>
    <row r="215" spans="1:181" hidden="1" x14ac:dyDescent="0.3">
      <c r="A215" s="266" t="s">
        <v>616</v>
      </c>
      <c r="B215" s="266">
        <f t="shared" si="36"/>
        <v>0</v>
      </c>
      <c r="C215" s="266">
        <f t="shared" si="36"/>
        <v>0</v>
      </c>
      <c r="D215" s="266">
        <f t="shared" si="36"/>
        <v>0</v>
      </c>
      <c r="E215" s="266">
        <f t="shared" si="36"/>
        <v>0</v>
      </c>
      <c r="F215" s="266">
        <f t="shared" si="36"/>
        <v>0</v>
      </c>
      <c r="G215" s="266">
        <f t="shared" si="37"/>
        <v>0</v>
      </c>
      <c r="H215" s="266">
        <f t="shared" si="1"/>
        <v>0</v>
      </c>
      <c r="I215" s="266">
        <f t="shared" si="1"/>
        <v>0</v>
      </c>
      <c r="J215" s="266">
        <f t="shared" si="1"/>
        <v>0</v>
      </c>
      <c r="K215" s="266">
        <f t="shared" si="1"/>
        <v>0</v>
      </c>
      <c r="L215" s="266">
        <f t="shared" si="38"/>
        <v>0</v>
      </c>
      <c r="M215" s="266">
        <f t="shared" si="2"/>
        <v>0</v>
      </c>
      <c r="N215" s="266">
        <f t="shared" si="2"/>
        <v>0</v>
      </c>
      <c r="O215" s="266">
        <f t="shared" si="2"/>
        <v>0</v>
      </c>
      <c r="P215" s="266">
        <f t="shared" si="2"/>
        <v>0</v>
      </c>
      <c r="Q215" s="266">
        <f t="shared" si="39"/>
        <v>0</v>
      </c>
      <c r="R215" s="266">
        <f t="shared" si="3"/>
        <v>0</v>
      </c>
      <c r="S215" s="266">
        <f t="shared" si="3"/>
        <v>0</v>
      </c>
      <c r="T215" s="266">
        <f t="shared" si="3"/>
        <v>0</v>
      </c>
      <c r="U215" s="266">
        <f t="shared" si="3"/>
        <v>0</v>
      </c>
      <c r="V215" s="266">
        <f t="shared" si="40"/>
        <v>0</v>
      </c>
      <c r="W215" s="266">
        <f t="shared" si="4"/>
        <v>0</v>
      </c>
      <c r="X215" s="266">
        <f t="shared" si="4"/>
        <v>0</v>
      </c>
      <c r="Y215" s="266">
        <f t="shared" si="4"/>
        <v>0</v>
      </c>
      <c r="Z215" s="266">
        <f t="shared" si="4"/>
        <v>0</v>
      </c>
      <c r="AA215" s="266">
        <f t="shared" si="41"/>
        <v>0</v>
      </c>
      <c r="AB215" s="266">
        <f t="shared" si="5"/>
        <v>0</v>
      </c>
      <c r="AC215" s="266">
        <f t="shared" si="5"/>
        <v>0</v>
      </c>
      <c r="AD215" s="266">
        <f t="shared" si="5"/>
        <v>0</v>
      </c>
      <c r="AE215" s="266">
        <f t="shared" si="5"/>
        <v>0</v>
      </c>
      <c r="AF215" s="266">
        <f t="shared" si="42"/>
        <v>0</v>
      </c>
      <c r="AG215" s="266">
        <f t="shared" si="6"/>
        <v>0</v>
      </c>
      <c r="AH215" s="266">
        <f t="shared" si="6"/>
        <v>0</v>
      </c>
      <c r="AI215" s="266">
        <f t="shared" si="6"/>
        <v>0</v>
      </c>
      <c r="AJ215" s="266">
        <f t="shared" si="6"/>
        <v>0</v>
      </c>
      <c r="AK215" s="266">
        <f t="shared" si="43"/>
        <v>0</v>
      </c>
      <c r="AL215" s="266">
        <f t="shared" si="7"/>
        <v>0</v>
      </c>
      <c r="AM215" s="266">
        <f t="shared" si="7"/>
        <v>0</v>
      </c>
      <c r="AN215" s="266">
        <f t="shared" si="7"/>
        <v>0</v>
      </c>
      <c r="AO215" s="266">
        <f t="shared" si="7"/>
        <v>0</v>
      </c>
      <c r="AP215" s="266">
        <f t="shared" si="44"/>
        <v>0</v>
      </c>
      <c r="AQ215" s="266">
        <f t="shared" si="8"/>
        <v>0</v>
      </c>
      <c r="AR215" s="266">
        <f t="shared" si="8"/>
        <v>0</v>
      </c>
      <c r="AS215" s="266">
        <f t="shared" si="8"/>
        <v>0</v>
      </c>
      <c r="AT215" s="266">
        <f t="shared" si="8"/>
        <v>0</v>
      </c>
      <c r="AU215" s="266">
        <f t="shared" si="45"/>
        <v>0</v>
      </c>
      <c r="AV215" s="266">
        <f t="shared" si="9"/>
        <v>0</v>
      </c>
      <c r="AW215" s="266">
        <f t="shared" si="9"/>
        <v>0</v>
      </c>
      <c r="AX215" s="266">
        <f t="shared" si="9"/>
        <v>0</v>
      </c>
      <c r="AY215" s="266">
        <f t="shared" si="9"/>
        <v>0</v>
      </c>
      <c r="AZ215" s="266">
        <f t="shared" si="46"/>
        <v>0</v>
      </c>
      <c r="BA215" s="266">
        <f t="shared" si="10"/>
        <v>0</v>
      </c>
      <c r="BB215" s="266">
        <f t="shared" si="10"/>
        <v>0</v>
      </c>
      <c r="BC215" s="266">
        <f t="shared" si="10"/>
        <v>0</v>
      </c>
      <c r="BD215" s="266">
        <f t="shared" si="10"/>
        <v>0</v>
      </c>
      <c r="BE215" s="266">
        <f t="shared" si="47"/>
        <v>0</v>
      </c>
      <c r="BF215" s="266">
        <f t="shared" si="11"/>
        <v>0</v>
      </c>
      <c r="BG215" s="266">
        <f t="shared" si="11"/>
        <v>0</v>
      </c>
      <c r="BH215" s="266">
        <f t="shared" si="11"/>
        <v>0</v>
      </c>
      <c r="BI215" s="266">
        <f t="shared" si="11"/>
        <v>0</v>
      </c>
      <c r="BJ215" s="266">
        <f t="shared" si="48"/>
        <v>0</v>
      </c>
      <c r="BK215" s="266">
        <f t="shared" si="12"/>
        <v>0</v>
      </c>
      <c r="BL215" s="266">
        <f t="shared" si="12"/>
        <v>0</v>
      </c>
      <c r="BM215" s="266">
        <f t="shared" si="12"/>
        <v>0</v>
      </c>
      <c r="BN215" s="266">
        <f t="shared" si="12"/>
        <v>0</v>
      </c>
      <c r="BO215" s="266">
        <f t="shared" si="49"/>
        <v>0</v>
      </c>
      <c r="BP215" s="266">
        <f t="shared" si="13"/>
        <v>0</v>
      </c>
      <c r="BQ215" s="266">
        <f t="shared" si="13"/>
        <v>0</v>
      </c>
      <c r="BR215" s="266">
        <f t="shared" si="13"/>
        <v>0</v>
      </c>
      <c r="BS215" s="266">
        <f t="shared" si="13"/>
        <v>0</v>
      </c>
      <c r="BT215" s="266">
        <f t="shared" si="50"/>
        <v>0</v>
      </c>
      <c r="BU215" s="266">
        <f t="shared" si="14"/>
        <v>0</v>
      </c>
      <c r="BV215" s="266">
        <f t="shared" si="14"/>
        <v>0</v>
      </c>
      <c r="BW215" s="266">
        <f t="shared" si="14"/>
        <v>0</v>
      </c>
      <c r="BX215" s="266">
        <f t="shared" si="14"/>
        <v>0</v>
      </c>
      <c r="BY215" s="266">
        <f t="shared" si="51"/>
        <v>0</v>
      </c>
      <c r="BZ215" s="266">
        <f t="shared" si="15"/>
        <v>0</v>
      </c>
      <c r="CA215" s="266">
        <f t="shared" si="15"/>
        <v>0</v>
      </c>
      <c r="CB215" s="266">
        <f t="shared" si="15"/>
        <v>0</v>
      </c>
      <c r="CC215" s="266">
        <f t="shared" si="15"/>
        <v>0</v>
      </c>
      <c r="CD215" s="266">
        <f t="shared" si="52"/>
        <v>0</v>
      </c>
      <c r="CE215" s="266">
        <f t="shared" si="16"/>
        <v>0</v>
      </c>
      <c r="CF215" s="266">
        <f t="shared" si="16"/>
        <v>0</v>
      </c>
      <c r="CG215" s="266">
        <f t="shared" si="16"/>
        <v>0</v>
      </c>
      <c r="CH215" s="266">
        <f t="shared" si="16"/>
        <v>0</v>
      </c>
      <c r="CI215" s="266">
        <f t="shared" si="53"/>
        <v>0</v>
      </c>
      <c r="CJ215" s="266">
        <f t="shared" si="17"/>
        <v>0</v>
      </c>
      <c r="CK215" s="266">
        <f t="shared" si="17"/>
        <v>0</v>
      </c>
      <c r="CL215" s="266">
        <f t="shared" si="17"/>
        <v>0</v>
      </c>
      <c r="CM215" s="266">
        <f t="shared" si="17"/>
        <v>0</v>
      </c>
      <c r="CN215" s="266">
        <f t="shared" si="54"/>
        <v>0</v>
      </c>
      <c r="CO215" s="266">
        <f t="shared" si="18"/>
        <v>0</v>
      </c>
      <c r="CP215" s="266">
        <f t="shared" si="18"/>
        <v>0</v>
      </c>
      <c r="CQ215" s="266">
        <f t="shared" si="18"/>
        <v>0</v>
      </c>
      <c r="CR215" s="266">
        <f t="shared" si="18"/>
        <v>0</v>
      </c>
      <c r="CS215" s="266">
        <f t="shared" si="55"/>
        <v>0</v>
      </c>
      <c r="CT215" s="266">
        <f t="shared" si="19"/>
        <v>0</v>
      </c>
      <c r="CU215" s="266">
        <f t="shared" si="19"/>
        <v>0</v>
      </c>
      <c r="CV215" s="266">
        <f t="shared" si="19"/>
        <v>0</v>
      </c>
      <c r="CW215" s="266">
        <f t="shared" si="19"/>
        <v>0</v>
      </c>
      <c r="CX215" s="266">
        <f t="shared" si="56"/>
        <v>0</v>
      </c>
      <c r="CY215" s="266">
        <f t="shared" si="20"/>
        <v>0</v>
      </c>
      <c r="CZ215" s="266">
        <f t="shared" si="20"/>
        <v>0</v>
      </c>
      <c r="DA215" s="266">
        <f t="shared" si="20"/>
        <v>0</v>
      </c>
      <c r="DB215" s="266">
        <f t="shared" si="20"/>
        <v>0</v>
      </c>
      <c r="DC215" s="266">
        <f t="shared" si="57"/>
        <v>0</v>
      </c>
      <c r="DD215" s="266">
        <f t="shared" si="21"/>
        <v>0</v>
      </c>
      <c r="DE215" s="266">
        <f t="shared" si="21"/>
        <v>0</v>
      </c>
      <c r="DF215" s="266">
        <f t="shared" si="21"/>
        <v>0</v>
      </c>
      <c r="DG215" s="266">
        <f t="shared" si="21"/>
        <v>0</v>
      </c>
      <c r="DH215" s="266">
        <f t="shared" si="58"/>
        <v>0</v>
      </c>
      <c r="DI215" s="266">
        <f t="shared" si="22"/>
        <v>0</v>
      </c>
      <c r="DJ215" s="266">
        <f t="shared" si="22"/>
        <v>0</v>
      </c>
      <c r="DK215" s="266">
        <f t="shared" si="22"/>
        <v>0</v>
      </c>
      <c r="DL215" s="266">
        <f t="shared" si="22"/>
        <v>0</v>
      </c>
      <c r="DM215" s="266">
        <f t="shared" si="59"/>
        <v>0</v>
      </c>
      <c r="DN215" s="266">
        <f t="shared" si="23"/>
        <v>0</v>
      </c>
      <c r="DO215" s="266">
        <f t="shared" si="23"/>
        <v>0</v>
      </c>
      <c r="DP215" s="266">
        <f t="shared" si="23"/>
        <v>0</v>
      </c>
      <c r="DQ215" s="266">
        <f t="shared" si="23"/>
        <v>0</v>
      </c>
      <c r="DR215" s="266">
        <f t="shared" si="60"/>
        <v>0</v>
      </c>
      <c r="DS215" s="266">
        <f t="shared" si="24"/>
        <v>0</v>
      </c>
      <c r="DT215" s="266">
        <f t="shared" si="24"/>
        <v>0</v>
      </c>
      <c r="DU215" s="266">
        <f t="shared" si="24"/>
        <v>0</v>
      </c>
      <c r="DV215" s="266">
        <f t="shared" si="24"/>
        <v>0</v>
      </c>
      <c r="DW215" s="266">
        <f t="shared" si="61"/>
        <v>0</v>
      </c>
      <c r="DX215" s="266">
        <f t="shared" si="25"/>
        <v>0</v>
      </c>
      <c r="DY215" s="266">
        <f t="shared" si="25"/>
        <v>0</v>
      </c>
      <c r="DZ215" s="266">
        <f t="shared" si="25"/>
        <v>0</v>
      </c>
      <c r="EA215" s="266">
        <f t="shared" si="25"/>
        <v>0</v>
      </c>
      <c r="EB215" s="266">
        <f t="shared" si="62"/>
        <v>0</v>
      </c>
      <c r="EC215" s="266">
        <f t="shared" si="26"/>
        <v>0</v>
      </c>
      <c r="ED215" s="266">
        <f t="shared" si="26"/>
        <v>0</v>
      </c>
      <c r="EE215" s="266">
        <f t="shared" si="26"/>
        <v>0</v>
      </c>
      <c r="EF215" s="266">
        <f t="shared" si="26"/>
        <v>0</v>
      </c>
      <c r="EG215" s="266">
        <f t="shared" si="63"/>
        <v>0</v>
      </c>
      <c r="EH215" s="266">
        <f t="shared" si="27"/>
        <v>0</v>
      </c>
      <c r="EI215" s="266">
        <f t="shared" si="27"/>
        <v>0</v>
      </c>
      <c r="EJ215" s="266">
        <f t="shared" si="27"/>
        <v>0</v>
      </c>
      <c r="EK215" s="266">
        <f t="shared" si="27"/>
        <v>0</v>
      </c>
      <c r="EL215" s="266">
        <f t="shared" si="64"/>
        <v>0</v>
      </c>
      <c r="EM215" s="266">
        <f t="shared" si="28"/>
        <v>0</v>
      </c>
      <c r="EN215" s="266">
        <f t="shared" si="28"/>
        <v>0</v>
      </c>
      <c r="EO215" s="266">
        <f t="shared" si="28"/>
        <v>0</v>
      </c>
      <c r="EP215" s="266">
        <f t="shared" si="28"/>
        <v>0</v>
      </c>
      <c r="EQ215" s="266">
        <f t="shared" si="65"/>
        <v>0</v>
      </c>
      <c r="ER215" s="266">
        <f t="shared" si="29"/>
        <v>0</v>
      </c>
      <c r="ES215" s="266">
        <f t="shared" si="29"/>
        <v>0</v>
      </c>
      <c r="ET215" s="266">
        <f t="shared" si="29"/>
        <v>0</v>
      </c>
      <c r="EU215" s="266">
        <f t="shared" si="29"/>
        <v>0</v>
      </c>
      <c r="EV215" s="266">
        <f t="shared" si="66"/>
        <v>0</v>
      </c>
      <c r="EW215" s="266">
        <f t="shared" si="30"/>
        <v>0</v>
      </c>
      <c r="EX215" s="266">
        <f t="shared" si="30"/>
        <v>0</v>
      </c>
      <c r="EY215" s="266">
        <f t="shared" si="30"/>
        <v>0</v>
      </c>
      <c r="EZ215" s="266">
        <f t="shared" si="30"/>
        <v>0</v>
      </c>
      <c r="FA215" s="266">
        <f t="shared" si="67"/>
        <v>0</v>
      </c>
      <c r="FB215" s="266">
        <f t="shared" si="31"/>
        <v>0</v>
      </c>
      <c r="FC215" s="266">
        <f t="shared" si="31"/>
        <v>0</v>
      </c>
      <c r="FD215" s="266">
        <f t="shared" si="31"/>
        <v>0</v>
      </c>
      <c r="FE215" s="266">
        <f t="shared" si="31"/>
        <v>0</v>
      </c>
      <c r="FF215" s="266">
        <f t="shared" si="68"/>
        <v>0</v>
      </c>
      <c r="FG215" s="266">
        <f t="shared" si="32"/>
        <v>0</v>
      </c>
      <c r="FH215" s="266">
        <f t="shared" si="32"/>
        <v>0</v>
      </c>
      <c r="FI215" s="266">
        <f t="shared" si="32"/>
        <v>0</v>
      </c>
      <c r="FJ215" s="266">
        <f t="shared" si="32"/>
        <v>0</v>
      </c>
      <c r="FK215" s="266">
        <f t="shared" si="69"/>
        <v>0</v>
      </c>
      <c r="FL215" s="266">
        <f t="shared" si="33"/>
        <v>0</v>
      </c>
      <c r="FM215" s="266">
        <f t="shared" si="33"/>
        <v>0</v>
      </c>
      <c r="FN215" s="266">
        <f t="shared" si="33"/>
        <v>0</v>
      </c>
      <c r="FO215" s="266">
        <f t="shared" si="33"/>
        <v>0</v>
      </c>
      <c r="FP215" s="266">
        <f t="shared" si="70"/>
        <v>0</v>
      </c>
      <c r="FQ215" s="266">
        <f t="shared" si="34"/>
        <v>0</v>
      </c>
      <c r="FR215" s="266">
        <f t="shared" si="34"/>
        <v>0</v>
      </c>
      <c r="FS215" s="266">
        <f t="shared" si="34"/>
        <v>0</v>
      </c>
      <c r="FT215" s="266">
        <f t="shared" si="34"/>
        <v>0</v>
      </c>
      <c r="FU215" s="266">
        <f t="shared" si="34"/>
        <v>0</v>
      </c>
      <c r="FV215" s="266">
        <f t="shared" si="35"/>
        <v>0</v>
      </c>
      <c r="FW215" s="266">
        <f t="shared" si="35"/>
        <v>0</v>
      </c>
      <c r="FX215" s="266">
        <f t="shared" si="35"/>
        <v>0</v>
      </c>
      <c r="FY215" s="266">
        <f t="shared" si="35"/>
        <v>0</v>
      </c>
    </row>
    <row r="216" spans="1:181" hidden="1" x14ac:dyDescent="0.3">
      <c r="A216" s="269" t="s">
        <v>600</v>
      </c>
      <c r="B216" s="268">
        <f t="shared" si="36"/>
        <v>0</v>
      </c>
      <c r="C216" s="269">
        <f t="shared" si="36"/>
        <v>0</v>
      </c>
      <c r="D216" s="269">
        <f t="shared" si="36"/>
        <v>0.33</v>
      </c>
      <c r="E216" s="269">
        <f t="shared" si="36"/>
        <v>0.33</v>
      </c>
      <c r="F216" s="269">
        <f t="shared" si="36"/>
        <v>0.33</v>
      </c>
      <c r="G216" s="268">
        <f t="shared" si="37"/>
        <v>0</v>
      </c>
      <c r="H216" s="269">
        <f t="shared" si="1"/>
        <v>0</v>
      </c>
      <c r="I216" s="269">
        <f t="shared" si="1"/>
        <v>0.33</v>
      </c>
      <c r="J216" s="269">
        <f t="shared" si="1"/>
        <v>0.33</v>
      </c>
      <c r="K216" s="269">
        <f t="shared" si="1"/>
        <v>0.33</v>
      </c>
      <c r="L216" s="268">
        <f t="shared" si="38"/>
        <v>0</v>
      </c>
      <c r="M216" s="269">
        <f t="shared" si="2"/>
        <v>0</v>
      </c>
      <c r="N216" s="269">
        <f t="shared" si="2"/>
        <v>0.33</v>
      </c>
      <c r="O216" s="269">
        <f t="shared" si="2"/>
        <v>0.33</v>
      </c>
      <c r="P216" s="269">
        <f t="shared" si="2"/>
        <v>0.33</v>
      </c>
      <c r="Q216" s="268">
        <f t="shared" si="39"/>
        <v>0</v>
      </c>
      <c r="R216" s="269">
        <f t="shared" si="3"/>
        <v>0</v>
      </c>
      <c r="S216" s="269">
        <f t="shared" si="3"/>
        <v>0.33</v>
      </c>
      <c r="T216" s="269">
        <f t="shared" si="3"/>
        <v>0.33</v>
      </c>
      <c r="U216" s="269">
        <f t="shared" si="3"/>
        <v>0.33</v>
      </c>
      <c r="V216" s="268">
        <f t="shared" si="40"/>
        <v>0</v>
      </c>
      <c r="W216" s="269">
        <f t="shared" si="4"/>
        <v>0</v>
      </c>
      <c r="X216" s="269">
        <f t="shared" si="4"/>
        <v>0.33</v>
      </c>
      <c r="Y216" s="269">
        <f t="shared" si="4"/>
        <v>0.33</v>
      </c>
      <c r="Z216" s="269">
        <f t="shared" si="4"/>
        <v>0.33</v>
      </c>
      <c r="AA216" s="268">
        <f t="shared" si="41"/>
        <v>0</v>
      </c>
      <c r="AB216" s="269">
        <f t="shared" si="5"/>
        <v>0</v>
      </c>
      <c r="AC216" s="269">
        <f t="shared" si="5"/>
        <v>0.33</v>
      </c>
      <c r="AD216" s="269">
        <f t="shared" si="5"/>
        <v>0.33</v>
      </c>
      <c r="AE216" s="269">
        <f t="shared" si="5"/>
        <v>0.33</v>
      </c>
      <c r="AF216" s="268">
        <f t="shared" si="42"/>
        <v>0</v>
      </c>
      <c r="AG216" s="269">
        <f t="shared" si="6"/>
        <v>0</v>
      </c>
      <c r="AH216" s="269">
        <f t="shared" si="6"/>
        <v>0.33</v>
      </c>
      <c r="AI216" s="269">
        <f t="shared" si="6"/>
        <v>0.33</v>
      </c>
      <c r="AJ216" s="269">
        <f t="shared" si="6"/>
        <v>0.33</v>
      </c>
      <c r="AK216" s="268">
        <f t="shared" si="43"/>
        <v>0</v>
      </c>
      <c r="AL216" s="269">
        <f t="shared" si="7"/>
        <v>0</v>
      </c>
      <c r="AM216" s="269">
        <f t="shared" si="7"/>
        <v>0.33</v>
      </c>
      <c r="AN216" s="269">
        <f t="shared" si="7"/>
        <v>0.33</v>
      </c>
      <c r="AO216" s="269">
        <f t="shared" si="7"/>
        <v>0.33</v>
      </c>
      <c r="AP216" s="268">
        <f t="shared" si="44"/>
        <v>0</v>
      </c>
      <c r="AQ216" s="269">
        <f t="shared" si="8"/>
        <v>0</v>
      </c>
      <c r="AR216" s="269">
        <f t="shared" si="8"/>
        <v>0.33</v>
      </c>
      <c r="AS216" s="269">
        <f t="shared" si="8"/>
        <v>0.33</v>
      </c>
      <c r="AT216" s="269">
        <f t="shared" si="8"/>
        <v>0.33</v>
      </c>
      <c r="AU216" s="268">
        <f t="shared" si="45"/>
        <v>0</v>
      </c>
      <c r="AV216" s="269">
        <f t="shared" si="9"/>
        <v>0</v>
      </c>
      <c r="AW216" s="269">
        <f t="shared" si="9"/>
        <v>0.33</v>
      </c>
      <c r="AX216" s="269">
        <f t="shared" si="9"/>
        <v>0.33</v>
      </c>
      <c r="AY216" s="269">
        <f t="shared" si="9"/>
        <v>0.33</v>
      </c>
      <c r="AZ216" s="268">
        <f t="shared" si="46"/>
        <v>0</v>
      </c>
      <c r="BA216" s="269">
        <f t="shared" si="10"/>
        <v>0</v>
      </c>
      <c r="BB216" s="269">
        <f t="shared" si="10"/>
        <v>0.33</v>
      </c>
      <c r="BC216" s="269">
        <f t="shared" si="10"/>
        <v>0.33</v>
      </c>
      <c r="BD216" s="269">
        <f t="shared" si="10"/>
        <v>0.33</v>
      </c>
      <c r="BE216" s="268">
        <f t="shared" si="47"/>
        <v>0</v>
      </c>
      <c r="BF216" s="269">
        <f t="shared" si="11"/>
        <v>0</v>
      </c>
      <c r="BG216" s="269">
        <f t="shared" si="11"/>
        <v>0.33</v>
      </c>
      <c r="BH216" s="269">
        <f t="shared" si="11"/>
        <v>0.33</v>
      </c>
      <c r="BI216" s="269">
        <f t="shared" si="11"/>
        <v>0.33</v>
      </c>
      <c r="BJ216" s="268">
        <f t="shared" si="48"/>
        <v>0</v>
      </c>
      <c r="BK216" s="269">
        <f t="shared" si="12"/>
        <v>0</v>
      </c>
      <c r="BL216" s="269">
        <f t="shared" si="12"/>
        <v>0.33</v>
      </c>
      <c r="BM216" s="269">
        <f t="shared" si="12"/>
        <v>0.33</v>
      </c>
      <c r="BN216" s="269">
        <f t="shared" si="12"/>
        <v>0.33</v>
      </c>
      <c r="BO216" s="268">
        <f t="shared" si="49"/>
        <v>0</v>
      </c>
      <c r="BP216" s="269">
        <f t="shared" si="13"/>
        <v>0</v>
      </c>
      <c r="BQ216" s="269">
        <f t="shared" si="13"/>
        <v>0.33</v>
      </c>
      <c r="BR216" s="269">
        <f t="shared" si="13"/>
        <v>0.33</v>
      </c>
      <c r="BS216" s="269">
        <f t="shared" si="13"/>
        <v>0.33</v>
      </c>
      <c r="BT216" s="268">
        <f t="shared" si="50"/>
        <v>0</v>
      </c>
      <c r="BU216" s="269">
        <f t="shared" si="14"/>
        <v>0</v>
      </c>
      <c r="BV216" s="269">
        <f t="shared" si="14"/>
        <v>0.33</v>
      </c>
      <c r="BW216" s="269">
        <f t="shared" si="14"/>
        <v>0.33</v>
      </c>
      <c r="BX216" s="269">
        <f t="shared" si="14"/>
        <v>0.33</v>
      </c>
      <c r="BY216" s="268">
        <f t="shared" si="51"/>
        <v>0</v>
      </c>
      <c r="BZ216" s="269">
        <f t="shared" si="15"/>
        <v>0</v>
      </c>
      <c r="CA216" s="269">
        <f t="shared" si="15"/>
        <v>0.33</v>
      </c>
      <c r="CB216" s="269">
        <f t="shared" si="15"/>
        <v>0.33</v>
      </c>
      <c r="CC216" s="269">
        <f t="shared" si="15"/>
        <v>0.33</v>
      </c>
      <c r="CD216" s="268">
        <f t="shared" si="52"/>
        <v>0</v>
      </c>
      <c r="CE216" s="269">
        <f t="shared" si="16"/>
        <v>0</v>
      </c>
      <c r="CF216" s="269">
        <f t="shared" si="16"/>
        <v>0.33</v>
      </c>
      <c r="CG216" s="269">
        <f t="shared" si="16"/>
        <v>0.33</v>
      </c>
      <c r="CH216" s="269">
        <f t="shared" si="16"/>
        <v>0.33</v>
      </c>
      <c r="CI216" s="268">
        <f t="shared" si="53"/>
        <v>0</v>
      </c>
      <c r="CJ216" s="269">
        <f t="shared" si="17"/>
        <v>0</v>
      </c>
      <c r="CK216" s="269">
        <f t="shared" si="17"/>
        <v>0.33</v>
      </c>
      <c r="CL216" s="269">
        <f t="shared" si="17"/>
        <v>0.33</v>
      </c>
      <c r="CM216" s="269">
        <f t="shared" si="17"/>
        <v>0.33</v>
      </c>
      <c r="CN216" s="268">
        <f t="shared" si="54"/>
        <v>0</v>
      </c>
      <c r="CO216" s="269">
        <f t="shared" si="18"/>
        <v>0</v>
      </c>
      <c r="CP216" s="269">
        <f t="shared" si="18"/>
        <v>0.33</v>
      </c>
      <c r="CQ216" s="269">
        <f t="shared" si="18"/>
        <v>0.33</v>
      </c>
      <c r="CR216" s="269">
        <f t="shared" si="18"/>
        <v>0.33</v>
      </c>
      <c r="CS216" s="268">
        <f t="shared" si="55"/>
        <v>0</v>
      </c>
      <c r="CT216" s="269">
        <f t="shared" si="19"/>
        <v>0</v>
      </c>
      <c r="CU216" s="269">
        <f t="shared" si="19"/>
        <v>0.33</v>
      </c>
      <c r="CV216" s="269">
        <f t="shared" si="19"/>
        <v>0.33</v>
      </c>
      <c r="CW216" s="269">
        <f t="shared" si="19"/>
        <v>0.33</v>
      </c>
      <c r="CX216" s="268">
        <f t="shared" si="56"/>
        <v>0</v>
      </c>
      <c r="CY216" s="269">
        <f t="shared" si="20"/>
        <v>0</v>
      </c>
      <c r="CZ216" s="269">
        <f t="shared" si="20"/>
        <v>0.33</v>
      </c>
      <c r="DA216" s="269">
        <f t="shared" si="20"/>
        <v>0.33</v>
      </c>
      <c r="DB216" s="269">
        <f t="shared" si="20"/>
        <v>0.33</v>
      </c>
      <c r="DC216" s="268">
        <f t="shared" si="57"/>
        <v>0</v>
      </c>
      <c r="DD216" s="269">
        <f t="shared" si="21"/>
        <v>0</v>
      </c>
      <c r="DE216" s="269">
        <f t="shared" si="21"/>
        <v>0.33</v>
      </c>
      <c r="DF216" s="269">
        <f t="shared" si="21"/>
        <v>0.33</v>
      </c>
      <c r="DG216" s="269">
        <f t="shared" si="21"/>
        <v>0.33</v>
      </c>
      <c r="DH216" s="268">
        <f t="shared" si="58"/>
        <v>0</v>
      </c>
      <c r="DI216" s="269">
        <f t="shared" si="22"/>
        <v>0</v>
      </c>
      <c r="DJ216" s="269">
        <f t="shared" si="22"/>
        <v>0.33</v>
      </c>
      <c r="DK216" s="269">
        <f t="shared" si="22"/>
        <v>0.33</v>
      </c>
      <c r="DL216" s="269">
        <f t="shared" si="22"/>
        <v>0.33</v>
      </c>
      <c r="DM216" s="268">
        <f t="shared" si="59"/>
        <v>0</v>
      </c>
      <c r="DN216" s="269">
        <f t="shared" si="23"/>
        <v>0</v>
      </c>
      <c r="DO216" s="269">
        <f t="shared" si="23"/>
        <v>0.33</v>
      </c>
      <c r="DP216" s="269">
        <f t="shared" si="23"/>
        <v>0.33</v>
      </c>
      <c r="DQ216" s="269">
        <f t="shared" si="23"/>
        <v>0.33</v>
      </c>
      <c r="DR216" s="268">
        <f t="shared" si="60"/>
        <v>0</v>
      </c>
      <c r="DS216" s="269">
        <f t="shared" si="24"/>
        <v>0</v>
      </c>
      <c r="DT216" s="269">
        <f t="shared" si="24"/>
        <v>0.33</v>
      </c>
      <c r="DU216" s="269">
        <f t="shared" si="24"/>
        <v>0.33</v>
      </c>
      <c r="DV216" s="269">
        <f t="shared" si="24"/>
        <v>0.33</v>
      </c>
      <c r="DW216" s="268">
        <f t="shared" si="61"/>
        <v>0</v>
      </c>
      <c r="DX216" s="269">
        <f t="shared" si="25"/>
        <v>0</v>
      </c>
      <c r="DY216" s="269">
        <f t="shared" si="25"/>
        <v>0.33</v>
      </c>
      <c r="DZ216" s="269">
        <f t="shared" si="25"/>
        <v>0.33</v>
      </c>
      <c r="EA216" s="269">
        <f t="shared" si="25"/>
        <v>0.33</v>
      </c>
      <c r="EB216" s="268">
        <f t="shared" si="62"/>
        <v>0</v>
      </c>
      <c r="EC216" s="269">
        <f t="shared" si="26"/>
        <v>0</v>
      </c>
      <c r="ED216" s="269">
        <f t="shared" si="26"/>
        <v>0.33</v>
      </c>
      <c r="EE216" s="269">
        <f t="shared" si="26"/>
        <v>0.33</v>
      </c>
      <c r="EF216" s="269">
        <f t="shared" si="26"/>
        <v>0.33</v>
      </c>
      <c r="EG216" s="268">
        <f t="shared" si="63"/>
        <v>0</v>
      </c>
      <c r="EH216" s="269">
        <f t="shared" si="27"/>
        <v>0</v>
      </c>
      <c r="EI216" s="269">
        <f t="shared" si="27"/>
        <v>0.33</v>
      </c>
      <c r="EJ216" s="269">
        <f t="shared" si="27"/>
        <v>0.33</v>
      </c>
      <c r="EK216" s="269">
        <f t="shared" si="27"/>
        <v>0.33</v>
      </c>
      <c r="EL216" s="268">
        <f t="shared" si="64"/>
        <v>0</v>
      </c>
      <c r="EM216" s="269">
        <f t="shared" si="28"/>
        <v>0</v>
      </c>
      <c r="EN216" s="269">
        <f t="shared" si="28"/>
        <v>0.33</v>
      </c>
      <c r="EO216" s="269">
        <f t="shared" si="28"/>
        <v>0.33</v>
      </c>
      <c r="EP216" s="269">
        <f t="shared" si="28"/>
        <v>0.33</v>
      </c>
      <c r="EQ216" s="268">
        <f t="shared" si="65"/>
        <v>0</v>
      </c>
      <c r="ER216" s="269">
        <f t="shared" si="29"/>
        <v>0</v>
      </c>
      <c r="ES216" s="269">
        <f t="shared" si="29"/>
        <v>0.33</v>
      </c>
      <c r="ET216" s="269">
        <f t="shared" si="29"/>
        <v>0.33</v>
      </c>
      <c r="EU216" s="269">
        <f t="shared" si="29"/>
        <v>0.33</v>
      </c>
      <c r="EV216" s="268">
        <f t="shared" si="66"/>
        <v>0</v>
      </c>
      <c r="EW216" s="269">
        <f t="shared" si="30"/>
        <v>0</v>
      </c>
      <c r="EX216" s="269">
        <f t="shared" si="30"/>
        <v>0.33</v>
      </c>
      <c r="EY216" s="269">
        <f t="shared" si="30"/>
        <v>0.33</v>
      </c>
      <c r="EZ216" s="269">
        <f t="shared" si="30"/>
        <v>0.33</v>
      </c>
      <c r="FA216" s="268">
        <f t="shared" si="67"/>
        <v>0</v>
      </c>
      <c r="FB216" s="269">
        <f t="shared" si="31"/>
        <v>0</v>
      </c>
      <c r="FC216" s="269">
        <f t="shared" si="31"/>
        <v>0.33</v>
      </c>
      <c r="FD216" s="269">
        <f t="shared" si="31"/>
        <v>0.33</v>
      </c>
      <c r="FE216" s="269">
        <f t="shared" si="31"/>
        <v>0.33</v>
      </c>
      <c r="FF216" s="268">
        <f t="shared" si="68"/>
        <v>0</v>
      </c>
      <c r="FG216" s="269">
        <f t="shared" si="32"/>
        <v>0</v>
      </c>
      <c r="FH216" s="269">
        <f t="shared" si="32"/>
        <v>0.33</v>
      </c>
      <c r="FI216" s="269">
        <f t="shared" si="32"/>
        <v>0.33</v>
      </c>
      <c r="FJ216" s="269">
        <f t="shared" si="32"/>
        <v>0.33</v>
      </c>
      <c r="FK216" s="268">
        <f t="shared" si="69"/>
        <v>0</v>
      </c>
      <c r="FL216" s="269">
        <f t="shared" si="33"/>
        <v>0</v>
      </c>
      <c r="FM216" s="269">
        <f t="shared" si="33"/>
        <v>0.33</v>
      </c>
      <c r="FN216" s="269">
        <f t="shared" si="33"/>
        <v>0.33</v>
      </c>
      <c r="FO216" s="269">
        <f t="shared" si="33"/>
        <v>0.33</v>
      </c>
      <c r="FP216" s="268">
        <f t="shared" si="70"/>
        <v>0</v>
      </c>
      <c r="FQ216" s="269">
        <f t="shared" si="34"/>
        <v>0</v>
      </c>
      <c r="FR216" s="269">
        <f t="shared" si="34"/>
        <v>0.33</v>
      </c>
      <c r="FS216" s="269">
        <f t="shared" si="34"/>
        <v>0.33</v>
      </c>
      <c r="FT216" s="269">
        <f t="shared" si="34"/>
        <v>0.33</v>
      </c>
      <c r="FU216" s="268">
        <f t="shared" si="34"/>
        <v>0</v>
      </c>
      <c r="FV216" s="269">
        <f t="shared" si="35"/>
        <v>0</v>
      </c>
      <c r="FW216" s="269">
        <f t="shared" si="35"/>
        <v>0.33</v>
      </c>
      <c r="FX216" s="269">
        <f t="shared" si="35"/>
        <v>0.33</v>
      </c>
      <c r="FY216" s="269">
        <f t="shared" si="35"/>
        <v>0.33</v>
      </c>
    </row>
    <row r="217" spans="1:181" hidden="1" x14ac:dyDescent="0.3">
      <c r="A217" s="269" t="s">
        <v>601</v>
      </c>
      <c r="B217" s="269">
        <f t="shared" si="36"/>
        <v>0</v>
      </c>
      <c r="C217" s="268">
        <f t="shared" si="36"/>
        <v>0</v>
      </c>
      <c r="D217" s="269">
        <f t="shared" si="36"/>
        <v>0</v>
      </c>
      <c r="E217" s="269">
        <f t="shared" si="36"/>
        <v>0</v>
      </c>
      <c r="F217" s="269">
        <f t="shared" si="36"/>
        <v>0</v>
      </c>
      <c r="G217" s="269">
        <f t="shared" si="37"/>
        <v>0</v>
      </c>
      <c r="H217" s="268">
        <f t="shared" si="1"/>
        <v>0</v>
      </c>
      <c r="I217" s="269">
        <f t="shared" si="1"/>
        <v>0</v>
      </c>
      <c r="J217" s="269">
        <f t="shared" si="1"/>
        <v>0</v>
      </c>
      <c r="K217" s="269">
        <f t="shared" si="1"/>
        <v>0</v>
      </c>
      <c r="L217" s="269">
        <f t="shared" si="38"/>
        <v>0</v>
      </c>
      <c r="M217" s="268">
        <f t="shared" si="2"/>
        <v>0</v>
      </c>
      <c r="N217" s="269">
        <f t="shared" si="2"/>
        <v>0</v>
      </c>
      <c r="O217" s="269">
        <f t="shared" si="2"/>
        <v>0</v>
      </c>
      <c r="P217" s="269">
        <f t="shared" si="2"/>
        <v>0</v>
      </c>
      <c r="Q217" s="269">
        <f t="shared" si="39"/>
        <v>0</v>
      </c>
      <c r="R217" s="268">
        <f t="shared" si="3"/>
        <v>0</v>
      </c>
      <c r="S217" s="269">
        <f t="shared" si="3"/>
        <v>0</v>
      </c>
      <c r="T217" s="269">
        <f t="shared" si="3"/>
        <v>0</v>
      </c>
      <c r="U217" s="269">
        <f t="shared" si="3"/>
        <v>0</v>
      </c>
      <c r="V217" s="269">
        <f t="shared" si="40"/>
        <v>0</v>
      </c>
      <c r="W217" s="268">
        <f t="shared" si="4"/>
        <v>0</v>
      </c>
      <c r="X217" s="269">
        <f t="shared" si="4"/>
        <v>0</v>
      </c>
      <c r="Y217" s="269">
        <f t="shared" si="4"/>
        <v>0</v>
      </c>
      <c r="Z217" s="269">
        <f t="shared" si="4"/>
        <v>0</v>
      </c>
      <c r="AA217" s="269">
        <f t="shared" si="41"/>
        <v>0</v>
      </c>
      <c r="AB217" s="268">
        <f t="shared" si="5"/>
        <v>0</v>
      </c>
      <c r="AC217" s="269">
        <f t="shared" si="5"/>
        <v>0</v>
      </c>
      <c r="AD217" s="269">
        <f t="shared" si="5"/>
        <v>0</v>
      </c>
      <c r="AE217" s="269">
        <f t="shared" si="5"/>
        <v>0</v>
      </c>
      <c r="AF217" s="269">
        <f t="shared" si="42"/>
        <v>0</v>
      </c>
      <c r="AG217" s="268">
        <f t="shared" si="6"/>
        <v>0</v>
      </c>
      <c r="AH217" s="269">
        <f t="shared" si="6"/>
        <v>0</v>
      </c>
      <c r="AI217" s="269">
        <f t="shared" si="6"/>
        <v>0</v>
      </c>
      <c r="AJ217" s="269">
        <f t="shared" si="6"/>
        <v>0</v>
      </c>
      <c r="AK217" s="269">
        <f t="shared" si="43"/>
        <v>0</v>
      </c>
      <c r="AL217" s="268">
        <f t="shared" si="7"/>
        <v>0</v>
      </c>
      <c r="AM217" s="269">
        <f t="shared" si="7"/>
        <v>0</v>
      </c>
      <c r="AN217" s="269">
        <f t="shared" si="7"/>
        <v>0</v>
      </c>
      <c r="AO217" s="269">
        <f t="shared" si="7"/>
        <v>0</v>
      </c>
      <c r="AP217" s="269">
        <f t="shared" si="44"/>
        <v>0</v>
      </c>
      <c r="AQ217" s="268">
        <f t="shared" si="8"/>
        <v>0</v>
      </c>
      <c r="AR217" s="269">
        <f t="shared" si="8"/>
        <v>0</v>
      </c>
      <c r="AS217" s="269">
        <f t="shared" si="8"/>
        <v>0</v>
      </c>
      <c r="AT217" s="269">
        <f t="shared" si="8"/>
        <v>0</v>
      </c>
      <c r="AU217" s="269">
        <f t="shared" si="45"/>
        <v>0</v>
      </c>
      <c r="AV217" s="268">
        <f t="shared" si="9"/>
        <v>0</v>
      </c>
      <c r="AW217" s="269">
        <f t="shared" si="9"/>
        <v>0</v>
      </c>
      <c r="AX217" s="269">
        <f t="shared" si="9"/>
        <v>0</v>
      </c>
      <c r="AY217" s="269">
        <f t="shared" si="9"/>
        <v>0</v>
      </c>
      <c r="AZ217" s="269">
        <f t="shared" si="46"/>
        <v>0</v>
      </c>
      <c r="BA217" s="268">
        <f t="shared" si="10"/>
        <v>0</v>
      </c>
      <c r="BB217" s="269">
        <f t="shared" si="10"/>
        <v>0</v>
      </c>
      <c r="BC217" s="269">
        <f t="shared" si="10"/>
        <v>0</v>
      </c>
      <c r="BD217" s="269">
        <f t="shared" si="10"/>
        <v>0</v>
      </c>
      <c r="BE217" s="269">
        <f t="shared" si="47"/>
        <v>0</v>
      </c>
      <c r="BF217" s="268">
        <f t="shared" si="11"/>
        <v>0</v>
      </c>
      <c r="BG217" s="269">
        <f t="shared" si="11"/>
        <v>0</v>
      </c>
      <c r="BH217" s="269">
        <f t="shared" si="11"/>
        <v>0</v>
      </c>
      <c r="BI217" s="269">
        <f t="shared" si="11"/>
        <v>0</v>
      </c>
      <c r="BJ217" s="269">
        <f t="shared" si="48"/>
        <v>0</v>
      </c>
      <c r="BK217" s="268">
        <f t="shared" si="12"/>
        <v>0</v>
      </c>
      <c r="BL217" s="269">
        <f t="shared" si="12"/>
        <v>0</v>
      </c>
      <c r="BM217" s="269">
        <f t="shared" si="12"/>
        <v>0</v>
      </c>
      <c r="BN217" s="269">
        <f t="shared" si="12"/>
        <v>0</v>
      </c>
      <c r="BO217" s="269">
        <f t="shared" si="49"/>
        <v>0</v>
      </c>
      <c r="BP217" s="268">
        <f t="shared" si="13"/>
        <v>0</v>
      </c>
      <c r="BQ217" s="269">
        <f t="shared" si="13"/>
        <v>0</v>
      </c>
      <c r="BR217" s="269">
        <f t="shared" si="13"/>
        <v>0</v>
      </c>
      <c r="BS217" s="269">
        <f t="shared" si="13"/>
        <v>0</v>
      </c>
      <c r="BT217" s="269">
        <f t="shared" si="50"/>
        <v>0</v>
      </c>
      <c r="BU217" s="268">
        <f t="shared" si="14"/>
        <v>0</v>
      </c>
      <c r="BV217" s="269">
        <f t="shared" si="14"/>
        <v>0</v>
      </c>
      <c r="BW217" s="269">
        <f t="shared" si="14"/>
        <v>0</v>
      </c>
      <c r="BX217" s="269">
        <f t="shared" si="14"/>
        <v>0</v>
      </c>
      <c r="BY217" s="269">
        <f t="shared" si="51"/>
        <v>0</v>
      </c>
      <c r="BZ217" s="268">
        <f t="shared" si="15"/>
        <v>0</v>
      </c>
      <c r="CA217" s="269">
        <f t="shared" si="15"/>
        <v>0</v>
      </c>
      <c r="CB217" s="269">
        <f t="shared" si="15"/>
        <v>0</v>
      </c>
      <c r="CC217" s="269">
        <f t="shared" si="15"/>
        <v>0</v>
      </c>
      <c r="CD217" s="269">
        <f t="shared" si="52"/>
        <v>0</v>
      </c>
      <c r="CE217" s="268">
        <f t="shared" si="16"/>
        <v>0</v>
      </c>
      <c r="CF217" s="269">
        <f t="shared" si="16"/>
        <v>0</v>
      </c>
      <c r="CG217" s="269">
        <f t="shared" si="16"/>
        <v>0</v>
      </c>
      <c r="CH217" s="269">
        <f t="shared" si="16"/>
        <v>0</v>
      </c>
      <c r="CI217" s="269">
        <f t="shared" si="53"/>
        <v>0</v>
      </c>
      <c r="CJ217" s="268">
        <f t="shared" si="17"/>
        <v>0</v>
      </c>
      <c r="CK217" s="269">
        <f t="shared" si="17"/>
        <v>0</v>
      </c>
      <c r="CL217" s="269">
        <f t="shared" si="17"/>
        <v>0</v>
      </c>
      <c r="CM217" s="269">
        <f t="shared" si="17"/>
        <v>0</v>
      </c>
      <c r="CN217" s="269">
        <f t="shared" si="54"/>
        <v>0</v>
      </c>
      <c r="CO217" s="268">
        <f t="shared" si="18"/>
        <v>0</v>
      </c>
      <c r="CP217" s="269">
        <f t="shared" si="18"/>
        <v>0</v>
      </c>
      <c r="CQ217" s="269">
        <f t="shared" si="18"/>
        <v>0</v>
      </c>
      <c r="CR217" s="269">
        <f t="shared" si="18"/>
        <v>0</v>
      </c>
      <c r="CS217" s="269">
        <f t="shared" si="55"/>
        <v>0</v>
      </c>
      <c r="CT217" s="268">
        <f t="shared" si="19"/>
        <v>0</v>
      </c>
      <c r="CU217" s="269">
        <f t="shared" si="19"/>
        <v>0</v>
      </c>
      <c r="CV217" s="269">
        <f t="shared" si="19"/>
        <v>0</v>
      </c>
      <c r="CW217" s="269">
        <f t="shared" si="19"/>
        <v>0</v>
      </c>
      <c r="CX217" s="269">
        <f t="shared" si="56"/>
        <v>0</v>
      </c>
      <c r="CY217" s="268">
        <f t="shared" si="20"/>
        <v>0</v>
      </c>
      <c r="CZ217" s="269">
        <f t="shared" si="20"/>
        <v>0</v>
      </c>
      <c r="DA217" s="269">
        <f t="shared" si="20"/>
        <v>0</v>
      </c>
      <c r="DB217" s="269">
        <f t="shared" si="20"/>
        <v>0</v>
      </c>
      <c r="DC217" s="269">
        <f t="shared" si="57"/>
        <v>0</v>
      </c>
      <c r="DD217" s="268">
        <f t="shared" si="21"/>
        <v>0</v>
      </c>
      <c r="DE217" s="269">
        <f t="shared" si="21"/>
        <v>0</v>
      </c>
      <c r="DF217" s="269">
        <f t="shared" si="21"/>
        <v>0</v>
      </c>
      <c r="DG217" s="269">
        <f t="shared" si="21"/>
        <v>0</v>
      </c>
      <c r="DH217" s="269">
        <f t="shared" si="58"/>
        <v>0</v>
      </c>
      <c r="DI217" s="268">
        <f t="shared" si="22"/>
        <v>0</v>
      </c>
      <c r="DJ217" s="269">
        <f t="shared" si="22"/>
        <v>0</v>
      </c>
      <c r="DK217" s="269">
        <f t="shared" si="22"/>
        <v>0</v>
      </c>
      <c r="DL217" s="269">
        <f t="shared" si="22"/>
        <v>0</v>
      </c>
      <c r="DM217" s="269">
        <f t="shared" si="59"/>
        <v>0</v>
      </c>
      <c r="DN217" s="268">
        <f t="shared" si="23"/>
        <v>0</v>
      </c>
      <c r="DO217" s="269">
        <f t="shared" si="23"/>
        <v>0</v>
      </c>
      <c r="DP217" s="269">
        <f t="shared" si="23"/>
        <v>0</v>
      </c>
      <c r="DQ217" s="269">
        <f t="shared" si="23"/>
        <v>0</v>
      </c>
      <c r="DR217" s="269">
        <f t="shared" si="60"/>
        <v>0</v>
      </c>
      <c r="DS217" s="268">
        <f t="shared" si="24"/>
        <v>0</v>
      </c>
      <c r="DT217" s="269">
        <f t="shared" si="24"/>
        <v>0</v>
      </c>
      <c r="DU217" s="269">
        <f t="shared" si="24"/>
        <v>0</v>
      </c>
      <c r="DV217" s="269">
        <f t="shared" si="24"/>
        <v>0</v>
      </c>
      <c r="DW217" s="269">
        <f t="shared" si="61"/>
        <v>0</v>
      </c>
      <c r="DX217" s="268">
        <f t="shared" si="25"/>
        <v>0</v>
      </c>
      <c r="DY217" s="269">
        <f t="shared" si="25"/>
        <v>0</v>
      </c>
      <c r="DZ217" s="269">
        <f t="shared" si="25"/>
        <v>0</v>
      </c>
      <c r="EA217" s="269">
        <f t="shared" si="25"/>
        <v>0</v>
      </c>
      <c r="EB217" s="269">
        <f t="shared" si="62"/>
        <v>0</v>
      </c>
      <c r="EC217" s="268">
        <f t="shared" si="26"/>
        <v>0</v>
      </c>
      <c r="ED217" s="269">
        <f t="shared" si="26"/>
        <v>0</v>
      </c>
      <c r="EE217" s="269">
        <f t="shared" si="26"/>
        <v>0</v>
      </c>
      <c r="EF217" s="269">
        <f t="shared" si="26"/>
        <v>0</v>
      </c>
      <c r="EG217" s="269">
        <f t="shared" si="63"/>
        <v>0</v>
      </c>
      <c r="EH217" s="268">
        <f t="shared" si="27"/>
        <v>0</v>
      </c>
      <c r="EI217" s="269">
        <f t="shared" si="27"/>
        <v>0</v>
      </c>
      <c r="EJ217" s="269">
        <f t="shared" si="27"/>
        <v>0</v>
      </c>
      <c r="EK217" s="269">
        <f t="shared" si="27"/>
        <v>0</v>
      </c>
      <c r="EL217" s="269">
        <f t="shared" si="64"/>
        <v>0</v>
      </c>
      <c r="EM217" s="268">
        <f t="shared" si="28"/>
        <v>0</v>
      </c>
      <c r="EN217" s="269">
        <f t="shared" si="28"/>
        <v>0</v>
      </c>
      <c r="EO217" s="269">
        <f t="shared" si="28"/>
        <v>0</v>
      </c>
      <c r="EP217" s="269">
        <f t="shared" si="28"/>
        <v>0</v>
      </c>
      <c r="EQ217" s="269">
        <f t="shared" si="65"/>
        <v>0</v>
      </c>
      <c r="ER217" s="268">
        <f t="shared" si="29"/>
        <v>0</v>
      </c>
      <c r="ES217" s="269">
        <f t="shared" si="29"/>
        <v>0</v>
      </c>
      <c r="ET217" s="269">
        <f t="shared" si="29"/>
        <v>0</v>
      </c>
      <c r="EU217" s="269">
        <f t="shared" si="29"/>
        <v>0</v>
      </c>
      <c r="EV217" s="269">
        <f t="shared" si="66"/>
        <v>0</v>
      </c>
      <c r="EW217" s="268">
        <f t="shared" si="30"/>
        <v>0</v>
      </c>
      <c r="EX217" s="269">
        <f t="shared" si="30"/>
        <v>0</v>
      </c>
      <c r="EY217" s="269">
        <f t="shared" si="30"/>
        <v>0</v>
      </c>
      <c r="EZ217" s="269">
        <f t="shared" si="30"/>
        <v>0</v>
      </c>
      <c r="FA217" s="269">
        <f t="shared" si="67"/>
        <v>0</v>
      </c>
      <c r="FB217" s="268">
        <f t="shared" si="31"/>
        <v>0</v>
      </c>
      <c r="FC217" s="269">
        <f t="shared" si="31"/>
        <v>0</v>
      </c>
      <c r="FD217" s="269">
        <f t="shared" si="31"/>
        <v>0</v>
      </c>
      <c r="FE217" s="269">
        <f t="shared" si="31"/>
        <v>0</v>
      </c>
      <c r="FF217" s="269">
        <f t="shared" si="68"/>
        <v>0</v>
      </c>
      <c r="FG217" s="268">
        <f t="shared" si="32"/>
        <v>0</v>
      </c>
      <c r="FH217" s="269">
        <f t="shared" si="32"/>
        <v>0</v>
      </c>
      <c r="FI217" s="269">
        <f t="shared" si="32"/>
        <v>0</v>
      </c>
      <c r="FJ217" s="269">
        <f t="shared" si="32"/>
        <v>0</v>
      </c>
      <c r="FK217" s="269">
        <f t="shared" si="69"/>
        <v>0</v>
      </c>
      <c r="FL217" s="268">
        <f t="shared" si="33"/>
        <v>0</v>
      </c>
      <c r="FM217" s="269">
        <f t="shared" si="33"/>
        <v>0</v>
      </c>
      <c r="FN217" s="269">
        <f t="shared" si="33"/>
        <v>0</v>
      </c>
      <c r="FO217" s="269">
        <f t="shared" si="33"/>
        <v>0</v>
      </c>
      <c r="FP217" s="269">
        <f t="shared" si="70"/>
        <v>0</v>
      </c>
      <c r="FQ217" s="268">
        <f t="shared" si="34"/>
        <v>0</v>
      </c>
      <c r="FR217" s="269">
        <f t="shared" si="34"/>
        <v>0</v>
      </c>
      <c r="FS217" s="269">
        <f t="shared" si="34"/>
        <v>0</v>
      </c>
      <c r="FT217" s="269">
        <f t="shared" si="34"/>
        <v>0</v>
      </c>
      <c r="FU217" s="269">
        <f t="shared" si="34"/>
        <v>0</v>
      </c>
      <c r="FV217" s="268">
        <f t="shared" si="35"/>
        <v>0</v>
      </c>
      <c r="FW217" s="269">
        <f t="shared" si="35"/>
        <v>0</v>
      </c>
      <c r="FX217" s="269">
        <f t="shared" si="35"/>
        <v>0</v>
      </c>
      <c r="FY217" s="269">
        <f t="shared" si="35"/>
        <v>0</v>
      </c>
    </row>
    <row r="218" spans="1:181" hidden="1" x14ac:dyDescent="0.3">
      <c r="A218" s="269" t="s">
        <v>374</v>
      </c>
      <c r="B218" s="269">
        <f t="shared" si="36"/>
        <v>0</v>
      </c>
      <c r="C218" s="269">
        <f t="shared" si="36"/>
        <v>0</v>
      </c>
      <c r="D218" s="268">
        <f t="shared" si="36"/>
        <v>0</v>
      </c>
      <c r="E218" s="269">
        <f t="shared" si="36"/>
        <v>0</v>
      </c>
      <c r="F218" s="269">
        <f t="shared" si="36"/>
        <v>0</v>
      </c>
      <c r="G218" s="269">
        <f t="shared" si="37"/>
        <v>0</v>
      </c>
      <c r="H218" s="269">
        <f t="shared" si="1"/>
        <v>0</v>
      </c>
      <c r="I218" s="268">
        <f t="shared" si="1"/>
        <v>0</v>
      </c>
      <c r="J218" s="269">
        <f t="shared" si="1"/>
        <v>0</v>
      </c>
      <c r="K218" s="269">
        <f t="shared" si="1"/>
        <v>0</v>
      </c>
      <c r="L218" s="269">
        <f t="shared" si="38"/>
        <v>0</v>
      </c>
      <c r="M218" s="269">
        <f t="shared" si="2"/>
        <v>0</v>
      </c>
      <c r="N218" s="268">
        <f t="shared" si="2"/>
        <v>0</v>
      </c>
      <c r="O218" s="269">
        <f t="shared" si="2"/>
        <v>0</v>
      </c>
      <c r="P218" s="269">
        <f t="shared" si="2"/>
        <v>0</v>
      </c>
      <c r="Q218" s="269">
        <f t="shared" si="39"/>
        <v>0</v>
      </c>
      <c r="R218" s="269">
        <f t="shared" si="3"/>
        <v>0</v>
      </c>
      <c r="S218" s="268">
        <f t="shared" si="3"/>
        <v>0</v>
      </c>
      <c r="T218" s="269">
        <f t="shared" si="3"/>
        <v>0</v>
      </c>
      <c r="U218" s="269">
        <f t="shared" si="3"/>
        <v>0</v>
      </c>
      <c r="V218" s="269">
        <f t="shared" si="40"/>
        <v>0</v>
      </c>
      <c r="W218" s="269">
        <f t="shared" si="4"/>
        <v>0</v>
      </c>
      <c r="X218" s="268">
        <f t="shared" si="4"/>
        <v>0</v>
      </c>
      <c r="Y218" s="269">
        <f t="shared" si="4"/>
        <v>0</v>
      </c>
      <c r="Z218" s="269">
        <f t="shared" si="4"/>
        <v>0</v>
      </c>
      <c r="AA218" s="269">
        <f t="shared" si="41"/>
        <v>0</v>
      </c>
      <c r="AB218" s="269">
        <f t="shared" si="5"/>
        <v>0</v>
      </c>
      <c r="AC218" s="268">
        <f t="shared" si="5"/>
        <v>0</v>
      </c>
      <c r="AD218" s="269">
        <f t="shared" si="5"/>
        <v>0</v>
      </c>
      <c r="AE218" s="269">
        <f t="shared" si="5"/>
        <v>0</v>
      </c>
      <c r="AF218" s="269">
        <f t="shared" si="42"/>
        <v>0</v>
      </c>
      <c r="AG218" s="269">
        <f t="shared" si="6"/>
        <v>0</v>
      </c>
      <c r="AH218" s="268">
        <f t="shared" si="6"/>
        <v>0</v>
      </c>
      <c r="AI218" s="269">
        <f t="shared" si="6"/>
        <v>0</v>
      </c>
      <c r="AJ218" s="269">
        <f t="shared" si="6"/>
        <v>0</v>
      </c>
      <c r="AK218" s="269">
        <f t="shared" si="43"/>
        <v>0</v>
      </c>
      <c r="AL218" s="269">
        <f t="shared" si="7"/>
        <v>0</v>
      </c>
      <c r="AM218" s="268">
        <f t="shared" si="7"/>
        <v>0</v>
      </c>
      <c r="AN218" s="269">
        <f t="shared" si="7"/>
        <v>0</v>
      </c>
      <c r="AO218" s="269">
        <f t="shared" si="7"/>
        <v>0</v>
      </c>
      <c r="AP218" s="269">
        <f t="shared" si="44"/>
        <v>0</v>
      </c>
      <c r="AQ218" s="269">
        <f t="shared" si="8"/>
        <v>0</v>
      </c>
      <c r="AR218" s="268">
        <f t="shared" si="8"/>
        <v>0</v>
      </c>
      <c r="AS218" s="269">
        <f t="shared" si="8"/>
        <v>0</v>
      </c>
      <c r="AT218" s="269">
        <f t="shared" si="8"/>
        <v>0</v>
      </c>
      <c r="AU218" s="269">
        <f t="shared" si="45"/>
        <v>0</v>
      </c>
      <c r="AV218" s="269">
        <f t="shared" si="9"/>
        <v>0</v>
      </c>
      <c r="AW218" s="268">
        <f t="shared" si="9"/>
        <v>0</v>
      </c>
      <c r="AX218" s="269">
        <f t="shared" si="9"/>
        <v>0</v>
      </c>
      <c r="AY218" s="269">
        <f t="shared" si="9"/>
        <v>0</v>
      </c>
      <c r="AZ218" s="269">
        <f t="shared" si="46"/>
        <v>0</v>
      </c>
      <c r="BA218" s="269">
        <f t="shared" si="10"/>
        <v>0</v>
      </c>
      <c r="BB218" s="268">
        <f t="shared" si="10"/>
        <v>0</v>
      </c>
      <c r="BC218" s="269">
        <f t="shared" si="10"/>
        <v>0</v>
      </c>
      <c r="BD218" s="269">
        <f t="shared" si="10"/>
        <v>0</v>
      </c>
      <c r="BE218" s="269">
        <f t="shared" si="47"/>
        <v>0</v>
      </c>
      <c r="BF218" s="269">
        <f t="shared" si="11"/>
        <v>0</v>
      </c>
      <c r="BG218" s="268">
        <f t="shared" si="11"/>
        <v>0</v>
      </c>
      <c r="BH218" s="269">
        <f t="shared" si="11"/>
        <v>0</v>
      </c>
      <c r="BI218" s="269">
        <f t="shared" si="11"/>
        <v>0</v>
      </c>
      <c r="BJ218" s="269">
        <f t="shared" si="48"/>
        <v>0</v>
      </c>
      <c r="BK218" s="269">
        <f t="shared" si="12"/>
        <v>0</v>
      </c>
      <c r="BL218" s="268">
        <f t="shared" si="12"/>
        <v>0</v>
      </c>
      <c r="BM218" s="269">
        <f t="shared" si="12"/>
        <v>0</v>
      </c>
      <c r="BN218" s="269">
        <f t="shared" si="12"/>
        <v>0</v>
      </c>
      <c r="BO218" s="269">
        <f t="shared" si="49"/>
        <v>0</v>
      </c>
      <c r="BP218" s="269">
        <f t="shared" si="13"/>
        <v>0</v>
      </c>
      <c r="BQ218" s="268">
        <f t="shared" si="13"/>
        <v>0</v>
      </c>
      <c r="BR218" s="269">
        <f t="shared" si="13"/>
        <v>0</v>
      </c>
      <c r="BS218" s="269">
        <f t="shared" si="13"/>
        <v>0</v>
      </c>
      <c r="BT218" s="269">
        <f t="shared" si="50"/>
        <v>0</v>
      </c>
      <c r="BU218" s="269">
        <f t="shared" si="14"/>
        <v>0</v>
      </c>
      <c r="BV218" s="268">
        <f t="shared" si="14"/>
        <v>0</v>
      </c>
      <c r="BW218" s="269">
        <f t="shared" si="14"/>
        <v>0</v>
      </c>
      <c r="BX218" s="269">
        <f t="shared" si="14"/>
        <v>0</v>
      </c>
      <c r="BY218" s="269">
        <f t="shared" si="51"/>
        <v>0</v>
      </c>
      <c r="BZ218" s="269">
        <f t="shared" si="15"/>
        <v>0</v>
      </c>
      <c r="CA218" s="268">
        <f t="shared" si="15"/>
        <v>0</v>
      </c>
      <c r="CB218" s="269">
        <f t="shared" si="15"/>
        <v>0</v>
      </c>
      <c r="CC218" s="269">
        <f t="shared" si="15"/>
        <v>0</v>
      </c>
      <c r="CD218" s="269">
        <f t="shared" si="52"/>
        <v>0</v>
      </c>
      <c r="CE218" s="269">
        <f t="shared" si="16"/>
        <v>0</v>
      </c>
      <c r="CF218" s="268">
        <f t="shared" si="16"/>
        <v>0</v>
      </c>
      <c r="CG218" s="269">
        <f t="shared" si="16"/>
        <v>0</v>
      </c>
      <c r="CH218" s="269">
        <f t="shared" si="16"/>
        <v>0</v>
      </c>
      <c r="CI218" s="269">
        <f t="shared" si="53"/>
        <v>0</v>
      </c>
      <c r="CJ218" s="269">
        <f t="shared" si="17"/>
        <v>0</v>
      </c>
      <c r="CK218" s="268">
        <f t="shared" si="17"/>
        <v>0</v>
      </c>
      <c r="CL218" s="269">
        <f t="shared" si="17"/>
        <v>0</v>
      </c>
      <c r="CM218" s="269">
        <f t="shared" si="17"/>
        <v>0</v>
      </c>
      <c r="CN218" s="269">
        <f t="shared" si="54"/>
        <v>0</v>
      </c>
      <c r="CO218" s="269">
        <f t="shared" si="18"/>
        <v>0</v>
      </c>
      <c r="CP218" s="268">
        <f t="shared" si="18"/>
        <v>0</v>
      </c>
      <c r="CQ218" s="269">
        <f t="shared" si="18"/>
        <v>0</v>
      </c>
      <c r="CR218" s="269">
        <f t="shared" si="18"/>
        <v>0</v>
      </c>
      <c r="CS218" s="269">
        <f t="shared" si="55"/>
        <v>0</v>
      </c>
      <c r="CT218" s="269">
        <f t="shared" si="19"/>
        <v>0</v>
      </c>
      <c r="CU218" s="268">
        <f t="shared" si="19"/>
        <v>0</v>
      </c>
      <c r="CV218" s="269">
        <f t="shared" si="19"/>
        <v>0</v>
      </c>
      <c r="CW218" s="269">
        <f t="shared" si="19"/>
        <v>0</v>
      </c>
      <c r="CX218" s="269">
        <f t="shared" si="56"/>
        <v>0</v>
      </c>
      <c r="CY218" s="269">
        <f t="shared" si="20"/>
        <v>0</v>
      </c>
      <c r="CZ218" s="268">
        <f t="shared" si="20"/>
        <v>0</v>
      </c>
      <c r="DA218" s="269">
        <f t="shared" si="20"/>
        <v>0</v>
      </c>
      <c r="DB218" s="269">
        <f t="shared" si="20"/>
        <v>0</v>
      </c>
      <c r="DC218" s="269">
        <f t="shared" si="57"/>
        <v>0</v>
      </c>
      <c r="DD218" s="269">
        <f t="shared" si="21"/>
        <v>0</v>
      </c>
      <c r="DE218" s="268">
        <f t="shared" si="21"/>
        <v>0</v>
      </c>
      <c r="DF218" s="269">
        <f t="shared" si="21"/>
        <v>0</v>
      </c>
      <c r="DG218" s="269">
        <f t="shared" si="21"/>
        <v>0</v>
      </c>
      <c r="DH218" s="269">
        <f t="shared" si="58"/>
        <v>0</v>
      </c>
      <c r="DI218" s="269">
        <f t="shared" si="22"/>
        <v>0</v>
      </c>
      <c r="DJ218" s="268">
        <f t="shared" si="22"/>
        <v>0</v>
      </c>
      <c r="DK218" s="269">
        <f t="shared" si="22"/>
        <v>0</v>
      </c>
      <c r="DL218" s="269">
        <f t="shared" si="22"/>
        <v>0</v>
      </c>
      <c r="DM218" s="269">
        <f t="shared" si="59"/>
        <v>0</v>
      </c>
      <c r="DN218" s="269">
        <f t="shared" si="23"/>
        <v>0</v>
      </c>
      <c r="DO218" s="268">
        <f t="shared" si="23"/>
        <v>0</v>
      </c>
      <c r="DP218" s="269">
        <f t="shared" si="23"/>
        <v>0</v>
      </c>
      <c r="DQ218" s="269">
        <f t="shared" si="23"/>
        <v>0</v>
      </c>
      <c r="DR218" s="269">
        <f t="shared" si="60"/>
        <v>0</v>
      </c>
      <c r="DS218" s="269">
        <f t="shared" si="24"/>
        <v>0</v>
      </c>
      <c r="DT218" s="268">
        <f t="shared" si="24"/>
        <v>0</v>
      </c>
      <c r="DU218" s="269">
        <f t="shared" si="24"/>
        <v>0</v>
      </c>
      <c r="DV218" s="269">
        <f t="shared" si="24"/>
        <v>0</v>
      </c>
      <c r="DW218" s="269">
        <f t="shared" si="61"/>
        <v>0</v>
      </c>
      <c r="DX218" s="269">
        <f t="shared" si="25"/>
        <v>0</v>
      </c>
      <c r="DY218" s="268">
        <f t="shared" si="25"/>
        <v>0</v>
      </c>
      <c r="DZ218" s="269">
        <f t="shared" si="25"/>
        <v>0</v>
      </c>
      <c r="EA218" s="269">
        <f t="shared" si="25"/>
        <v>0</v>
      </c>
      <c r="EB218" s="269">
        <f t="shared" si="62"/>
        <v>0</v>
      </c>
      <c r="EC218" s="269">
        <f t="shared" si="26"/>
        <v>0</v>
      </c>
      <c r="ED218" s="268">
        <f t="shared" si="26"/>
        <v>0</v>
      </c>
      <c r="EE218" s="269">
        <f t="shared" si="26"/>
        <v>0</v>
      </c>
      <c r="EF218" s="269">
        <f t="shared" si="26"/>
        <v>0</v>
      </c>
      <c r="EG218" s="269">
        <f t="shared" si="63"/>
        <v>0</v>
      </c>
      <c r="EH218" s="269">
        <f t="shared" si="27"/>
        <v>0</v>
      </c>
      <c r="EI218" s="268">
        <f t="shared" si="27"/>
        <v>0</v>
      </c>
      <c r="EJ218" s="269">
        <f t="shared" si="27"/>
        <v>0</v>
      </c>
      <c r="EK218" s="269">
        <f t="shared" si="27"/>
        <v>0</v>
      </c>
      <c r="EL218" s="269">
        <f t="shared" si="64"/>
        <v>0</v>
      </c>
      <c r="EM218" s="269">
        <f t="shared" si="28"/>
        <v>0</v>
      </c>
      <c r="EN218" s="268">
        <f t="shared" si="28"/>
        <v>0</v>
      </c>
      <c r="EO218" s="269">
        <f t="shared" si="28"/>
        <v>0</v>
      </c>
      <c r="EP218" s="269">
        <f t="shared" si="28"/>
        <v>0</v>
      </c>
      <c r="EQ218" s="269">
        <f t="shared" si="65"/>
        <v>0</v>
      </c>
      <c r="ER218" s="269">
        <f t="shared" si="29"/>
        <v>0</v>
      </c>
      <c r="ES218" s="268">
        <f t="shared" si="29"/>
        <v>0</v>
      </c>
      <c r="ET218" s="269">
        <f t="shared" si="29"/>
        <v>0</v>
      </c>
      <c r="EU218" s="269">
        <f t="shared" si="29"/>
        <v>0</v>
      </c>
      <c r="EV218" s="269">
        <f t="shared" si="66"/>
        <v>0</v>
      </c>
      <c r="EW218" s="269">
        <f t="shared" si="30"/>
        <v>0</v>
      </c>
      <c r="EX218" s="268">
        <f t="shared" si="30"/>
        <v>0</v>
      </c>
      <c r="EY218" s="269">
        <f t="shared" si="30"/>
        <v>0</v>
      </c>
      <c r="EZ218" s="269">
        <f t="shared" si="30"/>
        <v>0</v>
      </c>
      <c r="FA218" s="269">
        <f t="shared" si="67"/>
        <v>0</v>
      </c>
      <c r="FB218" s="269">
        <f t="shared" si="31"/>
        <v>0</v>
      </c>
      <c r="FC218" s="268">
        <f t="shared" si="31"/>
        <v>0</v>
      </c>
      <c r="FD218" s="269">
        <f t="shared" si="31"/>
        <v>0</v>
      </c>
      <c r="FE218" s="269">
        <f t="shared" si="31"/>
        <v>0</v>
      </c>
      <c r="FF218" s="269">
        <f t="shared" si="68"/>
        <v>0</v>
      </c>
      <c r="FG218" s="269">
        <f t="shared" si="32"/>
        <v>0</v>
      </c>
      <c r="FH218" s="268">
        <f t="shared" si="32"/>
        <v>0</v>
      </c>
      <c r="FI218" s="269">
        <f t="shared" si="32"/>
        <v>0</v>
      </c>
      <c r="FJ218" s="269">
        <f t="shared" si="32"/>
        <v>0</v>
      </c>
      <c r="FK218" s="269">
        <f t="shared" si="69"/>
        <v>0</v>
      </c>
      <c r="FL218" s="269">
        <f t="shared" si="33"/>
        <v>0</v>
      </c>
      <c r="FM218" s="268">
        <f t="shared" si="33"/>
        <v>0</v>
      </c>
      <c r="FN218" s="269">
        <f t="shared" si="33"/>
        <v>0</v>
      </c>
      <c r="FO218" s="269">
        <f t="shared" si="33"/>
        <v>0</v>
      </c>
      <c r="FP218" s="269">
        <f t="shared" si="70"/>
        <v>0</v>
      </c>
      <c r="FQ218" s="269">
        <f t="shared" si="34"/>
        <v>0</v>
      </c>
      <c r="FR218" s="268">
        <f t="shared" si="34"/>
        <v>0</v>
      </c>
      <c r="FS218" s="269">
        <f t="shared" si="34"/>
        <v>0</v>
      </c>
      <c r="FT218" s="269">
        <f t="shared" si="34"/>
        <v>0</v>
      </c>
      <c r="FU218" s="269">
        <f t="shared" si="34"/>
        <v>0</v>
      </c>
      <c r="FV218" s="269">
        <f t="shared" si="35"/>
        <v>0</v>
      </c>
      <c r="FW218" s="268">
        <f t="shared" si="35"/>
        <v>0</v>
      </c>
      <c r="FX218" s="269">
        <f t="shared" si="35"/>
        <v>0</v>
      </c>
      <c r="FY218" s="269">
        <f t="shared" si="35"/>
        <v>0</v>
      </c>
    </row>
    <row r="219" spans="1:181" hidden="1" x14ac:dyDescent="0.3">
      <c r="A219" s="269" t="s">
        <v>375</v>
      </c>
      <c r="B219" s="269">
        <f t="shared" si="36"/>
        <v>0</v>
      </c>
      <c r="C219" s="269">
        <f t="shared" si="36"/>
        <v>0</v>
      </c>
      <c r="D219" s="269">
        <f t="shared" si="36"/>
        <v>0</v>
      </c>
      <c r="E219" s="268">
        <f t="shared" si="36"/>
        <v>0</v>
      </c>
      <c r="F219" s="269">
        <f t="shared" si="36"/>
        <v>0</v>
      </c>
      <c r="G219" s="269">
        <f t="shared" si="37"/>
        <v>0</v>
      </c>
      <c r="H219" s="269">
        <f t="shared" si="1"/>
        <v>0</v>
      </c>
      <c r="I219" s="269">
        <f t="shared" si="1"/>
        <v>0</v>
      </c>
      <c r="J219" s="268">
        <f t="shared" si="1"/>
        <v>0</v>
      </c>
      <c r="K219" s="269">
        <f t="shared" si="1"/>
        <v>0</v>
      </c>
      <c r="L219" s="269">
        <f t="shared" si="38"/>
        <v>0</v>
      </c>
      <c r="M219" s="269">
        <f t="shared" si="2"/>
        <v>0</v>
      </c>
      <c r="N219" s="269">
        <f t="shared" si="2"/>
        <v>0</v>
      </c>
      <c r="O219" s="268">
        <f t="shared" si="2"/>
        <v>0</v>
      </c>
      <c r="P219" s="269">
        <f t="shared" si="2"/>
        <v>0</v>
      </c>
      <c r="Q219" s="269">
        <f t="shared" si="39"/>
        <v>0</v>
      </c>
      <c r="R219" s="269">
        <f t="shared" si="3"/>
        <v>0</v>
      </c>
      <c r="S219" s="269">
        <f t="shared" si="3"/>
        <v>0</v>
      </c>
      <c r="T219" s="268">
        <f t="shared" si="3"/>
        <v>0</v>
      </c>
      <c r="U219" s="269">
        <f t="shared" si="3"/>
        <v>0</v>
      </c>
      <c r="V219" s="269">
        <f t="shared" si="40"/>
        <v>0</v>
      </c>
      <c r="W219" s="269">
        <f t="shared" si="4"/>
        <v>0</v>
      </c>
      <c r="X219" s="269">
        <f t="shared" si="4"/>
        <v>0</v>
      </c>
      <c r="Y219" s="268">
        <f t="shared" si="4"/>
        <v>0</v>
      </c>
      <c r="Z219" s="269">
        <f t="shared" si="4"/>
        <v>0</v>
      </c>
      <c r="AA219" s="269">
        <f t="shared" si="41"/>
        <v>0</v>
      </c>
      <c r="AB219" s="269">
        <f t="shared" si="5"/>
        <v>0</v>
      </c>
      <c r="AC219" s="269">
        <f t="shared" si="5"/>
        <v>0</v>
      </c>
      <c r="AD219" s="268">
        <f t="shared" si="5"/>
        <v>0</v>
      </c>
      <c r="AE219" s="269">
        <f t="shared" si="5"/>
        <v>0</v>
      </c>
      <c r="AF219" s="269">
        <f t="shared" si="42"/>
        <v>0</v>
      </c>
      <c r="AG219" s="269">
        <f t="shared" si="6"/>
        <v>0</v>
      </c>
      <c r="AH219" s="269">
        <f t="shared" si="6"/>
        <v>0</v>
      </c>
      <c r="AI219" s="268">
        <f t="shared" si="6"/>
        <v>0</v>
      </c>
      <c r="AJ219" s="269">
        <f t="shared" si="6"/>
        <v>0</v>
      </c>
      <c r="AK219" s="269">
        <f t="shared" si="43"/>
        <v>0</v>
      </c>
      <c r="AL219" s="269">
        <f t="shared" si="7"/>
        <v>0</v>
      </c>
      <c r="AM219" s="269">
        <f t="shared" si="7"/>
        <v>0</v>
      </c>
      <c r="AN219" s="268">
        <f t="shared" si="7"/>
        <v>0</v>
      </c>
      <c r="AO219" s="269">
        <f t="shared" si="7"/>
        <v>0</v>
      </c>
      <c r="AP219" s="269">
        <f t="shared" si="44"/>
        <v>0</v>
      </c>
      <c r="AQ219" s="269">
        <f t="shared" si="8"/>
        <v>0</v>
      </c>
      <c r="AR219" s="269">
        <f t="shared" si="8"/>
        <v>0</v>
      </c>
      <c r="AS219" s="268">
        <f t="shared" si="8"/>
        <v>0</v>
      </c>
      <c r="AT219" s="269">
        <f t="shared" si="8"/>
        <v>0</v>
      </c>
      <c r="AU219" s="269">
        <f t="shared" si="45"/>
        <v>0</v>
      </c>
      <c r="AV219" s="269">
        <f t="shared" si="9"/>
        <v>0</v>
      </c>
      <c r="AW219" s="269">
        <f t="shared" si="9"/>
        <v>0</v>
      </c>
      <c r="AX219" s="268">
        <f t="shared" si="9"/>
        <v>0</v>
      </c>
      <c r="AY219" s="269">
        <f t="shared" si="9"/>
        <v>0</v>
      </c>
      <c r="AZ219" s="269">
        <f t="shared" si="46"/>
        <v>0</v>
      </c>
      <c r="BA219" s="269">
        <f t="shared" si="10"/>
        <v>0</v>
      </c>
      <c r="BB219" s="269">
        <f t="shared" si="10"/>
        <v>0</v>
      </c>
      <c r="BC219" s="268">
        <f t="shared" si="10"/>
        <v>0</v>
      </c>
      <c r="BD219" s="269">
        <f t="shared" si="10"/>
        <v>0</v>
      </c>
      <c r="BE219" s="269">
        <f t="shared" si="47"/>
        <v>0</v>
      </c>
      <c r="BF219" s="269">
        <f t="shared" si="11"/>
        <v>0</v>
      </c>
      <c r="BG219" s="269">
        <f t="shared" si="11"/>
        <v>0</v>
      </c>
      <c r="BH219" s="268">
        <f t="shared" si="11"/>
        <v>0</v>
      </c>
      <c r="BI219" s="269">
        <f t="shared" si="11"/>
        <v>0</v>
      </c>
      <c r="BJ219" s="269">
        <f t="shared" si="48"/>
        <v>0</v>
      </c>
      <c r="BK219" s="269">
        <f t="shared" si="12"/>
        <v>0</v>
      </c>
      <c r="BL219" s="269">
        <f t="shared" si="12"/>
        <v>0</v>
      </c>
      <c r="BM219" s="268">
        <f t="shared" si="12"/>
        <v>0</v>
      </c>
      <c r="BN219" s="269">
        <f t="shared" si="12"/>
        <v>0</v>
      </c>
      <c r="BO219" s="269">
        <f t="shared" si="49"/>
        <v>0</v>
      </c>
      <c r="BP219" s="269">
        <f t="shared" si="13"/>
        <v>0</v>
      </c>
      <c r="BQ219" s="269">
        <f t="shared" si="13"/>
        <v>0</v>
      </c>
      <c r="BR219" s="268">
        <f t="shared" si="13"/>
        <v>0</v>
      </c>
      <c r="BS219" s="269">
        <f t="shared" si="13"/>
        <v>0</v>
      </c>
      <c r="BT219" s="269">
        <f t="shared" si="50"/>
        <v>0</v>
      </c>
      <c r="BU219" s="269">
        <f t="shared" si="14"/>
        <v>0</v>
      </c>
      <c r="BV219" s="269">
        <f t="shared" si="14"/>
        <v>0</v>
      </c>
      <c r="BW219" s="268">
        <f t="shared" si="14"/>
        <v>0</v>
      </c>
      <c r="BX219" s="269">
        <f t="shared" si="14"/>
        <v>0</v>
      </c>
      <c r="BY219" s="269">
        <f t="shared" si="51"/>
        <v>0</v>
      </c>
      <c r="BZ219" s="269">
        <f t="shared" si="15"/>
        <v>0</v>
      </c>
      <c r="CA219" s="269">
        <f t="shared" si="15"/>
        <v>0</v>
      </c>
      <c r="CB219" s="268">
        <f t="shared" si="15"/>
        <v>0</v>
      </c>
      <c r="CC219" s="269">
        <f t="shared" si="15"/>
        <v>0</v>
      </c>
      <c r="CD219" s="269">
        <f t="shared" si="52"/>
        <v>0</v>
      </c>
      <c r="CE219" s="269">
        <f t="shared" si="16"/>
        <v>0</v>
      </c>
      <c r="CF219" s="269">
        <f t="shared" si="16"/>
        <v>0</v>
      </c>
      <c r="CG219" s="268">
        <f t="shared" si="16"/>
        <v>0</v>
      </c>
      <c r="CH219" s="269">
        <f t="shared" si="16"/>
        <v>0</v>
      </c>
      <c r="CI219" s="269">
        <f t="shared" si="53"/>
        <v>0</v>
      </c>
      <c r="CJ219" s="269">
        <f t="shared" si="17"/>
        <v>0</v>
      </c>
      <c r="CK219" s="269">
        <f t="shared" si="17"/>
        <v>0</v>
      </c>
      <c r="CL219" s="268">
        <f t="shared" si="17"/>
        <v>0</v>
      </c>
      <c r="CM219" s="269">
        <f t="shared" si="17"/>
        <v>0</v>
      </c>
      <c r="CN219" s="269">
        <f t="shared" si="54"/>
        <v>0</v>
      </c>
      <c r="CO219" s="269">
        <f t="shared" si="18"/>
        <v>0</v>
      </c>
      <c r="CP219" s="269">
        <f t="shared" si="18"/>
        <v>0</v>
      </c>
      <c r="CQ219" s="268">
        <f t="shared" si="18"/>
        <v>0</v>
      </c>
      <c r="CR219" s="269">
        <f t="shared" si="18"/>
        <v>0</v>
      </c>
      <c r="CS219" s="269">
        <f t="shared" si="55"/>
        <v>0</v>
      </c>
      <c r="CT219" s="269">
        <f t="shared" si="19"/>
        <v>0</v>
      </c>
      <c r="CU219" s="269">
        <f t="shared" si="19"/>
        <v>0</v>
      </c>
      <c r="CV219" s="268">
        <f t="shared" si="19"/>
        <v>0</v>
      </c>
      <c r="CW219" s="269">
        <f t="shared" si="19"/>
        <v>0</v>
      </c>
      <c r="CX219" s="269">
        <f t="shared" si="56"/>
        <v>0</v>
      </c>
      <c r="CY219" s="269">
        <f t="shared" si="20"/>
        <v>0</v>
      </c>
      <c r="CZ219" s="269">
        <f t="shared" si="20"/>
        <v>0</v>
      </c>
      <c r="DA219" s="268">
        <f t="shared" si="20"/>
        <v>0</v>
      </c>
      <c r="DB219" s="269">
        <f t="shared" si="20"/>
        <v>0</v>
      </c>
      <c r="DC219" s="269">
        <f t="shared" si="57"/>
        <v>0</v>
      </c>
      <c r="DD219" s="269">
        <f t="shared" si="21"/>
        <v>0</v>
      </c>
      <c r="DE219" s="269">
        <f t="shared" si="21"/>
        <v>0</v>
      </c>
      <c r="DF219" s="268">
        <f t="shared" si="21"/>
        <v>0</v>
      </c>
      <c r="DG219" s="269">
        <f t="shared" si="21"/>
        <v>0</v>
      </c>
      <c r="DH219" s="269">
        <f t="shared" si="58"/>
        <v>0</v>
      </c>
      <c r="DI219" s="269">
        <f t="shared" si="22"/>
        <v>0</v>
      </c>
      <c r="DJ219" s="269">
        <f t="shared" si="22"/>
        <v>0</v>
      </c>
      <c r="DK219" s="268">
        <f t="shared" si="22"/>
        <v>0</v>
      </c>
      <c r="DL219" s="269">
        <f t="shared" si="22"/>
        <v>0</v>
      </c>
      <c r="DM219" s="269">
        <f t="shared" si="59"/>
        <v>0</v>
      </c>
      <c r="DN219" s="269">
        <f t="shared" si="23"/>
        <v>0</v>
      </c>
      <c r="DO219" s="269">
        <f t="shared" si="23"/>
        <v>0</v>
      </c>
      <c r="DP219" s="268">
        <f t="shared" si="23"/>
        <v>0</v>
      </c>
      <c r="DQ219" s="269">
        <f t="shared" si="23"/>
        <v>0</v>
      </c>
      <c r="DR219" s="269">
        <f t="shared" si="60"/>
        <v>0</v>
      </c>
      <c r="DS219" s="269">
        <f t="shared" si="24"/>
        <v>0</v>
      </c>
      <c r="DT219" s="269">
        <f t="shared" si="24"/>
        <v>0</v>
      </c>
      <c r="DU219" s="268">
        <f t="shared" si="24"/>
        <v>0</v>
      </c>
      <c r="DV219" s="269">
        <f t="shared" si="24"/>
        <v>0</v>
      </c>
      <c r="DW219" s="269">
        <f t="shared" si="61"/>
        <v>0</v>
      </c>
      <c r="DX219" s="269">
        <f t="shared" si="25"/>
        <v>0</v>
      </c>
      <c r="DY219" s="269">
        <f t="shared" si="25"/>
        <v>0</v>
      </c>
      <c r="DZ219" s="268">
        <f t="shared" si="25"/>
        <v>0</v>
      </c>
      <c r="EA219" s="269">
        <f t="shared" si="25"/>
        <v>0</v>
      </c>
      <c r="EB219" s="269">
        <f t="shared" si="62"/>
        <v>0</v>
      </c>
      <c r="EC219" s="269">
        <f t="shared" si="26"/>
        <v>0</v>
      </c>
      <c r="ED219" s="269">
        <f t="shared" si="26"/>
        <v>0</v>
      </c>
      <c r="EE219" s="268">
        <f t="shared" si="26"/>
        <v>0</v>
      </c>
      <c r="EF219" s="269">
        <f t="shared" si="26"/>
        <v>0</v>
      </c>
      <c r="EG219" s="269">
        <f t="shared" si="63"/>
        <v>0</v>
      </c>
      <c r="EH219" s="269">
        <f t="shared" si="27"/>
        <v>0</v>
      </c>
      <c r="EI219" s="269">
        <f t="shared" si="27"/>
        <v>0</v>
      </c>
      <c r="EJ219" s="268">
        <f t="shared" si="27"/>
        <v>0</v>
      </c>
      <c r="EK219" s="269">
        <f t="shared" si="27"/>
        <v>0</v>
      </c>
      <c r="EL219" s="269">
        <f t="shared" si="64"/>
        <v>0</v>
      </c>
      <c r="EM219" s="269">
        <f t="shared" si="28"/>
        <v>0</v>
      </c>
      <c r="EN219" s="269">
        <f t="shared" si="28"/>
        <v>0</v>
      </c>
      <c r="EO219" s="268">
        <f t="shared" si="28"/>
        <v>0</v>
      </c>
      <c r="EP219" s="269">
        <f t="shared" si="28"/>
        <v>0</v>
      </c>
      <c r="EQ219" s="269">
        <f t="shared" si="65"/>
        <v>0</v>
      </c>
      <c r="ER219" s="269">
        <f t="shared" si="29"/>
        <v>0</v>
      </c>
      <c r="ES219" s="269">
        <f t="shared" si="29"/>
        <v>0</v>
      </c>
      <c r="ET219" s="268">
        <f t="shared" si="29"/>
        <v>0</v>
      </c>
      <c r="EU219" s="269">
        <f t="shared" si="29"/>
        <v>0</v>
      </c>
      <c r="EV219" s="269">
        <f t="shared" si="66"/>
        <v>0</v>
      </c>
      <c r="EW219" s="269">
        <f t="shared" si="30"/>
        <v>0</v>
      </c>
      <c r="EX219" s="269">
        <f t="shared" si="30"/>
        <v>0</v>
      </c>
      <c r="EY219" s="268">
        <f t="shared" si="30"/>
        <v>0</v>
      </c>
      <c r="EZ219" s="269">
        <f t="shared" si="30"/>
        <v>0</v>
      </c>
      <c r="FA219" s="269">
        <f t="shared" si="67"/>
        <v>0</v>
      </c>
      <c r="FB219" s="269">
        <f t="shared" si="31"/>
        <v>0</v>
      </c>
      <c r="FC219" s="269">
        <f t="shared" si="31"/>
        <v>0</v>
      </c>
      <c r="FD219" s="268">
        <f t="shared" si="31"/>
        <v>0</v>
      </c>
      <c r="FE219" s="269">
        <f t="shared" si="31"/>
        <v>0</v>
      </c>
      <c r="FF219" s="269">
        <f t="shared" si="68"/>
        <v>0</v>
      </c>
      <c r="FG219" s="269">
        <f t="shared" si="32"/>
        <v>0</v>
      </c>
      <c r="FH219" s="269">
        <f t="shared" si="32"/>
        <v>0</v>
      </c>
      <c r="FI219" s="268">
        <f t="shared" si="32"/>
        <v>0</v>
      </c>
      <c r="FJ219" s="269">
        <f t="shared" si="32"/>
        <v>0</v>
      </c>
      <c r="FK219" s="269">
        <f t="shared" si="69"/>
        <v>0</v>
      </c>
      <c r="FL219" s="269">
        <f t="shared" si="33"/>
        <v>0</v>
      </c>
      <c r="FM219" s="269">
        <f t="shared" si="33"/>
        <v>0</v>
      </c>
      <c r="FN219" s="268">
        <f t="shared" si="33"/>
        <v>0</v>
      </c>
      <c r="FO219" s="269">
        <f t="shared" si="33"/>
        <v>0</v>
      </c>
      <c r="FP219" s="269">
        <f t="shared" si="70"/>
        <v>0</v>
      </c>
      <c r="FQ219" s="269">
        <f t="shared" si="34"/>
        <v>0</v>
      </c>
      <c r="FR219" s="269">
        <f t="shared" si="34"/>
        <v>0</v>
      </c>
      <c r="FS219" s="268">
        <f t="shared" si="34"/>
        <v>0</v>
      </c>
      <c r="FT219" s="269">
        <f t="shared" si="34"/>
        <v>0</v>
      </c>
      <c r="FU219" s="269">
        <f t="shared" si="34"/>
        <v>0</v>
      </c>
      <c r="FV219" s="269">
        <f t="shared" si="35"/>
        <v>0</v>
      </c>
      <c r="FW219" s="269">
        <f t="shared" si="35"/>
        <v>0</v>
      </c>
      <c r="FX219" s="268">
        <f t="shared" si="35"/>
        <v>0</v>
      </c>
      <c r="FY219" s="269">
        <f t="shared" si="35"/>
        <v>0</v>
      </c>
    </row>
    <row r="220" spans="1:181" hidden="1" x14ac:dyDescent="0.3">
      <c r="A220" s="269" t="s">
        <v>599</v>
      </c>
      <c r="B220" s="269">
        <f t="shared" si="36"/>
        <v>0</v>
      </c>
      <c r="C220" s="269">
        <f t="shared" si="36"/>
        <v>0</v>
      </c>
      <c r="D220" s="269">
        <f t="shared" si="36"/>
        <v>0</v>
      </c>
      <c r="E220" s="269">
        <f t="shared" si="36"/>
        <v>0</v>
      </c>
      <c r="F220" s="268">
        <f t="shared" si="36"/>
        <v>0</v>
      </c>
      <c r="G220" s="269">
        <f t="shared" si="37"/>
        <v>0</v>
      </c>
      <c r="H220" s="269">
        <f t="shared" si="1"/>
        <v>0</v>
      </c>
      <c r="I220" s="269">
        <f t="shared" si="1"/>
        <v>0</v>
      </c>
      <c r="J220" s="269">
        <f t="shared" si="1"/>
        <v>0</v>
      </c>
      <c r="K220" s="268">
        <f t="shared" si="1"/>
        <v>0</v>
      </c>
      <c r="L220" s="269">
        <f t="shared" si="38"/>
        <v>0</v>
      </c>
      <c r="M220" s="269">
        <f t="shared" si="2"/>
        <v>0</v>
      </c>
      <c r="N220" s="269">
        <f t="shared" si="2"/>
        <v>0</v>
      </c>
      <c r="O220" s="269">
        <f t="shared" si="2"/>
        <v>0</v>
      </c>
      <c r="P220" s="268">
        <f t="shared" si="2"/>
        <v>0</v>
      </c>
      <c r="Q220" s="269">
        <f t="shared" si="39"/>
        <v>0</v>
      </c>
      <c r="R220" s="269">
        <f t="shared" si="3"/>
        <v>0</v>
      </c>
      <c r="S220" s="269">
        <f t="shared" si="3"/>
        <v>0</v>
      </c>
      <c r="T220" s="269">
        <f t="shared" si="3"/>
        <v>0</v>
      </c>
      <c r="U220" s="268">
        <f t="shared" si="3"/>
        <v>0</v>
      </c>
      <c r="V220" s="269">
        <f t="shared" si="40"/>
        <v>0</v>
      </c>
      <c r="W220" s="269">
        <f t="shared" si="4"/>
        <v>0</v>
      </c>
      <c r="X220" s="269">
        <f t="shared" si="4"/>
        <v>0</v>
      </c>
      <c r="Y220" s="269">
        <f t="shared" si="4"/>
        <v>0</v>
      </c>
      <c r="Z220" s="268">
        <f t="shared" si="4"/>
        <v>0</v>
      </c>
      <c r="AA220" s="269">
        <f t="shared" si="41"/>
        <v>0</v>
      </c>
      <c r="AB220" s="269">
        <f t="shared" si="5"/>
        <v>0</v>
      </c>
      <c r="AC220" s="269">
        <f t="shared" si="5"/>
        <v>0</v>
      </c>
      <c r="AD220" s="269">
        <f t="shared" si="5"/>
        <v>0</v>
      </c>
      <c r="AE220" s="268">
        <f t="shared" si="5"/>
        <v>0</v>
      </c>
      <c r="AF220" s="269">
        <f t="shared" si="42"/>
        <v>0</v>
      </c>
      <c r="AG220" s="269">
        <f t="shared" si="6"/>
        <v>0</v>
      </c>
      <c r="AH220" s="269">
        <f t="shared" si="6"/>
        <v>0</v>
      </c>
      <c r="AI220" s="269">
        <f t="shared" si="6"/>
        <v>0</v>
      </c>
      <c r="AJ220" s="268">
        <f t="shared" si="6"/>
        <v>0</v>
      </c>
      <c r="AK220" s="269">
        <f t="shared" si="43"/>
        <v>0</v>
      </c>
      <c r="AL220" s="269">
        <f t="shared" si="7"/>
        <v>0</v>
      </c>
      <c r="AM220" s="269">
        <f t="shared" si="7"/>
        <v>0</v>
      </c>
      <c r="AN220" s="269">
        <f t="shared" si="7"/>
        <v>0</v>
      </c>
      <c r="AO220" s="268">
        <f t="shared" si="7"/>
        <v>0</v>
      </c>
      <c r="AP220" s="269">
        <f t="shared" si="44"/>
        <v>0</v>
      </c>
      <c r="AQ220" s="269">
        <f t="shared" si="8"/>
        <v>0</v>
      </c>
      <c r="AR220" s="269">
        <f t="shared" si="8"/>
        <v>0</v>
      </c>
      <c r="AS220" s="269">
        <f t="shared" si="8"/>
        <v>0</v>
      </c>
      <c r="AT220" s="268">
        <f t="shared" si="8"/>
        <v>0</v>
      </c>
      <c r="AU220" s="269">
        <f t="shared" si="45"/>
        <v>0</v>
      </c>
      <c r="AV220" s="269">
        <f t="shared" si="9"/>
        <v>0</v>
      </c>
      <c r="AW220" s="269">
        <f t="shared" si="9"/>
        <v>0</v>
      </c>
      <c r="AX220" s="269">
        <f t="shared" si="9"/>
        <v>0</v>
      </c>
      <c r="AY220" s="268">
        <f t="shared" si="9"/>
        <v>0</v>
      </c>
      <c r="AZ220" s="269">
        <f t="shared" si="46"/>
        <v>0</v>
      </c>
      <c r="BA220" s="269">
        <f t="shared" si="10"/>
        <v>0</v>
      </c>
      <c r="BB220" s="269">
        <f t="shared" si="10"/>
        <v>0</v>
      </c>
      <c r="BC220" s="269">
        <f t="shared" si="10"/>
        <v>0</v>
      </c>
      <c r="BD220" s="268">
        <f t="shared" si="10"/>
        <v>0</v>
      </c>
      <c r="BE220" s="269">
        <f t="shared" si="47"/>
        <v>0</v>
      </c>
      <c r="BF220" s="269">
        <f t="shared" si="11"/>
        <v>0</v>
      </c>
      <c r="BG220" s="269">
        <f t="shared" si="11"/>
        <v>0</v>
      </c>
      <c r="BH220" s="269">
        <f t="shared" si="11"/>
        <v>0</v>
      </c>
      <c r="BI220" s="268">
        <f t="shared" si="11"/>
        <v>0</v>
      </c>
      <c r="BJ220" s="269">
        <f t="shared" si="48"/>
        <v>0</v>
      </c>
      <c r="BK220" s="269">
        <f t="shared" si="12"/>
        <v>0</v>
      </c>
      <c r="BL220" s="269">
        <f t="shared" si="12"/>
        <v>0</v>
      </c>
      <c r="BM220" s="269">
        <f t="shared" si="12"/>
        <v>0</v>
      </c>
      <c r="BN220" s="268">
        <f t="shared" si="12"/>
        <v>0</v>
      </c>
      <c r="BO220" s="269">
        <f t="shared" si="49"/>
        <v>0</v>
      </c>
      <c r="BP220" s="269">
        <f t="shared" si="13"/>
        <v>0</v>
      </c>
      <c r="BQ220" s="269">
        <f t="shared" si="13"/>
        <v>0</v>
      </c>
      <c r="BR220" s="269">
        <f t="shared" si="13"/>
        <v>0</v>
      </c>
      <c r="BS220" s="268">
        <f t="shared" si="13"/>
        <v>0</v>
      </c>
      <c r="BT220" s="269">
        <f t="shared" si="50"/>
        <v>0</v>
      </c>
      <c r="BU220" s="269">
        <f t="shared" si="14"/>
        <v>0</v>
      </c>
      <c r="BV220" s="269">
        <f t="shared" si="14"/>
        <v>0</v>
      </c>
      <c r="BW220" s="269">
        <f t="shared" si="14"/>
        <v>0</v>
      </c>
      <c r="BX220" s="268">
        <f t="shared" si="14"/>
        <v>0</v>
      </c>
      <c r="BY220" s="269">
        <f t="shared" si="51"/>
        <v>0</v>
      </c>
      <c r="BZ220" s="269">
        <f t="shared" si="15"/>
        <v>0</v>
      </c>
      <c r="CA220" s="269">
        <f t="shared" si="15"/>
        <v>0</v>
      </c>
      <c r="CB220" s="269">
        <f t="shared" si="15"/>
        <v>0</v>
      </c>
      <c r="CC220" s="268">
        <f t="shared" si="15"/>
        <v>0</v>
      </c>
      <c r="CD220" s="269">
        <f t="shared" si="52"/>
        <v>0</v>
      </c>
      <c r="CE220" s="269">
        <f t="shared" si="16"/>
        <v>0</v>
      </c>
      <c r="CF220" s="269">
        <f t="shared" si="16"/>
        <v>0</v>
      </c>
      <c r="CG220" s="269">
        <f t="shared" si="16"/>
        <v>0</v>
      </c>
      <c r="CH220" s="268">
        <f t="shared" si="16"/>
        <v>0</v>
      </c>
      <c r="CI220" s="269">
        <f t="shared" si="53"/>
        <v>0</v>
      </c>
      <c r="CJ220" s="269">
        <f t="shared" si="17"/>
        <v>0</v>
      </c>
      <c r="CK220" s="269">
        <f t="shared" si="17"/>
        <v>0</v>
      </c>
      <c r="CL220" s="269">
        <f t="shared" si="17"/>
        <v>0</v>
      </c>
      <c r="CM220" s="268">
        <f t="shared" si="17"/>
        <v>0</v>
      </c>
      <c r="CN220" s="269">
        <f t="shared" si="54"/>
        <v>0</v>
      </c>
      <c r="CO220" s="269">
        <f t="shared" si="18"/>
        <v>0</v>
      </c>
      <c r="CP220" s="269">
        <f t="shared" si="18"/>
        <v>0</v>
      </c>
      <c r="CQ220" s="269">
        <f t="shared" si="18"/>
        <v>0</v>
      </c>
      <c r="CR220" s="268">
        <f t="shared" si="18"/>
        <v>0</v>
      </c>
      <c r="CS220" s="269">
        <f t="shared" si="55"/>
        <v>0</v>
      </c>
      <c r="CT220" s="269">
        <f t="shared" si="19"/>
        <v>0</v>
      </c>
      <c r="CU220" s="269">
        <f t="shared" si="19"/>
        <v>0</v>
      </c>
      <c r="CV220" s="269">
        <f t="shared" si="19"/>
        <v>0</v>
      </c>
      <c r="CW220" s="268">
        <f t="shared" si="19"/>
        <v>0</v>
      </c>
      <c r="CX220" s="269">
        <f t="shared" si="56"/>
        <v>0</v>
      </c>
      <c r="CY220" s="269">
        <f t="shared" si="20"/>
        <v>0</v>
      </c>
      <c r="CZ220" s="269">
        <f t="shared" si="20"/>
        <v>0</v>
      </c>
      <c r="DA220" s="269">
        <f t="shared" si="20"/>
        <v>0</v>
      </c>
      <c r="DB220" s="268">
        <f t="shared" si="20"/>
        <v>0</v>
      </c>
      <c r="DC220" s="269">
        <f t="shared" si="57"/>
        <v>0</v>
      </c>
      <c r="DD220" s="269">
        <f t="shared" si="21"/>
        <v>0</v>
      </c>
      <c r="DE220" s="269">
        <f t="shared" si="21"/>
        <v>0</v>
      </c>
      <c r="DF220" s="269">
        <f t="shared" si="21"/>
        <v>0</v>
      </c>
      <c r="DG220" s="268">
        <f t="shared" si="21"/>
        <v>0</v>
      </c>
      <c r="DH220" s="269">
        <f t="shared" si="58"/>
        <v>0</v>
      </c>
      <c r="DI220" s="269">
        <f t="shared" si="22"/>
        <v>0</v>
      </c>
      <c r="DJ220" s="269">
        <f t="shared" si="22"/>
        <v>0</v>
      </c>
      <c r="DK220" s="269">
        <f t="shared" si="22"/>
        <v>0</v>
      </c>
      <c r="DL220" s="268">
        <f t="shared" si="22"/>
        <v>0</v>
      </c>
      <c r="DM220" s="269">
        <f t="shared" si="59"/>
        <v>0</v>
      </c>
      <c r="DN220" s="269">
        <f t="shared" si="23"/>
        <v>0</v>
      </c>
      <c r="DO220" s="269">
        <f t="shared" si="23"/>
        <v>0</v>
      </c>
      <c r="DP220" s="269">
        <f t="shared" si="23"/>
        <v>0</v>
      </c>
      <c r="DQ220" s="268">
        <f t="shared" si="23"/>
        <v>0</v>
      </c>
      <c r="DR220" s="269">
        <f t="shared" si="60"/>
        <v>0</v>
      </c>
      <c r="DS220" s="269">
        <f t="shared" si="24"/>
        <v>0</v>
      </c>
      <c r="DT220" s="269">
        <f t="shared" si="24"/>
        <v>0</v>
      </c>
      <c r="DU220" s="269">
        <f t="shared" si="24"/>
        <v>0</v>
      </c>
      <c r="DV220" s="268">
        <f t="shared" si="24"/>
        <v>0</v>
      </c>
      <c r="DW220" s="269">
        <f t="shared" si="61"/>
        <v>0</v>
      </c>
      <c r="DX220" s="269">
        <f t="shared" si="25"/>
        <v>0</v>
      </c>
      <c r="DY220" s="269">
        <f t="shared" si="25"/>
        <v>0</v>
      </c>
      <c r="DZ220" s="269">
        <f t="shared" si="25"/>
        <v>0</v>
      </c>
      <c r="EA220" s="268">
        <f t="shared" si="25"/>
        <v>0</v>
      </c>
      <c r="EB220" s="269">
        <f t="shared" si="62"/>
        <v>0</v>
      </c>
      <c r="EC220" s="269">
        <f t="shared" si="26"/>
        <v>0</v>
      </c>
      <c r="ED220" s="269">
        <f t="shared" si="26"/>
        <v>0</v>
      </c>
      <c r="EE220" s="269">
        <f t="shared" si="26"/>
        <v>0</v>
      </c>
      <c r="EF220" s="268">
        <f t="shared" si="26"/>
        <v>0</v>
      </c>
      <c r="EG220" s="269">
        <f t="shared" si="63"/>
        <v>0</v>
      </c>
      <c r="EH220" s="269">
        <f t="shared" si="27"/>
        <v>0</v>
      </c>
      <c r="EI220" s="269">
        <f t="shared" si="27"/>
        <v>0</v>
      </c>
      <c r="EJ220" s="269">
        <f t="shared" si="27"/>
        <v>0</v>
      </c>
      <c r="EK220" s="268">
        <f t="shared" si="27"/>
        <v>0</v>
      </c>
      <c r="EL220" s="269">
        <f t="shared" si="64"/>
        <v>0</v>
      </c>
      <c r="EM220" s="269">
        <f t="shared" si="28"/>
        <v>0</v>
      </c>
      <c r="EN220" s="269">
        <f t="shared" si="28"/>
        <v>0</v>
      </c>
      <c r="EO220" s="269">
        <f t="shared" si="28"/>
        <v>0</v>
      </c>
      <c r="EP220" s="268">
        <f t="shared" si="28"/>
        <v>0</v>
      </c>
      <c r="EQ220" s="269">
        <f t="shared" si="65"/>
        <v>0</v>
      </c>
      <c r="ER220" s="269">
        <f t="shared" si="29"/>
        <v>0</v>
      </c>
      <c r="ES220" s="269">
        <f t="shared" si="29"/>
        <v>0</v>
      </c>
      <c r="ET220" s="269">
        <f t="shared" si="29"/>
        <v>0</v>
      </c>
      <c r="EU220" s="268">
        <f t="shared" si="29"/>
        <v>0</v>
      </c>
      <c r="EV220" s="269">
        <f t="shared" si="66"/>
        <v>0</v>
      </c>
      <c r="EW220" s="269">
        <f t="shared" si="30"/>
        <v>0</v>
      </c>
      <c r="EX220" s="269">
        <f t="shared" si="30"/>
        <v>0</v>
      </c>
      <c r="EY220" s="269">
        <f t="shared" si="30"/>
        <v>0</v>
      </c>
      <c r="EZ220" s="268">
        <f t="shared" si="30"/>
        <v>0</v>
      </c>
      <c r="FA220" s="269">
        <f t="shared" si="67"/>
        <v>0</v>
      </c>
      <c r="FB220" s="269">
        <f t="shared" si="31"/>
        <v>0</v>
      </c>
      <c r="FC220" s="269">
        <f t="shared" si="31"/>
        <v>0</v>
      </c>
      <c r="FD220" s="269">
        <f t="shared" si="31"/>
        <v>0</v>
      </c>
      <c r="FE220" s="268">
        <f t="shared" si="31"/>
        <v>0</v>
      </c>
      <c r="FF220" s="269">
        <f t="shared" si="68"/>
        <v>0</v>
      </c>
      <c r="FG220" s="269">
        <f t="shared" si="32"/>
        <v>0</v>
      </c>
      <c r="FH220" s="269">
        <f t="shared" si="32"/>
        <v>0</v>
      </c>
      <c r="FI220" s="269">
        <f t="shared" si="32"/>
        <v>0</v>
      </c>
      <c r="FJ220" s="268">
        <f t="shared" si="32"/>
        <v>0</v>
      </c>
      <c r="FK220" s="269">
        <f t="shared" si="69"/>
        <v>0</v>
      </c>
      <c r="FL220" s="269">
        <f t="shared" si="33"/>
        <v>0</v>
      </c>
      <c r="FM220" s="269">
        <f t="shared" si="33"/>
        <v>0</v>
      </c>
      <c r="FN220" s="269">
        <f t="shared" si="33"/>
        <v>0</v>
      </c>
      <c r="FO220" s="268">
        <f t="shared" si="33"/>
        <v>0</v>
      </c>
      <c r="FP220" s="269">
        <f t="shared" si="70"/>
        <v>0</v>
      </c>
      <c r="FQ220" s="269">
        <f t="shared" si="34"/>
        <v>0</v>
      </c>
      <c r="FR220" s="269">
        <f t="shared" si="34"/>
        <v>0</v>
      </c>
      <c r="FS220" s="269">
        <f t="shared" si="34"/>
        <v>0</v>
      </c>
      <c r="FT220" s="268">
        <f t="shared" si="34"/>
        <v>0</v>
      </c>
      <c r="FU220" s="269">
        <f t="shared" si="34"/>
        <v>0</v>
      </c>
      <c r="FV220" s="269">
        <f t="shared" si="35"/>
        <v>0</v>
      </c>
      <c r="FW220" s="269">
        <f t="shared" si="35"/>
        <v>0</v>
      </c>
      <c r="FX220" s="269">
        <f t="shared" si="35"/>
        <v>0</v>
      </c>
      <c r="FY220" s="268">
        <f t="shared" si="35"/>
        <v>0</v>
      </c>
    </row>
    <row r="221" spans="1:181" hidden="1" x14ac:dyDescent="0.3"/>
    <row r="223" spans="1:181" x14ac:dyDescent="0.3">
      <c r="A223" s="395" t="s">
        <v>839</v>
      </c>
    </row>
    <row r="224" spans="1:181" x14ac:dyDescent="0.3">
      <c r="A224" s="266" t="s">
        <v>774</v>
      </c>
      <c r="B224" s="776" t="s">
        <v>822</v>
      </c>
      <c r="C224" s="776"/>
      <c r="D224" s="776"/>
      <c r="E224" s="776"/>
      <c r="F224" s="776"/>
      <c r="G224" s="776" t="s">
        <v>339</v>
      </c>
      <c r="H224" s="776"/>
      <c r="I224" s="776"/>
      <c r="J224" s="776"/>
      <c r="K224" s="776"/>
    </row>
    <row r="225" spans="1:11" x14ac:dyDescent="0.3">
      <c r="B225" s="66" t="s">
        <v>600</v>
      </c>
      <c r="C225" s="66" t="s">
        <v>601</v>
      </c>
      <c r="D225" s="66" t="s">
        <v>374</v>
      </c>
      <c r="E225" s="66" t="s">
        <v>375</v>
      </c>
      <c r="F225" s="66" t="s">
        <v>599</v>
      </c>
      <c r="G225" s="66" t="s">
        <v>600</v>
      </c>
      <c r="H225" s="66" t="s">
        <v>601</v>
      </c>
      <c r="I225" s="66" t="s">
        <v>374</v>
      </c>
      <c r="J225" s="66" t="s">
        <v>375</v>
      </c>
      <c r="K225" s="66" t="s">
        <v>599</v>
      </c>
    </row>
    <row r="226" spans="1:11" x14ac:dyDescent="0.3">
      <c r="A226" s="266" t="s">
        <v>602</v>
      </c>
      <c r="B226" s="266"/>
      <c r="C226" s="266"/>
      <c r="D226" s="266"/>
      <c r="E226" s="266"/>
      <c r="F226" s="266"/>
      <c r="G226" s="266"/>
      <c r="H226" s="266"/>
      <c r="I226" s="266"/>
      <c r="J226" s="266"/>
      <c r="K226" s="266"/>
    </row>
    <row r="227" spans="1:11" x14ac:dyDescent="0.3">
      <c r="A227" s="26" t="s">
        <v>603</v>
      </c>
      <c r="B227" s="5">
        <v>0</v>
      </c>
      <c r="C227" s="5">
        <v>0</v>
      </c>
      <c r="D227" s="5">
        <v>0</v>
      </c>
      <c r="E227" s="5">
        <v>0</v>
      </c>
      <c r="F227" s="5">
        <v>0</v>
      </c>
      <c r="G227" s="5">
        <v>0</v>
      </c>
      <c r="H227" s="5">
        <v>0</v>
      </c>
      <c r="I227" s="5">
        <v>0</v>
      </c>
      <c r="J227" s="5">
        <v>0</v>
      </c>
      <c r="K227" s="5">
        <v>0</v>
      </c>
    </row>
    <row r="228" spans="1:11" x14ac:dyDescent="0.3">
      <c r="A228" s="26" t="s">
        <v>604</v>
      </c>
      <c r="B228" s="5">
        <v>0</v>
      </c>
      <c r="C228" s="5">
        <v>0</v>
      </c>
      <c r="D228" s="5">
        <v>0</v>
      </c>
      <c r="E228" s="5">
        <v>0</v>
      </c>
      <c r="F228" s="5">
        <v>0</v>
      </c>
      <c r="G228" s="5">
        <v>0</v>
      </c>
      <c r="H228" s="5">
        <v>0</v>
      </c>
      <c r="I228" s="5">
        <v>0</v>
      </c>
      <c r="J228" s="5">
        <v>0</v>
      </c>
      <c r="K228" s="5">
        <v>0</v>
      </c>
    </row>
    <row r="229" spans="1:11" x14ac:dyDescent="0.3">
      <c r="A229" s="26" t="s">
        <v>605</v>
      </c>
      <c r="B229" s="5">
        <v>0.01</v>
      </c>
      <c r="C229" s="5">
        <v>0.01</v>
      </c>
      <c r="D229" s="5">
        <v>0.01</v>
      </c>
      <c r="E229" s="5">
        <v>0.01</v>
      </c>
      <c r="F229" s="5">
        <v>0.01</v>
      </c>
      <c r="G229" s="5">
        <v>0.01</v>
      </c>
      <c r="H229" s="5">
        <v>0.01</v>
      </c>
      <c r="I229" s="5">
        <v>0.01</v>
      </c>
      <c r="J229" s="5">
        <v>0.01</v>
      </c>
      <c r="K229" s="5">
        <v>0.01</v>
      </c>
    </row>
    <row r="230" spans="1:11" x14ac:dyDescent="0.3">
      <c r="A230" s="266" t="s">
        <v>613</v>
      </c>
      <c r="B230" s="266"/>
      <c r="C230" s="266"/>
      <c r="D230" s="266"/>
      <c r="E230" s="266"/>
      <c r="F230" s="266"/>
      <c r="G230" s="266"/>
      <c r="H230" s="266"/>
      <c r="I230" s="266"/>
      <c r="J230" s="266"/>
      <c r="K230" s="266"/>
    </row>
    <row r="231" spans="1:11" x14ac:dyDescent="0.3">
      <c r="A231" s="26" t="s">
        <v>603</v>
      </c>
      <c r="B231" s="5">
        <v>0</v>
      </c>
      <c r="C231" s="5">
        <v>0</v>
      </c>
      <c r="D231" s="5">
        <v>0</v>
      </c>
      <c r="E231" s="5">
        <v>0</v>
      </c>
      <c r="F231" s="5">
        <v>0</v>
      </c>
      <c r="G231" s="5">
        <v>0</v>
      </c>
      <c r="H231" s="5">
        <v>0</v>
      </c>
      <c r="I231" s="5">
        <v>0</v>
      </c>
      <c r="J231" s="5">
        <v>0</v>
      </c>
      <c r="K231" s="5">
        <v>0</v>
      </c>
    </row>
    <row r="232" spans="1:11" x14ac:dyDescent="0.3">
      <c r="A232" s="26" t="s">
        <v>604</v>
      </c>
      <c r="B232" s="5">
        <v>0</v>
      </c>
      <c r="C232" s="5">
        <v>0</v>
      </c>
      <c r="D232" s="5">
        <v>0</v>
      </c>
      <c r="E232" s="5">
        <v>0</v>
      </c>
      <c r="F232" s="5">
        <v>0</v>
      </c>
      <c r="G232" s="5">
        <v>0</v>
      </c>
      <c r="H232" s="5">
        <v>0</v>
      </c>
      <c r="I232" s="5">
        <v>0</v>
      </c>
      <c r="J232" s="5">
        <v>0</v>
      </c>
      <c r="K232" s="5">
        <v>0</v>
      </c>
    </row>
    <row r="233" spans="1:11" ht="14.4" customHeight="1" x14ac:dyDescent="0.3">
      <c r="A233" s="26" t="s">
        <v>614</v>
      </c>
      <c r="B233" s="5">
        <v>0</v>
      </c>
      <c r="C233" s="5">
        <v>0</v>
      </c>
      <c r="D233" s="5">
        <v>0</v>
      </c>
      <c r="E233" s="5">
        <v>0</v>
      </c>
      <c r="F233" s="5">
        <v>0</v>
      </c>
      <c r="G233" s="5">
        <v>0</v>
      </c>
      <c r="H233" s="5">
        <v>0</v>
      </c>
      <c r="I233" s="5">
        <v>0</v>
      </c>
      <c r="J233" s="5">
        <v>0</v>
      </c>
      <c r="K233" s="5">
        <v>0</v>
      </c>
    </row>
    <row r="234" spans="1:11" ht="14.4" customHeight="1" x14ac:dyDescent="0.3">
      <c r="A234" s="26" t="s">
        <v>615</v>
      </c>
      <c r="B234" s="5">
        <v>0.05</v>
      </c>
      <c r="C234" s="5">
        <v>0.05</v>
      </c>
      <c r="D234" s="5">
        <v>0.05</v>
      </c>
      <c r="E234" s="5">
        <v>0.05</v>
      </c>
      <c r="F234" s="5">
        <v>0.05</v>
      </c>
      <c r="G234" s="5">
        <v>0.05</v>
      </c>
      <c r="H234" s="5">
        <v>0.05</v>
      </c>
      <c r="I234" s="5">
        <v>0.05</v>
      </c>
      <c r="J234" s="5">
        <v>0.05</v>
      </c>
      <c r="K234" s="5">
        <v>0.05</v>
      </c>
    </row>
    <row r="235" spans="1:11" x14ac:dyDescent="0.3">
      <c r="A235" s="266" t="s">
        <v>616</v>
      </c>
      <c r="B235" s="266"/>
      <c r="C235" s="266"/>
      <c r="D235" s="266"/>
      <c r="E235" s="266"/>
      <c r="F235" s="266"/>
      <c r="G235" s="266"/>
      <c r="H235" s="266"/>
      <c r="I235" s="266"/>
      <c r="J235" s="266"/>
      <c r="K235" s="266"/>
    </row>
    <row r="236" spans="1:11" x14ac:dyDescent="0.3">
      <c r="A236" s="269" t="s">
        <v>600</v>
      </c>
      <c r="B236" s="268">
        <v>0</v>
      </c>
      <c r="C236" s="269">
        <v>0</v>
      </c>
      <c r="D236" s="269">
        <v>0.33</v>
      </c>
      <c r="E236" s="269">
        <v>0.33</v>
      </c>
      <c r="F236" s="269">
        <v>0.33</v>
      </c>
      <c r="G236" s="268">
        <v>0</v>
      </c>
      <c r="H236" s="269">
        <v>0</v>
      </c>
      <c r="I236" s="269">
        <v>0.33</v>
      </c>
      <c r="J236" s="269">
        <v>0.33</v>
      </c>
      <c r="K236" s="269">
        <v>0.33</v>
      </c>
    </row>
    <row r="237" spans="1:11" x14ac:dyDescent="0.3">
      <c r="A237" s="269" t="s">
        <v>601</v>
      </c>
      <c r="B237" s="269">
        <v>0</v>
      </c>
      <c r="C237" s="268">
        <v>0</v>
      </c>
      <c r="D237" s="269">
        <v>0</v>
      </c>
      <c r="E237" s="269">
        <v>0</v>
      </c>
      <c r="F237" s="269">
        <v>0</v>
      </c>
      <c r="G237" s="269">
        <v>0</v>
      </c>
      <c r="H237" s="268">
        <v>0</v>
      </c>
      <c r="I237" s="269">
        <v>0</v>
      </c>
      <c r="J237" s="269">
        <v>0</v>
      </c>
      <c r="K237" s="269">
        <v>0</v>
      </c>
    </row>
    <row r="238" spans="1:11" x14ac:dyDescent="0.3">
      <c r="A238" s="269" t="s">
        <v>374</v>
      </c>
      <c r="B238" s="269">
        <v>0</v>
      </c>
      <c r="C238" s="269">
        <v>0</v>
      </c>
      <c r="D238" s="268">
        <v>0</v>
      </c>
      <c r="E238" s="269">
        <v>0</v>
      </c>
      <c r="F238" s="269">
        <v>0</v>
      </c>
      <c r="G238" s="269">
        <v>0</v>
      </c>
      <c r="H238" s="269">
        <v>0</v>
      </c>
      <c r="I238" s="268">
        <v>0</v>
      </c>
      <c r="J238" s="269">
        <v>0</v>
      </c>
      <c r="K238" s="269">
        <v>0</v>
      </c>
    </row>
    <row r="239" spans="1:11" x14ac:dyDescent="0.3">
      <c r="A239" s="269" t="s">
        <v>375</v>
      </c>
      <c r="B239" s="269">
        <v>0</v>
      </c>
      <c r="C239" s="269">
        <v>0</v>
      </c>
      <c r="D239" s="269">
        <v>0</v>
      </c>
      <c r="E239" s="268">
        <v>0</v>
      </c>
      <c r="F239" s="269">
        <v>0</v>
      </c>
      <c r="G239" s="269">
        <v>0</v>
      </c>
      <c r="H239" s="269">
        <v>0</v>
      </c>
      <c r="I239" s="269">
        <v>0</v>
      </c>
      <c r="J239" s="268">
        <v>0</v>
      </c>
      <c r="K239" s="269">
        <v>0</v>
      </c>
    </row>
    <row r="240" spans="1:11" x14ac:dyDescent="0.3">
      <c r="A240" s="269" t="s">
        <v>599</v>
      </c>
      <c r="B240" s="269">
        <v>0</v>
      </c>
      <c r="C240" s="269">
        <v>0</v>
      </c>
      <c r="D240" s="269">
        <v>0</v>
      </c>
      <c r="E240" s="269">
        <v>0</v>
      </c>
      <c r="F240" s="268">
        <v>0</v>
      </c>
      <c r="G240" s="269">
        <v>0</v>
      </c>
      <c r="H240" s="269">
        <v>0</v>
      </c>
      <c r="I240" s="269">
        <v>0</v>
      </c>
      <c r="J240" s="269">
        <v>0</v>
      </c>
      <c r="K240" s="268">
        <v>0</v>
      </c>
    </row>
    <row r="242" spans="1:181" x14ac:dyDescent="0.3">
      <c r="A242" s="395" t="s">
        <v>840</v>
      </c>
    </row>
    <row r="243" spans="1:181" ht="52.95" customHeight="1" x14ac:dyDescent="0.3">
      <c r="A243" s="266" t="s">
        <v>774</v>
      </c>
      <c r="B243" s="776" t="s">
        <v>303</v>
      </c>
      <c r="C243" s="776"/>
      <c r="D243" s="776"/>
      <c r="E243" s="776"/>
      <c r="F243" s="776"/>
      <c r="G243" s="776" t="s">
        <v>304</v>
      </c>
      <c r="H243" s="776"/>
      <c r="I243" s="776"/>
      <c r="J243" s="776"/>
      <c r="K243" s="776"/>
      <c r="L243" s="776" t="s">
        <v>305</v>
      </c>
      <c r="M243" s="776"/>
      <c r="N243" s="776"/>
      <c r="O243" s="776"/>
      <c r="P243" s="776"/>
      <c r="Q243" s="776" t="s">
        <v>306</v>
      </c>
      <c r="R243" s="776"/>
      <c r="S243" s="776"/>
      <c r="T243" s="776"/>
      <c r="U243" s="776"/>
      <c r="V243" s="776" t="s">
        <v>307</v>
      </c>
      <c r="W243" s="776"/>
      <c r="X243" s="776"/>
      <c r="Y243" s="776"/>
      <c r="Z243" s="776"/>
      <c r="AA243" s="776" t="s">
        <v>308</v>
      </c>
      <c r="AB243" s="776"/>
      <c r="AC243" s="776"/>
      <c r="AD243" s="776"/>
      <c r="AE243" s="776"/>
      <c r="AF243" s="776" t="s">
        <v>309</v>
      </c>
      <c r="AG243" s="776"/>
      <c r="AH243" s="776"/>
      <c r="AI243" s="776"/>
      <c r="AJ243" s="776"/>
      <c r="AK243" s="776" t="s">
        <v>310</v>
      </c>
      <c r="AL243" s="776"/>
      <c r="AM243" s="776"/>
      <c r="AN243" s="776"/>
      <c r="AO243" s="776"/>
      <c r="AP243" s="776" t="s">
        <v>311</v>
      </c>
      <c r="AQ243" s="776"/>
      <c r="AR243" s="776"/>
      <c r="AS243" s="776"/>
      <c r="AT243" s="776"/>
      <c r="AU243" s="776" t="s">
        <v>312</v>
      </c>
      <c r="AV243" s="776"/>
      <c r="AW243" s="776"/>
      <c r="AX243" s="776"/>
      <c r="AY243" s="776"/>
      <c r="AZ243" s="776" t="s">
        <v>313</v>
      </c>
      <c r="BA243" s="776"/>
      <c r="BB243" s="776"/>
      <c r="BC243" s="776"/>
      <c r="BD243" s="776"/>
      <c r="BE243" s="776" t="s">
        <v>314</v>
      </c>
      <c r="BF243" s="776"/>
      <c r="BG243" s="776"/>
      <c r="BH243" s="776"/>
      <c r="BI243" s="776"/>
      <c r="BJ243" s="776" t="s">
        <v>315</v>
      </c>
      <c r="BK243" s="776"/>
      <c r="BL243" s="776"/>
      <c r="BM243" s="776"/>
      <c r="BN243" s="776"/>
      <c r="BO243" s="776" t="s">
        <v>316</v>
      </c>
      <c r="BP243" s="776"/>
      <c r="BQ243" s="776"/>
      <c r="BR243" s="776"/>
      <c r="BS243" s="776"/>
      <c r="BT243" s="776" t="s">
        <v>317</v>
      </c>
      <c r="BU243" s="776"/>
      <c r="BV243" s="776"/>
      <c r="BW243" s="776"/>
      <c r="BX243" s="776"/>
      <c r="BY243" s="776" t="s">
        <v>318</v>
      </c>
      <c r="BZ243" s="776"/>
      <c r="CA243" s="776"/>
      <c r="CB243" s="776"/>
      <c r="CC243" s="776"/>
      <c r="CD243" s="776" t="s">
        <v>319</v>
      </c>
      <c r="CE243" s="776"/>
      <c r="CF243" s="776"/>
      <c r="CG243" s="776"/>
      <c r="CH243" s="776"/>
      <c r="CI243" s="776" t="s">
        <v>320</v>
      </c>
      <c r="CJ243" s="776"/>
      <c r="CK243" s="776"/>
      <c r="CL243" s="776"/>
      <c r="CM243" s="776"/>
      <c r="CN243" s="776" t="s">
        <v>321</v>
      </c>
      <c r="CO243" s="776"/>
      <c r="CP243" s="776"/>
      <c r="CQ243" s="776"/>
      <c r="CR243" s="776"/>
      <c r="CS243" s="776" t="s">
        <v>322</v>
      </c>
      <c r="CT243" s="776"/>
      <c r="CU243" s="776"/>
      <c r="CV243" s="776"/>
      <c r="CW243" s="776"/>
      <c r="CX243" s="776" t="s">
        <v>323</v>
      </c>
      <c r="CY243" s="776"/>
      <c r="CZ243" s="776"/>
      <c r="DA243" s="776"/>
      <c r="DB243" s="776"/>
      <c r="DC243" s="776" t="s">
        <v>324</v>
      </c>
      <c r="DD243" s="776"/>
      <c r="DE243" s="776"/>
      <c r="DF243" s="776"/>
      <c r="DG243" s="776"/>
      <c r="DH243" s="710" t="s">
        <v>325</v>
      </c>
      <c r="DI243" s="711"/>
      <c r="DJ243" s="711"/>
      <c r="DK243" s="695" t="s">
        <v>775</v>
      </c>
      <c r="DL243" s="695">
        <v>1</v>
      </c>
      <c r="DM243" s="776" t="s">
        <v>326</v>
      </c>
      <c r="DN243" s="776"/>
      <c r="DO243" s="776"/>
      <c r="DP243" s="776"/>
      <c r="DQ243" s="776"/>
      <c r="DR243" s="776" t="s">
        <v>327</v>
      </c>
      <c r="DS243" s="776"/>
      <c r="DT243" s="776"/>
      <c r="DU243" s="776"/>
      <c r="DV243" s="776"/>
      <c r="DW243" s="776" t="s">
        <v>328</v>
      </c>
      <c r="DX243" s="776"/>
      <c r="DY243" s="776"/>
      <c r="DZ243" s="776"/>
      <c r="EA243" s="776"/>
      <c r="EB243" s="776" t="s">
        <v>329</v>
      </c>
      <c r="EC243" s="776"/>
      <c r="ED243" s="776"/>
      <c r="EE243" s="776"/>
      <c r="EF243" s="776"/>
      <c r="EG243" s="776" t="s">
        <v>330</v>
      </c>
      <c r="EH243" s="776"/>
      <c r="EI243" s="776"/>
      <c r="EJ243" s="776"/>
      <c r="EK243" s="776"/>
      <c r="EL243" s="776" t="s">
        <v>331</v>
      </c>
      <c r="EM243" s="776"/>
      <c r="EN243" s="776"/>
      <c r="EO243" s="776"/>
      <c r="EP243" s="776"/>
      <c r="EQ243" s="776" t="s">
        <v>332</v>
      </c>
      <c r="ER243" s="776"/>
      <c r="ES243" s="776"/>
      <c r="ET243" s="776"/>
      <c r="EU243" s="776"/>
      <c r="EV243" s="776" t="s">
        <v>333</v>
      </c>
      <c r="EW243" s="776"/>
      <c r="EX243" s="776"/>
      <c r="EY243" s="776"/>
      <c r="EZ243" s="776"/>
      <c r="FA243" s="776" t="s">
        <v>334</v>
      </c>
      <c r="FB243" s="776"/>
      <c r="FC243" s="776"/>
      <c r="FD243" s="776"/>
      <c r="FE243" s="776"/>
      <c r="FF243" s="776" t="s">
        <v>335</v>
      </c>
      <c r="FG243" s="776"/>
      <c r="FH243" s="776"/>
      <c r="FI243" s="776"/>
      <c r="FJ243" s="776"/>
      <c r="FK243" s="776" t="s">
        <v>336</v>
      </c>
      <c r="FL243" s="776"/>
      <c r="FM243" s="776"/>
      <c r="FN243" s="776"/>
      <c r="FO243" s="776"/>
      <c r="FP243" s="776" t="s">
        <v>337</v>
      </c>
      <c r="FQ243" s="776"/>
      <c r="FR243" s="776"/>
      <c r="FS243" s="776"/>
      <c r="FT243" s="776"/>
      <c r="FU243" s="776" t="s">
        <v>339</v>
      </c>
      <c r="FV243" s="776"/>
      <c r="FW243" s="776"/>
      <c r="FX243" s="776"/>
      <c r="FY243" s="776"/>
    </row>
    <row r="244" spans="1:181" x14ac:dyDescent="0.3">
      <c r="B244" s="66" t="s">
        <v>600</v>
      </c>
      <c r="C244" s="66" t="s">
        <v>601</v>
      </c>
      <c r="D244" s="66" t="s">
        <v>374</v>
      </c>
      <c r="E244" s="66" t="s">
        <v>375</v>
      </c>
      <c r="F244" s="66" t="s">
        <v>599</v>
      </c>
      <c r="G244" s="66" t="s">
        <v>600</v>
      </c>
      <c r="H244" s="66" t="s">
        <v>601</v>
      </c>
      <c r="I244" s="66" t="s">
        <v>374</v>
      </c>
      <c r="J244" s="66" t="s">
        <v>375</v>
      </c>
      <c r="K244" s="66" t="s">
        <v>599</v>
      </c>
      <c r="L244" s="66" t="s">
        <v>600</v>
      </c>
      <c r="M244" s="66" t="s">
        <v>601</v>
      </c>
      <c r="N244" s="66" t="s">
        <v>374</v>
      </c>
      <c r="O244" s="66" t="s">
        <v>375</v>
      </c>
      <c r="P244" s="66" t="s">
        <v>599</v>
      </c>
      <c r="Q244" s="66" t="s">
        <v>600</v>
      </c>
      <c r="R244" s="66" t="s">
        <v>601</v>
      </c>
      <c r="S244" s="66" t="s">
        <v>374</v>
      </c>
      <c r="T244" s="66" t="s">
        <v>375</v>
      </c>
      <c r="U244" s="66" t="s">
        <v>599</v>
      </c>
      <c r="V244" s="66" t="s">
        <v>600</v>
      </c>
      <c r="W244" s="66" t="s">
        <v>601</v>
      </c>
      <c r="X244" s="66" t="s">
        <v>374</v>
      </c>
      <c r="Y244" s="66" t="s">
        <v>375</v>
      </c>
      <c r="Z244" s="66" t="s">
        <v>599</v>
      </c>
      <c r="AA244" s="66" t="s">
        <v>600</v>
      </c>
      <c r="AB244" s="66" t="s">
        <v>601</v>
      </c>
      <c r="AC244" s="66" t="s">
        <v>374</v>
      </c>
      <c r="AD244" s="66" t="s">
        <v>375</v>
      </c>
      <c r="AE244" s="66" t="s">
        <v>599</v>
      </c>
      <c r="AF244" s="66" t="s">
        <v>600</v>
      </c>
      <c r="AG244" s="66" t="s">
        <v>601</v>
      </c>
      <c r="AH244" s="66" t="s">
        <v>374</v>
      </c>
      <c r="AI244" s="66" t="s">
        <v>375</v>
      </c>
      <c r="AJ244" s="66" t="s">
        <v>599</v>
      </c>
      <c r="AK244" s="66" t="s">
        <v>600</v>
      </c>
      <c r="AL244" s="66" t="s">
        <v>601</v>
      </c>
      <c r="AM244" s="66" t="s">
        <v>374</v>
      </c>
      <c r="AN244" s="66" t="s">
        <v>375</v>
      </c>
      <c r="AO244" s="66" t="s">
        <v>599</v>
      </c>
      <c r="AP244" s="66" t="s">
        <v>600</v>
      </c>
      <c r="AQ244" s="66" t="s">
        <v>601</v>
      </c>
      <c r="AR244" s="66" t="s">
        <v>374</v>
      </c>
      <c r="AS244" s="66" t="s">
        <v>375</v>
      </c>
      <c r="AT244" s="66" t="s">
        <v>599</v>
      </c>
      <c r="AU244" s="66" t="s">
        <v>600</v>
      </c>
      <c r="AV244" s="66" t="s">
        <v>601</v>
      </c>
      <c r="AW244" s="66" t="s">
        <v>374</v>
      </c>
      <c r="AX244" s="66" t="s">
        <v>375</v>
      </c>
      <c r="AY244" s="66" t="s">
        <v>599</v>
      </c>
      <c r="AZ244" s="66" t="s">
        <v>600</v>
      </c>
      <c r="BA244" s="66" t="s">
        <v>601</v>
      </c>
      <c r="BB244" s="66" t="s">
        <v>374</v>
      </c>
      <c r="BC244" s="66" t="s">
        <v>375</v>
      </c>
      <c r="BD244" s="66" t="s">
        <v>599</v>
      </c>
      <c r="BE244" s="66" t="s">
        <v>600</v>
      </c>
      <c r="BF244" s="66" t="s">
        <v>601</v>
      </c>
      <c r="BG244" s="66" t="s">
        <v>374</v>
      </c>
      <c r="BH244" s="66" t="s">
        <v>375</v>
      </c>
      <c r="BI244" s="66" t="s">
        <v>599</v>
      </c>
      <c r="BJ244" s="66" t="s">
        <v>600</v>
      </c>
      <c r="BK244" s="66" t="s">
        <v>601</v>
      </c>
      <c r="BL244" s="66" t="s">
        <v>374</v>
      </c>
      <c r="BM244" s="66" t="s">
        <v>375</v>
      </c>
      <c r="BN244" s="66" t="s">
        <v>599</v>
      </c>
      <c r="BO244" s="66" t="s">
        <v>600</v>
      </c>
      <c r="BP244" s="66" t="s">
        <v>601</v>
      </c>
      <c r="BQ244" s="66" t="s">
        <v>374</v>
      </c>
      <c r="BR244" s="66" t="s">
        <v>375</v>
      </c>
      <c r="BS244" s="66" t="s">
        <v>599</v>
      </c>
      <c r="BT244" s="66" t="s">
        <v>600</v>
      </c>
      <c r="BU244" s="66" t="s">
        <v>601</v>
      </c>
      <c r="BV244" s="66" t="s">
        <v>374</v>
      </c>
      <c r="BW244" s="66" t="s">
        <v>375</v>
      </c>
      <c r="BX244" s="66" t="s">
        <v>599</v>
      </c>
      <c r="BY244" s="66" t="s">
        <v>600</v>
      </c>
      <c r="BZ244" s="66" t="s">
        <v>601</v>
      </c>
      <c r="CA244" s="66" t="s">
        <v>374</v>
      </c>
      <c r="CB244" s="66" t="s">
        <v>375</v>
      </c>
      <c r="CC244" s="66" t="s">
        <v>599</v>
      </c>
      <c r="CD244" s="66" t="s">
        <v>600</v>
      </c>
      <c r="CE244" s="66" t="s">
        <v>601</v>
      </c>
      <c r="CF244" s="66" t="s">
        <v>374</v>
      </c>
      <c r="CG244" s="66" t="s">
        <v>375</v>
      </c>
      <c r="CH244" s="66" t="s">
        <v>599</v>
      </c>
      <c r="CI244" s="66" t="s">
        <v>600</v>
      </c>
      <c r="CJ244" s="66" t="s">
        <v>601</v>
      </c>
      <c r="CK244" s="66" t="s">
        <v>374</v>
      </c>
      <c r="CL244" s="66" t="s">
        <v>375</v>
      </c>
      <c r="CM244" s="66" t="s">
        <v>599</v>
      </c>
      <c r="CN244" s="66" t="s">
        <v>600</v>
      </c>
      <c r="CO244" s="66" t="s">
        <v>601</v>
      </c>
      <c r="CP244" s="66" t="s">
        <v>374</v>
      </c>
      <c r="CQ244" s="66" t="s">
        <v>375</v>
      </c>
      <c r="CR244" s="66" t="s">
        <v>599</v>
      </c>
      <c r="CS244" s="66" t="s">
        <v>600</v>
      </c>
      <c r="CT244" s="66" t="s">
        <v>601</v>
      </c>
      <c r="CU244" s="66" t="s">
        <v>374</v>
      </c>
      <c r="CV244" s="66" t="s">
        <v>375</v>
      </c>
      <c r="CW244" s="66" t="s">
        <v>599</v>
      </c>
      <c r="CX244" s="66" t="s">
        <v>600</v>
      </c>
      <c r="CY244" s="66" t="s">
        <v>601</v>
      </c>
      <c r="CZ244" s="66" t="s">
        <v>374</v>
      </c>
      <c r="DA244" s="66" t="s">
        <v>375</v>
      </c>
      <c r="DB244" s="66" t="s">
        <v>599</v>
      </c>
      <c r="DC244" s="66" t="s">
        <v>600</v>
      </c>
      <c r="DD244" s="66" t="s">
        <v>601</v>
      </c>
      <c r="DE244" s="66" t="s">
        <v>374</v>
      </c>
      <c r="DF244" s="66" t="s">
        <v>375</v>
      </c>
      <c r="DG244" s="66" t="s">
        <v>599</v>
      </c>
      <c r="DH244" s="335" t="s">
        <v>600</v>
      </c>
      <c r="DI244" s="335" t="s">
        <v>601</v>
      </c>
      <c r="DJ244" s="335" t="s">
        <v>374</v>
      </c>
      <c r="DK244" s="335" t="s">
        <v>375</v>
      </c>
      <c r="DL244" s="66" t="s">
        <v>599</v>
      </c>
      <c r="DM244" s="66" t="s">
        <v>600</v>
      </c>
      <c r="DN244" s="66" t="s">
        <v>601</v>
      </c>
      <c r="DO244" s="66" t="s">
        <v>374</v>
      </c>
      <c r="DP244" s="66" t="s">
        <v>375</v>
      </c>
      <c r="DQ244" s="66" t="s">
        <v>599</v>
      </c>
      <c r="DR244" s="66" t="s">
        <v>600</v>
      </c>
      <c r="DS244" s="66" t="s">
        <v>601</v>
      </c>
      <c r="DT244" s="66" t="s">
        <v>374</v>
      </c>
      <c r="DU244" s="66" t="s">
        <v>375</v>
      </c>
      <c r="DV244" s="66" t="s">
        <v>599</v>
      </c>
      <c r="DW244" s="66" t="s">
        <v>600</v>
      </c>
      <c r="DX244" s="66" t="s">
        <v>601</v>
      </c>
      <c r="DY244" s="66" t="s">
        <v>374</v>
      </c>
      <c r="DZ244" s="66" t="s">
        <v>375</v>
      </c>
      <c r="EA244" s="66" t="s">
        <v>599</v>
      </c>
      <c r="EB244" s="66" t="s">
        <v>600</v>
      </c>
      <c r="EC244" s="66" t="s">
        <v>601</v>
      </c>
      <c r="ED244" s="66" t="s">
        <v>374</v>
      </c>
      <c r="EE244" s="66" t="s">
        <v>375</v>
      </c>
      <c r="EF244" s="66" t="s">
        <v>599</v>
      </c>
      <c r="EG244" s="66" t="s">
        <v>600</v>
      </c>
      <c r="EH244" s="66" t="s">
        <v>601</v>
      </c>
      <c r="EI244" s="66" t="s">
        <v>374</v>
      </c>
      <c r="EJ244" s="66" t="s">
        <v>375</v>
      </c>
      <c r="EK244" s="66" t="s">
        <v>599</v>
      </c>
      <c r="EL244" s="66" t="s">
        <v>600</v>
      </c>
      <c r="EM244" s="66" t="s">
        <v>601</v>
      </c>
      <c r="EN244" s="66" t="s">
        <v>374</v>
      </c>
      <c r="EO244" s="66" t="s">
        <v>375</v>
      </c>
      <c r="EP244" s="66" t="s">
        <v>599</v>
      </c>
      <c r="EQ244" s="66" t="s">
        <v>600</v>
      </c>
      <c r="ER244" s="66" t="s">
        <v>601</v>
      </c>
      <c r="ES244" s="66" t="s">
        <v>374</v>
      </c>
      <c r="ET244" s="66" t="s">
        <v>375</v>
      </c>
      <c r="EU244" s="66" t="s">
        <v>599</v>
      </c>
      <c r="EV244" s="66" t="s">
        <v>600</v>
      </c>
      <c r="EW244" s="66" t="s">
        <v>601</v>
      </c>
      <c r="EX244" s="66" t="s">
        <v>374</v>
      </c>
      <c r="EY244" s="66" t="s">
        <v>375</v>
      </c>
      <c r="EZ244" s="66" t="s">
        <v>599</v>
      </c>
      <c r="FA244" s="66" t="s">
        <v>600</v>
      </c>
      <c r="FB244" s="66" t="s">
        <v>601</v>
      </c>
      <c r="FC244" s="66" t="s">
        <v>374</v>
      </c>
      <c r="FD244" s="66" t="s">
        <v>375</v>
      </c>
      <c r="FE244" s="66" t="s">
        <v>599</v>
      </c>
      <c r="FF244" s="66" t="s">
        <v>600</v>
      </c>
      <c r="FG244" s="66" t="s">
        <v>601</v>
      </c>
      <c r="FH244" s="66" t="s">
        <v>374</v>
      </c>
      <c r="FI244" s="66" t="s">
        <v>375</v>
      </c>
      <c r="FJ244" s="66" t="s">
        <v>599</v>
      </c>
      <c r="FK244" s="66" t="s">
        <v>600</v>
      </c>
      <c r="FL244" s="66" t="s">
        <v>601</v>
      </c>
      <c r="FM244" s="66" t="s">
        <v>374</v>
      </c>
      <c r="FN244" s="66" t="s">
        <v>375</v>
      </c>
      <c r="FO244" s="66" t="s">
        <v>599</v>
      </c>
      <c r="FP244" s="66" t="s">
        <v>600</v>
      </c>
      <c r="FQ244" s="66" t="s">
        <v>601</v>
      </c>
      <c r="FR244" s="66" t="s">
        <v>374</v>
      </c>
      <c r="FS244" s="66" t="s">
        <v>375</v>
      </c>
      <c r="FT244" s="66" t="s">
        <v>599</v>
      </c>
      <c r="FU244" s="66" t="s">
        <v>600</v>
      </c>
      <c r="FV244" s="66" t="s">
        <v>601</v>
      </c>
      <c r="FW244" s="66" t="s">
        <v>374</v>
      </c>
      <c r="FX244" s="66" t="s">
        <v>375</v>
      </c>
      <c r="FY244" s="66" t="s">
        <v>599</v>
      </c>
    </row>
    <row r="245" spans="1:181" x14ac:dyDescent="0.3">
      <c r="A245" s="266" t="s">
        <v>602</v>
      </c>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c r="DM245" s="266"/>
      <c r="DN245" s="266"/>
      <c r="DO245" s="266"/>
      <c r="DP245" s="266"/>
      <c r="DQ245" s="266"/>
      <c r="DR245" s="266"/>
      <c r="DS245" s="266"/>
      <c r="DT245" s="266"/>
      <c r="DU245" s="266"/>
      <c r="DV245" s="266"/>
      <c r="DW245" s="266"/>
      <c r="DX245" s="266"/>
      <c r="DY245" s="266"/>
      <c r="DZ245" s="266"/>
      <c r="EA245" s="266"/>
      <c r="EB245" s="266"/>
      <c r="EC245" s="266"/>
      <c r="ED245" s="266"/>
      <c r="EE245" s="266"/>
      <c r="EF245" s="266"/>
      <c r="EG245" s="266"/>
      <c r="EH245" s="266"/>
      <c r="EI245" s="266"/>
      <c r="EJ245" s="266"/>
      <c r="EK245" s="266"/>
      <c r="EL245" s="266"/>
      <c r="EM245" s="266"/>
      <c r="EN245" s="266"/>
      <c r="EO245" s="266"/>
      <c r="EP245" s="266"/>
      <c r="EQ245" s="266"/>
      <c r="ER245" s="266"/>
      <c r="ES245" s="266"/>
      <c r="ET245" s="266"/>
      <c r="EU245" s="266"/>
      <c r="EV245" s="266"/>
      <c r="EW245" s="266"/>
      <c r="EX245" s="266"/>
      <c r="EY245" s="266"/>
      <c r="EZ245" s="266"/>
      <c r="FA245" s="266"/>
      <c r="FB245" s="266"/>
      <c r="FC245" s="266"/>
      <c r="FD245" s="266"/>
      <c r="FE245" s="266"/>
      <c r="FF245" s="266"/>
      <c r="FG245" s="266"/>
      <c r="FH245" s="266"/>
      <c r="FI245" s="266"/>
      <c r="FJ245" s="266"/>
      <c r="FK245" s="266"/>
      <c r="FL245" s="266"/>
      <c r="FM245" s="266"/>
      <c r="FN245" s="266"/>
      <c r="FO245" s="266"/>
      <c r="FP245" s="266"/>
      <c r="FQ245" s="266"/>
      <c r="FR245" s="266"/>
      <c r="FS245" s="266"/>
      <c r="FT245" s="266"/>
      <c r="FU245" s="266"/>
      <c r="FV245" s="266"/>
      <c r="FW245" s="266"/>
      <c r="FX245" s="266"/>
      <c r="FY245" s="266"/>
    </row>
    <row r="246" spans="1:181" x14ac:dyDescent="0.3">
      <c r="A246" s="26" t="s">
        <v>603</v>
      </c>
      <c r="B246" s="5">
        <v>0</v>
      </c>
      <c r="C246" s="5">
        <v>0</v>
      </c>
      <c r="D246" s="5">
        <v>0</v>
      </c>
      <c r="E246" s="5">
        <v>0</v>
      </c>
      <c r="F246" s="5">
        <v>0</v>
      </c>
      <c r="G246" s="5">
        <v>0</v>
      </c>
      <c r="H246" s="5">
        <v>0</v>
      </c>
      <c r="I246" s="5">
        <v>0</v>
      </c>
      <c r="J246" s="5">
        <v>0</v>
      </c>
      <c r="K246" s="5">
        <v>0</v>
      </c>
      <c r="L246" s="5">
        <v>0</v>
      </c>
      <c r="M246" s="5">
        <v>0</v>
      </c>
      <c r="N246" s="5">
        <v>0</v>
      </c>
      <c r="O246" s="5">
        <v>0</v>
      </c>
      <c r="P246" s="5">
        <v>0</v>
      </c>
      <c r="Q246" s="5">
        <v>0</v>
      </c>
      <c r="R246" s="5">
        <v>0</v>
      </c>
      <c r="S246" s="5">
        <v>0</v>
      </c>
      <c r="T246" s="5">
        <v>0</v>
      </c>
      <c r="U246" s="5">
        <v>0</v>
      </c>
      <c r="V246" s="5">
        <v>0</v>
      </c>
      <c r="W246" s="5">
        <v>0</v>
      </c>
      <c r="X246" s="5">
        <v>0</v>
      </c>
      <c r="Y246" s="5">
        <v>0</v>
      </c>
      <c r="Z246" s="5">
        <v>0</v>
      </c>
      <c r="AA246" s="5">
        <v>0</v>
      </c>
      <c r="AB246" s="5">
        <v>0</v>
      </c>
      <c r="AC246" s="5">
        <v>0</v>
      </c>
      <c r="AD246" s="5">
        <v>0</v>
      </c>
      <c r="AE246" s="5">
        <v>0</v>
      </c>
      <c r="AF246" s="5">
        <v>0</v>
      </c>
      <c r="AG246" s="5">
        <v>0</v>
      </c>
      <c r="AH246" s="5">
        <v>0</v>
      </c>
      <c r="AI246" s="5">
        <v>0</v>
      </c>
      <c r="AJ246" s="5">
        <v>0</v>
      </c>
      <c r="AK246" s="5">
        <v>0</v>
      </c>
      <c r="AL246" s="5">
        <v>0</v>
      </c>
      <c r="AM246" s="5">
        <v>0</v>
      </c>
      <c r="AN246" s="5">
        <v>0</v>
      </c>
      <c r="AO246" s="5">
        <v>0</v>
      </c>
      <c r="AP246" s="5">
        <v>0</v>
      </c>
      <c r="AQ246" s="5">
        <v>0</v>
      </c>
      <c r="AR246" s="5">
        <v>0</v>
      </c>
      <c r="AS246" s="5">
        <v>0</v>
      </c>
      <c r="AT246" s="5">
        <v>0</v>
      </c>
      <c r="AU246" s="5">
        <v>0</v>
      </c>
      <c r="AV246" s="5">
        <v>0</v>
      </c>
      <c r="AW246" s="5">
        <v>0</v>
      </c>
      <c r="AX246" s="5">
        <v>0</v>
      </c>
      <c r="AY246" s="5">
        <v>0</v>
      </c>
      <c r="AZ246" s="5">
        <v>0</v>
      </c>
      <c r="BA246" s="5">
        <v>0</v>
      </c>
      <c r="BB246" s="5">
        <v>0</v>
      </c>
      <c r="BC246" s="5">
        <v>0</v>
      </c>
      <c r="BD246" s="5">
        <v>0</v>
      </c>
      <c r="BE246" s="5">
        <v>0</v>
      </c>
      <c r="BF246" s="5">
        <v>0</v>
      </c>
      <c r="BG246" s="5">
        <v>0</v>
      </c>
      <c r="BH246" s="5">
        <v>0</v>
      </c>
      <c r="BI246" s="5">
        <v>0</v>
      </c>
      <c r="BJ246" s="5">
        <v>0</v>
      </c>
      <c r="BK246" s="5">
        <v>0</v>
      </c>
      <c r="BL246" s="5">
        <v>0</v>
      </c>
      <c r="BM246" s="5">
        <v>0</v>
      </c>
      <c r="BN246" s="5">
        <v>0</v>
      </c>
      <c r="BO246" s="5">
        <v>0</v>
      </c>
      <c r="BP246" s="5">
        <v>0</v>
      </c>
      <c r="BQ246" s="5">
        <v>0</v>
      </c>
      <c r="BR246" s="5">
        <v>0</v>
      </c>
      <c r="BS246" s="5">
        <v>0</v>
      </c>
      <c r="BT246" s="5">
        <v>0</v>
      </c>
      <c r="BU246" s="5">
        <v>0</v>
      </c>
      <c r="BV246" s="5">
        <v>0</v>
      </c>
      <c r="BW246" s="5">
        <v>0</v>
      </c>
      <c r="BX246" s="5">
        <v>0</v>
      </c>
      <c r="BY246" s="5">
        <v>0</v>
      </c>
      <c r="BZ246" s="5">
        <v>0</v>
      </c>
      <c r="CA246" s="5">
        <v>0</v>
      </c>
      <c r="CB246" s="5">
        <v>0</v>
      </c>
      <c r="CC246" s="5">
        <v>0</v>
      </c>
      <c r="CD246" s="5">
        <v>0</v>
      </c>
      <c r="CE246" s="5">
        <v>0</v>
      </c>
      <c r="CF246" s="5">
        <v>0</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0</v>
      </c>
      <c r="CZ246" s="5">
        <v>0</v>
      </c>
      <c r="DA246" s="5">
        <v>0</v>
      </c>
      <c r="DB246" s="5">
        <v>0</v>
      </c>
      <c r="DC246" s="5">
        <v>0</v>
      </c>
      <c r="DD246" s="5">
        <v>0</v>
      </c>
      <c r="DE246" s="5">
        <v>0</v>
      </c>
      <c r="DF246" s="5">
        <v>0</v>
      </c>
      <c r="DG246" s="5">
        <v>0</v>
      </c>
      <c r="DH246" s="5">
        <v>0</v>
      </c>
      <c r="DI246" s="5">
        <v>0</v>
      </c>
      <c r="DJ246" s="5">
        <v>0</v>
      </c>
      <c r="DK246" s="5">
        <v>0</v>
      </c>
      <c r="DL246" s="5">
        <v>0</v>
      </c>
      <c r="DM246" s="5">
        <v>0</v>
      </c>
      <c r="DN246" s="5">
        <v>0</v>
      </c>
      <c r="DO246" s="5">
        <v>0</v>
      </c>
      <c r="DP246" s="5">
        <v>0</v>
      </c>
      <c r="DQ246" s="5">
        <v>0</v>
      </c>
      <c r="DR246" s="5">
        <v>0</v>
      </c>
      <c r="DS246" s="5">
        <v>0</v>
      </c>
      <c r="DT246" s="5">
        <v>0</v>
      </c>
      <c r="DU246" s="5">
        <v>0</v>
      </c>
      <c r="DV246" s="5">
        <v>0</v>
      </c>
      <c r="DW246" s="5">
        <v>0</v>
      </c>
      <c r="DX246" s="5">
        <v>0</v>
      </c>
      <c r="DY246" s="5">
        <v>0</v>
      </c>
      <c r="DZ246" s="5">
        <v>0</v>
      </c>
      <c r="EA246" s="5">
        <v>0</v>
      </c>
      <c r="EB246" s="5">
        <v>0</v>
      </c>
      <c r="EC246" s="5">
        <v>0</v>
      </c>
      <c r="ED246" s="5">
        <v>0</v>
      </c>
      <c r="EE246" s="5">
        <v>0</v>
      </c>
      <c r="EF246" s="5">
        <v>0</v>
      </c>
      <c r="EG246" s="5">
        <v>0</v>
      </c>
      <c r="EH246" s="5">
        <v>0</v>
      </c>
      <c r="EI246" s="5">
        <v>0</v>
      </c>
      <c r="EJ246" s="5">
        <v>0</v>
      </c>
      <c r="EK246" s="5">
        <v>0</v>
      </c>
      <c r="EL246" s="5">
        <v>0</v>
      </c>
      <c r="EM246" s="5">
        <v>0</v>
      </c>
      <c r="EN246" s="5">
        <v>0</v>
      </c>
      <c r="EO246" s="5">
        <v>0</v>
      </c>
      <c r="EP246" s="5">
        <v>0</v>
      </c>
      <c r="EQ246" s="5">
        <v>0</v>
      </c>
      <c r="ER246" s="5">
        <v>0</v>
      </c>
      <c r="ES246" s="5">
        <v>0</v>
      </c>
      <c r="ET246" s="5">
        <v>0</v>
      </c>
      <c r="EU246" s="5">
        <v>0</v>
      </c>
      <c r="EV246" s="5">
        <v>0</v>
      </c>
      <c r="EW246" s="5">
        <v>0</v>
      </c>
      <c r="EX246" s="5">
        <v>0</v>
      </c>
      <c r="EY246" s="5">
        <v>0</v>
      </c>
      <c r="EZ246" s="5">
        <v>0</v>
      </c>
      <c r="FA246" s="5">
        <v>0</v>
      </c>
      <c r="FB246" s="5">
        <v>0</v>
      </c>
      <c r="FC246" s="5">
        <v>0</v>
      </c>
      <c r="FD246" s="5">
        <v>0</v>
      </c>
      <c r="FE246" s="5">
        <v>0</v>
      </c>
      <c r="FF246" s="5">
        <v>0</v>
      </c>
      <c r="FG246" s="5">
        <v>0</v>
      </c>
      <c r="FH246" s="5">
        <v>0</v>
      </c>
      <c r="FI246" s="5">
        <v>0</v>
      </c>
      <c r="FJ246" s="5">
        <v>0</v>
      </c>
      <c r="FK246" s="5">
        <v>0</v>
      </c>
      <c r="FL246" s="5">
        <v>0</v>
      </c>
      <c r="FM246" s="5">
        <v>0</v>
      </c>
      <c r="FN246" s="5">
        <v>0</v>
      </c>
      <c r="FO246" s="5">
        <v>0</v>
      </c>
      <c r="FP246" s="5">
        <v>0</v>
      </c>
      <c r="FQ246" s="5">
        <v>0</v>
      </c>
      <c r="FR246" s="5">
        <v>0</v>
      </c>
      <c r="FS246" s="5">
        <v>0</v>
      </c>
      <c r="FT246" s="5">
        <v>0</v>
      </c>
      <c r="FU246" s="5">
        <v>0</v>
      </c>
      <c r="FV246" s="5">
        <v>0</v>
      </c>
      <c r="FW246" s="5">
        <v>0</v>
      </c>
      <c r="FX246" s="5">
        <v>0</v>
      </c>
      <c r="FY246" s="5">
        <v>0</v>
      </c>
    </row>
    <row r="247" spans="1:181" x14ac:dyDescent="0.3">
      <c r="A247" s="26" t="s">
        <v>604</v>
      </c>
      <c r="B247" s="5">
        <v>0</v>
      </c>
      <c r="C247" s="5">
        <v>0</v>
      </c>
      <c r="D247" s="5">
        <v>0</v>
      </c>
      <c r="E247" s="5">
        <v>0</v>
      </c>
      <c r="F247" s="5">
        <v>0</v>
      </c>
      <c r="G247" s="5">
        <v>0</v>
      </c>
      <c r="H247" s="5">
        <v>0</v>
      </c>
      <c r="I247" s="5">
        <v>0</v>
      </c>
      <c r="J247" s="5">
        <v>0</v>
      </c>
      <c r="K247" s="5">
        <v>0</v>
      </c>
      <c r="L247" s="5">
        <v>0</v>
      </c>
      <c r="M247" s="5">
        <v>0</v>
      </c>
      <c r="N247" s="5">
        <v>0</v>
      </c>
      <c r="O247" s="5">
        <v>0</v>
      </c>
      <c r="P247" s="5">
        <v>0</v>
      </c>
      <c r="Q247" s="5">
        <v>0</v>
      </c>
      <c r="R247" s="5">
        <v>0</v>
      </c>
      <c r="S247" s="5">
        <v>0</v>
      </c>
      <c r="T247" s="5">
        <v>0</v>
      </c>
      <c r="U247" s="5">
        <v>0</v>
      </c>
      <c r="V247" s="5">
        <v>0</v>
      </c>
      <c r="W247" s="5">
        <v>0</v>
      </c>
      <c r="X247" s="5">
        <v>0</v>
      </c>
      <c r="Y247" s="5">
        <v>0</v>
      </c>
      <c r="Z247" s="5">
        <v>0</v>
      </c>
      <c r="AA247" s="5">
        <v>0</v>
      </c>
      <c r="AB247" s="5">
        <v>0</v>
      </c>
      <c r="AC247" s="5">
        <v>0</v>
      </c>
      <c r="AD247" s="5">
        <v>0</v>
      </c>
      <c r="AE247" s="5">
        <v>0</v>
      </c>
      <c r="AF247" s="5">
        <v>0</v>
      </c>
      <c r="AG247" s="5">
        <v>0</v>
      </c>
      <c r="AH247" s="5">
        <v>0</v>
      </c>
      <c r="AI247" s="5">
        <v>0</v>
      </c>
      <c r="AJ247" s="5">
        <v>0</v>
      </c>
      <c r="AK247" s="5">
        <v>0</v>
      </c>
      <c r="AL247" s="5">
        <v>0</v>
      </c>
      <c r="AM247" s="5">
        <v>0</v>
      </c>
      <c r="AN247" s="5">
        <v>0</v>
      </c>
      <c r="AO247" s="5">
        <v>0</v>
      </c>
      <c r="AP247" s="5">
        <v>0</v>
      </c>
      <c r="AQ247" s="5">
        <v>0</v>
      </c>
      <c r="AR247" s="5">
        <v>0</v>
      </c>
      <c r="AS247" s="5">
        <v>0</v>
      </c>
      <c r="AT247" s="5">
        <v>0</v>
      </c>
      <c r="AU247" s="5">
        <v>0</v>
      </c>
      <c r="AV247" s="5">
        <v>0</v>
      </c>
      <c r="AW247" s="5">
        <v>0</v>
      </c>
      <c r="AX247" s="5">
        <v>0</v>
      </c>
      <c r="AY247" s="5">
        <v>0</v>
      </c>
      <c r="AZ247" s="5">
        <v>0</v>
      </c>
      <c r="BA247" s="5">
        <v>0</v>
      </c>
      <c r="BB247" s="5">
        <v>0</v>
      </c>
      <c r="BC247" s="5">
        <v>0</v>
      </c>
      <c r="BD247" s="5">
        <v>0</v>
      </c>
      <c r="BE247" s="5">
        <v>0</v>
      </c>
      <c r="BF247" s="5">
        <v>0</v>
      </c>
      <c r="BG247" s="5">
        <v>0</v>
      </c>
      <c r="BH247" s="5">
        <v>0</v>
      </c>
      <c r="BI247" s="5">
        <v>0</v>
      </c>
      <c r="BJ247" s="5">
        <v>0</v>
      </c>
      <c r="BK247" s="5">
        <v>0</v>
      </c>
      <c r="BL247" s="5">
        <v>0</v>
      </c>
      <c r="BM247" s="5">
        <v>0</v>
      </c>
      <c r="BN247" s="5">
        <v>0</v>
      </c>
      <c r="BO247" s="5">
        <v>0</v>
      </c>
      <c r="BP247" s="5">
        <v>0</v>
      </c>
      <c r="BQ247" s="5">
        <v>0</v>
      </c>
      <c r="BR247" s="5">
        <v>0</v>
      </c>
      <c r="BS247" s="5">
        <v>0</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0</v>
      </c>
      <c r="CQ247" s="5">
        <v>0</v>
      </c>
      <c r="CR247" s="5">
        <v>0</v>
      </c>
      <c r="CS247" s="5">
        <v>0</v>
      </c>
      <c r="CT247" s="5">
        <v>0</v>
      </c>
      <c r="CU247" s="5">
        <v>0</v>
      </c>
      <c r="CV247" s="5">
        <v>0</v>
      </c>
      <c r="CW247" s="5">
        <v>0</v>
      </c>
      <c r="CX247" s="5">
        <v>0</v>
      </c>
      <c r="CY247" s="5">
        <v>0</v>
      </c>
      <c r="CZ247" s="5">
        <v>0</v>
      </c>
      <c r="DA247" s="5">
        <v>0</v>
      </c>
      <c r="DB247" s="5">
        <v>0</v>
      </c>
      <c r="DC247" s="5">
        <v>0</v>
      </c>
      <c r="DD247" s="5">
        <v>0</v>
      </c>
      <c r="DE247" s="5">
        <v>0</v>
      </c>
      <c r="DF247" s="5">
        <v>0</v>
      </c>
      <c r="DG247" s="5">
        <v>0</v>
      </c>
      <c r="DH247" s="5">
        <v>0</v>
      </c>
      <c r="DI247" s="5">
        <v>0</v>
      </c>
      <c r="DJ247" s="5">
        <v>0</v>
      </c>
      <c r="DK247" s="5">
        <v>0</v>
      </c>
      <c r="DL247" s="5">
        <v>0</v>
      </c>
      <c r="DM247" s="5">
        <v>0</v>
      </c>
      <c r="DN247" s="5">
        <v>0</v>
      </c>
      <c r="DO247" s="5">
        <v>0</v>
      </c>
      <c r="DP247" s="5">
        <v>0</v>
      </c>
      <c r="DQ247" s="5">
        <v>0</v>
      </c>
      <c r="DR247" s="5">
        <v>0</v>
      </c>
      <c r="DS247" s="5">
        <v>0</v>
      </c>
      <c r="DT247" s="5">
        <v>0</v>
      </c>
      <c r="DU247" s="5">
        <v>0</v>
      </c>
      <c r="DV247" s="5">
        <v>0</v>
      </c>
      <c r="DW247" s="5">
        <v>0</v>
      </c>
      <c r="DX247" s="5">
        <v>0</v>
      </c>
      <c r="DY247" s="5">
        <v>0</v>
      </c>
      <c r="DZ247" s="5">
        <v>0</v>
      </c>
      <c r="EA247" s="5">
        <v>0</v>
      </c>
      <c r="EB247" s="5">
        <v>0</v>
      </c>
      <c r="EC247" s="5">
        <v>0</v>
      </c>
      <c r="ED247" s="5">
        <v>0</v>
      </c>
      <c r="EE247" s="5">
        <v>0</v>
      </c>
      <c r="EF247" s="5">
        <v>0</v>
      </c>
      <c r="EG247" s="5">
        <v>0</v>
      </c>
      <c r="EH247" s="5">
        <v>0</v>
      </c>
      <c r="EI247" s="5">
        <v>0</v>
      </c>
      <c r="EJ247" s="5">
        <v>0</v>
      </c>
      <c r="EK247" s="5">
        <v>0</v>
      </c>
      <c r="EL247" s="5">
        <v>0</v>
      </c>
      <c r="EM247" s="5">
        <v>0</v>
      </c>
      <c r="EN247" s="5">
        <v>0</v>
      </c>
      <c r="EO247" s="5">
        <v>0</v>
      </c>
      <c r="EP247" s="5">
        <v>0</v>
      </c>
      <c r="EQ247" s="5">
        <v>0</v>
      </c>
      <c r="ER247" s="5">
        <v>0</v>
      </c>
      <c r="ES247" s="5">
        <v>0</v>
      </c>
      <c r="ET247" s="5">
        <v>0</v>
      </c>
      <c r="EU247" s="5">
        <v>0</v>
      </c>
      <c r="EV247" s="5">
        <v>0</v>
      </c>
      <c r="EW247" s="5">
        <v>0</v>
      </c>
      <c r="EX247" s="5">
        <v>0</v>
      </c>
      <c r="EY247" s="5">
        <v>0</v>
      </c>
      <c r="EZ247" s="5">
        <v>0</v>
      </c>
      <c r="FA247" s="5">
        <v>0</v>
      </c>
      <c r="FB247" s="5">
        <v>0</v>
      </c>
      <c r="FC247" s="5">
        <v>0</v>
      </c>
      <c r="FD247" s="5">
        <v>0</v>
      </c>
      <c r="FE247" s="5">
        <v>0</v>
      </c>
      <c r="FF247" s="5">
        <v>0</v>
      </c>
      <c r="FG247" s="5">
        <v>0</v>
      </c>
      <c r="FH247" s="5">
        <v>0</v>
      </c>
      <c r="FI247" s="5">
        <v>0</v>
      </c>
      <c r="FJ247" s="5">
        <v>0</v>
      </c>
      <c r="FK247" s="5">
        <v>0</v>
      </c>
      <c r="FL247" s="5">
        <v>0</v>
      </c>
      <c r="FM247" s="5">
        <v>0</v>
      </c>
      <c r="FN247" s="5">
        <v>0</v>
      </c>
      <c r="FO247" s="5">
        <v>0</v>
      </c>
      <c r="FP247" s="5">
        <v>0</v>
      </c>
      <c r="FQ247" s="5">
        <v>0</v>
      </c>
      <c r="FR247" s="5">
        <v>0</v>
      </c>
      <c r="FS247" s="5">
        <v>0</v>
      </c>
      <c r="FT247" s="5">
        <v>0</v>
      </c>
      <c r="FU247" s="5">
        <v>0</v>
      </c>
      <c r="FV247" s="5">
        <v>0</v>
      </c>
      <c r="FW247" s="5">
        <v>0</v>
      </c>
      <c r="FX247" s="5">
        <v>0</v>
      </c>
      <c r="FY247" s="5">
        <v>0</v>
      </c>
    </row>
    <row r="248" spans="1:181" x14ac:dyDescent="0.3">
      <c r="A248" s="26" t="s">
        <v>605</v>
      </c>
      <c r="B248" s="5">
        <v>0.01</v>
      </c>
      <c r="C248" s="5">
        <v>0.01</v>
      </c>
      <c r="D248" s="5">
        <v>0.01</v>
      </c>
      <c r="E248" s="5">
        <v>0.01</v>
      </c>
      <c r="F248" s="5">
        <v>0.01</v>
      </c>
      <c r="G248" s="5">
        <v>0.01</v>
      </c>
      <c r="H248" s="5">
        <v>0.01</v>
      </c>
      <c r="I248" s="5">
        <v>0.01</v>
      </c>
      <c r="J248" s="5">
        <v>0.01</v>
      </c>
      <c r="K248" s="5">
        <v>0.01</v>
      </c>
      <c r="L248" s="5">
        <v>0.01</v>
      </c>
      <c r="M248" s="5">
        <v>0.01</v>
      </c>
      <c r="N248" s="5">
        <v>0.01</v>
      </c>
      <c r="O248" s="5">
        <v>0.01</v>
      </c>
      <c r="P248" s="5">
        <v>0.01</v>
      </c>
      <c r="Q248" s="5">
        <v>0.01</v>
      </c>
      <c r="R248" s="5">
        <v>0.01</v>
      </c>
      <c r="S248" s="5">
        <v>0.01</v>
      </c>
      <c r="T248" s="5">
        <v>0.01</v>
      </c>
      <c r="U248" s="5">
        <v>0.01</v>
      </c>
      <c r="V248" s="5">
        <v>0.01</v>
      </c>
      <c r="W248" s="5">
        <v>0.01</v>
      </c>
      <c r="X248" s="5">
        <v>0.01</v>
      </c>
      <c r="Y248" s="5">
        <v>0.01</v>
      </c>
      <c r="Z248" s="5">
        <v>0.01</v>
      </c>
      <c r="AA248" s="5">
        <v>0.01</v>
      </c>
      <c r="AB248" s="5">
        <v>0.01</v>
      </c>
      <c r="AC248" s="5">
        <v>0.01</v>
      </c>
      <c r="AD248" s="5">
        <v>0.01</v>
      </c>
      <c r="AE248" s="5">
        <v>0.01</v>
      </c>
      <c r="AF248" s="5">
        <v>0.01</v>
      </c>
      <c r="AG248" s="5">
        <v>0.01</v>
      </c>
      <c r="AH248" s="5">
        <v>0.01</v>
      </c>
      <c r="AI248" s="5">
        <v>0.01</v>
      </c>
      <c r="AJ248" s="5">
        <v>0.01</v>
      </c>
      <c r="AK248" s="5">
        <v>0.01</v>
      </c>
      <c r="AL248" s="5">
        <v>0.01</v>
      </c>
      <c r="AM248" s="5">
        <v>0.01</v>
      </c>
      <c r="AN248" s="5">
        <v>0.01</v>
      </c>
      <c r="AO248" s="5">
        <v>0.01</v>
      </c>
      <c r="AP248" s="5">
        <v>0.01</v>
      </c>
      <c r="AQ248" s="5">
        <v>0.01</v>
      </c>
      <c r="AR248" s="5">
        <v>0.01</v>
      </c>
      <c r="AS248" s="5">
        <v>0.01</v>
      </c>
      <c r="AT248" s="5">
        <v>0.01</v>
      </c>
      <c r="AU248" s="5">
        <v>0.01</v>
      </c>
      <c r="AV248" s="5">
        <v>0.01</v>
      </c>
      <c r="AW248" s="5">
        <v>0.01</v>
      </c>
      <c r="AX248" s="5">
        <v>0.01</v>
      </c>
      <c r="AY248" s="5">
        <v>0.01</v>
      </c>
      <c r="AZ248" s="5">
        <v>0.01</v>
      </c>
      <c r="BA248" s="5">
        <v>0.01</v>
      </c>
      <c r="BB248" s="5">
        <v>0.01</v>
      </c>
      <c r="BC248" s="5">
        <v>0.01</v>
      </c>
      <c r="BD248" s="5">
        <v>0.01</v>
      </c>
      <c r="BE248" s="5">
        <v>0.01</v>
      </c>
      <c r="BF248" s="5">
        <v>0.01</v>
      </c>
      <c r="BG248" s="5">
        <v>0.01</v>
      </c>
      <c r="BH248" s="5">
        <v>0.01</v>
      </c>
      <c r="BI248" s="5">
        <v>0.01</v>
      </c>
      <c r="BJ248" s="5">
        <v>0.01</v>
      </c>
      <c r="BK248" s="5">
        <v>0.01</v>
      </c>
      <c r="BL248" s="5">
        <v>0.01</v>
      </c>
      <c r="BM248" s="5">
        <v>0.01</v>
      </c>
      <c r="BN248" s="5">
        <v>0.01</v>
      </c>
      <c r="BO248" s="5">
        <v>0.01</v>
      </c>
      <c r="BP248" s="5">
        <v>0.01</v>
      </c>
      <c r="BQ248" s="5">
        <v>0.01</v>
      </c>
      <c r="BR248" s="5">
        <v>0.01</v>
      </c>
      <c r="BS248" s="5">
        <v>0.01</v>
      </c>
      <c r="BT248" s="5">
        <v>0.01</v>
      </c>
      <c r="BU248" s="5">
        <v>0.01</v>
      </c>
      <c r="BV248" s="5">
        <v>0.01</v>
      </c>
      <c r="BW248" s="5">
        <v>0.01</v>
      </c>
      <c r="BX248" s="5">
        <v>0.01</v>
      </c>
      <c r="BY248" s="5">
        <v>0.01</v>
      </c>
      <c r="BZ248" s="5">
        <v>0.01</v>
      </c>
      <c r="CA248" s="5">
        <v>0.01</v>
      </c>
      <c r="CB248" s="5">
        <v>0.01</v>
      </c>
      <c r="CC248" s="5">
        <v>0.01</v>
      </c>
      <c r="CD248" s="5">
        <v>0.01</v>
      </c>
      <c r="CE248" s="5">
        <v>0.01</v>
      </c>
      <c r="CF248" s="5">
        <v>0.01</v>
      </c>
      <c r="CG248" s="5">
        <v>0.01</v>
      </c>
      <c r="CH248" s="5">
        <v>0.01</v>
      </c>
      <c r="CI248" s="5">
        <v>0.01</v>
      </c>
      <c r="CJ248" s="5">
        <v>0.01</v>
      </c>
      <c r="CK248" s="5">
        <v>0.01</v>
      </c>
      <c r="CL248" s="5">
        <v>0.01</v>
      </c>
      <c r="CM248" s="5">
        <v>0.01</v>
      </c>
      <c r="CN248" s="5">
        <v>0.01</v>
      </c>
      <c r="CO248" s="5">
        <v>0.01</v>
      </c>
      <c r="CP248" s="5">
        <v>0.01</v>
      </c>
      <c r="CQ248" s="5">
        <v>0.01</v>
      </c>
      <c r="CR248" s="5">
        <v>0.01</v>
      </c>
      <c r="CS248" s="5">
        <v>0.01</v>
      </c>
      <c r="CT248" s="5">
        <v>0.01</v>
      </c>
      <c r="CU248" s="5">
        <v>0.01</v>
      </c>
      <c r="CV248" s="5">
        <v>0.01</v>
      </c>
      <c r="CW248" s="5">
        <v>0.01</v>
      </c>
      <c r="CX248" s="5">
        <v>0.01</v>
      </c>
      <c r="CY248" s="5">
        <v>0.01</v>
      </c>
      <c r="CZ248" s="5">
        <v>0.01</v>
      </c>
      <c r="DA248" s="5">
        <v>0.01</v>
      </c>
      <c r="DB248" s="5">
        <v>0.01</v>
      </c>
      <c r="DC248" s="5">
        <v>0.01</v>
      </c>
      <c r="DD248" s="5">
        <v>0.01</v>
      </c>
      <c r="DE248" s="5">
        <v>0.01</v>
      </c>
      <c r="DF248" s="5">
        <v>0.01</v>
      </c>
      <c r="DG248" s="5">
        <v>0.01</v>
      </c>
      <c r="DH248" s="5">
        <v>0.01</v>
      </c>
      <c r="DI248" s="5">
        <v>0.01</v>
      </c>
      <c r="DJ248" s="5">
        <v>0.01</v>
      </c>
      <c r="DK248" s="5">
        <v>0.01</v>
      </c>
      <c r="DL248" s="5">
        <v>0.01</v>
      </c>
      <c r="DM248" s="5">
        <v>0.01</v>
      </c>
      <c r="DN248" s="5">
        <v>0.01</v>
      </c>
      <c r="DO248" s="5">
        <v>0.01</v>
      </c>
      <c r="DP248" s="5">
        <v>0.01</v>
      </c>
      <c r="DQ248" s="5">
        <v>0.01</v>
      </c>
      <c r="DR248" s="5">
        <v>0.01</v>
      </c>
      <c r="DS248" s="5">
        <v>0.01</v>
      </c>
      <c r="DT248" s="5">
        <v>0.01</v>
      </c>
      <c r="DU248" s="5">
        <v>0.01</v>
      </c>
      <c r="DV248" s="5">
        <v>0.01</v>
      </c>
      <c r="DW248" s="5">
        <v>0.01</v>
      </c>
      <c r="DX248" s="5">
        <v>0.01</v>
      </c>
      <c r="DY248" s="5">
        <v>0.01</v>
      </c>
      <c r="DZ248" s="5">
        <v>0.01</v>
      </c>
      <c r="EA248" s="5">
        <v>0.01</v>
      </c>
      <c r="EB248" s="5">
        <v>0.01</v>
      </c>
      <c r="EC248" s="5">
        <v>0.01</v>
      </c>
      <c r="ED248" s="5">
        <v>0.01</v>
      </c>
      <c r="EE248" s="5">
        <v>0.01</v>
      </c>
      <c r="EF248" s="5">
        <v>0.01</v>
      </c>
      <c r="EG248" s="5">
        <v>0.01</v>
      </c>
      <c r="EH248" s="5">
        <v>0.01</v>
      </c>
      <c r="EI248" s="5">
        <v>0.01</v>
      </c>
      <c r="EJ248" s="5">
        <v>0.01</v>
      </c>
      <c r="EK248" s="5">
        <v>0.01</v>
      </c>
      <c r="EL248" s="5">
        <v>0.01</v>
      </c>
      <c r="EM248" s="5">
        <v>0.01</v>
      </c>
      <c r="EN248" s="5">
        <v>0.01</v>
      </c>
      <c r="EO248" s="5">
        <v>0.01</v>
      </c>
      <c r="EP248" s="5">
        <v>0.01</v>
      </c>
      <c r="EQ248" s="5">
        <v>0.01</v>
      </c>
      <c r="ER248" s="5">
        <v>0.01</v>
      </c>
      <c r="ES248" s="5">
        <v>0.01</v>
      </c>
      <c r="ET248" s="5">
        <v>0.01</v>
      </c>
      <c r="EU248" s="5">
        <v>0.01</v>
      </c>
      <c r="EV248" s="5">
        <v>0.01</v>
      </c>
      <c r="EW248" s="5">
        <v>0.01</v>
      </c>
      <c r="EX248" s="5">
        <v>0.01</v>
      </c>
      <c r="EY248" s="5">
        <v>0.01</v>
      </c>
      <c r="EZ248" s="5">
        <v>0.01</v>
      </c>
      <c r="FA248" s="5">
        <v>0.01</v>
      </c>
      <c r="FB248" s="5">
        <v>0.01</v>
      </c>
      <c r="FC248" s="5">
        <v>0.01</v>
      </c>
      <c r="FD248" s="5">
        <v>0.01</v>
      </c>
      <c r="FE248" s="5">
        <v>0.01</v>
      </c>
      <c r="FF248" s="5">
        <v>0.01</v>
      </c>
      <c r="FG248" s="5">
        <v>0.01</v>
      </c>
      <c r="FH248" s="5">
        <v>0.01</v>
      </c>
      <c r="FI248" s="5">
        <v>0.01</v>
      </c>
      <c r="FJ248" s="5">
        <v>0.01</v>
      </c>
      <c r="FK248" s="5">
        <v>0.01</v>
      </c>
      <c r="FL248" s="5">
        <v>0.01</v>
      </c>
      <c r="FM248" s="5">
        <v>0.01</v>
      </c>
      <c r="FN248" s="5">
        <v>0.01</v>
      </c>
      <c r="FO248" s="5">
        <v>0.01</v>
      </c>
      <c r="FP248" s="5">
        <v>0.01</v>
      </c>
      <c r="FQ248" s="5">
        <v>0.01</v>
      </c>
      <c r="FR248" s="5">
        <v>0.01</v>
      </c>
      <c r="FS248" s="5">
        <v>0.01</v>
      </c>
      <c r="FT248" s="5">
        <v>0.01</v>
      </c>
      <c r="FU248" s="5">
        <v>0.01</v>
      </c>
      <c r="FV248" s="5">
        <v>0.01</v>
      </c>
      <c r="FW248" s="5">
        <v>0.01</v>
      </c>
      <c r="FX248" s="5">
        <v>0.01</v>
      </c>
      <c r="FY248" s="5">
        <v>0.01</v>
      </c>
    </row>
    <row r="249" spans="1:181" x14ac:dyDescent="0.3">
      <c r="A249" s="266" t="s">
        <v>613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c r="DM249" s="266"/>
      <c r="DN249" s="266"/>
      <c r="DO249" s="266"/>
      <c r="DP249" s="266"/>
      <c r="DQ249" s="266"/>
      <c r="DR249" s="266"/>
      <c r="DS249" s="266"/>
      <c r="DT249" s="266"/>
      <c r="DU249" s="266"/>
      <c r="DV249" s="266"/>
      <c r="DW249" s="266"/>
      <c r="DX249" s="266"/>
      <c r="DY249" s="266"/>
      <c r="DZ249" s="266"/>
      <c r="EA249" s="266"/>
      <c r="EB249" s="266"/>
      <c r="EC249" s="266"/>
      <c r="ED249" s="266"/>
      <c r="EE249" s="266"/>
      <c r="EF249" s="266"/>
      <c r="EG249" s="266"/>
      <c r="EH249" s="266"/>
      <c r="EI249" s="266"/>
      <c r="EJ249" s="266"/>
      <c r="EK249" s="266"/>
      <c r="EL249" s="266"/>
      <c r="EM249" s="266"/>
      <c r="EN249" s="266"/>
      <c r="EO249" s="266"/>
      <c r="EP249" s="266"/>
      <c r="EQ249" s="266"/>
      <c r="ER249" s="266"/>
      <c r="ES249" s="266"/>
      <c r="ET249" s="266"/>
      <c r="EU249" s="266"/>
      <c r="EV249" s="266"/>
      <c r="EW249" s="266"/>
      <c r="EX249" s="266"/>
      <c r="EY249" s="266"/>
      <c r="EZ249" s="266"/>
      <c r="FA249" s="266"/>
      <c r="FB249" s="266"/>
      <c r="FC249" s="266"/>
      <c r="FD249" s="266"/>
      <c r="FE249" s="266"/>
      <c r="FF249" s="266"/>
      <c r="FG249" s="266"/>
      <c r="FH249" s="266"/>
      <c r="FI249" s="266"/>
      <c r="FJ249" s="266"/>
      <c r="FK249" s="266"/>
      <c r="FL249" s="266"/>
      <c r="FM249" s="266"/>
      <c r="FN249" s="266"/>
      <c r="FO249" s="266"/>
      <c r="FP249" s="266"/>
      <c r="FQ249" s="266"/>
      <c r="FR249" s="266"/>
      <c r="FS249" s="266"/>
      <c r="FT249" s="266"/>
      <c r="FU249" s="266"/>
      <c r="FV249" s="266"/>
      <c r="FW249" s="266"/>
      <c r="FX249" s="266"/>
      <c r="FY249" s="266"/>
    </row>
    <row r="250" spans="1:181" x14ac:dyDescent="0.3">
      <c r="A250" s="26" t="s">
        <v>603</v>
      </c>
      <c r="B250" s="5">
        <v>0</v>
      </c>
      <c r="C250" s="5">
        <v>0</v>
      </c>
      <c r="D250" s="5">
        <v>0</v>
      </c>
      <c r="E250" s="5">
        <v>0</v>
      </c>
      <c r="F250" s="5">
        <v>0</v>
      </c>
      <c r="G250" s="5">
        <v>0</v>
      </c>
      <c r="H250" s="5">
        <v>0</v>
      </c>
      <c r="I250" s="5">
        <v>0</v>
      </c>
      <c r="J250" s="5">
        <v>0</v>
      </c>
      <c r="K250" s="5">
        <v>0</v>
      </c>
      <c r="L250" s="5">
        <v>0</v>
      </c>
      <c r="M250" s="5">
        <v>0</v>
      </c>
      <c r="N250" s="5">
        <v>0</v>
      </c>
      <c r="O250" s="5">
        <v>0</v>
      </c>
      <c r="P250" s="5">
        <v>0</v>
      </c>
      <c r="Q250" s="5">
        <v>0</v>
      </c>
      <c r="R250" s="5">
        <v>0</v>
      </c>
      <c r="S250" s="5">
        <v>0</v>
      </c>
      <c r="T250" s="5">
        <v>0</v>
      </c>
      <c r="U250" s="5">
        <v>0</v>
      </c>
      <c r="V250" s="5">
        <v>0</v>
      </c>
      <c r="W250" s="5">
        <v>0</v>
      </c>
      <c r="X250" s="5">
        <v>0</v>
      </c>
      <c r="Y250" s="5">
        <v>0</v>
      </c>
      <c r="Z250" s="5">
        <v>0</v>
      </c>
      <c r="AA250" s="5">
        <v>0</v>
      </c>
      <c r="AB250" s="5">
        <v>0</v>
      </c>
      <c r="AC250" s="5">
        <v>0</v>
      </c>
      <c r="AD250" s="5">
        <v>0</v>
      </c>
      <c r="AE250" s="5">
        <v>0</v>
      </c>
      <c r="AF250" s="5">
        <v>0</v>
      </c>
      <c r="AG250" s="5">
        <v>0</v>
      </c>
      <c r="AH250" s="5">
        <v>0</v>
      </c>
      <c r="AI250" s="5">
        <v>0</v>
      </c>
      <c r="AJ250" s="5">
        <v>0</v>
      </c>
      <c r="AK250" s="5">
        <v>0</v>
      </c>
      <c r="AL250" s="5">
        <v>0</v>
      </c>
      <c r="AM250" s="5">
        <v>0</v>
      </c>
      <c r="AN250" s="5">
        <v>0</v>
      </c>
      <c r="AO250" s="5">
        <v>0</v>
      </c>
      <c r="AP250" s="5">
        <v>0</v>
      </c>
      <c r="AQ250" s="5">
        <v>0</v>
      </c>
      <c r="AR250" s="5">
        <v>0</v>
      </c>
      <c r="AS250" s="5">
        <v>0</v>
      </c>
      <c r="AT250" s="5">
        <v>0</v>
      </c>
      <c r="AU250" s="5">
        <v>0</v>
      </c>
      <c r="AV250" s="5">
        <v>0</v>
      </c>
      <c r="AW250" s="5">
        <v>0</v>
      </c>
      <c r="AX250" s="5">
        <v>0</v>
      </c>
      <c r="AY250" s="5">
        <v>0</v>
      </c>
      <c r="AZ250" s="5">
        <v>0</v>
      </c>
      <c r="BA250" s="5">
        <v>0</v>
      </c>
      <c r="BB250" s="5">
        <v>0</v>
      </c>
      <c r="BC250" s="5">
        <v>0</v>
      </c>
      <c r="BD250" s="5">
        <v>0</v>
      </c>
      <c r="BE250" s="5">
        <v>0</v>
      </c>
      <c r="BF250" s="5">
        <v>0</v>
      </c>
      <c r="BG250" s="5">
        <v>0</v>
      </c>
      <c r="BH250" s="5">
        <v>0</v>
      </c>
      <c r="BI250" s="5">
        <v>0</v>
      </c>
      <c r="BJ250" s="5">
        <v>0</v>
      </c>
      <c r="BK250" s="5">
        <v>0</v>
      </c>
      <c r="BL250" s="5">
        <v>0</v>
      </c>
      <c r="BM250" s="5">
        <v>0</v>
      </c>
      <c r="BN250" s="5">
        <v>0</v>
      </c>
      <c r="BO250" s="5">
        <v>0</v>
      </c>
      <c r="BP250" s="5">
        <v>0</v>
      </c>
      <c r="BQ250" s="5">
        <v>0</v>
      </c>
      <c r="BR250" s="5">
        <v>0</v>
      </c>
      <c r="BS250" s="5">
        <v>0</v>
      </c>
      <c r="BT250" s="5">
        <v>0</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0</v>
      </c>
      <c r="CZ250" s="5">
        <v>0</v>
      </c>
      <c r="DA250" s="5">
        <v>0</v>
      </c>
      <c r="DB250" s="5">
        <v>0</v>
      </c>
      <c r="DC250" s="5">
        <v>0</v>
      </c>
      <c r="DD250" s="5">
        <v>0</v>
      </c>
      <c r="DE250" s="5">
        <v>0</v>
      </c>
      <c r="DF250" s="5">
        <v>0</v>
      </c>
      <c r="DG250" s="5">
        <v>0</v>
      </c>
      <c r="DH250" s="5">
        <v>0</v>
      </c>
      <c r="DI250" s="5">
        <v>0</v>
      </c>
      <c r="DJ250" s="5">
        <v>0</v>
      </c>
      <c r="DK250" s="5">
        <v>0</v>
      </c>
      <c r="DL250" s="5">
        <v>0</v>
      </c>
      <c r="DM250" s="5">
        <v>0</v>
      </c>
      <c r="DN250" s="5">
        <v>0</v>
      </c>
      <c r="DO250" s="5">
        <v>0</v>
      </c>
      <c r="DP250" s="5">
        <v>0</v>
      </c>
      <c r="DQ250" s="5">
        <v>0</v>
      </c>
      <c r="DR250" s="5">
        <v>0</v>
      </c>
      <c r="DS250" s="5">
        <v>0</v>
      </c>
      <c r="DT250" s="5">
        <v>0</v>
      </c>
      <c r="DU250" s="5">
        <v>0</v>
      </c>
      <c r="DV250" s="5">
        <v>0</v>
      </c>
      <c r="DW250" s="5">
        <v>0</v>
      </c>
      <c r="DX250" s="5">
        <v>0</v>
      </c>
      <c r="DY250" s="5">
        <v>0</v>
      </c>
      <c r="DZ250" s="5">
        <v>0</v>
      </c>
      <c r="EA250" s="5">
        <v>0</v>
      </c>
      <c r="EB250" s="5">
        <v>0</v>
      </c>
      <c r="EC250" s="5">
        <v>0</v>
      </c>
      <c r="ED250" s="5">
        <v>0</v>
      </c>
      <c r="EE250" s="5">
        <v>0</v>
      </c>
      <c r="EF250" s="5">
        <v>0</v>
      </c>
      <c r="EG250" s="5">
        <v>0</v>
      </c>
      <c r="EH250" s="5">
        <v>0</v>
      </c>
      <c r="EI250" s="5">
        <v>0</v>
      </c>
      <c r="EJ250" s="5">
        <v>0</v>
      </c>
      <c r="EK250" s="5">
        <v>0</v>
      </c>
      <c r="EL250" s="5">
        <v>0</v>
      </c>
      <c r="EM250" s="5">
        <v>0</v>
      </c>
      <c r="EN250" s="5">
        <v>0</v>
      </c>
      <c r="EO250" s="5">
        <v>0</v>
      </c>
      <c r="EP250" s="5">
        <v>0</v>
      </c>
      <c r="EQ250" s="5">
        <v>0</v>
      </c>
      <c r="ER250" s="5">
        <v>0</v>
      </c>
      <c r="ES250" s="5">
        <v>0</v>
      </c>
      <c r="ET250" s="5">
        <v>0</v>
      </c>
      <c r="EU250" s="5">
        <v>0</v>
      </c>
      <c r="EV250" s="5">
        <v>0</v>
      </c>
      <c r="EW250" s="5">
        <v>0</v>
      </c>
      <c r="EX250" s="5">
        <v>0</v>
      </c>
      <c r="EY250" s="5">
        <v>0</v>
      </c>
      <c r="EZ250" s="5">
        <v>0</v>
      </c>
      <c r="FA250" s="5">
        <v>0</v>
      </c>
      <c r="FB250" s="5">
        <v>0</v>
      </c>
      <c r="FC250" s="5">
        <v>0</v>
      </c>
      <c r="FD250" s="5">
        <v>0</v>
      </c>
      <c r="FE250" s="5">
        <v>0</v>
      </c>
      <c r="FF250" s="5">
        <v>0</v>
      </c>
      <c r="FG250" s="5">
        <v>0</v>
      </c>
      <c r="FH250" s="5">
        <v>0</v>
      </c>
      <c r="FI250" s="5">
        <v>0</v>
      </c>
      <c r="FJ250" s="5">
        <v>0</v>
      </c>
      <c r="FK250" s="5">
        <v>0</v>
      </c>
      <c r="FL250" s="5">
        <v>0</v>
      </c>
      <c r="FM250" s="5">
        <v>0</v>
      </c>
      <c r="FN250" s="5">
        <v>0</v>
      </c>
      <c r="FO250" s="5">
        <v>0</v>
      </c>
      <c r="FP250" s="5">
        <v>0</v>
      </c>
      <c r="FQ250" s="5">
        <v>0</v>
      </c>
      <c r="FR250" s="5">
        <v>0</v>
      </c>
      <c r="FS250" s="5">
        <v>0</v>
      </c>
      <c r="FT250" s="5">
        <v>0</v>
      </c>
      <c r="FU250" s="5">
        <v>0</v>
      </c>
      <c r="FV250" s="5">
        <v>0</v>
      </c>
      <c r="FW250" s="5">
        <v>0</v>
      </c>
      <c r="FX250" s="5">
        <v>0</v>
      </c>
      <c r="FY250" s="5">
        <v>0</v>
      </c>
    </row>
    <row r="251" spans="1:181" x14ac:dyDescent="0.3">
      <c r="A251" s="26" t="s">
        <v>604</v>
      </c>
      <c r="B251" s="5">
        <v>0</v>
      </c>
      <c r="C251" s="5">
        <v>0</v>
      </c>
      <c r="D251" s="5">
        <v>0</v>
      </c>
      <c r="E251" s="5">
        <v>0</v>
      </c>
      <c r="F251" s="5">
        <v>0</v>
      </c>
      <c r="G251" s="5">
        <v>0</v>
      </c>
      <c r="H251" s="5">
        <v>0</v>
      </c>
      <c r="I251" s="5">
        <v>0</v>
      </c>
      <c r="J251" s="5">
        <v>0</v>
      </c>
      <c r="K251" s="5">
        <v>0</v>
      </c>
      <c r="L251" s="5">
        <v>0</v>
      </c>
      <c r="M251" s="5">
        <v>0</v>
      </c>
      <c r="N251" s="5">
        <v>0</v>
      </c>
      <c r="O251" s="5">
        <v>0</v>
      </c>
      <c r="P251" s="5">
        <v>0</v>
      </c>
      <c r="Q251" s="5">
        <v>0</v>
      </c>
      <c r="R251" s="5">
        <v>0</v>
      </c>
      <c r="S251" s="5">
        <v>0</v>
      </c>
      <c r="T251" s="5">
        <v>0</v>
      </c>
      <c r="U251" s="5">
        <v>0</v>
      </c>
      <c r="V251" s="5">
        <v>0</v>
      </c>
      <c r="W251" s="5">
        <v>0</v>
      </c>
      <c r="X251" s="5">
        <v>0</v>
      </c>
      <c r="Y251" s="5">
        <v>0</v>
      </c>
      <c r="Z251" s="5">
        <v>0</v>
      </c>
      <c r="AA251" s="5">
        <v>0</v>
      </c>
      <c r="AB251" s="5">
        <v>0</v>
      </c>
      <c r="AC251" s="5">
        <v>0</v>
      </c>
      <c r="AD251" s="5">
        <v>0</v>
      </c>
      <c r="AE251" s="5">
        <v>0</v>
      </c>
      <c r="AF251" s="5">
        <v>0</v>
      </c>
      <c r="AG251" s="5">
        <v>0</v>
      </c>
      <c r="AH251" s="5">
        <v>0</v>
      </c>
      <c r="AI251" s="5">
        <v>0</v>
      </c>
      <c r="AJ251" s="5">
        <v>0</v>
      </c>
      <c r="AK251" s="5">
        <v>0</v>
      </c>
      <c r="AL251" s="5">
        <v>0</v>
      </c>
      <c r="AM251" s="5">
        <v>0</v>
      </c>
      <c r="AN251" s="5">
        <v>0</v>
      </c>
      <c r="AO251" s="5">
        <v>0</v>
      </c>
      <c r="AP251" s="5">
        <v>0</v>
      </c>
      <c r="AQ251" s="5">
        <v>0</v>
      </c>
      <c r="AR251" s="5">
        <v>0</v>
      </c>
      <c r="AS251" s="5">
        <v>0</v>
      </c>
      <c r="AT251" s="5">
        <v>0</v>
      </c>
      <c r="AU251" s="5">
        <v>0</v>
      </c>
      <c r="AV251" s="5">
        <v>0</v>
      </c>
      <c r="AW251" s="5">
        <v>0</v>
      </c>
      <c r="AX251" s="5">
        <v>0</v>
      </c>
      <c r="AY251" s="5">
        <v>0</v>
      </c>
      <c r="AZ251" s="5">
        <v>0</v>
      </c>
      <c r="BA251" s="5">
        <v>0</v>
      </c>
      <c r="BB251" s="5">
        <v>0</v>
      </c>
      <c r="BC251" s="5">
        <v>0</v>
      </c>
      <c r="BD251" s="5">
        <v>0</v>
      </c>
      <c r="BE251" s="5">
        <v>0</v>
      </c>
      <c r="BF251" s="5">
        <v>0</v>
      </c>
      <c r="BG251" s="5">
        <v>0</v>
      </c>
      <c r="BH251" s="5">
        <v>0</v>
      </c>
      <c r="BI251" s="5">
        <v>0</v>
      </c>
      <c r="BJ251" s="5">
        <v>0</v>
      </c>
      <c r="BK251" s="5">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5">
        <v>0</v>
      </c>
      <c r="CU251" s="5">
        <v>0</v>
      </c>
      <c r="CV251" s="5">
        <v>0</v>
      </c>
      <c r="CW251" s="5">
        <v>0</v>
      </c>
      <c r="CX251" s="5">
        <v>0</v>
      </c>
      <c r="CY251" s="5">
        <v>0</v>
      </c>
      <c r="CZ251" s="5">
        <v>0</v>
      </c>
      <c r="DA251" s="5">
        <v>0</v>
      </c>
      <c r="DB251" s="5">
        <v>0</v>
      </c>
      <c r="DC251" s="5">
        <v>0</v>
      </c>
      <c r="DD251" s="5">
        <v>0</v>
      </c>
      <c r="DE251" s="5">
        <v>0</v>
      </c>
      <c r="DF251" s="5">
        <v>0</v>
      </c>
      <c r="DG251" s="5">
        <v>0</v>
      </c>
      <c r="DH251" s="5">
        <v>0</v>
      </c>
      <c r="DI251" s="5">
        <v>0</v>
      </c>
      <c r="DJ251" s="5">
        <v>0</v>
      </c>
      <c r="DK251" s="5">
        <v>0</v>
      </c>
      <c r="DL251" s="5">
        <v>0</v>
      </c>
      <c r="DM251" s="5">
        <v>0</v>
      </c>
      <c r="DN251" s="5">
        <v>0</v>
      </c>
      <c r="DO251" s="5">
        <v>0</v>
      </c>
      <c r="DP251" s="5">
        <v>0</v>
      </c>
      <c r="DQ251" s="5">
        <v>0</v>
      </c>
      <c r="DR251" s="5">
        <v>0</v>
      </c>
      <c r="DS251" s="5">
        <v>0</v>
      </c>
      <c r="DT251" s="5">
        <v>0</v>
      </c>
      <c r="DU251" s="5">
        <v>0</v>
      </c>
      <c r="DV251" s="5">
        <v>0</v>
      </c>
      <c r="DW251" s="5">
        <v>0</v>
      </c>
      <c r="DX251" s="5">
        <v>0</v>
      </c>
      <c r="DY251" s="5">
        <v>0</v>
      </c>
      <c r="DZ251" s="5">
        <v>0</v>
      </c>
      <c r="EA251" s="5">
        <v>0</v>
      </c>
      <c r="EB251" s="5">
        <v>0</v>
      </c>
      <c r="EC251" s="5">
        <v>0</v>
      </c>
      <c r="ED251" s="5">
        <v>0</v>
      </c>
      <c r="EE251" s="5">
        <v>0</v>
      </c>
      <c r="EF251" s="5">
        <v>0</v>
      </c>
      <c r="EG251" s="5">
        <v>0</v>
      </c>
      <c r="EH251" s="5">
        <v>0</v>
      </c>
      <c r="EI251" s="5">
        <v>0</v>
      </c>
      <c r="EJ251" s="5">
        <v>0</v>
      </c>
      <c r="EK251" s="5">
        <v>0</v>
      </c>
      <c r="EL251" s="5">
        <v>0</v>
      </c>
      <c r="EM251" s="5">
        <v>0</v>
      </c>
      <c r="EN251" s="5">
        <v>0</v>
      </c>
      <c r="EO251" s="5">
        <v>0</v>
      </c>
      <c r="EP251" s="5">
        <v>0</v>
      </c>
      <c r="EQ251" s="5">
        <v>0</v>
      </c>
      <c r="ER251" s="5">
        <v>0</v>
      </c>
      <c r="ES251" s="5">
        <v>0</v>
      </c>
      <c r="ET251" s="5">
        <v>0</v>
      </c>
      <c r="EU251" s="5">
        <v>0</v>
      </c>
      <c r="EV251" s="5">
        <v>0</v>
      </c>
      <c r="EW251" s="5">
        <v>0</v>
      </c>
      <c r="EX251" s="5">
        <v>0</v>
      </c>
      <c r="EY251" s="5">
        <v>0</v>
      </c>
      <c r="EZ251" s="5">
        <v>0</v>
      </c>
      <c r="FA251" s="5">
        <v>0</v>
      </c>
      <c r="FB251" s="5">
        <v>0</v>
      </c>
      <c r="FC251" s="5">
        <v>0</v>
      </c>
      <c r="FD251" s="5">
        <v>0</v>
      </c>
      <c r="FE251" s="5">
        <v>0</v>
      </c>
      <c r="FF251" s="5">
        <v>0</v>
      </c>
      <c r="FG251" s="5">
        <v>0</v>
      </c>
      <c r="FH251" s="5">
        <v>0</v>
      </c>
      <c r="FI251" s="5">
        <v>0</v>
      </c>
      <c r="FJ251" s="5">
        <v>0</v>
      </c>
      <c r="FK251" s="5">
        <v>0</v>
      </c>
      <c r="FL251" s="5">
        <v>0</v>
      </c>
      <c r="FM251" s="5">
        <v>0</v>
      </c>
      <c r="FN251" s="5">
        <v>0</v>
      </c>
      <c r="FO251" s="5">
        <v>0</v>
      </c>
      <c r="FP251" s="5">
        <v>0</v>
      </c>
      <c r="FQ251" s="5">
        <v>0</v>
      </c>
      <c r="FR251" s="5">
        <v>0</v>
      </c>
      <c r="FS251" s="5">
        <v>0</v>
      </c>
      <c r="FT251" s="5">
        <v>0</v>
      </c>
      <c r="FU251" s="5">
        <v>0</v>
      </c>
      <c r="FV251" s="5">
        <v>0</v>
      </c>
      <c r="FW251" s="5">
        <v>0</v>
      </c>
      <c r="FX251" s="5">
        <v>0</v>
      </c>
      <c r="FY251" s="5">
        <v>0</v>
      </c>
    </row>
    <row r="252" spans="1:181" x14ac:dyDescent="0.3">
      <c r="A252" s="26" t="s">
        <v>614</v>
      </c>
      <c r="B252" s="5">
        <v>0</v>
      </c>
      <c r="C252" s="5">
        <v>0</v>
      </c>
      <c r="D252" s="5">
        <v>0</v>
      </c>
      <c r="E252" s="5">
        <v>0</v>
      </c>
      <c r="F252" s="5">
        <v>0</v>
      </c>
      <c r="G252" s="5">
        <v>0</v>
      </c>
      <c r="H252" s="5">
        <v>0</v>
      </c>
      <c r="I252" s="5">
        <v>0</v>
      </c>
      <c r="J252" s="5">
        <v>0</v>
      </c>
      <c r="K252" s="5">
        <v>0</v>
      </c>
      <c r="L252" s="5">
        <v>0</v>
      </c>
      <c r="M252" s="5">
        <v>0</v>
      </c>
      <c r="N252" s="5">
        <v>0</v>
      </c>
      <c r="O252" s="5">
        <v>0</v>
      </c>
      <c r="P252" s="5">
        <v>0</v>
      </c>
      <c r="Q252" s="5">
        <v>0</v>
      </c>
      <c r="R252" s="5">
        <v>0</v>
      </c>
      <c r="S252" s="5">
        <v>0</v>
      </c>
      <c r="T252" s="5">
        <v>0</v>
      </c>
      <c r="U252" s="5">
        <v>0</v>
      </c>
      <c r="V252" s="5">
        <v>0</v>
      </c>
      <c r="W252" s="5">
        <v>0</v>
      </c>
      <c r="X252" s="5">
        <v>0</v>
      </c>
      <c r="Y252" s="5">
        <v>0</v>
      </c>
      <c r="Z252" s="5">
        <v>0</v>
      </c>
      <c r="AA252" s="5">
        <v>0</v>
      </c>
      <c r="AB252" s="5">
        <v>0</v>
      </c>
      <c r="AC252" s="5">
        <v>0</v>
      </c>
      <c r="AD252" s="5">
        <v>0</v>
      </c>
      <c r="AE252" s="5">
        <v>0</v>
      </c>
      <c r="AF252" s="5">
        <v>0</v>
      </c>
      <c r="AG252" s="5">
        <v>0</v>
      </c>
      <c r="AH252" s="5">
        <v>0</v>
      </c>
      <c r="AI252" s="5">
        <v>0</v>
      </c>
      <c r="AJ252" s="5">
        <v>0</v>
      </c>
      <c r="AK252" s="5">
        <v>0</v>
      </c>
      <c r="AL252" s="5">
        <v>0</v>
      </c>
      <c r="AM252" s="5">
        <v>0</v>
      </c>
      <c r="AN252" s="5">
        <v>0</v>
      </c>
      <c r="AO252" s="5">
        <v>0</v>
      </c>
      <c r="AP252" s="5">
        <v>0</v>
      </c>
      <c r="AQ252" s="5">
        <v>0</v>
      </c>
      <c r="AR252" s="5">
        <v>0</v>
      </c>
      <c r="AS252" s="5">
        <v>0</v>
      </c>
      <c r="AT252" s="5">
        <v>0</v>
      </c>
      <c r="AU252" s="5">
        <v>0</v>
      </c>
      <c r="AV252" s="5">
        <v>0</v>
      </c>
      <c r="AW252" s="5">
        <v>0</v>
      </c>
      <c r="AX252" s="5">
        <v>0</v>
      </c>
      <c r="AY252" s="5">
        <v>0</v>
      </c>
      <c r="AZ252" s="5">
        <v>0</v>
      </c>
      <c r="BA252" s="5">
        <v>0</v>
      </c>
      <c r="BB252" s="5">
        <v>0</v>
      </c>
      <c r="BC252" s="5">
        <v>0</v>
      </c>
      <c r="BD252" s="5">
        <v>0</v>
      </c>
      <c r="BE252" s="5">
        <v>0</v>
      </c>
      <c r="BF252" s="5">
        <v>0</v>
      </c>
      <c r="BG252" s="5">
        <v>0</v>
      </c>
      <c r="BH252" s="5">
        <v>0</v>
      </c>
      <c r="BI252" s="5">
        <v>0</v>
      </c>
      <c r="BJ252" s="5">
        <v>0</v>
      </c>
      <c r="BK252" s="5">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0</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5">
        <v>0</v>
      </c>
      <c r="DS252" s="5">
        <v>0</v>
      </c>
      <c r="DT252" s="5">
        <v>0</v>
      </c>
      <c r="DU252" s="5">
        <v>0</v>
      </c>
      <c r="DV252" s="5">
        <v>0</v>
      </c>
      <c r="DW252" s="5">
        <v>0</v>
      </c>
      <c r="DX252" s="5">
        <v>0</v>
      </c>
      <c r="DY252" s="5">
        <v>0</v>
      </c>
      <c r="DZ252" s="5">
        <v>0</v>
      </c>
      <c r="EA252" s="5">
        <v>0</v>
      </c>
      <c r="EB252" s="5">
        <v>0</v>
      </c>
      <c r="EC252" s="5">
        <v>0</v>
      </c>
      <c r="ED252" s="5">
        <v>0</v>
      </c>
      <c r="EE252" s="5">
        <v>0</v>
      </c>
      <c r="EF252" s="5">
        <v>0</v>
      </c>
      <c r="EG252" s="5">
        <v>0</v>
      </c>
      <c r="EH252" s="5">
        <v>0</v>
      </c>
      <c r="EI252" s="5">
        <v>0</v>
      </c>
      <c r="EJ252" s="5">
        <v>0</v>
      </c>
      <c r="EK252" s="5">
        <v>0</v>
      </c>
      <c r="EL252" s="5">
        <v>0</v>
      </c>
      <c r="EM252" s="5">
        <v>0</v>
      </c>
      <c r="EN252" s="5">
        <v>0</v>
      </c>
      <c r="EO252" s="5">
        <v>0</v>
      </c>
      <c r="EP252" s="5">
        <v>0</v>
      </c>
      <c r="EQ252" s="5">
        <v>0</v>
      </c>
      <c r="ER252" s="5">
        <v>0</v>
      </c>
      <c r="ES252" s="5">
        <v>0</v>
      </c>
      <c r="ET252" s="5">
        <v>0</v>
      </c>
      <c r="EU252" s="5">
        <v>0</v>
      </c>
      <c r="EV252" s="5">
        <v>0</v>
      </c>
      <c r="EW252" s="5">
        <v>0</v>
      </c>
      <c r="EX252" s="5">
        <v>0</v>
      </c>
      <c r="EY252" s="5">
        <v>0</v>
      </c>
      <c r="EZ252" s="5">
        <v>0</v>
      </c>
      <c r="FA252" s="5">
        <v>0</v>
      </c>
      <c r="FB252" s="5">
        <v>0</v>
      </c>
      <c r="FC252" s="5">
        <v>0</v>
      </c>
      <c r="FD252" s="5">
        <v>0</v>
      </c>
      <c r="FE252" s="5">
        <v>0</v>
      </c>
      <c r="FF252" s="5">
        <v>0</v>
      </c>
      <c r="FG252" s="5">
        <v>0</v>
      </c>
      <c r="FH252" s="5">
        <v>0</v>
      </c>
      <c r="FI252" s="5">
        <v>0</v>
      </c>
      <c r="FJ252" s="5">
        <v>0</v>
      </c>
      <c r="FK252" s="5">
        <v>0</v>
      </c>
      <c r="FL252" s="5">
        <v>0</v>
      </c>
      <c r="FM252" s="5">
        <v>0</v>
      </c>
      <c r="FN252" s="5">
        <v>0</v>
      </c>
      <c r="FO252" s="5">
        <v>0</v>
      </c>
      <c r="FP252" s="5">
        <v>0</v>
      </c>
      <c r="FQ252" s="5">
        <v>0</v>
      </c>
      <c r="FR252" s="5">
        <v>0</v>
      </c>
      <c r="FS252" s="5">
        <v>0</v>
      </c>
      <c r="FT252" s="5">
        <v>0</v>
      </c>
      <c r="FU252" s="5">
        <v>0</v>
      </c>
      <c r="FV252" s="5">
        <v>0</v>
      </c>
      <c r="FW252" s="5">
        <v>0</v>
      </c>
      <c r="FX252" s="5">
        <v>0</v>
      </c>
      <c r="FY252" s="5">
        <v>0</v>
      </c>
    </row>
    <row r="253" spans="1:181" x14ac:dyDescent="0.3">
      <c r="A253" s="26" t="s">
        <v>615</v>
      </c>
      <c r="B253" s="5">
        <v>0.05</v>
      </c>
      <c r="C253" s="5">
        <v>0.05</v>
      </c>
      <c r="D253" s="5">
        <v>0.05</v>
      </c>
      <c r="E253" s="5">
        <v>0.05</v>
      </c>
      <c r="F253" s="5">
        <v>0.05</v>
      </c>
      <c r="G253" s="5">
        <v>0.05</v>
      </c>
      <c r="H253" s="5">
        <v>0.05</v>
      </c>
      <c r="I253" s="5">
        <v>0.05</v>
      </c>
      <c r="J253" s="5">
        <v>0.05</v>
      </c>
      <c r="K253" s="5">
        <v>0.05</v>
      </c>
      <c r="L253" s="5">
        <v>0.05</v>
      </c>
      <c r="M253" s="5">
        <v>0.05</v>
      </c>
      <c r="N253" s="5">
        <v>0.05</v>
      </c>
      <c r="O253" s="5">
        <v>0.05</v>
      </c>
      <c r="P253" s="5">
        <v>0.05</v>
      </c>
      <c r="Q253" s="5">
        <v>0.05</v>
      </c>
      <c r="R253" s="5">
        <v>0.05</v>
      </c>
      <c r="S253" s="5">
        <v>0.05</v>
      </c>
      <c r="T253" s="5">
        <v>0.05</v>
      </c>
      <c r="U253" s="5">
        <v>0.05</v>
      </c>
      <c r="V253" s="5">
        <v>0.05</v>
      </c>
      <c r="W253" s="5">
        <v>0.05</v>
      </c>
      <c r="X253" s="5">
        <v>0.05</v>
      </c>
      <c r="Y253" s="5">
        <v>0.05</v>
      </c>
      <c r="Z253" s="5">
        <v>0.05</v>
      </c>
      <c r="AA253" s="5">
        <v>0.05</v>
      </c>
      <c r="AB253" s="5">
        <v>0.05</v>
      </c>
      <c r="AC253" s="5">
        <v>0.05</v>
      </c>
      <c r="AD253" s="5">
        <v>0.05</v>
      </c>
      <c r="AE253" s="5">
        <v>0.05</v>
      </c>
      <c r="AF253" s="5">
        <v>0.05</v>
      </c>
      <c r="AG253" s="5">
        <v>0.05</v>
      </c>
      <c r="AH253" s="5">
        <v>0.05</v>
      </c>
      <c r="AI253" s="5">
        <v>0.05</v>
      </c>
      <c r="AJ253" s="5">
        <v>0.05</v>
      </c>
      <c r="AK253" s="5">
        <v>0.05</v>
      </c>
      <c r="AL253" s="5">
        <v>0.05</v>
      </c>
      <c r="AM253" s="5">
        <v>0.05</v>
      </c>
      <c r="AN253" s="5">
        <v>0.05</v>
      </c>
      <c r="AO253" s="5">
        <v>0.05</v>
      </c>
      <c r="AP253" s="5">
        <v>0.05</v>
      </c>
      <c r="AQ253" s="5">
        <v>0.05</v>
      </c>
      <c r="AR253" s="5">
        <v>0.05</v>
      </c>
      <c r="AS253" s="5">
        <v>0.05</v>
      </c>
      <c r="AT253" s="5">
        <v>0.05</v>
      </c>
      <c r="AU253" s="5">
        <v>0.05</v>
      </c>
      <c r="AV253" s="5">
        <v>0.05</v>
      </c>
      <c r="AW253" s="5">
        <v>0.05</v>
      </c>
      <c r="AX253" s="5">
        <v>0.05</v>
      </c>
      <c r="AY253" s="5">
        <v>0.05</v>
      </c>
      <c r="AZ253" s="5">
        <v>0.05</v>
      </c>
      <c r="BA253" s="5">
        <v>0.05</v>
      </c>
      <c r="BB253" s="5">
        <v>0.05</v>
      </c>
      <c r="BC253" s="5">
        <v>0.05</v>
      </c>
      <c r="BD253" s="5">
        <v>0.05</v>
      </c>
      <c r="BE253" s="5">
        <v>0.05</v>
      </c>
      <c r="BF253" s="5">
        <v>0.05</v>
      </c>
      <c r="BG253" s="5">
        <v>0.05</v>
      </c>
      <c r="BH253" s="5">
        <v>0.05</v>
      </c>
      <c r="BI253" s="5">
        <v>0.05</v>
      </c>
      <c r="BJ253" s="5">
        <v>0.05</v>
      </c>
      <c r="BK253" s="5">
        <v>0.05</v>
      </c>
      <c r="BL253" s="5">
        <v>0.05</v>
      </c>
      <c r="BM253" s="5">
        <v>0.05</v>
      </c>
      <c r="BN253" s="5">
        <v>0.05</v>
      </c>
      <c r="BO253" s="5">
        <v>0.05</v>
      </c>
      <c r="BP253" s="5">
        <v>0.05</v>
      </c>
      <c r="BQ253" s="5">
        <v>0.05</v>
      </c>
      <c r="BR253" s="5">
        <v>0.05</v>
      </c>
      <c r="BS253" s="5">
        <v>0.05</v>
      </c>
      <c r="BT253" s="5">
        <v>0.05</v>
      </c>
      <c r="BU253" s="5">
        <v>0.05</v>
      </c>
      <c r="BV253" s="5">
        <v>0.05</v>
      </c>
      <c r="BW253" s="5">
        <v>0.05</v>
      </c>
      <c r="BX253" s="5">
        <v>0.05</v>
      </c>
      <c r="BY253" s="5">
        <v>0.05</v>
      </c>
      <c r="BZ253" s="5">
        <v>0.05</v>
      </c>
      <c r="CA253" s="5">
        <v>0.05</v>
      </c>
      <c r="CB253" s="5">
        <v>0.05</v>
      </c>
      <c r="CC253" s="5">
        <v>0.05</v>
      </c>
      <c r="CD253" s="5">
        <v>0.05</v>
      </c>
      <c r="CE253" s="5">
        <v>0.05</v>
      </c>
      <c r="CF253" s="5">
        <v>0.05</v>
      </c>
      <c r="CG253" s="5">
        <v>0.05</v>
      </c>
      <c r="CH253" s="5">
        <v>0.05</v>
      </c>
      <c r="CI253" s="5">
        <v>0.05</v>
      </c>
      <c r="CJ253" s="5">
        <v>0.05</v>
      </c>
      <c r="CK253" s="5">
        <v>0.05</v>
      </c>
      <c r="CL253" s="5">
        <v>0.05</v>
      </c>
      <c r="CM253" s="5">
        <v>0.05</v>
      </c>
      <c r="CN253" s="5">
        <v>0.05</v>
      </c>
      <c r="CO253" s="5">
        <v>0.05</v>
      </c>
      <c r="CP253" s="5">
        <v>0.05</v>
      </c>
      <c r="CQ253" s="5">
        <v>0.05</v>
      </c>
      <c r="CR253" s="5">
        <v>0.05</v>
      </c>
      <c r="CS253" s="5">
        <v>0.05</v>
      </c>
      <c r="CT253" s="5">
        <v>0.05</v>
      </c>
      <c r="CU253" s="5">
        <v>0.05</v>
      </c>
      <c r="CV253" s="5">
        <v>0.05</v>
      </c>
      <c r="CW253" s="5">
        <v>0.05</v>
      </c>
      <c r="CX253" s="5">
        <v>0.05</v>
      </c>
      <c r="CY253" s="5">
        <v>0.05</v>
      </c>
      <c r="CZ253" s="5">
        <v>0.05</v>
      </c>
      <c r="DA253" s="5">
        <v>0.05</v>
      </c>
      <c r="DB253" s="5">
        <v>0.05</v>
      </c>
      <c r="DC253" s="5">
        <v>0.05</v>
      </c>
      <c r="DD253" s="5">
        <v>0.05</v>
      </c>
      <c r="DE253" s="5">
        <v>0.05</v>
      </c>
      <c r="DF253" s="5">
        <v>0.05</v>
      </c>
      <c r="DG253" s="5">
        <v>0.05</v>
      </c>
      <c r="DH253" s="5">
        <v>0.05</v>
      </c>
      <c r="DI253" s="5">
        <v>0.05</v>
      </c>
      <c r="DJ253" s="5">
        <v>0.05</v>
      </c>
      <c r="DK253" s="5">
        <v>0.05</v>
      </c>
      <c r="DL253" s="5">
        <v>0.05</v>
      </c>
      <c r="DM253" s="5">
        <v>0.05</v>
      </c>
      <c r="DN253" s="5">
        <v>0.05</v>
      </c>
      <c r="DO253" s="5">
        <v>0.05</v>
      </c>
      <c r="DP253" s="5">
        <v>0.05</v>
      </c>
      <c r="DQ253" s="5">
        <v>0.05</v>
      </c>
      <c r="DR253" s="5">
        <v>0.05</v>
      </c>
      <c r="DS253" s="5">
        <v>0.05</v>
      </c>
      <c r="DT253" s="5">
        <v>0.05</v>
      </c>
      <c r="DU253" s="5">
        <v>0.05</v>
      </c>
      <c r="DV253" s="5">
        <v>0.05</v>
      </c>
      <c r="DW253" s="5">
        <v>0.05</v>
      </c>
      <c r="DX253" s="5">
        <v>0.05</v>
      </c>
      <c r="DY253" s="5">
        <v>0.05</v>
      </c>
      <c r="DZ253" s="5">
        <v>0.05</v>
      </c>
      <c r="EA253" s="5">
        <v>0.05</v>
      </c>
      <c r="EB253" s="5">
        <v>0.05</v>
      </c>
      <c r="EC253" s="5">
        <v>0.05</v>
      </c>
      <c r="ED253" s="5">
        <v>0.05</v>
      </c>
      <c r="EE253" s="5">
        <v>0.05</v>
      </c>
      <c r="EF253" s="5">
        <v>0.05</v>
      </c>
      <c r="EG253" s="5">
        <v>0.05</v>
      </c>
      <c r="EH253" s="5">
        <v>0.05</v>
      </c>
      <c r="EI253" s="5">
        <v>0.05</v>
      </c>
      <c r="EJ253" s="5">
        <v>0.05</v>
      </c>
      <c r="EK253" s="5">
        <v>0.05</v>
      </c>
      <c r="EL253" s="5">
        <v>0.05</v>
      </c>
      <c r="EM253" s="5">
        <v>0.05</v>
      </c>
      <c r="EN253" s="5">
        <v>0.05</v>
      </c>
      <c r="EO253" s="5">
        <v>0.05</v>
      </c>
      <c r="EP253" s="5">
        <v>0.05</v>
      </c>
      <c r="EQ253" s="5">
        <v>0.05</v>
      </c>
      <c r="ER253" s="5">
        <v>0.05</v>
      </c>
      <c r="ES253" s="5">
        <v>0.05</v>
      </c>
      <c r="ET253" s="5">
        <v>0.05</v>
      </c>
      <c r="EU253" s="5">
        <v>0.05</v>
      </c>
      <c r="EV253" s="5">
        <v>0.05</v>
      </c>
      <c r="EW253" s="5">
        <v>0.05</v>
      </c>
      <c r="EX253" s="5">
        <v>0.05</v>
      </c>
      <c r="EY253" s="5">
        <v>0.05</v>
      </c>
      <c r="EZ253" s="5">
        <v>0.05</v>
      </c>
      <c r="FA253" s="5">
        <v>0.05</v>
      </c>
      <c r="FB253" s="5">
        <v>0.05</v>
      </c>
      <c r="FC253" s="5">
        <v>0.05</v>
      </c>
      <c r="FD253" s="5">
        <v>0.05</v>
      </c>
      <c r="FE253" s="5">
        <v>0.05</v>
      </c>
      <c r="FF253" s="5">
        <v>0.05</v>
      </c>
      <c r="FG253" s="5">
        <v>0.05</v>
      </c>
      <c r="FH253" s="5">
        <v>0.05</v>
      </c>
      <c r="FI253" s="5">
        <v>0.05</v>
      </c>
      <c r="FJ253" s="5">
        <v>0.05</v>
      </c>
      <c r="FK253" s="5">
        <v>0.05</v>
      </c>
      <c r="FL253" s="5">
        <v>0.05</v>
      </c>
      <c r="FM253" s="5">
        <v>0.05</v>
      </c>
      <c r="FN253" s="5">
        <v>0.05</v>
      </c>
      <c r="FO253" s="5">
        <v>0.05</v>
      </c>
      <c r="FP253" s="5">
        <v>0.05</v>
      </c>
      <c r="FQ253" s="5">
        <v>0.05</v>
      </c>
      <c r="FR253" s="5">
        <v>0.05</v>
      </c>
      <c r="FS253" s="5">
        <v>0.05</v>
      </c>
      <c r="FT253" s="5">
        <v>0.05</v>
      </c>
      <c r="FU253" s="5">
        <v>0.05</v>
      </c>
      <c r="FV253" s="5">
        <v>0.05</v>
      </c>
      <c r="FW253" s="5">
        <v>0.05</v>
      </c>
      <c r="FX253" s="5">
        <v>0.05</v>
      </c>
      <c r="FY253" s="5">
        <v>0.05</v>
      </c>
    </row>
    <row r="254" spans="1:181" x14ac:dyDescent="0.3">
      <c r="A254" s="266" t="s">
        <v>616</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c r="DM254" s="266"/>
      <c r="DN254" s="266"/>
      <c r="DO254" s="266"/>
      <c r="DP254" s="266"/>
      <c r="DQ254" s="266"/>
      <c r="DR254" s="266"/>
      <c r="DS254" s="266"/>
      <c r="DT254" s="266"/>
      <c r="DU254" s="266"/>
      <c r="DV254" s="266"/>
      <c r="DW254" s="266"/>
      <c r="DX254" s="266"/>
      <c r="DY254" s="266"/>
      <c r="DZ254" s="266"/>
      <c r="EA254" s="266"/>
      <c r="EB254" s="266"/>
      <c r="EC254" s="266"/>
      <c r="ED254" s="266"/>
      <c r="EE254" s="266"/>
      <c r="EF254" s="266"/>
      <c r="EG254" s="266"/>
      <c r="EH254" s="266"/>
      <c r="EI254" s="266"/>
      <c r="EJ254" s="266"/>
      <c r="EK254" s="266"/>
      <c r="EL254" s="266"/>
      <c r="EM254" s="266"/>
      <c r="EN254" s="266"/>
      <c r="EO254" s="266"/>
      <c r="EP254" s="266"/>
      <c r="EQ254" s="266"/>
      <c r="ER254" s="266"/>
      <c r="ES254" s="266"/>
      <c r="ET254" s="266"/>
      <c r="EU254" s="266"/>
      <c r="EV254" s="266"/>
      <c r="EW254" s="266"/>
      <c r="EX254" s="266"/>
      <c r="EY254" s="266"/>
      <c r="EZ254" s="266"/>
      <c r="FA254" s="266"/>
      <c r="FB254" s="266"/>
      <c r="FC254" s="266"/>
      <c r="FD254" s="266"/>
      <c r="FE254" s="266"/>
      <c r="FF254" s="266"/>
      <c r="FG254" s="266"/>
      <c r="FH254" s="266"/>
      <c r="FI254" s="266"/>
      <c r="FJ254" s="266"/>
      <c r="FK254" s="266"/>
      <c r="FL254" s="266"/>
      <c r="FM254" s="266"/>
      <c r="FN254" s="266"/>
      <c r="FO254" s="266"/>
      <c r="FP254" s="266"/>
      <c r="FQ254" s="266"/>
      <c r="FR254" s="266"/>
      <c r="FS254" s="266"/>
      <c r="FT254" s="266"/>
      <c r="FU254" s="266"/>
      <c r="FV254" s="266"/>
      <c r="FW254" s="266"/>
      <c r="FX254" s="266"/>
      <c r="FY254" s="266"/>
    </row>
    <row r="255" spans="1:181" x14ac:dyDescent="0.3">
      <c r="A255" s="269" t="s">
        <v>600</v>
      </c>
      <c r="B255" s="268">
        <v>0</v>
      </c>
      <c r="C255" s="269">
        <v>0</v>
      </c>
      <c r="D255" s="269">
        <v>0</v>
      </c>
      <c r="E255" s="269">
        <v>0</v>
      </c>
      <c r="F255" s="269">
        <v>0</v>
      </c>
      <c r="G255" s="268">
        <v>0</v>
      </c>
      <c r="H255" s="269">
        <v>0</v>
      </c>
      <c r="I255" s="269">
        <v>0</v>
      </c>
      <c r="J255" s="269">
        <v>0</v>
      </c>
      <c r="K255" s="269">
        <v>0</v>
      </c>
      <c r="L255" s="268">
        <v>0</v>
      </c>
      <c r="M255" s="269">
        <v>0</v>
      </c>
      <c r="N255" s="269">
        <v>0</v>
      </c>
      <c r="O255" s="269">
        <v>0</v>
      </c>
      <c r="P255" s="269">
        <v>0</v>
      </c>
      <c r="Q255" s="268">
        <v>0</v>
      </c>
      <c r="R255" s="269">
        <v>0</v>
      </c>
      <c r="S255" s="269">
        <v>0</v>
      </c>
      <c r="T255" s="269">
        <v>0</v>
      </c>
      <c r="U255" s="269">
        <v>0</v>
      </c>
      <c r="V255" s="268">
        <v>0</v>
      </c>
      <c r="W255" s="269">
        <v>0</v>
      </c>
      <c r="X255" s="269">
        <v>0</v>
      </c>
      <c r="Y255" s="269">
        <v>0</v>
      </c>
      <c r="Z255" s="269">
        <v>0</v>
      </c>
      <c r="AA255" s="268">
        <v>0</v>
      </c>
      <c r="AB255" s="269">
        <v>0</v>
      </c>
      <c r="AC255" s="269">
        <v>0</v>
      </c>
      <c r="AD255" s="269">
        <v>0</v>
      </c>
      <c r="AE255" s="269">
        <v>0</v>
      </c>
      <c r="AF255" s="268">
        <v>0</v>
      </c>
      <c r="AG255" s="269">
        <v>0</v>
      </c>
      <c r="AH255" s="269">
        <v>0</v>
      </c>
      <c r="AI255" s="269">
        <v>0</v>
      </c>
      <c r="AJ255" s="269">
        <v>0</v>
      </c>
      <c r="AK255" s="268">
        <v>0</v>
      </c>
      <c r="AL255" s="269">
        <v>0</v>
      </c>
      <c r="AM255" s="269">
        <v>0</v>
      </c>
      <c r="AN255" s="269">
        <v>0</v>
      </c>
      <c r="AO255" s="269">
        <v>0</v>
      </c>
      <c r="AP255" s="268">
        <v>0</v>
      </c>
      <c r="AQ255" s="269">
        <v>0</v>
      </c>
      <c r="AR255" s="269">
        <v>0</v>
      </c>
      <c r="AS255" s="269">
        <v>0</v>
      </c>
      <c r="AT255" s="269">
        <v>0</v>
      </c>
      <c r="AU255" s="268">
        <v>0</v>
      </c>
      <c r="AV255" s="269">
        <v>0</v>
      </c>
      <c r="AW255" s="269">
        <v>0</v>
      </c>
      <c r="AX255" s="269">
        <v>0</v>
      </c>
      <c r="AY255" s="269">
        <v>0</v>
      </c>
      <c r="AZ255" s="268">
        <v>0</v>
      </c>
      <c r="BA255" s="269">
        <v>0</v>
      </c>
      <c r="BB255" s="269">
        <v>0</v>
      </c>
      <c r="BC255" s="269">
        <v>0</v>
      </c>
      <c r="BD255" s="269">
        <v>0</v>
      </c>
      <c r="BE255" s="268">
        <v>0</v>
      </c>
      <c r="BF255" s="269">
        <v>0</v>
      </c>
      <c r="BG255" s="269">
        <v>0</v>
      </c>
      <c r="BH255" s="269">
        <v>0</v>
      </c>
      <c r="BI255" s="269">
        <v>0</v>
      </c>
      <c r="BJ255" s="268">
        <v>0</v>
      </c>
      <c r="BK255" s="269">
        <v>0</v>
      </c>
      <c r="BL255" s="269">
        <v>0</v>
      </c>
      <c r="BM255" s="269">
        <v>0</v>
      </c>
      <c r="BN255" s="269">
        <v>0</v>
      </c>
      <c r="BO255" s="268">
        <v>0</v>
      </c>
      <c r="BP255" s="269">
        <v>0</v>
      </c>
      <c r="BQ255" s="269">
        <v>0</v>
      </c>
      <c r="BR255" s="269">
        <v>0</v>
      </c>
      <c r="BS255" s="269">
        <v>0</v>
      </c>
      <c r="BT255" s="268">
        <v>0</v>
      </c>
      <c r="BU255" s="269">
        <v>0</v>
      </c>
      <c r="BV255" s="269">
        <v>0</v>
      </c>
      <c r="BW255" s="269">
        <v>0</v>
      </c>
      <c r="BX255" s="269">
        <v>0</v>
      </c>
      <c r="BY255" s="268">
        <v>0</v>
      </c>
      <c r="BZ255" s="269">
        <v>0</v>
      </c>
      <c r="CA255" s="269">
        <v>0</v>
      </c>
      <c r="CB255" s="269">
        <v>0</v>
      </c>
      <c r="CC255" s="269">
        <v>0</v>
      </c>
      <c r="CD255" s="268">
        <v>0</v>
      </c>
      <c r="CE255" s="269">
        <v>0</v>
      </c>
      <c r="CF255" s="269">
        <v>0</v>
      </c>
      <c r="CG255" s="269">
        <v>0</v>
      </c>
      <c r="CH255" s="269">
        <v>0</v>
      </c>
      <c r="CI255" s="268">
        <v>0</v>
      </c>
      <c r="CJ255" s="269">
        <v>0</v>
      </c>
      <c r="CK255" s="269">
        <v>0</v>
      </c>
      <c r="CL255" s="269">
        <v>0</v>
      </c>
      <c r="CM255" s="269">
        <v>0</v>
      </c>
      <c r="CN255" s="268">
        <v>0</v>
      </c>
      <c r="CO255" s="269">
        <v>0</v>
      </c>
      <c r="CP255" s="269">
        <v>0</v>
      </c>
      <c r="CQ255" s="269">
        <v>0</v>
      </c>
      <c r="CR255" s="269">
        <v>0</v>
      </c>
      <c r="CS255" s="268">
        <v>0</v>
      </c>
      <c r="CT255" s="269">
        <v>0</v>
      </c>
      <c r="CU255" s="269">
        <v>0</v>
      </c>
      <c r="CV255" s="269">
        <v>0</v>
      </c>
      <c r="CW255" s="269">
        <v>0</v>
      </c>
      <c r="CX255" s="268">
        <v>0</v>
      </c>
      <c r="CY255" s="269">
        <v>0</v>
      </c>
      <c r="CZ255" s="269">
        <v>0</v>
      </c>
      <c r="DA255" s="269">
        <v>0</v>
      </c>
      <c r="DB255" s="269">
        <v>0</v>
      </c>
      <c r="DC255" s="268">
        <v>0</v>
      </c>
      <c r="DD255" s="269">
        <v>0</v>
      </c>
      <c r="DE255" s="269">
        <v>0</v>
      </c>
      <c r="DF255" s="269">
        <v>0</v>
      </c>
      <c r="DG255" s="269">
        <v>0</v>
      </c>
      <c r="DH255" s="268">
        <v>0</v>
      </c>
      <c r="DI255" s="269">
        <v>0</v>
      </c>
      <c r="DJ255" s="269">
        <v>0</v>
      </c>
      <c r="DK255" s="269">
        <v>0</v>
      </c>
      <c r="DL255" s="269">
        <v>0</v>
      </c>
      <c r="DM255" s="268">
        <v>0</v>
      </c>
      <c r="DN255" s="269">
        <v>0</v>
      </c>
      <c r="DO255" s="269">
        <v>0</v>
      </c>
      <c r="DP255" s="269">
        <v>0</v>
      </c>
      <c r="DQ255" s="269">
        <v>0</v>
      </c>
      <c r="DR255" s="268">
        <v>0</v>
      </c>
      <c r="DS255" s="269">
        <v>0</v>
      </c>
      <c r="DT255" s="269">
        <v>0</v>
      </c>
      <c r="DU255" s="269">
        <v>0</v>
      </c>
      <c r="DV255" s="269">
        <v>0</v>
      </c>
      <c r="DW255" s="268">
        <v>0</v>
      </c>
      <c r="DX255" s="269">
        <v>0</v>
      </c>
      <c r="DY255" s="269">
        <v>0</v>
      </c>
      <c r="DZ255" s="269">
        <v>0</v>
      </c>
      <c r="EA255" s="269">
        <v>0</v>
      </c>
      <c r="EB255" s="268">
        <v>0</v>
      </c>
      <c r="EC255" s="269">
        <v>0</v>
      </c>
      <c r="ED255" s="269">
        <v>0</v>
      </c>
      <c r="EE255" s="269">
        <v>0</v>
      </c>
      <c r="EF255" s="269">
        <v>0</v>
      </c>
      <c r="EG255" s="268">
        <v>0</v>
      </c>
      <c r="EH255" s="269">
        <v>0</v>
      </c>
      <c r="EI255" s="269">
        <v>0</v>
      </c>
      <c r="EJ255" s="269">
        <v>0</v>
      </c>
      <c r="EK255" s="269">
        <v>0</v>
      </c>
      <c r="EL255" s="268">
        <v>0</v>
      </c>
      <c r="EM255" s="269">
        <v>0</v>
      </c>
      <c r="EN255" s="269">
        <v>0</v>
      </c>
      <c r="EO255" s="269">
        <v>0</v>
      </c>
      <c r="EP255" s="269">
        <v>0</v>
      </c>
      <c r="EQ255" s="268">
        <v>0</v>
      </c>
      <c r="ER255" s="269">
        <v>0</v>
      </c>
      <c r="ES255" s="269">
        <v>0</v>
      </c>
      <c r="ET255" s="269">
        <v>0</v>
      </c>
      <c r="EU255" s="269">
        <v>0</v>
      </c>
      <c r="EV255" s="268">
        <v>0</v>
      </c>
      <c r="EW255" s="269">
        <v>0</v>
      </c>
      <c r="EX255" s="269">
        <v>0</v>
      </c>
      <c r="EY255" s="269">
        <v>0</v>
      </c>
      <c r="EZ255" s="269">
        <v>0</v>
      </c>
      <c r="FA255" s="268">
        <v>0</v>
      </c>
      <c r="FB255" s="269">
        <v>0</v>
      </c>
      <c r="FC255" s="269">
        <v>0</v>
      </c>
      <c r="FD255" s="269">
        <v>0</v>
      </c>
      <c r="FE255" s="269">
        <v>0</v>
      </c>
      <c r="FF255" s="268">
        <v>0</v>
      </c>
      <c r="FG255" s="269">
        <v>0</v>
      </c>
      <c r="FH255" s="269">
        <v>0</v>
      </c>
      <c r="FI255" s="269">
        <v>0</v>
      </c>
      <c r="FJ255" s="269">
        <v>0</v>
      </c>
      <c r="FK255" s="268">
        <v>0</v>
      </c>
      <c r="FL255" s="269">
        <v>0</v>
      </c>
      <c r="FM255" s="269">
        <v>0</v>
      </c>
      <c r="FN255" s="269">
        <v>0</v>
      </c>
      <c r="FO255" s="269">
        <v>0</v>
      </c>
      <c r="FP255" s="268">
        <v>0</v>
      </c>
      <c r="FQ255" s="269">
        <v>0</v>
      </c>
      <c r="FR255" s="269">
        <v>0</v>
      </c>
      <c r="FS255" s="269">
        <v>0</v>
      </c>
      <c r="FT255" s="269">
        <v>0</v>
      </c>
      <c r="FU255" s="268">
        <v>0</v>
      </c>
      <c r="FV255" s="269">
        <v>0</v>
      </c>
      <c r="FW255" s="269">
        <v>0</v>
      </c>
      <c r="FX255" s="269">
        <v>0</v>
      </c>
      <c r="FY255" s="269">
        <v>0</v>
      </c>
    </row>
    <row r="256" spans="1:181" x14ac:dyDescent="0.3">
      <c r="A256" s="269" t="s">
        <v>601</v>
      </c>
      <c r="B256" s="269">
        <v>0</v>
      </c>
      <c r="C256" s="268">
        <v>0</v>
      </c>
      <c r="D256" s="269">
        <v>0</v>
      </c>
      <c r="E256" s="269">
        <v>0</v>
      </c>
      <c r="F256" s="269">
        <v>0</v>
      </c>
      <c r="G256" s="269">
        <v>0</v>
      </c>
      <c r="H256" s="268">
        <v>0</v>
      </c>
      <c r="I256" s="269">
        <v>0</v>
      </c>
      <c r="J256" s="269">
        <v>0</v>
      </c>
      <c r="K256" s="269">
        <v>0</v>
      </c>
      <c r="L256" s="269">
        <v>0</v>
      </c>
      <c r="M256" s="268">
        <v>0</v>
      </c>
      <c r="N256" s="269">
        <v>0</v>
      </c>
      <c r="O256" s="269">
        <v>0</v>
      </c>
      <c r="P256" s="269">
        <v>0</v>
      </c>
      <c r="Q256" s="269">
        <v>0</v>
      </c>
      <c r="R256" s="268">
        <v>0</v>
      </c>
      <c r="S256" s="269">
        <v>0</v>
      </c>
      <c r="T256" s="269">
        <v>0</v>
      </c>
      <c r="U256" s="269">
        <v>0</v>
      </c>
      <c r="V256" s="269">
        <v>0</v>
      </c>
      <c r="W256" s="268">
        <v>0</v>
      </c>
      <c r="X256" s="269">
        <v>0</v>
      </c>
      <c r="Y256" s="269">
        <v>0</v>
      </c>
      <c r="Z256" s="269">
        <v>0</v>
      </c>
      <c r="AA256" s="269">
        <v>0</v>
      </c>
      <c r="AB256" s="268">
        <v>0</v>
      </c>
      <c r="AC256" s="269">
        <v>0</v>
      </c>
      <c r="AD256" s="269">
        <v>0</v>
      </c>
      <c r="AE256" s="269">
        <v>0</v>
      </c>
      <c r="AF256" s="269">
        <v>0</v>
      </c>
      <c r="AG256" s="268">
        <v>0</v>
      </c>
      <c r="AH256" s="269">
        <v>0</v>
      </c>
      <c r="AI256" s="269">
        <v>0</v>
      </c>
      <c r="AJ256" s="269">
        <v>0</v>
      </c>
      <c r="AK256" s="269">
        <v>0</v>
      </c>
      <c r="AL256" s="268">
        <v>0</v>
      </c>
      <c r="AM256" s="269">
        <v>0</v>
      </c>
      <c r="AN256" s="269">
        <v>0</v>
      </c>
      <c r="AO256" s="269">
        <v>0</v>
      </c>
      <c r="AP256" s="269">
        <v>0</v>
      </c>
      <c r="AQ256" s="268">
        <v>0</v>
      </c>
      <c r="AR256" s="269">
        <v>0</v>
      </c>
      <c r="AS256" s="269">
        <v>0</v>
      </c>
      <c r="AT256" s="269">
        <v>0</v>
      </c>
      <c r="AU256" s="269">
        <v>0</v>
      </c>
      <c r="AV256" s="268">
        <v>0</v>
      </c>
      <c r="AW256" s="269">
        <v>0</v>
      </c>
      <c r="AX256" s="269">
        <v>0</v>
      </c>
      <c r="AY256" s="269">
        <v>0</v>
      </c>
      <c r="AZ256" s="269">
        <v>0</v>
      </c>
      <c r="BA256" s="268">
        <v>0</v>
      </c>
      <c r="BB256" s="269">
        <v>0</v>
      </c>
      <c r="BC256" s="269">
        <v>0</v>
      </c>
      <c r="BD256" s="269">
        <v>0</v>
      </c>
      <c r="BE256" s="269">
        <v>0</v>
      </c>
      <c r="BF256" s="268">
        <v>0</v>
      </c>
      <c r="BG256" s="269">
        <v>0</v>
      </c>
      <c r="BH256" s="269">
        <v>0</v>
      </c>
      <c r="BI256" s="269">
        <v>0</v>
      </c>
      <c r="BJ256" s="269">
        <v>0</v>
      </c>
      <c r="BK256" s="268">
        <v>0</v>
      </c>
      <c r="BL256" s="269">
        <v>0</v>
      </c>
      <c r="BM256" s="269">
        <v>0</v>
      </c>
      <c r="BN256" s="269">
        <v>0</v>
      </c>
      <c r="BO256" s="269">
        <v>0</v>
      </c>
      <c r="BP256" s="268">
        <v>0</v>
      </c>
      <c r="BQ256" s="269">
        <v>0</v>
      </c>
      <c r="BR256" s="269">
        <v>0</v>
      </c>
      <c r="BS256" s="269">
        <v>0</v>
      </c>
      <c r="BT256" s="269">
        <v>0</v>
      </c>
      <c r="BU256" s="268">
        <v>0</v>
      </c>
      <c r="BV256" s="269">
        <v>0</v>
      </c>
      <c r="BW256" s="269">
        <v>0</v>
      </c>
      <c r="BX256" s="269">
        <v>0</v>
      </c>
      <c r="BY256" s="269">
        <v>0</v>
      </c>
      <c r="BZ256" s="268">
        <v>0</v>
      </c>
      <c r="CA256" s="269">
        <v>0</v>
      </c>
      <c r="CB256" s="269">
        <v>0</v>
      </c>
      <c r="CC256" s="269">
        <v>0</v>
      </c>
      <c r="CD256" s="269">
        <v>0</v>
      </c>
      <c r="CE256" s="268">
        <v>0</v>
      </c>
      <c r="CF256" s="269">
        <v>0</v>
      </c>
      <c r="CG256" s="269">
        <v>0</v>
      </c>
      <c r="CH256" s="269">
        <v>0</v>
      </c>
      <c r="CI256" s="269">
        <v>0</v>
      </c>
      <c r="CJ256" s="268">
        <v>0</v>
      </c>
      <c r="CK256" s="269">
        <v>0</v>
      </c>
      <c r="CL256" s="269">
        <v>0</v>
      </c>
      <c r="CM256" s="269">
        <v>0</v>
      </c>
      <c r="CN256" s="269">
        <v>0</v>
      </c>
      <c r="CO256" s="268">
        <v>0</v>
      </c>
      <c r="CP256" s="269">
        <v>0</v>
      </c>
      <c r="CQ256" s="269">
        <v>0</v>
      </c>
      <c r="CR256" s="269">
        <v>0</v>
      </c>
      <c r="CS256" s="269">
        <v>0</v>
      </c>
      <c r="CT256" s="268">
        <v>0</v>
      </c>
      <c r="CU256" s="269">
        <v>0</v>
      </c>
      <c r="CV256" s="269">
        <v>0</v>
      </c>
      <c r="CW256" s="269">
        <v>0</v>
      </c>
      <c r="CX256" s="269">
        <v>0</v>
      </c>
      <c r="CY256" s="268">
        <v>0</v>
      </c>
      <c r="CZ256" s="269">
        <v>0</v>
      </c>
      <c r="DA256" s="269">
        <v>0</v>
      </c>
      <c r="DB256" s="269">
        <v>0</v>
      </c>
      <c r="DC256" s="269">
        <v>0</v>
      </c>
      <c r="DD256" s="268">
        <v>0</v>
      </c>
      <c r="DE256" s="269">
        <v>0</v>
      </c>
      <c r="DF256" s="269">
        <v>0</v>
      </c>
      <c r="DG256" s="269">
        <v>0</v>
      </c>
      <c r="DH256" s="269">
        <v>0</v>
      </c>
      <c r="DI256" s="268">
        <v>0</v>
      </c>
      <c r="DJ256" s="269">
        <v>0</v>
      </c>
      <c r="DK256" s="269">
        <v>0</v>
      </c>
      <c r="DL256" s="269">
        <v>0</v>
      </c>
      <c r="DM256" s="269">
        <v>0</v>
      </c>
      <c r="DN256" s="268">
        <v>0</v>
      </c>
      <c r="DO256" s="269">
        <v>0</v>
      </c>
      <c r="DP256" s="269">
        <v>0</v>
      </c>
      <c r="DQ256" s="269">
        <v>0</v>
      </c>
      <c r="DR256" s="269">
        <v>0</v>
      </c>
      <c r="DS256" s="268">
        <v>0</v>
      </c>
      <c r="DT256" s="269">
        <v>0</v>
      </c>
      <c r="DU256" s="269">
        <v>0</v>
      </c>
      <c r="DV256" s="269">
        <v>0</v>
      </c>
      <c r="DW256" s="269">
        <v>0</v>
      </c>
      <c r="DX256" s="268">
        <v>0</v>
      </c>
      <c r="DY256" s="269">
        <v>0</v>
      </c>
      <c r="DZ256" s="269">
        <v>0</v>
      </c>
      <c r="EA256" s="269">
        <v>0</v>
      </c>
      <c r="EB256" s="269">
        <v>0</v>
      </c>
      <c r="EC256" s="268">
        <v>0</v>
      </c>
      <c r="ED256" s="269">
        <v>0</v>
      </c>
      <c r="EE256" s="269">
        <v>0</v>
      </c>
      <c r="EF256" s="269">
        <v>0</v>
      </c>
      <c r="EG256" s="269">
        <v>0</v>
      </c>
      <c r="EH256" s="268">
        <v>0</v>
      </c>
      <c r="EI256" s="269">
        <v>0</v>
      </c>
      <c r="EJ256" s="269">
        <v>0</v>
      </c>
      <c r="EK256" s="269">
        <v>0</v>
      </c>
      <c r="EL256" s="269">
        <v>0</v>
      </c>
      <c r="EM256" s="268">
        <v>0</v>
      </c>
      <c r="EN256" s="269">
        <v>0</v>
      </c>
      <c r="EO256" s="269">
        <v>0</v>
      </c>
      <c r="EP256" s="269">
        <v>0</v>
      </c>
      <c r="EQ256" s="269">
        <v>0</v>
      </c>
      <c r="ER256" s="268">
        <v>0</v>
      </c>
      <c r="ES256" s="269">
        <v>0</v>
      </c>
      <c r="ET256" s="269">
        <v>0</v>
      </c>
      <c r="EU256" s="269">
        <v>0</v>
      </c>
      <c r="EV256" s="269">
        <v>0</v>
      </c>
      <c r="EW256" s="268">
        <v>0</v>
      </c>
      <c r="EX256" s="269">
        <v>0</v>
      </c>
      <c r="EY256" s="269">
        <v>0</v>
      </c>
      <c r="EZ256" s="269">
        <v>0</v>
      </c>
      <c r="FA256" s="269">
        <v>0</v>
      </c>
      <c r="FB256" s="268">
        <v>0</v>
      </c>
      <c r="FC256" s="269">
        <v>0</v>
      </c>
      <c r="FD256" s="269">
        <v>0</v>
      </c>
      <c r="FE256" s="269">
        <v>0</v>
      </c>
      <c r="FF256" s="269">
        <v>0</v>
      </c>
      <c r="FG256" s="268">
        <v>0</v>
      </c>
      <c r="FH256" s="269">
        <v>0</v>
      </c>
      <c r="FI256" s="269">
        <v>0</v>
      </c>
      <c r="FJ256" s="269">
        <v>0</v>
      </c>
      <c r="FK256" s="269">
        <v>0</v>
      </c>
      <c r="FL256" s="268">
        <v>0</v>
      </c>
      <c r="FM256" s="269">
        <v>0</v>
      </c>
      <c r="FN256" s="269">
        <v>0</v>
      </c>
      <c r="FO256" s="269">
        <v>0</v>
      </c>
      <c r="FP256" s="269">
        <v>0</v>
      </c>
      <c r="FQ256" s="268">
        <v>0</v>
      </c>
      <c r="FR256" s="269">
        <v>0</v>
      </c>
      <c r="FS256" s="269">
        <v>0</v>
      </c>
      <c r="FT256" s="269">
        <v>0</v>
      </c>
      <c r="FU256" s="269">
        <v>0</v>
      </c>
      <c r="FV256" s="268">
        <v>0</v>
      </c>
      <c r="FW256" s="269">
        <v>0</v>
      </c>
      <c r="FX256" s="269">
        <v>0</v>
      </c>
      <c r="FY256" s="269">
        <v>0</v>
      </c>
    </row>
    <row r="257" spans="1:181" x14ac:dyDescent="0.3">
      <c r="A257" s="269" t="s">
        <v>374</v>
      </c>
      <c r="B257" s="269">
        <v>0</v>
      </c>
      <c r="C257" s="269">
        <v>0</v>
      </c>
      <c r="D257" s="268">
        <v>0</v>
      </c>
      <c r="E257" s="269">
        <v>0</v>
      </c>
      <c r="F257" s="269">
        <v>0</v>
      </c>
      <c r="G257" s="269">
        <v>0</v>
      </c>
      <c r="H257" s="269">
        <v>0</v>
      </c>
      <c r="I257" s="268">
        <v>0</v>
      </c>
      <c r="J257" s="269">
        <v>0</v>
      </c>
      <c r="K257" s="269">
        <v>0</v>
      </c>
      <c r="L257" s="269">
        <v>0</v>
      </c>
      <c r="M257" s="269">
        <v>0</v>
      </c>
      <c r="N257" s="268">
        <v>0</v>
      </c>
      <c r="O257" s="269">
        <v>0</v>
      </c>
      <c r="P257" s="269">
        <v>0</v>
      </c>
      <c r="Q257" s="269">
        <v>0</v>
      </c>
      <c r="R257" s="269">
        <v>0</v>
      </c>
      <c r="S257" s="268">
        <v>0</v>
      </c>
      <c r="T257" s="269">
        <v>0</v>
      </c>
      <c r="U257" s="269">
        <v>0</v>
      </c>
      <c r="V257" s="269">
        <v>0</v>
      </c>
      <c r="W257" s="269">
        <v>0</v>
      </c>
      <c r="X257" s="268">
        <v>0</v>
      </c>
      <c r="Y257" s="269">
        <v>0</v>
      </c>
      <c r="Z257" s="269">
        <v>0</v>
      </c>
      <c r="AA257" s="269">
        <v>0</v>
      </c>
      <c r="AB257" s="269">
        <v>0</v>
      </c>
      <c r="AC257" s="268">
        <v>0</v>
      </c>
      <c r="AD257" s="269">
        <v>0</v>
      </c>
      <c r="AE257" s="269">
        <v>0</v>
      </c>
      <c r="AF257" s="269">
        <v>0</v>
      </c>
      <c r="AG257" s="269">
        <v>0</v>
      </c>
      <c r="AH257" s="268">
        <v>0</v>
      </c>
      <c r="AI257" s="269">
        <v>0</v>
      </c>
      <c r="AJ257" s="269">
        <v>0</v>
      </c>
      <c r="AK257" s="269">
        <v>0</v>
      </c>
      <c r="AL257" s="269">
        <v>0</v>
      </c>
      <c r="AM257" s="268">
        <v>0</v>
      </c>
      <c r="AN257" s="269">
        <v>0</v>
      </c>
      <c r="AO257" s="269">
        <v>0</v>
      </c>
      <c r="AP257" s="269">
        <v>0</v>
      </c>
      <c r="AQ257" s="269">
        <v>0</v>
      </c>
      <c r="AR257" s="268">
        <v>0</v>
      </c>
      <c r="AS257" s="269">
        <v>0</v>
      </c>
      <c r="AT257" s="269">
        <v>0</v>
      </c>
      <c r="AU257" s="269">
        <v>0</v>
      </c>
      <c r="AV257" s="269">
        <v>0</v>
      </c>
      <c r="AW257" s="268">
        <v>0</v>
      </c>
      <c r="AX257" s="269">
        <v>0</v>
      </c>
      <c r="AY257" s="269">
        <v>0</v>
      </c>
      <c r="AZ257" s="269">
        <v>0</v>
      </c>
      <c r="BA257" s="269">
        <v>0</v>
      </c>
      <c r="BB257" s="268">
        <v>0</v>
      </c>
      <c r="BC257" s="269">
        <v>0</v>
      </c>
      <c r="BD257" s="269">
        <v>0</v>
      </c>
      <c r="BE257" s="269">
        <v>0</v>
      </c>
      <c r="BF257" s="269">
        <v>0</v>
      </c>
      <c r="BG257" s="268">
        <v>0</v>
      </c>
      <c r="BH257" s="269">
        <v>0</v>
      </c>
      <c r="BI257" s="269">
        <v>0</v>
      </c>
      <c r="BJ257" s="269">
        <v>0</v>
      </c>
      <c r="BK257" s="269">
        <v>0</v>
      </c>
      <c r="BL257" s="268">
        <v>0</v>
      </c>
      <c r="BM257" s="269">
        <v>0</v>
      </c>
      <c r="BN257" s="269">
        <v>0</v>
      </c>
      <c r="BO257" s="269">
        <v>0</v>
      </c>
      <c r="BP257" s="269">
        <v>0</v>
      </c>
      <c r="BQ257" s="268">
        <v>0</v>
      </c>
      <c r="BR257" s="269">
        <v>0</v>
      </c>
      <c r="BS257" s="269">
        <v>0</v>
      </c>
      <c r="BT257" s="269">
        <v>0</v>
      </c>
      <c r="BU257" s="269">
        <v>0</v>
      </c>
      <c r="BV257" s="268">
        <v>0</v>
      </c>
      <c r="BW257" s="269">
        <v>0</v>
      </c>
      <c r="BX257" s="269">
        <v>0</v>
      </c>
      <c r="BY257" s="269">
        <v>0</v>
      </c>
      <c r="BZ257" s="269">
        <v>0</v>
      </c>
      <c r="CA257" s="268">
        <v>0</v>
      </c>
      <c r="CB257" s="269">
        <v>0</v>
      </c>
      <c r="CC257" s="269">
        <v>0</v>
      </c>
      <c r="CD257" s="269">
        <v>0</v>
      </c>
      <c r="CE257" s="269">
        <v>0</v>
      </c>
      <c r="CF257" s="268">
        <v>0</v>
      </c>
      <c r="CG257" s="269">
        <v>0</v>
      </c>
      <c r="CH257" s="269">
        <v>0</v>
      </c>
      <c r="CI257" s="269">
        <v>0</v>
      </c>
      <c r="CJ257" s="269">
        <v>0</v>
      </c>
      <c r="CK257" s="268">
        <v>0</v>
      </c>
      <c r="CL257" s="269">
        <v>0</v>
      </c>
      <c r="CM257" s="269">
        <v>0</v>
      </c>
      <c r="CN257" s="269">
        <v>0</v>
      </c>
      <c r="CO257" s="269">
        <v>0</v>
      </c>
      <c r="CP257" s="268">
        <v>0</v>
      </c>
      <c r="CQ257" s="269">
        <v>0</v>
      </c>
      <c r="CR257" s="269">
        <v>0</v>
      </c>
      <c r="CS257" s="269">
        <v>0</v>
      </c>
      <c r="CT257" s="269">
        <v>0</v>
      </c>
      <c r="CU257" s="268">
        <v>0</v>
      </c>
      <c r="CV257" s="269">
        <v>0</v>
      </c>
      <c r="CW257" s="269">
        <v>0</v>
      </c>
      <c r="CX257" s="269">
        <v>0</v>
      </c>
      <c r="CY257" s="269">
        <v>0</v>
      </c>
      <c r="CZ257" s="268">
        <v>0</v>
      </c>
      <c r="DA257" s="269">
        <v>0</v>
      </c>
      <c r="DB257" s="269">
        <v>0</v>
      </c>
      <c r="DC257" s="269">
        <v>0</v>
      </c>
      <c r="DD257" s="269">
        <v>0</v>
      </c>
      <c r="DE257" s="268">
        <v>0</v>
      </c>
      <c r="DF257" s="269">
        <v>0</v>
      </c>
      <c r="DG257" s="269">
        <v>0</v>
      </c>
      <c r="DH257" s="269">
        <v>0</v>
      </c>
      <c r="DI257" s="269">
        <v>0</v>
      </c>
      <c r="DJ257" s="268">
        <v>0</v>
      </c>
      <c r="DK257" s="269">
        <v>0</v>
      </c>
      <c r="DL257" s="269">
        <v>0</v>
      </c>
      <c r="DM257" s="269">
        <v>0</v>
      </c>
      <c r="DN257" s="269">
        <v>0</v>
      </c>
      <c r="DO257" s="268">
        <v>0</v>
      </c>
      <c r="DP257" s="269">
        <v>0</v>
      </c>
      <c r="DQ257" s="269">
        <v>0</v>
      </c>
      <c r="DR257" s="269">
        <v>0</v>
      </c>
      <c r="DS257" s="269">
        <v>0</v>
      </c>
      <c r="DT257" s="268">
        <v>0</v>
      </c>
      <c r="DU257" s="269">
        <v>0</v>
      </c>
      <c r="DV257" s="269">
        <v>0</v>
      </c>
      <c r="DW257" s="269">
        <v>0</v>
      </c>
      <c r="DX257" s="269">
        <v>0</v>
      </c>
      <c r="DY257" s="268">
        <v>0</v>
      </c>
      <c r="DZ257" s="269">
        <v>0</v>
      </c>
      <c r="EA257" s="269">
        <v>0</v>
      </c>
      <c r="EB257" s="269">
        <v>0</v>
      </c>
      <c r="EC257" s="269">
        <v>0</v>
      </c>
      <c r="ED257" s="268">
        <v>0</v>
      </c>
      <c r="EE257" s="269">
        <v>0</v>
      </c>
      <c r="EF257" s="269">
        <v>0</v>
      </c>
      <c r="EG257" s="269">
        <v>0</v>
      </c>
      <c r="EH257" s="269">
        <v>0</v>
      </c>
      <c r="EI257" s="268">
        <v>0</v>
      </c>
      <c r="EJ257" s="269">
        <v>0</v>
      </c>
      <c r="EK257" s="269">
        <v>0</v>
      </c>
      <c r="EL257" s="269">
        <v>0</v>
      </c>
      <c r="EM257" s="269">
        <v>0</v>
      </c>
      <c r="EN257" s="268">
        <v>0</v>
      </c>
      <c r="EO257" s="269">
        <v>0</v>
      </c>
      <c r="EP257" s="269">
        <v>0</v>
      </c>
      <c r="EQ257" s="269">
        <v>0</v>
      </c>
      <c r="ER257" s="269">
        <v>0</v>
      </c>
      <c r="ES257" s="268">
        <v>0</v>
      </c>
      <c r="ET257" s="269">
        <v>0</v>
      </c>
      <c r="EU257" s="269">
        <v>0</v>
      </c>
      <c r="EV257" s="269">
        <v>0</v>
      </c>
      <c r="EW257" s="269">
        <v>0</v>
      </c>
      <c r="EX257" s="268">
        <v>0</v>
      </c>
      <c r="EY257" s="269">
        <v>0</v>
      </c>
      <c r="EZ257" s="269">
        <v>0</v>
      </c>
      <c r="FA257" s="269">
        <v>0</v>
      </c>
      <c r="FB257" s="269">
        <v>0</v>
      </c>
      <c r="FC257" s="268">
        <v>0</v>
      </c>
      <c r="FD257" s="269">
        <v>0</v>
      </c>
      <c r="FE257" s="269">
        <v>0</v>
      </c>
      <c r="FF257" s="269">
        <v>0</v>
      </c>
      <c r="FG257" s="269">
        <v>0</v>
      </c>
      <c r="FH257" s="268">
        <v>0</v>
      </c>
      <c r="FI257" s="269">
        <v>0</v>
      </c>
      <c r="FJ257" s="269">
        <v>0</v>
      </c>
      <c r="FK257" s="269">
        <v>0</v>
      </c>
      <c r="FL257" s="269">
        <v>0</v>
      </c>
      <c r="FM257" s="268">
        <v>0</v>
      </c>
      <c r="FN257" s="269">
        <v>0</v>
      </c>
      <c r="FO257" s="269">
        <v>0</v>
      </c>
      <c r="FP257" s="269">
        <v>0</v>
      </c>
      <c r="FQ257" s="269">
        <v>0</v>
      </c>
      <c r="FR257" s="268">
        <v>0</v>
      </c>
      <c r="FS257" s="269">
        <v>0</v>
      </c>
      <c r="FT257" s="269">
        <v>0</v>
      </c>
      <c r="FU257" s="269">
        <v>0</v>
      </c>
      <c r="FV257" s="269">
        <v>0</v>
      </c>
      <c r="FW257" s="268">
        <v>0</v>
      </c>
      <c r="FX257" s="269">
        <v>0</v>
      </c>
      <c r="FY257" s="269">
        <v>0</v>
      </c>
    </row>
    <row r="258" spans="1:181" x14ac:dyDescent="0.3">
      <c r="A258" s="269" t="s">
        <v>375</v>
      </c>
      <c r="B258" s="269">
        <v>0</v>
      </c>
      <c r="C258" s="269">
        <v>0</v>
      </c>
      <c r="D258" s="269">
        <v>0</v>
      </c>
      <c r="E258" s="268">
        <v>0</v>
      </c>
      <c r="F258" s="269">
        <v>0</v>
      </c>
      <c r="G258" s="269">
        <v>0</v>
      </c>
      <c r="H258" s="269">
        <v>0</v>
      </c>
      <c r="I258" s="269">
        <v>0</v>
      </c>
      <c r="J258" s="268">
        <v>0</v>
      </c>
      <c r="K258" s="269">
        <v>0</v>
      </c>
      <c r="L258" s="269">
        <v>0</v>
      </c>
      <c r="M258" s="269">
        <v>0</v>
      </c>
      <c r="N258" s="269">
        <v>0</v>
      </c>
      <c r="O258" s="268">
        <v>0</v>
      </c>
      <c r="P258" s="269">
        <v>0</v>
      </c>
      <c r="Q258" s="269">
        <v>0</v>
      </c>
      <c r="R258" s="269">
        <v>0</v>
      </c>
      <c r="S258" s="269">
        <v>0</v>
      </c>
      <c r="T258" s="268">
        <v>0</v>
      </c>
      <c r="U258" s="269">
        <v>0</v>
      </c>
      <c r="V258" s="269">
        <v>0</v>
      </c>
      <c r="W258" s="269">
        <v>0</v>
      </c>
      <c r="X258" s="269">
        <v>0</v>
      </c>
      <c r="Y258" s="268">
        <v>0</v>
      </c>
      <c r="Z258" s="269">
        <v>0</v>
      </c>
      <c r="AA258" s="269">
        <v>0</v>
      </c>
      <c r="AB258" s="269">
        <v>0</v>
      </c>
      <c r="AC258" s="269">
        <v>0</v>
      </c>
      <c r="AD258" s="268">
        <v>0</v>
      </c>
      <c r="AE258" s="269">
        <v>0</v>
      </c>
      <c r="AF258" s="269">
        <v>0</v>
      </c>
      <c r="AG258" s="269">
        <v>0</v>
      </c>
      <c r="AH258" s="269">
        <v>0</v>
      </c>
      <c r="AI258" s="268">
        <v>0</v>
      </c>
      <c r="AJ258" s="269">
        <v>0</v>
      </c>
      <c r="AK258" s="269">
        <v>0</v>
      </c>
      <c r="AL258" s="269">
        <v>0</v>
      </c>
      <c r="AM258" s="269">
        <v>0</v>
      </c>
      <c r="AN258" s="268">
        <v>0</v>
      </c>
      <c r="AO258" s="269">
        <v>0</v>
      </c>
      <c r="AP258" s="269">
        <v>0</v>
      </c>
      <c r="AQ258" s="269">
        <v>0</v>
      </c>
      <c r="AR258" s="269">
        <v>0</v>
      </c>
      <c r="AS258" s="268">
        <v>0</v>
      </c>
      <c r="AT258" s="269">
        <v>0</v>
      </c>
      <c r="AU258" s="269">
        <v>0</v>
      </c>
      <c r="AV258" s="269">
        <v>0</v>
      </c>
      <c r="AW258" s="269">
        <v>0</v>
      </c>
      <c r="AX258" s="268">
        <v>0</v>
      </c>
      <c r="AY258" s="269">
        <v>0</v>
      </c>
      <c r="AZ258" s="269">
        <v>0</v>
      </c>
      <c r="BA258" s="269">
        <v>0</v>
      </c>
      <c r="BB258" s="269">
        <v>0</v>
      </c>
      <c r="BC258" s="268">
        <v>0</v>
      </c>
      <c r="BD258" s="269">
        <v>0</v>
      </c>
      <c r="BE258" s="269">
        <v>0</v>
      </c>
      <c r="BF258" s="269">
        <v>0</v>
      </c>
      <c r="BG258" s="269">
        <v>0</v>
      </c>
      <c r="BH258" s="268">
        <v>0</v>
      </c>
      <c r="BI258" s="269">
        <v>0</v>
      </c>
      <c r="BJ258" s="269">
        <v>0</v>
      </c>
      <c r="BK258" s="269">
        <v>0</v>
      </c>
      <c r="BL258" s="269">
        <v>0</v>
      </c>
      <c r="BM258" s="268">
        <v>0</v>
      </c>
      <c r="BN258" s="269">
        <v>0</v>
      </c>
      <c r="BO258" s="269">
        <v>0</v>
      </c>
      <c r="BP258" s="269">
        <v>0</v>
      </c>
      <c r="BQ258" s="269">
        <v>0</v>
      </c>
      <c r="BR258" s="268">
        <v>0</v>
      </c>
      <c r="BS258" s="269">
        <v>0</v>
      </c>
      <c r="BT258" s="269">
        <v>0</v>
      </c>
      <c r="BU258" s="269">
        <v>0</v>
      </c>
      <c r="BV258" s="269">
        <v>0</v>
      </c>
      <c r="BW258" s="268">
        <v>0</v>
      </c>
      <c r="BX258" s="269">
        <v>0</v>
      </c>
      <c r="BY258" s="269">
        <v>0</v>
      </c>
      <c r="BZ258" s="269">
        <v>0</v>
      </c>
      <c r="CA258" s="269">
        <v>0</v>
      </c>
      <c r="CB258" s="268">
        <v>0</v>
      </c>
      <c r="CC258" s="269">
        <v>0</v>
      </c>
      <c r="CD258" s="269">
        <v>0</v>
      </c>
      <c r="CE258" s="269">
        <v>0</v>
      </c>
      <c r="CF258" s="269">
        <v>0</v>
      </c>
      <c r="CG258" s="268">
        <v>0</v>
      </c>
      <c r="CH258" s="269">
        <v>0</v>
      </c>
      <c r="CI258" s="269">
        <v>0</v>
      </c>
      <c r="CJ258" s="269">
        <v>0</v>
      </c>
      <c r="CK258" s="269">
        <v>0</v>
      </c>
      <c r="CL258" s="268">
        <v>0</v>
      </c>
      <c r="CM258" s="269">
        <v>0</v>
      </c>
      <c r="CN258" s="269">
        <v>0</v>
      </c>
      <c r="CO258" s="269">
        <v>0</v>
      </c>
      <c r="CP258" s="269">
        <v>0</v>
      </c>
      <c r="CQ258" s="268">
        <v>0</v>
      </c>
      <c r="CR258" s="269">
        <v>0</v>
      </c>
      <c r="CS258" s="269">
        <v>0</v>
      </c>
      <c r="CT258" s="269">
        <v>0</v>
      </c>
      <c r="CU258" s="269">
        <v>0</v>
      </c>
      <c r="CV258" s="268">
        <v>0</v>
      </c>
      <c r="CW258" s="269">
        <v>0</v>
      </c>
      <c r="CX258" s="269">
        <v>0</v>
      </c>
      <c r="CY258" s="269">
        <v>0</v>
      </c>
      <c r="CZ258" s="269">
        <v>0</v>
      </c>
      <c r="DA258" s="268">
        <v>0</v>
      </c>
      <c r="DB258" s="269">
        <v>0</v>
      </c>
      <c r="DC258" s="269">
        <v>0</v>
      </c>
      <c r="DD258" s="269">
        <v>0</v>
      </c>
      <c r="DE258" s="269">
        <v>0</v>
      </c>
      <c r="DF258" s="268">
        <v>0</v>
      </c>
      <c r="DG258" s="269">
        <v>0</v>
      </c>
      <c r="DH258" s="269">
        <v>0</v>
      </c>
      <c r="DI258" s="269">
        <v>0</v>
      </c>
      <c r="DJ258" s="269">
        <v>0</v>
      </c>
      <c r="DK258" s="268">
        <v>0</v>
      </c>
      <c r="DL258" s="269">
        <v>0</v>
      </c>
      <c r="DM258" s="269">
        <v>0</v>
      </c>
      <c r="DN258" s="269">
        <v>0</v>
      </c>
      <c r="DO258" s="269">
        <v>0</v>
      </c>
      <c r="DP258" s="268">
        <v>0</v>
      </c>
      <c r="DQ258" s="269">
        <v>0</v>
      </c>
      <c r="DR258" s="269">
        <v>0</v>
      </c>
      <c r="DS258" s="269">
        <v>0</v>
      </c>
      <c r="DT258" s="269">
        <v>0</v>
      </c>
      <c r="DU258" s="268">
        <v>0</v>
      </c>
      <c r="DV258" s="269">
        <v>0</v>
      </c>
      <c r="DW258" s="269">
        <v>0</v>
      </c>
      <c r="DX258" s="269">
        <v>0</v>
      </c>
      <c r="DY258" s="269">
        <v>0</v>
      </c>
      <c r="DZ258" s="268">
        <v>0</v>
      </c>
      <c r="EA258" s="269">
        <v>0</v>
      </c>
      <c r="EB258" s="269">
        <v>0</v>
      </c>
      <c r="EC258" s="269">
        <v>0</v>
      </c>
      <c r="ED258" s="269">
        <v>0</v>
      </c>
      <c r="EE258" s="268">
        <v>0</v>
      </c>
      <c r="EF258" s="269">
        <v>0</v>
      </c>
      <c r="EG258" s="269">
        <v>0</v>
      </c>
      <c r="EH258" s="269">
        <v>0</v>
      </c>
      <c r="EI258" s="269">
        <v>0</v>
      </c>
      <c r="EJ258" s="268">
        <v>0</v>
      </c>
      <c r="EK258" s="269">
        <v>0</v>
      </c>
      <c r="EL258" s="269">
        <v>0</v>
      </c>
      <c r="EM258" s="269">
        <v>0</v>
      </c>
      <c r="EN258" s="269">
        <v>0</v>
      </c>
      <c r="EO258" s="268">
        <v>0</v>
      </c>
      <c r="EP258" s="269">
        <v>0</v>
      </c>
      <c r="EQ258" s="269">
        <v>0</v>
      </c>
      <c r="ER258" s="269">
        <v>0</v>
      </c>
      <c r="ES258" s="269">
        <v>0</v>
      </c>
      <c r="ET258" s="268">
        <v>0</v>
      </c>
      <c r="EU258" s="269">
        <v>0</v>
      </c>
      <c r="EV258" s="269">
        <v>0</v>
      </c>
      <c r="EW258" s="269">
        <v>0</v>
      </c>
      <c r="EX258" s="269">
        <v>0</v>
      </c>
      <c r="EY258" s="268">
        <v>0</v>
      </c>
      <c r="EZ258" s="269">
        <v>0</v>
      </c>
      <c r="FA258" s="269">
        <v>0</v>
      </c>
      <c r="FB258" s="269">
        <v>0</v>
      </c>
      <c r="FC258" s="269">
        <v>0</v>
      </c>
      <c r="FD258" s="268">
        <v>0</v>
      </c>
      <c r="FE258" s="269">
        <v>0</v>
      </c>
      <c r="FF258" s="269">
        <v>0</v>
      </c>
      <c r="FG258" s="269">
        <v>0</v>
      </c>
      <c r="FH258" s="269">
        <v>0</v>
      </c>
      <c r="FI258" s="268">
        <v>0</v>
      </c>
      <c r="FJ258" s="269">
        <v>0</v>
      </c>
      <c r="FK258" s="269">
        <v>0</v>
      </c>
      <c r="FL258" s="269">
        <v>0</v>
      </c>
      <c r="FM258" s="269">
        <v>0</v>
      </c>
      <c r="FN258" s="268">
        <v>0</v>
      </c>
      <c r="FO258" s="269">
        <v>0</v>
      </c>
      <c r="FP258" s="269">
        <v>0</v>
      </c>
      <c r="FQ258" s="269">
        <v>0</v>
      </c>
      <c r="FR258" s="269">
        <v>0</v>
      </c>
      <c r="FS258" s="268">
        <v>0</v>
      </c>
      <c r="FT258" s="269">
        <v>0</v>
      </c>
      <c r="FU258" s="269">
        <v>0</v>
      </c>
      <c r="FV258" s="269">
        <v>0</v>
      </c>
      <c r="FW258" s="269">
        <v>0</v>
      </c>
      <c r="FX258" s="268">
        <v>0</v>
      </c>
      <c r="FY258" s="269">
        <v>0</v>
      </c>
    </row>
    <row r="259" spans="1:181" x14ac:dyDescent="0.3">
      <c r="A259" s="269" t="s">
        <v>599</v>
      </c>
      <c r="B259" s="269">
        <v>0</v>
      </c>
      <c r="C259" s="269">
        <v>0</v>
      </c>
      <c r="D259" s="269">
        <v>0</v>
      </c>
      <c r="E259" s="269">
        <v>0</v>
      </c>
      <c r="F259" s="268">
        <v>0</v>
      </c>
      <c r="G259" s="269">
        <v>0</v>
      </c>
      <c r="H259" s="269">
        <v>0</v>
      </c>
      <c r="I259" s="269">
        <v>0</v>
      </c>
      <c r="J259" s="269">
        <v>0</v>
      </c>
      <c r="K259" s="268">
        <v>0</v>
      </c>
      <c r="L259" s="269">
        <v>0</v>
      </c>
      <c r="M259" s="269">
        <v>0</v>
      </c>
      <c r="N259" s="269">
        <v>0</v>
      </c>
      <c r="O259" s="269">
        <v>0</v>
      </c>
      <c r="P259" s="268">
        <v>0</v>
      </c>
      <c r="Q259" s="269">
        <v>0</v>
      </c>
      <c r="R259" s="269">
        <v>0</v>
      </c>
      <c r="S259" s="269">
        <v>0</v>
      </c>
      <c r="T259" s="269">
        <v>0</v>
      </c>
      <c r="U259" s="268">
        <v>0</v>
      </c>
      <c r="V259" s="269">
        <v>0</v>
      </c>
      <c r="W259" s="269">
        <v>0</v>
      </c>
      <c r="X259" s="269">
        <v>0</v>
      </c>
      <c r="Y259" s="269">
        <v>0</v>
      </c>
      <c r="Z259" s="268">
        <v>0</v>
      </c>
      <c r="AA259" s="269">
        <v>0</v>
      </c>
      <c r="AB259" s="269">
        <v>0</v>
      </c>
      <c r="AC259" s="269">
        <v>0</v>
      </c>
      <c r="AD259" s="269">
        <v>0</v>
      </c>
      <c r="AE259" s="268">
        <v>0</v>
      </c>
      <c r="AF259" s="269">
        <v>0</v>
      </c>
      <c r="AG259" s="269">
        <v>0</v>
      </c>
      <c r="AH259" s="269">
        <v>0</v>
      </c>
      <c r="AI259" s="269">
        <v>0</v>
      </c>
      <c r="AJ259" s="268">
        <v>0</v>
      </c>
      <c r="AK259" s="269">
        <v>0</v>
      </c>
      <c r="AL259" s="269">
        <v>0</v>
      </c>
      <c r="AM259" s="269">
        <v>0</v>
      </c>
      <c r="AN259" s="269">
        <v>0</v>
      </c>
      <c r="AO259" s="268">
        <v>0</v>
      </c>
      <c r="AP259" s="269">
        <v>0</v>
      </c>
      <c r="AQ259" s="269">
        <v>0</v>
      </c>
      <c r="AR259" s="269">
        <v>0</v>
      </c>
      <c r="AS259" s="269">
        <v>0</v>
      </c>
      <c r="AT259" s="268">
        <v>0</v>
      </c>
      <c r="AU259" s="269">
        <v>0</v>
      </c>
      <c r="AV259" s="269">
        <v>0</v>
      </c>
      <c r="AW259" s="269">
        <v>0</v>
      </c>
      <c r="AX259" s="269">
        <v>0</v>
      </c>
      <c r="AY259" s="268">
        <v>0</v>
      </c>
      <c r="AZ259" s="269">
        <v>0</v>
      </c>
      <c r="BA259" s="269">
        <v>0</v>
      </c>
      <c r="BB259" s="269">
        <v>0</v>
      </c>
      <c r="BC259" s="269">
        <v>0</v>
      </c>
      <c r="BD259" s="268">
        <v>0</v>
      </c>
      <c r="BE259" s="269">
        <v>0</v>
      </c>
      <c r="BF259" s="269">
        <v>0</v>
      </c>
      <c r="BG259" s="269">
        <v>0</v>
      </c>
      <c r="BH259" s="269">
        <v>0</v>
      </c>
      <c r="BI259" s="268">
        <v>0</v>
      </c>
      <c r="BJ259" s="269">
        <v>0</v>
      </c>
      <c r="BK259" s="269">
        <v>0</v>
      </c>
      <c r="BL259" s="269">
        <v>0</v>
      </c>
      <c r="BM259" s="269">
        <v>0</v>
      </c>
      <c r="BN259" s="268">
        <v>0</v>
      </c>
      <c r="BO259" s="269">
        <v>0</v>
      </c>
      <c r="BP259" s="269">
        <v>0</v>
      </c>
      <c r="BQ259" s="269">
        <v>0</v>
      </c>
      <c r="BR259" s="269">
        <v>0</v>
      </c>
      <c r="BS259" s="268">
        <v>0</v>
      </c>
      <c r="BT259" s="269">
        <v>0</v>
      </c>
      <c r="BU259" s="269">
        <v>0</v>
      </c>
      <c r="BV259" s="269">
        <v>0</v>
      </c>
      <c r="BW259" s="269">
        <v>0</v>
      </c>
      <c r="BX259" s="268">
        <v>0</v>
      </c>
      <c r="BY259" s="269">
        <v>0</v>
      </c>
      <c r="BZ259" s="269">
        <v>0</v>
      </c>
      <c r="CA259" s="269">
        <v>0</v>
      </c>
      <c r="CB259" s="269">
        <v>0</v>
      </c>
      <c r="CC259" s="268">
        <v>0</v>
      </c>
      <c r="CD259" s="269">
        <v>0</v>
      </c>
      <c r="CE259" s="269">
        <v>0</v>
      </c>
      <c r="CF259" s="269">
        <v>0</v>
      </c>
      <c r="CG259" s="269">
        <v>0</v>
      </c>
      <c r="CH259" s="268">
        <v>0</v>
      </c>
      <c r="CI259" s="269">
        <v>0</v>
      </c>
      <c r="CJ259" s="269">
        <v>0</v>
      </c>
      <c r="CK259" s="269">
        <v>0</v>
      </c>
      <c r="CL259" s="269">
        <v>0</v>
      </c>
      <c r="CM259" s="268">
        <v>0</v>
      </c>
      <c r="CN259" s="269">
        <v>0</v>
      </c>
      <c r="CO259" s="269">
        <v>0</v>
      </c>
      <c r="CP259" s="269">
        <v>0</v>
      </c>
      <c r="CQ259" s="269">
        <v>0</v>
      </c>
      <c r="CR259" s="268">
        <v>0</v>
      </c>
      <c r="CS259" s="269">
        <v>0</v>
      </c>
      <c r="CT259" s="269">
        <v>0</v>
      </c>
      <c r="CU259" s="269">
        <v>0</v>
      </c>
      <c r="CV259" s="269">
        <v>0</v>
      </c>
      <c r="CW259" s="268">
        <v>0</v>
      </c>
      <c r="CX259" s="269">
        <v>0</v>
      </c>
      <c r="CY259" s="269">
        <v>0</v>
      </c>
      <c r="CZ259" s="269">
        <v>0</v>
      </c>
      <c r="DA259" s="269">
        <v>0</v>
      </c>
      <c r="DB259" s="268">
        <v>0</v>
      </c>
      <c r="DC259" s="269">
        <v>0</v>
      </c>
      <c r="DD259" s="269">
        <v>0</v>
      </c>
      <c r="DE259" s="269">
        <v>0</v>
      </c>
      <c r="DF259" s="269">
        <v>0</v>
      </c>
      <c r="DG259" s="268">
        <v>0</v>
      </c>
      <c r="DH259" s="269">
        <v>0</v>
      </c>
      <c r="DI259" s="269">
        <v>0</v>
      </c>
      <c r="DJ259" s="269">
        <v>0</v>
      </c>
      <c r="DK259" s="269">
        <v>0</v>
      </c>
      <c r="DL259" s="268">
        <v>0</v>
      </c>
      <c r="DM259" s="269">
        <v>0</v>
      </c>
      <c r="DN259" s="269">
        <v>0</v>
      </c>
      <c r="DO259" s="269">
        <v>0</v>
      </c>
      <c r="DP259" s="269">
        <v>0</v>
      </c>
      <c r="DQ259" s="268">
        <v>0</v>
      </c>
      <c r="DR259" s="269">
        <v>0</v>
      </c>
      <c r="DS259" s="269">
        <v>0</v>
      </c>
      <c r="DT259" s="269">
        <v>0</v>
      </c>
      <c r="DU259" s="269">
        <v>0</v>
      </c>
      <c r="DV259" s="268">
        <v>0</v>
      </c>
      <c r="DW259" s="269">
        <v>0</v>
      </c>
      <c r="DX259" s="269">
        <v>0</v>
      </c>
      <c r="DY259" s="269">
        <v>0</v>
      </c>
      <c r="DZ259" s="269">
        <v>0</v>
      </c>
      <c r="EA259" s="268">
        <v>0</v>
      </c>
      <c r="EB259" s="269">
        <v>0</v>
      </c>
      <c r="EC259" s="269">
        <v>0</v>
      </c>
      <c r="ED259" s="269">
        <v>0</v>
      </c>
      <c r="EE259" s="269">
        <v>0</v>
      </c>
      <c r="EF259" s="268">
        <v>0</v>
      </c>
      <c r="EG259" s="269">
        <v>0</v>
      </c>
      <c r="EH259" s="269">
        <v>0</v>
      </c>
      <c r="EI259" s="269">
        <v>0</v>
      </c>
      <c r="EJ259" s="269">
        <v>0</v>
      </c>
      <c r="EK259" s="268">
        <v>0</v>
      </c>
      <c r="EL259" s="269">
        <v>0</v>
      </c>
      <c r="EM259" s="269">
        <v>0</v>
      </c>
      <c r="EN259" s="269">
        <v>0</v>
      </c>
      <c r="EO259" s="269">
        <v>0</v>
      </c>
      <c r="EP259" s="268">
        <v>0</v>
      </c>
      <c r="EQ259" s="269">
        <v>0</v>
      </c>
      <c r="ER259" s="269">
        <v>0</v>
      </c>
      <c r="ES259" s="269">
        <v>0</v>
      </c>
      <c r="ET259" s="269">
        <v>0</v>
      </c>
      <c r="EU259" s="268">
        <v>0</v>
      </c>
      <c r="EV259" s="269">
        <v>0</v>
      </c>
      <c r="EW259" s="269">
        <v>0</v>
      </c>
      <c r="EX259" s="269">
        <v>0</v>
      </c>
      <c r="EY259" s="269">
        <v>0</v>
      </c>
      <c r="EZ259" s="268">
        <v>0</v>
      </c>
      <c r="FA259" s="269">
        <v>0</v>
      </c>
      <c r="FB259" s="269">
        <v>0</v>
      </c>
      <c r="FC259" s="269">
        <v>0</v>
      </c>
      <c r="FD259" s="269">
        <v>0</v>
      </c>
      <c r="FE259" s="268">
        <v>0</v>
      </c>
      <c r="FF259" s="269">
        <v>0</v>
      </c>
      <c r="FG259" s="269">
        <v>0</v>
      </c>
      <c r="FH259" s="269">
        <v>0</v>
      </c>
      <c r="FI259" s="269">
        <v>0</v>
      </c>
      <c r="FJ259" s="268">
        <v>0</v>
      </c>
      <c r="FK259" s="269">
        <v>0</v>
      </c>
      <c r="FL259" s="269">
        <v>0</v>
      </c>
      <c r="FM259" s="269">
        <v>0</v>
      </c>
      <c r="FN259" s="269">
        <v>0</v>
      </c>
      <c r="FO259" s="268">
        <v>0</v>
      </c>
      <c r="FP259" s="269">
        <v>0</v>
      </c>
      <c r="FQ259" s="269">
        <v>0</v>
      </c>
      <c r="FR259" s="269">
        <v>0</v>
      </c>
      <c r="FS259" s="269">
        <v>0</v>
      </c>
      <c r="FT259" s="268">
        <v>0</v>
      </c>
      <c r="FU259" s="269">
        <v>0</v>
      </c>
      <c r="FV259" s="269">
        <v>0</v>
      </c>
      <c r="FW259" s="269">
        <v>0</v>
      </c>
      <c r="FX259" s="269">
        <v>0</v>
      </c>
      <c r="FY259" s="268">
        <v>0</v>
      </c>
    </row>
    <row r="281" spans="1:5" s="72" customFormat="1" x14ac:dyDescent="0.3">
      <c r="A281" s="430" t="s">
        <v>609</v>
      </c>
    </row>
    <row r="282" spans="1:5" x14ac:dyDescent="0.3">
      <c r="A282" s="431" t="s">
        <v>953</v>
      </c>
      <c r="B282" s="72"/>
      <c r="C282" s="72"/>
      <c r="D282" s="72"/>
    </row>
    <row r="283" spans="1:5" x14ac:dyDescent="0.3">
      <c r="A283" s="705" t="s">
        <v>955</v>
      </c>
      <c r="B283" s="706"/>
      <c r="C283" s="707"/>
      <c r="D283" s="426">
        <v>2</v>
      </c>
    </row>
    <row r="284" spans="1:5" x14ac:dyDescent="0.3">
      <c r="A284" s="432" t="s">
        <v>954</v>
      </c>
      <c r="B284" s="433"/>
      <c r="C284" s="434"/>
      <c r="D284" s="72"/>
    </row>
    <row r="285" spans="1:5" x14ac:dyDescent="0.3">
      <c r="A285" s="26" t="s">
        <v>951</v>
      </c>
      <c r="B285" s="426">
        <v>2050</v>
      </c>
    </row>
    <row r="286" spans="1:5" x14ac:dyDescent="0.3">
      <c r="A286" s="427" t="s">
        <v>949</v>
      </c>
      <c r="B286" s="428">
        <v>2020</v>
      </c>
      <c r="D286" s="437" t="s">
        <v>957</v>
      </c>
      <c r="E286" s="437" t="s">
        <v>958</v>
      </c>
    </row>
    <row r="287" spans="1:5" x14ac:dyDescent="0.3">
      <c r="A287" s="708" t="s">
        <v>950</v>
      </c>
      <c r="B287" s="5" t="s">
        <v>483</v>
      </c>
      <c r="C287" s="5" t="s">
        <v>952</v>
      </c>
      <c r="D287" s="429">
        <f>E287*Parameters!$G$57</f>
        <v>0.18666666666666665</v>
      </c>
      <c r="E287" s="429">
        <v>0.55999999999999994</v>
      </c>
    </row>
    <row r="288" spans="1:5" x14ac:dyDescent="0.3">
      <c r="A288" s="709"/>
      <c r="B288" s="5" t="s">
        <v>484</v>
      </c>
      <c r="C288" s="5" t="s">
        <v>952</v>
      </c>
      <c r="D288" s="429">
        <f>E288*Parameters!$G$57</f>
        <v>4.9999999999999996E-2</v>
      </c>
      <c r="E288" s="429">
        <v>0.15</v>
      </c>
    </row>
    <row r="289" spans="1:5" x14ac:dyDescent="0.3">
      <c r="A289" s="709"/>
      <c r="B289" s="5" t="s">
        <v>485</v>
      </c>
      <c r="C289" s="5" t="s">
        <v>952</v>
      </c>
      <c r="D289" s="429">
        <f>E289*Parameters!$G$57</f>
        <v>0.3</v>
      </c>
      <c r="E289" s="429">
        <v>0.9</v>
      </c>
    </row>
    <row r="290" spans="1:5" x14ac:dyDescent="0.3">
      <c r="A290" s="709"/>
      <c r="B290" s="5" t="s">
        <v>486</v>
      </c>
      <c r="C290" s="5" t="s">
        <v>952</v>
      </c>
      <c r="D290" s="429">
        <f>E290*Parameters!$G$57</f>
        <v>0.15999999999999998</v>
      </c>
      <c r="E290" s="429">
        <v>0.48</v>
      </c>
    </row>
    <row r="291" spans="1:5" x14ac:dyDescent="0.3">
      <c r="A291" s="709"/>
      <c r="B291" s="5" t="s">
        <v>477</v>
      </c>
      <c r="C291" s="5" t="s">
        <v>952</v>
      </c>
      <c r="D291" s="429">
        <f>E291*Parameters!$G$57</f>
        <v>1.6666666666666666E-3</v>
      </c>
      <c r="E291" s="429">
        <v>5.0000000000000001E-3</v>
      </c>
    </row>
    <row r="292" spans="1:5" x14ac:dyDescent="0.3">
      <c r="A292" s="709"/>
      <c r="B292" s="5" t="s">
        <v>480</v>
      </c>
      <c r="C292" s="5" t="s">
        <v>952</v>
      </c>
      <c r="D292" s="429">
        <f>E292*Parameters!$G$57</f>
        <v>1.6666666666666666E-3</v>
      </c>
      <c r="E292" s="429">
        <v>5.0000000000000001E-3</v>
      </c>
    </row>
    <row r="293" spans="1:5" x14ac:dyDescent="0.3">
      <c r="A293" s="709"/>
      <c r="B293" s="5" t="s">
        <v>597</v>
      </c>
      <c r="C293" s="5" t="s">
        <v>952</v>
      </c>
      <c r="D293" s="429">
        <f>E293*Parameters!$G$57</f>
        <v>0.23666666666666664</v>
      </c>
      <c r="E293" s="429">
        <v>0.71</v>
      </c>
    </row>
    <row r="294" spans="1:5" x14ac:dyDescent="0.3">
      <c r="A294" s="709"/>
      <c r="B294" s="5" t="s">
        <v>487</v>
      </c>
      <c r="C294" s="5" t="s">
        <v>952</v>
      </c>
      <c r="D294" s="429">
        <f>E294*Parameters!$G$57</f>
        <v>1.6666666666666666E-3</v>
      </c>
      <c r="E294" s="429">
        <v>5.0000000000000001E-3</v>
      </c>
    </row>
    <row r="295" spans="1:5" x14ac:dyDescent="0.3">
      <c r="A295" s="709"/>
      <c r="B295" s="5" t="s">
        <v>488</v>
      </c>
      <c r="C295" s="5" t="s">
        <v>952</v>
      </c>
      <c r="D295" s="429">
        <f>E295*Parameters!$G$57</f>
        <v>0.13</v>
      </c>
      <c r="E295" s="429">
        <v>0.39</v>
      </c>
    </row>
    <row r="296" spans="1:5" x14ac:dyDescent="0.3">
      <c r="A296" s="709"/>
      <c r="B296" s="5" t="s">
        <v>489</v>
      </c>
      <c r="C296" s="5" t="s">
        <v>952</v>
      </c>
      <c r="D296" s="429">
        <f>E296*Parameters!$G$57</f>
        <v>0.17666666666666667</v>
      </c>
      <c r="E296" s="429">
        <v>0.53</v>
      </c>
    </row>
    <row r="297" spans="1:5" x14ac:dyDescent="0.3">
      <c r="A297" s="709"/>
      <c r="B297" s="5" t="s">
        <v>490</v>
      </c>
      <c r="C297" s="5" t="s">
        <v>952</v>
      </c>
      <c r="D297" s="429">
        <f>E297*Parameters!$G$57</f>
        <v>9.9999999999999992E-2</v>
      </c>
      <c r="E297" s="429">
        <v>0.3</v>
      </c>
    </row>
    <row r="298" spans="1:5" x14ac:dyDescent="0.3">
      <c r="A298" s="709"/>
      <c r="B298" s="5" t="s">
        <v>475</v>
      </c>
      <c r="C298" s="5" t="s">
        <v>952</v>
      </c>
      <c r="D298" s="429">
        <f>E298*Parameters!$G$57</f>
        <v>0.19999999999999998</v>
      </c>
      <c r="E298" s="429">
        <v>0.6</v>
      </c>
    </row>
    <row r="299" spans="1:5" x14ac:dyDescent="0.3">
      <c r="A299" s="709"/>
      <c r="B299" s="5" t="s">
        <v>473</v>
      </c>
      <c r="C299" s="5" t="s">
        <v>952</v>
      </c>
      <c r="D299" s="429">
        <f>E299*Parameters!$G$57</f>
        <v>0.245</v>
      </c>
      <c r="E299" s="429">
        <v>0.73499999999999999</v>
      </c>
    </row>
    <row r="300" spans="1:5" x14ac:dyDescent="0.3">
      <c r="A300" s="709"/>
      <c r="B300" s="5" t="s">
        <v>478</v>
      </c>
      <c r="C300" s="5" t="s">
        <v>952</v>
      </c>
      <c r="D300" s="429">
        <f>E300*Parameters!$G$57</f>
        <v>0.21166666666666667</v>
      </c>
      <c r="E300" s="429">
        <v>0.63500000000000001</v>
      </c>
    </row>
    <row r="301" spans="1:5" x14ac:dyDescent="0.3">
      <c r="A301" s="709"/>
      <c r="B301" s="5" t="s">
        <v>472</v>
      </c>
      <c r="C301" s="5" t="s">
        <v>952</v>
      </c>
      <c r="D301" s="429">
        <f>E301*Parameters!$G$57</f>
        <v>0.25</v>
      </c>
      <c r="E301" s="429">
        <v>0.75</v>
      </c>
    </row>
    <row r="302" spans="1:5" x14ac:dyDescent="0.3">
      <c r="A302" s="709"/>
      <c r="B302" s="5" t="s">
        <v>476</v>
      </c>
      <c r="C302" s="5" t="s">
        <v>952</v>
      </c>
      <c r="D302" s="429">
        <f>E302*Parameters!$G$57</f>
        <v>1.6666666666666666E-3</v>
      </c>
      <c r="E302" s="429">
        <v>5.0000000000000001E-3</v>
      </c>
    </row>
    <row r="303" spans="1:5" x14ac:dyDescent="0.3">
      <c r="A303" s="709"/>
      <c r="B303" s="5" t="s">
        <v>479</v>
      </c>
      <c r="C303" s="5" t="s">
        <v>952</v>
      </c>
      <c r="D303" s="429">
        <f>E303*Parameters!$G$57</f>
        <v>0.30333333333333334</v>
      </c>
      <c r="E303" s="429">
        <v>0.91</v>
      </c>
    </row>
    <row r="304" spans="1:5" x14ac:dyDescent="0.3">
      <c r="A304" s="709"/>
      <c r="B304" s="5" t="s">
        <v>491</v>
      </c>
      <c r="C304" s="5" t="s">
        <v>952</v>
      </c>
      <c r="D304" s="429">
        <f>E304*Parameters!$G$57</f>
        <v>1.6666666666666666E-3</v>
      </c>
      <c r="E304" s="429">
        <v>5.0000000000000001E-3</v>
      </c>
    </row>
    <row r="305" spans="1:90" x14ac:dyDescent="0.3">
      <c r="A305" s="709"/>
      <c r="B305" s="5" t="s">
        <v>492</v>
      </c>
      <c r="C305" s="5" t="s">
        <v>952</v>
      </c>
      <c r="D305" s="429">
        <f>E305*Parameters!$G$57</f>
        <v>0.13166666666666665</v>
      </c>
      <c r="E305" s="429">
        <v>0.39500000000000002</v>
      </c>
    </row>
    <row r="306" spans="1:90" x14ac:dyDescent="0.3">
      <c r="A306" s="432" t="s">
        <v>956</v>
      </c>
      <c r="B306" s="433"/>
      <c r="C306" s="434"/>
      <c r="D306" s="72"/>
    </row>
    <row r="307" spans="1:90" s="281" customFormat="1" x14ac:dyDescent="0.3">
      <c r="A307" s="142" t="s">
        <v>715</v>
      </c>
      <c r="B307" s="150" t="s">
        <v>844</v>
      </c>
      <c r="C307" s="267">
        <v>0</v>
      </c>
      <c r="D307" s="142" t="s">
        <v>842</v>
      </c>
      <c r="E307" s="30" t="s">
        <v>948</v>
      </c>
      <c r="F307" s="77">
        <v>2020</v>
      </c>
    </row>
    <row r="308" spans="1:90" x14ac:dyDescent="0.3">
      <c r="A308" s="142" t="s">
        <v>716</v>
      </c>
      <c r="B308" s="150" t="s">
        <v>844</v>
      </c>
      <c r="C308" s="218">
        <v>0</v>
      </c>
      <c r="D308" s="142" t="s">
        <v>843</v>
      </c>
      <c r="E308" s="30" t="s">
        <v>948</v>
      </c>
      <c r="F308" s="77">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sheetData>
  <mergeCells count="130">
    <mergeCell ref="EV204:EZ204"/>
    <mergeCell ref="FA204:FE204"/>
    <mergeCell ref="FF204:FJ204"/>
    <mergeCell ref="FK204:FO204"/>
    <mergeCell ref="FP204:FT204"/>
    <mergeCell ref="FU204:FY204"/>
    <mergeCell ref="DC204:DG204"/>
    <mergeCell ref="DH204:DJ204"/>
    <mergeCell ref="DM204:DQ204"/>
    <mergeCell ref="DR204:DV204"/>
    <mergeCell ref="DW204:EA204"/>
    <mergeCell ref="EB204:EF204"/>
    <mergeCell ref="EG204:EK204"/>
    <mergeCell ref="EL204:EP204"/>
    <mergeCell ref="EQ204:EU204"/>
    <mergeCell ref="BJ204:BN204"/>
    <mergeCell ref="BO204:BS204"/>
    <mergeCell ref="BT204:BX204"/>
    <mergeCell ref="BY204:CC204"/>
    <mergeCell ref="CD204:CH204"/>
    <mergeCell ref="CI204:CM204"/>
    <mergeCell ref="CN204:CR204"/>
    <mergeCell ref="CS204:CW204"/>
    <mergeCell ref="CX204:DB204"/>
    <mergeCell ref="Q204:U204"/>
    <mergeCell ref="V204:Z204"/>
    <mergeCell ref="AA204:AE204"/>
    <mergeCell ref="AF204:AJ204"/>
    <mergeCell ref="AK204:AO204"/>
    <mergeCell ref="AP204:AT204"/>
    <mergeCell ref="AU204:AY204"/>
    <mergeCell ref="AZ204:BD204"/>
    <mergeCell ref="BE204:BI204"/>
    <mergeCell ref="A9:A12"/>
    <mergeCell ref="B9:B12"/>
    <mergeCell ref="C10:C11"/>
    <mergeCell ref="A4:A7"/>
    <mergeCell ref="B4:B7"/>
    <mergeCell ref="C5:C6"/>
    <mergeCell ref="D126:D129"/>
    <mergeCell ref="E126:E127"/>
    <mergeCell ref="F126:F127"/>
    <mergeCell ref="E128:E129"/>
    <mergeCell ref="F128:F129"/>
    <mergeCell ref="D88:D91"/>
    <mergeCell ref="A92:A95"/>
    <mergeCell ref="D92:D95"/>
    <mergeCell ref="A96:A98"/>
    <mergeCell ref="D96:D98"/>
    <mergeCell ref="A100:A103"/>
    <mergeCell ref="D100:D103"/>
    <mergeCell ref="A105:A108"/>
    <mergeCell ref="D105:D108"/>
    <mergeCell ref="D122:D125"/>
    <mergeCell ref="E122:E123"/>
    <mergeCell ref="F122:F123"/>
    <mergeCell ref="B20:C20"/>
    <mergeCell ref="B21:C21"/>
    <mergeCell ref="B22:C22"/>
    <mergeCell ref="D80:D82"/>
    <mergeCell ref="A19:A22"/>
    <mergeCell ref="A68:A71"/>
    <mergeCell ref="D68:D71"/>
    <mergeCell ref="A72:A75"/>
    <mergeCell ref="D72:D75"/>
    <mergeCell ref="A76:A79"/>
    <mergeCell ref="D76:D79"/>
    <mergeCell ref="A80:A82"/>
    <mergeCell ref="B19:C19"/>
    <mergeCell ref="D19:D22"/>
    <mergeCell ref="A84:A87"/>
    <mergeCell ref="D84:D87"/>
    <mergeCell ref="A88:A91"/>
    <mergeCell ref="E124:E125"/>
    <mergeCell ref="F124:F125"/>
    <mergeCell ref="A122:A123"/>
    <mergeCell ref="A124:A125"/>
    <mergeCell ref="A126:A127"/>
    <mergeCell ref="A128:A129"/>
    <mergeCell ref="A130:A131"/>
    <mergeCell ref="E116:E119"/>
    <mergeCell ref="G116:G119"/>
    <mergeCell ref="B224:F224"/>
    <mergeCell ref="B243:F243"/>
    <mergeCell ref="G243:K243"/>
    <mergeCell ref="L243:P243"/>
    <mergeCell ref="A196:N196"/>
    <mergeCell ref="A197:N197"/>
    <mergeCell ref="A198:N198"/>
    <mergeCell ref="G224:K224"/>
    <mergeCell ref="B204:F204"/>
    <mergeCell ref="G204:K204"/>
    <mergeCell ref="L204:P204"/>
    <mergeCell ref="A195:G195"/>
    <mergeCell ref="CD243:CH243"/>
    <mergeCell ref="CI243:CM243"/>
    <mergeCell ref="AP243:AT243"/>
    <mergeCell ref="AU243:AY243"/>
    <mergeCell ref="AZ243:BD243"/>
    <mergeCell ref="BE243:BI243"/>
    <mergeCell ref="BJ243:BN243"/>
    <mergeCell ref="Q243:U243"/>
    <mergeCell ref="V243:Z243"/>
    <mergeCell ref="AA243:AE243"/>
    <mergeCell ref="AF243:AJ243"/>
    <mergeCell ref="AK243:AO243"/>
    <mergeCell ref="A287:A305"/>
    <mergeCell ref="A283:C283"/>
    <mergeCell ref="FK243:FO243"/>
    <mergeCell ref="FP243:FT243"/>
    <mergeCell ref="FU243:FY243"/>
    <mergeCell ref="A194:E194"/>
    <mergeCell ref="EL243:EP243"/>
    <mergeCell ref="EQ243:EU243"/>
    <mergeCell ref="EV243:EZ243"/>
    <mergeCell ref="FA243:FE243"/>
    <mergeCell ref="FF243:FJ243"/>
    <mergeCell ref="DM243:DQ243"/>
    <mergeCell ref="DR243:DV243"/>
    <mergeCell ref="DW243:EA243"/>
    <mergeCell ref="EB243:EF243"/>
    <mergeCell ref="EG243:EK243"/>
    <mergeCell ref="CN243:CR243"/>
    <mergeCell ref="CS243:CW243"/>
    <mergeCell ref="CX243:DB243"/>
    <mergeCell ref="DC243:DG243"/>
    <mergeCell ref="DH243:DJ243"/>
    <mergeCell ref="BO243:BS243"/>
    <mergeCell ref="BT243:BX243"/>
    <mergeCell ref="BY243:CC243"/>
  </mergeCells>
  <dataValidations count="3">
    <dataValidation type="custom" allowBlank="1" showInputMessage="1" showErrorMessage="1" errorTitle="Error" error="Energy intensity for all sectors is selected" sqref="B246:FY259">
      <formula1>$B$201=1</formula1>
    </dataValidation>
    <dataValidation type="custom" allowBlank="1" showInputMessage="1" showErrorMessage="1" errorTitle="Error" error="Energy intensity per sector is selected" sqref="B227:K240">
      <formula1>$B$201=0</formula1>
    </dataValidation>
    <dataValidation type="custom" allowBlank="1" showInputMessage="1" showErrorMessage="1" sqref="B207:FY220">
      <formula1>$B$201=99</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UE643"/>
  <sheetViews>
    <sheetView tabSelected="1" topLeftCell="A316" zoomScale="90" zoomScaleNormal="90" workbookViewId="0">
      <selection activeCell="A327" sqref="A327"/>
    </sheetView>
  </sheetViews>
  <sheetFormatPr baseColWidth="10" defaultRowHeight="14.4" x14ac:dyDescent="0.3"/>
  <cols>
    <col min="1" max="1" width="71" bestFit="1" customWidth="1"/>
    <col min="2" max="16" width="13.88671875" bestFit="1" customWidth="1"/>
    <col min="19" max="19" width="36.77734375" customWidth="1"/>
  </cols>
  <sheetData>
    <row r="1" spans="1:16" s="281" customFormat="1" x14ac:dyDescent="0.3">
      <c r="A1" s="191" t="s">
        <v>947</v>
      </c>
      <c r="B1" s="66">
        <v>1995</v>
      </c>
      <c r="C1" s="66">
        <v>1996</v>
      </c>
      <c r="D1" s="66">
        <v>1997</v>
      </c>
      <c r="E1" s="66">
        <v>1998</v>
      </c>
      <c r="F1" s="66">
        <v>1999</v>
      </c>
      <c r="G1" s="66">
        <v>2000</v>
      </c>
      <c r="H1" s="66">
        <v>2001</v>
      </c>
      <c r="I1" s="66">
        <v>2002</v>
      </c>
      <c r="J1" s="66">
        <v>2003</v>
      </c>
      <c r="K1" s="66">
        <v>2004</v>
      </c>
      <c r="L1" s="66">
        <v>2005</v>
      </c>
      <c r="M1" s="66">
        <v>2006</v>
      </c>
      <c r="N1" s="66">
        <v>2007</v>
      </c>
      <c r="O1" s="66">
        <v>2008</v>
      </c>
      <c r="P1" s="66">
        <v>2009</v>
      </c>
    </row>
    <row r="2" spans="1:16" x14ac:dyDescent="0.3">
      <c r="A2" s="186" t="s">
        <v>303</v>
      </c>
      <c r="B2" s="192">
        <v>821277.35164400015</v>
      </c>
      <c r="C2" s="192">
        <v>835480.30838300008</v>
      </c>
      <c r="D2" s="192">
        <v>852339.71003099997</v>
      </c>
      <c r="E2" s="192">
        <v>867561.32675200002</v>
      </c>
      <c r="F2" s="192">
        <v>888737.47005599993</v>
      </c>
      <c r="G2" s="192">
        <v>889964.02542900003</v>
      </c>
      <c r="H2" s="192">
        <v>898181.29515900009</v>
      </c>
      <c r="I2" s="192">
        <v>913098.10658100015</v>
      </c>
      <c r="J2" s="192">
        <v>929168.45793300006</v>
      </c>
      <c r="K2" s="192">
        <v>940175.14705000003</v>
      </c>
      <c r="L2" s="192">
        <v>938211.64978999994</v>
      </c>
      <c r="M2" s="192">
        <v>950724.46042999986</v>
      </c>
      <c r="N2" s="192">
        <v>953269.03026000003</v>
      </c>
      <c r="O2" s="192">
        <v>1000267.1132700001</v>
      </c>
      <c r="P2" s="192">
        <v>1025427.57278</v>
      </c>
    </row>
    <row r="3" spans="1:16" x14ac:dyDescent="0.3">
      <c r="A3" s="186" t="s">
        <v>304</v>
      </c>
      <c r="B3" s="192">
        <v>106956.558</v>
      </c>
      <c r="C3" s="192">
        <v>101326.61625099998</v>
      </c>
      <c r="D3" s="192">
        <v>111658.14139400001</v>
      </c>
      <c r="E3" s="192">
        <v>89949.422147000019</v>
      </c>
      <c r="F3" s="192">
        <v>97189.104821999994</v>
      </c>
      <c r="G3" s="192">
        <v>113437.34111929999</v>
      </c>
      <c r="H3" s="192">
        <v>118329.25110650001</v>
      </c>
      <c r="I3" s="192">
        <v>115389.89345049998</v>
      </c>
      <c r="J3" s="192">
        <v>114746.10045029999</v>
      </c>
      <c r="K3" s="192">
        <v>123733.9133598</v>
      </c>
      <c r="L3" s="192">
        <v>140981.92554570001</v>
      </c>
      <c r="M3" s="192">
        <v>164113.0972093</v>
      </c>
      <c r="N3" s="192">
        <v>158758.56715390002</v>
      </c>
      <c r="O3" s="192">
        <v>171002.8987663</v>
      </c>
      <c r="P3" s="192">
        <v>125310.6947264</v>
      </c>
    </row>
    <row r="4" spans="1:16" x14ac:dyDescent="0.3">
      <c r="A4" s="186" t="s">
        <v>305</v>
      </c>
      <c r="B4" s="192">
        <v>1761460.0896290001</v>
      </c>
      <c r="C4" s="192">
        <v>1768733.999874</v>
      </c>
      <c r="D4" s="192">
        <v>1810212.3412500001</v>
      </c>
      <c r="E4" s="192">
        <v>1861146.1007399999</v>
      </c>
      <c r="F4" s="192">
        <v>1921397.32094</v>
      </c>
      <c r="G4" s="192">
        <v>1967617.7605399999</v>
      </c>
      <c r="H4" s="192">
        <v>1982124.3756500001</v>
      </c>
      <c r="I4" s="192">
        <v>1977751.3650200001</v>
      </c>
      <c r="J4" s="192">
        <v>2016883.8658700001</v>
      </c>
      <c r="K4" s="192">
        <v>2061797.6948200001</v>
      </c>
      <c r="L4" s="192">
        <v>2122361.6047400003</v>
      </c>
      <c r="M4" s="192">
        <v>2188629.8377200002</v>
      </c>
      <c r="N4" s="192">
        <v>2273095.4038300002</v>
      </c>
      <c r="O4" s="192">
        <v>2285147.9246700001</v>
      </c>
      <c r="P4" s="192">
        <v>2264271.11142</v>
      </c>
    </row>
    <row r="5" spans="1:16" x14ac:dyDescent="0.3">
      <c r="A5" s="186" t="s">
        <v>306</v>
      </c>
      <c r="B5" s="192">
        <v>500387.93122930004</v>
      </c>
      <c r="C5" s="192">
        <v>496732.73498160002</v>
      </c>
      <c r="D5" s="192">
        <v>502418.76624039997</v>
      </c>
      <c r="E5" s="192">
        <v>505669.13925060001</v>
      </c>
      <c r="F5" s="192">
        <v>516506.8589314</v>
      </c>
      <c r="G5" s="192">
        <v>543756.65903789992</v>
      </c>
      <c r="H5" s="192">
        <v>544729.26852479996</v>
      </c>
      <c r="I5" s="192">
        <v>549154.99202340015</v>
      </c>
      <c r="J5" s="192">
        <v>546981.06693730003</v>
      </c>
      <c r="K5" s="192">
        <v>562149.73081119999</v>
      </c>
      <c r="L5" s="192">
        <v>581835.50485539995</v>
      </c>
      <c r="M5" s="192">
        <v>616268.91630879999</v>
      </c>
      <c r="N5" s="192">
        <v>643652.26743670006</v>
      </c>
      <c r="O5" s="192">
        <v>647357.31187399989</v>
      </c>
      <c r="P5" s="192">
        <v>614923.9903501001</v>
      </c>
    </row>
    <row r="6" spans="1:16" x14ac:dyDescent="0.3">
      <c r="A6" s="186" t="s">
        <v>307</v>
      </c>
      <c r="B6" s="192">
        <v>102249.58580294</v>
      </c>
      <c r="C6" s="192">
        <v>102739.65463260999</v>
      </c>
      <c r="D6" s="192">
        <v>102069.93810505999</v>
      </c>
      <c r="E6" s="192">
        <v>101012.66603034</v>
      </c>
      <c r="F6" s="192">
        <v>100658.93459827</v>
      </c>
      <c r="G6" s="192">
        <v>106023.70085458002</v>
      </c>
      <c r="H6" s="192">
        <v>107789.06215329999</v>
      </c>
      <c r="I6" s="192">
        <v>105896.79562564001</v>
      </c>
      <c r="J6" s="192">
        <v>106633.31462076001</v>
      </c>
      <c r="K6" s="192">
        <v>109273.86423253999</v>
      </c>
      <c r="L6" s="192">
        <v>110422.78371366</v>
      </c>
      <c r="M6" s="192">
        <v>115698.4457478</v>
      </c>
      <c r="N6" s="192">
        <v>121106.74319760001</v>
      </c>
      <c r="O6" s="192">
        <v>124745.49981770002</v>
      </c>
      <c r="P6" s="192">
        <v>116785.21130910001</v>
      </c>
    </row>
    <row r="7" spans="1:16" x14ac:dyDescent="0.3">
      <c r="A7" s="186" t="s">
        <v>308</v>
      </c>
      <c r="B7" s="192">
        <v>58713.073141499997</v>
      </c>
      <c r="C7" s="192">
        <v>56674.163116400006</v>
      </c>
      <c r="D7" s="192">
        <v>62268.855379600005</v>
      </c>
      <c r="E7" s="192">
        <v>58158.672443799995</v>
      </c>
      <c r="F7" s="192">
        <v>57872.876920900002</v>
      </c>
      <c r="G7" s="192">
        <v>58320.359516800003</v>
      </c>
      <c r="H7" s="192">
        <v>53786.765614899996</v>
      </c>
      <c r="I7" s="192">
        <v>52005.7191848</v>
      </c>
      <c r="J7" s="192">
        <v>50443.2999891</v>
      </c>
      <c r="K7" s="192">
        <v>50103.892673500006</v>
      </c>
      <c r="L7" s="192">
        <v>51304.773162500001</v>
      </c>
      <c r="M7" s="192">
        <v>51145.0856719</v>
      </c>
      <c r="N7" s="192">
        <v>49934.635864600001</v>
      </c>
      <c r="O7" s="192">
        <v>44747.954627300001</v>
      </c>
      <c r="P7" s="192">
        <v>39162.763551999997</v>
      </c>
    </row>
    <row r="8" spans="1:16" x14ac:dyDescent="0.3">
      <c r="A8" s="186" t="s">
        <v>309</v>
      </c>
      <c r="B8" s="192">
        <v>261905.83585600002</v>
      </c>
      <c r="C8" s="192">
        <v>265565.90128099994</v>
      </c>
      <c r="D8" s="192">
        <v>279257.06746200001</v>
      </c>
      <c r="E8" s="192">
        <v>279803.98620299995</v>
      </c>
      <c r="F8" s="192">
        <v>291755.84600600001</v>
      </c>
      <c r="G8" s="192">
        <v>308452.43508000002</v>
      </c>
      <c r="H8" s="192">
        <v>304893.28129199997</v>
      </c>
      <c r="I8" s="192">
        <v>298083.50358999998</v>
      </c>
      <c r="J8" s="192">
        <v>297931.183945</v>
      </c>
      <c r="K8" s="192">
        <v>308944.077062</v>
      </c>
      <c r="L8" s="192">
        <v>313511.24393999996</v>
      </c>
      <c r="M8" s="192">
        <v>320463.29508000001</v>
      </c>
      <c r="N8" s="192">
        <v>324466.08792000008</v>
      </c>
      <c r="O8" s="192">
        <v>321599.71193000005</v>
      </c>
      <c r="P8" s="192">
        <v>295319.46288600005</v>
      </c>
    </row>
    <row r="9" spans="1:16" x14ac:dyDescent="0.3">
      <c r="A9" s="186" t="s">
        <v>310</v>
      </c>
      <c r="B9" s="192">
        <v>224714.81100069999</v>
      </c>
      <c r="C9" s="192">
        <v>236897.91061300001</v>
      </c>
      <c r="D9" s="192">
        <v>243059.31450900002</v>
      </c>
      <c r="E9" s="192">
        <v>236224.16534899996</v>
      </c>
      <c r="F9" s="192">
        <v>247056.70687700002</v>
      </c>
      <c r="G9" s="192">
        <v>256171.347335</v>
      </c>
      <c r="H9" s="192">
        <v>263672.27124500001</v>
      </c>
      <c r="I9" s="192">
        <v>255718.81273599999</v>
      </c>
      <c r="J9" s="192">
        <v>253104.36730500002</v>
      </c>
      <c r="K9" s="192">
        <v>262416.30217099999</v>
      </c>
      <c r="L9" s="192">
        <v>274366.25466000004</v>
      </c>
      <c r="M9" s="192">
        <v>288918.56216400006</v>
      </c>
      <c r="N9" s="192">
        <v>284291.70938499999</v>
      </c>
      <c r="O9" s="192">
        <v>311399.94481899997</v>
      </c>
      <c r="P9" s="192">
        <v>312224.22007199994</v>
      </c>
    </row>
    <row r="10" spans="1:16" x14ac:dyDescent="0.3">
      <c r="A10" s="186" t="s">
        <v>311</v>
      </c>
      <c r="B10" s="192">
        <v>401281.55396000005</v>
      </c>
      <c r="C10" s="192">
        <v>413943.55226000003</v>
      </c>
      <c r="D10" s="192">
        <v>442258.04358</v>
      </c>
      <c r="E10" s="192">
        <v>446961.19390999997</v>
      </c>
      <c r="F10" s="192">
        <v>475205.06677999999</v>
      </c>
      <c r="G10" s="192">
        <v>488320.40036999999</v>
      </c>
      <c r="H10" s="192">
        <v>497658.60743000003</v>
      </c>
      <c r="I10" s="192">
        <v>516406.78763999994</v>
      </c>
      <c r="J10" s="192">
        <v>526275.95114000002</v>
      </c>
      <c r="K10" s="192">
        <v>547978.15435999993</v>
      </c>
      <c r="L10" s="192">
        <v>543997.78205000004</v>
      </c>
      <c r="M10" s="192">
        <v>561054.67230000009</v>
      </c>
      <c r="N10" s="192">
        <v>593443.6471099999</v>
      </c>
      <c r="O10" s="192">
        <v>584461.54249000002</v>
      </c>
      <c r="P10" s="192">
        <v>585171.71828000003</v>
      </c>
    </row>
    <row r="11" spans="1:16" x14ac:dyDescent="0.3">
      <c r="A11" s="186" t="s">
        <v>312</v>
      </c>
      <c r="B11" s="192">
        <v>113840.58768099999</v>
      </c>
      <c r="C11" s="192">
        <v>113945.8747367</v>
      </c>
      <c r="D11" s="192">
        <v>121180.64310849999</v>
      </c>
      <c r="E11" s="192">
        <v>119625.4361529</v>
      </c>
      <c r="F11" s="192">
        <v>124489.82622630001</v>
      </c>
      <c r="G11" s="192">
        <v>128815.71212169999</v>
      </c>
      <c r="H11" s="192">
        <v>126288.11073310001</v>
      </c>
      <c r="I11" s="192">
        <v>124339.4912779</v>
      </c>
      <c r="J11" s="192">
        <v>125704.61607810001</v>
      </c>
      <c r="K11" s="192">
        <v>134120.67832400001</v>
      </c>
      <c r="L11" s="192">
        <v>136741.14056840001</v>
      </c>
      <c r="M11" s="192">
        <v>144708.426336</v>
      </c>
      <c r="N11" s="192">
        <v>147552.14972770002</v>
      </c>
      <c r="O11" s="192">
        <v>148650.51235210002</v>
      </c>
      <c r="P11" s="192">
        <v>138539.87293849999</v>
      </c>
    </row>
    <row r="12" spans="1:16" x14ac:dyDescent="0.3">
      <c r="A12" s="186" t="s">
        <v>313</v>
      </c>
      <c r="B12" s="192">
        <v>64807.204056099996</v>
      </c>
      <c r="C12" s="192">
        <v>64640.82182840001</v>
      </c>
      <c r="D12" s="192">
        <v>70114.2305891</v>
      </c>
      <c r="E12" s="192">
        <v>66353.5733206</v>
      </c>
      <c r="F12" s="192">
        <v>70736.563986299996</v>
      </c>
      <c r="G12" s="192">
        <v>77060.698532599985</v>
      </c>
      <c r="H12" s="192">
        <v>77541.355099500011</v>
      </c>
      <c r="I12" s="192">
        <v>69471.229833400008</v>
      </c>
      <c r="J12" s="192">
        <v>66587.072768099999</v>
      </c>
      <c r="K12" s="192">
        <v>66825.338709100004</v>
      </c>
      <c r="L12" s="192">
        <v>65313.752308299998</v>
      </c>
      <c r="M12" s="192">
        <v>66810.560969099999</v>
      </c>
      <c r="N12" s="192">
        <v>67500.154737400007</v>
      </c>
      <c r="O12" s="192">
        <v>65682.587266300005</v>
      </c>
      <c r="P12" s="192">
        <v>55997.395937699999</v>
      </c>
    </row>
    <row r="13" spans="1:16" x14ac:dyDescent="0.3">
      <c r="A13" s="186" t="s">
        <v>314</v>
      </c>
      <c r="B13" s="192">
        <v>259983.93622589999</v>
      </c>
      <c r="C13" s="192">
        <v>271267.73239910003</v>
      </c>
      <c r="D13" s="192">
        <v>284850.04473079997</v>
      </c>
      <c r="E13" s="192">
        <v>267256.15758</v>
      </c>
      <c r="F13" s="192">
        <v>270201.303311</v>
      </c>
      <c r="G13" s="192">
        <v>293898.83040549996</v>
      </c>
      <c r="H13" s="192">
        <v>282533.8759788</v>
      </c>
      <c r="I13" s="192">
        <v>267336.84316630004</v>
      </c>
      <c r="J13" s="192">
        <v>274795.93575619999</v>
      </c>
      <c r="K13" s="192">
        <v>275358.12693839998</v>
      </c>
      <c r="L13" s="192">
        <v>281170.5760759</v>
      </c>
      <c r="M13" s="192">
        <v>304571.72935470002</v>
      </c>
      <c r="N13" s="192">
        <v>295717.72824189998</v>
      </c>
      <c r="O13" s="192">
        <v>290339.88054749998</v>
      </c>
      <c r="P13" s="192">
        <v>243740.63525680001</v>
      </c>
    </row>
    <row r="14" spans="1:16" x14ac:dyDescent="0.3">
      <c r="A14" s="186" t="s">
        <v>315</v>
      </c>
      <c r="B14" s="192">
        <v>777405.42338999989</v>
      </c>
      <c r="C14" s="192">
        <v>801501.20793999999</v>
      </c>
      <c r="D14" s="192">
        <v>832540.52743999998</v>
      </c>
      <c r="E14" s="192">
        <v>835703.45149000001</v>
      </c>
      <c r="F14" s="192">
        <v>819924.72297</v>
      </c>
      <c r="G14" s="192">
        <v>902042.81435799995</v>
      </c>
      <c r="H14" s="192">
        <v>879577.62559000007</v>
      </c>
      <c r="I14" s="192">
        <v>849484.39119699993</v>
      </c>
      <c r="J14" s="192">
        <v>920199.36199499993</v>
      </c>
      <c r="K14" s="192">
        <v>987875.31802399992</v>
      </c>
      <c r="L14" s="192">
        <v>1066212.2412169999</v>
      </c>
      <c r="M14" s="192">
        <v>1141738.3607909998</v>
      </c>
      <c r="N14" s="192">
        <v>1221521.2313239998</v>
      </c>
      <c r="O14" s="192">
        <v>1257063.9259199998</v>
      </c>
      <c r="P14" s="192">
        <v>1056073.3469489999</v>
      </c>
    </row>
    <row r="15" spans="1:16" x14ac:dyDescent="0.3">
      <c r="A15" s="186" t="s">
        <v>316</v>
      </c>
      <c r="B15" s="192">
        <v>895155.41073999996</v>
      </c>
      <c r="C15" s="192">
        <v>976698.03740999987</v>
      </c>
      <c r="D15" s="192">
        <v>1094417.91334</v>
      </c>
      <c r="E15" s="192">
        <v>1124876.11626</v>
      </c>
      <c r="F15" s="192">
        <v>1244519.2935199998</v>
      </c>
      <c r="G15" s="192">
        <v>1454204.57718</v>
      </c>
      <c r="H15" s="192">
        <v>1406121.5614400001</v>
      </c>
      <c r="I15" s="192">
        <v>1335929.5425900002</v>
      </c>
      <c r="J15" s="192">
        <v>1438594.8769700001</v>
      </c>
      <c r="K15" s="192">
        <v>1580086.59112</v>
      </c>
      <c r="L15" s="192">
        <v>1690569.5772499999</v>
      </c>
      <c r="M15" s="192">
        <v>1851443.85137</v>
      </c>
      <c r="N15" s="192">
        <v>1990232.9053299997</v>
      </c>
      <c r="O15" s="192">
        <v>2060699.9134699998</v>
      </c>
      <c r="P15" s="192">
        <v>1892591.0271699999</v>
      </c>
    </row>
    <row r="16" spans="1:16" x14ac:dyDescent="0.3">
      <c r="A16" s="186" t="s">
        <v>317</v>
      </c>
      <c r="B16" s="192">
        <v>1109416.0565499999</v>
      </c>
      <c r="C16" s="192">
        <v>1135802.4723499999</v>
      </c>
      <c r="D16" s="192">
        <v>1226890.2660299998</v>
      </c>
      <c r="E16" s="192">
        <v>1276699.31241</v>
      </c>
      <c r="F16" s="192">
        <v>1373687.11738</v>
      </c>
      <c r="G16" s="192">
        <v>1384100.43887</v>
      </c>
      <c r="H16" s="192">
        <v>1397812.8445299999</v>
      </c>
      <c r="I16" s="192">
        <v>1420318.7065599998</v>
      </c>
      <c r="J16" s="192">
        <v>1501915.9688499998</v>
      </c>
      <c r="K16" s="192">
        <v>1596650.4719800001</v>
      </c>
      <c r="L16" s="192">
        <v>1691087.47325</v>
      </c>
      <c r="M16" s="192">
        <v>1786616.31244</v>
      </c>
      <c r="N16" s="192">
        <v>1931330.63335</v>
      </c>
      <c r="O16" s="192">
        <v>1876568.46472</v>
      </c>
      <c r="P16" s="192">
        <v>1617711.04039</v>
      </c>
    </row>
    <row r="17" spans="1:16" x14ac:dyDescent="0.3">
      <c r="A17" s="186" t="s">
        <v>318</v>
      </c>
      <c r="B17" s="192">
        <v>323158.75545460003</v>
      </c>
      <c r="C17" s="192">
        <v>335321.06263890001</v>
      </c>
      <c r="D17" s="192">
        <v>355650.83147149993</v>
      </c>
      <c r="E17" s="192">
        <v>365768.31664450001</v>
      </c>
      <c r="F17" s="192">
        <v>378992.45300099993</v>
      </c>
      <c r="G17" s="192">
        <v>396661.51933479996</v>
      </c>
      <c r="H17" s="192">
        <v>395347.88420100004</v>
      </c>
      <c r="I17" s="192">
        <v>396660.07782110001</v>
      </c>
      <c r="J17" s="192">
        <v>390690.83852200006</v>
      </c>
      <c r="K17" s="192">
        <v>396934.20832919999</v>
      </c>
      <c r="L17" s="192">
        <v>413810.35867590009</v>
      </c>
      <c r="M17" s="192">
        <v>433585.83775509999</v>
      </c>
      <c r="N17" s="192">
        <v>438903.54904240009</v>
      </c>
      <c r="O17" s="192">
        <v>441841.04054469999</v>
      </c>
      <c r="P17" s="192">
        <v>408741.12856210006</v>
      </c>
    </row>
    <row r="18" spans="1:16" x14ac:dyDescent="0.3">
      <c r="A18" s="186" t="s">
        <v>319</v>
      </c>
      <c r="B18" s="192">
        <v>440415.90922999999</v>
      </c>
      <c r="C18" s="192">
        <v>458865.99158999993</v>
      </c>
      <c r="D18" s="192">
        <v>459269.43362999998</v>
      </c>
      <c r="E18" s="192">
        <v>471152.12711999996</v>
      </c>
      <c r="F18" s="192">
        <v>458875.22546000005</v>
      </c>
      <c r="G18" s="192">
        <v>478247.15768</v>
      </c>
      <c r="H18" s="192">
        <v>488833.95616</v>
      </c>
      <c r="I18" s="192">
        <v>498522.19292</v>
      </c>
      <c r="J18" s="192">
        <v>519711.22298999992</v>
      </c>
      <c r="K18" s="192">
        <v>534402.90053999994</v>
      </c>
      <c r="L18" s="192">
        <v>564518.89211999997</v>
      </c>
      <c r="M18" s="192">
        <v>573584.08852000011</v>
      </c>
      <c r="N18" s="192">
        <v>591804.68209999998</v>
      </c>
      <c r="O18" s="192">
        <v>635631.99967000016</v>
      </c>
      <c r="P18" s="192">
        <v>608763.13433999999</v>
      </c>
    </row>
    <row r="19" spans="1:16" x14ac:dyDescent="0.3">
      <c r="A19" s="186" t="s">
        <v>320</v>
      </c>
      <c r="B19" s="192">
        <v>3373315.0363289001</v>
      </c>
      <c r="C19" s="192">
        <v>3434879.9374897</v>
      </c>
      <c r="D19" s="192">
        <v>3485285.9841773999</v>
      </c>
      <c r="E19" s="192">
        <v>3529125.8090693001</v>
      </c>
      <c r="F19" s="192">
        <v>3614579.8191729998</v>
      </c>
      <c r="G19" s="192">
        <v>3641791.5051483</v>
      </c>
      <c r="H19" s="192">
        <v>3654702.3182296003</v>
      </c>
      <c r="I19" s="192">
        <v>3656187.6076439996</v>
      </c>
      <c r="J19" s="192">
        <v>3760508.5251406003</v>
      </c>
      <c r="K19" s="192">
        <v>3902283.1120199999</v>
      </c>
      <c r="L19" s="192">
        <v>4076951.045161</v>
      </c>
      <c r="M19" s="192">
        <v>4285140.6970289992</v>
      </c>
      <c r="N19" s="192">
        <v>4449914.9550792994</v>
      </c>
      <c r="O19" s="192">
        <v>4452435.5673240004</v>
      </c>
      <c r="P19" s="192">
        <v>4336102.2871694006</v>
      </c>
    </row>
    <row r="20" spans="1:16" x14ac:dyDescent="0.3">
      <c r="A20" s="186" t="s">
        <v>321</v>
      </c>
      <c r="B20" s="192">
        <v>352813.94981299998</v>
      </c>
      <c r="C20" s="192">
        <v>364987.52619499998</v>
      </c>
      <c r="D20" s="192">
        <v>374988.41228399996</v>
      </c>
      <c r="E20" s="192">
        <v>390505.43274700007</v>
      </c>
      <c r="F20" s="192">
        <v>415087.193983</v>
      </c>
      <c r="G20" s="192">
        <v>426132.65858699998</v>
      </c>
      <c r="H20" s="192">
        <v>420831.65746899997</v>
      </c>
      <c r="I20" s="192">
        <v>443827.28607799992</v>
      </c>
      <c r="J20" s="192">
        <v>449920.66900300002</v>
      </c>
      <c r="K20" s="192">
        <v>469539.11975700001</v>
      </c>
      <c r="L20" s="192">
        <v>487527.73227100004</v>
      </c>
      <c r="M20" s="192">
        <v>506476.85412399995</v>
      </c>
      <c r="N20" s="192">
        <v>519155.96607500006</v>
      </c>
      <c r="O20" s="192">
        <v>517059.485185</v>
      </c>
      <c r="P20" s="192">
        <v>470685.32830400002</v>
      </c>
    </row>
    <row r="21" spans="1:16" x14ac:dyDescent="0.3">
      <c r="A21" s="186" t="s">
        <v>322</v>
      </c>
      <c r="B21" s="192">
        <v>1263743.8158189999</v>
      </c>
      <c r="C21" s="192">
        <v>1306432.0896699999</v>
      </c>
      <c r="D21" s="192">
        <v>1379786.87546</v>
      </c>
      <c r="E21" s="192">
        <v>1434839.8181970001</v>
      </c>
      <c r="F21" s="192">
        <v>1506643.2353400001</v>
      </c>
      <c r="G21" s="192">
        <v>1541085.6627800001</v>
      </c>
      <c r="H21" s="192">
        <v>1571980.7764999999</v>
      </c>
      <c r="I21" s="192">
        <v>1612734.9313400001</v>
      </c>
      <c r="J21" s="192">
        <v>1679155.5550299999</v>
      </c>
      <c r="K21" s="192">
        <v>1784506.21438</v>
      </c>
      <c r="L21" s="192">
        <v>1855189.9693499999</v>
      </c>
      <c r="M21" s="192">
        <v>1904291.2268999999</v>
      </c>
      <c r="N21" s="192">
        <v>2045268.7296500001</v>
      </c>
      <c r="O21" s="192">
        <v>2126597.0432799999</v>
      </c>
      <c r="P21" s="192">
        <v>2061884.04247</v>
      </c>
    </row>
    <row r="22" spans="1:16" x14ac:dyDescent="0.3">
      <c r="A22" s="186" t="s">
        <v>323</v>
      </c>
      <c r="B22" s="192">
        <v>1598464.786877</v>
      </c>
      <c r="C22" s="192">
        <v>1648586.6075800001</v>
      </c>
      <c r="D22" s="192">
        <v>1685964.6484180002</v>
      </c>
      <c r="E22" s="192">
        <v>1722990.1112500001</v>
      </c>
      <c r="F22" s="192">
        <v>1789523.4932309997</v>
      </c>
      <c r="G22" s="192">
        <v>1850190.8611700002</v>
      </c>
      <c r="H22" s="192">
        <v>1891414.40524</v>
      </c>
      <c r="I22" s="192">
        <v>1923779.9265100001</v>
      </c>
      <c r="J22" s="192">
        <v>1982685.3777600001</v>
      </c>
      <c r="K22" s="192">
        <v>2043144.18267</v>
      </c>
      <c r="L22" s="192">
        <v>2131827.02697</v>
      </c>
      <c r="M22" s="192">
        <v>2203047.24762</v>
      </c>
      <c r="N22" s="192">
        <v>2225281.3843300003</v>
      </c>
      <c r="O22" s="192">
        <v>2260433.2593400003</v>
      </c>
      <c r="P22" s="192">
        <v>2157301.3870600001</v>
      </c>
    </row>
    <row r="23" spans="1:16" x14ac:dyDescent="0.3">
      <c r="A23" s="186" t="s">
        <v>324</v>
      </c>
      <c r="B23" s="192">
        <v>1135913.8165600002</v>
      </c>
      <c r="C23" s="192">
        <v>1162855.3384500002</v>
      </c>
      <c r="D23" s="192">
        <v>1172469.2888400001</v>
      </c>
      <c r="E23" s="192">
        <v>1214919.2694700002</v>
      </c>
      <c r="F23" s="192">
        <v>1258149.66992</v>
      </c>
      <c r="G23" s="192">
        <v>1302468.91283</v>
      </c>
      <c r="H23" s="192">
        <v>1317318.1696599999</v>
      </c>
      <c r="I23" s="192">
        <v>1330213.8436199999</v>
      </c>
      <c r="J23" s="192">
        <v>1355117.6058699999</v>
      </c>
      <c r="K23" s="192">
        <v>1391521.7102100002</v>
      </c>
      <c r="L23" s="192">
        <v>1442156.8142900004</v>
      </c>
      <c r="M23" s="192">
        <v>1491022.5754500001</v>
      </c>
      <c r="N23" s="192">
        <v>1533115.2330199999</v>
      </c>
      <c r="O23" s="192">
        <v>1544786.7201400003</v>
      </c>
      <c r="P23" s="192">
        <v>1489192.91292</v>
      </c>
    </row>
    <row r="24" spans="1:16" x14ac:dyDescent="0.3">
      <c r="A24" s="186" t="s">
        <v>325</v>
      </c>
      <c r="B24" s="192">
        <v>579016.98340000003</v>
      </c>
      <c r="C24" s="192">
        <v>584911.47349999996</v>
      </c>
      <c r="D24" s="192">
        <v>600650.30319999997</v>
      </c>
      <c r="E24" s="192">
        <v>620252.41039999994</v>
      </c>
      <c r="F24" s="192">
        <v>664271.80270000012</v>
      </c>
      <c r="G24" s="192">
        <v>656405.22649999987</v>
      </c>
      <c r="H24" s="192">
        <v>655483.67790000001</v>
      </c>
      <c r="I24" s="192">
        <v>668734.98339999991</v>
      </c>
      <c r="J24" s="192">
        <v>686551.08600000001</v>
      </c>
      <c r="K24" s="192">
        <v>709341.25599999994</v>
      </c>
      <c r="L24" s="192">
        <v>726012.14809999999</v>
      </c>
      <c r="M24" s="192">
        <v>745568.83519999986</v>
      </c>
      <c r="N24" s="192">
        <v>766743.03870000003</v>
      </c>
      <c r="O24" s="192">
        <v>795106.87569999998</v>
      </c>
      <c r="P24" s="192">
        <v>775058.13165</v>
      </c>
    </row>
    <row r="25" spans="1:16" x14ac:dyDescent="0.3">
      <c r="A25" s="186" t="s">
        <v>326</v>
      </c>
      <c r="B25" s="192">
        <v>49225.027030000005</v>
      </c>
      <c r="C25" s="192">
        <v>52377.946120000001</v>
      </c>
      <c r="D25" s="192">
        <v>56106.390529999997</v>
      </c>
      <c r="E25" s="192">
        <v>57596.62124</v>
      </c>
      <c r="F25" s="192">
        <v>63663.954270000009</v>
      </c>
      <c r="G25" s="192">
        <v>69701.915720000005</v>
      </c>
      <c r="H25" s="192">
        <v>75626.583429999999</v>
      </c>
      <c r="I25" s="192">
        <v>74689.246180000002</v>
      </c>
      <c r="J25" s="192">
        <v>81826.504120000012</v>
      </c>
      <c r="K25" s="192">
        <v>89424.920799999993</v>
      </c>
      <c r="L25" s="192">
        <v>91514.718309999997</v>
      </c>
      <c r="M25" s="192">
        <v>97218.653269999995</v>
      </c>
      <c r="N25" s="192">
        <v>100111.31591</v>
      </c>
      <c r="O25" s="192">
        <v>112992.41015</v>
      </c>
      <c r="P25" s="192">
        <v>105631.90736</v>
      </c>
    </row>
    <row r="26" spans="1:16" x14ac:dyDescent="0.3">
      <c r="A26" s="186" t="s">
        <v>327</v>
      </c>
      <c r="B26" s="192">
        <v>143095.69405000002</v>
      </c>
      <c r="C26" s="192">
        <v>154668.3083</v>
      </c>
      <c r="D26" s="192">
        <v>160504.03436000002</v>
      </c>
      <c r="E26" s="192">
        <v>163488.79459</v>
      </c>
      <c r="F26" s="192">
        <v>167379.92006</v>
      </c>
      <c r="G26" s="192">
        <v>178105.67977999998</v>
      </c>
      <c r="H26" s="192">
        <v>167901.45130000002</v>
      </c>
      <c r="I26" s="192">
        <v>166335.519676</v>
      </c>
      <c r="J26" s="192">
        <v>171770.97738</v>
      </c>
      <c r="K26" s="192">
        <v>186349.149928</v>
      </c>
      <c r="L26" s="192">
        <v>189198.01622999998</v>
      </c>
      <c r="M26" s="192">
        <v>198871.62333</v>
      </c>
      <c r="N26" s="192">
        <v>207776.60457999996</v>
      </c>
      <c r="O26" s="192">
        <v>206423.82469000001</v>
      </c>
      <c r="P26" s="192">
        <v>188968.02945999999</v>
      </c>
    </row>
    <row r="27" spans="1:16" x14ac:dyDescent="0.3">
      <c r="A27" s="186" t="s">
        <v>328</v>
      </c>
      <c r="B27" s="192">
        <v>165486.95716999998</v>
      </c>
      <c r="C27" s="192">
        <v>165384.27064</v>
      </c>
      <c r="D27" s="192">
        <v>175843.47261000003</v>
      </c>
      <c r="E27" s="192">
        <v>179745.55862000003</v>
      </c>
      <c r="F27" s="192">
        <v>186129.49729</v>
      </c>
      <c r="G27" s="192">
        <v>180018.40734000003</v>
      </c>
      <c r="H27" s="192">
        <v>185577.71883</v>
      </c>
      <c r="I27" s="192">
        <v>180602.60449000003</v>
      </c>
      <c r="J27" s="192">
        <v>184531.88576999999</v>
      </c>
      <c r="K27" s="192">
        <v>194745.12383</v>
      </c>
      <c r="L27" s="192">
        <v>205545.08441000001</v>
      </c>
      <c r="M27" s="192">
        <v>213653.95099999997</v>
      </c>
      <c r="N27" s="192">
        <v>227410.73386000001</v>
      </c>
      <c r="O27" s="192">
        <v>240132.33006000001</v>
      </c>
      <c r="P27" s="192">
        <v>238220.93145</v>
      </c>
    </row>
    <row r="28" spans="1:16" x14ac:dyDescent="0.3">
      <c r="A28" s="186" t="s">
        <v>329</v>
      </c>
      <c r="B28" s="192">
        <v>336812.13262999995</v>
      </c>
      <c r="C28" s="192">
        <v>367656.51978999999</v>
      </c>
      <c r="D28" s="192">
        <v>403243.33546999999</v>
      </c>
      <c r="E28" s="192">
        <v>441682.99098</v>
      </c>
      <c r="F28" s="192">
        <v>507596.44377000001</v>
      </c>
      <c r="G28" s="192">
        <v>579504.20999</v>
      </c>
      <c r="H28" s="192">
        <v>646763.18068000011</v>
      </c>
      <c r="I28" s="192">
        <v>689667.74829999986</v>
      </c>
      <c r="J28" s="192">
        <v>739765.38666999992</v>
      </c>
      <c r="K28" s="192">
        <v>799182.34321999992</v>
      </c>
      <c r="L28" s="192">
        <v>840815.09474999993</v>
      </c>
      <c r="M28" s="192">
        <v>888244.47724000004</v>
      </c>
      <c r="N28" s="192">
        <v>941335.00410999998</v>
      </c>
      <c r="O28" s="192">
        <v>997668.79389999993</v>
      </c>
      <c r="P28" s="192">
        <v>1005773.2609799999</v>
      </c>
    </row>
    <row r="29" spans="1:16" x14ac:dyDescent="0.3">
      <c r="A29" s="186" t="s">
        <v>330</v>
      </c>
      <c r="B29" s="192">
        <v>1035860.0685400001</v>
      </c>
      <c r="C29" s="192">
        <v>1057752.5364589998</v>
      </c>
      <c r="D29" s="192">
        <v>1137527.3257170001</v>
      </c>
      <c r="E29" s="192">
        <v>1176056.4614319999</v>
      </c>
      <c r="F29" s="192">
        <v>1248309.3130800002</v>
      </c>
      <c r="G29" s="192">
        <v>1371926.4410299999</v>
      </c>
      <c r="H29" s="192">
        <v>1393974.3315000001</v>
      </c>
      <c r="I29" s="192">
        <v>1399563.4943200001</v>
      </c>
      <c r="J29" s="192">
        <v>1445953.6470100002</v>
      </c>
      <c r="K29" s="192">
        <v>1569038.7126999998</v>
      </c>
      <c r="L29" s="192">
        <v>1664819.1774399998</v>
      </c>
      <c r="M29" s="192">
        <v>1796878.4608</v>
      </c>
      <c r="N29" s="192">
        <v>1952596.1780100001</v>
      </c>
      <c r="O29" s="192">
        <v>1987962.3170099999</v>
      </c>
      <c r="P29" s="192">
        <v>1971211.2656500002</v>
      </c>
    </row>
    <row r="30" spans="1:16" x14ac:dyDescent="0.3">
      <c r="A30" s="186" t="s">
        <v>331</v>
      </c>
      <c r="B30" s="192">
        <v>2560435.9584529996</v>
      </c>
      <c r="C30" s="192">
        <v>2654649.5703189997</v>
      </c>
      <c r="D30" s="192">
        <v>2701297.424652</v>
      </c>
      <c r="E30" s="192">
        <v>2787885.6999629992</v>
      </c>
      <c r="F30" s="192">
        <v>2885024.7241400001</v>
      </c>
      <c r="G30" s="192">
        <v>2953149.4055139995</v>
      </c>
      <c r="H30" s="192">
        <v>3034015.1805149997</v>
      </c>
      <c r="I30" s="192">
        <v>3088175.2902119998</v>
      </c>
      <c r="J30" s="192">
        <v>3175968.3918589</v>
      </c>
      <c r="K30" s="192">
        <v>3268139.7609410002</v>
      </c>
      <c r="L30" s="192">
        <v>3351133.1557740001</v>
      </c>
      <c r="M30" s="192">
        <v>3420737.1712699998</v>
      </c>
      <c r="N30" s="192">
        <v>3479278.0990759996</v>
      </c>
      <c r="O30" s="192">
        <v>3513168.3993799998</v>
      </c>
      <c r="P30" s="192">
        <v>3544579.1206399999</v>
      </c>
    </row>
    <row r="31" spans="1:16" x14ac:dyDescent="0.3">
      <c r="A31" s="186" t="s">
        <v>332</v>
      </c>
      <c r="B31" s="192">
        <v>715097.68812000006</v>
      </c>
      <c r="C31" s="192">
        <v>797501.28139999998</v>
      </c>
      <c r="D31" s="192">
        <v>835585.98820000002</v>
      </c>
      <c r="E31" s="192">
        <v>927374.20243999991</v>
      </c>
      <c r="F31" s="192">
        <v>1009120.5656999999</v>
      </c>
      <c r="G31" s="192">
        <v>1088315.6816</v>
      </c>
      <c r="H31" s="192">
        <v>1127993.1044000001</v>
      </c>
      <c r="I31" s="192">
        <v>1140984.21059</v>
      </c>
      <c r="J31" s="192">
        <v>1165672.8134999999</v>
      </c>
      <c r="K31" s="192">
        <v>1214971.8019999999</v>
      </c>
      <c r="L31" s="192">
        <v>1258994.5296</v>
      </c>
      <c r="M31" s="192">
        <v>1331339.7985</v>
      </c>
      <c r="N31" s="192">
        <v>1419165.8393999999</v>
      </c>
      <c r="O31" s="192">
        <v>1497408.79</v>
      </c>
      <c r="P31" s="192">
        <v>1435702.263</v>
      </c>
    </row>
    <row r="32" spans="1:16" x14ac:dyDescent="0.3">
      <c r="A32" s="186" t="s">
        <v>333</v>
      </c>
      <c r="B32" s="192">
        <v>3163684.9279999998</v>
      </c>
      <c r="C32" s="192">
        <v>3243750.0253999997</v>
      </c>
      <c r="D32" s="192">
        <v>3285804.0600999999</v>
      </c>
      <c r="E32" s="192">
        <v>3371778.8820999996</v>
      </c>
      <c r="F32" s="192">
        <v>3522683.9758000001</v>
      </c>
      <c r="G32" s="192">
        <v>3622324.8473999999</v>
      </c>
      <c r="H32" s="192">
        <v>3719665.8919999995</v>
      </c>
      <c r="I32" s="192">
        <v>3839981.7000999996</v>
      </c>
      <c r="J32" s="192">
        <v>3947516.9477999997</v>
      </c>
      <c r="K32" s="192">
        <v>4051795.1359999999</v>
      </c>
      <c r="L32" s="192">
        <v>4081013.6649999996</v>
      </c>
      <c r="M32" s="192">
        <v>4137274.7199999993</v>
      </c>
      <c r="N32" s="192">
        <v>4201002.8109999988</v>
      </c>
      <c r="O32" s="192">
        <v>4305412.6680000005</v>
      </c>
      <c r="P32" s="192">
        <v>4451215.8529999992</v>
      </c>
    </row>
    <row r="33" spans="1:199" x14ac:dyDescent="0.3">
      <c r="A33" s="186" t="s">
        <v>334</v>
      </c>
      <c r="B33" s="192">
        <v>1176056.8551779999</v>
      </c>
      <c r="C33" s="192">
        <v>1187789.1011589998</v>
      </c>
      <c r="D33" s="192">
        <v>1208351.7021030001</v>
      </c>
      <c r="E33" s="192">
        <v>1249417.9983253998</v>
      </c>
      <c r="F33" s="192">
        <v>1293705.1992339999</v>
      </c>
      <c r="G33" s="192">
        <v>1273106.580141</v>
      </c>
      <c r="H33" s="192">
        <v>1290728.985381</v>
      </c>
      <c r="I33" s="192">
        <v>1302962.4243670001</v>
      </c>
      <c r="J33" s="192">
        <v>1328156.2080409999</v>
      </c>
      <c r="K33" s="192">
        <v>1350439.9591238</v>
      </c>
      <c r="L33" s="192">
        <v>1354468.59733</v>
      </c>
      <c r="M33" s="192">
        <v>1371169.2907499999</v>
      </c>
      <c r="N33" s="192">
        <v>1397140.7155360002</v>
      </c>
      <c r="O33" s="192">
        <v>1414788.9365970001</v>
      </c>
      <c r="P33" s="192">
        <v>1427681.2400509999</v>
      </c>
    </row>
    <row r="34" spans="1:199" x14ac:dyDescent="0.3">
      <c r="A34" s="186" t="s">
        <v>335</v>
      </c>
      <c r="B34" s="192">
        <v>2116985.9454080001</v>
      </c>
      <c r="C34" s="192">
        <v>2176783.2387836003</v>
      </c>
      <c r="D34" s="192">
        <v>2219207.0180760999</v>
      </c>
      <c r="E34" s="192">
        <v>2281499.2523729997</v>
      </c>
      <c r="F34" s="192">
        <v>2380721.4962919997</v>
      </c>
      <c r="G34" s="192">
        <v>2433973.8628119999</v>
      </c>
      <c r="H34" s="192">
        <v>2511162.2479710001</v>
      </c>
      <c r="I34" s="192">
        <v>2600103.3718750002</v>
      </c>
      <c r="J34" s="192">
        <v>2687871.9925499996</v>
      </c>
      <c r="K34" s="192">
        <v>2778897.9836619999</v>
      </c>
      <c r="L34" s="192">
        <v>2904651.5214279997</v>
      </c>
      <c r="M34" s="192">
        <v>2988410.438662</v>
      </c>
      <c r="N34" s="192">
        <v>3089709.4131940003</v>
      </c>
      <c r="O34" s="192">
        <v>3157580.3929769997</v>
      </c>
      <c r="P34" s="192">
        <v>3215178.3753789994</v>
      </c>
    </row>
    <row r="35" spans="1:199" x14ac:dyDescent="0.3">
      <c r="A35" s="186" t="s">
        <v>336</v>
      </c>
      <c r="B35" s="192">
        <v>1121312.875</v>
      </c>
      <c r="C35" s="192">
        <v>1129908.5619999999</v>
      </c>
      <c r="D35" s="192">
        <v>1134725.6740000001</v>
      </c>
      <c r="E35" s="192">
        <v>1168176.1640000001</v>
      </c>
      <c r="F35" s="192">
        <v>1225040.2439999999</v>
      </c>
      <c r="G35" s="192">
        <v>1283243.0548</v>
      </c>
      <c r="H35" s="192">
        <v>1301613.3548000001</v>
      </c>
      <c r="I35" s="192">
        <v>1340765.8256999999</v>
      </c>
      <c r="J35" s="192">
        <v>1364030.6044999999</v>
      </c>
      <c r="K35" s="192">
        <v>1401915.9587000003</v>
      </c>
      <c r="L35" s="192">
        <v>1411694.3254000002</v>
      </c>
      <c r="M35" s="192">
        <v>1450671.2885999999</v>
      </c>
      <c r="N35" s="192">
        <v>1486387.1959000002</v>
      </c>
      <c r="O35" s="192">
        <v>1509352.3303999999</v>
      </c>
      <c r="P35" s="192">
        <v>1504855.5695999998</v>
      </c>
    </row>
    <row r="36" spans="1:199" x14ac:dyDescent="0.3">
      <c r="A36" s="186" t="s">
        <v>337</v>
      </c>
      <c r="B36" s="192">
        <v>48106.646233378116</v>
      </c>
      <c r="C36" s="192">
        <v>48926.642001908178</v>
      </c>
      <c r="D36" s="192">
        <v>49488.435963770717</v>
      </c>
      <c r="E36" s="192">
        <v>51425.366952317781</v>
      </c>
      <c r="F36" s="192">
        <v>50869.110330879041</v>
      </c>
      <c r="G36" s="192">
        <v>52155.816324571155</v>
      </c>
      <c r="H36" s="192">
        <v>52146.134999738344</v>
      </c>
      <c r="I36" s="192">
        <v>52317.259336181043</v>
      </c>
      <c r="J36" s="192">
        <v>53559.402520043535</v>
      </c>
      <c r="K36" s="192">
        <v>54794.767373428214</v>
      </c>
      <c r="L36" s="192">
        <v>55162.71588258705</v>
      </c>
      <c r="M36" s="192">
        <v>56378.119990721425</v>
      </c>
      <c r="N36" s="192">
        <v>58766.599348719901</v>
      </c>
      <c r="O36" s="192">
        <v>59780.914235153759</v>
      </c>
      <c r="P36" s="192">
        <v>59073.326054017445</v>
      </c>
    </row>
    <row r="37" spans="1:199" x14ac:dyDescent="0.3">
      <c r="A37" s="325" t="s">
        <v>650</v>
      </c>
      <c r="B37" s="328">
        <f t="shared" ref="B37:O37" si="0">SUM(B2:B36)</f>
        <v>29158559.238201324</v>
      </c>
      <c r="C37" s="328">
        <f t="shared" si="0"/>
        <v>29975939.017542921</v>
      </c>
      <c r="D37" s="328">
        <f t="shared" si="0"/>
        <v>30917286.44245223</v>
      </c>
      <c r="E37" s="328">
        <f t="shared" si="0"/>
        <v>31742682.007952757</v>
      </c>
      <c r="F37" s="328">
        <f t="shared" si="0"/>
        <v>33126306.350100048</v>
      </c>
      <c r="G37" s="328">
        <f t="shared" si="0"/>
        <v>34350696.507232048</v>
      </c>
      <c r="H37" s="328">
        <f t="shared" si="0"/>
        <v>34844120.562713236</v>
      </c>
      <c r="I37" s="328">
        <f t="shared" si="0"/>
        <v>35257195.724955224</v>
      </c>
      <c r="J37" s="328">
        <f t="shared" si="0"/>
        <v>36340931.082643405</v>
      </c>
      <c r="K37" s="328">
        <f t="shared" si="0"/>
        <v>37798857.62381997</v>
      </c>
      <c r="L37" s="328">
        <f t="shared" si="0"/>
        <v>39115092.871619336</v>
      </c>
      <c r="M37" s="328">
        <f t="shared" si="0"/>
        <v>40646470.969903417</v>
      </c>
      <c r="N37" s="328">
        <f t="shared" si="0"/>
        <v>42186740.942790218</v>
      </c>
      <c r="O37" s="328">
        <f t="shared" si="0"/>
        <v>42966299.285123035</v>
      </c>
      <c r="P37" s="328">
        <f>SUM(P2:P36)</f>
        <v>41839069.559117109</v>
      </c>
    </row>
    <row r="41" spans="1:199" s="281" customFormat="1" x14ac:dyDescent="0.3"/>
    <row r="42" spans="1:199" s="281" customFormat="1" x14ac:dyDescent="0.3">
      <c r="A42" s="329"/>
    </row>
    <row r="43" spans="1:199" s="281" customFormat="1" x14ac:dyDescent="0.3">
      <c r="A43" s="330"/>
      <c r="B43" s="331"/>
      <c r="C43" s="331"/>
      <c r="D43" s="331"/>
      <c r="E43" s="331"/>
      <c r="F43" s="331"/>
      <c r="G43" s="331"/>
      <c r="H43" s="331"/>
      <c r="I43" s="331"/>
      <c r="J43" s="331"/>
      <c r="K43" s="331"/>
      <c r="L43" s="331"/>
      <c r="M43" s="331"/>
      <c r="N43" s="331"/>
      <c r="O43" s="331"/>
      <c r="P43" s="331"/>
    </row>
    <row r="46" spans="1:199" ht="53.4" thickBot="1" x14ac:dyDescent="0.35">
      <c r="S46" s="266" t="s">
        <v>774</v>
      </c>
      <c r="T46" s="776" t="s">
        <v>303</v>
      </c>
      <c r="U46" s="776"/>
      <c r="V46" s="776"/>
      <c r="W46" s="776"/>
      <c r="X46" s="776"/>
      <c r="Y46" s="776" t="s">
        <v>304</v>
      </c>
      <c r="Z46" s="776"/>
      <c r="AA46" s="776"/>
      <c r="AB46" s="776"/>
      <c r="AC46" s="776"/>
      <c r="AD46" s="776" t="s">
        <v>305</v>
      </c>
      <c r="AE46" s="776"/>
      <c r="AF46" s="776"/>
      <c r="AG46" s="776"/>
      <c r="AH46" s="776"/>
      <c r="AI46" s="776" t="s">
        <v>306</v>
      </c>
      <c r="AJ46" s="776"/>
      <c r="AK46" s="776"/>
      <c r="AL46" s="776"/>
      <c r="AM46" s="776"/>
      <c r="AN46" s="776" t="s">
        <v>307</v>
      </c>
      <c r="AO46" s="776"/>
      <c r="AP46" s="776"/>
      <c r="AQ46" s="776"/>
      <c r="AR46" s="776"/>
      <c r="AS46" s="776" t="s">
        <v>308</v>
      </c>
      <c r="AT46" s="776"/>
      <c r="AU46" s="776"/>
      <c r="AV46" s="776"/>
      <c r="AW46" s="776"/>
      <c r="AX46" s="776" t="s">
        <v>309</v>
      </c>
      <c r="AY46" s="776"/>
      <c r="AZ46" s="776"/>
      <c r="BA46" s="776"/>
      <c r="BB46" s="776"/>
      <c r="BC46" s="776" t="s">
        <v>310</v>
      </c>
      <c r="BD46" s="776"/>
      <c r="BE46" s="776"/>
      <c r="BF46" s="776"/>
      <c r="BG46" s="776"/>
      <c r="BH46" s="776" t="s">
        <v>311</v>
      </c>
      <c r="BI46" s="776"/>
      <c r="BJ46" s="776"/>
      <c r="BK46" s="776"/>
      <c r="BL46" s="776"/>
      <c r="BM46" s="776" t="s">
        <v>312</v>
      </c>
      <c r="BN46" s="776"/>
      <c r="BO46" s="776"/>
      <c r="BP46" s="776"/>
      <c r="BQ46" s="776"/>
      <c r="BR46" s="776" t="s">
        <v>313</v>
      </c>
      <c r="BS46" s="776"/>
      <c r="BT46" s="776"/>
      <c r="BU46" s="776"/>
      <c r="BV46" s="776"/>
      <c r="BW46" s="776" t="s">
        <v>314</v>
      </c>
      <c r="BX46" s="776"/>
      <c r="BY46" s="776"/>
      <c r="BZ46" s="776"/>
      <c r="CA46" s="776"/>
      <c r="CB46" s="776" t="s">
        <v>315</v>
      </c>
      <c r="CC46" s="776"/>
      <c r="CD46" s="776"/>
      <c r="CE46" s="776"/>
      <c r="CF46" s="776"/>
      <c r="CG46" s="776" t="s">
        <v>316</v>
      </c>
      <c r="CH46" s="776"/>
      <c r="CI46" s="776"/>
      <c r="CJ46" s="776"/>
      <c r="CK46" s="776"/>
      <c r="CL46" s="776" t="s">
        <v>317</v>
      </c>
      <c r="CM46" s="776"/>
      <c r="CN46" s="776"/>
      <c r="CO46" s="776"/>
      <c r="CP46" s="776"/>
      <c r="CQ46" s="776" t="s">
        <v>318</v>
      </c>
      <c r="CR46" s="776"/>
      <c r="CS46" s="776"/>
      <c r="CT46" s="776"/>
      <c r="CU46" s="776"/>
      <c r="CV46" s="776" t="s">
        <v>319</v>
      </c>
      <c r="CW46" s="776"/>
      <c r="CX46" s="776"/>
      <c r="CY46" s="776"/>
      <c r="CZ46" s="776"/>
      <c r="DA46" s="776" t="s">
        <v>320</v>
      </c>
      <c r="DB46" s="776"/>
      <c r="DC46" s="776"/>
      <c r="DD46" s="776"/>
      <c r="DE46" s="776"/>
      <c r="DF46" s="776" t="s">
        <v>321</v>
      </c>
      <c r="DG46" s="776"/>
      <c r="DH46" s="776"/>
      <c r="DI46" s="776"/>
      <c r="DJ46" s="776"/>
      <c r="DK46" s="776" t="s">
        <v>322</v>
      </c>
      <c r="DL46" s="776"/>
      <c r="DM46" s="776"/>
      <c r="DN46" s="776"/>
      <c r="DO46" s="776"/>
      <c r="DP46" s="776" t="s">
        <v>323</v>
      </c>
      <c r="DQ46" s="776"/>
      <c r="DR46" s="776"/>
      <c r="DS46" s="776"/>
      <c r="DT46" s="776"/>
      <c r="DU46" s="776" t="s">
        <v>324</v>
      </c>
      <c r="DV46" s="776"/>
      <c r="DW46" s="776"/>
      <c r="DX46" s="776"/>
      <c r="DY46" s="776"/>
      <c r="DZ46" s="710" t="s">
        <v>325</v>
      </c>
      <c r="EA46" s="711"/>
      <c r="EB46" s="711"/>
      <c r="EC46" s="521" t="s">
        <v>775</v>
      </c>
      <c r="ED46" s="521">
        <v>1</v>
      </c>
      <c r="EE46" s="776" t="s">
        <v>326</v>
      </c>
      <c r="EF46" s="776"/>
      <c r="EG46" s="776"/>
      <c r="EH46" s="776"/>
      <c r="EI46" s="776"/>
      <c r="EJ46" s="776" t="s">
        <v>327</v>
      </c>
      <c r="EK46" s="776"/>
      <c r="EL46" s="776"/>
      <c r="EM46" s="776"/>
      <c r="EN46" s="776"/>
      <c r="EO46" s="776" t="s">
        <v>328</v>
      </c>
      <c r="EP46" s="776"/>
      <c r="EQ46" s="776"/>
      <c r="ER46" s="776"/>
      <c r="ES46" s="776"/>
      <c r="ET46" s="776" t="s">
        <v>329</v>
      </c>
      <c r="EU46" s="776"/>
      <c r="EV46" s="776"/>
      <c r="EW46" s="776"/>
      <c r="EX46" s="776"/>
      <c r="EY46" s="776" t="s">
        <v>330</v>
      </c>
      <c r="EZ46" s="776"/>
      <c r="FA46" s="776"/>
      <c r="FB46" s="776"/>
      <c r="FC46" s="776"/>
      <c r="FD46" s="776" t="s">
        <v>331</v>
      </c>
      <c r="FE46" s="776"/>
      <c r="FF46" s="776"/>
      <c r="FG46" s="776"/>
      <c r="FH46" s="776"/>
      <c r="FI46" s="776" t="s">
        <v>332</v>
      </c>
      <c r="FJ46" s="776"/>
      <c r="FK46" s="776"/>
      <c r="FL46" s="776"/>
      <c r="FM46" s="776"/>
      <c r="FN46" s="776" t="s">
        <v>333</v>
      </c>
      <c r="FO46" s="776"/>
      <c r="FP46" s="776"/>
      <c r="FQ46" s="776"/>
      <c r="FR46" s="776"/>
      <c r="FS46" s="776" t="s">
        <v>334</v>
      </c>
      <c r="FT46" s="776"/>
      <c r="FU46" s="776"/>
      <c r="FV46" s="776"/>
      <c r="FW46" s="776"/>
      <c r="FX46" s="776" t="s">
        <v>335</v>
      </c>
      <c r="FY46" s="776"/>
      <c r="FZ46" s="776"/>
      <c r="GA46" s="776"/>
      <c r="GB46" s="776"/>
      <c r="GC46" s="776" t="s">
        <v>336</v>
      </c>
      <c r="GD46" s="776"/>
      <c r="GE46" s="776"/>
      <c r="GF46" s="776"/>
      <c r="GG46" s="776"/>
      <c r="GH46" s="710" t="s">
        <v>337</v>
      </c>
      <c r="GI46" s="711"/>
      <c r="GJ46" s="711"/>
      <c r="GK46" s="711"/>
      <c r="GL46" s="712"/>
      <c r="GM46" s="776" t="s">
        <v>339</v>
      </c>
      <c r="GN46" s="776"/>
      <c r="GO46" s="776"/>
      <c r="GP46" s="776"/>
      <c r="GQ46" s="776"/>
    </row>
    <row r="47" spans="1:199" x14ac:dyDescent="0.3">
      <c r="A47" s="187" t="s">
        <v>1169</v>
      </c>
      <c r="B47" s="82"/>
      <c r="C47" s="82">
        <v>1995</v>
      </c>
      <c r="D47" s="82">
        <v>1996</v>
      </c>
      <c r="E47" s="82">
        <v>1997</v>
      </c>
      <c r="F47" s="82">
        <v>1998</v>
      </c>
      <c r="G47" s="82">
        <v>1999</v>
      </c>
      <c r="H47" s="82">
        <v>2000</v>
      </c>
      <c r="I47" s="82">
        <v>2001</v>
      </c>
      <c r="J47" s="82">
        <v>2002</v>
      </c>
      <c r="K47" s="82">
        <v>2003</v>
      </c>
      <c r="L47" s="82">
        <v>2004</v>
      </c>
      <c r="M47" s="82">
        <v>2005</v>
      </c>
      <c r="N47" s="82">
        <v>2006</v>
      </c>
      <c r="O47" s="82">
        <v>2007</v>
      </c>
      <c r="P47" s="83">
        <v>2008</v>
      </c>
      <c r="Q47" s="66">
        <v>2009</v>
      </c>
      <c r="R47" s="281"/>
      <c r="S47" s="5"/>
      <c r="T47" s="66" t="s">
        <v>600</v>
      </c>
      <c r="U47" s="66" t="s">
        <v>601</v>
      </c>
      <c r="V47" s="66" t="s">
        <v>374</v>
      </c>
      <c r="W47" s="66" t="s">
        <v>375</v>
      </c>
      <c r="X47" s="66" t="s">
        <v>599</v>
      </c>
      <c r="Y47" s="66" t="s">
        <v>600</v>
      </c>
      <c r="Z47" s="66" t="s">
        <v>601</v>
      </c>
      <c r="AA47" s="66" t="s">
        <v>374</v>
      </c>
      <c r="AB47" s="66" t="s">
        <v>375</v>
      </c>
      <c r="AC47" s="66" t="s">
        <v>599</v>
      </c>
      <c r="AD47" s="66" t="s">
        <v>600</v>
      </c>
      <c r="AE47" s="66" t="s">
        <v>601</v>
      </c>
      <c r="AF47" s="66" t="s">
        <v>374</v>
      </c>
      <c r="AG47" s="66" t="s">
        <v>375</v>
      </c>
      <c r="AH47" s="66" t="s">
        <v>599</v>
      </c>
      <c r="AI47" s="66" t="s">
        <v>600</v>
      </c>
      <c r="AJ47" s="66" t="s">
        <v>601</v>
      </c>
      <c r="AK47" s="66" t="s">
        <v>374</v>
      </c>
      <c r="AL47" s="66" t="s">
        <v>375</v>
      </c>
      <c r="AM47" s="66" t="s">
        <v>599</v>
      </c>
      <c r="AN47" s="66" t="s">
        <v>600</v>
      </c>
      <c r="AO47" s="66" t="s">
        <v>601</v>
      </c>
      <c r="AP47" s="66" t="s">
        <v>374</v>
      </c>
      <c r="AQ47" s="66" t="s">
        <v>375</v>
      </c>
      <c r="AR47" s="66" t="s">
        <v>599</v>
      </c>
      <c r="AS47" s="66" t="s">
        <v>600</v>
      </c>
      <c r="AT47" s="66" t="s">
        <v>601</v>
      </c>
      <c r="AU47" s="66" t="s">
        <v>374</v>
      </c>
      <c r="AV47" s="66" t="s">
        <v>375</v>
      </c>
      <c r="AW47" s="66" t="s">
        <v>599</v>
      </c>
      <c r="AX47" s="66" t="s">
        <v>600</v>
      </c>
      <c r="AY47" s="66" t="s">
        <v>601</v>
      </c>
      <c r="AZ47" s="66" t="s">
        <v>374</v>
      </c>
      <c r="BA47" s="66" t="s">
        <v>375</v>
      </c>
      <c r="BB47" s="66" t="s">
        <v>599</v>
      </c>
      <c r="BC47" s="66" t="s">
        <v>600</v>
      </c>
      <c r="BD47" s="66" t="s">
        <v>601</v>
      </c>
      <c r="BE47" s="66" t="s">
        <v>374</v>
      </c>
      <c r="BF47" s="66" t="s">
        <v>375</v>
      </c>
      <c r="BG47" s="66" t="s">
        <v>599</v>
      </c>
      <c r="BH47" s="66" t="s">
        <v>600</v>
      </c>
      <c r="BI47" s="66" t="s">
        <v>601</v>
      </c>
      <c r="BJ47" s="66" t="s">
        <v>374</v>
      </c>
      <c r="BK47" s="66" t="s">
        <v>375</v>
      </c>
      <c r="BL47" s="66" t="s">
        <v>599</v>
      </c>
      <c r="BM47" s="66" t="s">
        <v>600</v>
      </c>
      <c r="BN47" s="66" t="s">
        <v>601</v>
      </c>
      <c r="BO47" s="66" t="s">
        <v>374</v>
      </c>
      <c r="BP47" s="66" t="s">
        <v>375</v>
      </c>
      <c r="BQ47" s="66" t="s">
        <v>599</v>
      </c>
      <c r="BR47" s="66" t="s">
        <v>600</v>
      </c>
      <c r="BS47" s="66" t="s">
        <v>601</v>
      </c>
      <c r="BT47" s="66" t="s">
        <v>374</v>
      </c>
      <c r="BU47" s="66" t="s">
        <v>375</v>
      </c>
      <c r="BV47" s="66" t="s">
        <v>599</v>
      </c>
      <c r="BW47" s="66" t="s">
        <v>600</v>
      </c>
      <c r="BX47" s="66" t="s">
        <v>601</v>
      </c>
      <c r="BY47" s="66" t="s">
        <v>374</v>
      </c>
      <c r="BZ47" s="66" t="s">
        <v>375</v>
      </c>
      <c r="CA47" s="66" t="s">
        <v>599</v>
      </c>
      <c r="CB47" s="66" t="s">
        <v>600</v>
      </c>
      <c r="CC47" s="66" t="s">
        <v>601</v>
      </c>
      <c r="CD47" s="66" t="s">
        <v>374</v>
      </c>
      <c r="CE47" s="66" t="s">
        <v>375</v>
      </c>
      <c r="CF47" s="66" t="s">
        <v>599</v>
      </c>
      <c r="CG47" s="66" t="s">
        <v>600</v>
      </c>
      <c r="CH47" s="66" t="s">
        <v>601</v>
      </c>
      <c r="CI47" s="66" t="s">
        <v>374</v>
      </c>
      <c r="CJ47" s="66" t="s">
        <v>375</v>
      </c>
      <c r="CK47" s="66" t="s">
        <v>599</v>
      </c>
      <c r="CL47" s="66" t="s">
        <v>600</v>
      </c>
      <c r="CM47" s="66" t="s">
        <v>601</v>
      </c>
      <c r="CN47" s="66" t="s">
        <v>374</v>
      </c>
      <c r="CO47" s="66" t="s">
        <v>375</v>
      </c>
      <c r="CP47" s="66" t="s">
        <v>599</v>
      </c>
      <c r="CQ47" s="66" t="s">
        <v>600</v>
      </c>
      <c r="CR47" s="66" t="s">
        <v>601</v>
      </c>
      <c r="CS47" s="66" t="s">
        <v>374</v>
      </c>
      <c r="CT47" s="66" t="s">
        <v>375</v>
      </c>
      <c r="CU47" s="66" t="s">
        <v>599</v>
      </c>
      <c r="CV47" s="66" t="s">
        <v>600</v>
      </c>
      <c r="CW47" s="66" t="s">
        <v>601</v>
      </c>
      <c r="CX47" s="66" t="s">
        <v>374</v>
      </c>
      <c r="CY47" s="66" t="s">
        <v>375</v>
      </c>
      <c r="CZ47" s="66" t="s">
        <v>599</v>
      </c>
      <c r="DA47" s="66" t="s">
        <v>600</v>
      </c>
      <c r="DB47" s="66" t="s">
        <v>601</v>
      </c>
      <c r="DC47" s="66" t="s">
        <v>374</v>
      </c>
      <c r="DD47" s="66" t="s">
        <v>375</v>
      </c>
      <c r="DE47" s="66" t="s">
        <v>599</v>
      </c>
      <c r="DF47" s="66" t="s">
        <v>600</v>
      </c>
      <c r="DG47" s="66" t="s">
        <v>601</v>
      </c>
      <c r="DH47" s="66" t="s">
        <v>374</v>
      </c>
      <c r="DI47" s="66" t="s">
        <v>375</v>
      </c>
      <c r="DJ47" s="66" t="s">
        <v>599</v>
      </c>
      <c r="DK47" s="66" t="s">
        <v>600</v>
      </c>
      <c r="DL47" s="66" t="s">
        <v>601</v>
      </c>
      <c r="DM47" s="66" t="s">
        <v>374</v>
      </c>
      <c r="DN47" s="66" t="s">
        <v>375</v>
      </c>
      <c r="DO47" s="66" t="s">
        <v>599</v>
      </c>
      <c r="DP47" s="66" t="s">
        <v>600</v>
      </c>
      <c r="DQ47" s="66" t="s">
        <v>601</v>
      </c>
      <c r="DR47" s="66" t="s">
        <v>374</v>
      </c>
      <c r="DS47" s="66" t="s">
        <v>375</v>
      </c>
      <c r="DT47" s="66" t="s">
        <v>599</v>
      </c>
      <c r="DU47" s="66" t="s">
        <v>600</v>
      </c>
      <c r="DV47" s="66" t="s">
        <v>601</v>
      </c>
      <c r="DW47" s="66" t="s">
        <v>374</v>
      </c>
      <c r="DX47" s="66" t="s">
        <v>375</v>
      </c>
      <c r="DY47" s="66" t="s">
        <v>599</v>
      </c>
      <c r="DZ47" s="335" t="s">
        <v>600</v>
      </c>
      <c r="EA47" s="335" t="s">
        <v>601</v>
      </c>
      <c r="EB47" s="335" t="s">
        <v>374</v>
      </c>
      <c r="EC47" s="335" t="s">
        <v>375</v>
      </c>
      <c r="ED47" s="66" t="s">
        <v>599</v>
      </c>
      <c r="EE47" s="66" t="s">
        <v>600</v>
      </c>
      <c r="EF47" s="66" t="s">
        <v>601</v>
      </c>
      <c r="EG47" s="66" t="s">
        <v>374</v>
      </c>
      <c r="EH47" s="66" t="s">
        <v>375</v>
      </c>
      <c r="EI47" s="66" t="s">
        <v>599</v>
      </c>
      <c r="EJ47" s="66" t="s">
        <v>600</v>
      </c>
      <c r="EK47" s="66" t="s">
        <v>601</v>
      </c>
      <c r="EL47" s="66" t="s">
        <v>374</v>
      </c>
      <c r="EM47" s="66" t="s">
        <v>375</v>
      </c>
      <c r="EN47" s="66" t="s">
        <v>599</v>
      </c>
      <c r="EO47" s="66" t="s">
        <v>600</v>
      </c>
      <c r="EP47" s="66" t="s">
        <v>601</v>
      </c>
      <c r="EQ47" s="66" t="s">
        <v>374</v>
      </c>
      <c r="ER47" s="66" t="s">
        <v>375</v>
      </c>
      <c r="ES47" s="66" t="s">
        <v>599</v>
      </c>
      <c r="ET47" s="66" t="s">
        <v>600</v>
      </c>
      <c r="EU47" s="66" t="s">
        <v>601</v>
      </c>
      <c r="EV47" s="66" t="s">
        <v>374</v>
      </c>
      <c r="EW47" s="66" t="s">
        <v>375</v>
      </c>
      <c r="EX47" s="66" t="s">
        <v>599</v>
      </c>
      <c r="EY47" s="66" t="s">
        <v>600</v>
      </c>
      <c r="EZ47" s="66" t="s">
        <v>601</v>
      </c>
      <c r="FA47" s="66" t="s">
        <v>374</v>
      </c>
      <c r="FB47" s="66" t="s">
        <v>375</v>
      </c>
      <c r="FC47" s="66" t="s">
        <v>599</v>
      </c>
      <c r="FD47" s="66" t="s">
        <v>600</v>
      </c>
      <c r="FE47" s="66" t="s">
        <v>601</v>
      </c>
      <c r="FF47" s="66" t="s">
        <v>374</v>
      </c>
      <c r="FG47" s="66" t="s">
        <v>375</v>
      </c>
      <c r="FH47" s="66" t="s">
        <v>599</v>
      </c>
      <c r="FI47" s="66" t="s">
        <v>600</v>
      </c>
      <c r="FJ47" s="66" t="s">
        <v>601</v>
      </c>
      <c r="FK47" s="66" t="s">
        <v>374</v>
      </c>
      <c r="FL47" s="66" t="s">
        <v>375</v>
      </c>
      <c r="FM47" s="66" t="s">
        <v>599</v>
      </c>
      <c r="FN47" s="66" t="s">
        <v>600</v>
      </c>
      <c r="FO47" s="66" t="s">
        <v>601</v>
      </c>
      <c r="FP47" s="66" t="s">
        <v>374</v>
      </c>
      <c r="FQ47" s="66" t="s">
        <v>375</v>
      </c>
      <c r="FR47" s="66" t="s">
        <v>599</v>
      </c>
      <c r="FS47" s="66" t="s">
        <v>600</v>
      </c>
      <c r="FT47" s="66" t="s">
        <v>601</v>
      </c>
      <c r="FU47" s="66" t="s">
        <v>374</v>
      </c>
      <c r="FV47" s="66" t="s">
        <v>375</v>
      </c>
      <c r="FW47" s="66" t="s">
        <v>599</v>
      </c>
      <c r="FX47" s="66" t="s">
        <v>600</v>
      </c>
      <c r="FY47" s="66" t="s">
        <v>601</v>
      </c>
      <c r="FZ47" s="66" t="s">
        <v>374</v>
      </c>
      <c r="GA47" s="66" t="s">
        <v>375</v>
      </c>
      <c r="GB47" s="66" t="s">
        <v>599</v>
      </c>
      <c r="GC47" s="66" t="s">
        <v>600</v>
      </c>
      <c r="GD47" s="66" t="s">
        <v>601</v>
      </c>
      <c r="GE47" s="66" t="s">
        <v>374</v>
      </c>
      <c r="GF47" s="66" t="s">
        <v>375</v>
      </c>
      <c r="GG47" s="66" t="s">
        <v>599</v>
      </c>
      <c r="GH47" s="66" t="s">
        <v>600</v>
      </c>
      <c r="GI47" s="66" t="s">
        <v>601</v>
      </c>
      <c r="GJ47" s="66" t="s">
        <v>374</v>
      </c>
      <c r="GK47" s="66" t="s">
        <v>375</v>
      </c>
      <c r="GL47" s="66" t="s">
        <v>599</v>
      </c>
      <c r="GM47" s="66" t="s">
        <v>600</v>
      </c>
      <c r="GN47" s="66" t="s">
        <v>601</v>
      </c>
      <c r="GO47" s="66" t="s">
        <v>374</v>
      </c>
      <c r="GP47" s="66" t="s">
        <v>375</v>
      </c>
      <c r="GQ47" s="66" t="s">
        <v>599</v>
      </c>
    </row>
    <row r="48" spans="1:199" x14ac:dyDescent="0.3">
      <c r="A48" s="186" t="s">
        <v>303</v>
      </c>
      <c r="B48" s="186" t="s">
        <v>338</v>
      </c>
      <c r="C48" s="327">
        <v>0.72419714615308606</v>
      </c>
      <c r="D48" s="327">
        <v>0.708925072756311</v>
      </c>
      <c r="E48" s="327">
        <v>0.69981448782002076</v>
      </c>
      <c r="F48" s="327">
        <v>0.67851075605642874</v>
      </c>
      <c r="G48" s="327">
        <v>0.65526008821697912</v>
      </c>
      <c r="H48" s="327">
        <v>0.63156644695314135</v>
      </c>
      <c r="I48" s="327">
        <v>0.6474383043815678</v>
      </c>
      <c r="J48" s="327">
        <v>0.64625559249153941</v>
      </c>
      <c r="K48" s="327">
        <v>0.63621947715341653</v>
      </c>
      <c r="L48" s="327">
        <v>0.62695268996318032</v>
      </c>
      <c r="M48" s="327">
        <v>0.6287197169177513</v>
      </c>
      <c r="N48" s="327">
        <v>0.64944850783744201</v>
      </c>
      <c r="O48" s="327">
        <v>0.67733916744404543</v>
      </c>
      <c r="P48" s="327">
        <v>0.65651917292659712</v>
      </c>
      <c r="Q48" s="522">
        <v>0.67505168902629997</v>
      </c>
      <c r="S48" s="26" t="s">
        <v>1143</v>
      </c>
      <c r="T48" s="5">
        <v>-5.9433079999999996E-3</v>
      </c>
      <c r="U48" s="5">
        <v>-0.120112116</v>
      </c>
      <c r="V48" s="5">
        <v>-1.7022335E-2</v>
      </c>
      <c r="W48" s="5">
        <v>6.4919289999999996E-3</v>
      </c>
      <c r="X48" s="5">
        <v>-4.1994467000000001E-2</v>
      </c>
      <c r="Y48" s="5">
        <v>-1.2924425E-2</v>
      </c>
      <c r="Z48" s="5">
        <v>-4.5182458000000002E-2</v>
      </c>
      <c r="AA48" s="5">
        <v>-1.0345526000000001E-2</v>
      </c>
      <c r="AB48" s="5">
        <v>-4.6851369999999998E-3</v>
      </c>
      <c r="AC48" s="5">
        <v>1.2535058E-2</v>
      </c>
      <c r="AD48" s="5">
        <v>4.0053659999999998E-3</v>
      </c>
      <c r="AE48" s="5">
        <v>-3.1386279000000003E-2</v>
      </c>
      <c r="AF48" s="5">
        <v>-1.1802470000000001E-2</v>
      </c>
      <c r="AG48" s="5">
        <v>7.880616E-3</v>
      </c>
      <c r="AH48" s="5">
        <v>-6.7834369999999998E-3</v>
      </c>
      <c r="AI48" s="5">
        <v>-9.9266200000000006E-3</v>
      </c>
      <c r="AJ48" s="5">
        <v>-1.9495614000000001E-2</v>
      </c>
      <c r="AK48" s="5">
        <v>-4.5410474999999999E-2</v>
      </c>
      <c r="AL48" s="5">
        <v>-1.3090375E-2</v>
      </c>
      <c r="AM48" s="5">
        <v>-6.1949681999999999E-2</v>
      </c>
      <c r="AN48" s="5">
        <v>-2.0235976999999999E-2</v>
      </c>
      <c r="AO48" s="5">
        <v>-4.9795461999999999E-2</v>
      </c>
      <c r="AP48" s="5">
        <v>-3.1628120000000003E-2</v>
      </c>
      <c r="AQ48" s="5">
        <v>-2.3673988E-2</v>
      </c>
      <c r="AR48" s="5">
        <v>-4.5770929000000002E-2</v>
      </c>
      <c r="AS48" s="5">
        <v>-1.7762536999999998E-2</v>
      </c>
      <c r="AT48" s="5">
        <v>-0.12490596900000001</v>
      </c>
      <c r="AU48" s="5">
        <v>-2.8231255E-2</v>
      </c>
      <c r="AV48" s="5">
        <v>1.183321E-2</v>
      </c>
      <c r="AW48" s="5">
        <v>-7.3386939999999998E-3</v>
      </c>
      <c r="AX48" s="5">
        <v>-9.5034100000000003E-3</v>
      </c>
      <c r="AY48" s="5">
        <v>5.3137645999999997E-2</v>
      </c>
      <c r="AZ48" s="5">
        <v>-4.0450020000000003E-2</v>
      </c>
      <c r="BA48" s="5">
        <v>-1.2061451000000001E-2</v>
      </c>
      <c r="BB48" s="5">
        <v>7.4948189999999998E-3</v>
      </c>
      <c r="BC48" s="5">
        <v>-1.8866045000000001E-2</v>
      </c>
      <c r="BD48" s="5">
        <v>-1.8472623000000001E-2</v>
      </c>
      <c r="BE48" s="5">
        <v>-3.1884270999999999E-2</v>
      </c>
      <c r="BF48" s="5">
        <v>-2.8408180000000002E-2</v>
      </c>
      <c r="BG48" s="5">
        <v>-2.959489E-3</v>
      </c>
      <c r="BH48" s="5">
        <v>-1.2819683E-2</v>
      </c>
      <c r="BI48" s="5">
        <v>-2.2547646000000001E-2</v>
      </c>
      <c r="BJ48" s="5">
        <v>-2.2643264999999999E-2</v>
      </c>
      <c r="BK48" s="5">
        <v>-1.543831E-2</v>
      </c>
      <c r="BL48" s="5">
        <v>-4.8633729000000001E-2</v>
      </c>
      <c r="BM48" s="5">
        <v>-1.5656909999999999E-3</v>
      </c>
      <c r="BN48" s="5">
        <v>-4.8848159000000002E-2</v>
      </c>
      <c r="BO48" s="5">
        <v>-1.9914458999999999E-2</v>
      </c>
      <c r="BP48" s="5">
        <v>-1.1455734E-2</v>
      </c>
      <c r="BQ48" s="5">
        <v>-1.6838479999999999E-2</v>
      </c>
      <c r="BR48" s="5">
        <v>1.5407752E-2</v>
      </c>
      <c r="BS48" s="5">
        <v>-1.6309381000000001E-2</v>
      </c>
      <c r="BT48" s="5">
        <v>-1.4001164999999999E-2</v>
      </c>
      <c r="BU48" s="5">
        <v>6.6328000000000003E-3</v>
      </c>
      <c r="BV48" s="5">
        <v>-2.5385000000000002E-4</v>
      </c>
      <c r="BW48" s="5">
        <v>7.3356869999999996E-3</v>
      </c>
      <c r="BX48" s="5">
        <v>-5.5210666999999998E-2</v>
      </c>
      <c r="BY48" s="5">
        <v>-3.8420375E-2</v>
      </c>
      <c r="BZ48" s="5">
        <v>-1.2996376E-2</v>
      </c>
      <c r="CA48" s="5">
        <v>-2.748089E-3</v>
      </c>
      <c r="CB48" s="5">
        <v>-1.4794666999999999E-2</v>
      </c>
      <c r="CC48" s="5">
        <v>-0.13612798700000001</v>
      </c>
      <c r="CD48" s="5">
        <v>-5.0072489999999997E-2</v>
      </c>
      <c r="CE48" s="5">
        <v>-8.9621809999999996E-3</v>
      </c>
      <c r="CF48" s="5">
        <v>-8.8104270999999998E-2</v>
      </c>
      <c r="CG48" s="5">
        <v>-4.1473966000000001E-2</v>
      </c>
      <c r="CH48" s="5">
        <v>-0.148237389</v>
      </c>
      <c r="CI48" s="5">
        <v>-7.5404138999999995E-2</v>
      </c>
      <c r="CJ48" s="5">
        <v>-4.2174594000000003E-2</v>
      </c>
      <c r="CK48" s="5">
        <v>-0.121488732</v>
      </c>
      <c r="CL48" s="5">
        <v>-9.0402580000000007E-3</v>
      </c>
      <c r="CM48" s="5">
        <v>2.0698708999999999E-2</v>
      </c>
      <c r="CN48" s="5">
        <v>-3.8991737999999998E-2</v>
      </c>
      <c r="CO48" s="5">
        <v>7.0790000000000002E-4</v>
      </c>
      <c r="CP48" s="5">
        <v>-3.0585286999999999E-2</v>
      </c>
      <c r="CQ48" s="5">
        <v>-5.6945379999999999E-3</v>
      </c>
      <c r="CR48" s="5">
        <v>-4.0441606999999997E-2</v>
      </c>
      <c r="CS48" s="5">
        <v>-2.1694617999999999E-2</v>
      </c>
      <c r="CT48" s="5">
        <v>-1.915651E-3</v>
      </c>
      <c r="CU48" s="5">
        <v>-5.4642877999999999E-2</v>
      </c>
      <c r="CV48" s="5">
        <v>5.321419E-3</v>
      </c>
      <c r="CW48" s="5">
        <v>8.9184339999999994E-3</v>
      </c>
      <c r="CX48" s="5">
        <v>-3.6798988999999997E-2</v>
      </c>
      <c r="CY48" s="5">
        <v>-2.3250571000000001E-2</v>
      </c>
      <c r="CZ48" s="5">
        <v>5.2285122000000003E-2</v>
      </c>
      <c r="DA48" s="5">
        <v>-8.4139309999999995E-3</v>
      </c>
      <c r="DB48" s="5">
        <v>-0.31124022499999998</v>
      </c>
      <c r="DC48" s="5">
        <v>-4.5314099999999996E-3</v>
      </c>
      <c r="DD48" s="5">
        <v>4.9053789999999996E-3</v>
      </c>
      <c r="DE48" s="5">
        <v>9.3747020000000004E-3</v>
      </c>
      <c r="DF48" s="5">
        <v>6.0591129999999997E-3</v>
      </c>
      <c r="DG48" s="5">
        <v>-1.4225343999999999E-2</v>
      </c>
      <c r="DH48" s="5">
        <v>-2.1904324999999999E-2</v>
      </c>
      <c r="DI48" s="5">
        <v>-1.0921981000000001E-2</v>
      </c>
      <c r="DJ48" s="5">
        <v>-0.17006181200000001</v>
      </c>
      <c r="DK48" s="5">
        <v>-3.63951E-4</v>
      </c>
      <c r="DL48" s="5">
        <v>-1.9053781999999998E-2</v>
      </c>
      <c r="DM48" s="5">
        <v>-4.1339123999999998E-2</v>
      </c>
      <c r="DN48" s="5">
        <v>-2.7303214999999999E-2</v>
      </c>
      <c r="DO48" s="5">
        <v>-7.8958925999999999E-2</v>
      </c>
      <c r="DP48" s="5">
        <v>-3.8634749999999999E-3</v>
      </c>
      <c r="DQ48" s="5">
        <v>-1.3256828E-2</v>
      </c>
      <c r="DR48" s="5">
        <v>-2.9688591E-2</v>
      </c>
      <c r="DS48" s="5">
        <v>-4.5837330000000004E-3</v>
      </c>
      <c r="DT48" s="5">
        <v>-9.6551748000000007E-2</v>
      </c>
      <c r="DU48" s="5">
        <v>1.9808065E-2</v>
      </c>
      <c r="DV48" s="5">
        <v>-1.2572441E-2</v>
      </c>
      <c r="DW48" s="5">
        <v>-3.1312942000000003E-2</v>
      </c>
      <c r="DX48" s="5">
        <v>5.2585621999999999E-2</v>
      </c>
      <c r="DY48" s="5">
        <v>-2.2346415000000001E-2</v>
      </c>
      <c r="DZ48" s="5">
        <v>-4.0456260000000001E-3</v>
      </c>
      <c r="EA48" s="5">
        <v>0</v>
      </c>
      <c r="EB48" s="5">
        <v>2.9051749999999999E-3</v>
      </c>
      <c r="EC48" s="5">
        <v>-8.7367940000000009E-3</v>
      </c>
      <c r="ED48" s="5">
        <v>-6.6503532000000004E-2</v>
      </c>
      <c r="EE48" s="5">
        <v>0</v>
      </c>
      <c r="EF48" s="5">
        <v>0</v>
      </c>
      <c r="EG48" s="5">
        <v>-3.7427165999999998E-2</v>
      </c>
      <c r="EH48" s="5">
        <v>-4.7709142000000003E-2</v>
      </c>
      <c r="EI48" s="5">
        <v>-7.0703652000000006E-2</v>
      </c>
      <c r="EJ48" s="5">
        <v>0</v>
      </c>
      <c r="EK48" s="5">
        <v>0</v>
      </c>
      <c r="EL48" s="5">
        <v>-4.693137E-3</v>
      </c>
      <c r="EM48" s="5">
        <v>-1.2266717999999999E-2</v>
      </c>
      <c r="EN48" s="5">
        <v>-0.73407053899999997</v>
      </c>
      <c r="EO48" s="5">
        <v>1.0341273999999999E-2</v>
      </c>
      <c r="EP48" s="5">
        <v>-0.18672971199999999</v>
      </c>
      <c r="EQ48" s="5">
        <v>1.0360568000000001E-2</v>
      </c>
      <c r="ER48" s="5">
        <v>-4.0650700999999997E-2</v>
      </c>
      <c r="ES48" s="5">
        <v>-9.7136935999999993E-2</v>
      </c>
      <c r="ET48" s="5">
        <v>1.2397149E-2</v>
      </c>
      <c r="EU48" s="5">
        <v>-4.0827057999999999E-2</v>
      </c>
      <c r="EV48" s="5">
        <v>-4.0856532000000001E-2</v>
      </c>
      <c r="EW48" s="5">
        <v>-0.107143895</v>
      </c>
      <c r="EX48" s="5">
        <v>-3.7621763000000003E-2</v>
      </c>
      <c r="EY48" s="5">
        <v>-4.4733630000000002E-3</v>
      </c>
      <c r="EZ48" s="5">
        <v>-0.139828695</v>
      </c>
      <c r="FA48" s="5">
        <v>-4.7493446000000002E-2</v>
      </c>
      <c r="FB48" s="5">
        <v>-1.0132505999999999E-2</v>
      </c>
      <c r="FC48" s="5">
        <v>-0.346547983</v>
      </c>
      <c r="FD48" s="5">
        <v>-1.6376844000000002E-2</v>
      </c>
      <c r="FE48" s="5">
        <v>-4.9224352999999998E-2</v>
      </c>
      <c r="FF48" s="5">
        <v>-2.5087822999999999E-2</v>
      </c>
      <c r="FG48" s="5">
        <v>-1.7257370000000001E-2</v>
      </c>
      <c r="FH48" s="5">
        <v>-0.18054947900000001</v>
      </c>
      <c r="FI48" s="5">
        <v>4.1836160000000002E-3</v>
      </c>
      <c r="FJ48" s="5">
        <v>-2.3665476000000001E-2</v>
      </c>
      <c r="FK48" s="5">
        <v>-3.1954172000000003E-2</v>
      </c>
      <c r="FL48" s="5">
        <v>-5.2349099999999995E-4</v>
      </c>
      <c r="FM48" s="5">
        <v>-1.6603732999999999E-2</v>
      </c>
      <c r="FN48" s="5">
        <v>1.6680829000000001E-2</v>
      </c>
      <c r="FO48" s="5">
        <v>-2.4559647E-2</v>
      </c>
      <c r="FP48" s="5">
        <v>-2.2199864999999999E-2</v>
      </c>
      <c r="FQ48" s="5">
        <v>-5.9119782000000003E-2</v>
      </c>
      <c r="FR48" s="5">
        <v>1.0557190000000001E-3</v>
      </c>
      <c r="FS48" s="5">
        <v>3.4818183000000003E-2</v>
      </c>
      <c r="FT48" s="5">
        <v>-4.8360879999999997E-3</v>
      </c>
      <c r="FU48" s="5">
        <v>-7.7546099999999997E-4</v>
      </c>
      <c r="FV48" s="5">
        <v>1.805028E-3</v>
      </c>
      <c r="FW48" s="5">
        <v>-7.2666633999999994E-2</v>
      </c>
      <c r="FX48" s="5">
        <v>1.1511482E-2</v>
      </c>
      <c r="FY48" s="5">
        <v>-2.0928605999999999E-2</v>
      </c>
      <c r="FZ48" s="5">
        <v>-2.5051004000000002E-2</v>
      </c>
      <c r="GA48" s="5">
        <v>-7.1973289999999997E-3</v>
      </c>
      <c r="GB48" s="5">
        <v>3.3006236000000001E-2</v>
      </c>
      <c r="GC48" s="5">
        <v>1.1056513E-2</v>
      </c>
      <c r="GD48" s="5">
        <v>-5.7573737999999999E-2</v>
      </c>
      <c r="GE48" s="5">
        <v>-1.5042488E-2</v>
      </c>
      <c r="GF48" s="5">
        <v>-2.0166224E-2</v>
      </c>
      <c r="GG48" s="5">
        <v>-1.3821975E-2</v>
      </c>
      <c r="GH48" s="5">
        <v>0</v>
      </c>
      <c r="GI48" s="5">
        <v>0</v>
      </c>
      <c r="GJ48" s="5">
        <v>0</v>
      </c>
      <c r="GK48" s="5">
        <v>0</v>
      </c>
      <c r="GL48" s="5">
        <v>0</v>
      </c>
      <c r="GM48" s="5">
        <v>4.8118750000000002E-3</v>
      </c>
      <c r="GN48" s="5">
        <v>-4.4665539999999997E-2</v>
      </c>
      <c r="GO48" s="5">
        <v>1.057561E-3</v>
      </c>
      <c r="GP48" s="5">
        <v>-1.0881798999999999E-2</v>
      </c>
      <c r="GQ48" s="5">
        <v>-2.1956531000000001E-2</v>
      </c>
    </row>
    <row r="49" spans="1:199" x14ac:dyDescent="0.3">
      <c r="A49" s="186" t="s">
        <v>304</v>
      </c>
      <c r="B49" s="186" t="s">
        <v>338</v>
      </c>
      <c r="C49" s="327">
        <v>1.5634910007468006</v>
      </c>
      <c r="D49" s="327">
        <v>1.5112702035759604</v>
      </c>
      <c r="E49" s="327">
        <v>1.5517158938879816</v>
      </c>
      <c r="F49" s="327">
        <v>1.5754386402885081</v>
      </c>
      <c r="G49" s="327">
        <v>1.4696896640657946</v>
      </c>
      <c r="H49" s="327">
        <v>1.3928937451492078</v>
      </c>
      <c r="I49" s="327">
        <v>1.5000345353002407</v>
      </c>
      <c r="J49" s="327">
        <v>1.5238317127411405</v>
      </c>
      <c r="K49" s="327">
        <v>1.4923776372944797</v>
      </c>
      <c r="L49" s="327">
        <v>1.4713179539606795</v>
      </c>
      <c r="M49" s="327">
        <v>1.4377547101284724</v>
      </c>
      <c r="N49" s="327">
        <v>1.335297206200341</v>
      </c>
      <c r="O49" s="327">
        <v>1.3719554839627304</v>
      </c>
      <c r="P49" s="327">
        <v>1.2042621709362979</v>
      </c>
      <c r="Q49" s="327">
        <v>1.3283417503967039</v>
      </c>
      <c r="S49" s="26" t="s">
        <v>1142</v>
      </c>
      <c r="T49" s="327">
        <v>0.72419714615308606</v>
      </c>
      <c r="U49" s="327">
        <v>0.1779432025330486</v>
      </c>
      <c r="V49" s="327">
        <v>3.329337118908045</v>
      </c>
      <c r="W49" s="327">
        <v>0.21503568578605381</v>
      </c>
      <c r="X49" s="327">
        <v>0.47086767577643307</v>
      </c>
      <c r="Y49" s="327">
        <v>1.5634910007468006</v>
      </c>
      <c r="Z49" s="327">
        <v>0.39615757379217825</v>
      </c>
      <c r="AA49" s="327">
        <v>1.3413625829616129</v>
      </c>
      <c r="AB49" s="327">
        <v>4.6907813765998396</v>
      </c>
      <c r="AC49" s="327">
        <v>0.95068866377163375</v>
      </c>
      <c r="AD49" s="327">
        <v>0.38725896834736617</v>
      </c>
      <c r="AE49" s="327">
        <v>0.1649647280255494</v>
      </c>
      <c r="AF49" s="327">
        <v>0.51411063129055135</v>
      </c>
      <c r="AG49" s="327">
        <v>0.26307121355016561</v>
      </c>
      <c r="AH49" s="327">
        <v>1.0479447725440569</v>
      </c>
      <c r="AI49" s="327">
        <v>0.80985958181236173</v>
      </c>
      <c r="AJ49" s="327">
        <v>0.22086369963658975</v>
      </c>
      <c r="AK49" s="327">
        <v>0.88069213882818553</v>
      </c>
      <c r="AL49" s="327">
        <v>0.22170152798157228</v>
      </c>
      <c r="AM49" s="327">
        <v>0.99195523395501262</v>
      </c>
      <c r="AN49" s="327">
        <v>0.35139111305783044</v>
      </c>
      <c r="AO49" s="327">
        <v>0.11953127415721884</v>
      </c>
      <c r="AP49" s="327">
        <v>0.54391220639919102</v>
      </c>
      <c r="AQ49" s="327">
        <v>9.3549310250431145E-2</v>
      </c>
      <c r="AR49" s="327">
        <v>0.36017316114149805</v>
      </c>
      <c r="AS49" s="327">
        <v>0.87290451562874893</v>
      </c>
      <c r="AT49" s="327">
        <v>0.87939525506814942</v>
      </c>
      <c r="AU49" s="327">
        <v>0.85318441829558767</v>
      </c>
      <c r="AV49" s="327">
        <v>0.16492387728107027</v>
      </c>
      <c r="AW49" s="327">
        <v>1.543584669525891</v>
      </c>
      <c r="AX49" s="327">
        <v>1.2263768378705506</v>
      </c>
      <c r="AY49" s="327">
        <v>0.10098146124858108</v>
      </c>
      <c r="AZ49" s="327">
        <v>0.77252485796172632</v>
      </c>
      <c r="BA49" s="327">
        <v>0.49244349978622609</v>
      </c>
      <c r="BB49" s="327">
        <v>1.4159664231910054</v>
      </c>
      <c r="BC49" s="327">
        <v>0.91655574106847815</v>
      </c>
      <c r="BD49" s="327">
        <v>0.83062553890918778</v>
      </c>
      <c r="BE49" s="327">
        <v>11.7231108444282</v>
      </c>
      <c r="BF49" s="327">
        <v>3.0013130912038961</v>
      </c>
      <c r="BG49" s="327">
        <v>0.56351884632511007</v>
      </c>
      <c r="BH49" s="327">
        <v>1.803552955165638</v>
      </c>
      <c r="BI49" s="327">
        <v>0.85843672753213718</v>
      </c>
      <c r="BJ49" s="327">
        <v>1.6141045942860075</v>
      </c>
      <c r="BK49" s="327">
        <v>1.4720283824991145</v>
      </c>
      <c r="BL49" s="327">
        <v>1.6903382545784063</v>
      </c>
      <c r="BM49" s="327">
        <v>1.7516755152937544</v>
      </c>
      <c r="BN49" s="327">
        <v>0.45484858353019414</v>
      </c>
      <c r="BO49" s="327">
        <v>2.0749667593158301</v>
      </c>
      <c r="BP49" s="327">
        <v>1.0293817265575258</v>
      </c>
      <c r="BQ49" s="327">
        <v>2.7374403605029749</v>
      </c>
      <c r="BR49" s="327">
        <v>1.6010029593093376</v>
      </c>
      <c r="BS49" s="327">
        <v>0.11474364843841015</v>
      </c>
      <c r="BT49" s="327">
        <v>2.1960551224028317</v>
      </c>
      <c r="BU49" s="327">
        <v>1.3434388215425517</v>
      </c>
      <c r="BV49" s="327">
        <v>7.9972296981919753</v>
      </c>
      <c r="BW49" s="327">
        <v>1.9776155903879076</v>
      </c>
      <c r="BX49" s="327">
        <v>0.44447170498746297</v>
      </c>
      <c r="BY49" s="327">
        <v>0.72411950624118482</v>
      </c>
      <c r="BZ49" s="327">
        <v>1.3108065204731356</v>
      </c>
      <c r="CA49" s="327">
        <v>2.8148348986360774</v>
      </c>
      <c r="CB49" s="327">
        <v>0.38497878559139365</v>
      </c>
      <c r="CC49" s="327">
        <v>0.26636942792831758</v>
      </c>
      <c r="CD49" s="327">
        <v>0.42382675349627796</v>
      </c>
      <c r="CE49" s="327">
        <v>0.12021541503389496</v>
      </c>
      <c r="CF49" s="327">
        <v>0.34965201090783354</v>
      </c>
      <c r="CG49" s="327">
        <v>0.38811218358014432</v>
      </c>
      <c r="CH49" s="327">
        <v>0.10697241151915922</v>
      </c>
      <c r="CI49" s="327">
        <v>0.47801983823568478</v>
      </c>
      <c r="CJ49" s="327">
        <v>0.11143834233419135</v>
      </c>
      <c r="CK49" s="327">
        <v>8.3665522957762875E-2</v>
      </c>
      <c r="CL49" s="327">
        <v>0.29157175769801413</v>
      </c>
      <c r="CM49" s="327">
        <v>3.2302470097157629E-2</v>
      </c>
      <c r="CN49" s="327">
        <v>0.28330009685739516</v>
      </c>
      <c r="CO49" s="327">
        <v>9.1710803900304755E-2</v>
      </c>
      <c r="CP49" s="327">
        <v>0.11490861193939238</v>
      </c>
      <c r="CQ49" s="327">
        <v>0.85691697614655726</v>
      </c>
      <c r="CR49" s="327">
        <v>0.25247422766756827</v>
      </c>
      <c r="CS49" s="327">
        <v>2.1439231260394123</v>
      </c>
      <c r="CT49" s="327">
        <v>0.63619042151631833</v>
      </c>
      <c r="CU49" s="327">
        <v>2.1260014275788457</v>
      </c>
      <c r="CV49" s="327">
        <v>2.6240585151440134</v>
      </c>
      <c r="CW49" s="327">
        <v>0.17656446185316851</v>
      </c>
      <c r="CX49" s="327">
        <v>0.64790005100519255</v>
      </c>
      <c r="CY49" s="327">
        <v>3.9223968678763672</v>
      </c>
      <c r="CZ49" s="327">
        <v>1.3084750756044377</v>
      </c>
      <c r="DA49" s="327">
        <v>0.10596936611626993</v>
      </c>
      <c r="DB49" s="327">
        <v>8.3796369018743586E-2</v>
      </c>
      <c r="DC49" s="327">
        <v>0.70681405707467759</v>
      </c>
      <c r="DD49" s="327">
        <v>5.7667828113059497E-2</v>
      </c>
      <c r="DE49" s="327">
        <v>8.0617309811052404E-2</v>
      </c>
      <c r="DF49" s="327">
        <v>0.29023907436985996</v>
      </c>
      <c r="DG49" s="327">
        <v>3.4374302573708562E-2</v>
      </c>
      <c r="DH49" s="327">
        <v>0.65161054737328994</v>
      </c>
      <c r="DI49" s="327">
        <v>0.12338711663998722</v>
      </c>
      <c r="DJ49" s="327">
        <v>2.5721291024246726E-2</v>
      </c>
      <c r="DK49" s="327">
        <v>0.19819158488103156</v>
      </c>
      <c r="DL49" s="327">
        <v>4.2371359971517655E-2</v>
      </c>
      <c r="DM49" s="327">
        <v>0.79950961079964689</v>
      </c>
      <c r="DN49" s="327">
        <v>8.3117357014459117E-2</v>
      </c>
      <c r="DO49" s="327">
        <v>3.5374623477970248E-2</v>
      </c>
      <c r="DP49" s="327">
        <v>0.49852024433364905</v>
      </c>
      <c r="DQ49" s="327">
        <v>3.8548253304305724E-2</v>
      </c>
      <c r="DR49" s="327">
        <v>1.446224555441523</v>
      </c>
      <c r="DS49" s="327">
        <v>0.18343784780840566</v>
      </c>
      <c r="DT49" s="327">
        <v>3.7316453987752074E-2</v>
      </c>
      <c r="DU49" s="327">
        <v>0.63162597435794787</v>
      </c>
      <c r="DV49" s="327">
        <v>5.4218565162611379E-2</v>
      </c>
      <c r="DW49" s="327">
        <v>1.4196391790703387</v>
      </c>
      <c r="DX49" s="327">
        <v>0.22968875951435691</v>
      </c>
      <c r="DY49" s="327">
        <v>0.47227026820671369</v>
      </c>
      <c r="DZ49" s="327">
        <v>0.44834520623770241</v>
      </c>
      <c r="EA49" s="327">
        <v>0</v>
      </c>
      <c r="EB49" s="327">
        <v>5.7845946519045581</v>
      </c>
      <c r="EC49" s="327">
        <v>1.768689072259116</v>
      </c>
      <c r="ED49" s="327">
        <v>0.19289283581954494</v>
      </c>
      <c r="EE49" s="327">
        <v>0</v>
      </c>
      <c r="EF49" s="327">
        <v>0</v>
      </c>
      <c r="EG49" s="327">
        <v>37.934160872041296</v>
      </c>
      <c r="EH49" s="327">
        <v>4.5748471644218252E-6</v>
      </c>
      <c r="EI49" s="327">
        <v>2.0257549859789746E-2</v>
      </c>
      <c r="EJ49" s="327">
        <v>0</v>
      </c>
      <c r="EK49" s="327">
        <v>0</v>
      </c>
      <c r="EL49" s="327">
        <v>26.715731790170462</v>
      </c>
      <c r="EM49" s="327">
        <v>1.9848403321094899E-5</v>
      </c>
      <c r="EN49" s="327">
        <v>0</v>
      </c>
      <c r="EO49" s="327">
        <v>0.33512509824164721</v>
      </c>
      <c r="EP49" s="327">
        <v>0.24766113572697843</v>
      </c>
      <c r="EQ49" s="327">
        <v>2.1229444350330606</v>
      </c>
      <c r="ER49" s="327">
        <v>0.15920033013924226</v>
      </c>
      <c r="ES49" s="327">
        <v>4.9335026592910898E-2</v>
      </c>
      <c r="ET49" s="327">
        <v>0.21424532484279149</v>
      </c>
      <c r="EU49" s="327">
        <v>3.6304726990665843E-2</v>
      </c>
      <c r="EV49" s="327">
        <v>0.76886646981404705</v>
      </c>
      <c r="EW49" s="327">
        <v>0.557114158189985</v>
      </c>
      <c r="EX49" s="327">
        <v>8.8021545804897686E-3</v>
      </c>
      <c r="EY49" s="327">
        <v>0.13571294444446949</v>
      </c>
      <c r="EZ49" s="327">
        <v>3.0423145843399658E-2</v>
      </c>
      <c r="FA49" s="327">
        <v>0.39026415355035748</v>
      </c>
      <c r="FB49" s="327">
        <v>4.6359976965331319E-2</v>
      </c>
      <c r="FC49" s="327">
        <v>1.4962966037717462E-2</v>
      </c>
      <c r="FD49" s="327">
        <v>0.31331706620363864</v>
      </c>
      <c r="FE49" s="327">
        <v>6.7485032959928845E-2</v>
      </c>
      <c r="FF49" s="327">
        <v>0.1409964245790585</v>
      </c>
      <c r="FG49" s="327">
        <v>8.9856367898628164E-2</v>
      </c>
      <c r="FH49" s="327">
        <v>5.2288682496140632E-2</v>
      </c>
      <c r="FI49" s="327">
        <v>0.18155751478579876</v>
      </c>
      <c r="FJ49" s="327">
        <v>2.2931908083904159E-2</v>
      </c>
      <c r="FK49" s="327">
        <v>0.83315093747899083</v>
      </c>
      <c r="FL49" s="327">
        <v>9.772309728227796E-2</v>
      </c>
      <c r="FM49" s="327">
        <v>2.9830788986078677E-2</v>
      </c>
      <c r="FN49" s="327">
        <v>0.40839951722917894</v>
      </c>
      <c r="FO49" s="327">
        <v>5.140637380793385E-2</v>
      </c>
      <c r="FP49" s="327">
        <v>1.188054173776091</v>
      </c>
      <c r="FQ49" s="327">
        <v>1.5373951654266507</v>
      </c>
      <c r="FR49" s="327">
        <v>7.4970308929257323E-2</v>
      </c>
      <c r="FS49" s="327">
        <v>0.47589911961923304</v>
      </c>
      <c r="FT49" s="327">
        <v>7.0132273245569129E-2</v>
      </c>
      <c r="FU49" s="327">
        <v>0.85574008917318845</v>
      </c>
      <c r="FV49" s="327">
        <v>0.19922448291807177</v>
      </c>
      <c r="FW49" s="327">
        <v>0.1919927279978261</v>
      </c>
      <c r="FX49" s="327">
        <v>0.33605505200690139</v>
      </c>
      <c r="FY49" s="327">
        <v>4.920998564494497E-2</v>
      </c>
      <c r="FZ49" s="327">
        <v>1.0899935382020292</v>
      </c>
      <c r="GA49" s="327">
        <v>0.16141074562287921</v>
      </c>
      <c r="GB49" s="327">
        <v>5.8633547853348261E-2</v>
      </c>
      <c r="GC49" s="327">
        <v>0.38788797512751721</v>
      </c>
      <c r="GD49" s="327">
        <v>0.11996458634785939</v>
      </c>
      <c r="GE49" s="327">
        <v>1.1493987832688457</v>
      </c>
      <c r="GF49" s="327">
        <v>0.24354639533712438</v>
      </c>
      <c r="GG49" s="327">
        <v>6.8195270641859818E-2</v>
      </c>
      <c r="GH49" s="327">
        <v>1E-3</v>
      </c>
      <c r="GI49" s="327">
        <v>1E-3</v>
      </c>
      <c r="GJ49" s="327">
        <v>1E-3</v>
      </c>
      <c r="GK49" s="327">
        <v>1E-3</v>
      </c>
      <c r="GL49" s="327">
        <v>1E-3</v>
      </c>
      <c r="GM49" s="327">
        <v>0.63194524928782247</v>
      </c>
      <c r="GN49" s="327">
        <v>0.2855157381546875</v>
      </c>
      <c r="GO49" s="327">
        <v>1.5684240041233639</v>
      </c>
      <c r="GP49" s="327">
        <v>0.80691298643736908</v>
      </c>
      <c r="GQ49" s="327">
        <v>1.9510472497032401</v>
      </c>
    </row>
    <row r="50" spans="1:199" x14ac:dyDescent="0.3">
      <c r="A50" s="186" t="s">
        <v>305</v>
      </c>
      <c r="B50" s="186" t="s">
        <v>338</v>
      </c>
      <c r="C50" s="327">
        <v>0.38725896834736617</v>
      </c>
      <c r="D50" s="327">
        <v>0.38991463229558976</v>
      </c>
      <c r="E50" s="327">
        <v>0.39101143513263503</v>
      </c>
      <c r="F50" s="327">
        <v>0.39505465054488725</v>
      </c>
      <c r="G50" s="327">
        <v>0.39334192551126118</v>
      </c>
      <c r="H50" s="327">
        <v>0.39994442855817458</v>
      </c>
      <c r="I50" s="327">
        <v>0.4126345462420507</v>
      </c>
      <c r="J50" s="327">
        <v>0.43200313279180014</v>
      </c>
      <c r="K50" s="327">
        <v>0.4299559197047555</v>
      </c>
      <c r="L50" s="327">
        <v>0.42852998768390932</v>
      </c>
      <c r="M50" s="327">
        <v>0.42113855610917716</v>
      </c>
      <c r="N50" s="327">
        <v>0.41406466418672366</v>
      </c>
      <c r="O50" s="327">
        <v>0.41197677903399987</v>
      </c>
      <c r="P50" s="327">
        <v>0.41251967360302194</v>
      </c>
      <c r="Q50" s="327">
        <v>0.41162621691153284</v>
      </c>
      <c r="V50" s="188"/>
    </row>
    <row r="51" spans="1:199" x14ac:dyDescent="0.3">
      <c r="A51" s="186" t="s">
        <v>306</v>
      </c>
      <c r="B51" s="186" t="s">
        <v>338</v>
      </c>
      <c r="C51" s="327">
        <v>0.80985958181236173</v>
      </c>
      <c r="D51" s="327">
        <v>0.78090543149957126</v>
      </c>
      <c r="E51" s="327">
        <v>0.81297695216216215</v>
      </c>
      <c r="F51" s="327">
        <v>0.80818819699774835</v>
      </c>
      <c r="G51" s="327">
        <v>0.78417402054758201</v>
      </c>
      <c r="H51" s="327">
        <v>0.79712387777821436</v>
      </c>
      <c r="I51" s="327">
        <v>0.78830994372143015</v>
      </c>
      <c r="J51" s="327">
        <v>0.77957927020769491</v>
      </c>
      <c r="K51" s="327">
        <v>0.7823568161223905</v>
      </c>
      <c r="L51" s="327">
        <v>0.80968155630701877</v>
      </c>
      <c r="M51" s="327">
        <v>0.77778889647110694</v>
      </c>
      <c r="N51" s="327">
        <v>0.77026500148416444</v>
      </c>
      <c r="O51" s="327">
        <v>0.7564683224583868</v>
      </c>
      <c r="P51" s="327">
        <v>0.70005237282281085</v>
      </c>
      <c r="Q51" s="327">
        <v>0.70240789735129761</v>
      </c>
      <c r="V51" s="188"/>
    </row>
    <row r="52" spans="1:199" x14ac:dyDescent="0.3">
      <c r="A52" s="186" t="s">
        <v>307</v>
      </c>
      <c r="B52" s="186" t="s">
        <v>338</v>
      </c>
      <c r="C52" s="327">
        <v>0.35139111305783044</v>
      </c>
      <c r="D52" s="327">
        <v>0.33316073109134436</v>
      </c>
      <c r="E52" s="327">
        <v>0.33808935659610473</v>
      </c>
      <c r="F52" s="327">
        <v>0.33019114587913417</v>
      </c>
      <c r="G52" s="327">
        <v>0.32742257172175443</v>
      </c>
      <c r="H52" s="327">
        <v>0.33837742660009013</v>
      </c>
      <c r="I52" s="327">
        <v>0.33209290888338849</v>
      </c>
      <c r="J52" s="327">
        <v>0.33770250309350436</v>
      </c>
      <c r="K52" s="327">
        <v>0.33280797545678131</v>
      </c>
      <c r="L52" s="327">
        <v>0.3515074970928847</v>
      </c>
      <c r="M52" s="327">
        <v>0.32595095501665117</v>
      </c>
      <c r="N52" s="327">
        <v>0.31049033160249528</v>
      </c>
      <c r="O52" s="327">
        <v>0.29027356586922193</v>
      </c>
      <c r="P52" s="327">
        <v>0.259192861625059</v>
      </c>
      <c r="Q52" s="327">
        <v>0.25757048727115656</v>
      </c>
      <c r="V52" s="188"/>
    </row>
    <row r="53" spans="1:199" x14ac:dyDescent="0.3">
      <c r="A53" s="186" t="s">
        <v>308</v>
      </c>
      <c r="B53" s="186" t="s">
        <v>338</v>
      </c>
      <c r="C53" s="327">
        <v>0.87290451562874893</v>
      </c>
      <c r="D53" s="327">
        <v>0.88031944653660688</v>
      </c>
      <c r="E53" s="327">
        <v>0.85852160054278326</v>
      </c>
      <c r="F53" s="327">
        <v>0.87327299732402053</v>
      </c>
      <c r="G53" s="327">
        <v>0.86612341913467983</v>
      </c>
      <c r="H53" s="327">
        <v>0.86440246528701747</v>
      </c>
      <c r="I53" s="327">
        <v>0.85795147795577908</v>
      </c>
      <c r="J53" s="327">
        <v>0.8304499897127946</v>
      </c>
      <c r="K53" s="327">
        <v>0.81685595503640496</v>
      </c>
      <c r="L53" s="327">
        <v>0.81152436283954543</v>
      </c>
      <c r="M53" s="327">
        <v>0.68289092259367468</v>
      </c>
      <c r="N53" s="327">
        <v>0.65266723334795129</v>
      </c>
      <c r="O53" s="327">
        <v>0.65850959838310685</v>
      </c>
      <c r="P53" s="327">
        <v>0.68167732816398185</v>
      </c>
      <c r="Q53" s="327">
        <v>0.67778379323133708</v>
      </c>
      <c r="V53" s="188"/>
    </row>
    <row r="54" spans="1:199" x14ac:dyDescent="0.3">
      <c r="A54" s="186" t="s">
        <v>309</v>
      </c>
      <c r="B54" s="186" t="s">
        <v>338</v>
      </c>
      <c r="C54" s="327">
        <v>1.2263768378705506</v>
      </c>
      <c r="D54" s="327">
        <v>1.2144155296983012</v>
      </c>
      <c r="E54" s="327">
        <v>1.197934329105796</v>
      </c>
      <c r="F54" s="327">
        <v>1.1843906699350251</v>
      </c>
      <c r="G54" s="327">
        <v>1.1712966433885488</v>
      </c>
      <c r="H54" s="327">
        <v>1.1699974714807131</v>
      </c>
      <c r="I54" s="327">
        <v>1.1966292361936643</v>
      </c>
      <c r="J54" s="327">
        <v>1.1999943104244262</v>
      </c>
      <c r="K54" s="327">
        <v>1.2203385654272842</v>
      </c>
      <c r="L54" s="327">
        <v>1.2225810264380397</v>
      </c>
      <c r="M54" s="327">
        <v>1.1766825924595492</v>
      </c>
      <c r="N54" s="327">
        <v>1.1650724058722093</v>
      </c>
      <c r="O54" s="327">
        <v>1.1133423207226474</v>
      </c>
      <c r="P54" s="327">
        <v>1.0869767100370342</v>
      </c>
      <c r="Q54" s="327">
        <v>1.0676209273986548</v>
      </c>
      <c r="V54" s="188"/>
    </row>
    <row r="55" spans="1:199" x14ac:dyDescent="0.3">
      <c r="A55" s="186" t="s">
        <v>310</v>
      </c>
      <c r="B55" s="186" t="s">
        <v>338</v>
      </c>
      <c r="C55" s="327">
        <v>0.91655574106847815</v>
      </c>
      <c r="D55" s="327">
        <v>0.93580001160191262</v>
      </c>
      <c r="E55" s="327">
        <v>0.92438411642044072</v>
      </c>
      <c r="F55" s="327">
        <v>0.89533066356226909</v>
      </c>
      <c r="G55" s="327">
        <v>0.86644404657581908</v>
      </c>
      <c r="H55" s="327">
        <v>0.91350664494398548</v>
      </c>
      <c r="I55" s="327">
        <v>0.94127708822582734</v>
      </c>
      <c r="J55" s="327">
        <v>0.93607528746022739</v>
      </c>
      <c r="K55" s="327">
        <v>0.88277078752904115</v>
      </c>
      <c r="L55" s="327">
        <v>0.85659535671275322</v>
      </c>
      <c r="M55" s="327">
        <v>0.79480334871660729</v>
      </c>
      <c r="N55" s="327">
        <v>0.74131716433994932</v>
      </c>
      <c r="O55" s="327">
        <v>0.76373289423321689</v>
      </c>
      <c r="P55" s="327">
        <v>0.60644519326085344</v>
      </c>
      <c r="Q55" s="327">
        <v>0.70691238700271819</v>
      </c>
      <c r="V55" s="188"/>
    </row>
    <row r="56" spans="1:199" x14ac:dyDescent="0.3">
      <c r="A56" s="186" t="s">
        <v>311</v>
      </c>
      <c r="B56" s="186" t="s">
        <v>338</v>
      </c>
      <c r="C56" s="327">
        <v>1.803552955165638</v>
      </c>
      <c r="D56" s="327">
        <v>1.8308315315621162</v>
      </c>
      <c r="E56" s="327">
        <v>1.7496041241839269</v>
      </c>
      <c r="F56" s="327">
        <v>1.6452475708012788</v>
      </c>
      <c r="G56" s="327">
        <v>1.6101830348922872</v>
      </c>
      <c r="H56" s="327">
        <v>1.666450341608775</v>
      </c>
      <c r="I56" s="327">
        <v>1.6611052910033846</v>
      </c>
      <c r="J56" s="327">
        <v>1.6204107698126002</v>
      </c>
      <c r="K56" s="327">
        <v>1.6443414744184659</v>
      </c>
      <c r="L56" s="327">
        <v>1.6483042729285202</v>
      </c>
      <c r="M56" s="327">
        <v>1.6666473381010591</v>
      </c>
      <c r="N56" s="327">
        <v>1.6106763308171923</v>
      </c>
      <c r="O56" s="327">
        <v>1.558536120192618</v>
      </c>
      <c r="P56" s="327">
        <v>1.5213063144943828</v>
      </c>
      <c r="Q56" s="327">
        <v>1.5145997482850271</v>
      </c>
      <c r="V56" s="188"/>
    </row>
    <row r="57" spans="1:199" x14ac:dyDescent="0.3">
      <c r="A57" s="186" t="s">
        <v>312</v>
      </c>
      <c r="B57" s="186" t="s">
        <v>338</v>
      </c>
      <c r="C57" s="327">
        <v>1.7516755152937544</v>
      </c>
      <c r="D57" s="327">
        <v>1.8245744939371831</v>
      </c>
      <c r="E57" s="327">
        <v>1.7920601389627309</v>
      </c>
      <c r="F57" s="327">
        <v>1.8067289091982912</v>
      </c>
      <c r="G57" s="327">
        <v>1.8795825516807279</v>
      </c>
      <c r="H57" s="327">
        <v>1.8435548709997704</v>
      </c>
      <c r="I57" s="327">
        <v>1.7842275613004739</v>
      </c>
      <c r="J57" s="327">
        <v>1.845080435538212</v>
      </c>
      <c r="K57" s="327">
        <v>1.6730108764548752</v>
      </c>
      <c r="L57" s="327">
        <v>1.6424496581101529</v>
      </c>
      <c r="M57" s="327">
        <v>1.7862606136200592</v>
      </c>
      <c r="N57" s="327">
        <v>1.7064081594264691</v>
      </c>
      <c r="O57" s="327">
        <v>1.6649464780881742</v>
      </c>
      <c r="P57" s="327">
        <v>1.6942052186029162</v>
      </c>
      <c r="Q57" s="327">
        <v>1.7361101430096244</v>
      </c>
      <c r="V57" s="188"/>
    </row>
    <row r="58" spans="1:199" x14ac:dyDescent="0.3">
      <c r="A58" s="186" t="s">
        <v>313</v>
      </c>
      <c r="B58" s="186" t="s">
        <v>338</v>
      </c>
      <c r="C58" s="327">
        <v>1.6010029593093376</v>
      </c>
      <c r="D58" s="327">
        <v>1.5932256091723684</v>
      </c>
      <c r="E58" s="327">
        <v>1.5699087462270658</v>
      </c>
      <c r="F58" s="327">
        <v>1.5672520333522502</v>
      </c>
      <c r="G58" s="327">
        <v>1.5615298108178137</v>
      </c>
      <c r="H58" s="327">
        <v>1.5763580385094531</v>
      </c>
      <c r="I58" s="327">
        <v>1.6431319189067426</v>
      </c>
      <c r="J58" s="327">
        <v>1.6958319558465424</v>
      </c>
      <c r="K58" s="327">
        <v>1.7255318447745254</v>
      </c>
      <c r="L58" s="327">
        <v>1.7461744142710622</v>
      </c>
      <c r="M58" s="327">
        <v>1.7654612366537779</v>
      </c>
      <c r="N58" s="327">
        <v>1.791817576209471</v>
      </c>
      <c r="O58" s="327">
        <v>1.770131164494374</v>
      </c>
      <c r="P58" s="327">
        <v>1.7843191585377649</v>
      </c>
      <c r="Q58" s="327">
        <v>1.9519753682288368</v>
      </c>
      <c r="V58" s="188"/>
    </row>
    <row r="59" spans="1:199" x14ac:dyDescent="0.3">
      <c r="A59" s="186" t="s">
        <v>314</v>
      </c>
      <c r="B59" s="186" t="s">
        <v>338</v>
      </c>
      <c r="C59" s="327">
        <v>1.9776155903879076</v>
      </c>
      <c r="D59" s="327">
        <v>1.9392195301196662</v>
      </c>
      <c r="E59" s="327">
        <v>1.9215450030205303</v>
      </c>
      <c r="F59" s="327">
        <v>1.9122783844372382</v>
      </c>
      <c r="G59" s="327">
        <v>1.9291182058647789</v>
      </c>
      <c r="H59" s="327">
        <v>1.9815693703488377</v>
      </c>
      <c r="I59" s="327">
        <v>2.0099444792954122</v>
      </c>
      <c r="J59" s="327">
        <v>2.0751315351731172</v>
      </c>
      <c r="K59" s="327">
        <v>2.1513151629091998</v>
      </c>
      <c r="L59" s="327">
        <v>2.218317981076714</v>
      </c>
      <c r="M59" s="327">
        <v>2.1999457440729291</v>
      </c>
      <c r="N59" s="327">
        <v>2.1837851333195899</v>
      </c>
      <c r="O59" s="327">
        <v>2.2290229109356408</v>
      </c>
      <c r="P59" s="327">
        <v>2.2307079585422769</v>
      </c>
      <c r="Q59" s="327">
        <v>2.1948024460231101</v>
      </c>
      <c r="V59" s="188"/>
    </row>
    <row r="60" spans="1:199" x14ac:dyDescent="0.3">
      <c r="A60" s="186" t="s">
        <v>315</v>
      </c>
      <c r="B60" s="186" t="s">
        <v>338</v>
      </c>
      <c r="C60" s="327">
        <v>0.38497878559139365</v>
      </c>
      <c r="D60" s="327">
        <v>0.35615480578987752</v>
      </c>
      <c r="E60" s="327">
        <v>0.3415291275971809</v>
      </c>
      <c r="F60" s="327">
        <v>0.3427851610972068</v>
      </c>
      <c r="G60" s="327">
        <v>0.34374870228435711</v>
      </c>
      <c r="H60" s="327">
        <v>0.3419753064945743</v>
      </c>
      <c r="I60" s="327">
        <v>0.35169106407376499</v>
      </c>
      <c r="J60" s="327">
        <v>0.36753869070385942</v>
      </c>
      <c r="K60" s="327">
        <v>0.35548273369704481</v>
      </c>
      <c r="L60" s="327">
        <v>0.33812308328807072</v>
      </c>
      <c r="M60" s="327">
        <v>0.31326259549501861</v>
      </c>
      <c r="N60" s="327">
        <v>0.29680542540276539</v>
      </c>
      <c r="O60" s="327">
        <v>0.28813036805786002</v>
      </c>
      <c r="P60" s="327">
        <v>0.28864526366758492</v>
      </c>
      <c r="Q60" s="327">
        <v>0.32409542919292395</v>
      </c>
      <c r="V60" s="188"/>
    </row>
    <row r="61" spans="1:199" x14ac:dyDescent="0.3">
      <c r="A61" s="186" t="s">
        <v>316</v>
      </c>
      <c r="B61" s="186" t="s">
        <v>338</v>
      </c>
      <c r="C61" s="327">
        <v>0.38811218358014432</v>
      </c>
      <c r="D61" s="327">
        <v>0.37575844467622455</v>
      </c>
      <c r="E61" s="327">
        <v>0.35774634718219034</v>
      </c>
      <c r="F61" s="327">
        <v>0.34943354468767224</v>
      </c>
      <c r="G61" s="327">
        <v>0.34381343331070224</v>
      </c>
      <c r="H61" s="327">
        <v>0.31127189820592088</v>
      </c>
      <c r="I61" s="327">
        <v>0.30223301921643114</v>
      </c>
      <c r="J61" s="327">
        <v>0.2984296037773112</v>
      </c>
      <c r="K61" s="327">
        <v>0.27944000853599849</v>
      </c>
      <c r="L61" s="327">
        <v>0.26010782570612889</v>
      </c>
      <c r="M61" s="327">
        <v>0.24895235432425467</v>
      </c>
      <c r="N61" s="327">
        <v>0.23047562719826115</v>
      </c>
      <c r="O61" s="327">
        <v>0.21963169187652951</v>
      </c>
      <c r="P61" s="327">
        <v>0.2080015981423694</v>
      </c>
      <c r="Q61" s="327">
        <v>0.21658242383320356</v>
      </c>
      <c r="V61" s="188"/>
    </row>
    <row r="62" spans="1:199" x14ac:dyDescent="0.3">
      <c r="A62" s="186" t="s">
        <v>317</v>
      </c>
      <c r="B62" s="186" t="s">
        <v>338</v>
      </c>
      <c r="C62" s="327">
        <v>0.29157175769801413</v>
      </c>
      <c r="D62" s="327">
        <v>0.2932733502579648</v>
      </c>
      <c r="E62" s="327">
        <v>0.28650090214574059</v>
      </c>
      <c r="F62" s="327">
        <v>0.28318178927285437</v>
      </c>
      <c r="G62" s="327">
        <v>0.27085203503960043</v>
      </c>
      <c r="H62" s="327">
        <v>0.30565910453790252</v>
      </c>
      <c r="I62" s="327">
        <v>0.30542284485819216</v>
      </c>
      <c r="J62" s="327">
        <v>0.29398259695097539</v>
      </c>
      <c r="K62" s="327">
        <v>0.28617790217296413</v>
      </c>
      <c r="L62" s="327">
        <v>0.29325792382885779</v>
      </c>
      <c r="M62" s="327">
        <v>0.26602536568644769</v>
      </c>
      <c r="N62" s="327">
        <v>0.25237194033051469</v>
      </c>
      <c r="O62" s="327">
        <v>0.23683425921684204</v>
      </c>
      <c r="P62" s="327">
        <v>0.2378185951613391</v>
      </c>
      <c r="Q62" s="327">
        <v>0.26199150808256366</v>
      </c>
      <c r="V62" s="188"/>
    </row>
    <row r="63" spans="1:199" x14ac:dyDescent="0.3">
      <c r="A63" s="186" t="s">
        <v>318</v>
      </c>
      <c r="B63" s="186" t="s">
        <v>338</v>
      </c>
      <c r="C63" s="327">
        <v>0.85691697614655726</v>
      </c>
      <c r="D63" s="327">
        <v>0.86943487049507273</v>
      </c>
      <c r="E63" s="327">
        <v>0.88180255936485652</v>
      </c>
      <c r="F63" s="327">
        <v>0.90965027512613561</v>
      </c>
      <c r="G63" s="327">
        <v>0.87250654407254635</v>
      </c>
      <c r="H63" s="327">
        <v>0.80440030605243862</v>
      </c>
      <c r="I63" s="327">
        <v>0.76873213087912151</v>
      </c>
      <c r="J63" s="327">
        <v>0.83063928874458393</v>
      </c>
      <c r="K63" s="327">
        <v>0.75008529317492434</v>
      </c>
      <c r="L63" s="327">
        <v>0.7215141505939332</v>
      </c>
      <c r="M63" s="327">
        <v>0.79225870226421558</v>
      </c>
      <c r="N63" s="327">
        <v>0.78225128567759961</v>
      </c>
      <c r="O63" s="327">
        <v>0.71532549596080575</v>
      </c>
      <c r="P63" s="327">
        <v>0.81496493971050499</v>
      </c>
      <c r="Q63" s="327">
        <v>0.81707391062710322</v>
      </c>
      <c r="V63" s="188"/>
    </row>
    <row r="64" spans="1:199" x14ac:dyDescent="0.3">
      <c r="A64" s="186" t="s">
        <v>319</v>
      </c>
      <c r="B64" s="186" t="s">
        <v>338</v>
      </c>
      <c r="C64" s="327">
        <v>2.6240585151440134</v>
      </c>
      <c r="D64" s="327">
        <v>2.5827547952978684</v>
      </c>
      <c r="E64" s="327">
        <v>2.6980829723166853</v>
      </c>
      <c r="F64" s="327">
        <v>2.6792657225987164</v>
      </c>
      <c r="G64" s="327">
        <v>2.6552380668911906</v>
      </c>
      <c r="H64" s="327">
        <v>2.6264867297696766</v>
      </c>
      <c r="I64" s="327">
        <v>2.3332476215239861</v>
      </c>
      <c r="J64" s="327">
        <v>2.5314112882795596</v>
      </c>
      <c r="K64" s="327">
        <v>2.6796686533460341</v>
      </c>
      <c r="L64" s="327">
        <v>2.6745633298685774</v>
      </c>
      <c r="M64" s="327">
        <v>2.6329365375141487</v>
      </c>
      <c r="N64" s="327">
        <v>2.7085624351709545</v>
      </c>
      <c r="O64" s="327">
        <v>2.6564387303091666</v>
      </c>
      <c r="P64" s="327">
        <v>2.5810280668207151</v>
      </c>
      <c r="Q64" s="327">
        <v>2.8574728837212615</v>
      </c>
      <c r="V64" s="188"/>
    </row>
    <row r="65" spans="1:22" x14ac:dyDescent="0.3">
      <c r="A65" s="186" t="s">
        <v>320</v>
      </c>
      <c r="B65" s="186" t="s">
        <v>338</v>
      </c>
      <c r="C65" s="327">
        <v>0.10596936611626993</v>
      </c>
      <c r="D65" s="327">
        <v>0.11752002197397564</v>
      </c>
      <c r="E65" s="327">
        <v>0.10637076833546745</v>
      </c>
      <c r="F65" s="327">
        <v>0.11940080040308412</v>
      </c>
      <c r="G65" s="327">
        <v>0.1244365089556424</v>
      </c>
      <c r="H65" s="327">
        <v>0.11581265842963812</v>
      </c>
      <c r="I65" s="327">
        <v>9.7679880131886984E-2</v>
      </c>
      <c r="J65" s="327">
        <v>0.10694419521117998</v>
      </c>
      <c r="K65" s="327">
        <v>7.5640179086348472E-2</v>
      </c>
      <c r="L65" s="327">
        <v>7.9647155232703562E-2</v>
      </c>
      <c r="M65" s="327">
        <v>7.9818401071554176E-2</v>
      </c>
      <c r="N65" s="327">
        <v>8.1441625093287229E-2</v>
      </c>
      <c r="O65" s="327">
        <v>8.6406968826049743E-2</v>
      </c>
      <c r="P65" s="327">
        <v>9.5711640578712801E-2</v>
      </c>
      <c r="Q65" s="327">
        <v>0.10473826892065874</v>
      </c>
      <c r="V65" s="188"/>
    </row>
    <row r="66" spans="1:22" x14ac:dyDescent="0.3">
      <c r="A66" s="186" t="s">
        <v>321</v>
      </c>
      <c r="B66" s="186" t="s">
        <v>338</v>
      </c>
      <c r="C66" s="327">
        <v>0.29023907436985996</v>
      </c>
      <c r="D66" s="327">
        <v>0.29546092453914086</v>
      </c>
      <c r="E66" s="327">
        <v>0.29982259435817693</v>
      </c>
      <c r="F66" s="327">
        <v>0.29852751039031311</v>
      </c>
      <c r="G66" s="327">
        <v>0.29392740007325285</v>
      </c>
      <c r="H66" s="327">
        <v>0.27164651402310047</v>
      </c>
      <c r="I66" s="327">
        <v>0.29919715620305803</v>
      </c>
      <c r="J66" s="327">
        <v>0.29144744783724319</v>
      </c>
      <c r="K66" s="327">
        <v>0.30414212771064614</v>
      </c>
      <c r="L66" s="327">
        <v>0.29680981845439275</v>
      </c>
      <c r="M66" s="327">
        <v>0.27965689364716184</v>
      </c>
      <c r="N66" s="327">
        <v>0.28516044867819579</v>
      </c>
      <c r="O66" s="327">
        <v>0.28769779381990968</v>
      </c>
      <c r="P66" s="327">
        <v>0.30285840159026289</v>
      </c>
      <c r="Q66" s="327">
        <v>0.3180725318361754</v>
      </c>
      <c r="V66" s="188"/>
    </row>
    <row r="67" spans="1:22" x14ac:dyDescent="0.3">
      <c r="A67" s="186" t="s">
        <v>322</v>
      </c>
      <c r="B67" s="186" t="s">
        <v>338</v>
      </c>
      <c r="C67" s="327">
        <v>0.19819158488103156</v>
      </c>
      <c r="D67" s="327">
        <v>0.19889846952514431</v>
      </c>
      <c r="E67" s="327">
        <v>0.1902452549651085</v>
      </c>
      <c r="F67" s="327">
        <v>0.19114253279138624</v>
      </c>
      <c r="G67" s="327">
        <v>0.20230726292600698</v>
      </c>
      <c r="H67" s="327">
        <v>0.20364517363751936</v>
      </c>
      <c r="I67" s="327">
        <v>0.20459780243338735</v>
      </c>
      <c r="J67" s="327">
        <v>0.21415082222077816</v>
      </c>
      <c r="K67" s="327">
        <v>0.2131461017021144</v>
      </c>
      <c r="L67" s="327">
        <v>0.20730361126352889</v>
      </c>
      <c r="M67" s="327">
        <v>0.20399321708074358</v>
      </c>
      <c r="N67" s="327">
        <v>0.20639263406148797</v>
      </c>
      <c r="O67" s="327">
        <v>0.20941044634889908</v>
      </c>
      <c r="P67" s="327">
        <v>0.22317011916600307</v>
      </c>
      <c r="Q67" s="327">
        <v>0.19985183045602822</v>
      </c>
      <c r="V67" s="188"/>
    </row>
    <row r="68" spans="1:22" x14ac:dyDescent="0.3">
      <c r="A68" s="186" t="s">
        <v>323</v>
      </c>
      <c r="B68" s="186" t="s">
        <v>338</v>
      </c>
      <c r="C68" s="327">
        <v>0.49852024433364905</v>
      </c>
      <c r="D68" s="327">
        <v>0.49076619915037845</v>
      </c>
      <c r="E68" s="327">
        <v>0.4876463096311946</v>
      </c>
      <c r="F68" s="327">
        <v>0.48853974638903147</v>
      </c>
      <c r="G68" s="327">
        <v>0.50911778008929254</v>
      </c>
      <c r="H68" s="327">
        <v>0.48736749007838071</v>
      </c>
      <c r="I68" s="327">
        <v>0.48477778575155234</v>
      </c>
      <c r="J68" s="327">
        <v>0.49413782382381477</v>
      </c>
      <c r="K68" s="327">
        <v>0.50217734836469419</v>
      </c>
      <c r="L68" s="327">
        <v>0.50710924939826707</v>
      </c>
      <c r="M68" s="327">
        <v>0.47008904095609366</v>
      </c>
      <c r="N68" s="327">
        <v>0.46117943887494817</v>
      </c>
      <c r="O68" s="327">
        <v>0.48198387270778725</v>
      </c>
      <c r="P68" s="327">
        <v>0.50493211580976083</v>
      </c>
      <c r="Q68" s="327">
        <v>0.47628496738666654</v>
      </c>
      <c r="V68" s="188"/>
    </row>
    <row r="69" spans="1:22" x14ac:dyDescent="0.3">
      <c r="A69" s="186" t="s">
        <v>324</v>
      </c>
      <c r="B69" s="186" t="s">
        <v>338</v>
      </c>
      <c r="C69" s="327">
        <v>0.63162597435794787</v>
      </c>
      <c r="D69" s="327">
        <v>0.62289227593569751</v>
      </c>
      <c r="E69" s="327">
        <v>0.64090518757569825</v>
      </c>
      <c r="F69" s="327">
        <v>0.63495206909612156</v>
      </c>
      <c r="G69" s="327">
        <v>0.63132619768021991</v>
      </c>
      <c r="H69" s="327">
        <v>0.65102932948810399</v>
      </c>
      <c r="I69" s="327">
        <v>0.67366449012633589</v>
      </c>
      <c r="J69" s="327">
        <v>0.70272139181992477</v>
      </c>
      <c r="K69" s="327">
        <v>0.71927480134163024</v>
      </c>
      <c r="L69" s="327">
        <v>0.69268177494244632</v>
      </c>
      <c r="M69" s="327">
        <v>0.69758651463630739</v>
      </c>
      <c r="N69" s="327">
        <v>0.72031970009455382</v>
      </c>
      <c r="O69" s="327">
        <v>0.73925324352376465</v>
      </c>
      <c r="P69" s="327">
        <v>0.79563552555677375</v>
      </c>
      <c r="Q69" s="327">
        <v>0.81623406851246727</v>
      </c>
      <c r="V69" s="188"/>
    </row>
    <row r="70" spans="1:22" x14ac:dyDescent="0.3">
      <c r="A70" s="186" t="s">
        <v>325</v>
      </c>
      <c r="B70" s="186" t="s">
        <v>338</v>
      </c>
      <c r="C70" s="327">
        <v>0.44834520623770241</v>
      </c>
      <c r="D70" s="327">
        <v>0.45286590216598044</v>
      </c>
      <c r="E70" s="327">
        <v>0.44514641255185178</v>
      </c>
      <c r="F70" s="327">
        <v>0.4250024788940665</v>
      </c>
      <c r="G70" s="327">
        <v>0.41169122950481013</v>
      </c>
      <c r="H70" s="327">
        <v>0.42628610536910089</v>
      </c>
      <c r="I70" s="327">
        <v>0.41922922848790772</v>
      </c>
      <c r="J70" s="327">
        <v>0.43228626831928468</v>
      </c>
      <c r="K70" s="327">
        <v>0.44932075861220566</v>
      </c>
      <c r="L70" s="327">
        <v>0.44433341086508094</v>
      </c>
      <c r="M70" s="327">
        <v>0.42814418035587165</v>
      </c>
      <c r="N70" s="327">
        <v>0.41826800089276672</v>
      </c>
      <c r="O70" s="327">
        <v>0.417896236209432</v>
      </c>
      <c r="P70" s="327">
        <v>0.40666224043170296</v>
      </c>
      <c r="Q70" s="327">
        <v>0.42698523818255202</v>
      </c>
      <c r="V70" s="188"/>
    </row>
    <row r="71" spans="1:22" x14ac:dyDescent="0.3">
      <c r="A71" s="186" t="s">
        <v>326</v>
      </c>
      <c r="B71" s="186" t="s">
        <v>338</v>
      </c>
      <c r="C71" s="327">
        <v>0</v>
      </c>
      <c r="D71" s="327">
        <v>0</v>
      </c>
      <c r="E71" s="327">
        <v>0</v>
      </c>
      <c r="F71" s="327">
        <v>0</v>
      </c>
      <c r="G71" s="327">
        <v>0</v>
      </c>
      <c r="H71" s="327">
        <v>0</v>
      </c>
      <c r="I71" s="327">
        <v>0</v>
      </c>
      <c r="J71" s="327">
        <v>0</v>
      </c>
      <c r="K71" s="327">
        <v>0</v>
      </c>
      <c r="L71" s="327">
        <v>0</v>
      </c>
      <c r="M71" s="327">
        <v>0</v>
      </c>
      <c r="N71" s="327">
        <v>0</v>
      </c>
      <c r="O71" s="327">
        <v>0</v>
      </c>
      <c r="P71" s="327">
        <v>0</v>
      </c>
      <c r="Q71" s="327">
        <v>1.796435777226835E-5</v>
      </c>
      <c r="V71" s="188"/>
    </row>
    <row r="72" spans="1:22" x14ac:dyDescent="0.3">
      <c r="A72" s="186" t="s">
        <v>327</v>
      </c>
      <c r="B72" s="186" t="s">
        <v>338</v>
      </c>
      <c r="C72" s="327">
        <v>0</v>
      </c>
      <c r="D72" s="327">
        <v>0</v>
      </c>
      <c r="E72" s="327">
        <v>0</v>
      </c>
      <c r="F72" s="327">
        <v>0</v>
      </c>
      <c r="G72" s="327">
        <v>0</v>
      </c>
      <c r="H72" s="327">
        <v>0</v>
      </c>
      <c r="I72" s="327">
        <v>0</v>
      </c>
      <c r="J72" s="327">
        <v>0</v>
      </c>
      <c r="K72" s="327">
        <v>0</v>
      </c>
      <c r="L72" s="327">
        <v>0</v>
      </c>
      <c r="M72" s="327">
        <v>0</v>
      </c>
      <c r="N72" s="327">
        <v>0</v>
      </c>
      <c r="O72" s="327">
        <v>0</v>
      </c>
      <c r="P72" s="327">
        <v>0</v>
      </c>
      <c r="Q72" s="327">
        <v>0</v>
      </c>
      <c r="V72" s="188"/>
    </row>
    <row r="73" spans="1:22" x14ac:dyDescent="0.3">
      <c r="A73" s="186" t="s">
        <v>328</v>
      </c>
      <c r="B73" s="186" t="s">
        <v>338</v>
      </c>
      <c r="C73" s="327">
        <v>0.33512509824164721</v>
      </c>
      <c r="D73" s="327">
        <v>0.31720178601900523</v>
      </c>
      <c r="E73" s="327">
        <v>0.31166535903931797</v>
      </c>
      <c r="F73" s="327">
        <v>0.31226414570708161</v>
      </c>
      <c r="G73" s="327">
        <v>0.31651534903017065</v>
      </c>
      <c r="H73" s="327">
        <v>0.31346968682389725</v>
      </c>
      <c r="I73" s="327">
        <v>0.33673787032346458</v>
      </c>
      <c r="J73" s="327">
        <v>0.35858163444702068</v>
      </c>
      <c r="K73" s="327">
        <v>0.36260875844326101</v>
      </c>
      <c r="L73" s="327">
        <v>0.32588875644847792</v>
      </c>
      <c r="M73" s="327">
        <v>0.32369825391559337</v>
      </c>
      <c r="N73" s="327">
        <v>0.34291227811620162</v>
      </c>
      <c r="O73" s="327">
        <v>0.34423267065941282</v>
      </c>
      <c r="P73" s="327">
        <v>0.36049764467512002</v>
      </c>
      <c r="Q73" s="327">
        <v>0.38538781727246102</v>
      </c>
      <c r="V73" s="188"/>
    </row>
    <row r="74" spans="1:22" x14ac:dyDescent="0.3">
      <c r="A74" s="186" t="s">
        <v>329</v>
      </c>
      <c r="B74" s="186" t="s">
        <v>338</v>
      </c>
      <c r="C74" s="327">
        <v>0.21424532484279149</v>
      </c>
      <c r="D74" s="327">
        <v>0.21499985706883995</v>
      </c>
      <c r="E74" s="327">
        <v>0.22267555471748215</v>
      </c>
      <c r="F74" s="327">
        <v>0.21380570808085655</v>
      </c>
      <c r="G74" s="327">
        <v>0.21358389938913094</v>
      </c>
      <c r="H74" s="327">
        <v>0.22572066945040173</v>
      </c>
      <c r="I74" s="327">
        <v>0.23543921322671155</v>
      </c>
      <c r="J74" s="327">
        <v>0.25414285942284653</v>
      </c>
      <c r="K74" s="327">
        <v>0.27141218788839566</v>
      </c>
      <c r="L74" s="327">
        <v>0.26605874009786207</v>
      </c>
      <c r="M74" s="327">
        <v>0.2603283205745559</v>
      </c>
      <c r="N74" s="327">
        <v>0.26302026795246414</v>
      </c>
      <c r="O74" s="327">
        <v>0.25757215250376087</v>
      </c>
      <c r="P74" s="327">
        <v>0.2678675035433738</v>
      </c>
      <c r="Q74" s="327">
        <v>0.26002566357274598</v>
      </c>
      <c r="V74" s="188"/>
    </row>
    <row r="75" spans="1:22" x14ac:dyDescent="0.3">
      <c r="A75" s="186" t="s">
        <v>330</v>
      </c>
      <c r="B75" s="186" t="s">
        <v>338</v>
      </c>
      <c r="C75" s="327">
        <v>0.13571294444446949</v>
      </c>
      <c r="D75" s="327">
        <v>0.13350259862648389</v>
      </c>
      <c r="E75" s="327">
        <v>0.13347355787905524</v>
      </c>
      <c r="F75" s="327">
        <v>0.13530342504336876</v>
      </c>
      <c r="G75" s="327">
        <v>0.13323985162618779</v>
      </c>
      <c r="H75" s="327">
        <v>0.13077685809779627</v>
      </c>
      <c r="I75" s="327">
        <v>0.11743851754411798</v>
      </c>
      <c r="J75" s="327">
        <v>0.1160974931940181</v>
      </c>
      <c r="K75" s="327">
        <v>0.12211180403401836</v>
      </c>
      <c r="L75" s="327">
        <v>0.12151574900706145</v>
      </c>
      <c r="M75" s="327">
        <v>0.1160599929351302</v>
      </c>
      <c r="N75" s="327">
        <v>0.10825026748583594</v>
      </c>
      <c r="O75" s="327">
        <v>0.12733023068901661</v>
      </c>
      <c r="P75" s="327">
        <v>0.13839558030319435</v>
      </c>
      <c r="Q75" s="327">
        <v>0.13140905607447551</v>
      </c>
      <c r="V75" s="188"/>
    </row>
    <row r="76" spans="1:22" x14ac:dyDescent="0.3">
      <c r="A76" s="186" t="s">
        <v>331</v>
      </c>
      <c r="B76" s="186" t="s">
        <v>338</v>
      </c>
      <c r="C76" s="327">
        <v>0.31331706620363864</v>
      </c>
      <c r="D76" s="327">
        <v>0.32658248671868062</v>
      </c>
      <c r="E76" s="327">
        <v>0.32710857314236541</v>
      </c>
      <c r="F76" s="327">
        <v>0.3272119796580536</v>
      </c>
      <c r="G76" s="327">
        <v>0.30490793438575542</v>
      </c>
      <c r="H76" s="327">
        <v>0.34668510225460092</v>
      </c>
      <c r="I76" s="327">
        <v>0.34590615723305002</v>
      </c>
      <c r="J76" s="327">
        <v>0.34486158796223793</v>
      </c>
      <c r="K76" s="327">
        <v>0.34449325697322003</v>
      </c>
      <c r="L76" s="327">
        <v>0.41202476075785938</v>
      </c>
      <c r="M76" s="327">
        <v>0.46128706380207679</v>
      </c>
      <c r="N76" s="327">
        <v>0.44249420591889072</v>
      </c>
      <c r="O76" s="327">
        <v>0.30339821025984109</v>
      </c>
      <c r="P76" s="327">
        <v>0.23581865395159607</v>
      </c>
      <c r="Q76" s="327">
        <v>0.27833046224886804</v>
      </c>
      <c r="V76" s="188"/>
    </row>
    <row r="77" spans="1:22" x14ac:dyDescent="0.3">
      <c r="A77" s="186" t="s">
        <v>332</v>
      </c>
      <c r="B77" s="186" t="s">
        <v>338</v>
      </c>
      <c r="C77" s="327">
        <v>0.18155751478579876</v>
      </c>
      <c r="D77" s="327">
        <v>0.18895369439380297</v>
      </c>
      <c r="E77" s="327">
        <v>0.19178458766740181</v>
      </c>
      <c r="F77" s="327">
        <v>0.19816334008250425</v>
      </c>
      <c r="G77" s="327">
        <v>0.19857039813316948</v>
      </c>
      <c r="H77" s="327">
        <v>0.19133127080498419</v>
      </c>
      <c r="I77" s="327">
        <v>0.18326721091232706</v>
      </c>
      <c r="J77" s="327">
        <v>0.17244465134086473</v>
      </c>
      <c r="K77" s="327">
        <v>0.17894389359752372</v>
      </c>
      <c r="L77" s="327">
        <v>0.17355814915740955</v>
      </c>
      <c r="M77" s="327">
        <v>0.17303117423193054</v>
      </c>
      <c r="N77" s="327">
        <v>0.1690768138532979</v>
      </c>
      <c r="O77" s="327">
        <v>0.18005979606460235</v>
      </c>
      <c r="P77" s="327">
        <v>0.18671243674251325</v>
      </c>
      <c r="Q77" s="327">
        <v>0.19378581229435143</v>
      </c>
      <c r="V77" s="188"/>
    </row>
    <row r="78" spans="1:22" x14ac:dyDescent="0.3">
      <c r="A78" s="186" t="s">
        <v>333</v>
      </c>
      <c r="B78" s="186" t="s">
        <v>338</v>
      </c>
      <c r="C78" s="327">
        <v>0.40839951722917894</v>
      </c>
      <c r="D78" s="327">
        <v>0.41521087071191465</v>
      </c>
      <c r="E78" s="327">
        <v>0.42819788989169899</v>
      </c>
      <c r="F78" s="327">
        <v>0.4285825726564223</v>
      </c>
      <c r="G78" s="327">
        <v>0.4201005975115219</v>
      </c>
      <c r="H78" s="327">
        <v>0.41268027268550234</v>
      </c>
      <c r="I78" s="327">
        <v>0.41211831677424504</v>
      </c>
      <c r="J78" s="327">
        <v>0.47603283588256862</v>
      </c>
      <c r="K78" s="327">
        <v>0.49272907853459752</v>
      </c>
      <c r="L78" s="327">
        <v>0.47842535472444919</v>
      </c>
      <c r="M78" s="327">
        <v>0.45089277838492575</v>
      </c>
      <c r="N78" s="327">
        <v>0.46473727616096494</v>
      </c>
      <c r="O78" s="327">
        <v>0.54496168265672573</v>
      </c>
      <c r="P78" s="327">
        <v>0.51877322251304547</v>
      </c>
      <c r="Q78" s="327">
        <v>0.52611138233488275</v>
      </c>
      <c r="V78" s="188"/>
    </row>
    <row r="79" spans="1:22" x14ac:dyDescent="0.3">
      <c r="A79" s="186" t="s">
        <v>334</v>
      </c>
      <c r="B79" s="186" t="s">
        <v>338</v>
      </c>
      <c r="C79" s="327">
        <v>0.47589911961923304</v>
      </c>
      <c r="D79" s="327">
        <v>0.48810317329631847</v>
      </c>
      <c r="E79" s="327">
        <v>0.50105308456582143</v>
      </c>
      <c r="F79" s="327">
        <v>0.50511035904787771</v>
      </c>
      <c r="G79" s="327">
        <v>0.49222731536732578</v>
      </c>
      <c r="H79" s="327">
        <v>0.51851408681322464</v>
      </c>
      <c r="I79" s="327">
        <v>0.53848928921187622</v>
      </c>
      <c r="J79" s="327">
        <v>0.55379628995480668</v>
      </c>
      <c r="K79" s="327">
        <v>0.58457691950848378</v>
      </c>
      <c r="L79" s="327">
        <v>0.58478878910022003</v>
      </c>
      <c r="M79" s="327">
        <v>0.5987198528777099</v>
      </c>
      <c r="N79" s="327">
        <v>0.62915272023432522</v>
      </c>
      <c r="O79" s="327">
        <v>0.69131164234400422</v>
      </c>
      <c r="P79" s="327">
        <v>0.71871088047862253</v>
      </c>
      <c r="Q79" s="327">
        <v>0.74137834914394773</v>
      </c>
      <c r="V79" s="188"/>
    </row>
    <row r="80" spans="1:22" x14ac:dyDescent="0.3">
      <c r="A80" s="186" t="s">
        <v>335</v>
      </c>
      <c r="B80" s="186" t="s">
        <v>338</v>
      </c>
      <c r="C80" s="327">
        <v>0.33605505200690139</v>
      </c>
      <c r="D80" s="327">
        <v>0.33199718238815767</v>
      </c>
      <c r="E80" s="327">
        <v>0.3409749985532885</v>
      </c>
      <c r="F80" s="327">
        <v>0.3457400169586935</v>
      </c>
      <c r="G80" s="327">
        <v>0.34122371463660228</v>
      </c>
      <c r="H80" s="327">
        <v>0.35116426580000848</v>
      </c>
      <c r="I80" s="327">
        <v>0.36708612847876365</v>
      </c>
      <c r="J80" s="327">
        <v>0.36523506999109473</v>
      </c>
      <c r="K80" s="327">
        <v>0.35815461591948927</v>
      </c>
      <c r="L80" s="327">
        <v>0.33666873903877992</v>
      </c>
      <c r="M80" s="327">
        <v>0.33902602916666025</v>
      </c>
      <c r="N80" s="327">
        <v>0.34971618344751637</v>
      </c>
      <c r="O80" s="327">
        <v>0.35870597911304736</v>
      </c>
      <c r="P80" s="327">
        <v>0.37563059560620543</v>
      </c>
      <c r="Q80" s="327">
        <v>0.39270181573097362</v>
      </c>
      <c r="V80" s="188"/>
    </row>
    <row r="81" spans="1:22" x14ac:dyDescent="0.3">
      <c r="A81" s="186" t="s">
        <v>336</v>
      </c>
      <c r="B81" s="186" t="s">
        <v>338</v>
      </c>
      <c r="C81" s="327">
        <v>0.38788797512751721</v>
      </c>
      <c r="D81" s="327">
        <v>0.3708698504162547</v>
      </c>
      <c r="E81" s="327">
        <v>0.38061467555067985</v>
      </c>
      <c r="F81" s="327">
        <v>0.39955675996821305</v>
      </c>
      <c r="G81" s="327">
        <v>0.37762190742153284</v>
      </c>
      <c r="H81" s="327">
        <v>0.39091172102920724</v>
      </c>
      <c r="I81" s="327">
        <v>0.41155004608034385</v>
      </c>
      <c r="J81" s="327">
        <v>0.40927380105050193</v>
      </c>
      <c r="K81" s="327">
        <v>0.42642538585243062</v>
      </c>
      <c r="L81" s="327">
        <v>0.40805678697158126</v>
      </c>
      <c r="M81" s="327">
        <v>0.40907994990663921</v>
      </c>
      <c r="N81" s="327">
        <v>0.41687604647378884</v>
      </c>
      <c r="O81" s="327">
        <v>0.4272759179642891</v>
      </c>
      <c r="P81" s="327">
        <v>0.45096448583522081</v>
      </c>
      <c r="Q81" s="327">
        <v>0.45223716980724687</v>
      </c>
      <c r="V81" s="188"/>
    </row>
    <row r="82" spans="1:22" x14ac:dyDescent="0.3">
      <c r="A82" s="186" t="s">
        <v>337</v>
      </c>
      <c r="B82" s="186" t="s">
        <v>338</v>
      </c>
      <c r="C82" s="327">
        <v>0</v>
      </c>
      <c r="D82" s="327">
        <v>0</v>
      </c>
      <c r="E82" s="327">
        <v>0</v>
      </c>
      <c r="F82" s="327">
        <v>0</v>
      </c>
      <c r="G82" s="327">
        <v>0</v>
      </c>
      <c r="H82" s="327">
        <v>0</v>
      </c>
      <c r="I82" s="327">
        <v>0</v>
      </c>
      <c r="J82" s="327">
        <v>0</v>
      </c>
      <c r="K82" s="327">
        <v>0</v>
      </c>
      <c r="L82" s="327">
        <v>0</v>
      </c>
      <c r="M82" s="327">
        <v>0</v>
      </c>
      <c r="N82" s="327">
        <v>0</v>
      </c>
      <c r="O82" s="327">
        <v>0</v>
      </c>
      <c r="P82" s="327">
        <v>0</v>
      </c>
      <c r="Q82" s="327">
        <v>0</v>
      </c>
      <c r="V82" s="188"/>
    </row>
    <row r="83" spans="1:22" x14ac:dyDescent="0.3">
      <c r="A83" s="186" t="s">
        <v>339</v>
      </c>
      <c r="B83" s="186" t="s">
        <v>338</v>
      </c>
      <c r="C83" s="327">
        <v>0.63194524928782247</v>
      </c>
      <c r="D83" s="327">
        <v>0.64744473732211294</v>
      </c>
      <c r="E83" s="327">
        <v>0.63914409034413144</v>
      </c>
      <c r="F83" s="327">
        <v>0.64254290791641278</v>
      </c>
      <c r="G83" s="327">
        <v>0.63675312174920806</v>
      </c>
      <c r="H83" s="327">
        <v>0.63818463048933616</v>
      </c>
      <c r="I83" s="327">
        <v>0.63972466124613458</v>
      </c>
      <c r="J83" s="327">
        <v>0.64540088882824909</v>
      </c>
      <c r="K83" s="327">
        <v>0.6483867554557563</v>
      </c>
      <c r="L83" s="327">
        <v>0.6454292743121216</v>
      </c>
      <c r="M83" s="327">
        <v>0.65416012342101282</v>
      </c>
      <c r="N83" s="327">
        <v>0.64983599664399172</v>
      </c>
      <c r="O83" s="327">
        <v>0.6468084213534645</v>
      </c>
      <c r="P83" s="327">
        <v>0.65270431587115829</v>
      </c>
      <c r="Q83" s="327">
        <v>0.67552730410861062</v>
      </c>
      <c r="V83" s="188"/>
    </row>
    <row r="84" spans="1:22" x14ac:dyDescent="0.3">
      <c r="A84" s="186" t="s">
        <v>303</v>
      </c>
      <c r="B84" s="186" t="s">
        <v>340</v>
      </c>
      <c r="C84" s="327">
        <v>0.1779432025330486</v>
      </c>
      <c r="D84" s="327">
        <v>0.13870566072139295</v>
      </c>
      <c r="E84" s="327">
        <v>0.12082321976272868</v>
      </c>
      <c r="F84" s="327">
        <v>0.10766561537513031</v>
      </c>
      <c r="G84" s="327">
        <v>9.5970245607456178E-2</v>
      </c>
      <c r="H84" s="327">
        <v>9.1822429735745628E-2</v>
      </c>
      <c r="I84" s="327">
        <v>8.5397214185329348E-2</v>
      </c>
      <c r="J84" s="327">
        <v>7.8729204628786104E-2</v>
      </c>
      <c r="K84" s="327">
        <v>7.0304526120268135E-2</v>
      </c>
      <c r="L84" s="327">
        <v>6.2696166908013787E-2</v>
      </c>
      <c r="M84" s="327">
        <v>6.3072011870779751E-2</v>
      </c>
      <c r="N84" s="327">
        <v>6.0652814677062877E-2</v>
      </c>
      <c r="O84" s="327">
        <v>5.8431192052661673E-2</v>
      </c>
      <c r="P84" s="327">
        <v>5.4108428969271968E-2</v>
      </c>
      <c r="Q84" s="327">
        <v>5.1094287867918801E-2</v>
      </c>
    </row>
    <row r="85" spans="1:22" x14ac:dyDescent="0.3">
      <c r="A85" s="186" t="s">
        <v>304</v>
      </c>
      <c r="B85" s="186" t="s">
        <v>340</v>
      </c>
      <c r="C85" s="327">
        <v>0.39615757379217825</v>
      </c>
      <c r="D85" s="327">
        <v>0.32878335690737376</v>
      </c>
      <c r="E85" s="327">
        <v>0.33621219137540842</v>
      </c>
      <c r="F85" s="327">
        <v>0.34030321699873817</v>
      </c>
      <c r="G85" s="327">
        <v>0.32537089057998669</v>
      </c>
      <c r="H85" s="327">
        <v>0.30352427099269813</v>
      </c>
      <c r="I85" s="327">
        <v>0.31901839244029789</v>
      </c>
      <c r="J85" s="327">
        <v>0.31766176005583435</v>
      </c>
      <c r="K85" s="327">
        <v>0.29892007500937756</v>
      </c>
      <c r="L85" s="327">
        <v>0.28213069278326541</v>
      </c>
      <c r="M85" s="327">
        <v>0.31331686569242123</v>
      </c>
      <c r="N85" s="327">
        <v>0.3033988711082321</v>
      </c>
      <c r="O85" s="327">
        <v>0.24857012656222557</v>
      </c>
      <c r="P85" s="327">
        <v>0.20262862281637783</v>
      </c>
      <c r="Q85" s="327">
        <v>0.21661982425221729</v>
      </c>
    </row>
    <row r="86" spans="1:22" x14ac:dyDescent="0.3">
      <c r="A86" s="186" t="s">
        <v>305</v>
      </c>
      <c r="B86" s="186" t="s">
        <v>340</v>
      </c>
      <c r="C86" s="327">
        <v>0.1649647280255494</v>
      </c>
      <c r="D86" s="327">
        <v>0.13923080611190244</v>
      </c>
      <c r="E86" s="327">
        <v>0.12635079185735151</v>
      </c>
      <c r="F86" s="327">
        <v>0.1277449510541924</v>
      </c>
      <c r="G86" s="327">
        <v>0.12716106154203174</v>
      </c>
      <c r="H86" s="327">
        <v>0.11618948111680057</v>
      </c>
      <c r="I86" s="327">
        <v>0.1142084176253826</v>
      </c>
      <c r="J86" s="327">
        <v>0.1168006772309306</v>
      </c>
      <c r="K86" s="327">
        <v>0.12312181692947147</v>
      </c>
      <c r="L86" s="327">
        <v>0.12095713287918461</v>
      </c>
      <c r="M86" s="327">
        <v>0.11552633351364591</v>
      </c>
      <c r="N86" s="327">
        <v>0.12292787322827238</v>
      </c>
      <c r="O86" s="327">
        <v>0.11748827453727254</v>
      </c>
      <c r="P86" s="327">
        <v>0.11982507444312444</v>
      </c>
      <c r="Q86" s="327">
        <v>0.12010630655390092</v>
      </c>
    </row>
    <row r="87" spans="1:22" x14ac:dyDescent="0.3">
      <c r="A87" s="186" t="s">
        <v>306</v>
      </c>
      <c r="B87" s="186" t="s">
        <v>340</v>
      </c>
      <c r="C87" s="327">
        <v>0.22086369963658975</v>
      </c>
      <c r="D87" s="327">
        <v>0.17406359415856623</v>
      </c>
      <c r="E87" s="327">
        <v>0.16224183065657455</v>
      </c>
      <c r="F87" s="327">
        <v>0.16693572325962322</v>
      </c>
      <c r="G87" s="327">
        <v>0.14221222136468667</v>
      </c>
      <c r="H87" s="327">
        <v>0.16381674657242878</v>
      </c>
      <c r="I87" s="327">
        <v>0.16831927283258077</v>
      </c>
      <c r="J87" s="327">
        <v>0.16035462473979567</v>
      </c>
      <c r="K87" s="327">
        <v>0.16990092433698151</v>
      </c>
      <c r="L87" s="327">
        <v>0.19637915352632893</v>
      </c>
      <c r="M87" s="327">
        <v>0.20538678486804926</v>
      </c>
      <c r="N87" s="327">
        <v>0.2042770960192051</v>
      </c>
      <c r="O87" s="327">
        <v>0.20725324806843504</v>
      </c>
      <c r="P87" s="327">
        <v>0.19506434139198559</v>
      </c>
      <c r="Q87" s="327">
        <v>0.18757549668212872</v>
      </c>
    </row>
    <row r="88" spans="1:22" x14ac:dyDescent="0.3">
      <c r="A88" s="186" t="s">
        <v>307</v>
      </c>
      <c r="B88" s="186" t="s">
        <v>340</v>
      </c>
      <c r="C88" s="327">
        <v>0.11953127415721884</v>
      </c>
      <c r="D88" s="327">
        <v>9.4748545278026314E-2</v>
      </c>
      <c r="E88" s="327">
        <v>8.7648396005867726E-2</v>
      </c>
      <c r="F88" s="327">
        <v>9.1606953048283174E-2</v>
      </c>
      <c r="G88" s="327">
        <v>7.6753791523827775E-2</v>
      </c>
      <c r="H88" s="327">
        <v>8.0742043238969552E-2</v>
      </c>
      <c r="I88" s="327">
        <v>7.6558067952077397E-2</v>
      </c>
      <c r="J88" s="327">
        <v>7.607364176815419E-2</v>
      </c>
      <c r="K88" s="327">
        <v>8.070889556854588E-2</v>
      </c>
      <c r="L88" s="327">
        <v>8.0077462988370582E-2</v>
      </c>
      <c r="M88" s="327">
        <v>8.5483714865884436E-2</v>
      </c>
      <c r="N88" s="327">
        <v>8.3903832936041256E-2</v>
      </c>
      <c r="O88" s="327">
        <v>7.8417511506145204E-2</v>
      </c>
      <c r="P88" s="327">
        <v>7.1118503427245336E-2</v>
      </c>
      <c r="Q88" s="327">
        <v>7.2209697732040376E-2</v>
      </c>
    </row>
    <row r="89" spans="1:22" x14ac:dyDescent="0.3">
      <c r="A89" s="186" t="s">
        <v>308</v>
      </c>
      <c r="B89" s="186" t="s">
        <v>340</v>
      </c>
      <c r="C89" s="327">
        <v>0.87939525506814942</v>
      </c>
      <c r="D89" s="327">
        <v>0.60585440206940855</v>
      </c>
      <c r="E89" s="327">
        <v>0.53340203525879548</v>
      </c>
      <c r="F89" s="327">
        <v>0.51537931311169938</v>
      </c>
      <c r="G89" s="327">
        <v>0.58711028745752358</v>
      </c>
      <c r="H89" s="327">
        <v>0.62032111439321924</v>
      </c>
      <c r="I89" s="327">
        <v>0.63137599857967663</v>
      </c>
      <c r="J89" s="327">
        <v>0.64394311047965447</v>
      </c>
      <c r="K89" s="327">
        <v>0.63361537798244916</v>
      </c>
      <c r="L89" s="327">
        <v>0.61163238318457469</v>
      </c>
      <c r="M89" s="327">
        <v>0.16268003128165623</v>
      </c>
      <c r="N89" s="327">
        <v>0.1751541793275517</v>
      </c>
      <c r="O89" s="327">
        <v>0.17069373931579726</v>
      </c>
      <c r="P89" s="327">
        <v>0.17493073288251104</v>
      </c>
      <c r="Q89" s="327">
        <v>0.17875505194786806</v>
      </c>
    </row>
    <row r="90" spans="1:22" x14ac:dyDescent="0.3">
      <c r="A90" s="186" t="s">
        <v>309</v>
      </c>
      <c r="B90" s="186" t="s">
        <v>340</v>
      </c>
      <c r="C90" s="327">
        <v>0.10098146124858108</v>
      </c>
      <c r="D90" s="327">
        <v>0.11673687052005599</v>
      </c>
      <c r="E90" s="327">
        <v>0.1065235889017262</v>
      </c>
      <c r="F90" s="327">
        <v>0.10299216552866995</v>
      </c>
      <c r="G90" s="327">
        <v>0.10436492141138511</v>
      </c>
      <c r="H90" s="327">
        <v>9.9594386749031039E-2</v>
      </c>
      <c r="I90" s="327">
        <v>0.10092439867341914</v>
      </c>
      <c r="J90" s="327">
        <v>0.1148304535785617</v>
      </c>
      <c r="K90" s="327">
        <v>0.16569911801129128</v>
      </c>
      <c r="L90" s="327">
        <v>0.18942512330308361</v>
      </c>
      <c r="M90" s="327">
        <v>0.27714368209914342</v>
      </c>
      <c r="N90" s="327">
        <v>0.30306283049683014</v>
      </c>
      <c r="O90" s="327">
        <v>0.27831023548626566</v>
      </c>
      <c r="P90" s="327">
        <v>0.26327814535913896</v>
      </c>
      <c r="Q90" s="327">
        <v>0.27018420717455527</v>
      </c>
    </row>
    <row r="91" spans="1:22" x14ac:dyDescent="0.3">
      <c r="A91" s="186" t="s">
        <v>310</v>
      </c>
      <c r="B91" s="186" t="s">
        <v>340</v>
      </c>
      <c r="C91" s="327">
        <v>0.83062553890918778</v>
      </c>
      <c r="D91" s="327">
        <v>0.68671029237238457</v>
      </c>
      <c r="E91" s="327">
        <v>0.63983577091772714</v>
      </c>
      <c r="F91" s="327">
        <v>0.66976127355455284</v>
      </c>
      <c r="G91" s="327">
        <v>0.67092534948763405</v>
      </c>
      <c r="H91" s="327">
        <v>0.69573506267166996</v>
      </c>
      <c r="I91" s="327">
        <v>0.67842809467498877</v>
      </c>
      <c r="J91" s="327">
        <v>0.64797128025477835</v>
      </c>
      <c r="K91" s="327">
        <v>0.64064901624923387</v>
      </c>
      <c r="L91" s="327">
        <v>0.63327907931233463</v>
      </c>
      <c r="M91" s="327">
        <v>0.79102533032400713</v>
      </c>
      <c r="N91" s="327">
        <v>0.81476674353692868</v>
      </c>
      <c r="O91" s="327">
        <v>0.81708298129043822</v>
      </c>
      <c r="P91" s="327">
        <v>0.63811958237158062</v>
      </c>
      <c r="Q91" s="327">
        <v>0.72196412104983054</v>
      </c>
    </row>
    <row r="92" spans="1:22" x14ac:dyDescent="0.3">
      <c r="A92" s="186" t="s">
        <v>311</v>
      </c>
      <c r="B92" s="186" t="s">
        <v>340</v>
      </c>
      <c r="C92" s="327">
        <v>0.85843672753213718</v>
      </c>
      <c r="D92" s="327">
        <v>0.73978521289196875</v>
      </c>
      <c r="E92" s="327">
        <v>0.66724787357296</v>
      </c>
      <c r="F92" s="327">
        <v>0.62039228621069786</v>
      </c>
      <c r="G92" s="327">
        <v>0.6560905475232538</v>
      </c>
      <c r="H92" s="327">
        <v>0.68194272695703106</v>
      </c>
      <c r="I92" s="327">
        <v>0.67767611481297263</v>
      </c>
      <c r="J92" s="327">
        <v>0.68675225868195899</v>
      </c>
      <c r="K92" s="327">
        <v>0.72124029458012062</v>
      </c>
      <c r="L92" s="327">
        <v>0.71754178107604349</v>
      </c>
      <c r="M92" s="327">
        <v>0.73537499267148532</v>
      </c>
      <c r="N92" s="327">
        <v>0.74327529792834268</v>
      </c>
      <c r="O92" s="327">
        <v>0.70832841829072402</v>
      </c>
      <c r="P92" s="327">
        <v>0.66759158722668377</v>
      </c>
      <c r="Q92" s="327">
        <v>0.66974306858597488</v>
      </c>
    </row>
    <row r="93" spans="1:22" x14ac:dyDescent="0.3">
      <c r="A93" s="186" t="s">
        <v>312</v>
      </c>
      <c r="B93" s="186" t="s">
        <v>340</v>
      </c>
      <c r="C93" s="327">
        <v>0.45484858353019414</v>
      </c>
      <c r="D93" s="327">
        <v>0.4169535131947727</v>
      </c>
      <c r="E93" s="327">
        <v>0.34233489349153934</v>
      </c>
      <c r="F93" s="327">
        <v>0.29792340156801339</v>
      </c>
      <c r="G93" s="327">
        <v>0.30308181830473974</v>
      </c>
      <c r="H93" s="327">
        <v>0.33453397584954059</v>
      </c>
      <c r="I93" s="327">
        <v>0.35123840932746825</v>
      </c>
      <c r="J93" s="327">
        <v>0.35016180267711977</v>
      </c>
      <c r="K93" s="327">
        <v>0.36651311682730658</v>
      </c>
      <c r="L93" s="327">
        <v>0.35922644313396662</v>
      </c>
      <c r="M93" s="327">
        <v>0.35219533350061194</v>
      </c>
      <c r="N93" s="327">
        <v>0.29932860571513153</v>
      </c>
      <c r="O93" s="327">
        <v>0.27516433128575574</v>
      </c>
      <c r="P93" s="327">
        <v>0.26080951846334471</v>
      </c>
      <c r="Q93" s="327">
        <v>0.24392179773689737</v>
      </c>
    </row>
    <row r="94" spans="1:22" x14ac:dyDescent="0.3">
      <c r="A94" s="186" t="s">
        <v>313</v>
      </c>
      <c r="B94" s="186" t="s">
        <v>340</v>
      </c>
      <c r="C94" s="327">
        <v>0.11474364843841015</v>
      </c>
      <c r="D94" s="327">
        <v>0.10151568295398181</v>
      </c>
      <c r="E94" s="327">
        <v>0.21773116227177719</v>
      </c>
      <c r="F94" s="327">
        <v>0.19260112324974013</v>
      </c>
      <c r="G94" s="327">
        <v>0.18604035907517102</v>
      </c>
      <c r="H94" s="327">
        <v>0.17777728888495309</v>
      </c>
      <c r="I94" s="327">
        <v>0.17423772669235049</v>
      </c>
      <c r="J94" s="327">
        <v>0.16987213626105857</v>
      </c>
      <c r="K94" s="327">
        <v>0.17492400397096394</v>
      </c>
      <c r="L94" s="327">
        <v>0.16052398993714187</v>
      </c>
      <c r="M94" s="327">
        <v>0.14392398218341645</v>
      </c>
      <c r="N94" s="327">
        <v>0.14100417382802141</v>
      </c>
      <c r="O94" s="327">
        <v>0.12626025452818337</v>
      </c>
      <c r="P94" s="327">
        <v>0.12437860569413856</v>
      </c>
      <c r="Q94" s="327">
        <v>0.12875483469908691</v>
      </c>
    </row>
    <row r="95" spans="1:22" x14ac:dyDescent="0.3">
      <c r="A95" s="186" t="s">
        <v>314</v>
      </c>
      <c r="B95" s="186" t="s">
        <v>340</v>
      </c>
      <c r="C95" s="327">
        <v>0.44447170498746297</v>
      </c>
      <c r="D95" s="327">
        <v>0.37406412111037629</v>
      </c>
      <c r="E95" s="327">
        <v>0.34430189551078588</v>
      </c>
      <c r="F95" s="327">
        <v>0.3497366773559753</v>
      </c>
      <c r="G95" s="327">
        <v>0.34266848220142215</v>
      </c>
      <c r="H95" s="327">
        <v>0.33541431019446977</v>
      </c>
      <c r="I95" s="327">
        <v>0.34253539572158626</v>
      </c>
      <c r="J95" s="327">
        <v>0.33759777008877828</v>
      </c>
      <c r="K95" s="327">
        <v>0.35789125840202263</v>
      </c>
      <c r="L95" s="327">
        <v>0.33321424700719088</v>
      </c>
      <c r="M95" s="327">
        <v>0.24014901435638161</v>
      </c>
      <c r="N95" s="327">
        <v>0.23411185889026981</v>
      </c>
      <c r="O95" s="327">
        <v>0.22060202401252918</v>
      </c>
      <c r="P95" s="327">
        <v>0.21104699993532811</v>
      </c>
      <c r="Q95" s="327">
        <v>0.22324946339634189</v>
      </c>
    </row>
    <row r="96" spans="1:22" x14ac:dyDescent="0.3">
      <c r="A96" s="186" t="s">
        <v>315</v>
      </c>
      <c r="B96" s="186" t="s">
        <v>340</v>
      </c>
      <c r="C96" s="327">
        <v>0.26636942792831758</v>
      </c>
      <c r="D96" s="327">
        <v>0.22834274038650992</v>
      </c>
      <c r="E96" s="327">
        <v>0.19136133527590732</v>
      </c>
      <c r="F96" s="327">
        <v>0.15672414838290921</v>
      </c>
      <c r="G96" s="327">
        <v>0.13627395112125568</v>
      </c>
      <c r="H96" s="327">
        <v>0.12207404682352825</v>
      </c>
      <c r="I96" s="327">
        <v>0.13086844378406912</v>
      </c>
      <c r="J96" s="327">
        <v>0.12703448169356632</v>
      </c>
      <c r="K96" s="327">
        <v>0.13194301068066228</v>
      </c>
      <c r="L96" s="327">
        <v>0.11608788997022071</v>
      </c>
      <c r="M96" s="327">
        <v>4.4876514128212898E-2</v>
      </c>
      <c r="N96" s="327">
        <v>4.0994027259682569E-2</v>
      </c>
      <c r="O96" s="327">
        <v>3.9279458189193962E-2</v>
      </c>
      <c r="P96" s="327">
        <v>4.2073302537394643E-2</v>
      </c>
      <c r="Q96" s="327">
        <v>4.949099593229013E-2</v>
      </c>
    </row>
    <row r="97" spans="1:17" x14ac:dyDescent="0.3">
      <c r="A97" s="186" t="s">
        <v>316</v>
      </c>
      <c r="B97" s="186" t="s">
        <v>340</v>
      </c>
      <c r="C97" s="327">
        <v>0.10697241151915922</v>
      </c>
      <c r="D97" s="327">
        <v>8.1107709641390149E-2</v>
      </c>
      <c r="E97" s="327">
        <v>6.7752882790500152E-2</v>
      </c>
      <c r="F97" s="327">
        <v>5.798327242155274E-2</v>
      </c>
      <c r="G97" s="327">
        <v>4.8131515881234051E-2</v>
      </c>
      <c r="H97" s="327">
        <v>4.356663913750887E-2</v>
      </c>
      <c r="I97" s="327">
        <v>4.6106466948467428E-2</v>
      </c>
      <c r="J97" s="327">
        <v>4.9813041729922375E-2</v>
      </c>
      <c r="K97" s="327">
        <v>5.2091702020618968E-2</v>
      </c>
      <c r="L97" s="327">
        <v>4.6200741179265502E-2</v>
      </c>
      <c r="M97" s="327">
        <v>3.0935037153437074E-2</v>
      </c>
      <c r="N97" s="327">
        <v>2.6442576907990945E-2</v>
      </c>
      <c r="O97" s="327">
        <v>2.1417439255133085E-2</v>
      </c>
      <c r="P97" s="327">
        <v>1.861581660746257E-2</v>
      </c>
      <c r="Q97" s="327">
        <v>1.916486673716104E-2</v>
      </c>
    </row>
    <row r="98" spans="1:17" x14ac:dyDescent="0.3">
      <c r="A98" s="186" t="s">
        <v>317</v>
      </c>
      <c r="B98" s="186" t="s">
        <v>340</v>
      </c>
      <c r="C98" s="327">
        <v>3.2302470097157629E-2</v>
      </c>
      <c r="D98" s="327">
        <v>3.3659053545059783E-2</v>
      </c>
      <c r="E98" s="327">
        <v>2.7996316297390002E-2</v>
      </c>
      <c r="F98" s="327">
        <v>2.3281660493970641E-2</v>
      </c>
      <c r="G98" s="327">
        <v>1.6752929925473788E-2</v>
      </c>
      <c r="H98" s="327">
        <v>2.0291977858137314E-2</v>
      </c>
      <c r="I98" s="327">
        <v>2.1301346489013301E-2</v>
      </c>
      <c r="J98" s="327">
        <v>2.2852445307751199E-2</v>
      </c>
      <c r="K98" s="327">
        <v>3.3935283609928715E-2</v>
      </c>
      <c r="L98" s="327">
        <v>3.1736018731842015E-2</v>
      </c>
      <c r="M98" s="327">
        <v>5.2542214521681042E-2</v>
      </c>
      <c r="N98" s="327">
        <v>4.9362511568669581E-2</v>
      </c>
      <c r="O98" s="327">
        <v>4.1862360374753528E-2</v>
      </c>
      <c r="P98" s="327">
        <v>4.4647753049253829E-2</v>
      </c>
      <c r="Q98" s="327">
        <v>4.9945510007375953E-2</v>
      </c>
    </row>
    <row r="99" spans="1:17" x14ac:dyDescent="0.3">
      <c r="A99" s="186" t="s">
        <v>318</v>
      </c>
      <c r="B99" s="186" t="s">
        <v>340</v>
      </c>
      <c r="C99" s="327">
        <v>0.25247422766756827</v>
      </c>
      <c r="D99" s="327">
        <v>0.27707830968765612</v>
      </c>
      <c r="E99" s="327">
        <v>0.28924637436765049</v>
      </c>
      <c r="F99" s="327">
        <v>0.27262389123202557</v>
      </c>
      <c r="G99" s="327">
        <v>0.20248756829133865</v>
      </c>
      <c r="H99" s="327">
        <v>0.23533342968400625</v>
      </c>
      <c r="I99" s="327">
        <v>0.23530529422681773</v>
      </c>
      <c r="J99" s="327">
        <v>0.247149639979618</v>
      </c>
      <c r="K99" s="327">
        <v>0.19238247594215038</v>
      </c>
      <c r="L99" s="327">
        <v>0.198232738346037</v>
      </c>
      <c r="M99" s="327">
        <v>0.36604614345951936</v>
      </c>
      <c r="N99" s="327">
        <v>0.29344140426572635</v>
      </c>
      <c r="O99" s="327">
        <v>0.24572907097397129</v>
      </c>
      <c r="P99" s="327">
        <v>0.20145663662856353</v>
      </c>
      <c r="Q99" s="327">
        <v>0.19532635509562399</v>
      </c>
    </row>
    <row r="100" spans="1:17" x14ac:dyDescent="0.3">
      <c r="A100" s="186" t="s">
        <v>319</v>
      </c>
      <c r="B100" s="186" t="s">
        <v>340</v>
      </c>
      <c r="C100" s="327">
        <v>0.17656446185316851</v>
      </c>
      <c r="D100" s="327">
        <v>0.19723181996517808</v>
      </c>
      <c r="E100" s="327">
        <v>0.18347204565651665</v>
      </c>
      <c r="F100" s="327">
        <v>0.19266562232704065</v>
      </c>
      <c r="G100" s="327">
        <v>0.1947154183161916</v>
      </c>
      <c r="H100" s="327">
        <v>0.1618948285114104</v>
      </c>
      <c r="I100" s="327">
        <v>0.16305138277427911</v>
      </c>
      <c r="J100" s="327">
        <v>0.21828024089209305</v>
      </c>
      <c r="K100" s="327">
        <v>0.22847274873040754</v>
      </c>
      <c r="L100" s="327">
        <v>0.22888674862368502</v>
      </c>
      <c r="M100" s="327">
        <v>0.25089241522740796</v>
      </c>
      <c r="N100" s="327">
        <v>0.30335290904121459</v>
      </c>
      <c r="O100" s="327">
        <v>0.257287023612773</v>
      </c>
      <c r="P100" s="327">
        <v>0.21861331518289215</v>
      </c>
      <c r="Q100" s="327">
        <v>0.23420824672911003</v>
      </c>
    </row>
    <row r="101" spans="1:17" x14ac:dyDescent="0.3">
      <c r="A101" s="186" t="s">
        <v>320</v>
      </c>
      <c r="B101" s="186" t="s">
        <v>340</v>
      </c>
      <c r="C101" s="327">
        <v>8.3796369018743586E-2</v>
      </c>
      <c r="D101" s="327">
        <v>5.9120169419519322E-2</v>
      </c>
      <c r="E101" s="327">
        <v>2.6342470308196652E-2</v>
      </c>
      <c r="F101" s="327">
        <v>2.1830112391916626E-2</v>
      </c>
      <c r="G101" s="327">
        <v>1.7782460226364399E-2</v>
      </c>
      <c r="H101" s="327">
        <v>1.6762388622089782E-2</v>
      </c>
      <c r="I101" s="327">
        <v>1.7243465798204186E-2</v>
      </c>
      <c r="J101" s="327">
        <v>1.683030360991656E-2</v>
      </c>
      <c r="K101" s="327">
        <v>1.7512769640440632E-2</v>
      </c>
      <c r="L101" s="327">
        <v>1.5677687287333791E-2</v>
      </c>
      <c r="M101" s="327">
        <v>1.2056202327930386E-2</v>
      </c>
      <c r="N101" s="327">
        <v>1.1630321576189033E-2</v>
      </c>
      <c r="O101" s="327">
        <v>1.092204974650565E-2</v>
      </c>
      <c r="P101" s="327">
        <v>9.9482860603403462E-3</v>
      </c>
      <c r="Q101" s="327">
        <v>9.9520566615255261E-3</v>
      </c>
    </row>
    <row r="102" spans="1:17" x14ac:dyDescent="0.3">
      <c r="A102" s="186" t="s">
        <v>321</v>
      </c>
      <c r="B102" s="186" t="s">
        <v>340</v>
      </c>
      <c r="C102" s="327">
        <v>3.4374302573708562E-2</v>
      </c>
      <c r="D102" s="327">
        <v>3.2485807894458887E-2</v>
      </c>
      <c r="E102" s="327">
        <v>2.7079742533509199E-2</v>
      </c>
      <c r="F102" s="327">
        <v>2.7795194906561189E-2</v>
      </c>
      <c r="G102" s="327">
        <v>3.2179945733395332E-2</v>
      </c>
      <c r="H102" s="327">
        <v>2.6495515235646395E-2</v>
      </c>
      <c r="I102" s="327">
        <v>2.6497911781729094E-2</v>
      </c>
      <c r="J102" s="327">
        <v>2.4298545909817323E-2</v>
      </c>
      <c r="K102" s="327">
        <v>3.4986639044640909E-2</v>
      </c>
      <c r="L102" s="327">
        <v>3.5730772189885705E-2</v>
      </c>
      <c r="M102" s="327">
        <v>3.9290179798411241E-2</v>
      </c>
      <c r="N102" s="327">
        <v>3.7976023902130389E-2</v>
      </c>
      <c r="O102" s="327">
        <v>3.3945298554452795E-2</v>
      </c>
      <c r="P102" s="327">
        <v>3.2669346707887618E-2</v>
      </c>
      <c r="Q102" s="327">
        <v>3.173735550499495E-2</v>
      </c>
    </row>
    <row r="103" spans="1:17" x14ac:dyDescent="0.3">
      <c r="A103" s="186" t="s">
        <v>322</v>
      </c>
      <c r="B103" s="186" t="s">
        <v>340</v>
      </c>
      <c r="C103" s="327">
        <v>4.2371359971517655E-2</v>
      </c>
      <c r="D103" s="327">
        <v>5.5966032894388312E-2</v>
      </c>
      <c r="E103" s="327">
        <v>4.5263613438252463E-2</v>
      </c>
      <c r="F103" s="327">
        <v>4.8948810261775909E-2</v>
      </c>
      <c r="G103" s="327">
        <v>5.8810711388934206E-2</v>
      </c>
      <c r="H103" s="327">
        <v>4.3604338049481411E-2</v>
      </c>
      <c r="I103" s="327">
        <v>3.6269972299407226E-2</v>
      </c>
      <c r="J103" s="327">
        <v>3.5657227718147437E-2</v>
      </c>
      <c r="K103" s="327">
        <v>3.2914793301764791E-2</v>
      </c>
      <c r="L103" s="327">
        <v>3.7072826274117766E-2</v>
      </c>
      <c r="M103" s="327">
        <v>4.7066991125771812E-2</v>
      </c>
      <c r="N103" s="327">
        <v>4.4500239569127034E-2</v>
      </c>
      <c r="O103" s="327">
        <v>4.3172999822735363E-2</v>
      </c>
      <c r="P103" s="327">
        <v>4.1550254444295047E-2</v>
      </c>
      <c r="Q103" s="327">
        <v>3.9743093028138735E-2</v>
      </c>
    </row>
    <row r="104" spans="1:17" x14ac:dyDescent="0.3">
      <c r="A104" s="186" t="s">
        <v>323</v>
      </c>
      <c r="B104" s="186" t="s">
        <v>340</v>
      </c>
      <c r="C104" s="327">
        <v>3.8548253304305724E-2</v>
      </c>
      <c r="D104" s="327">
        <v>4.5434926047171587E-2</v>
      </c>
      <c r="E104" s="327">
        <v>3.7976199488189727E-2</v>
      </c>
      <c r="F104" s="327">
        <v>3.8324294809383125E-2</v>
      </c>
      <c r="G104" s="327">
        <v>4.6470618477300343E-2</v>
      </c>
      <c r="H104" s="327">
        <v>3.6015977691395133E-2</v>
      </c>
      <c r="I104" s="327">
        <v>3.3040183450410057E-2</v>
      </c>
      <c r="J104" s="327">
        <v>3.1854062061745764E-2</v>
      </c>
      <c r="K104" s="327">
        <v>3.3092405528700568E-2</v>
      </c>
      <c r="L104" s="327">
        <v>3.5111994469669665E-2</v>
      </c>
      <c r="M104" s="327">
        <v>4.0624476649071505E-2</v>
      </c>
      <c r="N104" s="327">
        <v>4.0054806544673027E-2</v>
      </c>
      <c r="O104" s="327">
        <v>3.6903519610464001E-2</v>
      </c>
      <c r="P104" s="327">
        <v>3.61959235250515E-2</v>
      </c>
      <c r="Q104" s="327">
        <v>3.5836953950618172E-2</v>
      </c>
    </row>
    <row r="105" spans="1:17" x14ac:dyDescent="0.3">
      <c r="A105" s="186" t="s">
        <v>324</v>
      </c>
      <c r="B105" s="186" t="s">
        <v>340</v>
      </c>
      <c r="C105" s="327">
        <v>5.4218565162611379E-2</v>
      </c>
      <c r="D105" s="327">
        <v>6.7210937297201345E-2</v>
      </c>
      <c r="E105" s="327">
        <v>5.9091715002811407E-2</v>
      </c>
      <c r="F105" s="327">
        <v>6.3683781928494748E-2</v>
      </c>
      <c r="G105" s="327">
        <v>5.1731499706559561E-2</v>
      </c>
      <c r="H105" s="327">
        <v>4.1638870297647956E-2</v>
      </c>
      <c r="I105" s="327">
        <v>4.0985337553162263E-2</v>
      </c>
      <c r="J105" s="327">
        <v>4.0874200886912453E-2</v>
      </c>
      <c r="K105" s="327">
        <v>4.1732903199379633E-2</v>
      </c>
      <c r="L105" s="327">
        <v>4.1439086624062538E-2</v>
      </c>
      <c r="M105" s="327">
        <v>5.174077473653161E-2</v>
      </c>
      <c r="N105" s="327">
        <v>5.2319674026586237E-2</v>
      </c>
      <c r="O105" s="327">
        <v>5.1481037060630987E-2</v>
      </c>
      <c r="P105" s="327">
        <v>5.3010627471122521E-2</v>
      </c>
      <c r="Q105" s="327">
        <v>5.1199497709253097E-2</v>
      </c>
    </row>
    <row r="106" spans="1:17" x14ac:dyDescent="0.3">
      <c r="A106" s="186" t="s">
        <v>325</v>
      </c>
      <c r="B106" s="186" t="s">
        <v>340</v>
      </c>
      <c r="C106" s="327">
        <v>0</v>
      </c>
      <c r="D106" s="327">
        <v>0</v>
      </c>
      <c r="E106" s="327">
        <v>0</v>
      </c>
      <c r="F106" s="327">
        <v>0</v>
      </c>
      <c r="G106" s="327">
        <v>0</v>
      </c>
      <c r="H106" s="327">
        <v>0</v>
      </c>
      <c r="I106" s="327">
        <v>0</v>
      </c>
      <c r="J106" s="327">
        <v>0</v>
      </c>
      <c r="K106" s="327">
        <v>0</v>
      </c>
      <c r="L106" s="327">
        <v>0</v>
      </c>
      <c r="M106" s="327">
        <v>0</v>
      </c>
      <c r="N106" s="327">
        <v>0</v>
      </c>
      <c r="O106" s="327">
        <v>0</v>
      </c>
      <c r="P106" s="327">
        <v>0</v>
      </c>
      <c r="Q106" s="327">
        <v>0</v>
      </c>
    </row>
    <row r="107" spans="1:17" x14ac:dyDescent="0.3">
      <c r="A107" s="186" t="s">
        <v>326</v>
      </c>
      <c r="B107" s="186" t="s">
        <v>340</v>
      </c>
      <c r="C107" s="327">
        <v>0</v>
      </c>
      <c r="D107" s="327">
        <v>0</v>
      </c>
      <c r="E107" s="327">
        <v>0</v>
      </c>
      <c r="F107" s="327">
        <v>0</v>
      </c>
      <c r="G107" s="327">
        <v>0</v>
      </c>
      <c r="H107" s="327">
        <v>0</v>
      </c>
      <c r="I107" s="327">
        <v>0</v>
      </c>
      <c r="J107" s="327">
        <v>0</v>
      </c>
      <c r="K107" s="327">
        <v>0</v>
      </c>
      <c r="L107" s="327">
        <v>0</v>
      </c>
      <c r="M107" s="327">
        <v>0</v>
      </c>
      <c r="N107" s="327">
        <v>0</v>
      </c>
      <c r="O107" s="327">
        <v>0</v>
      </c>
      <c r="P107" s="327">
        <v>0</v>
      </c>
      <c r="Q107" s="327">
        <v>0</v>
      </c>
    </row>
    <row r="108" spans="1:17" x14ac:dyDescent="0.3">
      <c r="A108" s="186" t="s">
        <v>327</v>
      </c>
      <c r="B108" s="186" t="s">
        <v>340</v>
      </c>
      <c r="C108" s="327">
        <v>0</v>
      </c>
      <c r="D108" s="327">
        <v>0</v>
      </c>
      <c r="E108" s="327">
        <v>0</v>
      </c>
      <c r="F108" s="327">
        <v>0</v>
      </c>
      <c r="G108" s="327">
        <v>0</v>
      </c>
      <c r="H108" s="327">
        <v>0</v>
      </c>
      <c r="I108" s="327">
        <v>0</v>
      </c>
      <c r="J108" s="327">
        <v>0</v>
      </c>
      <c r="K108" s="327">
        <v>0</v>
      </c>
      <c r="L108" s="327">
        <v>0</v>
      </c>
      <c r="M108" s="327">
        <v>0</v>
      </c>
      <c r="N108" s="327">
        <v>0</v>
      </c>
      <c r="O108" s="327">
        <v>0</v>
      </c>
      <c r="P108" s="327">
        <v>0</v>
      </c>
      <c r="Q108" s="327">
        <v>0</v>
      </c>
    </row>
    <row r="109" spans="1:17" x14ac:dyDescent="0.3">
      <c r="A109" s="186" t="s">
        <v>328</v>
      </c>
      <c r="B109" s="186" t="s">
        <v>340</v>
      </c>
      <c r="C109" s="327">
        <v>0.24766113572697843</v>
      </c>
      <c r="D109" s="327">
        <v>0.14338994544481709</v>
      </c>
      <c r="E109" s="327">
        <v>0.12316507729787073</v>
      </c>
      <c r="F109" s="327">
        <v>0.13796832107982962</v>
      </c>
      <c r="G109" s="327">
        <v>0.12429463594134163</v>
      </c>
      <c r="H109" s="327">
        <v>8.0496997934698014E-2</v>
      </c>
      <c r="I109" s="327">
        <v>7.4879656398431513E-2</v>
      </c>
      <c r="J109" s="327">
        <v>8.137504711026855E-2</v>
      </c>
      <c r="K109" s="327">
        <v>8.0830712397593638E-2</v>
      </c>
      <c r="L109" s="327">
        <v>5.0795843759097632E-2</v>
      </c>
      <c r="M109" s="327">
        <v>7.6941415794401669E-2</v>
      </c>
      <c r="N109" s="327">
        <v>8.0511524467516776E-2</v>
      </c>
      <c r="O109" s="327">
        <v>7.3593135236841467E-2</v>
      </c>
      <c r="P109" s="327">
        <v>8.3917937918516844E-2</v>
      </c>
      <c r="Q109" s="327">
        <v>8.9416722928342948E-2</v>
      </c>
    </row>
    <row r="110" spans="1:17" x14ac:dyDescent="0.3">
      <c r="A110" s="186" t="s">
        <v>329</v>
      </c>
      <c r="B110" s="186" t="s">
        <v>340</v>
      </c>
      <c r="C110" s="327">
        <v>3.6304726990665843E-2</v>
      </c>
      <c r="D110" s="327">
        <v>5.3799886422011715E-2</v>
      </c>
      <c r="E110" s="327">
        <v>4.6350858480003837E-2</v>
      </c>
      <c r="F110" s="327">
        <v>4.9202556989207141E-2</v>
      </c>
      <c r="G110" s="327">
        <v>4.471989075620264E-2</v>
      </c>
      <c r="H110" s="327">
        <v>2.8167882760934248E-2</v>
      </c>
      <c r="I110" s="327">
        <v>2.6121487945967616E-2</v>
      </c>
      <c r="J110" s="327">
        <v>2.8336496804928581E-2</v>
      </c>
      <c r="K110" s="327">
        <v>2.612764861482731E-2</v>
      </c>
      <c r="L110" s="327">
        <v>2.4237634423599087E-2</v>
      </c>
      <c r="M110" s="327">
        <v>2.8316188776702115E-2</v>
      </c>
      <c r="N110" s="327">
        <v>2.8717708371679678E-2</v>
      </c>
      <c r="O110" s="327">
        <v>2.6772228988606268E-2</v>
      </c>
      <c r="P110" s="327">
        <v>2.5544075672672039E-2</v>
      </c>
      <c r="Q110" s="327">
        <v>2.4647080113104639E-2</v>
      </c>
    </row>
    <row r="111" spans="1:17" x14ac:dyDescent="0.3">
      <c r="A111" s="186" t="s">
        <v>330</v>
      </c>
      <c r="B111" s="186" t="s">
        <v>340</v>
      </c>
      <c r="C111" s="327">
        <v>3.0423145843399658E-2</v>
      </c>
      <c r="D111" s="327">
        <v>1.665834393959276E-2</v>
      </c>
      <c r="E111" s="327">
        <v>1.3724581645353938E-2</v>
      </c>
      <c r="F111" s="327">
        <v>1.3857964113641258E-2</v>
      </c>
      <c r="G111" s="327">
        <v>1.6876689956649222E-2</v>
      </c>
      <c r="H111" s="327">
        <v>1.4085984707775272E-2</v>
      </c>
      <c r="I111" s="327">
        <v>1.4541294966107411E-2</v>
      </c>
      <c r="J111" s="327">
        <v>1.5620240851815416E-2</v>
      </c>
      <c r="K111" s="327">
        <v>1.145640746873261E-2</v>
      </c>
      <c r="L111" s="327">
        <v>1.1402731070671244E-2</v>
      </c>
      <c r="M111" s="327">
        <v>1.498877870550671E-2</v>
      </c>
      <c r="N111" s="327">
        <v>1.3780569855714568E-2</v>
      </c>
      <c r="O111" s="327">
        <v>1.3772255699667259E-2</v>
      </c>
      <c r="P111" s="327">
        <v>1.4489989788855498E-2</v>
      </c>
      <c r="Q111" s="327">
        <v>1.3042316407139366E-2</v>
      </c>
    </row>
    <row r="112" spans="1:17" x14ac:dyDescent="0.3">
      <c r="A112" s="186" t="s">
        <v>331</v>
      </c>
      <c r="B112" s="186" t="s">
        <v>340</v>
      </c>
      <c r="C112" s="327">
        <v>6.7485032959928845E-2</v>
      </c>
      <c r="D112" s="327">
        <v>5.2712807858196084E-2</v>
      </c>
      <c r="E112" s="327">
        <v>4.4725996059406921E-2</v>
      </c>
      <c r="F112" s="327">
        <v>4.6509173529932196E-2</v>
      </c>
      <c r="G112" s="327">
        <v>5.0406629713095397E-2</v>
      </c>
      <c r="H112" s="327">
        <v>3.849224135054137E-2</v>
      </c>
      <c r="I112" s="327">
        <v>3.6005227961609203E-2</v>
      </c>
      <c r="J112" s="327">
        <v>3.7151133723078031E-2</v>
      </c>
      <c r="K112" s="327">
        <v>3.2936513579305195E-2</v>
      </c>
      <c r="L112" s="327">
        <v>3.2487350660944145E-2</v>
      </c>
      <c r="M112" s="327">
        <v>4.3093058601061336E-2</v>
      </c>
      <c r="N112" s="327">
        <v>4.4396233892734373E-2</v>
      </c>
      <c r="O112" s="327">
        <v>4.4889686558286609E-2</v>
      </c>
      <c r="P112" s="327">
        <v>4.3916614418803457E-2</v>
      </c>
      <c r="Q112" s="327">
        <v>4.8944077422303757E-2</v>
      </c>
    </row>
    <row r="113" spans="1:17" x14ac:dyDescent="0.3">
      <c r="A113" s="186" t="s">
        <v>332</v>
      </c>
      <c r="B113" s="186" t="s">
        <v>340</v>
      </c>
      <c r="C113" s="327">
        <v>2.2931908083904159E-2</v>
      </c>
      <c r="D113" s="327">
        <v>2.2622436350324859E-2</v>
      </c>
      <c r="E113" s="327">
        <v>2.096783126347895E-2</v>
      </c>
      <c r="F113" s="327">
        <v>2.1200116426919404E-2</v>
      </c>
      <c r="G113" s="327">
        <v>2.2831201389171465E-2</v>
      </c>
      <c r="H113" s="327">
        <v>1.7908038621137316E-2</v>
      </c>
      <c r="I113" s="327">
        <v>1.6612837616866733E-2</v>
      </c>
      <c r="J113" s="327">
        <v>1.5609073846054325E-2</v>
      </c>
      <c r="K113" s="327">
        <v>1.7273430847816965E-2</v>
      </c>
      <c r="L113" s="327">
        <v>1.6751498672525022E-2</v>
      </c>
      <c r="M113" s="327">
        <v>2.1446576044583145E-2</v>
      </c>
      <c r="N113" s="327">
        <v>1.9672326657890368E-2</v>
      </c>
      <c r="O113" s="327">
        <v>1.9251023600707035E-2</v>
      </c>
      <c r="P113" s="327">
        <v>1.7985852686757987E-2</v>
      </c>
      <c r="Q113" s="327">
        <v>1.8232748381631827E-2</v>
      </c>
    </row>
    <row r="114" spans="1:17" x14ac:dyDescent="0.3">
      <c r="A114" s="186" t="s">
        <v>333</v>
      </c>
      <c r="B114" s="186" t="s">
        <v>340</v>
      </c>
      <c r="C114" s="327">
        <v>5.140637380793385E-2</v>
      </c>
      <c r="D114" s="327">
        <v>7.8220857100820315E-2</v>
      </c>
      <c r="E114" s="327">
        <v>7.1330297237633886E-2</v>
      </c>
      <c r="F114" s="327">
        <v>6.8910926895334415E-2</v>
      </c>
      <c r="G114" s="327">
        <v>6.3048264548082822E-2</v>
      </c>
      <c r="H114" s="327">
        <v>5.1491687325417791E-2</v>
      </c>
      <c r="I114" s="327">
        <v>4.1873083524578698E-2</v>
      </c>
      <c r="J114" s="327">
        <v>4.009143398935635E-2</v>
      </c>
      <c r="K114" s="327">
        <v>4.4307667575776213E-2</v>
      </c>
      <c r="L114" s="327">
        <v>4.1993344765242843E-2</v>
      </c>
      <c r="M114" s="327">
        <v>5.2294498946927247E-2</v>
      </c>
      <c r="N114" s="327">
        <v>5.1383289960517796E-2</v>
      </c>
      <c r="O114" s="327">
        <v>4.9446733721309644E-2</v>
      </c>
      <c r="P114" s="327">
        <v>4.5065768676422174E-2</v>
      </c>
      <c r="Q114" s="327">
        <v>4.2066680726921296E-2</v>
      </c>
    </row>
    <row r="115" spans="1:17" x14ac:dyDescent="0.3">
      <c r="A115" s="186" t="s">
        <v>334</v>
      </c>
      <c r="B115" s="186" t="s">
        <v>340</v>
      </c>
      <c r="C115" s="327">
        <v>7.0132273245569129E-2</v>
      </c>
      <c r="D115" s="327">
        <v>8.1044415442997633E-2</v>
      </c>
      <c r="E115" s="327">
        <v>8.2727054498478961E-2</v>
      </c>
      <c r="F115" s="327">
        <v>7.8105161798756567E-2</v>
      </c>
      <c r="G115" s="327">
        <v>6.8259002404823466E-2</v>
      </c>
      <c r="H115" s="327">
        <v>6.4722445365145737E-2</v>
      </c>
      <c r="I115" s="327">
        <v>6.3706999890173602E-2</v>
      </c>
      <c r="J115" s="327">
        <v>6.5839758936815013E-2</v>
      </c>
      <c r="K115" s="327">
        <v>7.683234666824508E-2</v>
      </c>
      <c r="L115" s="327">
        <v>7.4295609902528717E-2</v>
      </c>
      <c r="M115" s="327">
        <v>8.6218901772324996E-2</v>
      </c>
      <c r="N115" s="327">
        <v>8.2245173877181568E-2</v>
      </c>
      <c r="O115" s="327">
        <v>7.5880739996091781E-2</v>
      </c>
      <c r="P115" s="327">
        <v>7.5482652006755177E-2</v>
      </c>
      <c r="Q115" s="327">
        <v>6.9146247723087709E-2</v>
      </c>
    </row>
    <row r="116" spans="1:17" x14ac:dyDescent="0.3">
      <c r="A116" s="186" t="s">
        <v>335</v>
      </c>
      <c r="B116" s="186" t="s">
        <v>340</v>
      </c>
      <c r="C116" s="327">
        <v>4.920998564494497E-2</v>
      </c>
      <c r="D116" s="327">
        <v>5.1410919498114153E-2</v>
      </c>
      <c r="E116" s="327">
        <v>4.9644174148658481E-2</v>
      </c>
      <c r="F116" s="327">
        <v>4.7972326347685064E-2</v>
      </c>
      <c r="G116" s="327">
        <v>4.2616684548966229E-2</v>
      </c>
      <c r="H116" s="327">
        <v>3.8718065794993886E-2</v>
      </c>
      <c r="I116" s="327">
        <v>3.6951395118389394E-2</v>
      </c>
      <c r="J116" s="327">
        <v>3.3341191049112706E-2</v>
      </c>
      <c r="K116" s="327">
        <v>4.012472109111849E-2</v>
      </c>
      <c r="L116" s="327">
        <v>3.9428428813557612E-2</v>
      </c>
      <c r="M116" s="327">
        <v>4.8905735335520575E-2</v>
      </c>
      <c r="N116" s="327">
        <v>4.6249785838985681E-2</v>
      </c>
      <c r="O116" s="327">
        <v>4.175277696184828E-2</v>
      </c>
      <c r="P116" s="327">
        <v>4.141778786473526E-2</v>
      </c>
      <c r="Q116" s="327">
        <v>3.9243414545020797E-2</v>
      </c>
    </row>
    <row r="117" spans="1:17" x14ac:dyDescent="0.3">
      <c r="A117" s="186" t="s">
        <v>336</v>
      </c>
      <c r="B117" s="186" t="s">
        <v>340</v>
      </c>
      <c r="C117" s="327">
        <v>0.11996458634785939</v>
      </c>
      <c r="D117" s="327">
        <v>8.5929838665365063E-2</v>
      </c>
      <c r="E117" s="327">
        <v>7.8386728817772769E-2</v>
      </c>
      <c r="F117" s="327">
        <v>8.5686398933456018E-2</v>
      </c>
      <c r="G117" s="327">
        <v>7.8970918996303666E-2</v>
      </c>
      <c r="H117" s="327">
        <v>6.8371123272667103E-2</v>
      </c>
      <c r="I117" s="327">
        <v>6.31457274135446E-2</v>
      </c>
      <c r="J117" s="327">
        <v>6.0414224408576064E-2</v>
      </c>
      <c r="K117" s="327">
        <v>8.316301095814016E-2</v>
      </c>
      <c r="L117" s="327">
        <v>7.8136267500869314E-2</v>
      </c>
      <c r="M117" s="327">
        <v>9.398520749492556E-2</v>
      </c>
      <c r="N117" s="327">
        <v>8.5505334737288552E-2</v>
      </c>
      <c r="O117" s="327">
        <v>8.5078629371388104E-2</v>
      </c>
      <c r="P117" s="327">
        <v>8.1266270816679892E-2</v>
      </c>
      <c r="Q117" s="327">
        <v>7.4991985028164634E-2</v>
      </c>
    </row>
    <row r="118" spans="1:17" x14ac:dyDescent="0.3">
      <c r="A118" s="186" t="s">
        <v>337</v>
      </c>
      <c r="B118" s="186" t="s">
        <v>340</v>
      </c>
      <c r="C118" s="327">
        <v>0</v>
      </c>
      <c r="D118" s="327">
        <v>0</v>
      </c>
      <c r="E118" s="327">
        <v>0</v>
      </c>
      <c r="F118" s="327">
        <v>0</v>
      </c>
      <c r="G118" s="327">
        <v>0</v>
      </c>
      <c r="H118" s="327">
        <v>0</v>
      </c>
      <c r="I118" s="327">
        <v>0</v>
      </c>
      <c r="J118" s="327">
        <v>0</v>
      </c>
      <c r="K118" s="327">
        <v>0</v>
      </c>
      <c r="L118" s="327">
        <v>0</v>
      </c>
      <c r="M118" s="327">
        <v>0</v>
      </c>
      <c r="N118" s="327">
        <v>0</v>
      </c>
      <c r="O118" s="327">
        <v>0</v>
      </c>
      <c r="P118" s="327">
        <v>0</v>
      </c>
      <c r="Q118" s="327">
        <v>0</v>
      </c>
    </row>
    <row r="119" spans="1:17" x14ac:dyDescent="0.3">
      <c r="A119" s="186" t="s">
        <v>339</v>
      </c>
      <c r="B119" s="186" t="s">
        <v>340</v>
      </c>
      <c r="C119" s="327">
        <v>0.2855157381546875</v>
      </c>
      <c r="D119" s="327">
        <v>0.25404242100647506</v>
      </c>
      <c r="E119" s="327">
        <v>0.24406615678652396</v>
      </c>
      <c r="F119" s="327">
        <v>0.23610742913107505</v>
      </c>
      <c r="G119" s="327">
        <v>0.22273851188620555</v>
      </c>
      <c r="H119" s="327">
        <v>0.22092551714205261</v>
      </c>
      <c r="I119" s="327">
        <v>0.22809215356533691</v>
      </c>
      <c r="J119" s="327">
        <v>0.21266637246609502</v>
      </c>
      <c r="K119" s="327">
        <v>0.20891825736332598</v>
      </c>
      <c r="L119" s="327">
        <v>0.20146970103522027</v>
      </c>
      <c r="M119" s="327">
        <v>0.17173640930783207</v>
      </c>
      <c r="N119" s="327">
        <v>0.17010396189688415</v>
      </c>
      <c r="O119" s="327">
        <v>0.16529326408979034</v>
      </c>
      <c r="P119" s="327">
        <v>0.16134248582086183</v>
      </c>
      <c r="Q119" s="327">
        <v>0.16062564751664934</v>
      </c>
    </row>
    <row r="120" spans="1:17" x14ac:dyDescent="0.3">
      <c r="A120" s="186" t="s">
        <v>303</v>
      </c>
      <c r="B120" s="186" t="s">
        <v>341</v>
      </c>
      <c r="C120" s="327">
        <v>3.329337118908045</v>
      </c>
      <c r="D120" s="327">
        <v>3.3306756840508078</v>
      </c>
      <c r="E120" s="327">
        <v>3.3056876138324642</v>
      </c>
      <c r="F120" s="327">
        <v>3.1199531685254867</v>
      </c>
      <c r="G120" s="327">
        <v>3.0241068932783115</v>
      </c>
      <c r="H120" s="327">
        <v>2.9132977194955831</v>
      </c>
      <c r="I120" s="327">
        <v>2.9134123728860097</v>
      </c>
      <c r="J120" s="327">
        <v>2.8418511504522566</v>
      </c>
      <c r="K120" s="327">
        <v>2.8640713010356338</v>
      </c>
      <c r="L120" s="327">
        <v>2.9121439587818303</v>
      </c>
      <c r="M120" s="327">
        <v>2.8766896473028623</v>
      </c>
      <c r="N120" s="327">
        <v>2.8180790690079416</v>
      </c>
      <c r="O120" s="327">
        <v>2.7650218349970377</v>
      </c>
      <c r="P120" s="327">
        <v>2.7161880952739428</v>
      </c>
      <c r="Q120" s="327">
        <v>2.6291186340338735</v>
      </c>
    </row>
    <row r="121" spans="1:17" x14ac:dyDescent="0.3">
      <c r="A121" s="186" t="s">
        <v>304</v>
      </c>
      <c r="B121" s="186" t="s">
        <v>341</v>
      </c>
      <c r="C121" s="327">
        <v>1.3413625829616129</v>
      </c>
      <c r="D121" s="327">
        <v>1.3031888788382189</v>
      </c>
      <c r="E121" s="327">
        <v>1.430442507336978</v>
      </c>
      <c r="F121" s="327">
        <v>1.3586221542833017</v>
      </c>
      <c r="G121" s="327">
        <v>1.2683375830030548</v>
      </c>
      <c r="H121" s="327">
        <v>1.1904792850612582</v>
      </c>
      <c r="I121" s="327">
        <v>1.3060180798221765</v>
      </c>
      <c r="J121" s="327">
        <v>1.3125273787385903</v>
      </c>
      <c r="K121" s="327">
        <v>1.2362762669247982</v>
      </c>
      <c r="L121" s="327">
        <v>1.2020515629065311</v>
      </c>
      <c r="M121" s="327">
        <v>1.243794594549829</v>
      </c>
      <c r="N121" s="327">
        <v>1.1279633790764654</v>
      </c>
      <c r="O121" s="327">
        <v>1.1888499764514466</v>
      </c>
      <c r="P121" s="327">
        <v>1.1056716925600512</v>
      </c>
      <c r="Q121" s="327">
        <v>1.1957022090658815</v>
      </c>
    </row>
    <row r="122" spans="1:17" x14ac:dyDescent="0.3">
      <c r="A122" s="186" t="s">
        <v>305</v>
      </c>
      <c r="B122" s="186" t="s">
        <v>341</v>
      </c>
      <c r="C122" s="327">
        <v>0.51411063129055135</v>
      </c>
      <c r="D122" s="327">
        <v>0.60359852932462099</v>
      </c>
      <c r="E122" s="327">
        <v>0.58756303128799447</v>
      </c>
      <c r="F122" s="327">
        <v>0.55807472473886433</v>
      </c>
      <c r="G122" s="327">
        <v>0.54154002954268288</v>
      </c>
      <c r="H122" s="327">
        <v>0.52645423448049089</v>
      </c>
      <c r="I122" s="327">
        <v>0.51761748532985008</v>
      </c>
      <c r="J122" s="327">
        <v>0.53572801653259761</v>
      </c>
      <c r="K122" s="327">
        <v>0.50533322563712435</v>
      </c>
      <c r="L122" s="327">
        <v>0.50504674055350063</v>
      </c>
      <c r="M122" s="327">
        <v>0.4624651436890585</v>
      </c>
      <c r="N122" s="327">
        <v>0.43955110647063045</v>
      </c>
      <c r="O122" s="327">
        <v>0.42118216704593731</v>
      </c>
      <c r="P122" s="327">
        <v>0.43365936067900906</v>
      </c>
      <c r="Q122" s="327">
        <v>0.43695490528792386</v>
      </c>
    </row>
    <row r="123" spans="1:17" x14ac:dyDescent="0.3">
      <c r="A123" s="186" t="s">
        <v>306</v>
      </c>
      <c r="B123" s="186" t="s">
        <v>341</v>
      </c>
      <c r="C123" s="327">
        <v>0.88069213882818553</v>
      </c>
      <c r="D123" s="327">
        <v>0.87562149543605072</v>
      </c>
      <c r="E123" s="327">
        <v>0.84935989897980391</v>
      </c>
      <c r="F123" s="327">
        <v>0.84940158439921098</v>
      </c>
      <c r="G123" s="327">
        <v>0.81777309020518418</v>
      </c>
      <c r="H123" s="327">
        <v>0.76836618379024724</v>
      </c>
      <c r="I123" s="327">
        <v>0.73855807522971706</v>
      </c>
      <c r="J123" s="327">
        <v>0.72665381855934053</v>
      </c>
      <c r="K123" s="327">
        <v>0.68588667957684901</v>
      </c>
      <c r="L123" s="327">
        <v>0.67501748857633681</v>
      </c>
      <c r="M123" s="327">
        <v>0.57723136199643765</v>
      </c>
      <c r="N123" s="327">
        <v>0.49424788704819672</v>
      </c>
      <c r="O123" s="327">
        <v>0.43809429045334269</v>
      </c>
      <c r="P123" s="327">
        <v>0.39844988236830109</v>
      </c>
      <c r="Q123" s="327">
        <v>0.39044188652557815</v>
      </c>
    </row>
    <row r="124" spans="1:17" x14ac:dyDescent="0.3">
      <c r="A124" s="186" t="s">
        <v>307</v>
      </c>
      <c r="B124" s="186" t="s">
        <v>341</v>
      </c>
      <c r="C124" s="327">
        <v>0.54391220639919102</v>
      </c>
      <c r="D124" s="327">
        <v>0.53401879408293651</v>
      </c>
      <c r="E124" s="327">
        <v>0.51164960722122177</v>
      </c>
      <c r="F124" s="327">
        <v>0.52831725640535021</v>
      </c>
      <c r="G124" s="327">
        <v>0.52680124791452998</v>
      </c>
      <c r="H124" s="327">
        <v>0.51609201162382845</v>
      </c>
      <c r="I124" s="327">
        <v>0.48398760138884611</v>
      </c>
      <c r="J124" s="327">
        <v>0.49037188073012172</v>
      </c>
      <c r="K124" s="327">
        <v>0.47278823455177815</v>
      </c>
      <c r="L124" s="327">
        <v>0.48650732038204203</v>
      </c>
      <c r="M124" s="327">
        <v>0.4456619609063785</v>
      </c>
      <c r="N124" s="327">
        <v>0.38300531633542345</v>
      </c>
      <c r="O124" s="327">
        <v>0.34493136665614327</v>
      </c>
      <c r="P124" s="327">
        <v>0.33242252290944396</v>
      </c>
      <c r="Q124" s="327">
        <v>0.32373966589948894</v>
      </c>
    </row>
    <row r="125" spans="1:17" x14ac:dyDescent="0.3">
      <c r="A125" s="186" t="s">
        <v>308</v>
      </c>
      <c r="B125" s="186" t="s">
        <v>341</v>
      </c>
      <c r="C125" s="327">
        <v>0.85318441829558767</v>
      </c>
      <c r="D125" s="327">
        <v>0.87186235588606187</v>
      </c>
      <c r="E125" s="327">
        <v>0.8991039249103806</v>
      </c>
      <c r="F125" s="327">
        <v>0.88871239962734849</v>
      </c>
      <c r="G125" s="327">
        <v>0.84005861681508343</v>
      </c>
      <c r="H125" s="327">
        <v>0.73603871728838266</v>
      </c>
      <c r="I125" s="327">
        <v>0.76291955546117129</v>
      </c>
      <c r="J125" s="327">
        <v>0.71789195765427172</v>
      </c>
      <c r="K125" s="327">
        <v>0.67497176814392201</v>
      </c>
      <c r="L125" s="327">
        <v>0.69695051179426271</v>
      </c>
      <c r="M125" s="327">
        <v>0.62884688417297896</v>
      </c>
      <c r="N125" s="327">
        <v>0.5627407956041065</v>
      </c>
      <c r="O125" s="327">
        <v>0.52058814846270263</v>
      </c>
      <c r="P125" s="327">
        <v>0.59458478543297322</v>
      </c>
      <c r="Q125" s="327">
        <v>0.57342542058613744</v>
      </c>
    </row>
    <row r="126" spans="1:17" x14ac:dyDescent="0.3">
      <c r="A126" s="186" t="s">
        <v>309</v>
      </c>
      <c r="B126" s="186" t="s">
        <v>341</v>
      </c>
      <c r="C126" s="327">
        <v>0.77252485796172632</v>
      </c>
      <c r="D126" s="327">
        <v>0.78299208256016994</v>
      </c>
      <c r="E126" s="327">
        <v>0.71588470498280998</v>
      </c>
      <c r="F126" s="327">
        <v>0.66583197128907257</v>
      </c>
      <c r="G126" s="327">
        <v>0.61096437184135288</v>
      </c>
      <c r="H126" s="327">
        <v>0.62755126054194332</v>
      </c>
      <c r="I126" s="327">
        <v>0.62744336305576076</v>
      </c>
      <c r="J126" s="327">
        <v>0.63173040715881812</v>
      </c>
      <c r="K126" s="327">
        <v>0.62324526888140719</v>
      </c>
      <c r="L126" s="327">
        <v>0.60556557281528756</v>
      </c>
      <c r="M126" s="327">
        <v>0.59413476932761067</v>
      </c>
      <c r="N126" s="327">
        <v>0.52737762483550366</v>
      </c>
      <c r="O126" s="327">
        <v>0.46757601807516358</v>
      </c>
      <c r="P126" s="327">
        <v>0.44067615705964414</v>
      </c>
      <c r="Q126" s="327">
        <v>0.41270602490992608</v>
      </c>
    </row>
    <row r="127" spans="1:17" x14ac:dyDescent="0.3">
      <c r="A127" s="186" t="s">
        <v>310</v>
      </c>
      <c r="B127" s="186" t="s">
        <v>341</v>
      </c>
      <c r="C127" s="327">
        <v>11.7231108444282</v>
      </c>
      <c r="D127" s="327">
        <v>11.564060149591148</v>
      </c>
      <c r="E127" s="327">
        <v>11.340352092537033</v>
      </c>
      <c r="F127" s="327">
        <v>11.563164910084271</v>
      </c>
      <c r="G127" s="327">
        <v>10.864766657178281</v>
      </c>
      <c r="H127" s="327">
        <v>10.78734421352214</v>
      </c>
      <c r="I127" s="327">
        <v>10.422426170714616</v>
      </c>
      <c r="J127" s="327">
        <v>10.134797628348251</v>
      </c>
      <c r="K127" s="327">
        <v>10.646299993259092</v>
      </c>
      <c r="L127" s="327">
        <v>9.8768920678412453</v>
      </c>
      <c r="M127" s="327">
        <v>9.2831294824086097</v>
      </c>
      <c r="N127" s="327">
        <v>8.2189570606951214</v>
      </c>
      <c r="O127" s="327">
        <v>8.2516133565057679</v>
      </c>
      <c r="P127" s="327">
        <v>6.4467319348305514</v>
      </c>
      <c r="Q127" s="327">
        <v>7.1925140018616132</v>
      </c>
    </row>
    <row r="128" spans="1:17" x14ac:dyDescent="0.3">
      <c r="A128" s="186" t="s">
        <v>311</v>
      </c>
      <c r="B128" s="186" t="s">
        <v>341</v>
      </c>
      <c r="C128" s="327">
        <v>1.6141045942860075</v>
      </c>
      <c r="D128" s="327">
        <v>1.6909110512942793</v>
      </c>
      <c r="E128" s="327">
        <v>1.5722298625354969</v>
      </c>
      <c r="F128" s="327">
        <v>1.5122922448899447</v>
      </c>
      <c r="G128" s="327">
        <v>1.444844708751819</v>
      </c>
      <c r="H128" s="327">
        <v>1.6245028626437592</v>
      </c>
      <c r="I128" s="327">
        <v>1.6194445026822364</v>
      </c>
      <c r="J128" s="327">
        <v>1.5954316796075378</v>
      </c>
      <c r="K128" s="327">
        <v>1.5077553991312074</v>
      </c>
      <c r="L128" s="327">
        <v>1.4466087946389843</v>
      </c>
      <c r="M128" s="327">
        <v>1.4173573214290192</v>
      </c>
      <c r="N128" s="327">
        <v>1.3253081564925795</v>
      </c>
      <c r="O128" s="327">
        <v>1.1517646687971657</v>
      </c>
      <c r="P128" s="327">
        <v>1.1532075599936515</v>
      </c>
      <c r="Q128" s="327">
        <v>1.147877898612611</v>
      </c>
    </row>
    <row r="129" spans="1:17" x14ac:dyDescent="0.3">
      <c r="A129" s="186" t="s">
        <v>312</v>
      </c>
      <c r="B129" s="186" t="s">
        <v>341</v>
      </c>
      <c r="C129" s="327">
        <v>2.0749667593158301</v>
      </c>
      <c r="D129" s="327">
        <v>2.0471013607839823</v>
      </c>
      <c r="E129" s="327">
        <v>2.1060098875889803</v>
      </c>
      <c r="F129" s="327">
        <v>2.0250070773864786</v>
      </c>
      <c r="G129" s="327">
        <v>1.9256772798330721</v>
      </c>
      <c r="H129" s="327">
        <v>1.7744313808070888</v>
      </c>
      <c r="I129" s="327">
        <v>1.8326844748437345</v>
      </c>
      <c r="J129" s="327">
        <v>1.8302390102895039</v>
      </c>
      <c r="K129" s="327">
        <v>1.7403618599700157</v>
      </c>
      <c r="L129" s="327">
        <v>1.7490444809705308</v>
      </c>
      <c r="M129" s="327">
        <v>1.6296472792826477</v>
      </c>
      <c r="N129" s="327">
        <v>1.5410729153480742</v>
      </c>
      <c r="O129" s="327">
        <v>1.5237976565833209</v>
      </c>
      <c r="P129" s="327">
        <v>1.4965650486610333</v>
      </c>
      <c r="Q129" s="327">
        <v>1.5970725518602833</v>
      </c>
    </row>
    <row r="130" spans="1:17" x14ac:dyDescent="0.3">
      <c r="A130" s="186" t="s">
        <v>313</v>
      </c>
      <c r="B130" s="186" t="s">
        <v>341</v>
      </c>
      <c r="C130" s="327">
        <v>2.1960551224028317</v>
      </c>
      <c r="D130" s="327">
        <v>2.209369279652865</v>
      </c>
      <c r="E130" s="327">
        <v>2.201003613289866</v>
      </c>
      <c r="F130" s="327">
        <v>2.2289873773480102</v>
      </c>
      <c r="G130" s="327">
        <v>2.1821664335257971</v>
      </c>
      <c r="H130" s="327">
        <v>2.1257966391856642</v>
      </c>
      <c r="I130" s="327">
        <v>2.1359411638668431</v>
      </c>
      <c r="J130" s="327">
        <v>2.1895788315277644</v>
      </c>
      <c r="K130" s="327">
        <v>2.0588368623674085</v>
      </c>
      <c r="L130" s="327">
        <v>2.1493899324017471</v>
      </c>
      <c r="M130" s="327">
        <v>2.0441249778280559</v>
      </c>
      <c r="N130" s="327">
        <v>1.9443217660087966</v>
      </c>
      <c r="O130" s="327">
        <v>1.7825558242556516</v>
      </c>
      <c r="P130" s="327">
        <v>1.7966578022890931</v>
      </c>
      <c r="Q130" s="327">
        <v>1.784985510455616</v>
      </c>
    </row>
    <row r="131" spans="1:17" x14ac:dyDescent="0.3">
      <c r="A131" s="186" t="s">
        <v>314</v>
      </c>
      <c r="B131" s="186" t="s">
        <v>341</v>
      </c>
      <c r="C131" s="327">
        <v>0.72411950624118482</v>
      </c>
      <c r="D131" s="327">
        <v>0.73756354943336311</v>
      </c>
      <c r="E131" s="327">
        <v>0.70321440257101975</v>
      </c>
      <c r="F131" s="327">
        <v>0.67192891190304027</v>
      </c>
      <c r="G131" s="327">
        <v>0.6670717802584506</v>
      </c>
      <c r="H131" s="327">
        <v>0.61169863171995476</v>
      </c>
      <c r="I131" s="327">
        <v>0.57404540826430639</v>
      </c>
      <c r="J131" s="327">
        <v>0.58170066678902266</v>
      </c>
      <c r="K131" s="327">
        <v>0.58715981572456033</v>
      </c>
      <c r="L131" s="327">
        <v>0.56817595167598733</v>
      </c>
      <c r="M131" s="327">
        <v>0.52793235104895453</v>
      </c>
      <c r="N131" s="327">
        <v>0.48096034933659615</v>
      </c>
      <c r="O131" s="327">
        <v>0.43139591423844648</v>
      </c>
      <c r="P131" s="327">
        <v>0.42793579021142536</v>
      </c>
      <c r="Q131" s="327">
        <v>0.3892597105315791</v>
      </c>
    </row>
    <row r="132" spans="1:17" x14ac:dyDescent="0.3">
      <c r="A132" s="186" t="s">
        <v>315</v>
      </c>
      <c r="B132" s="186" t="s">
        <v>341</v>
      </c>
      <c r="C132" s="327">
        <v>0.42382675349627796</v>
      </c>
      <c r="D132" s="327">
        <v>0.43122964165918515</v>
      </c>
      <c r="E132" s="327">
        <v>0.4024212807620231</v>
      </c>
      <c r="F132" s="327">
        <v>0.3864226855321285</v>
      </c>
      <c r="G132" s="327">
        <v>0.36515619585186909</v>
      </c>
      <c r="H132" s="327">
        <v>0.32735529906108074</v>
      </c>
      <c r="I132" s="327">
        <v>0.3280616894183554</v>
      </c>
      <c r="J132" s="327">
        <v>0.33543565446198997</v>
      </c>
      <c r="K132" s="327">
        <v>0.30154676332213592</v>
      </c>
      <c r="L132" s="327">
        <v>0.26741820406262334</v>
      </c>
      <c r="M132" s="327">
        <v>0.24156298078554952</v>
      </c>
      <c r="N132" s="327">
        <v>0.21311040005375667</v>
      </c>
      <c r="O132" s="327">
        <v>0.18742559719366739</v>
      </c>
      <c r="P132" s="327">
        <v>0.18467487948687933</v>
      </c>
      <c r="Q132" s="327">
        <v>0.19970663635058034</v>
      </c>
    </row>
    <row r="133" spans="1:17" x14ac:dyDescent="0.3">
      <c r="A133" s="186" t="s">
        <v>316</v>
      </c>
      <c r="B133" s="186" t="s">
        <v>341</v>
      </c>
      <c r="C133" s="327">
        <v>0.47801983823568478</v>
      </c>
      <c r="D133" s="327">
        <v>0.46567339281291681</v>
      </c>
      <c r="E133" s="327">
        <v>0.42951861678564707</v>
      </c>
      <c r="F133" s="327">
        <v>0.40692686532943895</v>
      </c>
      <c r="G133" s="327">
        <v>0.35019420852629951</v>
      </c>
      <c r="H133" s="327">
        <v>0.29485348375090992</v>
      </c>
      <c r="I133" s="327">
        <v>0.30240748483115681</v>
      </c>
      <c r="J133" s="327">
        <v>0.29650724855496752</v>
      </c>
      <c r="K133" s="327">
        <v>0.25968462065337877</v>
      </c>
      <c r="L133" s="327">
        <v>0.24143762875863975</v>
      </c>
      <c r="M133" s="327">
        <v>0.2025018460671438</v>
      </c>
      <c r="N133" s="327">
        <v>0.17409890423093224</v>
      </c>
      <c r="O133" s="327">
        <v>0.15556729617604012</v>
      </c>
      <c r="P133" s="327">
        <v>0.15031456794290005</v>
      </c>
      <c r="Q133" s="327">
        <v>0.16111787204701797</v>
      </c>
    </row>
    <row r="134" spans="1:17" x14ac:dyDescent="0.3">
      <c r="A134" s="186" t="s">
        <v>317</v>
      </c>
      <c r="B134" s="186" t="s">
        <v>341</v>
      </c>
      <c r="C134" s="327">
        <v>0.28330009685739516</v>
      </c>
      <c r="D134" s="327">
        <v>0.28893704651021057</v>
      </c>
      <c r="E134" s="327">
        <v>0.27739306932805141</v>
      </c>
      <c r="F134" s="327">
        <v>0.28170554050566016</v>
      </c>
      <c r="G134" s="327">
        <v>0.2640356328569094</v>
      </c>
      <c r="H134" s="327">
        <v>0.26617313675337534</v>
      </c>
      <c r="I134" s="327">
        <v>0.26283685026058545</v>
      </c>
      <c r="J134" s="327">
        <v>0.25642232726213232</v>
      </c>
      <c r="K134" s="327">
        <v>0.23022043038243301</v>
      </c>
      <c r="L134" s="327">
        <v>0.20440510127256015</v>
      </c>
      <c r="M134" s="327">
        <v>0.18441103774116221</v>
      </c>
      <c r="N134" s="327">
        <v>0.164381507678766</v>
      </c>
      <c r="O134" s="327">
        <v>0.13916350423569543</v>
      </c>
      <c r="P134" s="327">
        <v>0.13915089157188737</v>
      </c>
      <c r="Q134" s="327">
        <v>0.14861014064157796</v>
      </c>
    </row>
    <row r="135" spans="1:17" x14ac:dyDescent="0.3">
      <c r="A135" s="186" t="s">
        <v>318</v>
      </c>
      <c r="B135" s="186" t="s">
        <v>341</v>
      </c>
      <c r="C135" s="327">
        <v>2.1439231260394123</v>
      </c>
      <c r="D135" s="327">
        <v>2.1822559556740875</v>
      </c>
      <c r="E135" s="327">
        <v>2.1474962473193537</v>
      </c>
      <c r="F135" s="327">
        <v>2.07879094938377</v>
      </c>
      <c r="G135" s="327">
        <v>1.9729110855454219</v>
      </c>
      <c r="H135" s="327">
        <v>1.8619188110702514</v>
      </c>
      <c r="I135" s="327">
        <v>1.9425922821998154</v>
      </c>
      <c r="J135" s="327">
        <v>1.9697176408084243</v>
      </c>
      <c r="K135" s="327">
        <v>2.0376165598787592</v>
      </c>
      <c r="L135" s="327">
        <v>1.9143895352629738</v>
      </c>
      <c r="M135" s="327">
        <v>1.9587050999351112</v>
      </c>
      <c r="N135" s="327">
        <v>1.828934743240394</v>
      </c>
      <c r="O135" s="327">
        <v>1.7881466556469001</v>
      </c>
      <c r="P135" s="327">
        <v>1.7799236844600743</v>
      </c>
      <c r="Q135" s="327">
        <v>1.5368705908613469</v>
      </c>
    </row>
    <row r="136" spans="1:17" x14ac:dyDescent="0.3">
      <c r="A136" s="186" t="s">
        <v>319</v>
      </c>
      <c r="B136" s="186" t="s">
        <v>341</v>
      </c>
      <c r="C136" s="327">
        <v>0.64790005100519255</v>
      </c>
      <c r="D136" s="327">
        <v>0.78883520055337264</v>
      </c>
      <c r="E136" s="327">
        <v>0.49103805025545127</v>
      </c>
      <c r="F136" s="327">
        <v>0.76277589525162204</v>
      </c>
      <c r="G136" s="327">
        <v>0.89097141938800994</v>
      </c>
      <c r="H136" s="327">
        <v>0.76990917270811965</v>
      </c>
      <c r="I136" s="327">
        <v>0.6930243309961277</v>
      </c>
      <c r="J136" s="327">
        <v>0.74772501220284715</v>
      </c>
      <c r="K136" s="327">
        <v>0.57640560240971872</v>
      </c>
      <c r="L136" s="327">
        <v>0.65008263404951883</v>
      </c>
      <c r="M136" s="327">
        <v>0.59650410699059597</v>
      </c>
      <c r="N136" s="327">
        <v>0.64366011916459775</v>
      </c>
      <c r="O136" s="327">
        <v>0.68778407963169874</v>
      </c>
      <c r="P136" s="327">
        <v>0.52179224384196832</v>
      </c>
      <c r="Q136" s="327">
        <v>0.47998290859530091</v>
      </c>
    </row>
    <row r="137" spans="1:17" x14ac:dyDescent="0.3">
      <c r="A137" s="186" t="s">
        <v>320</v>
      </c>
      <c r="B137" s="186" t="s">
        <v>341</v>
      </c>
      <c r="C137" s="327">
        <v>0.70681405707467759</v>
      </c>
      <c r="D137" s="327">
        <v>0.7227705762434552</v>
      </c>
      <c r="E137" s="327">
        <v>0.72301488589451701</v>
      </c>
      <c r="F137" s="327">
        <v>0.72031166426571591</v>
      </c>
      <c r="G137" s="327">
        <v>0.70794799524653051</v>
      </c>
      <c r="H137" s="327">
        <v>0.6676336719201289</v>
      </c>
      <c r="I137" s="327">
        <v>0.69062884201599528</v>
      </c>
      <c r="J137" s="327">
        <v>0.70744298163740604</v>
      </c>
      <c r="K137" s="327">
        <v>0.69126062466137661</v>
      </c>
      <c r="L137" s="327">
        <v>0.74184131357504079</v>
      </c>
      <c r="M137" s="327">
        <v>0.70672138630202719</v>
      </c>
      <c r="N137" s="327">
        <v>0.69101261278313408</v>
      </c>
      <c r="O137" s="327">
        <v>0.67577428865642708</v>
      </c>
      <c r="P137" s="327">
        <v>0.65295880558989283</v>
      </c>
      <c r="Q137" s="327">
        <v>0.6673692259969749</v>
      </c>
    </row>
    <row r="138" spans="1:17" x14ac:dyDescent="0.3">
      <c r="A138" s="186" t="s">
        <v>321</v>
      </c>
      <c r="B138" s="186" t="s">
        <v>341</v>
      </c>
      <c r="C138" s="327">
        <v>0.65161054737328994</v>
      </c>
      <c r="D138" s="327">
        <v>0.70673316416873311</v>
      </c>
      <c r="E138" s="327">
        <v>0.70522373139226679</v>
      </c>
      <c r="F138" s="327">
        <v>0.70322660732276021</v>
      </c>
      <c r="G138" s="327">
        <v>0.65841094025870339</v>
      </c>
      <c r="H138" s="327">
        <v>0.56880497309231082</v>
      </c>
      <c r="I138" s="327">
        <v>0.59652155625578962</v>
      </c>
      <c r="J138" s="327">
        <v>0.5980643302533083</v>
      </c>
      <c r="K138" s="327">
        <v>0.60417713421690356</v>
      </c>
      <c r="L138" s="327">
        <v>0.53889483382366732</v>
      </c>
      <c r="M138" s="327">
        <v>0.4964532411883088</v>
      </c>
      <c r="N138" s="327">
        <v>0.46913916755357371</v>
      </c>
      <c r="O138" s="327">
        <v>0.45216567018886378</v>
      </c>
      <c r="P138" s="327">
        <v>0.45594784552473833</v>
      </c>
      <c r="Q138" s="327">
        <v>0.48022100606538409</v>
      </c>
    </row>
    <row r="139" spans="1:17" x14ac:dyDescent="0.3">
      <c r="A139" s="186" t="s">
        <v>322</v>
      </c>
      <c r="B139" s="186" t="s">
        <v>341</v>
      </c>
      <c r="C139" s="327">
        <v>0.79950961079964689</v>
      </c>
      <c r="D139" s="327">
        <v>0.82523037453649351</v>
      </c>
      <c r="E139" s="327">
        <v>0.77984951175392514</v>
      </c>
      <c r="F139" s="327">
        <v>0.74444354248593647</v>
      </c>
      <c r="G139" s="327">
        <v>0.72262496148166</v>
      </c>
      <c r="H139" s="327">
        <v>0.65885570391691362</v>
      </c>
      <c r="I139" s="327">
        <v>0.66032783407337436</v>
      </c>
      <c r="J139" s="327">
        <v>0.66781293156181165</v>
      </c>
      <c r="K139" s="327">
        <v>0.62749766633370063</v>
      </c>
      <c r="L139" s="327">
        <v>0.57618314779214619</v>
      </c>
      <c r="M139" s="327">
        <v>0.52272893995392111</v>
      </c>
      <c r="N139" s="327">
        <v>0.48704413516302753</v>
      </c>
      <c r="O139" s="327">
        <v>0.44052754661764881</v>
      </c>
      <c r="P139" s="327">
        <v>0.42128320807997988</v>
      </c>
      <c r="Q139" s="327">
        <v>0.41068203325280145</v>
      </c>
    </row>
    <row r="140" spans="1:17" x14ac:dyDescent="0.3">
      <c r="A140" s="186" t="s">
        <v>323</v>
      </c>
      <c r="B140" s="186" t="s">
        <v>341</v>
      </c>
      <c r="C140" s="327">
        <v>1.446224555441523</v>
      </c>
      <c r="D140" s="327">
        <v>1.4643807252621894</v>
      </c>
      <c r="E140" s="327">
        <v>1.4226249680023841</v>
      </c>
      <c r="F140" s="327">
        <v>1.401696186693699</v>
      </c>
      <c r="G140" s="327">
        <v>1.3626051781347446</v>
      </c>
      <c r="H140" s="327">
        <v>1.2573436676006837</v>
      </c>
      <c r="I140" s="327">
        <v>1.2657825660039099</v>
      </c>
      <c r="J140" s="327">
        <v>1.2930398860925554</v>
      </c>
      <c r="K140" s="327">
        <v>1.2494822721142014</v>
      </c>
      <c r="L140" s="327">
        <v>1.1528856170162061</v>
      </c>
      <c r="M140" s="327">
        <v>1.0185377329007039</v>
      </c>
      <c r="N140" s="327">
        <v>0.95409390358985613</v>
      </c>
      <c r="O140" s="327">
        <v>0.93613252654373491</v>
      </c>
      <c r="P140" s="327">
        <v>0.92000904875279088</v>
      </c>
      <c r="Q140" s="327">
        <v>0.93014667180500676</v>
      </c>
    </row>
    <row r="141" spans="1:17" x14ac:dyDescent="0.3">
      <c r="A141" s="186" t="s">
        <v>324</v>
      </c>
      <c r="B141" s="186" t="s">
        <v>341</v>
      </c>
      <c r="C141" s="327">
        <v>1.4196391790703387</v>
      </c>
      <c r="D141" s="327">
        <v>1.3406818361044612</v>
      </c>
      <c r="E141" s="327">
        <v>1.2874351683880576</v>
      </c>
      <c r="F141" s="327">
        <v>1.2413950506121258</v>
      </c>
      <c r="G141" s="327">
        <v>1.2026812023761946</v>
      </c>
      <c r="H141" s="327">
        <v>1.1181780600825535</v>
      </c>
      <c r="I141" s="327">
        <v>1.1472675222149598</v>
      </c>
      <c r="J141" s="327">
        <v>1.1918494467876615</v>
      </c>
      <c r="K141" s="327">
        <v>1.1724182780827159</v>
      </c>
      <c r="L141" s="327">
        <v>1.1060507580712087</v>
      </c>
      <c r="M141" s="327">
        <v>1.0084245382646344</v>
      </c>
      <c r="N141" s="327">
        <v>0.96007514669581251</v>
      </c>
      <c r="O141" s="327">
        <v>0.92959226413099794</v>
      </c>
      <c r="P141" s="327">
        <v>0.92019211955981883</v>
      </c>
      <c r="Q141" s="327">
        <v>0.94101911196563048</v>
      </c>
    </row>
    <row r="142" spans="1:17" x14ac:dyDescent="0.3">
      <c r="A142" s="186" t="s">
        <v>325</v>
      </c>
      <c r="B142" s="186" t="s">
        <v>341</v>
      </c>
      <c r="C142" s="327">
        <v>5.7845946519045581</v>
      </c>
      <c r="D142" s="327">
        <v>5.8418820039674069</v>
      </c>
      <c r="E142" s="327">
        <v>5.8396176405775932</v>
      </c>
      <c r="F142" s="327">
        <v>5.7234514917421215</v>
      </c>
      <c r="G142" s="327">
        <v>5.6574250503229582</v>
      </c>
      <c r="H142" s="327">
        <v>5.8057991632528827</v>
      </c>
      <c r="I142" s="327">
        <v>5.6637836875220833</v>
      </c>
      <c r="J142" s="327">
        <v>5.7503846112838257</v>
      </c>
      <c r="K142" s="327">
        <v>5.5719388230498144</v>
      </c>
      <c r="L142" s="327">
        <v>5.8230244593915819</v>
      </c>
      <c r="M142" s="327">
        <v>5.9055347417045407</v>
      </c>
      <c r="N142" s="327">
        <v>5.8660706509809222</v>
      </c>
      <c r="O142" s="327">
        <v>5.9862634771655268</v>
      </c>
      <c r="P142" s="327">
        <v>5.7831565767606063</v>
      </c>
      <c r="Q142" s="327">
        <v>6.0399768247247811</v>
      </c>
    </row>
    <row r="143" spans="1:17" x14ac:dyDescent="0.3">
      <c r="A143" s="186" t="s">
        <v>326</v>
      </c>
      <c r="B143" s="186" t="s">
        <v>341</v>
      </c>
      <c r="C143" s="327">
        <v>37.934160872041296</v>
      </c>
      <c r="D143" s="327">
        <v>36.992297636273058</v>
      </c>
      <c r="E143" s="327">
        <v>35.857425977728354</v>
      </c>
      <c r="F143" s="327">
        <v>32.960341803613183</v>
      </c>
      <c r="G143" s="327">
        <v>31.445947900920526</v>
      </c>
      <c r="H143" s="327">
        <v>29.763612221163157</v>
      </c>
      <c r="I143" s="327">
        <v>26.048593193983724</v>
      </c>
      <c r="J143" s="327">
        <v>25.861329225695492</v>
      </c>
      <c r="K143" s="327">
        <v>25.457094352659151</v>
      </c>
      <c r="L143" s="327">
        <v>25.418232855341213</v>
      </c>
      <c r="M143" s="327">
        <v>25.380706133568221</v>
      </c>
      <c r="N143" s="327">
        <v>25.818633973914036</v>
      </c>
      <c r="O143" s="327">
        <v>25.508559284206285</v>
      </c>
      <c r="P143" s="327">
        <v>23.604923335035554</v>
      </c>
      <c r="Q143" s="327">
        <v>23.628451979670505</v>
      </c>
    </row>
    <row r="144" spans="1:17" x14ac:dyDescent="0.3">
      <c r="A144" s="186" t="s">
        <v>327</v>
      </c>
      <c r="B144" s="186" t="s">
        <v>341</v>
      </c>
      <c r="C144" s="327">
        <v>26.715731790170462</v>
      </c>
      <c r="D144" s="327">
        <v>26.568800196988011</v>
      </c>
      <c r="E144" s="327">
        <v>26.328612139720242</v>
      </c>
      <c r="F144" s="327">
        <v>26.223829302523733</v>
      </c>
      <c r="G144" s="327">
        <v>26.197997404918336</v>
      </c>
      <c r="H144" s="327">
        <v>26.067380154584512</v>
      </c>
      <c r="I144" s="327">
        <v>26.789876109447398</v>
      </c>
      <c r="J144" s="327">
        <v>27.715378037620063</v>
      </c>
      <c r="K144" s="327">
        <v>26.232774917101356</v>
      </c>
      <c r="L144" s="327">
        <v>26.350842653034938</v>
      </c>
      <c r="M144" s="327">
        <v>27.148378588319208</v>
      </c>
      <c r="N144" s="327">
        <v>25.86595493563425</v>
      </c>
      <c r="O144" s="327">
        <v>25.117966478688643</v>
      </c>
      <c r="P144" s="327">
        <v>24.98087409172215</v>
      </c>
      <c r="Q144" s="327">
        <v>25.085688402244163</v>
      </c>
    </row>
    <row r="145" spans="1:17" x14ac:dyDescent="0.3">
      <c r="A145" s="186" t="s">
        <v>328</v>
      </c>
      <c r="B145" s="186" t="s">
        <v>341</v>
      </c>
      <c r="C145" s="327">
        <v>2.1229444350330606</v>
      </c>
      <c r="D145" s="327">
        <v>2.1858031309710717</v>
      </c>
      <c r="E145" s="327">
        <v>2.1320401162060647</v>
      </c>
      <c r="F145" s="327">
        <v>2.0554225265739312</v>
      </c>
      <c r="G145" s="327">
        <v>2.3742431385772531</v>
      </c>
      <c r="H145" s="327">
        <v>2.3704724306714251</v>
      </c>
      <c r="I145" s="327">
        <v>2.2833268697576319</v>
      </c>
      <c r="J145" s="327">
        <v>2.3805278259190459</v>
      </c>
      <c r="K145" s="327">
        <v>2.3103006844428888</v>
      </c>
      <c r="L145" s="327">
        <v>2.3597546052719696</v>
      </c>
      <c r="M145" s="327">
        <v>2.4785859564267732</v>
      </c>
      <c r="N145" s="327">
        <v>2.4043233217469235</v>
      </c>
      <c r="O145" s="327">
        <v>2.5167303642472731</v>
      </c>
      <c r="P145" s="327">
        <v>2.4332828425991782</v>
      </c>
      <c r="Q145" s="327">
        <v>2.4998329347889965</v>
      </c>
    </row>
    <row r="146" spans="1:17" x14ac:dyDescent="0.3">
      <c r="A146" s="186" t="s">
        <v>329</v>
      </c>
      <c r="B146" s="186" t="s">
        <v>341</v>
      </c>
      <c r="C146" s="327">
        <v>0.76886646981404705</v>
      </c>
      <c r="D146" s="327">
        <v>0.70454173189229907</v>
      </c>
      <c r="E146" s="327">
        <v>0.71949752871309913</v>
      </c>
      <c r="F146" s="327">
        <v>0.68611964200790299</v>
      </c>
      <c r="G146" s="327">
        <v>0.70929639175439541</v>
      </c>
      <c r="H146" s="327">
        <v>0.65454194016410705</v>
      </c>
      <c r="I146" s="327">
        <v>0.63475487629498506</v>
      </c>
      <c r="J146" s="327">
        <v>0.56344059565800675</v>
      </c>
      <c r="K146" s="327">
        <v>0.54962587143688779</v>
      </c>
      <c r="L146" s="327">
        <v>0.56912311269488747</v>
      </c>
      <c r="M146" s="327">
        <v>0.50390554912474184</v>
      </c>
      <c r="N146" s="327">
        <v>0.47436216458453412</v>
      </c>
      <c r="O146" s="327">
        <v>0.45441605111897648</v>
      </c>
      <c r="P146" s="327">
        <v>0.43633707727079862</v>
      </c>
      <c r="Q146" s="327">
        <v>0.42985268631370466</v>
      </c>
    </row>
    <row r="147" spans="1:17" x14ac:dyDescent="0.3">
      <c r="A147" s="186" t="s">
        <v>330</v>
      </c>
      <c r="B147" s="186" t="s">
        <v>341</v>
      </c>
      <c r="C147" s="327">
        <v>0.39026415355035748</v>
      </c>
      <c r="D147" s="327">
        <v>0.39105057361588785</v>
      </c>
      <c r="E147" s="327">
        <v>0.36928625271596555</v>
      </c>
      <c r="F147" s="327">
        <v>0.35901968327869749</v>
      </c>
      <c r="G147" s="327">
        <v>0.33113307050681839</v>
      </c>
      <c r="H147" s="327">
        <v>0.29286859851461361</v>
      </c>
      <c r="I147" s="327">
        <v>0.29177797558357049</v>
      </c>
      <c r="J147" s="327">
        <v>0.29868082636364557</v>
      </c>
      <c r="K147" s="327">
        <v>0.29020836840451192</v>
      </c>
      <c r="L147" s="327">
        <v>0.26600477549860785</v>
      </c>
      <c r="M147" s="327">
        <v>0.23489360829412367</v>
      </c>
      <c r="N147" s="327">
        <v>0.21865593642713602</v>
      </c>
      <c r="O147" s="327">
        <v>0.2028196283561895</v>
      </c>
      <c r="P147" s="327">
        <v>0.19794825830942292</v>
      </c>
      <c r="Q147" s="327">
        <v>0.18964237442788068</v>
      </c>
    </row>
    <row r="148" spans="1:17" x14ac:dyDescent="0.3">
      <c r="A148" s="186" t="s">
        <v>331</v>
      </c>
      <c r="B148" s="186" t="s">
        <v>341</v>
      </c>
      <c r="C148" s="327">
        <v>0.1409964245790585</v>
      </c>
      <c r="D148" s="327">
        <v>0.14439320564947894</v>
      </c>
      <c r="E148" s="327">
        <v>0.14063164520472649</v>
      </c>
      <c r="F148" s="327">
        <v>0.13509166535454392</v>
      </c>
      <c r="G148" s="327">
        <v>0.12889583486092351</v>
      </c>
      <c r="H148" s="327">
        <v>0.11690815269898912</v>
      </c>
      <c r="I148" s="327">
        <v>0.11608242310919194</v>
      </c>
      <c r="J148" s="327">
        <v>0.11967779600337494</v>
      </c>
      <c r="K148" s="327">
        <v>0.12119155409114757</v>
      </c>
      <c r="L148" s="327">
        <v>0.11743942535448604</v>
      </c>
      <c r="M148" s="327">
        <v>0.12178078876475229</v>
      </c>
      <c r="N148" s="327">
        <v>0.12048154605461525</v>
      </c>
      <c r="O148" s="327">
        <v>0.11657170991065724</v>
      </c>
      <c r="P148" s="327">
        <v>9.7986345475288034E-2</v>
      </c>
      <c r="Q148" s="327">
        <v>9.7973538052665676E-2</v>
      </c>
    </row>
    <row r="149" spans="1:17" x14ac:dyDescent="0.3">
      <c r="A149" s="186" t="s">
        <v>332</v>
      </c>
      <c r="B149" s="186" t="s">
        <v>341</v>
      </c>
      <c r="C149" s="327">
        <v>0.83315093747899083</v>
      </c>
      <c r="D149" s="327">
        <v>0.82949136163512505</v>
      </c>
      <c r="E149" s="327">
        <v>0.80494352018793058</v>
      </c>
      <c r="F149" s="327">
        <v>0.79704439629920842</v>
      </c>
      <c r="G149" s="327">
        <v>0.77209274057586819</v>
      </c>
      <c r="H149" s="327">
        <v>0.72002469357120613</v>
      </c>
      <c r="I149" s="327">
        <v>0.70934411155223498</v>
      </c>
      <c r="J149" s="327">
        <v>0.71335502524790706</v>
      </c>
      <c r="K149" s="327">
        <v>0.6943767987662407</v>
      </c>
      <c r="L149" s="327">
        <v>0.66225432726145106</v>
      </c>
      <c r="M149" s="327">
        <v>0.59535196733365403</v>
      </c>
      <c r="N149" s="327">
        <v>0.56441810142975191</v>
      </c>
      <c r="O149" s="327">
        <v>0.53200285626341559</v>
      </c>
      <c r="P149" s="327">
        <v>0.51764878653532875</v>
      </c>
      <c r="Q149" s="327">
        <v>0.51290373038879455</v>
      </c>
    </row>
    <row r="150" spans="1:17" x14ac:dyDescent="0.3">
      <c r="A150" s="186" t="s">
        <v>333</v>
      </c>
      <c r="B150" s="186" t="s">
        <v>341</v>
      </c>
      <c r="C150" s="327">
        <v>1.188054173776091</v>
      </c>
      <c r="D150" s="327">
        <v>1.2133749217514826</v>
      </c>
      <c r="E150" s="327">
        <v>1.2293234237135575</v>
      </c>
      <c r="F150" s="327">
        <v>1.2591481738533437</v>
      </c>
      <c r="G150" s="327">
        <v>1.23382876392151</v>
      </c>
      <c r="H150" s="327">
        <v>1.1449859659635278</v>
      </c>
      <c r="I150" s="327">
        <v>1.1773096254040609</v>
      </c>
      <c r="J150" s="327">
        <v>1.0967878132962667</v>
      </c>
      <c r="K150" s="327">
        <v>1.0769636298652006</v>
      </c>
      <c r="L150" s="327">
        <v>1.0096199030034558</v>
      </c>
      <c r="M150" s="327">
        <v>0.93735404731980931</v>
      </c>
      <c r="N150" s="327">
        <v>0.88926193827899258</v>
      </c>
      <c r="O150" s="327">
        <v>0.84704779622647475</v>
      </c>
      <c r="P150" s="327">
        <v>0.82145462265632119</v>
      </c>
      <c r="Q150" s="327">
        <v>0.83999467485834667</v>
      </c>
    </row>
    <row r="151" spans="1:17" x14ac:dyDescent="0.3">
      <c r="A151" s="186" t="s">
        <v>334</v>
      </c>
      <c r="B151" s="186" t="s">
        <v>341</v>
      </c>
      <c r="C151" s="327">
        <v>0.85574008917318845</v>
      </c>
      <c r="D151" s="327">
        <v>0.89468733921139565</v>
      </c>
      <c r="E151" s="327">
        <v>0.89302357080934547</v>
      </c>
      <c r="F151" s="327">
        <v>0.86360083987968606</v>
      </c>
      <c r="G151" s="327">
        <v>0.8440303344467589</v>
      </c>
      <c r="H151" s="327">
        <v>0.83319500407416824</v>
      </c>
      <c r="I151" s="327">
        <v>0.8489841047121085</v>
      </c>
      <c r="J151" s="327">
        <v>0.8783471403593619</v>
      </c>
      <c r="K151" s="327">
        <v>0.90176177654162815</v>
      </c>
      <c r="L151" s="327">
        <v>0.87838587256039136</v>
      </c>
      <c r="M151" s="327">
        <v>0.85785887021101315</v>
      </c>
      <c r="N151" s="327">
        <v>0.84812637305127003</v>
      </c>
      <c r="O151" s="327">
        <v>0.82513106885915921</v>
      </c>
      <c r="P151" s="327">
        <v>0.84202288591120689</v>
      </c>
      <c r="Q151" s="327">
        <v>0.85008308479357209</v>
      </c>
    </row>
    <row r="152" spans="1:17" x14ac:dyDescent="0.3">
      <c r="A152" s="186" t="s">
        <v>335</v>
      </c>
      <c r="B152" s="186" t="s">
        <v>341</v>
      </c>
      <c r="C152" s="327">
        <v>1.0899935382020292</v>
      </c>
      <c r="D152" s="327">
        <v>1.0794120603730522</v>
      </c>
      <c r="E152" s="327">
        <v>1.0621939904932913</v>
      </c>
      <c r="F152" s="327">
        <v>1.08098506648033</v>
      </c>
      <c r="G152" s="327">
        <v>1.0309042029489681</v>
      </c>
      <c r="H152" s="327">
        <v>0.96562095012788807</v>
      </c>
      <c r="I152" s="327">
        <v>0.9759940916694444</v>
      </c>
      <c r="J152" s="327">
        <v>1.0121111492679689</v>
      </c>
      <c r="K152" s="327">
        <v>0.99062717709838399</v>
      </c>
      <c r="L152" s="327">
        <v>0.92367466129088516</v>
      </c>
      <c r="M152" s="327">
        <v>0.82660471051953577</v>
      </c>
      <c r="N152" s="327">
        <v>0.79311826901617344</v>
      </c>
      <c r="O152" s="327">
        <v>0.75362185353498801</v>
      </c>
      <c r="P152" s="327">
        <v>0.74518400210940172</v>
      </c>
      <c r="Q152" s="327">
        <v>0.75385614181159932</v>
      </c>
    </row>
    <row r="153" spans="1:17" x14ac:dyDescent="0.3">
      <c r="A153" s="186" t="s">
        <v>336</v>
      </c>
      <c r="B153" s="186" t="s">
        <v>341</v>
      </c>
      <c r="C153" s="327">
        <v>1.1493987832688457</v>
      </c>
      <c r="D153" s="327">
        <v>1.1737860075312971</v>
      </c>
      <c r="E153" s="327">
        <v>1.1936830991238718</v>
      </c>
      <c r="F153" s="327">
        <v>1.1669876388886751</v>
      </c>
      <c r="G153" s="327">
        <v>1.1358084209938066</v>
      </c>
      <c r="H153" s="327">
        <v>1.0397880554918142</v>
      </c>
      <c r="I153" s="327">
        <v>1.0555258409763975</v>
      </c>
      <c r="J153" s="327">
        <v>1.0882492817835265</v>
      </c>
      <c r="K153" s="327">
        <v>1.0919568464681755</v>
      </c>
      <c r="L153" s="327">
        <v>1.0506014179378114</v>
      </c>
      <c r="M153" s="327">
        <v>0.98112870557456555</v>
      </c>
      <c r="N153" s="327">
        <v>0.94741023077216502</v>
      </c>
      <c r="O153" s="327">
        <v>0.92015855437055172</v>
      </c>
      <c r="P153" s="327">
        <v>0.92576772007057184</v>
      </c>
      <c r="Q153" s="327">
        <v>0.92788804456364082</v>
      </c>
    </row>
    <row r="154" spans="1:17" x14ac:dyDescent="0.3">
      <c r="A154" s="186" t="s">
        <v>337</v>
      </c>
      <c r="B154" s="186" t="s">
        <v>341</v>
      </c>
      <c r="C154" s="327">
        <v>0</v>
      </c>
      <c r="D154" s="327">
        <v>0</v>
      </c>
      <c r="E154" s="327">
        <v>0</v>
      </c>
      <c r="F154" s="327">
        <v>0</v>
      </c>
      <c r="G154" s="327">
        <v>0</v>
      </c>
      <c r="H154" s="327">
        <v>0</v>
      </c>
      <c r="I154" s="327">
        <v>0</v>
      </c>
      <c r="J154" s="327">
        <v>0</v>
      </c>
      <c r="K154" s="327">
        <v>0</v>
      </c>
      <c r="L154" s="327">
        <v>0</v>
      </c>
      <c r="M154" s="327">
        <v>0</v>
      </c>
      <c r="N154" s="327">
        <v>0</v>
      </c>
      <c r="O154" s="327">
        <v>0</v>
      </c>
      <c r="P154" s="327">
        <v>0</v>
      </c>
      <c r="Q154" s="327">
        <v>0</v>
      </c>
    </row>
    <row r="155" spans="1:17" x14ac:dyDescent="0.3">
      <c r="A155" s="186" t="s">
        <v>339</v>
      </c>
      <c r="B155" s="186" t="s">
        <v>341</v>
      </c>
      <c r="C155" s="327">
        <v>1.5684240041233639</v>
      </c>
      <c r="D155" s="327">
        <v>1.5730823826140428</v>
      </c>
      <c r="E155" s="327">
        <v>1.5751815947459</v>
      </c>
      <c r="F155" s="327">
        <v>1.5215015338090632</v>
      </c>
      <c r="G155" s="327">
        <v>1.5231645132539757</v>
      </c>
      <c r="H155" s="327">
        <v>1.5686384037861798</v>
      </c>
      <c r="I155" s="327">
        <v>1.5744559913368583</v>
      </c>
      <c r="J155" s="327">
        <v>1.5255667193507039</v>
      </c>
      <c r="K155" s="327">
        <v>1.5531450950363177</v>
      </c>
      <c r="L155" s="327">
        <v>1.6000196815801651</v>
      </c>
      <c r="M155" s="327">
        <v>1.6457498493709251</v>
      </c>
      <c r="N155" s="327">
        <v>1.6358124056952272</v>
      </c>
      <c r="O155" s="327">
        <v>1.6167993069329223</v>
      </c>
      <c r="P155" s="327">
        <v>1.5976487464510023</v>
      </c>
      <c r="Q155" s="327">
        <v>1.5959097248509646</v>
      </c>
    </row>
    <row r="156" spans="1:17" x14ac:dyDescent="0.3">
      <c r="A156" s="186" t="s">
        <v>303</v>
      </c>
      <c r="B156" s="186" t="s">
        <v>342</v>
      </c>
      <c r="C156" s="327">
        <v>0.21503568578605381</v>
      </c>
      <c r="D156" s="327">
        <v>0.23808543700535903</v>
      </c>
      <c r="E156" s="327">
        <v>0.2249828547013219</v>
      </c>
      <c r="F156" s="327">
        <v>0.21602014550226922</v>
      </c>
      <c r="G156" s="327">
        <v>0.25889017338562903</v>
      </c>
      <c r="H156" s="327">
        <v>0.3259500278002751</v>
      </c>
      <c r="I156" s="327">
        <v>0.30655078994607454</v>
      </c>
      <c r="J156" s="327">
        <v>0.29941530067408895</v>
      </c>
      <c r="K156" s="327">
        <v>0.29300627424600661</v>
      </c>
      <c r="L156" s="327">
        <v>0.28471652291169408</v>
      </c>
      <c r="M156" s="327">
        <v>0.28312899573704253</v>
      </c>
      <c r="N156" s="327">
        <v>0.26547839616943431</v>
      </c>
      <c r="O156" s="327">
        <v>0.27608551847790697</v>
      </c>
      <c r="P156" s="327">
        <v>0.26682611690254887</v>
      </c>
      <c r="Q156" s="327">
        <v>0.2602340811751907</v>
      </c>
    </row>
    <row r="157" spans="1:17" x14ac:dyDescent="0.3">
      <c r="A157" s="186" t="s">
        <v>304</v>
      </c>
      <c r="B157" s="186" t="s">
        <v>342</v>
      </c>
      <c r="C157" s="327">
        <v>4.6907813765998396</v>
      </c>
      <c r="D157" s="327">
        <v>4.6746804913245112</v>
      </c>
      <c r="E157" s="327">
        <v>5.5871149255794439</v>
      </c>
      <c r="F157" s="327">
        <v>6.1914402689815997</v>
      </c>
      <c r="G157" s="327">
        <v>5.6431245548298774</v>
      </c>
      <c r="H157" s="327">
        <v>4.7890750283167876</v>
      </c>
      <c r="I157" s="327">
        <v>5.1750699025163049</v>
      </c>
      <c r="J157" s="327">
        <v>5.3052563936235471</v>
      </c>
      <c r="K157" s="327">
        <v>5.3911873883508452</v>
      </c>
      <c r="L157" s="327">
        <v>5.1603590184720733</v>
      </c>
      <c r="M157" s="327">
        <v>4.8220471051869458</v>
      </c>
      <c r="N157" s="327">
        <v>4.6770875345182183</v>
      </c>
      <c r="O157" s="327">
        <v>4.7839099805081213</v>
      </c>
      <c r="P157" s="327">
        <v>4.2016196787038345</v>
      </c>
      <c r="Q157" s="327">
        <v>4.6627757079169498</v>
      </c>
    </row>
    <row r="158" spans="1:17" x14ac:dyDescent="0.3">
      <c r="A158" s="186" t="s">
        <v>305</v>
      </c>
      <c r="B158" s="186" t="s">
        <v>342</v>
      </c>
      <c r="C158" s="327">
        <v>0.26307121355016561</v>
      </c>
      <c r="D158" s="327">
        <v>0.27482351735400984</v>
      </c>
      <c r="E158" s="327">
        <v>0.27176046941280213</v>
      </c>
      <c r="F158" s="327">
        <v>0.2497142239689453</v>
      </c>
      <c r="G158" s="327">
        <v>0.22989966178122906</v>
      </c>
      <c r="H158" s="327">
        <v>0.36008798415157373</v>
      </c>
      <c r="I158" s="327">
        <v>0.34138601038134442</v>
      </c>
      <c r="J158" s="327">
        <v>0.35473600682539308</v>
      </c>
      <c r="K158" s="327">
        <v>0.36246315037251453</v>
      </c>
      <c r="L158" s="327">
        <v>0.3521274036529059</v>
      </c>
      <c r="M158" s="327">
        <v>0.32192202882420695</v>
      </c>
      <c r="N158" s="327">
        <v>0.33463737309314012</v>
      </c>
      <c r="O158" s="327">
        <v>0.33396681864562816</v>
      </c>
      <c r="P158" s="327">
        <v>0.34726851971209743</v>
      </c>
      <c r="Q158" s="327">
        <v>0.33393465607722361</v>
      </c>
    </row>
    <row r="159" spans="1:17" x14ac:dyDescent="0.3">
      <c r="A159" s="186" t="s">
        <v>306</v>
      </c>
      <c r="B159" s="186" t="s">
        <v>342</v>
      </c>
      <c r="C159" s="327">
        <v>0.22170152798157228</v>
      </c>
      <c r="D159" s="327">
        <v>0.22379747993410981</v>
      </c>
      <c r="E159" s="327">
        <v>0.22194372593124323</v>
      </c>
      <c r="F159" s="327">
        <v>0.20883333924721781</v>
      </c>
      <c r="G159" s="327">
        <v>0.2078195342464195</v>
      </c>
      <c r="H159" s="327">
        <v>0.37449650739686546</v>
      </c>
      <c r="I159" s="327">
        <v>0.35868879703921192</v>
      </c>
      <c r="J159" s="327">
        <v>0.35716516554601063</v>
      </c>
      <c r="K159" s="327">
        <v>0.35225609963601229</v>
      </c>
      <c r="L159" s="327">
        <v>0.33725933736094121</v>
      </c>
      <c r="M159" s="327">
        <v>0.27033511892998141</v>
      </c>
      <c r="N159" s="327">
        <v>0.28071233190325717</v>
      </c>
      <c r="O159" s="327">
        <v>0.23938080094397174</v>
      </c>
      <c r="P159" s="327">
        <v>0.22992445335417921</v>
      </c>
      <c r="Q159" s="327">
        <v>0.23320030953411783</v>
      </c>
    </row>
    <row r="160" spans="1:17" x14ac:dyDescent="0.3">
      <c r="A160" s="186" t="s">
        <v>307</v>
      </c>
      <c r="B160" s="186" t="s">
        <v>342</v>
      </c>
      <c r="C160" s="327">
        <v>9.3549310250431145E-2</v>
      </c>
      <c r="D160" s="327">
        <v>8.5692002026442546E-2</v>
      </c>
      <c r="E160" s="327">
        <v>7.3044511917604638E-2</v>
      </c>
      <c r="F160" s="327">
        <v>7.1365648833244449E-2</v>
      </c>
      <c r="G160" s="327">
        <v>7.1425566818903483E-2</v>
      </c>
      <c r="H160" s="327">
        <v>0.13274807570637964</v>
      </c>
      <c r="I160" s="327">
        <v>0.12685016213423064</v>
      </c>
      <c r="J160" s="327">
        <v>0.13308724152757009</v>
      </c>
      <c r="K160" s="327">
        <v>0.1352147717183019</v>
      </c>
      <c r="L160" s="327">
        <v>0.13128698330208274</v>
      </c>
      <c r="M160" s="327">
        <v>0.11008525329131127</v>
      </c>
      <c r="N160" s="327">
        <v>0.11462176247199041</v>
      </c>
      <c r="O160" s="327">
        <v>8.3617419920913358E-2</v>
      </c>
      <c r="P160" s="327">
        <v>8.4010515158935817E-2</v>
      </c>
      <c r="Q160" s="327">
        <v>8.239602053061558E-2</v>
      </c>
    </row>
    <row r="161" spans="1:17" x14ac:dyDescent="0.3">
      <c r="A161" s="186" t="s">
        <v>308</v>
      </c>
      <c r="B161" s="186" t="s">
        <v>342</v>
      </c>
      <c r="C161" s="327">
        <v>0.16492387728107027</v>
      </c>
      <c r="D161" s="327">
        <v>0.16491848452458757</v>
      </c>
      <c r="E161" s="327">
        <v>0.17214935197061923</v>
      </c>
      <c r="F161" s="327">
        <v>0.15540987441108312</v>
      </c>
      <c r="G161" s="327">
        <v>0.1865545041278503</v>
      </c>
      <c r="H161" s="327">
        <v>0.29532803353441145</v>
      </c>
      <c r="I161" s="327">
        <v>0.27369653544345368</v>
      </c>
      <c r="J161" s="327">
        <v>0.27654305363553544</v>
      </c>
      <c r="K161" s="327">
        <v>0.25044299075958315</v>
      </c>
      <c r="L161" s="327">
        <v>0.26587423710329761</v>
      </c>
      <c r="M161" s="327">
        <v>0.24614252504824943</v>
      </c>
      <c r="N161" s="327">
        <v>0.24691931653079091</v>
      </c>
      <c r="O161" s="327">
        <v>0.2211512839987132</v>
      </c>
      <c r="P161" s="327">
        <v>0.24082680160621636</v>
      </c>
      <c r="Q161" s="327">
        <v>0.24657379451326117</v>
      </c>
    </row>
    <row r="162" spans="1:17" x14ac:dyDescent="0.3">
      <c r="A162" s="186" t="s">
        <v>309</v>
      </c>
      <c r="B162" s="186" t="s">
        <v>342</v>
      </c>
      <c r="C162" s="327">
        <v>0.49244349978622609</v>
      </c>
      <c r="D162" s="327">
        <v>0.50351672823531035</v>
      </c>
      <c r="E162" s="327">
        <v>0.46532168593178991</v>
      </c>
      <c r="F162" s="327">
        <v>0.41659166834751399</v>
      </c>
      <c r="G162" s="327">
        <v>0.4086323731686502</v>
      </c>
      <c r="H162" s="327">
        <v>0.61331765871940802</v>
      </c>
      <c r="I162" s="327">
        <v>0.55917685967485775</v>
      </c>
      <c r="J162" s="327">
        <v>0.57854239292315834</v>
      </c>
      <c r="K162" s="327">
        <v>0.5518005251519551</v>
      </c>
      <c r="L162" s="327">
        <v>0.50419091882615108</v>
      </c>
      <c r="M162" s="327">
        <v>0.46497936329519063</v>
      </c>
      <c r="N162" s="327">
        <v>0.48430099601694454</v>
      </c>
      <c r="O162" s="327">
        <v>0.46559304519517303</v>
      </c>
      <c r="P162" s="327">
        <v>0.46753885808999252</v>
      </c>
      <c r="Q162" s="327">
        <v>0.46051132438150738</v>
      </c>
    </row>
    <row r="163" spans="1:17" x14ac:dyDescent="0.3">
      <c r="A163" s="186" t="s">
        <v>310</v>
      </c>
      <c r="B163" s="186" t="s">
        <v>342</v>
      </c>
      <c r="C163" s="327">
        <v>3.0013130912038961</v>
      </c>
      <c r="D163" s="327">
        <v>3.0136097520997716</v>
      </c>
      <c r="E163" s="327">
        <v>3.0187830548072707</v>
      </c>
      <c r="F163" s="327">
        <v>3.0860044083105795</v>
      </c>
      <c r="G163" s="327">
        <v>2.7827190716347494</v>
      </c>
      <c r="H163" s="327">
        <v>2.8832010213385604</v>
      </c>
      <c r="I163" s="327">
        <v>2.5713728213822455</v>
      </c>
      <c r="J163" s="327">
        <v>2.5578683776855899</v>
      </c>
      <c r="K163" s="327">
        <v>2.5893407230386298</v>
      </c>
      <c r="L163" s="327">
        <v>2.3350796608400692</v>
      </c>
      <c r="M163" s="327">
        <v>2.3657057558749415</v>
      </c>
      <c r="N163" s="327">
        <v>2.1276158587249352</v>
      </c>
      <c r="O163" s="327">
        <v>2.2773583161358864</v>
      </c>
      <c r="P163" s="327">
        <v>1.8019412329015241</v>
      </c>
      <c r="Q163" s="327">
        <v>2.0365279736233033</v>
      </c>
    </row>
    <row r="164" spans="1:17" x14ac:dyDescent="0.3">
      <c r="A164" s="186" t="s">
        <v>311</v>
      </c>
      <c r="B164" s="186" t="s">
        <v>342</v>
      </c>
      <c r="C164" s="327">
        <v>1.4720283824991145</v>
      </c>
      <c r="D164" s="327">
        <v>1.5052003901403945</v>
      </c>
      <c r="E164" s="327">
        <v>1.2273946833603371</v>
      </c>
      <c r="F164" s="327">
        <v>1.0698578280829782</v>
      </c>
      <c r="G164" s="327">
        <v>0.99306009579118193</v>
      </c>
      <c r="H164" s="327">
        <v>1.7935253915292202</v>
      </c>
      <c r="I164" s="327">
        <v>1.6220540746157186</v>
      </c>
      <c r="J164" s="327">
        <v>1.6494410859171633</v>
      </c>
      <c r="K164" s="327">
        <v>1.5954078706124257</v>
      </c>
      <c r="L164" s="327">
        <v>1.4787828774506468</v>
      </c>
      <c r="M164" s="327">
        <v>1.4343100769756831</v>
      </c>
      <c r="N164" s="327">
        <v>1.3652166052244967</v>
      </c>
      <c r="O164" s="327">
        <v>1.3722674934522641</v>
      </c>
      <c r="P164" s="327">
        <v>1.4433979048814449</v>
      </c>
      <c r="Q164" s="327">
        <v>1.4393643503734865</v>
      </c>
    </row>
    <row r="165" spans="1:17" x14ac:dyDescent="0.3">
      <c r="A165" s="186" t="s">
        <v>312</v>
      </c>
      <c r="B165" s="186" t="s">
        <v>342</v>
      </c>
      <c r="C165" s="327">
        <v>1.0293817265575258</v>
      </c>
      <c r="D165" s="327">
        <v>0.96345901762561437</v>
      </c>
      <c r="E165" s="327">
        <v>0.80848721725030015</v>
      </c>
      <c r="F165" s="327">
        <v>0.74479884631304349</v>
      </c>
      <c r="G165" s="327">
        <v>0.75744060191859752</v>
      </c>
      <c r="H165" s="327">
        <v>1.1443065304809965</v>
      </c>
      <c r="I165" s="327">
        <v>1.1112397447609332</v>
      </c>
      <c r="J165" s="327">
        <v>1.1054866360049462</v>
      </c>
      <c r="K165" s="327">
        <v>1.0595606692803112</v>
      </c>
      <c r="L165" s="327">
        <v>0.89051515503643963</v>
      </c>
      <c r="M165" s="327">
        <v>0.916813834866961</v>
      </c>
      <c r="N165" s="327">
        <v>0.95618361590855039</v>
      </c>
      <c r="O165" s="327">
        <v>1.0263668669644439</v>
      </c>
      <c r="P165" s="327">
        <v>1.0205827126886939</v>
      </c>
      <c r="Q165" s="327">
        <v>0.98850677153556199</v>
      </c>
    </row>
    <row r="166" spans="1:17" x14ac:dyDescent="0.3">
      <c r="A166" s="186" t="s">
        <v>313</v>
      </c>
      <c r="B166" s="186" t="s">
        <v>342</v>
      </c>
      <c r="C166" s="327">
        <v>1.3434388215425517</v>
      </c>
      <c r="D166" s="327">
        <v>1.3321895549088403</v>
      </c>
      <c r="E166" s="327">
        <v>1.2478116049949717</v>
      </c>
      <c r="F166" s="327">
        <v>1.1401006559973619</v>
      </c>
      <c r="G166" s="327">
        <v>1.0459696896128106</v>
      </c>
      <c r="H166" s="327">
        <v>1.6702388734857427</v>
      </c>
      <c r="I166" s="327">
        <v>1.6313622184199437</v>
      </c>
      <c r="J166" s="327">
        <v>1.616916337047098</v>
      </c>
      <c r="K166" s="327">
        <v>1.6330751267939065</v>
      </c>
      <c r="L166" s="327">
        <v>1.6658242098361133</v>
      </c>
      <c r="M166" s="327">
        <v>1.7203220587904575</v>
      </c>
      <c r="N166" s="327">
        <v>1.7494487873793174</v>
      </c>
      <c r="O166" s="327">
        <v>1.5969640730489476</v>
      </c>
      <c r="P166" s="327">
        <v>1.7302326094995535</v>
      </c>
      <c r="Q166" s="327">
        <v>1.6461143264900595</v>
      </c>
    </row>
    <row r="167" spans="1:17" x14ac:dyDescent="0.3">
      <c r="A167" s="186" t="s">
        <v>314</v>
      </c>
      <c r="B167" s="186" t="s">
        <v>342</v>
      </c>
      <c r="C167" s="327">
        <v>1.3108065204731356</v>
      </c>
      <c r="D167" s="327">
        <v>1.2970726797702823</v>
      </c>
      <c r="E167" s="327">
        <v>1.2232464118554289</v>
      </c>
      <c r="F167" s="327">
        <v>1.1573621173483866</v>
      </c>
      <c r="G167" s="327">
        <v>1.0881253181024007</v>
      </c>
      <c r="H167" s="327">
        <v>1.3578255707345974</v>
      </c>
      <c r="I167" s="327">
        <v>1.2821081524399458</v>
      </c>
      <c r="J167" s="327">
        <v>1.3184894219974421</v>
      </c>
      <c r="K167" s="327">
        <v>1.2981874351653735</v>
      </c>
      <c r="L167" s="327">
        <v>1.3748165507613535</v>
      </c>
      <c r="M167" s="327">
        <v>1.344758899655073</v>
      </c>
      <c r="N167" s="327">
        <v>1.2838653063511276</v>
      </c>
      <c r="O167" s="327">
        <v>1.2020320290082778</v>
      </c>
      <c r="P167" s="327">
        <v>1.2277708817077104</v>
      </c>
      <c r="Q167" s="327">
        <v>1.1200065077483736</v>
      </c>
    </row>
    <row r="168" spans="1:17" x14ac:dyDescent="0.3">
      <c r="A168" s="186" t="s">
        <v>315</v>
      </c>
      <c r="B168" s="186" t="s">
        <v>342</v>
      </c>
      <c r="C168" s="327">
        <v>0.12021541503389496</v>
      </c>
      <c r="D168" s="327">
        <v>0.12585900520092499</v>
      </c>
      <c r="E168" s="327">
        <v>0.11693052615703729</v>
      </c>
      <c r="F168" s="327">
        <v>0.10233769702234845</v>
      </c>
      <c r="G168" s="327">
        <v>0.10751502036095155</v>
      </c>
      <c r="H168" s="327">
        <v>0.16047071251418615</v>
      </c>
      <c r="I168" s="327">
        <v>0.16435763359568387</v>
      </c>
      <c r="J168" s="327">
        <v>0.17573359055047366</v>
      </c>
      <c r="K168" s="327">
        <v>0.13896859663809286</v>
      </c>
      <c r="L168" s="327">
        <v>0.12862940828249575</v>
      </c>
      <c r="M168" s="327">
        <v>0.13033325871434107</v>
      </c>
      <c r="N168" s="327">
        <v>0.12927142408537162</v>
      </c>
      <c r="O168" s="327">
        <v>0.12075807835585903</v>
      </c>
      <c r="P168" s="327">
        <v>0.11131003163056657</v>
      </c>
      <c r="Q168" s="327">
        <v>0.1228715703315172</v>
      </c>
    </row>
    <row r="169" spans="1:17" x14ac:dyDescent="0.3">
      <c r="A169" s="186" t="s">
        <v>316</v>
      </c>
      <c r="B169" s="186" t="s">
        <v>342</v>
      </c>
      <c r="C169" s="327">
        <v>0.11143834233419135</v>
      </c>
      <c r="D169" s="327">
        <v>0.10446346973068762</v>
      </c>
      <c r="E169" s="327">
        <v>8.6303281510609189E-2</v>
      </c>
      <c r="F169" s="327">
        <v>7.6032494060132877E-2</v>
      </c>
      <c r="G169" s="327">
        <v>7.3476513649493425E-2</v>
      </c>
      <c r="H169" s="327">
        <v>0.10598282339115185</v>
      </c>
      <c r="I169" s="327">
        <v>0.10454045158487307</v>
      </c>
      <c r="J169" s="327">
        <v>0.10568435481581273</v>
      </c>
      <c r="K169" s="327">
        <v>9.4587775869015914E-2</v>
      </c>
      <c r="L169" s="327">
        <v>8.0872141104032763E-2</v>
      </c>
      <c r="M169" s="327">
        <v>7.7941746845791096E-2</v>
      </c>
      <c r="N169" s="327">
        <v>7.7338255760584507E-2</v>
      </c>
      <c r="O169" s="327">
        <v>7.139255213764506E-2</v>
      </c>
      <c r="P169" s="327">
        <v>6.7499957597165386E-2</v>
      </c>
      <c r="Q169" s="327">
        <v>6.9688079198573394E-2</v>
      </c>
    </row>
    <row r="170" spans="1:17" x14ac:dyDescent="0.3">
      <c r="A170" s="186" t="s">
        <v>317</v>
      </c>
      <c r="B170" s="186" t="s">
        <v>342</v>
      </c>
      <c r="C170" s="327">
        <v>9.1710803900304755E-2</v>
      </c>
      <c r="D170" s="327">
        <v>9.674881322946037E-2</v>
      </c>
      <c r="E170" s="327">
        <v>9.2405957362738766E-2</v>
      </c>
      <c r="F170" s="327">
        <v>8.242188677387538E-2</v>
      </c>
      <c r="G170" s="327">
        <v>7.9924160804838815E-2</v>
      </c>
      <c r="H170" s="327">
        <v>0.13179769293059651</v>
      </c>
      <c r="I170" s="327">
        <v>0.12381969027745805</v>
      </c>
      <c r="J170" s="327">
        <v>0.12022025094727935</v>
      </c>
      <c r="K170" s="327">
        <v>0.11739312755701244</v>
      </c>
      <c r="L170" s="327">
        <v>0.11216561087233788</v>
      </c>
      <c r="M170" s="327">
        <v>0.10393196609250903</v>
      </c>
      <c r="N170" s="327">
        <v>0.11603835704046012</v>
      </c>
      <c r="O170" s="327">
        <v>9.9519291937061105E-2</v>
      </c>
      <c r="P170" s="327">
        <v>0.10302801213369138</v>
      </c>
      <c r="Q170" s="327">
        <v>0.11017171508322544</v>
      </c>
    </row>
    <row r="171" spans="1:17" x14ac:dyDescent="0.3">
      <c r="A171" s="186" t="s">
        <v>318</v>
      </c>
      <c r="B171" s="186" t="s">
        <v>342</v>
      </c>
      <c r="C171" s="327">
        <v>0.63619042151631833</v>
      </c>
      <c r="D171" s="327">
        <v>0.57680128484058624</v>
      </c>
      <c r="E171" s="327">
        <v>0.49606560248822923</v>
      </c>
      <c r="F171" s="327">
        <v>0.47918996702720978</v>
      </c>
      <c r="G171" s="327">
        <v>0.46552413192138592</v>
      </c>
      <c r="H171" s="327">
        <v>0.70722630030432565</v>
      </c>
      <c r="I171" s="327">
        <v>0.6779642867657234</v>
      </c>
      <c r="J171" s="327">
        <v>0.70872272745428178</v>
      </c>
      <c r="K171" s="327">
        <v>0.72538024488346742</v>
      </c>
      <c r="L171" s="327">
        <v>0.69800471774385187</v>
      </c>
      <c r="M171" s="327">
        <v>0.65572369852720969</v>
      </c>
      <c r="N171" s="327">
        <v>0.77802311826526616</v>
      </c>
      <c r="O171" s="327">
        <v>0.69183677410230127</v>
      </c>
      <c r="P171" s="327">
        <v>0.71649428890974176</v>
      </c>
      <c r="Q171" s="327">
        <v>0.69220340679919379</v>
      </c>
    </row>
    <row r="172" spans="1:17" x14ac:dyDescent="0.3">
      <c r="A172" s="186" t="s">
        <v>319</v>
      </c>
      <c r="B172" s="186" t="s">
        <v>342</v>
      </c>
      <c r="C172" s="327">
        <v>3.9223968678763672</v>
      </c>
      <c r="D172" s="327">
        <v>3.8908805002198408</v>
      </c>
      <c r="E172" s="327">
        <v>3.9601531855442889</v>
      </c>
      <c r="F172" s="327">
        <v>3.8301476338181502</v>
      </c>
      <c r="G172" s="327">
        <v>3.9460710609040603</v>
      </c>
      <c r="H172" s="327">
        <v>3.7748948777999218</v>
      </c>
      <c r="I172" s="327">
        <v>3.6267954390413419</v>
      </c>
      <c r="J172" s="327">
        <v>3.6828147873277035</v>
      </c>
      <c r="K172" s="327">
        <v>3.6692242539163367</v>
      </c>
      <c r="L172" s="327">
        <v>3.3162586345941958</v>
      </c>
      <c r="M172" s="327">
        <v>3.1406659378887456</v>
      </c>
      <c r="N172" s="327">
        <v>3.1256227347270218</v>
      </c>
      <c r="O172" s="327">
        <v>3.0467002692300236</v>
      </c>
      <c r="P172" s="327">
        <v>2.7191120275708589</v>
      </c>
      <c r="Q172" s="327">
        <v>2.7311917126208551</v>
      </c>
    </row>
    <row r="173" spans="1:17" x14ac:dyDescent="0.3">
      <c r="A173" s="186" t="s">
        <v>320</v>
      </c>
      <c r="B173" s="186" t="s">
        <v>342</v>
      </c>
      <c r="C173" s="327">
        <v>5.7667828113059497E-2</v>
      </c>
      <c r="D173" s="327">
        <v>5.7597979559789639E-2</v>
      </c>
      <c r="E173" s="327">
        <v>5.4849216142609805E-2</v>
      </c>
      <c r="F173" s="327">
        <v>5.5226518845902899E-2</v>
      </c>
      <c r="G173" s="327">
        <v>5.3007360534942531E-2</v>
      </c>
      <c r="H173" s="327">
        <v>5.6131131804066307E-2</v>
      </c>
      <c r="I173" s="327">
        <v>5.6188621931481948E-2</v>
      </c>
      <c r="J173" s="327">
        <v>6.0993387842485487E-2</v>
      </c>
      <c r="K173" s="327">
        <v>5.3193714543109033E-2</v>
      </c>
      <c r="L173" s="327">
        <v>5.7680524383540682E-2</v>
      </c>
      <c r="M173" s="327">
        <v>6.2836409124057399E-2</v>
      </c>
      <c r="N173" s="327">
        <v>7.1734022644229095E-2</v>
      </c>
      <c r="O173" s="327">
        <v>6.7508685759737772E-2</v>
      </c>
      <c r="P173" s="327">
        <v>6.5937849042173938E-2</v>
      </c>
      <c r="Q173" s="327">
        <v>6.3798261366724715E-2</v>
      </c>
    </row>
    <row r="174" spans="1:17" x14ac:dyDescent="0.3">
      <c r="A174" s="186" t="s">
        <v>321</v>
      </c>
      <c r="B174" s="186" t="s">
        <v>342</v>
      </c>
      <c r="C174" s="327">
        <v>0.12338711663998722</v>
      </c>
      <c r="D174" s="327">
        <v>0.14156085039019767</v>
      </c>
      <c r="E174" s="327">
        <v>0.13373724297590503</v>
      </c>
      <c r="F174" s="327">
        <v>0.13413682440414731</v>
      </c>
      <c r="G174" s="327">
        <v>0.12139209363720632</v>
      </c>
      <c r="H174" s="327">
        <v>0.10245712863372658</v>
      </c>
      <c r="I174" s="327">
        <v>0.11672220331164067</v>
      </c>
      <c r="J174" s="327">
        <v>0.10247692561851296</v>
      </c>
      <c r="K174" s="327">
        <v>0.1206959374120446</v>
      </c>
      <c r="L174" s="327">
        <v>0.11796345098172378</v>
      </c>
      <c r="M174" s="327">
        <v>0.10455470303966023</v>
      </c>
      <c r="N174" s="327">
        <v>0.11496503227562352</v>
      </c>
      <c r="O174" s="327">
        <v>0.10979747716211825</v>
      </c>
      <c r="P174" s="327">
        <v>0.1152407626679457</v>
      </c>
      <c r="Q174" s="327">
        <v>0.11355533230389225</v>
      </c>
    </row>
    <row r="175" spans="1:17" x14ac:dyDescent="0.3">
      <c r="A175" s="186" t="s">
        <v>322</v>
      </c>
      <c r="B175" s="186" t="s">
        <v>342</v>
      </c>
      <c r="C175" s="327">
        <v>8.3117357014459117E-2</v>
      </c>
      <c r="D175" s="327">
        <v>8.2645508581505128E-2</v>
      </c>
      <c r="E175" s="327">
        <v>7.4342851893205969E-2</v>
      </c>
      <c r="F175" s="327">
        <v>6.9999265339137182E-2</v>
      </c>
      <c r="G175" s="327">
        <v>7.061226806353163E-2</v>
      </c>
      <c r="H175" s="327">
        <v>7.1695107555100196E-2</v>
      </c>
      <c r="I175" s="327">
        <v>7.3345761459744141E-2</v>
      </c>
      <c r="J175" s="327">
        <v>5.8569542036924493E-2</v>
      </c>
      <c r="K175" s="327">
        <v>6.7902231224160628E-2</v>
      </c>
      <c r="L175" s="327">
        <v>6.8161695255225516E-2</v>
      </c>
      <c r="M175" s="327">
        <v>7.0179757514970464E-2</v>
      </c>
      <c r="N175" s="327">
        <v>7.0556622205980926E-2</v>
      </c>
      <c r="O175" s="327">
        <v>6.8569356426692082E-2</v>
      </c>
      <c r="P175" s="327">
        <v>6.8849839848196689E-2</v>
      </c>
      <c r="Q175" s="327">
        <v>5.9109336003401826E-2</v>
      </c>
    </row>
    <row r="176" spans="1:17" x14ac:dyDescent="0.3">
      <c r="A176" s="186" t="s">
        <v>323</v>
      </c>
      <c r="B176" s="186" t="s">
        <v>342</v>
      </c>
      <c r="C176" s="327">
        <v>0.18343784780840566</v>
      </c>
      <c r="D176" s="327">
        <v>0.17571147382553004</v>
      </c>
      <c r="E176" s="327">
        <v>0.18011471116892394</v>
      </c>
      <c r="F176" s="327">
        <v>0.17822724063783765</v>
      </c>
      <c r="G176" s="327">
        <v>0.18225544144230094</v>
      </c>
      <c r="H176" s="327">
        <v>0.18442893092936644</v>
      </c>
      <c r="I176" s="327">
        <v>0.19182988574399967</v>
      </c>
      <c r="J176" s="327">
        <v>0.16835349960126303</v>
      </c>
      <c r="K176" s="327">
        <v>0.18905277903504211</v>
      </c>
      <c r="L176" s="327">
        <v>0.2018756033970964</v>
      </c>
      <c r="M176" s="327">
        <v>0.177562069213027</v>
      </c>
      <c r="N176" s="327">
        <v>0.18024065768526512</v>
      </c>
      <c r="O176" s="327">
        <v>0.18178849941525119</v>
      </c>
      <c r="P176" s="327">
        <v>0.18541308729004072</v>
      </c>
      <c r="Q176" s="327">
        <v>0.17702047126196366</v>
      </c>
    </row>
    <row r="177" spans="1:17" x14ac:dyDescent="0.3">
      <c r="A177" s="186" t="s">
        <v>324</v>
      </c>
      <c r="B177" s="186" t="s">
        <v>342</v>
      </c>
      <c r="C177" s="327">
        <v>0.22968875951435691</v>
      </c>
      <c r="D177" s="327">
        <v>0.24545601899441238</v>
      </c>
      <c r="E177" s="327">
        <v>0.23698316507221934</v>
      </c>
      <c r="F177" s="327">
        <v>0.22727014618673852</v>
      </c>
      <c r="G177" s="327">
        <v>0.21806857343434236</v>
      </c>
      <c r="H177" s="327">
        <v>0.21680620576486417</v>
      </c>
      <c r="I177" s="327">
        <v>0.23817525049187382</v>
      </c>
      <c r="J177" s="327">
        <v>0.19754789065339309</v>
      </c>
      <c r="K177" s="327">
        <v>0.23029168731264182</v>
      </c>
      <c r="L177" s="327">
        <v>0.27893354750435984</v>
      </c>
      <c r="M177" s="327">
        <v>0.28591236839346135</v>
      </c>
      <c r="N177" s="327">
        <v>0.31385282829780764</v>
      </c>
      <c r="O177" s="327">
        <v>0.33311257902328739</v>
      </c>
      <c r="P177" s="327">
        <v>0.36885491612934235</v>
      </c>
      <c r="Q177" s="327">
        <v>0.40567549152047172</v>
      </c>
    </row>
    <row r="178" spans="1:17" x14ac:dyDescent="0.3">
      <c r="A178" s="186" t="s">
        <v>325</v>
      </c>
      <c r="B178" s="186" t="s">
        <v>342</v>
      </c>
      <c r="C178" s="327">
        <v>1.768689072259116</v>
      </c>
      <c r="D178" s="327">
        <v>1.7917046309320366</v>
      </c>
      <c r="E178" s="327">
        <v>1.6435054662707695</v>
      </c>
      <c r="F178" s="327">
        <v>1.7138042008227812</v>
      </c>
      <c r="G178" s="327">
        <v>1.6384909990256893</v>
      </c>
      <c r="H178" s="327">
        <v>1.5335878589335115</v>
      </c>
      <c r="I178" s="327">
        <v>1.5632852095573495</v>
      </c>
      <c r="J178" s="327">
        <v>1.6604083471917965</v>
      </c>
      <c r="K178" s="327">
        <v>1.7233067613550759</v>
      </c>
      <c r="L178" s="327">
        <v>1.706074719516254</v>
      </c>
      <c r="M178" s="327">
        <v>1.7138893365378558</v>
      </c>
      <c r="N178" s="327">
        <v>1.6628758674988811</v>
      </c>
      <c r="O178" s="327">
        <v>1.6927180417809842</v>
      </c>
      <c r="P178" s="327">
        <v>1.7030920439173627</v>
      </c>
      <c r="Q178" s="327">
        <v>1.5852983930085915</v>
      </c>
    </row>
    <row r="179" spans="1:17" x14ac:dyDescent="0.3">
      <c r="A179" s="186" t="s">
        <v>326</v>
      </c>
      <c r="B179" s="186" t="s">
        <v>342</v>
      </c>
      <c r="C179" s="327">
        <v>4.5748471644218252E-6</v>
      </c>
      <c r="D179" s="327">
        <v>3.5083317099837725E-6</v>
      </c>
      <c r="E179" s="327">
        <v>2.2543503767533515E-6</v>
      </c>
      <c r="F179" s="327">
        <v>3.1759804451772699E-6</v>
      </c>
      <c r="G179" s="327">
        <v>3.0609406155923296E-6</v>
      </c>
      <c r="H179" s="327">
        <v>4.1795497330110507E-6</v>
      </c>
      <c r="I179" s="327">
        <v>4.7915935194266792E-6</v>
      </c>
      <c r="J179" s="327">
        <v>5.5930533922436179E-6</v>
      </c>
      <c r="K179" s="327">
        <v>6.2620557715434685E-6</v>
      </c>
      <c r="L179" s="327">
        <v>5.3582774971173225E-6</v>
      </c>
      <c r="M179" s="327">
        <v>5.5690805727499926E-6</v>
      </c>
      <c r="N179" s="327">
        <v>4.6301136778512998E-6</v>
      </c>
      <c r="O179" s="327">
        <v>2.8986228116751754E-6</v>
      </c>
      <c r="P179" s="327">
        <v>2.3681513939620776E-6</v>
      </c>
      <c r="Q179" s="327">
        <v>2.6750270062826567E-6</v>
      </c>
    </row>
    <row r="180" spans="1:17" x14ac:dyDescent="0.3">
      <c r="A180" s="186" t="s">
        <v>327</v>
      </c>
      <c r="B180" s="186" t="s">
        <v>342</v>
      </c>
      <c r="C180" s="327">
        <v>1.9848403321094899E-5</v>
      </c>
      <c r="D180" s="327">
        <v>1.7923726095086716E-5</v>
      </c>
      <c r="E180" s="327">
        <v>1.6055468197304221E-5</v>
      </c>
      <c r="F180" s="327">
        <v>1.4401849284183056E-5</v>
      </c>
      <c r="G180" s="327">
        <v>1.2420497571094495E-5</v>
      </c>
      <c r="H180" s="327">
        <v>1.7167074083988788E-5</v>
      </c>
      <c r="I180" s="327">
        <v>2.0340136780300988E-5</v>
      </c>
      <c r="J180" s="327">
        <v>2.1669727520137526E-5</v>
      </c>
      <c r="K180" s="327">
        <v>2.1755735666445098E-5</v>
      </c>
      <c r="L180" s="327">
        <v>2.4601573756076589E-5</v>
      </c>
      <c r="M180" s="327">
        <v>2.5721732762408592E-5</v>
      </c>
      <c r="N180" s="327">
        <v>2.4062924673815406E-5</v>
      </c>
      <c r="O180" s="327">
        <v>1.8280537571340779E-5</v>
      </c>
      <c r="P180" s="327">
        <v>1.7005432572607892E-5</v>
      </c>
      <c r="Q180" s="327">
        <v>1.8955822151764034E-5</v>
      </c>
    </row>
    <row r="181" spans="1:17" x14ac:dyDescent="0.3">
      <c r="A181" s="186" t="s">
        <v>328</v>
      </c>
      <c r="B181" s="186" t="s">
        <v>342</v>
      </c>
      <c r="C181" s="327">
        <v>0.15920033013924226</v>
      </c>
      <c r="D181" s="327">
        <v>0.14626534126572541</v>
      </c>
      <c r="E181" s="327">
        <v>0.13750798057984082</v>
      </c>
      <c r="F181" s="327">
        <v>0.12679160517105934</v>
      </c>
      <c r="G181" s="327">
        <v>0.11254947017031008</v>
      </c>
      <c r="H181" s="327">
        <v>9.9237386831205698E-2</v>
      </c>
      <c r="I181" s="327">
        <v>0.10003573898651195</v>
      </c>
      <c r="J181" s="327">
        <v>9.8073077473234571E-2</v>
      </c>
      <c r="K181" s="327">
        <v>9.8822003010246004E-2</v>
      </c>
      <c r="L181" s="327">
        <v>9.5823568050181898E-2</v>
      </c>
      <c r="M181" s="327">
        <v>0.1026264908600997</v>
      </c>
      <c r="N181" s="327">
        <v>0.11059539187753116</v>
      </c>
      <c r="O181" s="327">
        <v>0.10686343674581243</v>
      </c>
      <c r="P181" s="327">
        <v>0.10442853400674075</v>
      </c>
      <c r="Q181" s="327">
        <v>0.10464609635555286</v>
      </c>
    </row>
    <row r="182" spans="1:17" x14ac:dyDescent="0.3">
      <c r="A182" s="186" t="s">
        <v>329</v>
      </c>
      <c r="B182" s="186" t="s">
        <v>342</v>
      </c>
      <c r="C182" s="327">
        <v>0.557114158189985</v>
      </c>
      <c r="D182" s="327">
        <v>0.54727303876599609</v>
      </c>
      <c r="E182" s="327">
        <v>0.51974185305009413</v>
      </c>
      <c r="F182" s="327">
        <v>0.48040480838419714</v>
      </c>
      <c r="G182" s="327">
        <v>0.46379650768643099</v>
      </c>
      <c r="H182" s="327">
        <v>0.19502066451585254</v>
      </c>
      <c r="I182" s="327">
        <v>0.22890772959001349</v>
      </c>
      <c r="J182" s="327">
        <v>0.17540867590327613</v>
      </c>
      <c r="K182" s="327">
        <v>0.1928580587552419</v>
      </c>
      <c r="L182" s="327">
        <v>0.19487285803924426</v>
      </c>
      <c r="M182" s="327">
        <v>0.18958196691492568</v>
      </c>
      <c r="N182" s="327">
        <v>0.17019557521741102</v>
      </c>
      <c r="O182" s="327">
        <v>0.16233097499278262</v>
      </c>
      <c r="P182" s="327">
        <v>0.17541244054278199</v>
      </c>
      <c r="Q182" s="327">
        <v>0.19572299833922094</v>
      </c>
    </row>
    <row r="183" spans="1:17" x14ac:dyDescent="0.3">
      <c r="A183" s="186" t="s">
        <v>330</v>
      </c>
      <c r="B183" s="186" t="s">
        <v>342</v>
      </c>
      <c r="C183" s="327">
        <v>4.6359976965331319E-2</v>
      </c>
      <c r="D183" s="327">
        <v>4.6744865231611685E-2</v>
      </c>
      <c r="E183" s="327">
        <v>4.4735106920278198E-2</v>
      </c>
      <c r="F183" s="327">
        <v>4.2681990594118147E-2</v>
      </c>
      <c r="G183" s="327">
        <v>4.0197111802657608E-2</v>
      </c>
      <c r="H183" s="327">
        <v>4.0585532993363253E-2</v>
      </c>
      <c r="I183" s="327">
        <v>4.0388387489736083E-2</v>
      </c>
      <c r="J183" s="327">
        <v>3.7495004095305907E-2</v>
      </c>
      <c r="K183" s="327">
        <v>4.1477197913039505E-2</v>
      </c>
      <c r="L183" s="327">
        <v>4.3849574786651448E-2</v>
      </c>
      <c r="M183" s="327">
        <v>4.3147278170081939E-2</v>
      </c>
      <c r="N183" s="327">
        <v>3.9874374033230187E-2</v>
      </c>
      <c r="O183" s="327">
        <v>4.1703244863390831E-2</v>
      </c>
      <c r="P183" s="327">
        <v>4.3019013007879137E-2</v>
      </c>
      <c r="Q183" s="327">
        <v>4.1275771205387793E-2</v>
      </c>
    </row>
    <row r="184" spans="1:17" x14ac:dyDescent="0.3">
      <c r="A184" s="186" t="s">
        <v>331</v>
      </c>
      <c r="B184" s="186" t="s">
        <v>342</v>
      </c>
      <c r="C184" s="327">
        <v>8.9856367898628164E-2</v>
      </c>
      <c r="D184" s="327">
        <v>8.2162387750431123E-2</v>
      </c>
      <c r="E184" s="327">
        <v>7.7283023031286757E-2</v>
      </c>
      <c r="F184" s="327">
        <v>7.6202407197394378E-2</v>
      </c>
      <c r="G184" s="327">
        <v>8.2030652556040126E-2</v>
      </c>
      <c r="H184" s="327">
        <v>8.0840376314575454E-2</v>
      </c>
      <c r="I184" s="327">
        <v>7.3810139135886466E-2</v>
      </c>
      <c r="J184" s="327">
        <v>7.7852420826150667E-2</v>
      </c>
      <c r="K184" s="327">
        <v>7.6190883999373141E-2</v>
      </c>
      <c r="L184" s="327">
        <v>7.6978747913389059E-2</v>
      </c>
      <c r="M184" s="327">
        <v>7.7925884448664967E-2</v>
      </c>
      <c r="N184" s="327">
        <v>7.8427491107070008E-2</v>
      </c>
      <c r="O184" s="327">
        <v>8.5635047212080581E-2</v>
      </c>
      <c r="P184" s="327">
        <v>7.9750168009901465E-2</v>
      </c>
      <c r="Q184" s="327">
        <v>7.296546325240949E-2</v>
      </c>
    </row>
    <row r="185" spans="1:17" x14ac:dyDescent="0.3">
      <c r="A185" s="186" t="s">
        <v>332</v>
      </c>
      <c r="B185" s="186" t="s">
        <v>342</v>
      </c>
      <c r="C185" s="327">
        <v>9.772309728227796E-2</v>
      </c>
      <c r="D185" s="327">
        <v>0.11115803062770635</v>
      </c>
      <c r="E185" s="327">
        <v>0.10580241841803352</v>
      </c>
      <c r="F185" s="327">
        <v>0.10681667576834784</v>
      </c>
      <c r="G185" s="327">
        <v>0.10522864842044777</v>
      </c>
      <c r="H185" s="327">
        <v>9.4679344016417574E-2</v>
      </c>
      <c r="I185" s="327">
        <v>0.10213827710360436</v>
      </c>
      <c r="J185" s="327">
        <v>7.8338733280671147E-2</v>
      </c>
      <c r="K185" s="327">
        <v>9.2239158675887681E-2</v>
      </c>
      <c r="L185" s="327">
        <v>9.7326018850510163E-2</v>
      </c>
      <c r="M185" s="327">
        <v>9.0797011495621846E-2</v>
      </c>
      <c r="N185" s="327">
        <v>8.8285701757899307E-2</v>
      </c>
      <c r="O185" s="327">
        <v>9.0027585855644632E-2</v>
      </c>
      <c r="P185" s="327">
        <v>9.5155272999781063E-2</v>
      </c>
      <c r="Q185" s="327">
        <v>0.10356363499920908</v>
      </c>
    </row>
    <row r="186" spans="1:17" x14ac:dyDescent="0.3">
      <c r="A186" s="186" t="s">
        <v>333</v>
      </c>
      <c r="B186" s="186" t="s">
        <v>342</v>
      </c>
      <c r="C186" s="327">
        <v>1.5373951654266507</v>
      </c>
      <c r="D186" s="327">
        <v>1.5773355485211076</v>
      </c>
      <c r="E186" s="327">
        <v>1.6069214033563568</v>
      </c>
      <c r="F186" s="327">
        <v>1.5581521796463662</v>
      </c>
      <c r="G186" s="327">
        <v>1.5924836438541974</v>
      </c>
      <c r="H186" s="327">
        <v>0.89464579847498049</v>
      </c>
      <c r="I186" s="327">
        <v>0.78606774465533169</v>
      </c>
      <c r="J186" s="327">
        <v>0.99598698963144905</v>
      </c>
      <c r="K186" s="327">
        <v>0.92709694378495311</v>
      </c>
      <c r="L186" s="327">
        <v>0.92065535088589701</v>
      </c>
      <c r="M186" s="327">
        <v>0.88089266060883009</v>
      </c>
      <c r="N186" s="327">
        <v>0.82574519640813138</v>
      </c>
      <c r="O186" s="327">
        <v>0.86061277437728145</v>
      </c>
      <c r="P186" s="327">
        <v>0.83167849116567338</v>
      </c>
      <c r="Q186" s="327">
        <v>0.79425898788070837</v>
      </c>
    </row>
    <row r="187" spans="1:17" x14ac:dyDescent="0.3">
      <c r="A187" s="186" t="s">
        <v>334</v>
      </c>
      <c r="B187" s="186" t="s">
        <v>342</v>
      </c>
      <c r="C187" s="327">
        <v>0.19922448291807177</v>
      </c>
      <c r="D187" s="327">
        <v>0.23531238535474305</v>
      </c>
      <c r="E187" s="327">
        <v>0.22314155456536519</v>
      </c>
      <c r="F187" s="327">
        <v>0.22317933842060514</v>
      </c>
      <c r="G187" s="327">
        <v>0.21438305202709548</v>
      </c>
      <c r="H187" s="327">
        <v>0.20330385315308613</v>
      </c>
      <c r="I187" s="327">
        <v>0.20638467532306168</v>
      </c>
      <c r="J187" s="327">
        <v>0.20166091895972965</v>
      </c>
      <c r="K187" s="327">
        <v>0.21881425132286253</v>
      </c>
      <c r="L187" s="327">
        <v>0.23146364374082085</v>
      </c>
      <c r="M187" s="327">
        <v>0.22149602406457594</v>
      </c>
      <c r="N187" s="327">
        <v>0.21929110510209326</v>
      </c>
      <c r="O187" s="327">
        <v>0.21676984237117738</v>
      </c>
      <c r="P187" s="327">
        <v>0.2211725111125796</v>
      </c>
      <c r="Q187" s="327">
        <v>0.21082169303149165</v>
      </c>
    </row>
    <row r="188" spans="1:17" x14ac:dyDescent="0.3">
      <c r="A188" s="186" t="s">
        <v>335</v>
      </c>
      <c r="B188" s="186" t="s">
        <v>342</v>
      </c>
      <c r="C188" s="327">
        <v>0.16141074562287921</v>
      </c>
      <c r="D188" s="327">
        <v>0.17320209153427241</v>
      </c>
      <c r="E188" s="327">
        <v>0.1657377513264254</v>
      </c>
      <c r="F188" s="327">
        <v>0.15836996028351982</v>
      </c>
      <c r="G188" s="327">
        <v>0.14672777699115497</v>
      </c>
      <c r="H188" s="327">
        <v>0.14090500909863579</v>
      </c>
      <c r="I188" s="327">
        <v>0.14821482907576611</v>
      </c>
      <c r="J188" s="327">
        <v>0.11775767279203651</v>
      </c>
      <c r="K188" s="327">
        <v>0.13644975758106215</v>
      </c>
      <c r="L188" s="327">
        <v>0.14151464690529184</v>
      </c>
      <c r="M188" s="327">
        <v>0.14134148862063189</v>
      </c>
      <c r="N188" s="327">
        <v>0.1476061657474311</v>
      </c>
      <c r="O188" s="327">
        <v>0.14650608522130928</v>
      </c>
      <c r="P188" s="327">
        <v>0.15076300318769348</v>
      </c>
      <c r="Q188" s="327">
        <v>0.15304708986971721</v>
      </c>
    </row>
    <row r="189" spans="1:17" x14ac:dyDescent="0.3">
      <c r="A189" s="186" t="s">
        <v>336</v>
      </c>
      <c r="B189" s="186" t="s">
        <v>342</v>
      </c>
      <c r="C189" s="327">
        <v>0.24354639533712438</v>
      </c>
      <c r="D189" s="327">
        <v>0.22410397697909837</v>
      </c>
      <c r="E189" s="327">
        <v>0.2181196495176965</v>
      </c>
      <c r="F189" s="327">
        <v>0.21745540669238772</v>
      </c>
      <c r="G189" s="327">
        <v>0.20644271381163165</v>
      </c>
      <c r="H189" s="327">
        <v>0.20161633674608678</v>
      </c>
      <c r="I189" s="327">
        <v>0.19625973853525425</v>
      </c>
      <c r="J189" s="327">
        <v>0.15542166931705531</v>
      </c>
      <c r="K189" s="327">
        <v>0.17726991289108121</v>
      </c>
      <c r="L189" s="327">
        <v>0.1885584053327525</v>
      </c>
      <c r="M189" s="327">
        <v>0.19696970570613992</v>
      </c>
      <c r="N189" s="327">
        <v>0.19897657587795384</v>
      </c>
      <c r="O189" s="327">
        <v>0.20464005931279272</v>
      </c>
      <c r="P189" s="327">
        <v>0.20326798159486942</v>
      </c>
      <c r="Q189" s="327">
        <v>0.19740651264119191</v>
      </c>
    </row>
    <row r="190" spans="1:17" x14ac:dyDescent="0.3">
      <c r="A190" s="186" t="s">
        <v>337</v>
      </c>
      <c r="B190" s="186" t="s">
        <v>342</v>
      </c>
      <c r="C190" s="327">
        <v>0</v>
      </c>
      <c r="D190" s="327">
        <v>0</v>
      </c>
      <c r="E190" s="327">
        <v>0</v>
      </c>
      <c r="F190" s="327">
        <v>0</v>
      </c>
      <c r="G190" s="327">
        <v>0</v>
      </c>
      <c r="H190" s="327">
        <v>0</v>
      </c>
      <c r="I190" s="327">
        <v>0</v>
      </c>
      <c r="J190" s="327">
        <v>0</v>
      </c>
      <c r="K190" s="327">
        <v>0</v>
      </c>
      <c r="L190" s="327">
        <v>0</v>
      </c>
      <c r="M190" s="327">
        <v>0</v>
      </c>
      <c r="N190" s="327">
        <v>0</v>
      </c>
      <c r="O190" s="327">
        <v>0</v>
      </c>
      <c r="P190" s="327">
        <v>0</v>
      </c>
      <c r="Q190" s="327">
        <v>0</v>
      </c>
    </row>
    <row r="191" spans="1:17" x14ac:dyDescent="0.3">
      <c r="A191" s="186" t="s">
        <v>339</v>
      </c>
      <c r="B191" s="186" t="s">
        <v>342</v>
      </c>
      <c r="C191" s="327">
        <v>0.80691298643736908</v>
      </c>
      <c r="D191" s="327">
        <v>0.86489949458589221</v>
      </c>
      <c r="E191" s="327">
        <v>0.80629567124229906</v>
      </c>
      <c r="F191" s="327">
        <v>0.76014040560512153</v>
      </c>
      <c r="G191" s="327">
        <v>0.76258896235739915</v>
      </c>
      <c r="H191" s="327">
        <v>0.76990188907373946</v>
      </c>
      <c r="I191" s="327">
        <v>0.75854729955157807</v>
      </c>
      <c r="J191" s="327">
        <v>0.75888150491343931</v>
      </c>
      <c r="K191" s="327">
        <v>0.77874423467919596</v>
      </c>
      <c r="L191" s="327">
        <v>0.75369431951331833</v>
      </c>
      <c r="M191" s="327">
        <v>0.72796803655307929</v>
      </c>
      <c r="N191" s="327">
        <v>0.69778479093203805</v>
      </c>
      <c r="O191" s="327">
        <v>0.6896973704625412</v>
      </c>
      <c r="P191" s="327">
        <v>0.69399166952257918</v>
      </c>
      <c r="Q191" s="327">
        <v>0.69756860549270738</v>
      </c>
    </row>
    <row r="192" spans="1:17" x14ac:dyDescent="0.3">
      <c r="A192" s="186" t="s">
        <v>303</v>
      </c>
      <c r="B192" s="186" t="s">
        <v>343</v>
      </c>
      <c r="C192" s="327">
        <v>0.47086767577643307</v>
      </c>
      <c r="D192" s="327">
        <v>0.46897340984789732</v>
      </c>
      <c r="E192" s="327">
        <v>0.46425486815666095</v>
      </c>
      <c r="F192" s="327">
        <v>0.44534418746398285</v>
      </c>
      <c r="G192" s="327">
        <v>0.37613253202284208</v>
      </c>
      <c r="H192" s="327">
        <v>0.35519565037522161</v>
      </c>
      <c r="I192" s="327">
        <v>0.33658210329045951</v>
      </c>
      <c r="J192" s="327">
        <v>0.34446052697705376</v>
      </c>
      <c r="K192" s="327">
        <v>0.33696130677794328</v>
      </c>
      <c r="L192" s="327">
        <v>0.37774203742264029</v>
      </c>
      <c r="M192" s="327">
        <v>0.37787484702445184</v>
      </c>
      <c r="N192" s="327">
        <v>0.34376894862318541</v>
      </c>
      <c r="O192" s="327">
        <v>0.33878148476263686</v>
      </c>
      <c r="P192" s="327">
        <v>0.25776595890294263</v>
      </c>
      <c r="Q192" s="327">
        <v>0.25445363024913897</v>
      </c>
    </row>
    <row r="193" spans="1:17" x14ac:dyDescent="0.3">
      <c r="A193" s="186" t="s">
        <v>304</v>
      </c>
      <c r="B193" s="186" t="s">
        <v>343</v>
      </c>
      <c r="C193" s="327">
        <v>0.95068866377163375</v>
      </c>
      <c r="D193" s="327">
        <v>1.0866305981112021</v>
      </c>
      <c r="E193" s="327">
        <v>1.01667597588606</v>
      </c>
      <c r="F193" s="327">
        <v>1.0660191521961055</v>
      </c>
      <c r="G193" s="327">
        <v>0.78686917394706934</v>
      </c>
      <c r="H193" s="327">
        <v>0.65266779115648133</v>
      </c>
      <c r="I193" s="327">
        <v>0.72048895297967008</v>
      </c>
      <c r="J193" s="327">
        <v>0.70890104564055778</v>
      </c>
      <c r="K193" s="327">
        <v>0.77940955037747817</v>
      </c>
      <c r="L193" s="327">
        <v>0.97047939337121825</v>
      </c>
      <c r="M193" s="327">
        <v>0.98238924919199189</v>
      </c>
      <c r="N193" s="327">
        <v>0.92783136618750017</v>
      </c>
      <c r="O193" s="327">
        <v>1.0833070867907952</v>
      </c>
      <c r="P193" s="327">
        <v>1.1106331881813756</v>
      </c>
      <c r="Q193" s="327">
        <v>1.1870484516524065</v>
      </c>
    </row>
    <row r="194" spans="1:17" x14ac:dyDescent="0.3">
      <c r="A194" s="186" t="s">
        <v>305</v>
      </c>
      <c r="B194" s="186" t="s">
        <v>343</v>
      </c>
      <c r="C194" s="327">
        <v>1.0479447725440569</v>
      </c>
      <c r="D194" s="327">
        <v>1.0360568758730864</v>
      </c>
      <c r="E194" s="327">
        <v>1.014018726524927</v>
      </c>
      <c r="F194" s="327">
        <v>1.0370660320502609</v>
      </c>
      <c r="G194" s="327">
        <v>0.98159679657580545</v>
      </c>
      <c r="H194" s="327">
        <v>0.88430146221986583</v>
      </c>
      <c r="I194" s="327">
        <v>0.89137736683450286</v>
      </c>
      <c r="J194" s="327">
        <v>0.92587069289180746</v>
      </c>
      <c r="K194" s="327">
        <v>0.92572699455925178</v>
      </c>
      <c r="L194" s="327">
        <v>0.93380861407100124</v>
      </c>
      <c r="M194" s="327">
        <v>0.9319479467345817</v>
      </c>
      <c r="N194" s="327">
        <v>0.93137543002830736</v>
      </c>
      <c r="O194" s="327">
        <v>0.90579227500034609</v>
      </c>
      <c r="P194" s="327">
        <v>0.93817132420436011</v>
      </c>
      <c r="Q194" s="327">
        <v>0.97044761844443206</v>
      </c>
    </row>
    <row r="195" spans="1:17" x14ac:dyDescent="0.3">
      <c r="A195" s="186" t="s">
        <v>306</v>
      </c>
      <c r="B195" s="186" t="s">
        <v>343</v>
      </c>
      <c r="C195" s="327">
        <v>0.99195523395501262</v>
      </c>
      <c r="D195" s="327">
        <v>0.84772404425625503</v>
      </c>
      <c r="E195" s="327">
        <v>0.81861477696770246</v>
      </c>
      <c r="F195" s="327">
        <v>0.81062296508303</v>
      </c>
      <c r="G195" s="327">
        <v>0.67967588786484401</v>
      </c>
      <c r="H195" s="327">
        <v>0.59827560679624581</v>
      </c>
      <c r="I195" s="327">
        <v>0.57679008851878699</v>
      </c>
      <c r="J195" s="327">
        <v>0.53408639484702225</v>
      </c>
      <c r="K195" s="327">
        <v>0.56226073191898385</v>
      </c>
      <c r="L195" s="327">
        <v>0.5959511163236807</v>
      </c>
      <c r="M195" s="327">
        <v>0.58017067273397094</v>
      </c>
      <c r="N195" s="327">
        <v>0.55669490021612289</v>
      </c>
      <c r="O195" s="327">
        <v>0.62495199018914604</v>
      </c>
      <c r="P195" s="327">
        <v>0.53816226422043145</v>
      </c>
      <c r="Q195" s="327">
        <v>0.49724291289232403</v>
      </c>
    </row>
    <row r="196" spans="1:17" x14ac:dyDescent="0.3">
      <c r="A196" s="186" t="s">
        <v>307</v>
      </c>
      <c r="B196" s="186" t="s">
        <v>343</v>
      </c>
      <c r="C196" s="327">
        <v>0.36017316114149805</v>
      </c>
      <c r="D196" s="327">
        <v>0.30773968477634617</v>
      </c>
      <c r="E196" s="327">
        <v>0.28490587653563482</v>
      </c>
      <c r="F196" s="327">
        <v>0.28389198839865315</v>
      </c>
      <c r="G196" s="327">
        <v>0.27582878945151751</v>
      </c>
      <c r="H196" s="327">
        <v>0.27051239158803742</v>
      </c>
      <c r="I196" s="327">
        <v>0.28642317546372925</v>
      </c>
      <c r="J196" s="327">
        <v>0.25927750001712219</v>
      </c>
      <c r="K196" s="327">
        <v>0.25206032689756724</v>
      </c>
      <c r="L196" s="327">
        <v>0.2709501807246148</v>
      </c>
      <c r="M196" s="327">
        <v>0.26632248651857132</v>
      </c>
      <c r="N196" s="327">
        <v>0.2287097852786095</v>
      </c>
      <c r="O196" s="327">
        <v>0.23849448504059831</v>
      </c>
      <c r="P196" s="327">
        <v>0.21190362815894584</v>
      </c>
      <c r="Q196" s="327">
        <v>0.20248687709043212</v>
      </c>
    </row>
    <row r="197" spans="1:17" x14ac:dyDescent="0.3">
      <c r="A197" s="186" t="s">
        <v>308</v>
      </c>
      <c r="B197" s="186" t="s">
        <v>343</v>
      </c>
      <c r="C197" s="327">
        <v>1.543584669525891</v>
      </c>
      <c r="D197" s="327">
        <v>1.5713183395016395</v>
      </c>
      <c r="E197" s="327">
        <v>1.646331221104433</v>
      </c>
      <c r="F197" s="327">
        <v>1.7958364266428319</v>
      </c>
      <c r="G197" s="327">
        <v>1.7003984320277263</v>
      </c>
      <c r="H197" s="327">
        <v>1.6450077961022413</v>
      </c>
      <c r="I197" s="327">
        <v>1.5214839862171476</v>
      </c>
      <c r="J197" s="327">
        <v>1.4602505683080329</v>
      </c>
      <c r="K197" s="327">
        <v>1.5076450931321594</v>
      </c>
      <c r="L197" s="327">
        <v>1.4906232035947029</v>
      </c>
      <c r="M197" s="327">
        <v>1.4882085700158616</v>
      </c>
      <c r="N197" s="327">
        <v>1.507689366543973</v>
      </c>
      <c r="O197" s="327">
        <v>1.4345046259573466</v>
      </c>
      <c r="P197" s="327">
        <v>1.340937777405623</v>
      </c>
      <c r="Q197" s="327">
        <v>1.4033225078918963</v>
      </c>
    </row>
    <row r="198" spans="1:17" x14ac:dyDescent="0.3">
      <c r="A198" s="186" t="s">
        <v>309</v>
      </c>
      <c r="B198" s="186" t="s">
        <v>343</v>
      </c>
      <c r="C198" s="327">
        <v>1.4159664231910054</v>
      </c>
      <c r="D198" s="327">
        <v>1.304235051194609</v>
      </c>
      <c r="E198" s="327">
        <v>1.281397330192007</v>
      </c>
      <c r="F198" s="327">
        <v>1.2932604822767144</v>
      </c>
      <c r="G198" s="327">
        <v>1.7279845074651576</v>
      </c>
      <c r="H198" s="327">
        <v>1.7920969045825299</v>
      </c>
      <c r="I198" s="327">
        <v>1.6591041409759142</v>
      </c>
      <c r="J198" s="327">
        <v>1.6661724225835628</v>
      </c>
      <c r="K198" s="327">
        <v>1.6987801938092408</v>
      </c>
      <c r="L198" s="327">
        <v>1.7486162038976443</v>
      </c>
      <c r="M198" s="327">
        <v>1.7029419945596787</v>
      </c>
      <c r="N198" s="327">
        <v>1.7735393640433785</v>
      </c>
      <c r="O198" s="327">
        <v>1.6853550268307096</v>
      </c>
      <c r="P198" s="327">
        <v>1.672671289783725</v>
      </c>
      <c r="Q198" s="327">
        <v>1.6711461492308324</v>
      </c>
    </row>
    <row r="199" spans="1:17" x14ac:dyDescent="0.3">
      <c r="A199" s="186" t="s">
        <v>310</v>
      </c>
      <c r="B199" s="186" t="s">
        <v>343</v>
      </c>
      <c r="C199" s="327">
        <v>0.56351884632511007</v>
      </c>
      <c r="D199" s="327">
        <v>0.58517436163521552</v>
      </c>
      <c r="E199" s="327">
        <v>0.64431318466688203</v>
      </c>
      <c r="F199" s="327">
        <v>0.59568344378359817</v>
      </c>
      <c r="G199" s="327">
        <v>0.49924952325982003</v>
      </c>
      <c r="H199" s="327">
        <v>0.43173984930216935</v>
      </c>
      <c r="I199" s="327">
        <v>0.43175921769540554</v>
      </c>
      <c r="J199" s="327">
        <v>0.44964363430123527</v>
      </c>
      <c r="K199" s="327">
        <v>0.52595511455906674</v>
      </c>
      <c r="L199" s="327">
        <v>0.50104019811738343</v>
      </c>
      <c r="M199" s="327">
        <v>0.51402425243557848</v>
      </c>
      <c r="N199" s="327">
        <v>0.45983913236898988</v>
      </c>
      <c r="O199" s="327">
        <v>0.5220070922514527</v>
      </c>
      <c r="P199" s="327">
        <v>0.49245446151272709</v>
      </c>
      <c r="Q199" s="327">
        <v>0.58130286670484466</v>
      </c>
    </row>
    <row r="200" spans="1:17" x14ac:dyDescent="0.3">
      <c r="A200" s="186" t="s">
        <v>311</v>
      </c>
      <c r="B200" s="186" t="s">
        <v>343</v>
      </c>
      <c r="C200" s="327">
        <v>1.6903382545784063</v>
      </c>
      <c r="D200" s="327">
        <v>1.7169588739395301</v>
      </c>
      <c r="E200" s="327">
        <v>1.4699567042943831</v>
      </c>
      <c r="F200" s="327">
        <v>1.4895419256445153</v>
      </c>
      <c r="G200" s="327">
        <v>1.2626857708375467</v>
      </c>
      <c r="H200" s="327">
        <v>1.1688347660484393</v>
      </c>
      <c r="I200" s="327">
        <v>1.0871156670944135</v>
      </c>
      <c r="J200" s="327">
        <v>0.97749067917905463</v>
      </c>
      <c r="K200" s="327">
        <v>0.99840639080175853</v>
      </c>
      <c r="L200" s="327">
        <v>0.87671538525247972</v>
      </c>
      <c r="M200" s="327">
        <v>0.8983008834549645</v>
      </c>
      <c r="N200" s="327">
        <v>0.9166930108086413</v>
      </c>
      <c r="O200" s="327">
        <v>0.893563172950253</v>
      </c>
      <c r="P200" s="327">
        <v>1.0391958069307874</v>
      </c>
      <c r="Q200" s="327">
        <v>1.0175599074126027</v>
      </c>
    </row>
    <row r="201" spans="1:17" x14ac:dyDescent="0.3">
      <c r="A201" s="186" t="s">
        <v>312</v>
      </c>
      <c r="B201" s="186" t="s">
        <v>343</v>
      </c>
      <c r="C201" s="327">
        <v>2.7374403605029749</v>
      </c>
      <c r="D201" s="327">
        <v>2.6531680177041568</v>
      </c>
      <c r="E201" s="327">
        <v>2.3746478495781074</v>
      </c>
      <c r="F201" s="327">
        <v>2.3015602356784912</v>
      </c>
      <c r="G201" s="327">
        <v>2.1343633621673237</v>
      </c>
      <c r="H201" s="327">
        <v>2.2543433691103147</v>
      </c>
      <c r="I201" s="327">
        <v>2.3621995961561661</v>
      </c>
      <c r="J201" s="327">
        <v>2.2395715789595965</v>
      </c>
      <c r="K201" s="327">
        <v>2.2315149801129435</v>
      </c>
      <c r="L201" s="327">
        <v>2.5658474287552555</v>
      </c>
      <c r="M201" s="327">
        <v>2.3535271983433366</v>
      </c>
      <c r="N201" s="327">
        <v>2.1753693103690255</v>
      </c>
      <c r="O201" s="327">
        <v>1.9161742444311836</v>
      </c>
      <c r="P201" s="327">
        <v>2.0402872988069793</v>
      </c>
      <c r="Q201" s="327">
        <v>2.3399554549826429</v>
      </c>
    </row>
    <row r="202" spans="1:17" x14ac:dyDescent="0.3">
      <c r="A202" s="186" t="s">
        <v>313</v>
      </c>
      <c r="B202" s="186" t="s">
        <v>343</v>
      </c>
      <c r="C202" s="327">
        <v>7.9972296981919753</v>
      </c>
      <c r="D202" s="327">
        <v>7.8989143255455154</v>
      </c>
      <c r="E202" s="327">
        <v>7.3593902412477634</v>
      </c>
      <c r="F202" s="327">
        <v>7.5923102494889667</v>
      </c>
      <c r="G202" s="327">
        <v>6.7629100784851968</v>
      </c>
      <c r="H202" s="327">
        <v>6.1496520947084807</v>
      </c>
      <c r="I202" s="327">
        <v>5.8613486402636283</v>
      </c>
      <c r="J202" s="327">
        <v>5.8530447286170251</v>
      </c>
      <c r="K202" s="327">
        <v>6.3261226753336075</v>
      </c>
      <c r="L202" s="327">
        <v>7.4687906614648707</v>
      </c>
      <c r="M202" s="327">
        <v>7.079585118618744</v>
      </c>
      <c r="N202" s="327">
        <v>6.6904765531601402</v>
      </c>
      <c r="O202" s="327">
        <v>6.4013600891335241</v>
      </c>
      <c r="P202" s="327">
        <v>7.701962886349043</v>
      </c>
      <c r="Q202" s="327">
        <v>8.3121494982128237</v>
      </c>
    </row>
    <row r="203" spans="1:17" x14ac:dyDescent="0.3">
      <c r="A203" s="186" t="s">
        <v>314</v>
      </c>
      <c r="B203" s="186" t="s">
        <v>343</v>
      </c>
      <c r="C203" s="327">
        <v>2.8148348986360774</v>
      </c>
      <c r="D203" s="327">
        <v>2.7453111311363547</v>
      </c>
      <c r="E203" s="327">
        <v>2.6287270823716198</v>
      </c>
      <c r="F203" s="327">
        <v>2.6599071451695662</v>
      </c>
      <c r="G203" s="327">
        <v>2.5387101246366677</v>
      </c>
      <c r="H203" s="327">
        <v>2.4665722660034266</v>
      </c>
      <c r="I203" s="327">
        <v>2.469370038397535</v>
      </c>
      <c r="J203" s="327">
        <v>2.5002676439075069</v>
      </c>
      <c r="K203" s="327">
        <v>2.5763803421765181</v>
      </c>
      <c r="L203" s="327">
        <v>2.6695802148310936</v>
      </c>
      <c r="M203" s="327">
        <v>2.7472797340606054</v>
      </c>
      <c r="N203" s="327">
        <v>2.5883819547704148</v>
      </c>
      <c r="O203" s="327">
        <v>2.5827382350380548</v>
      </c>
      <c r="P203" s="327">
        <v>2.5709281525712395</v>
      </c>
      <c r="Q203" s="327">
        <v>2.7409628622038191</v>
      </c>
    </row>
    <row r="204" spans="1:17" x14ac:dyDescent="0.3">
      <c r="A204" s="186" t="s">
        <v>315</v>
      </c>
      <c r="B204" s="186" t="s">
        <v>343</v>
      </c>
      <c r="C204" s="327">
        <v>0.34965201090783354</v>
      </c>
      <c r="D204" s="327">
        <v>0.34850968420688389</v>
      </c>
      <c r="E204" s="327">
        <v>0.27905490611744399</v>
      </c>
      <c r="F204" s="327">
        <v>0.27223057794958289</v>
      </c>
      <c r="G204" s="327">
        <v>0.21136922436306088</v>
      </c>
      <c r="H204" s="327">
        <v>0.15806235724746237</v>
      </c>
      <c r="I204" s="327">
        <v>0.14849023557726451</v>
      </c>
      <c r="J204" s="327">
        <v>0.14741882829007508</v>
      </c>
      <c r="K204" s="327">
        <v>0.13840831888843441</v>
      </c>
      <c r="L204" s="327">
        <v>0.13466797467401953</v>
      </c>
      <c r="M204" s="327">
        <v>0.13256471647883097</v>
      </c>
      <c r="N204" s="327">
        <v>0.12398225671433248</v>
      </c>
      <c r="O204" s="327">
        <v>0.11652380828759189</v>
      </c>
      <c r="P204" s="327">
        <v>0.13134038990693306</v>
      </c>
      <c r="Q204" s="327">
        <v>0.16728426817745956</v>
      </c>
    </row>
    <row r="205" spans="1:17" x14ac:dyDescent="0.3">
      <c r="A205" s="186" t="s">
        <v>316</v>
      </c>
      <c r="B205" s="186" t="s">
        <v>343</v>
      </c>
      <c r="C205" s="327">
        <v>8.3665522957762875E-2</v>
      </c>
      <c r="D205" s="327">
        <v>7.6999815538402461E-2</v>
      </c>
      <c r="E205" s="327">
        <v>6.3696212105882721E-2</v>
      </c>
      <c r="F205" s="327">
        <v>5.8340254239730174E-2</v>
      </c>
      <c r="G205" s="327">
        <v>4.2325918786184684E-2</v>
      </c>
      <c r="H205" s="327">
        <v>3.2059540230646902E-2</v>
      </c>
      <c r="I205" s="327">
        <v>2.8074780031246159E-2</v>
      </c>
      <c r="J205" s="327">
        <v>2.7376385420920114E-2</v>
      </c>
      <c r="K205" s="327">
        <v>2.9273900392192111E-2</v>
      </c>
      <c r="L205" s="327">
        <v>2.4577044028479374E-2</v>
      </c>
      <c r="M205" s="327">
        <v>2.5339117161324965E-2</v>
      </c>
      <c r="N205" s="327">
        <v>2.5543833065601596E-2</v>
      </c>
      <c r="O205" s="327">
        <v>2.3424286995571631E-2</v>
      </c>
      <c r="P205" s="327">
        <v>2.3911288618159554E-2</v>
      </c>
      <c r="Q205" s="327">
        <v>2.6689358813394036E-2</v>
      </c>
    </row>
    <row r="206" spans="1:17" x14ac:dyDescent="0.3">
      <c r="A206" s="186" t="s">
        <v>317</v>
      </c>
      <c r="B206" s="186" t="s">
        <v>343</v>
      </c>
      <c r="C206" s="327">
        <v>0.11490861193939238</v>
      </c>
      <c r="D206" s="327">
        <v>0.10811154845918031</v>
      </c>
      <c r="E206" s="327">
        <v>9.7823189399536437E-2</v>
      </c>
      <c r="F206" s="327">
        <v>9.946326835018271E-2</v>
      </c>
      <c r="G206" s="327">
        <v>8.6214798237972179E-2</v>
      </c>
      <c r="H206" s="327">
        <v>6.7886377102094816E-2</v>
      </c>
      <c r="I206" s="327">
        <v>5.8334866072842516E-2</v>
      </c>
      <c r="J206" s="327">
        <v>5.5556835662916422E-2</v>
      </c>
      <c r="K206" s="327">
        <v>4.8682890764563565E-2</v>
      </c>
      <c r="L206" s="327">
        <v>5.9841856401587394E-2</v>
      </c>
      <c r="M206" s="327">
        <v>6.6016799293447073E-2</v>
      </c>
      <c r="N206" s="327">
        <v>6.9349894940046369E-2</v>
      </c>
      <c r="O206" s="327">
        <v>6.7231613589083916E-2</v>
      </c>
      <c r="P206" s="327">
        <v>7.5801871205580115E-2</v>
      </c>
      <c r="Q206" s="327">
        <v>9.6399109517462736E-2</v>
      </c>
    </row>
    <row r="207" spans="1:17" x14ac:dyDescent="0.3">
      <c r="A207" s="186" t="s">
        <v>318</v>
      </c>
      <c r="B207" s="186" t="s">
        <v>343</v>
      </c>
      <c r="C207" s="327">
        <v>2.1260014275788457</v>
      </c>
      <c r="D207" s="327">
        <v>2.0573774284073711</v>
      </c>
      <c r="E207" s="327">
        <v>2.1253813136162818</v>
      </c>
      <c r="F207" s="327">
        <v>1.9796899098853875</v>
      </c>
      <c r="G207" s="327">
        <v>1.8710438855509501</v>
      </c>
      <c r="H207" s="327">
        <v>1.4687557873678239</v>
      </c>
      <c r="I207" s="327">
        <v>1.4589131498308834</v>
      </c>
      <c r="J207" s="327">
        <v>1.4739066155637164</v>
      </c>
      <c r="K207" s="327">
        <v>1.700472171062823</v>
      </c>
      <c r="L207" s="327">
        <v>1.1308947494650821</v>
      </c>
      <c r="M207" s="327">
        <v>1.2406698372753777</v>
      </c>
      <c r="N207" s="327">
        <v>1.1490739423944445</v>
      </c>
      <c r="O207" s="327">
        <v>1.2665482132346975</v>
      </c>
      <c r="P207" s="327">
        <v>1.2983931028176303</v>
      </c>
      <c r="Q207" s="327">
        <v>1.0499525592289427</v>
      </c>
    </row>
    <row r="208" spans="1:17" x14ac:dyDescent="0.3">
      <c r="A208" s="186" t="s">
        <v>319</v>
      </c>
      <c r="B208" s="186" t="s">
        <v>343</v>
      </c>
      <c r="C208" s="327">
        <v>1.3084750756044377</v>
      </c>
      <c r="D208" s="327">
        <v>0.81048914300275021</v>
      </c>
      <c r="E208" s="327">
        <v>1.4617037707221665</v>
      </c>
      <c r="F208" s="327">
        <v>1.4740996259925323</v>
      </c>
      <c r="G208" s="327">
        <v>1.4532688376916307</v>
      </c>
      <c r="H208" s="327">
        <v>0.79034113997214372</v>
      </c>
      <c r="I208" s="327">
        <v>0.67392173244291687</v>
      </c>
      <c r="J208" s="327">
        <v>0.64719813423810124</v>
      </c>
      <c r="K208" s="327">
        <v>0.57787984480539556</v>
      </c>
      <c r="L208" s="327">
        <v>1.1868744116093666</v>
      </c>
      <c r="M208" s="327">
        <v>1.2377147803870046</v>
      </c>
      <c r="N208" s="327">
        <v>1.493035799268893</v>
      </c>
      <c r="O208" s="327">
        <v>1.4076289630531469</v>
      </c>
      <c r="P208" s="327">
        <v>1.9610455757353344</v>
      </c>
      <c r="Q208" s="327">
        <v>2.473662882947921</v>
      </c>
    </row>
    <row r="209" spans="1:17" x14ac:dyDescent="0.3">
      <c r="A209" s="186" t="s">
        <v>320</v>
      </c>
      <c r="B209" s="186" t="s">
        <v>343</v>
      </c>
      <c r="C209" s="327">
        <v>8.0617309811052404E-2</v>
      </c>
      <c r="D209" s="327">
        <v>8.5947468218125544E-2</v>
      </c>
      <c r="E209" s="327">
        <v>8.2277702615464854E-2</v>
      </c>
      <c r="F209" s="327">
        <v>8.7900922275132409E-2</v>
      </c>
      <c r="G209" s="327">
        <v>8.2592651911312001E-2</v>
      </c>
      <c r="H209" s="327">
        <v>7.8030371741326487E-2</v>
      </c>
      <c r="I209" s="327">
        <v>7.6316044248400022E-2</v>
      </c>
      <c r="J209" s="327">
        <v>7.855546769792085E-2</v>
      </c>
      <c r="K209" s="327">
        <v>8.064242615211846E-2</v>
      </c>
      <c r="L209" s="327">
        <v>9.0773410728032675E-2</v>
      </c>
      <c r="M209" s="327">
        <v>9.3571687467573203E-2</v>
      </c>
      <c r="N209" s="327">
        <v>9.6781176444932962E-2</v>
      </c>
      <c r="O209" s="327">
        <v>9.3584901926276165E-2</v>
      </c>
      <c r="P209" s="327">
        <v>9.5205945892818278E-2</v>
      </c>
      <c r="Q209" s="327">
        <v>9.338286988860646E-2</v>
      </c>
    </row>
    <row r="210" spans="1:17" x14ac:dyDescent="0.3">
      <c r="A210" s="186" t="s">
        <v>321</v>
      </c>
      <c r="B210" s="186" t="s">
        <v>343</v>
      </c>
      <c r="C210" s="327">
        <v>2.5721291024246726E-2</v>
      </c>
      <c r="D210" s="327">
        <v>1.6083306734592066E-2</v>
      </c>
      <c r="E210" s="327">
        <v>1.4490815894267404E-2</v>
      </c>
      <c r="F210" s="327">
        <v>1.1709581795349921E-2</v>
      </c>
      <c r="G210" s="327">
        <v>1.1843814344314E-2</v>
      </c>
      <c r="H210" s="327">
        <v>6.4374239825758708E-3</v>
      </c>
      <c r="I210" s="327">
        <v>6.0380900623789643E-3</v>
      </c>
      <c r="J210" s="327">
        <v>6.9243852374849318E-3</v>
      </c>
      <c r="K210" s="327">
        <v>5.8402581381446954E-3</v>
      </c>
      <c r="L210" s="327">
        <v>5.7579078288066072E-3</v>
      </c>
      <c r="M210" s="327">
        <v>6.9122551053270552E-3</v>
      </c>
      <c r="N210" s="327">
        <v>6.7512461712714309E-3</v>
      </c>
      <c r="O210" s="327">
        <v>6.3451109885412568E-3</v>
      </c>
      <c r="P210" s="327">
        <v>1.6012871441109883E-2</v>
      </c>
      <c r="Q210" s="327">
        <v>1.4688616766985556E-2</v>
      </c>
    </row>
    <row r="211" spans="1:17" x14ac:dyDescent="0.3">
      <c r="A211" s="186" t="s">
        <v>322</v>
      </c>
      <c r="B211" s="186" t="s">
        <v>343</v>
      </c>
      <c r="C211" s="327">
        <v>3.5374623477970248E-2</v>
      </c>
      <c r="D211" s="327">
        <v>2.7669882015807064E-2</v>
      </c>
      <c r="E211" s="327">
        <v>1.9705301927951002E-2</v>
      </c>
      <c r="F211" s="327">
        <v>1.7788346538106767E-2</v>
      </c>
      <c r="G211" s="327">
        <v>1.7375946586304866E-2</v>
      </c>
      <c r="H211" s="327">
        <v>1.6274348458232168E-2</v>
      </c>
      <c r="I211" s="327">
        <v>1.727836710245665E-2</v>
      </c>
      <c r="J211" s="327">
        <v>1.7746088363663474E-2</v>
      </c>
      <c r="K211" s="327">
        <v>1.7411017831959769E-2</v>
      </c>
      <c r="L211" s="327">
        <v>1.560001702399118E-2</v>
      </c>
      <c r="M211" s="327">
        <v>1.6716824971548819E-2</v>
      </c>
      <c r="N211" s="327">
        <v>1.5361347240106649E-2</v>
      </c>
      <c r="O211" s="327">
        <v>1.5576581908921505E-2</v>
      </c>
      <c r="P211" s="327">
        <v>2.3605606963863403E-2</v>
      </c>
      <c r="Q211" s="327">
        <v>2.3266987117771691E-2</v>
      </c>
    </row>
    <row r="212" spans="1:17" x14ac:dyDescent="0.3">
      <c r="A212" s="186" t="s">
        <v>323</v>
      </c>
      <c r="B212" s="186" t="s">
        <v>343</v>
      </c>
      <c r="C212" s="327">
        <v>3.7316453987752074E-2</v>
      </c>
      <c r="D212" s="327">
        <v>3.091046696966835E-2</v>
      </c>
      <c r="E212" s="327">
        <v>2.4031385122695918E-2</v>
      </c>
      <c r="F212" s="327">
        <v>1.9608921509661207E-2</v>
      </c>
      <c r="G212" s="327">
        <v>2.1684960868629592E-2</v>
      </c>
      <c r="H212" s="327">
        <v>1.5667218303222808E-2</v>
      </c>
      <c r="I212" s="327">
        <v>1.4353440929141027E-2</v>
      </c>
      <c r="J212" s="327">
        <v>1.681562607212218E-2</v>
      </c>
      <c r="K212" s="327">
        <v>1.6060147006825232E-2</v>
      </c>
      <c r="L212" s="327">
        <v>1.7763624047269853E-2</v>
      </c>
      <c r="M212" s="327">
        <v>1.7737844896048568E-2</v>
      </c>
      <c r="N212" s="327">
        <v>1.563874466158938E-2</v>
      </c>
      <c r="O212" s="327">
        <v>1.5034232682292148E-2</v>
      </c>
      <c r="P212" s="327">
        <v>2.1571032042472842E-2</v>
      </c>
      <c r="Q212" s="327">
        <v>1.9494781005226815E-2</v>
      </c>
    </row>
    <row r="213" spans="1:17" x14ac:dyDescent="0.3">
      <c r="A213" s="186" t="s">
        <v>324</v>
      </c>
      <c r="B213" s="186" t="s">
        <v>343</v>
      </c>
      <c r="C213" s="327">
        <v>0.47227026820671369</v>
      </c>
      <c r="D213" s="327">
        <v>0.47460825688986324</v>
      </c>
      <c r="E213" s="327">
        <v>0.47383107688548043</v>
      </c>
      <c r="F213" s="327">
        <v>0.37039553335700037</v>
      </c>
      <c r="G213" s="327">
        <v>0.37102085338660346</v>
      </c>
      <c r="H213" s="327">
        <v>0.35307411559939295</v>
      </c>
      <c r="I213" s="327">
        <v>0.33593866092970665</v>
      </c>
      <c r="J213" s="327">
        <v>0.33388660638269252</v>
      </c>
      <c r="K213" s="327">
        <v>0.3216559203857432</v>
      </c>
      <c r="L213" s="327">
        <v>0.31421229038755732</v>
      </c>
      <c r="M213" s="327">
        <v>0.29674070365042948</v>
      </c>
      <c r="N213" s="327">
        <v>0.28148205775602242</v>
      </c>
      <c r="O213" s="327">
        <v>0.27497346761202845</v>
      </c>
      <c r="P213" s="327">
        <v>0.30930676588570116</v>
      </c>
      <c r="Q213" s="327">
        <v>0.40393581762507891</v>
      </c>
    </row>
    <row r="214" spans="1:17" x14ac:dyDescent="0.3">
      <c r="A214" s="186" t="s">
        <v>325</v>
      </c>
      <c r="B214" s="186" t="s">
        <v>343</v>
      </c>
      <c r="C214" s="327">
        <v>0.19289283581954494</v>
      </c>
      <c r="D214" s="327">
        <v>0.16574545130667276</v>
      </c>
      <c r="E214" s="327">
        <v>0.19524776114800166</v>
      </c>
      <c r="F214" s="327">
        <v>0.18703942896412112</v>
      </c>
      <c r="G214" s="327">
        <v>0.16542357718750053</v>
      </c>
      <c r="H214" s="327">
        <v>0.14393693859557874</v>
      </c>
      <c r="I214" s="327">
        <v>0.1314425924974032</v>
      </c>
      <c r="J214" s="327">
        <v>0.13094386215497808</v>
      </c>
      <c r="K214" s="327">
        <v>0.12694768625893291</v>
      </c>
      <c r="L214" s="327">
        <v>0.10145820290830995</v>
      </c>
      <c r="M214" s="327">
        <v>9.6040436734685375E-2</v>
      </c>
      <c r="N214" s="327">
        <v>8.0834954678286747E-2</v>
      </c>
      <c r="O214" s="327">
        <v>7.2160141725576027E-2</v>
      </c>
      <c r="P214" s="327">
        <v>6.7703098241357965E-2</v>
      </c>
      <c r="Q214" s="327">
        <v>6.9137658812526329E-2</v>
      </c>
    </row>
    <row r="215" spans="1:17" x14ac:dyDescent="0.3">
      <c r="A215" s="186" t="s">
        <v>326</v>
      </c>
      <c r="B215" s="186" t="s">
        <v>343</v>
      </c>
      <c r="C215" s="327">
        <v>2.0257549859789746E-2</v>
      </c>
      <c r="D215" s="327">
        <v>1.9448944791747077E-2</v>
      </c>
      <c r="E215" s="327">
        <v>1.9280458523735264E-2</v>
      </c>
      <c r="F215" s="327">
        <v>1.762807010271867E-2</v>
      </c>
      <c r="G215" s="327">
        <v>1.6233261604574407E-2</v>
      </c>
      <c r="H215" s="327">
        <v>1.5221325496242827E-2</v>
      </c>
      <c r="I215" s="327">
        <v>1.7148001015014576E-2</v>
      </c>
      <c r="J215" s="327">
        <v>9.2325575043860058E-3</v>
      </c>
      <c r="K215" s="327">
        <v>8.2509264855615758E-3</v>
      </c>
      <c r="L215" s="327">
        <v>8.5343412207365913E-3</v>
      </c>
      <c r="M215" s="327">
        <v>1.1991602081475282E-2</v>
      </c>
      <c r="N215" s="327">
        <v>1.0329416483131851E-2</v>
      </c>
      <c r="O215" s="327">
        <v>1.0122791173485413E-2</v>
      </c>
      <c r="P215" s="327">
        <v>8.0171044072591229E-3</v>
      </c>
      <c r="Q215" s="327">
        <v>9.7923505328753723E-3</v>
      </c>
    </row>
    <row r="216" spans="1:17" x14ac:dyDescent="0.3">
      <c r="A216" s="186" t="s">
        <v>327</v>
      </c>
      <c r="B216" s="186" t="s">
        <v>343</v>
      </c>
      <c r="C216" s="327">
        <v>0</v>
      </c>
      <c r="D216" s="327">
        <v>3.7320077908385635E-9</v>
      </c>
      <c r="E216" s="327">
        <v>2.2663659904102352E-8</v>
      </c>
      <c r="F216" s="327">
        <v>1.8129530502928767E-9</v>
      </c>
      <c r="G216" s="327">
        <v>8.1588879405946263E-10</v>
      </c>
      <c r="H216" s="327">
        <v>1.2475361373085389E-8</v>
      </c>
      <c r="I216" s="327">
        <v>1.8922947444433446E-8</v>
      </c>
      <c r="J216" s="327">
        <v>5.832519874703696E-8</v>
      </c>
      <c r="K216" s="327">
        <v>4.1394275468854056E-8</v>
      </c>
      <c r="L216" s="327">
        <v>0</v>
      </c>
      <c r="M216" s="327">
        <v>9.2047256378110617E-8</v>
      </c>
      <c r="N216" s="327">
        <v>0</v>
      </c>
      <c r="O216" s="327">
        <v>0</v>
      </c>
      <c r="P216" s="327">
        <v>0</v>
      </c>
      <c r="Q216" s="327">
        <v>1.4927273666771165E-6</v>
      </c>
    </row>
    <row r="217" spans="1:17" x14ac:dyDescent="0.3">
      <c r="A217" s="186" t="s">
        <v>328</v>
      </c>
      <c r="B217" s="186" t="s">
        <v>343</v>
      </c>
      <c r="C217" s="327">
        <v>4.9335026592910898E-2</v>
      </c>
      <c r="D217" s="327">
        <v>2.9880114079265312E-2</v>
      </c>
      <c r="E217" s="327">
        <v>2.1769099877484484E-2</v>
      </c>
      <c r="F217" s="327">
        <v>2.0264698559728334E-2</v>
      </c>
      <c r="G217" s="327">
        <v>1.7857791999022384E-2</v>
      </c>
      <c r="H217" s="327">
        <v>1.4372833892743186E-2</v>
      </c>
      <c r="I217" s="327">
        <v>1.1835549572757174E-2</v>
      </c>
      <c r="J217" s="327">
        <v>1.408806635254586E-2</v>
      </c>
      <c r="K217" s="327">
        <v>1.675283806156665E-2</v>
      </c>
      <c r="L217" s="327">
        <v>1.7135600792882889E-2</v>
      </c>
      <c r="M217" s="327">
        <v>2.3635420648333905E-2</v>
      </c>
      <c r="N217" s="327">
        <v>2.5905630959936757E-2</v>
      </c>
      <c r="O217" s="327">
        <v>2.8382091125843972E-2</v>
      </c>
      <c r="P217" s="327">
        <v>3.5127368310808114E-2</v>
      </c>
      <c r="Q217" s="327">
        <v>3.583322404994238E-2</v>
      </c>
    </row>
    <row r="218" spans="1:17" x14ac:dyDescent="0.3">
      <c r="A218" s="186" t="s">
        <v>329</v>
      </c>
      <c r="B218" s="186" t="s">
        <v>343</v>
      </c>
      <c r="C218" s="327">
        <v>8.8021545804897686E-3</v>
      </c>
      <c r="D218" s="327">
        <v>6.849775384173932E-3</v>
      </c>
      <c r="E218" s="327">
        <v>6.3733708133796481E-3</v>
      </c>
      <c r="F218" s="327">
        <v>6.5830774872663034E-3</v>
      </c>
      <c r="G218" s="327">
        <v>8.0343214378606389E-3</v>
      </c>
      <c r="H218" s="327">
        <v>7.3363880967828735E-3</v>
      </c>
      <c r="I218" s="327">
        <v>7.6819852541922624E-3</v>
      </c>
      <c r="J218" s="327">
        <v>8.4047338452720912E-3</v>
      </c>
      <c r="K218" s="327">
        <v>7.886118279475168E-3</v>
      </c>
      <c r="L218" s="327">
        <v>7.3056697068696217E-3</v>
      </c>
      <c r="M218" s="327">
        <v>6.4157877213194192E-3</v>
      </c>
      <c r="N218" s="327">
        <v>5.4973825713085832E-3</v>
      </c>
      <c r="O218" s="327">
        <v>4.0512430857452351E-3</v>
      </c>
      <c r="P218" s="327">
        <v>5.3561141563559832E-3</v>
      </c>
      <c r="Q218" s="327">
        <v>6.3216713926129899E-3</v>
      </c>
    </row>
    <row r="219" spans="1:17" x14ac:dyDescent="0.3">
      <c r="A219" s="186" t="s">
        <v>330</v>
      </c>
      <c r="B219" s="186" t="s">
        <v>343</v>
      </c>
      <c r="C219" s="327">
        <v>1.4962966037717462E-2</v>
      </c>
      <c r="D219" s="327">
        <v>6.999623262715352E-3</v>
      </c>
      <c r="E219" s="327">
        <v>3.6871410062793044E-3</v>
      </c>
      <c r="F219" s="327">
        <v>3.3891821903891508E-3</v>
      </c>
      <c r="G219" s="327">
        <v>3.4949956176403957E-3</v>
      </c>
      <c r="H219" s="327">
        <v>3.4969511236112604E-3</v>
      </c>
      <c r="I219" s="327">
        <v>3.4045480124904604E-3</v>
      </c>
      <c r="J219" s="327">
        <v>4.5723386047147622E-3</v>
      </c>
      <c r="K219" s="327">
        <v>3.151566761297772E-3</v>
      </c>
      <c r="L219" s="327">
        <v>2.7443365134501838E-3</v>
      </c>
      <c r="M219" s="327">
        <v>3.6563880171177408E-3</v>
      </c>
      <c r="N219" s="327">
        <v>3.2615855867879871E-3</v>
      </c>
      <c r="O219" s="327">
        <v>2.9245172234657348E-3</v>
      </c>
      <c r="P219" s="327">
        <v>4.1128427054335582E-3</v>
      </c>
      <c r="Q219" s="327">
        <v>3.5234857215375435E-3</v>
      </c>
    </row>
    <row r="220" spans="1:17" x14ac:dyDescent="0.3">
      <c r="A220" s="186" t="s">
        <v>331</v>
      </c>
      <c r="B220" s="186" t="s">
        <v>343</v>
      </c>
      <c r="C220" s="327">
        <v>5.2288682496140632E-2</v>
      </c>
      <c r="D220" s="327">
        <v>3.6421813306103619E-2</v>
      </c>
      <c r="E220" s="327">
        <v>2.2236844264576505E-2</v>
      </c>
      <c r="F220" s="327">
        <v>2.0547510389879235E-2</v>
      </c>
      <c r="G220" s="327">
        <v>2.261782112835534E-2</v>
      </c>
      <c r="H220" s="327">
        <v>2.1273067203708175E-2</v>
      </c>
      <c r="I220" s="327">
        <v>1.9078580107547097E-2</v>
      </c>
      <c r="J220" s="327">
        <v>2.0302766909292499E-2</v>
      </c>
      <c r="K220" s="327">
        <v>1.7999195620972672E-2</v>
      </c>
      <c r="L220" s="327">
        <v>1.7683685455269195E-2</v>
      </c>
      <c r="M220" s="327">
        <v>1.8537828954760974E-2</v>
      </c>
      <c r="N220" s="327">
        <v>1.700557316702225E-2</v>
      </c>
      <c r="O220" s="327">
        <v>1.2207164859604358E-2</v>
      </c>
      <c r="P220" s="327">
        <v>1.4836353679504581E-2</v>
      </c>
      <c r="Q220" s="327">
        <v>1.4944020301411355E-2</v>
      </c>
    </row>
    <row r="221" spans="1:17" x14ac:dyDescent="0.3">
      <c r="A221" s="186" t="s">
        <v>332</v>
      </c>
      <c r="B221" s="186" t="s">
        <v>343</v>
      </c>
      <c r="C221" s="327">
        <v>2.9830788986078677E-2</v>
      </c>
      <c r="D221" s="327">
        <v>2.9845876171776614E-2</v>
      </c>
      <c r="E221" s="327">
        <v>2.113408923374507E-2</v>
      </c>
      <c r="F221" s="327">
        <v>1.9246162349765873E-2</v>
      </c>
      <c r="G221" s="327">
        <v>1.8921420919380549E-2</v>
      </c>
      <c r="H221" s="327">
        <v>1.7096721854260245E-2</v>
      </c>
      <c r="I221" s="327">
        <v>1.6096878395927348E-2</v>
      </c>
      <c r="J221" s="327">
        <v>1.5985049597349442E-2</v>
      </c>
      <c r="K221" s="327">
        <v>1.7093125327429747E-2</v>
      </c>
      <c r="L221" s="327">
        <v>1.7458486772265309E-2</v>
      </c>
      <c r="M221" s="327">
        <v>1.6628019140136795E-2</v>
      </c>
      <c r="N221" s="327">
        <v>1.5934870158277582E-2</v>
      </c>
      <c r="O221" s="327">
        <v>1.5999333840099075E-2</v>
      </c>
      <c r="P221" s="327">
        <v>2.4502755541621134E-2</v>
      </c>
      <c r="Q221" s="327">
        <v>2.9755588523413663E-2</v>
      </c>
    </row>
    <row r="222" spans="1:17" x14ac:dyDescent="0.3">
      <c r="A222" s="186" t="s">
        <v>333</v>
      </c>
      <c r="B222" s="186" t="s">
        <v>343</v>
      </c>
      <c r="C222" s="327">
        <v>7.4970308929257323E-2</v>
      </c>
      <c r="D222" s="327">
        <v>7.5176732407623334E-2</v>
      </c>
      <c r="E222" s="327">
        <v>5.6973026059831337E-2</v>
      </c>
      <c r="F222" s="327">
        <v>5.1895597772339597E-2</v>
      </c>
      <c r="G222" s="327">
        <v>5.8378980980010847E-2</v>
      </c>
      <c r="H222" s="327">
        <v>5.9572159062379205E-2</v>
      </c>
      <c r="I222" s="327">
        <v>5.5601593327404789E-2</v>
      </c>
      <c r="J222" s="327">
        <v>6.7009766609804955E-2</v>
      </c>
      <c r="K222" s="327">
        <v>7.5500493425958312E-2</v>
      </c>
      <c r="L222" s="327">
        <v>8.2510238612095083E-2</v>
      </c>
      <c r="M222" s="327">
        <v>8.3675370954005082E-2</v>
      </c>
      <c r="N222" s="327">
        <v>7.9035764985443985E-2</v>
      </c>
      <c r="O222" s="327">
        <v>7.9185878214016514E-2</v>
      </c>
      <c r="P222" s="327">
        <v>9.2421576654910131E-2</v>
      </c>
      <c r="Q222" s="327">
        <v>8.2128427517319039E-2</v>
      </c>
    </row>
    <row r="223" spans="1:17" x14ac:dyDescent="0.3">
      <c r="A223" s="186" t="s">
        <v>334</v>
      </c>
      <c r="B223" s="186" t="s">
        <v>343</v>
      </c>
      <c r="C223" s="327">
        <v>0.1919927279978261</v>
      </c>
      <c r="D223" s="327">
        <v>0.19636605203264995</v>
      </c>
      <c r="E223" s="327">
        <v>0.13655203248504122</v>
      </c>
      <c r="F223" s="327">
        <v>0.13531732732379906</v>
      </c>
      <c r="G223" s="327">
        <v>0.12183360291423968</v>
      </c>
      <c r="H223" s="327">
        <v>0.11352346481802379</v>
      </c>
      <c r="I223" s="327">
        <v>0.10736468368656304</v>
      </c>
      <c r="J223" s="327">
        <v>9.9919759536951161E-2</v>
      </c>
      <c r="K223" s="327">
        <v>9.6967672872411495E-2</v>
      </c>
      <c r="L223" s="327">
        <v>8.726517762316098E-2</v>
      </c>
      <c r="M223" s="327">
        <v>7.7283130272049722E-2</v>
      </c>
      <c r="N223" s="327">
        <v>7.7023554017570967E-2</v>
      </c>
      <c r="O223" s="327">
        <v>6.5381956774124478E-2</v>
      </c>
      <c r="P223" s="327">
        <v>0.11079695373357354</v>
      </c>
      <c r="Q223" s="327">
        <v>0.11454600593067781</v>
      </c>
    </row>
    <row r="224" spans="1:17" x14ac:dyDescent="0.3">
      <c r="A224" s="186" t="s">
        <v>335</v>
      </c>
      <c r="B224" s="186" t="s">
        <v>343</v>
      </c>
      <c r="C224" s="327">
        <v>5.8633547853348261E-2</v>
      </c>
      <c r="D224" s="327">
        <v>4.942708233077913E-2</v>
      </c>
      <c r="E224" s="327">
        <v>4.0557906871152904E-2</v>
      </c>
      <c r="F224" s="327">
        <v>3.8221821145094433E-2</v>
      </c>
      <c r="G224" s="327">
        <v>3.4823706400789224E-2</v>
      </c>
      <c r="H224" s="327">
        <v>3.0804019895711035E-2</v>
      </c>
      <c r="I224" s="327">
        <v>2.6921621607820731E-2</v>
      </c>
      <c r="J224" s="327">
        <v>2.454673774799809E-2</v>
      </c>
      <c r="K224" s="327">
        <v>2.701696026679188E-2</v>
      </c>
      <c r="L224" s="327">
        <v>3.0155712106067201E-2</v>
      </c>
      <c r="M224" s="327">
        <v>3.3701894426510906E-2</v>
      </c>
      <c r="N224" s="327">
        <v>4.0421025987261654E-2</v>
      </c>
      <c r="O224" s="327">
        <v>4.7543910250616266E-2</v>
      </c>
      <c r="P224" s="327">
        <v>7.5894950993672869E-2</v>
      </c>
      <c r="Q224" s="327">
        <v>7.8974117210741102E-2</v>
      </c>
    </row>
    <row r="225" spans="1:37" x14ac:dyDescent="0.3">
      <c r="A225" s="186" t="s">
        <v>336</v>
      </c>
      <c r="B225" s="186" t="s">
        <v>343</v>
      </c>
      <c r="C225" s="327">
        <v>6.8195270641859818E-2</v>
      </c>
      <c r="D225" s="327">
        <v>4.5354263112416089E-2</v>
      </c>
      <c r="E225" s="327">
        <v>2.93864371017948E-2</v>
      </c>
      <c r="F225" s="327">
        <v>2.6153967022636167E-2</v>
      </c>
      <c r="G225" s="327">
        <v>4.5908568849051409E-2</v>
      </c>
      <c r="H225" s="327">
        <v>4.2691160629117063E-2</v>
      </c>
      <c r="I225" s="327">
        <v>3.3670880404642486E-2</v>
      </c>
      <c r="J225" s="327">
        <v>4.2387270733363631E-2</v>
      </c>
      <c r="K225" s="327">
        <v>7.0490630763430304E-2</v>
      </c>
      <c r="L225" s="327">
        <v>6.3130109178047483E-2</v>
      </c>
      <c r="M225" s="327">
        <v>5.9517841630384559E-2</v>
      </c>
      <c r="N225" s="327">
        <v>5.5528082109709026E-2</v>
      </c>
      <c r="O225" s="327">
        <v>5.2090285210014645E-2</v>
      </c>
      <c r="P225" s="327">
        <v>8.1202305686379816E-2</v>
      </c>
      <c r="Q225" s="327">
        <v>8.1376429900637731E-2</v>
      </c>
    </row>
    <row r="226" spans="1:37" x14ac:dyDescent="0.3">
      <c r="A226" s="186" t="s">
        <v>337</v>
      </c>
      <c r="B226" s="186" t="s">
        <v>343</v>
      </c>
      <c r="C226" s="327">
        <v>0</v>
      </c>
      <c r="D226" s="327">
        <v>0</v>
      </c>
      <c r="E226" s="327">
        <v>0</v>
      </c>
      <c r="F226" s="327">
        <v>0</v>
      </c>
      <c r="G226" s="327">
        <v>0</v>
      </c>
      <c r="H226" s="327">
        <v>0</v>
      </c>
      <c r="I226" s="327">
        <v>0</v>
      </c>
      <c r="J226" s="327">
        <v>0</v>
      </c>
      <c r="K226" s="327">
        <v>0</v>
      </c>
      <c r="L226" s="327">
        <v>0</v>
      </c>
      <c r="M226" s="327">
        <v>0</v>
      </c>
      <c r="N226" s="327">
        <v>0</v>
      </c>
      <c r="O226" s="327">
        <v>0</v>
      </c>
      <c r="P226" s="327">
        <v>0</v>
      </c>
      <c r="Q226" s="327">
        <v>0</v>
      </c>
    </row>
    <row r="227" spans="1:37" x14ac:dyDescent="0.3">
      <c r="A227" s="186" t="s">
        <v>339</v>
      </c>
      <c r="B227" s="186" t="s">
        <v>343</v>
      </c>
      <c r="C227" s="327">
        <v>1.9510472497032401</v>
      </c>
      <c r="D227" s="327">
        <v>1.91801080181749</v>
      </c>
      <c r="E227" s="327">
        <v>1.8449354246520582</v>
      </c>
      <c r="F227" s="327">
        <v>1.7516917434535115</v>
      </c>
      <c r="G227" s="327">
        <v>1.6942081331809153</v>
      </c>
      <c r="H227" s="327">
        <v>1.6505256393456411</v>
      </c>
      <c r="I227" s="327">
        <v>1.6289997302953656</v>
      </c>
      <c r="J227" s="327">
        <v>1.5913544671283866</v>
      </c>
      <c r="K227" s="327">
        <v>1.5780902111352826</v>
      </c>
      <c r="L227" s="327">
        <v>1.5403413583313219</v>
      </c>
      <c r="M227" s="327">
        <v>1.5113938358165822</v>
      </c>
      <c r="N227" s="327">
        <v>1.4752141383258566</v>
      </c>
      <c r="O227" s="327">
        <v>1.4422144923500455</v>
      </c>
      <c r="P227" s="327">
        <v>1.4416220292300719</v>
      </c>
      <c r="Q227" s="327">
        <v>1.4683310666706337</v>
      </c>
    </row>
    <row r="229" spans="1:37" x14ac:dyDescent="0.3">
      <c r="B229" s="186" t="s">
        <v>303</v>
      </c>
      <c r="C229" s="332" t="s">
        <v>304</v>
      </c>
      <c r="D229" s="332" t="s">
        <v>305</v>
      </c>
      <c r="E229" s="332" t="s">
        <v>306</v>
      </c>
      <c r="F229" s="332" t="s">
        <v>307</v>
      </c>
      <c r="G229" s="332" t="s">
        <v>308</v>
      </c>
      <c r="H229" s="332" t="s">
        <v>309</v>
      </c>
      <c r="I229" s="332" t="s">
        <v>310</v>
      </c>
      <c r="J229" s="332" t="s">
        <v>311</v>
      </c>
      <c r="K229" s="332" t="s">
        <v>312</v>
      </c>
      <c r="L229" s="332" t="s">
        <v>313</v>
      </c>
      <c r="M229" s="332" t="s">
        <v>314</v>
      </c>
      <c r="N229" s="332" t="s">
        <v>315</v>
      </c>
      <c r="O229" s="332" t="s">
        <v>316</v>
      </c>
      <c r="P229" s="332" t="s">
        <v>317</v>
      </c>
      <c r="Q229" s="332" t="s">
        <v>318</v>
      </c>
      <c r="R229" s="332" t="s">
        <v>319</v>
      </c>
      <c r="S229" s="332" t="s">
        <v>320</v>
      </c>
      <c r="T229" s="332" t="s">
        <v>321</v>
      </c>
      <c r="U229" s="332" t="s">
        <v>322</v>
      </c>
      <c r="V229" s="332" t="s">
        <v>323</v>
      </c>
      <c r="W229" s="332" t="s">
        <v>324</v>
      </c>
      <c r="X229" s="332" t="s">
        <v>325</v>
      </c>
      <c r="Y229" s="332" t="s">
        <v>326</v>
      </c>
      <c r="Z229" s="332" t="s">
        <v>327</v>
      </c>
      <c r="AA229" s="332" t="s">
        <v>328</v>
      </c>
      <c r="AB229" s="332" t="s">
        <v>329</v>
      </c>
      <c r="AC229" s="332" t="s">
        <v>330</v>
      </c>
      <c r="AD229" s="332" t="s">
        <v>331</v>
      </c>
      <c r="AE229" s="332" t="s">
        <v>332</v>
      </c>
      <c r="AF229" s="332" t="s">
        <v>333</v>
      </c>
      <c r="AG229" s="332" t="s">
        <v>334</v>
      </c>
      <c r="AH229" s="332" t="s">
        <v>335</v>
      </c>
      <c r="AI229" s="332" t="s">
        <v>336</v>
      </c>
      <c r="AJ229" s="332" t="s">
        <v>337</v>
      </c>
      <c r="AK229" s="332" t="s">
        <v>339</v>
      </c>
    </row>
    <row r="230" spans="1:37" x14ac:dyDescent="0.3">
      <c r="A230" s="326" t="s">
        <v>1174</v>
      </c>
      <c r="B230" s="5">
        <v>3.8699523223524217</v>
      </c>
      <c r="C230" s="5">
        <v>8.5904879432841597</v>
      </c>
      <c r="D230" s="5">
        <v>2.2730697032750133</v>
      </c>
      <c r="E230" s="5">
        <v>2.0108685029854461</v>
      </c>
      <c r="F230" s="5">
        <v>0.93840274852373351</v>
      </c>
      <c r="G230" s="5">
        <v>3.0798605681705</v>
      </c>
      <c r="H230" s="5">
        <v>3.8821686330954761</v>
      </c>
      <c r="I230" s="5">
        <v>11.239221350242309</v>
      </c>
      <c r="J230" s="5">
        <v>5.7891449732697016</v>
      </c>
      <c r="K230" s="5">
        <v>6.9055667191250105</v>
      </c>
      <c r="L230" s="5">
        <v>13.823979538086423</v>
      </c>
      <c r="M230" s="5">
        <v>6.6682809899032236</v>
      </c>
      <c r="N230" s="5">
        <v>0.86344889998477115</v>
      </c>
      <c r="O230" s="5">
        <v>0.49324260062934999</v>
      </c>
      <c r="P230" s="5">
        <v>0.66711798333220584</v>
      </c>
      <c r="Q230" s="5">
        <v>4.2914268226122099</v>
      </c>
      <c r="R230" s="5">
        <v>8.7765186346144475</v>
      </c>
      <c r="S230" s="5">
        <v>0.93924068283449036</v>
      </c>
      <c r="T230" s="5">
        <v>0.95827484247743222</v>
      </c>
      <c r="U230" s="5">
        <v>0.73265327985814188</v>
      </c>
      <c r="V230" s="5">
        <v>1.6387838454094821</v>
      </c>
      <c r="W230" s="5">
        <v>2.6180639873329015</v>
      </c>
      <c r="X230" s="5">
        <v>8.12139811472845</v>
      </c>
      <c r="Y230" s="5">
        <v>23.63826496958816</v>
      </c>
      <c r="Z230" s="5">
        <v>25.085708850793683</v>
      </c>
      <c r="AA230" s="5">
        <v>3.1151167953952954</v>
      </c>
      <c r="AB230" s="5">
        <v>0.91657009973138914</v>
      </c>
      <c r="AC230" s="5">
        <v>0.37889300383642088</v>
      </c>
      <c r="AD230" s="5">
        <v>0.51315756127765833</v>
      </c>
      <c r="AE230" s="5">
        <v>0.8582415145874005</v>
      </c>
      <c r="AF230" s="5">
        <v>2.2845601533181781</v>
      </c>
      <c r="AG230" s="5">
        <v>1.9859753806227771</v>
      </c>
      <c r="AH230" s="5">
        <v>1.4178225791680519</v>
      </c>
      <c r="AI230" s="5">
        <v>1.7339001419408819</v>
      </c>
      <c r="AJ230" s="5">
        <v>0</v>
      </c>
      <c r="AK230" s="5">
        <v>4.597962348639566</v>
      </c>
    </row>
    <row r="231" spans="1:37" x14ac:dyDescent="0.3">
      <c r="S231" s="153"/>
      <c r="T231" s="153"/>
      <c r="U231" s="153"/>
      <c r="V231" s="153"/>
      <c r="W231" s="153"/>
    </row>
    <row r="232" spans="1:37" x14ac:dyDescent="0.3">
      <c r="S232" s="153"/>
      <c r="T232" s="153"/>
      <c r="U232" s="153"/>
      <c r="V232" s="153"/>
      <c r="W232" s="153"/>
    </row>
    <row r="234" spans="1:37" x14ac:dyDescent="0.3">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row>
    <row r="235" spans="1:37" x14ac:dyDescent="0.3">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row>
    <row r="236" spans="1:37" x14ac:dyDescent="0.3">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row>
    <row r="237" spans="1:37" x14ac:dyDescent="0.3">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row>
    <row r="238" spans="1:37" x14ac:dyDescent="0.3">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row>
    <row r="239" spans="1:37" x14ac:dyDescent="0.3">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row>
    <row r="240" spans="1:37" x14ac:dyDescent="0.3">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row>
    <row r="241" spans="1:551" x14ac:dyDescent="0.3">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row>
    <row r="242" spans="1:551" x14ac:dyDescent="0.3">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row>
    <row r="243" spans="1:551" x14ac:dyDescent="0.3">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row>
    <row r="244" spans="1:551" s="190" customFormat="1" x14ac:dyDescent="0.3">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c r="BG244" s="293"/>
      <c r="BH244" s="293"/>
      <c r="BI244" s="293"/>
      <c r="BJ244" s="293"/>
      <c r="BK244" s="293"/>
      <c r="BL244" s="293"/>
      <c r="BM244" s="293"/>
      <c r="BN244" s="293"/>
      <c r="BO244" s="293"/>
      <c r="BP244" s="293"/>
      <c r="BQ244" s="293"/>
      <c r="BR244" s="293"/>
      <c r="BS244" s="293"/>
      <c r="BT244" s="293"/>
      <c r="BU244" s="293"/>
      <c r="BV244" s="293"/>
      <c r="BW244" s="293"/>
      <c r="BX244" s="293"/>
      <c r="BY244" s="293"/>
      <c r="BZ244" s="293"/>
      <c r="CA244" s="293"/>
      <c r="CB244" s="293"/>
      <c r="CC244" s="293"/>
      <c r="CD244" s="293"/>
      <c r="CE244" s="293"/>
      <c r="CF244" s="293"/>
      <c r="CG244" s="293"/>
      <c r="CH244" s="293"/>
      <c r="CI244" s="293"/>
      <c r="CJ244" s="293"/>
      <c r="CK244" s="293"/>
      <c r="CL244" s="293"/>
      <c r="CM244" s="293"/>
      <c r="CN244" s="293"/>
      <c r="CO244" s="293"/>
      <c r="CP244" s="293"/>
      <c r="CQ244" s="293"/>
      <c r="CR244" s="293"/>
      <c r="CS244" s="293"/>
      <c r="CT244" s="293"/>
      <c r="CU244" s="293"/>
      <c r="CV244" s="293"/>
      <c r="CW244" s="293"/>
      <c r="CX244" s="293"/>
      <c r="CY244" s="293"/>
      <c r="CZ244" s="293"/>
      <c r="DA244" s="293"/>
      <c r="DB244" s="293"/>
      <c r="DC244" s="293"/>
      <c r="DD244" s="293"/>
      <c r="DE244" s="293"/>
      <c r="DF244" s="293"/>
      <c r="DG244" s="293"/>
      <c r="DH244" s="293"/>
      <c r="DI244" s="293"/>
      <c r="DJ244" s="293"/>
      <c r="DK244" s="293"/>
      <c r="DL244" s="293"/>
      <c r="DM244" s="293"/>
      <c r="DN244" s="293"/>
      <c r="DO244" s="293"/>
      <c r="DP244" s="293"/>
      <c r="DQ244" s="293"/>
      <c r="DR244" s="293"/>
      <c r="DS244" s="293"/>
      <c r="DT244" s="293"/>
      <c r="DU244" s="293"/>
      <c r="DV244" s="293"/>
      <c r="DW244" s="293"/>
      <c r="DX244" s="293"/>
      <c r="DY244" s="293"/>
      <c r="DZ244" s="293"/>
      <c r="EA244" s="293"/>
      <c r="EB244" s="293"/>
      <c r="EC244" s="293"/>
      <c r="ED244" s="293"/>
      <c r="EE244" s="293"/>
      <c r="EF244" s="293"/>
      <c r="EG244" s="293"/>
      <c r="EH244" s="293"/>
      <c r="EI244" s="293"/>
      <c r="EJ244" s="293"/>
      <c r="EK244" s="293"/>
      <c r="EL244" s="293"/>
      <c r="EM244" s="293"/>
      <c r="EN244" s="293"/>
      <c r="EO244" s="293"/>
      <c r="EP244" s="293"/>
      <c r="EQ244" s="293"/>
      <c r="ER244" s="293"/>
      <c r="ES244" s="293"/>
      <c r="ET244" s="293"/>
      <c r="EU244" s="293"/>
      <c r="EV244" s="293"/>
      <c r="EW244" s="293"/>
      <c r="EX244" s="293"/>
      <c r="EY244" s="293"/>
      <c r="EZ244" s="293"/>
      <c r="FA244" s="293"/>
      <c r="FB244" s="293"/>
      <c r="FC244" s="293"/>
      <c r="FD244" s="293"/>
      <c r="FE244" s="293"/>
      <c r="FF244" s="293"/>
      <c r="FG244" s="293"/>
      <c r="FH244" s="293"/>
      <c r="FI244" s="293"/>
      <c r="FJ244" s="293"/>
      <c r="FK244" s="293"/>
      <c r="FL244" s="293"/>
      <c r="FM244" s="293"/>
      <c r="FN244" s="293"/>
      <c r="FO244" s="293"/>
      <c r="FP244" s="293"/>
      <c r="FQ244" s="293"/>
      <c r="FR244" s="293"/>
      <c r="FS244" s="293"/>
      <c r="FT244" s="293"/>
      <c r="FU244" s="293"/>
      <c r="FV244" s="293"/>
      <c r="FW244" s="293"/>
      <c r="FX244" s="293"/>
      <c r="FY244" s="293"/>
      <c r="FZ244" s="293"/>
      <c r="GA244" s="293"/>
      <c r="GB244" s="293"/>
      <c r="GC244" s="293"/>
      <c r="GD244" s="293"/>
      <c r="GE244" s="293"/>
      <c r="GF244" s="293"/>
      <c r="GG244" s="293"/>
      <c r="GH244" s="293"/>
      <c r="GI244" s="293"/>
      <c r="GJ244" s="293"/>
      <c r="GK244" s="293"/>
      <c r="GL244" s="293"/>
      <c r="GM244" s="293"/>
      <c r="GN244" s="293"/>
      <c r="GO244" s="293"/>
      <c r="GP244" s="293"/>
      <c r="GQ244" s="293"/>
      <c r="GR244" s="293"/>
      <c r="GS244" s="293"/>
      <c r="GT244" s="293"/>
      <c r="GU244" s="293"/>
      <c r="GV244" s="293"/>
      <c r="GW244" s="293"/>
      <c r="GX244" s="293"/>
      <c r="GY244" s="293"/>
      <c r="GZ244" s="293"/>
      <c r="HA244" s="293"/>
      <c r="HB244" s="293"/>
      <c r="HC244" s="293"/>
      <c r="HD244" s="293"/>
      <c r="HE244" s="293"/>
      <c r="HF244" s="293"/>
      <c r="HG244" s="293"/>
      <c r="HH244" s="293"/>
      <c r="HI244" s="293"/>
      <c r="HJ244" s="293"/>
      <c r="HK244" s="293"/>
      <c r="HL244" s="293"/>
      <c r="HM244" s="293"/>
      <c r="HN244" s="293"/>
      <c r="HO244" s="293"/>
      <c r="HP244" s="293"/>
      <c r="HQ244" s="293"/>
      <c r="HR244" s="293"/>
      <c r="HS244" s="293"/>
      <c r="HT244" s="293"/>
      <c r="HU244" s="293"/>
      <c r="HV244" s="293"/>
      <c r="HW244" s="293"/>
      <c r="HX244" s="293"/>
      <c r="HY244" s="293"/>
      <c r="HZ244" s="293"/>
      <c r="IA244" s="293"/>
      <c r="IB244" s="293"/>
      <c r="IC244" s="293"/>
      <c r="ID244" s="293"/>
      <c r="IE244" s="293"/>
      <c r="IF244" s="293"/>
      <c r="IG244" s="293"/>
      <c r="IH244" s="293"/>
      <c r="II244" s="293"/>
      <c r="IJ244" s="293"/>
      <c r="IK244" s="293"/>
      <c r="IL244" s="293"/>
      <c r="IM244" s="293"/>
      <c r="IN244" s="293"/>
      <c r="IO244" s="293"/>
      <c r="IP244" s="293"/>
      <c r="IQ244" s="293"/>
      <c r="IR244" s="293"/>
      <c r="IS244" s="293"/>
      <c r="IT244" s="293"/>
      <c r="IU244" s="293"/>
      <c r="IV244" s="293"/>
      <c r="IW244" s="293"/>
      <c r="IX244" s="293"/>
      <c r="IY244" s="293"/>
      <c r="IZ244" s="293"/>
      <c r="JA244" s="293"/>
      <c r="JB244" s="293"/>
      <c r="JC244" s="293"/>
      <c r="JD244" s="293"/>
      <c r="JE244" s="293"/>
      <c r="JF244" s="293"/>
      <c r="JG244" s="293"/>
      <c r="JH244" s="293"/>
      <c r="JI244" s="293"/>
      <c r="JJ244" s="293"/>
      <c r="JK244" s="293"/>
      <c r="JL244" s="293"/>
      <c r="JM244" s="293"/>
      <c r="JN244" s="293"/>
      <c r="JO244" s="293"/>
      <c r="JP244" s="293"/>
      <c r="JQ244" s="293"/>
      <c r="JR244" s="293"/>
      <c r="JS244" s="293"/>
      <c r="JT244" s="293"/>
      <c r="JU244" s="293"/>
      <c r="JV244" s="293"/>
      <c r="JW244" s="293"/>
      <c r="JX244" s="293"/>
      <c r="JY244" s="293"/>
      <c r="JZ244" s="293"/>
      <c r="KA244" s="293"/>
      <c r="KB244" s="293"/>
      <c r="KC244" s="293"/>
      <c r="KD244" s="293"/>
      <c r="KE244" s="293"/>
      <c r="KF244" s="293"/>
      <c r="KG244" s="293"/>
      <c r="KH244" s="293"/>
      <c r="KI244" s="293"/>
      <c r="KJ244" s="293"/>
      <c r="KK244" s="293"/>
      <c r="KL244" s="293"/>
      <c r="KM244" s="293"/>
      <c r="KN244" s="293"/>
      <c r="KO244" s="293"/>
      <c r="KP244" s="293"/>
      <c r="KQ244" s="293"/>
      <c r="KR244" s="293"/>
      <c r="KS244" s="293"/>
      <c r="KT244" s="293"/>
      <c r="KU244" s="293"/>
      <c r="KV244" s="293"/>
      <c r="KW244" s="293"/>
      <c r="KX244" s="293"/>
      <c r="KY244" s="293"/>
      <c r="KZ244" s="293"/>
      <c r="LA244" s="293"/>
      <c r="LB244" s="293"/>
      <c r="LC244" s="293"/>
      <c r="LD244" s="293"/>
      <c r="LE244" s="293"/>
      <c r="LF244" s="293"/>
      <c r="LG244" s="293"/>
      <c r="LH244" s="293"/>
      <c r="LI244" s="293"/>
      <c r="LJ244" s="293"/>
      <c r="LK244" s="293"/>
      <c r="LL244" s="293"/>
      <c r="LM244" s="293"/>
      <c r="LN244" s="293"/>
      <c r="LO244" s="293"/>
      <c r="LP244" s="293"/>
      <c r="LQ244" s="293"/>
      <c r="LR244" s="293"/>
      <c r="LS244" s="293"/>
      <c r="LT244" s="293"/>
      <c r="LU244" s="293"/>
      <c r="LV244" s="293"/>
      <c r="LW244" s="293"/>
      <c r="LX244" s="293"/>
      <c r="LY244" s="293"/>
      <c r="LZ244" s="293"/>
      <c r="MA244" s="293"/>
      <c r="MB244" s="293"/>
      <c r="MC244" s="293"/>
      <c r="MD244" s="293"/>
      <c r="ME244" s="293"/>
      <c r="MF244" s="293"/>
      <c r="MG244" s="293"/>
      <c r="MH244" s="293"/>
      <c r="MI244" s="293"/>
      <c r="MJ244" s="293"/>
      <c r="MK244" s="293"/>
      <c r="ML244" s="293"/>
      <c r="MM244" s="293"/>
      <c r="MN244" s="293"/>
      <c r="MO244" s="293"/>
      <c r="MP244" s="293"/>
      <c r="MQ244" s="293"/>
      <c r="MR244" s="293"/>
      <c r="MS244" s="293"/>
      <c r="MT244" s="293"/>
      <c r="MU244" s="293"/>
      <c r="MV244" s="293"/>
      <c r="MW244" s="293"/>
      <c r="MX244" s="293"/>
      <c r="MY244" s="293"/>
      <c r="MZ244" s="293"/>
      <c r="NA244" s="293"/>
      <c r="NB244" s="293"/>
      <c r="NC244" s="293"/>
      <c r="ND244" s="293"/>
      <c r="NE244" s="293"/>
      <c r="NF244" s="293"/>
      <c r="NG244" s="293"/>
      <c r="NH244" s="293"/>
      <c r="NI244" s="293"/>
      <c r="NJ244" s="293"/>
      <c r="NK244" s="293"/>
      <c r="NL244" s="293"/>
      <c r="NM244" s="293"/>
      <c r="NN244" s="293"/>
      <c r="NO244" s="293"/>
      <c r="NP244" s="293"/>
      <c r="NQ244" s="293"/>
      <c r="NR244" s="293"/>
      <c r="NS244" s="293"/>
      <c r="NT244" s="293"/>
      <c r="NU244" s="293"/>
      <c r="NV244" s="293"/>
      <c r="NW244" s="293"/>
      <c r="NX244" s="293"/>
      <c r="NY244" s="293"/>
      <c r="NZ244" s="293"/>
      <c r="OA244" s="293"/>
      <c r="OB244" s="293"/>
      <c r="OC244" s="293"/>
      <c r="OD244" s="293"/>
      <c r="OE244" s="293"/>
      <c r="OF244" s="293"/>
      <c r="OG244" s="293"/>
      <c r="OH244" s="293"/>
      <c r="OI244" s="293"/>
      <c r="OJ244" s="293"/>
      <c r="OK244" s="293"/>
      <c r="OL244" s="293"/>
      <c r="OM244" s="293"/>
      <c r="ON244" s="293"/>
      <c r="OO244" s="293"/>
      <c r="OP244" s="293"/>
      <c r="OQ244" s="293"/>
      <c r="OR244" s="293"/>
      <c r="OS244" s="293"/>
      <c r="OT244" s="293"/>
      <c r="OU244" s="293"/>
      <c r="OV244" s="293"/>
      <c r="OW244" s="293"/>
      <c r="OX244" s="293"/>
      <c r="OY244" s="293"/>
      <c r="OZ244" s="293"/>
      <c r="PA244" s="293"/>
      <c r="PB244" s="293"/>
      <c r="PC244" s="293"/>
      <c r="PD244" s="293"/>
      <c r="PE244" s="293"/>
      <c r="PF244" s="293"/>
      <c r="PG244" s="293"/>
      <c r="PH244" s="293"/>
      <c r="PI244" s="293"/>
      <c r="PJ244" s="293"/>
      <c r="PK244" s="293"/>
      <c r="PL244" s="293"/>
      <c r="PM244" s="293"/>
      <c r="PN244" s="293"/>
      <c r="PO244" s="293"/>
      <c r="PP244" s="293"/>
      <c r="PQ244" s="293"/>
      <c r="PR244" s="293"/>
      <c r="PS244" s="293"/>
      <c r="PT244" s="293"/>
      <c r="PU244" s="293"/>
      <c r="PV244" s="293"/>
      <c r="PW244" s="293"/>
      <c r="PX244" s="293"/>
      <c r="PY244" s="293"/>
      <c r="PZ244" s="293"/>
      <c r="QA244" s="293"/>
      <c r="QB244" s="293"/>
      <c r="QC244" s="293"/>
      <c r="QD244" s="293"/>
      <c r="QE244" s="293"/>
      <c r="QF244" s="293"/>
      <c r="QG244" s="293"/>
      <c r="QH244" s="293"/>
      <c r="QI244" s="293"/>
      <c r="QJ244" s="293"/>
      <c r="QK244" s="293"/>
      <c r="QL244" s="293"/>
      <c r="QM244" s="293"/>
      <c r="QN244" s="293"/>
      <c r="QO244" s="293"/>
      <c r="QP244" s="293"/>
      <c r="QQ244" s="293"/>
      <c r="QR244" s="293"/>
      <c r="QS244" s="293"/>
      <c r="QT244" s="293"/>
      <c r="QU244" s="293"/>
      <c r="QV244" s="293"/>
      <c r="QW244" s="293"/>
      <c r="QX244" s="293"/>
      <c r="QY244" s="293"/>
      <c r="QZ244" s="293"/>
      <c r="RA244" s="293"/>
      <c r="RB244" s="293"/>
      <c r="RC244" s="293"/>
      <c r="RD244" s="293"/>
      <c r="RE244" s="293"/>
      <c r="RF244" s="293"/>
      <c r="RG244" s="293"/>
      <c r="RH244" s="293"/>
      <c r="RI244" s="293"/>
      <c r="RJ244" s="293"/>
      <c r="RK244" s="293"/>
      <c r="RL244" s="293"/>
      <c r="RM244" s="293"/>
      <c r="RN244" s="293"/>
      <c r="RO244" s="293"/>
      <c r="RP244" s="293"/>
      <c r="RQ244" s="293"/>
      <c r="RR244" s="293"/>
      <c r="RS244" s="293"/>
      <c r="RT244" s="293"/>
      <c r="RU244" s="293"/>
      <c r="RV244" s="293"/>
      <c r="RW244" s="293"/>
      <c r="RX244" s="293"/>
      <c r="RY244" s="293"/>
      <c r="RZ244" s="293"/>
      <c r="SA244" s="293"/>
      <c r="SB244" s="293"/>
      <c r="SC244" s="293"/>
      <c r="SD244" s="293"/>
      <c r="SE244" s="293"/>
      <c r="SF244" s="293"/>
      <c r="SG244" s="293"/>
      <c r="SH244" s="293"/>
      <c r="SI244" s="293"/>
      <c r="SJ244" s="293"/>
      <c r="SK244" s="293"/>
      <c r="SL244" s="293"/>
      <c r="SM244" s="293"/>
      <c r="SN244" s="293"/>
      <c r="SO244" s="293"/>
      <c r="SP244" s="293"/>
      <c r="SQ244" s="293"/>
      <c r="SR244" s="293"/>
      <c r="SS244" s="293"/>
      <c r="ST244" s="293"/>
      <c r="SU244" s="293"/>
      <c r="SV244" s="293"/>
      <c r="SW244" s="293"/>
      <c r="SX244" s="293"/>
      <c r="SY244" s="293"/>
      <c r="SZ244" s="293"/>
      <c r="TA244" s="293"/>
      <c r="TB244" s="293"/>
      <c r="TC244" s="293"/>
      <c r="TD244" s="293"/>
      <c r="TE244" s="293"/>
      <c r="TF244" s="293"/>
      <c r="TG244" s="293"/>
      <c r="TH244" s="293"/>
      <c r="TI244" s="293"/>
      <c r="TJ244" s="293"/>
      <c r="TK244" s="293"/>
      <c r="TL244" s="293"/>
      <c r="TM244" s="293"/>
      <c r="TN244" s="293"/>
      <c r="TO244" s="293"/>
      <c r="TP244" s="293"/>
      <c r="TQ244" s="293"/>
      <c r="TR244" s="293"/>
      <c r="TS244" s="293"/>
      <c r="TT244" s="293"/>
      <c r="TU244" s="293"/>
      <c r="TV244" s="293"/>
      <c r="TW244" s="293"/>
      <c r="TX244" s="293"/>
      <c r="TY244" s="293"/>
      <c r="TZ244" s="293"/>
      <c r="UA244" s="293"/>
      <c r="UB244" s="293"/>
      <c r="UC244" s="293"/>
      <c r="UD244" s="293"/>
      <c r="UE244" s="293"/>
    </row>
    <row r="245" spans="1:551" s="189" customFormat="1" x14ac:dyDescent="0.3">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c r="BG245" s="293"/>
      <c r="BH245" s="293"/>
      <c r="BI245" s="293"/>
      <c r="BJ245" s="293"/>
      <c r="BK245" s="293"/>
      <c r="BL245" s="293"/>
      <c r="BM245" s="293"/>
      <c r="BN245" s="293"/>
      <c r="BO245" s="293"/>
      <c r="BP245" s="293"/>
      <c r="BQ245" s="293"/>
      <c r="BR245" s="293"/>
      <c r="BS245" s="293"/>
      <c r="BT245" s="293"/>
      <c r="BU245" s="293"/>
      <c r="BV245" s="293"/>
      <c r="BW245" s="293"/>
      <c r="BX245" s="293"/>
      <c r="BY245" s="293"/>
      <c r="BZ245" s="293"/>
      <c r="CA245" s="293"/>
      <c r="CB245" s="293"/>
      <c r="CC245" s="293"/>
      <c r="CD245" s="293"/>
      <c r="CE245" s="293"/>
      <c r="CF245" s="293"/>
      <c r="CG245" s="293"/>
      <c r="CH245" s="293"/>
      <c r="CI245" s="293"/>
      <c r="CJ245" s="293"/>
      <c r="CK245" s="293"/>
      <c r="CL245" s="293"/>
      <c r="CM245" s="293"/>
      <c r="CN245" s="293"/>
      <c r="CO245" s="293"/>
      <c r="CP245" s="293"/>
      <c r="CQ245" s="293"/>
      <c r="CR245" s="293"/>
      <c r="CS245" s="293"/>
      <c r="CT245" s="293"/>
      <c r="CU245" s="293"/>
      <c r="CV245" s="293"/>
      <c r="CW245" s="293"/>
      <c r="CX245" s="293"/>
      <c r="CY245" s="293"/>
      <c r="CZ245" s="293"/>
      <c r="DA245" s="293"/>
      <c r="DB245" s="293"/>
      <c r="DC245" s="293"/>
      <c r="DD245" s="293"/>
      <c r="DE245" s="293"/>
      <c r="DF245" s="293"/>
      <c r="DG245" s="293"/>
      <c r="DH245" s="293"/>
      <c r="DI245" s="293"/>
      <c r="DJ245" s="293"/>
      <c r="DK245" s="293"/>
      <c r="DL245" s="293"/>
      <c r="DM245" s="293"/>
      <c r="DN245" s="293"/>
      <c r="DO245" s="293"/>
      <c r="DP245" s="293"/>
      <c r="DQ245" s="293"/>
      <c r="DR245" s="293"/>
      <c r="DS245" s="293"/>
      <c r="DT245" s="293"/>
      <c r="DU245" s="293"/>
      <c r="DV245" s="293"/>
      <c r="DW245" s="293"/>
      <c r="DX245" s="293"/>
      <c r="DY245" s="293"/>
      <c r="DZ245" s="293"/>
      <c r="EA245" s="293"/>
      <c r="EB245" s="293"/>
      <c r="EC245" s="293"/>
      <c r="ED245" s="293"/>
      <c r="EE245" s="293"/>
      <c r="EF245" s="293"/>
      <c r="EG245" s="293"/>
      <c r="EH245" s="293"/>
      <c r="EI245" s="293"/>
      <c r="EJ245" s="293"/>
      <c r="EK245" s="293"/>
      <c r="EL245" s="293"/>
      <c r="EM245" s="293"/>
      <c r="EN245" s="293"/>
      <c r="EO245" s="293"/>
      <c r="EP245" s="293"/>
      <c r="EQ245" s="293"/>
      <c r="ER245" s="293"/>
      <c r="ES245" s="293"/>
      <c r="ET245" s="293"/>
      <c r="EU245" s="293"/>
      <c r="EV245" s="293"/>
      <c r="EW245" s="293"/>
      <c r="EX245" s="293"/>
      <c r="EY245" s="293"/>
      <c r="EZ245" s="293"/>
      <c r="FA245" s="293"/>
      <c r="FB245" s="293"/>
      <c r="FC245" s="293"/>
      <c r="FD245" s="293"/>
      <c r="FE245" s="293"/>
      <c r="FF245" s="293"/>
      <c r="FG245" s="293"/>
      <c r="FH245" s="293"/>
      <c r="FI245" s="293"/>
      <c r="FJ245" s="293"/>
      <c r="FK245" s="293"/>
      <c r="FL245" s="293"/>
      <c r="FM245" s="293"/>
      <c r="FN245" s="293"/>
      <c r="FO245" s="293"/>
      <c r="FP245" s="293"/>
      <c r="FQ245" s="293"/>
      <c r="FR245" s="293"/>
      <c r="FS245" s="293"/>
      <c r="FT245" s="293"/>
      <c r="FU245" s="293"/>
      <c r="FV245" s="293"/>
      <c r="FW245" s="293"/>
      <c r="FX245" s="293"/>
      <c r="FY245" s="293"/>
      <c r="FZ245" s="293"/>
      <c r="GA245" s="293"/>
      <c r="GB245" s="293"/>
      <c r="GC245" s="293"/>
      <c r="GD245" s="293"/>
      <c r="GE245" s="293"/>
      <c r="GF245" s="293"/>
      <c r="GG245" s="293"/>
      <c r="GH245" s="293"/>
      <c r="GI245" s="293"/>
      <c r="GJ245" s="293"/>
      <c r="GK245" s="293"/>
      <c r="GL245" s="293"/>
      <c r="GM245" s="293"/>
      <c r="GN245" s="293"/>
      <c r="GO245" s="293"/>
      <c r="GP245" s="293"/>
      <c r="GQ245" s="293"/>
      <c r="GR245" s="293"/>
      <c r="GS245" s="293"/>
      <c r="GT245" s="293"/>
      <c r="GU245" s="293"/>
      <c r="GV245" s="293"/>
      <c r="GW245" s="293"/>
      <c r="GX245" s="293"/>
      <c r="GY245" s="293"/>
      <c r="GZ245" s="293"/>
      <c r="HA245" s="293"/>
      <c r="HB245" s="293"/>
      <c r="HC245" s="293"/>
      <c r="HD245" s="293"/>
      <c r="HE245" s="293"/>
      <c r="HF245" s="293"/>
      <c r="HG245" s="293"/>
      <c r="HH245" s="293"/>
      <c r="HI245" s="293"/>
      <c r="HJ245" s="293"/>
      <c r="HK245" s="293"/>
      <c r="HL245" s="293"/>
      <c r="HM245" s="293"/>
      <c r="HN245" s="293"/>
      <c r="HO245" s="293"/>
      <c r="HP245" s="293"/>
      <c r="HQ245" s="293"/>
      <c r="HR245" s="293"/>
      <c r="HS245" s="293"/>
      <c r="HT245" s="293"/>
      <c r="HU245" s="293"/>
      <c r="HV245" s="293"/>
      <c r="HW245" s="293"/>
      <c r="HX245" s="293"/>
      <c r="HY245" s="293"/>
      <c r="HZ245" s="293"/>
      <c r="IA245" s="293"/>
      <c r="IB245" s="293"/>
      <c r="IC245" s="293"/>
      <c r="ID245" s="293"/>
      <c r="IE245" s="293"/>
      <c r="IF245" s="293"/>
      <c r="IG245" s="293"/>
      <c r="IH245" s="293"/>
      <c r="II245" s="293"/>
      <c r="IJ245" s="293"/>
      <c r="IK245" s="293"/>
      <c r="IL245" s="293"/>
      <c r="IM245" s="293"/>
      <c r="IN245" s="293"/>
      <c r="IO245" s="293"/>
      <c r="IP245" s="293"/>
      <c r="IQ245" s="293"/>
      <c r="IR245" s="293"/>
      <c r="IS245" s="293"/>
      <c r="IT245" s="293"/>
      <c r="IU245" s="293"/>
      <c r="IV245" s="293"/>
      <c r="IW245" s="293"/>
      <c r="IX245" s="293"/>
      <c r="IY245" s="293"/>
      <c r="IZ245" s="293"/>
      <c r="JA245" s="293"/>
      <c r="JB245" s="293"/>
      <c r="JC245" s="293"/>
      <c r="JD245" s="293"/>
      <c r="JE245" s="293"/>
      <c r="JF245" s="293"/>
      <c r="JG245" s="293"/>
      <c r="JH245" s="293"/>
      <c r="JI245" s="293"/>
      <c r="JJ245" s="293"/>
      <c r="JK245" s="293"/>
      <c r="JL245" s="293"/>
      <c r="JM245" s="293"/>
      <c r="JN245" s="293"/>
      <c r="JO245" s="293"/>
      <c r="JP245" s="293"/>
      <c r="JQ245" s="293"/>
      <c r="JR245" s="293"/>
      <c r="JS245" s="293"/>
      <c r="JT245" s="293"/>
      <c r="JU245" s="293"/>
      <c r="JV245" s="293"/>
      <c r="JW245" s="293"/>
      <c r="JX245" s="293"/>
      <c r="JY245" s="293"/>
      <c r="JZ245" s="293"/>
      <c r="KA245" s="293"/>
      <c r="KB245" s="293"/>
      <c r="KC245" s="293"/>
      <c r="KD245" s="293"/>
      <c r="KE245" s="293"/>
      <c r="KF245" s="293"/>
      <c r="KG245" s="293"/>
      <c r="KH245" s="293"/>
      <c r="KI245" s="293"/>
      <c r="KJ245" s="293"/>
      <c r="KK245" s="293"/>
      <c r="KL245" s="293"/>
      <c r="KM245" s="293"/>
      <c r="KN245" s="293"/>
      <c r="KO245" s="293"/>
      <c r="KP245" s="293"/>
      <c r="KQ245" s="293"/>
      <c r="KR245" s="293"/>
      <c r="KS245" s="293"/>
      <c r="KT245" s="293"/>
      <c r="KU245" s="293"/>
      <c r="KV245" s="293"/>
      <c r="KW245" s="293"/>
      <c r="KX245" s="293"/>
      <c r="KY245" s="293"/>
      <c r="KZ245" s="293"/>
      <c r="LA245" s="293"/>
      <c r="LB245" s="293"/>
      <c r="LC245" s="293"/>
      <c r="LD245" s="293"/>
      <c r="LE245" s="293"/>
      <c r="LF245" s="293"/>
      <c r="LG245" s="293"/>
      <c r="LH245" s="293"/>
      <c r="LI245" s="293"/>
      <c r="LJ245" s="293"/>
      <c r="LK245" s="293"/>
      <c r="LL245" s="293"/>
      <c r="LM245" s="293"/>
      <c r="LN245" s="293"/>
      <c r="LO245" s="293"/>
      <c r="LP245" s="293"/>
      <c r="LQ245" s="293"/>
      <c r="LR245" s="293"/>
      <c r="LS245" s="293"/>
      <c r="LT245" s="293"/>
      <c r="LU245" s="293"/>
      <c r="LV245" s="293"/>
      <c r="LW245" s="293"/>
      <c r="LX245" s="293"/>
      <c r="LY245" s="293"/>
      <c r="LZ245" s="293"/>
      <c r="MA245" s="293"/>
      <c r="MB245" s="293"/>
      <c r="MC245" s="293"/>
      <c r="MD245" s="293"/>
      <c r="ME245" s="293"/>
      <c r="MF245" s="293"/>
      <c r="MG245" s="293"/>
      <c r="MH245" s="293"/>
      <c r="MI245" s="293"/>
      <c r="MJ245" s="293"/>
      <c r="MK245" s="293"/>
      <c r="ML245" s="293"/>
      <c r="MM245" s="293"/>
      <c r="MN245" s="293"/>
      <c r="MO245" s="293"/>
      <c r="MP245" s="293"/>
      <c r="MQ245" s="293"/>
      <c r="MR245" s="293"/>
      <c r="MS245" s="293"/>
      <c r="MT245" s="293"/>
      <c r="MU245" s="293"/>
      <c r="MV245" s="293"/>
      <c r="MW245" s="293"/>
      <c r="MX245" s="293"/>
      <c r="MY245" s="293"/>
      <c r="MZ245" s="293"/>
      <c r="NA245" s="293"/>
      <c r="NB245" s="293"/>
      <c r="NC245" s="293"/>
      <c r="ND245" s="293"/>
      <c r="NE245" s="293"/>
      <c r="NF245" s="293"/>
      <c r="NG245" s="293"/>
      <c r="NH245" s="293"/>
      <c r="NI245" s="293"/>
      <c r="NJ245" s="293"/>
      <c r="NK245" s="293"/>
      <c r="NL245" s="293"/>
      <c r="NM245" s="293"/>
      <c r="NN245" s="293"/>
      <c r="NO245" s="293"/>
      <c r="NP245" s="293"/>
      <c r="NQ245" s="293"/>
      <c r="NR245" s="293"/>
      <c r="NS245" s="293"/>
      <c r="NT245" s="293"/>
      <c r="NU245" s="293"/>
      <c r="NV245" s="293"/>
      <c r="NW245" s="293"/>
      <c r="NX245" s="293"/>
      <c r="NY245" s="293"/>
      <c r="NZ245" s="293"/>
      <c r="OA245" s="293"/>
      <c r="OB245" s="293"/>
      <c r="OC245" s="293"/>
      <c r="OD245" s="293"/>
      <c r="OE245" s="293"/>
      <c r="OF245" s="293"/>
      <c r="OG245" s="293"/>
      <c r="OH245" s="293"/>
      <c r="OI245" s="293"/>
      <c r="OJ245" s="293"/>
      <c r="OK245" s="293"/>
      <c r="OL245" s="293"/>
      <c r="OM245" s="293"/>
      <c r="ON245" s="293"/>
      <c r="OO245" s="293"/>
      <c r="OP245" s="293"/>
      <c r="OQ245" s="293"/>
      <c r="OR245" s="293"/>
      <c r="OS245" s="293"/>
      <c r="OT245" s="293"/>
      <c r="OU245" s="293"/>
      <c r="OV245" s="293"/>
      <c r="OW245" s="293"/>
      <c r="OX245" s="293"/>
      <c r="OY245" s="293"/>
      <c r="OZ245" s="293"/>
      <c r="PA245" s="293"/>
      <c r="PB245" s="293"/>
      <c r="PC245" s="293"/>
      <c r="PD245" s="293"/>
      <c r="PE245" s="293"/>
      <c r="PF245" s="293"/>
      <c r="PG245" s="293"/>
      <c r="PH245" s="293"/>
      <c r="PI245" s="293"/>
      <c r="PJ245" s="293"/>
      <c r="PK245" s="293"/>
      <c r="PL245" s="293"/>
      <c r="PM245" s="293"/>
      <c r="PN245" s="293"/>
      <c r="PO245" s="293"/>
      <c r="PP245" s="293"/>
      <c r="PQ245" s="293"/>
      <c r="PR245" s="293"/>
      <c r="PS245" s="293"/>
      <c r="PT245" s="293"/>
      <c r="PU245" s="293"/>
      <c r="PV245" s="293"/>
      <c r="PW245" s="293"/>
      <c r="PX245" s="293"/>
      <c r="PY245" s="293"/>
      <c r="PZ245" s="293"/>
      <c r="QA245" s="293"/>
      <c r="QB245" s="293"/>
      <c r="QC245" s="293"/>
      <c r="QD245" s="293"/>
      <c r="QE245" s="293"/>
      <c r="QF245" s="293"/>
      <c r="QG245" s="293"/>
      <c r="QH245" s="293"/>
      <c r="QI245" s="293"/>
      <c r="QJ245" s="293"/>
      <c r="QK245" s="293"/>
      <c r="QL245" s="293"/>
      <c r="QM245" s="293"/>
      <c r="QN245" s="293"/>
      <c r="QO245" s="293"/>
      <c r="QP245" s="293"/>
      <c r="QQ245" s="293"/>
      <c r="QR245" s="293"/>
      <c r="QS245" s="293"/>
      <c r="QT245" s="293"/>
      <c r="QU245" s="293"/>
      <c r="QV245" s="293"/>
      <c r="QW245" s="293"/>
      <c r="QX245" s="293"/>
      <c r="QY245" s="293"/>
      <c r="QZ245" s="293"/>
      <c r="RA245" s="293"/>
      <c r="RB245" s="293"/>
      <c r="RC245" s="293"/>
      <c r="RD245" s="293"/>
      <c r="RE245" s="293"/>
      <c r="RF245" s="293"/>
      <c r="RG245" s="293"/>
      <c r="RH245" s="293"/>
      <c r="RI245" s="293"/>
      <c r="RJ245" s="293"/>
      <c r="RK245" s="293"/>
      <c r="RL245" s="293"/>
      <c r="RM245" s="293"/>
      <c r="RN245" s="293"/>
      <c r="RO245" s="293"/>
      <c r="RP245" s="293"/>
      <c r="RQ245" s="293"/>
      <c r="RR245" s="293"/>
      <c r="RS245" s="293"/>
      <c r="RT245" s="293"/>
      <c r="RU245" s="293"/>
      <c r="RV245" s="293"/>
      <c r="RW245" s="293"/>
      <c r="RX245" s="293"/>
      <c r="RY245" s="293"/>
      <c r="RZ245" s="293"/>
      <c r="SA245" s="293"/>
      <c r="SB245" s="293"/>
      <c r="SC245" s="293"/>
      <c r="SD245" s="293"/>
      <c r="SE245" s="293"/>
      <c r="SF245" s="293"/>
      <c r="SG245" s="293"/>
      <c r="SH245" s="293"/>
      <c r="SI245" s="293"/>
      <c r="SJ245" s="293"/>
      <c r="SK245" s="293"/>
      <c r="SL245" s="293"/>
      <c r="SM245" s="293"/>
      <c r="SN245" s="293"/>
      <c r="SO245" s="293"/>
      <c r="SP245" s="293"/>
      <c r="SQ245" s="293"/>
      <c r="SR245" s="293"/>
      <c r="SS245" s="293"/>
      <c r="ST245" s="293"/>
      <c r="SU245" s="293"/>
      <c r="SV245" s="293"/>
      <c r="SW245" s="293"/>
      <c r="SX245" s="293"/>
      <c r="SY245" s="293"/>
      <c r="SZ245" s="293"/>
      <c r="TA245" s="293"/>
      <c r="TB245" s="293"/>
      <c r="TC245" s="293"/>
      <c r="TD245" s="293"/>
      <c r="TE245" s="293"/>
      <c r="TF245" s="293"/>
      <c r="TG245" s="293"/>
      <c r="TH245" s="293"/>
      <c r="TI245" s="293"/>
      <c r="TJ245" s="293"/>
      <c r="TK245" s="293"/>
      <c r="TL245" s="293"/>
      <c r="TM245" s="293"/>
      <c r="TN245" s="293"/>
      <c r="TO245" s="293"/>
      <c r="TP245" s="293"/>
      <c r="TQ245" s="293"/>
      <c r="TR245" s="293"/>
      <c r="TS245" s="293"/>
      <c r="TT245" s="293"/>
      <c r="TU245" s="293"/>
      <c r="TV245" s="293"/>
      <c r="TW245" s="293"/>
      <c r="TX245" s="293"/>
      <c r="TY245" s="293"/>
      <c r="TZ245" s="293"/>
      <c r="UA245" s="293"/>
      <c r="UB245" s="293"/>
      <c r="UC245" s="293"/>
      <c r="UD245" s="293"/>
      <c r="UE245" s="293"/>
    </row>
    <row r="246" spans="1:551" x14ac:dyDescent="0.3">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c r="BD246" s="293"/>
      <c r="BE246" s="293"/>
      <c r="BF246" s="293"/>
      <c r="BG246" s="293"/>
      <c r="BH246" s="293"/>
      <c r="BI246" s="293"/>
      <c r="BJ246" s="293"/>
      <c r="BK246" s="293"/>
      <c r="BL246" s="293"/>
      <c r="BM246" s="293"/>
      <c r="BN246" s="293"/>
      <c r="BO246" s="293"/>
      <c r="BP246" s="293"/>
      <c r="BQ246" s="293"/>
      <c r="BR246" s="293"/>
      <c r="BS246" s="293"/>
      <c r="BT246" s="293"/>
      <c r="BU246" s="293"/>
      <c r="BV246" s="293"/>
      <c r="BW246" s="293"/>
      <c r="BX246" s="293"/>
      <c r="BY246" s="293"/>
      <c r="BZ246" s="293"/>
      <c r="CA246" s="293"/>
      <c r="CB246" s="293"/>
      <c r="CC246" s="293"/>
      <c r="CD246" s="293"/>
      <c r="CE246" s="293"/>
      <c r="CF246" s="293"/>
      <c r="CG246" s="293"/>
      <c r="CH246" s="293"/>
      <c r="CI246" s="293"/>
      <c r="CJ246" s="293"/>
      <c r="CK246" s="293"/>
      <c r="CL246" s="293"/>
      <c r="CM246" s="293"/>
      <c r="CN246" s="293"/>
      <c r="CO246" s="293"/>
      <c r="CP246" s="293"/>
      <c r="CQ246" s="293"/>
      <c r="CR246" s="293"/>
      <c r="CS246" s="293"/>
      <c r="CT246" s="293"/>
      <c r="CU246" s="293"/>
      <c r="CV246" s="293"/>
      <c r="CW246" s="293"/>
      <c r="CX246" s="293"/>
      <c r="CY246" s="293"/>
      <c r="CZ246" s="293"/>
      <c r="DA246" s="293"/>
      <c r="DB246" s="293"/>
      <c r="DC246" s="293"/>
      <c r="DD246" s="293"/>
      <c r="DE246" s="293"/>
      <c r="DF246" s="293"/>
      <c r="DG246" s="293"/>
      <c r="DH246" s="293"/>
      <c r="DI246" s="293"/>
      <c r="DJ246" s="293"/>
      <c r="DK246" s="293"/>
      <c r="DL246" s="293"/>
      <c r="DM246" s="293"/>
      <c r="DN246" s="293"/>
      <c r="DO246" s="293"/>
      <c r="DP246" s="293"/>
      <c r="DQ246" s="293"/>
      <c r="DR246" s="293"/>
      <c r="DS246" s="293"/>
      <c r="DT246" s="293"/>
      <c r="DU246" s="293"/>
      <c r="DV246" s="293"/>
      <c r="DW246" s="293"/>
      <c r="DX246" s="293"/>
      <c r="DY246" s="293"/>
      <c r="DZ246" s="293"/>
      <c r="EA246" s="293"/>
      <c r="EB246" s="293"/>
      <c r="EC246" s="293"/>
      <c r="ED246" s="293"/>
      <c r="EE246" s="293"/>
      <c r="EF246" s="293"/>
      <c r="EG246" s="293"/>
      <c r="EH246" s="293"/>
      <c r="EI246" s="293"/>
      <c r="EJ246" s="293"/>
      <c r="EK246" s="293"/>
      <c r="EL246" s="293"/>
      <c r="EM246" s="293"/>
      <c r="EN246" s="293"/>
      <c r="EO246" s="293"/>
      <c r="EP246" s="293"/>
      <c r="EQ246" s="293"/>
      <c r="ER246" s="293"/>
      <c r="ES246" s="293"/>
      <c r="ET246" s="293"/>
      <c r="EU246" s="293"/>
      <c r="EV246" s="293"/>
      <c r="EW246" s="293"/>
      <c r="EX246" s="293"/>
      <c r="EY246" s="293"/>
      <c r="EZ246" s="293"/>
      <c r="FA246" s="293"/>
      <c r="FB246" s="293"/>
      <c r="FC246" s="293"/>
      <c r="FD246" s="293"/>
      <c r="FE246" s="293"/>
      <c r="FF246" s="293"/>
      <c r="FG246" s="293"/>
      <c r="FH246" s="293"/>
      <c r="FI246" s="293"/>
      <c r="FJ246" s="293"/>
      <c r="FK246" s="293"/>
      <c r="FL246" s="293"/>
      <c r="FM246" s="293"/>
      <c r="FN246" s="293"/>
      <c r="FO246" s="293"/>
      <c r="FP246" s="293"/>
      <c r="FQ246" s="293"/>
      <c r="FR246" s="293"/>
      <c r="FS246" s="293"/>
      <c r="FT246" s="293"/>
      <c r="FU246" s="293"/>
      <c r="FV246" s="293"/>
      <c r="FW246" s="293"/>
      <c r="FX246" s="293"/>
      <c r="FY246" s="293"/>
      <c r="FZ246" s="293"/>
      <c r="GA246" s="293"/>
      <c r="GB246" s="293"/>
      <c r="GC246" s="293"/>
      <c r="GD246" s="293"/>
      <c r="GE246" s="293"/>
      <c r="GF246" s="293"/>
      <c r="GG246" s="293"/>
      <c r="GH246" s="293"/>
      <c r="GI246" s="293"/>
      <c r="GJ246" s="293"/>
      <c r="GK246" s="293"/>
      <c r="GL246" s="293"/>
      <c r="GM246" s="293"/>
      <c r="GN246" s="293"/>
      <c r="GO246" s="293"/>
      <c r="GP246" s="293"/>
      <c r="GQ246" s="293"/>
      <c r="GR246" s="293"/>
      <c r="GS246" s="293"/>
      <c r="GT246" s="293"/>
      <c r="GU246" s="293"/>
      <c r="GV246" s="293"/>
      <c r="GW246" s="293"/>
      <c r="GX246" s="293"/>
      <c r="GY246" s="293"/>
      <c r="GZ246" s="293"/>
      <c r="HA246" s="293"/>
      <c r="HB246" s="293"/>
      <c r="HC246" s="293"/>
      <c r="HD246" s="293"/>
      <c r="HE246" s="293"/>
      <c r="HF246" s="293"/>
      <c r="HG246" s="293"/>
      <c r="HH246" s="293"/>
      <c r="HI246" s="293"/>
      <c r="HJ246" s="293"/>
      <c r="HK246" s="293"/>
      <c r="HL246" s="293"/>
      <c r="HM246" s="293"/>
      <c r="HN246" s="293"/>
      <c r="HO246" s="293"/>
      <c r="HP246" s="293"/>
      <c r="HQ246" s="293"/>
      <c r="HR246" s="293"/>
      <c r="HS246" s="293"/>
      <c r="HT246" s="293"/>
      <c r="HU246" s="293"/>
      <c r="HV246" s="293"/>
      <c r="HW246" s="293"/>
      <c r="HX246" s="293"/>
      <c r="HY246" s="293"/>
      <c r="HZ246" s="293"/>
      <c r="IA246" s="293"/>
      <c r="IB246" s="293"/>
      <c r="IC246" s="293"/>
      <c r="ID246" s="293"/>
      <c r="IE246" s="293"/>
      <c r="IF246" s="293"/>
      <c r="IG246" s="293"/>
      <c r="IH246" s="293"/>
      <c r="II246" s="293"/>
      <c r="IJ246" s="293"/>
      <c r="IK246" s="293"/>
      <c r="IL246" s="293"/>
      <c r="IM246" s="293"/>
      <c r="IN246" s="293"/>
      <c r="IO246" s="293"/>
      <c r="IP246" s="293"/>
      <c r="IQ246" s="293"/>
      <c r="IR246" s="293"/>
      <c r="IS246" s="293"/>
      <c r="IT246" s="293"/>
      <c r="IU246" s="293"/>
      <c r="IV246" s="293"/>
      <c r="IW246" s="293"/>
      <c r="IX246" s="293"/>
      <c r="IY246" s="293"/>
      <c r="IZ246" s="293"/>
      <c r="JA246" s="293"/>
      <c r="JB246" s="293"/>
      <c r="JC246" s="293"/>
      <c r="JD246" s="293"/>
      <c r="JE246" s="293"/>
      <c r="JF246" s="293"/>
      <c r="JG246" s="293"/>
      <c r="JH246" s="293"/>
      <c r="JI246" s="293"/>
      <c r="JJ246" s="293"/>
      <c r="JK246" s="293"/>
      <c r="JL246" s="293"/>
      <c r="JM246" s="293"/>
      <c r="JN246" s="293"/>
      <c r="JO246" s="293"/>
      <c r="JP246" s="293"/>
      <c r="JQ246" s="293"/>
      <c r="JR246" s="293"/>
      <c r="JS246" s="293"/>
      <c r="JT246" s="293"/>
      <c r="JU246" s="293"/>
      <c r="JV246" s="293"/>
      <c r="JW246" s="293"/>
      <c r="JX246" s="293"/>
      <c r="JY246" s="293"/>
      <c r="JZ246" s="293"/>
      <c r="KA246" s="293"/>
      <c r="KB246" s="293"/>
      <c r="KC246" s="293"/>
      <c r="KD246" s="293"/>
      <c r="KE246" s="293"/>
      <c r="KF246" s="293"/>
      <c r="KG246" s="293"/>
      <c r="KH246" s="293"/>
      <c r="KI246" s="293"/>
      <c r="KJ246" s="293"/>
      <c r="KK246" s="293"/>
      <c r="KL246" s="293"/>
      <c r="KM246" s="293"/>
      <c r="KN246" s="293"/>
      <c r="KO246" s="293"/>
      <c r="KP246" s="293"/>
      <c r="KQ246" s="293"/>
      <c r="KR246" s="293"/>
      <c r="KS246" s="293"/>
      <c r="KT246" s="293"/>
      <c r="KU246" s="293"/>
      <c r="KV246" s="293"/>
      <c r="KW246" s="293"/>
      <c r="KX246" s="293"/>
      <c r="KY246" s="293"/>
      <c r="KZ246" s="293"/>
      <c r="LA246" s="293"/>
      <c r="LB246" s="293"/>
      <c r="LC246" s="293"/>
      <c r="LD246" s="293"/>
      <c r="LE246" s="293"/>
      <c r="LF246" s="293"/>
      <c r="LG246" s="293"/>
      <c r="LH246" s="293"/>
      <c r="LI246" s="293"/>
      <c r="LJ246" s="293"/>
      <c r="LK246" s="293"/>
      <c r="LL246" s="293"/>
      <c r="LM246" s="293"/>
      <c r="LN246" s="293"/>
      <c r="LO246" s="293"/>
      <c r="LP246" s="293"/>
      <c r="LQ246" s="293"/>
      <c r="LR246" s="293"/>
      <c r="LS246" s="293"/>
      <c r="LT246" s="293"/>
      <c r="LU246" s="293"/>
      <c r="LV246" s="293"/>
      <c r="LW246" s="293"/>
      <c r="LX246" s="293"/>
      <c r="LY246" s="293"/>
      <c r="LZ246" s="293"/>
      <c r="MA246" s="293"/>
      <c r="MB246" s="293"/>
      <c r="MC246" s="293"/>
      <c r="MD246" s="293"/>
      <c r="ME246" s="293"/>
      <c r="MF246" s="293"/>
      <c r="MG246" s="293"/>
      <c r="MH246" s="293"/>
      <c r="MI246" s="293"/>
      <c r="MJ246" s="293"/>
      <c r="MK246" s="293"/>
      <c r="ML246" s="293"/>
      <c r="MM246" s="293"/>
      <c r="MN246" s="293"/>
      <c r="MO246" s="293"/>
      <c r="MP246" s="293"/>
      <c r="MQ246" s="293"/>
      <c r="MR246" s="293"/>
      <c r="MS246" s="293"/>
      <c r="MT246" s="293"/>
      <c r="MU246" s="293"/>
      <c r="MV246" s="293"/>
      <c r="MW246" s="293"/>
      <c r="MX246" s="293"/>
      <c r="MY246" s="293"/>
      <c r="MZ246" s="293"/>
      <c r="NA246" s="293"/>
      <c r="NB246" s="293"/>
      <c r="NC246" s="293"/>
      <c r="ND246" s="293"/>
      <c r="NE246" s="293"/>
      <c r="NF246" s="293"/>
      <c r="NG246" s="293"/>
      <c r="NH246" s="293"/>
      <c r="NI246" s="293"/>
      <c r="NJ246" s="293"/>
      <c r="NK246" s="293"/>
      <c r="NL246" s="293"/>
      <c r="NM246" s="293"/>
      <c r="NN246" s="293"/>
      <c r="NO246" s="293"/>
      <c r="NP246" s="293"/>
      <c r="NQ246" s="293"/>
      <c r="NR246" s="293"/>
      <c r="NS246" s="293"/>
      <c r="NT246" s="293"/>
      <c r="NU246" s="293"/>
      <c r="NV246" s="293"/>
      <c r="NW246" s="293"/>
      <c r="NX246" s="293"/>
      <c r="NY246" s="293"/>
      <c r="NZ246" s="293"/>
      <c r="OA246" s="293"/>
      <c r="OB246" s="293"/>
      <c r="OC246" s="293"/>
      <c r="OD246" s="293"/>
      <c r="OE246" s="293"/>
      <c r="OF246" s="293"/>
      <c r="OG246" s="293"/>
      <c r="OH246" s="293"/>
      <c r="OI246" s="293"/>
      <c r="OJ246" s="293"/>
      <c r="OK246" s="293"/>
      <c r="OL246" s="293"/>
      <c r="OM246" s="293"/>
      <c r="ON246" s="293"/>
      <c r="OO246" s="293"/>
      <c r="OP246" s="293"/>
      <c r="OQ246" s="293"/>
      <c r="OR246" s="293"/>
      <c r="OS246" s="293"/>
      <c r="OT246" s="293"/>
      <c r="OU246" s="293"/>
      <c r="OV246" s="293"/>
      <c r="OW246" s="293"/>
      <c r="OX246" s="293"/>
      <c r="OY246" s="293"/>
      <c r="OZ246" s="293"/>
      <c r="PA246" s="293"/>
      <c r="PB246" s="293"/>
      <c r="PC246" s="293"/>
      <c r="PD246" s="293"/>
      <c r="PE246" s="293"/>
      <c r="PF246" s="293"/>
      <c r="PG246" s="293"/>
      <c r="PH246" s="293"/>
      <c r="PI246" s="293"/>
      <c r="PJ246" s="293"/>
      <c r="PK246" s="293"/>
      <c r="PL246" s="293"/>
      <c r="PM246" s="293"/>
      <c r="PN246" s="293"/>
      <c r="PO246" s="293"/>
      <c r="PP246" s="293"/>
      <c r="PQ246" s="293"/>
      <c r="PR246" s="293"/>
      <c r="PS246" s="293"/>
      <c r="PT246" s="293"/>
      <c r="PU246" s="293"/>
      <c r="PV246" s="293"/>
      <c r="PW246" s="293"/>
      <c r="PX246" s="293"/>
      <c r="PY246" s="293"/>
      <c r="PZ246" s="293"/>
      <c r="QA246" s="293"/>
      <c r="QB246" s="293"/>
      <c r="QC246" s="293"/>
      <c r="QD246" s="293"/>
      <c r="QE246" s="293"/>
      <c r="QF246" s="293"/>
      <c r="QG246" s="293"/>
      <c r="QH246" s="293"/>
      <c r="QI246" s="293"/>
      <c r="QJ246" s="293"/>
      <c r="QK246" s="293"/>
      <c r="QL246" s="293"/>
      <c r="QM246" s="293"/>
      <c r="QN246" s="293"/>
      <c r="QO246" s="293"/>
      <c r="QP246" s="293"/>
      <c r="QQ246" s="293"/>
      <c r="QR246" s="293"/>
      <c r="QS246" s="293"/>
      <c r="QT246" s="293"/>
      <c r="QU246" s="293"/>
      <c r="QV246" s="293"/>
      <c r="QW246" s="293"/>
      <c r="QX246" s="293"/>
      <c r="QY246" s="293"/>
      <c r="QZ246" s="293"/>
      <c r="RA246" s="293"/>
      <c r="RB246" s="293"/>
      <c r="RC246" s="293"/>
      <c r="RD246" s="293"/>
      <c r="RE246" s="293"/>
      <c r="RF246" s="293"/>
      <c r="RG246" s="293"/>
      <c r="RH246" s="293"/>
      <c r="RI246" s="293"/>
      <c r="RJ246" s="293"/>
      <c r="RK246" s="293"/>
      <c r="RL246" s="293"/>
      <c r="RM246" s="293"/>
      <c r="RN246" s="293"/>
      <c r="RO246" s="293"/>
      <c r="RP246" s="293"/>
      <c r="RQ246" s="293"/>
      <c r="RR246" s="293"/>
      <c r="RS246" s="293"/>
      <c r="RT246" s="293"/>
      <c r="RU246" s="293"/>
      <c r="RV246" s="293"/>
      <c r="RW246" s="293"/>
      <c r="RX246" s="293"/>
      <c r="RY246" s="293"/>
      <c r="RZ246" s="293"/>
      <c r="SA246" s="293"/>
      <c r="SB246" s="293"/>
      <c r="SC246" s="293"/>
      <c r="SD246" s="293"/>
      <c r="SE246" s="293"/>
      <c r="SF246" s="293"/>
      <c r="SG246" s="293"/>
      <c r="SH246" s="293"/>
      <c r="SI246" s="293"/>
      <c r="SJ246" s="293"/>
      <c r="SK246" s="293"/>
      <c r="SL246" s="293"/>
      <c r="SM246" s="293"/>
      <c r="SN246" s="293"/>
      <c r="SO246" s="293"/>
      <c r="SP246" s="293"/>
      <c r="SQ246" s="293"/>
      <c r="SR246" s="293"/>
      <c r="SS246" s="293"/>
      <c r="ST246" s="293"/>
      <c r="SU246" s="293"/>
      <c r="SV246" s="293"/>
      <c r="SW246" s="293"/>
      <c r="SX246" s="293"/>
      <c r="SY246" s="293"/>
      <c r="SZ246" s="293"/>
      <c r="TA246" s="293"/>
      <c r="TB246" s="293"/>
      <c r="TC246" s="293"/>
      <c r="TD246" s="293"/>
      <c r="TE246" s="293"/>
      <c r="TF246" s="293"/>
      <c r="TG246" s="293"/>
      <c r="TH246" s="293"/>
      <c r="TI246" s="293"/>
      <c r="TJ246" s="293"/>
      <c r="TK246" s="293"/>
      <c r="TL246" s="293"/>
      <c r="TM246" s="293"/>
      <c r="TN246" s="293"/>
      <c r="TO246" s="293"/>
      <c r="TP246" s="293"/>
      <c r="TQ246" s="293"/>
      <c r="TR246" s="293"/>
      <c r="TS246" s="293"/>
      <c r="TT246" s="293"/>
      <c r="TU246" s="293"/>
      <c r="TV246" s="293"/>
      <c r="TW246" s="293"/>
      <c r="TX246" s="293"/>
      <c r="TY246" s="293"/>
      <c r="TZ246" s="293"/>
      <c r="UA246" s="293"/>
      <c r="UB246" s="293"/>
      <c r="UC246" s="293"/>
      <c r="UD246" s="293"/>
      <c r="UE246" s="293"/>
    </row>
    <row r="247" spans="1:551" x14ac:dyDescent="0.3">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c r="BG247" s="293"/>
      <c r="BH247" s="293"/>
      <c r="BI247" s="293"/>
      <c r="BJ247" s="293"/>
      <c r="BK247" s="293"/>
      <c r="BL247" s="293"/>
      <c r="BM247" s="293"/>
      <c r="BN247" s="293"/>
      <c r="BO247" s="293"/>
      <c r="BP247" s="293"/>
      <c r="BQ247" s="293"/>
      <c r="BR247" s="293"/>
      <c r="BS247" s="293"/>
      <c r="BT247" s="293"/>
      <c r="BU247" s="293"/>
      <c r="BV247" s="293"/>
      <c r="BW247" s="293"/>
      <c r="BX247" s="293"/>
      <c r="BY247" s="293"/>
      <c r="BZ247" s="293"/>
      <c r="CA247" s="293"/>
      <c r="CB247" s="293"/>
      <c r="CC247" s="293"/>
      <c r="CD247" s="293"/>
      <c r="CE247" s="293"/>
      <c r="CF247" s="293"/>
      <c r="CG247" s="293"/>
      <c r="CH247" s="293"/>
      <c r="CI247" s="293"/>
      <c r="CJ247" s="293"/>
      <c r="CK247" s="293"/>
      <c r="CL247" s="293"/>
      <c r="CM247" s="293"/>
      <c r="CN247" s="293"/>
      <c r="CO247" s="293"/>
      <c r="CP247" s="293"/>
      <c r="CQ247" s="293"/>
      <c r="CR247" s="293"/>
      <c r="CS247" s="293"/>
      <c r="CT247" s="293"/>
      <c r="CU247" s="293"/>
      <c r="CV247" s="293"/>
      <c r="CW247" s="293"/>
      <c r="CX247" s="293"/>
      <c r="CY247" s="293"/>
      <c r="CZ247" s="293"/>
      <c r="DA247" s="293"/>
      <c r="DB247" s="293"/>
      <c r="DC247" s="293"/>
      <c r="DD247" s="293"/>
      <c r="DE247" s="293"/>
      <c r="DF247" s="293"/>
      <c r="DG247" s="293"/>
      <c r="DH247" s="293"/>
      <c r="DI247" s="293"/>
      <c r="DJ247" s="293"/>
      <c r="DK247" s="293"/>
      <c r="DL247" s="293"/>
      <c r="DM247" s="293"/>
      <c r="DN247" s="293"/>
      <c r="DO247" s="293"/>
      <c r="DP247" s="293"/>
      <c r="DQ247" s="293"/>
      <c r="DR247" s="293"/>
      <c r="DS247" s="293"/>
      <c r="DT247" s="293"/>
      <c r="DU247" s="293"/>
      <c r="DV247" s="293"/>
      <c r="DW247" s="293"/>
      <c r="DX247" s="293"/>
      <c r="DY247" s="293"/>
      <c r="DZ247" s="293"/>
      <c r="EA247" s="293"/>
      <c r="EB247" s="293"/>
      <c r="EC247" s="293"/>
      <c r="ED247" s="293"/>
      <c r="EE247" s="293"/>
      <c r="EF247" s="293"/>
      <c r="EG247" s="293"/>
      <c r="EH247" s="293"/>
      <c r="EI247" s="293"/>
      <c r="EJ247" s="293"/>
      <c r="EK247" s="293"/>
      <c r="EL247" s="293"/>
      <c r="EM247" s="293"/>
      <c r="EN247" s="293"/>
      <c r="EO247" s="293"/>
      <c r="EP247" s="293"/>
      <c r="EQ247" s="293"/>
      <c r="ER247" s="293"/>
      <c r="ES247" s="293"/>
      <c r="ET247" s="293"/>
      <c r="EU247" s="293"/>
      <c r="EV247" s="293"/>
      <c r="EW247" s="293"/>
      <c r="EX247" s="293"/>
      <c r="EY247" s="293"/>
      <c r="EZ247" s="293"/>
      <c r="FA247" s="293"/>
      <c r="FB247" s="293"/>
      <c r="FC247" s="293"/>
      <c r="FD247" s="293"/>
      <c r="FE247" s="293"/>
      <c r="FF247" s="293"/>
      <c r="FG247" s="293"/>
      <c r="FH247" s="293"/>
      <c r="FI247" s="293"/>
      <c r="FJ247" s="293"/>
      <c r="FK247" s="293"/>
      <c r="FL247" s="293"/>
      <c r="FM247" s="293"/>
      <c r="FN247" s="293"/>
      <c r="FO247" s="293"/>
      <c r="FP247" s="293"/>
      <c r="FQ247" s="293"/>
      <c r="FR247" s="293"/>
      <c r="FS247" s="293"/>
      <c r="FT247" s="293"/>
      <c r="FU247" s="293"/>
      <c r="FV247" s="293"/>
      <c r="FW247" s="293"/>
      <c r="FX247" s="293"/>
      <c r="FY247" s="293"/>
      <c r="FZ247" s="293"/>
      <c r="GA247" s="293"/>
      <c r="GB247" s="293"/>
      <c r="GC247" s="293"/>
      <c r="GD247" s="293"/>
      <c r="GE247" s="293"/>
      <c r="GF247" s="293"/>
      <c r="GG247" s="293"/>
      <c r="GH247" s="293"/>
      <c r="GI247" s="293"/>
      <c r="GJ247" s="293"/>
      <c r="GK247" s="293"/>
      <c r="GL247" s="293"/>
      <c r="GM247" s="293"/>
      <c r="GN247" s="293"/>
      <c r="GO247" s="293"/>
      <c r="GP247" s="293"/>
      <c r="GQ247" s="293"/>
      <c r="GR247" s="293"/>
      <c r="GS247" s="293"/>
      <c r="GT247" s="293"/>
      <c r="GU247" s="293"/>
      <c r="GV247" s="293"/>
      <c r="GW247" s="293"/>
      <c r="GX247" s="293"/>
      <c r="GY247" s="293"/>
      <c r="GZ247" s="293"/>
      <c r="HA247" s="293"/>
      <c r="HB247" s="293"/>
      <c r="HC247" s="293"/>
      <c r="HD247" s="293"/>
      <c r="HE247" s="293"/>
      <c r="HF247" s="293"/>
      <c r="HG247" s="293"/>
      <c r="HH247" s="293"/>
      <c r="HI247" s="293"/>
      <c r="HJ247" s="293"/>
      <c r="HK247" s="293"/>
      <c r="HL247" s="293"/>
      <c r="HM247" s="293"/>
      <c r="HN247" s="293"/>
      <c r="HO247" s="293"/>
      <c r="HP247" s="293"/>
      <c r="HQ247" s="293"/>
      <c r="HR247" s="293"/>
      <c r="HS247" s="293"/>
      <c r="HT247" s="293"/>
      <c r="HU247" s="293"/>
      <c r="HV247" s="293"/>
      <c r="HW247" s="293"/>
      <c r="HX247" s="293"/>
      <c r="HY247" s="293"/>
      <c r="HZ247" s="293"/>
      <c r="IA247" s="293"/>
      <c r="IB247" s="293"/>
      <c r="IC247" s="293"/>
      <c r="ID247" s="293"/>
      <c r="IE247" s="293"/>
      <c r="IF247" s="293"/>
      <c r="IG247" s="293"/>
      <c r="IH247" s="293"/>
      <c r="II247" s="293"/>
      <c r="IJ247" s="293"/>
      <c r="IK247" s="293"/>
      <c r="IL247" s="293"/>
      <c r="IM247" s="293"/>
      <c r="IN247" s="293"/>
      <c r="IO247" s="293"/>
      <c r="IP247" s="293"/>
      <c r="IQ247" s="293"/>
      <c r="IR247" s="293"/>
      <c r="IS247" s="293"/>
      <c r="IT247" s="293"/>
      <c r="IU247" s="293"/>
      <c r="IV247" s="293"/>
      <c r="IW247" s="293"/>
      <c r="IX247" s="293"/>
      <c r="IY247" s="293"/>
      <c r="IZ247" s="293"/>
      <c r="JA247" s="293"/>
      <c r="JB247" s="293"/>
      <c r="JC247" s="293"/>
      <c r="JD247" s="293"/>
      <c r="JE247" s="293"/>
      <c r="JF247" s="293"/>
      <c r="JG247" s="293"/>
      <c r="JH247" s="293"/>
      <c r="JI247" s="293"/>
      <c r="JJ247" s="293"/>
      <c r="JK247" s="293"/>
      <c r="JL247" s="293"/>
      <c r="JM247" s="293"/>
      <c r="JN247" s="293"/>
      <c r="JO247" s="293"/>
      <c r="JP247" s="293"/>
      <c r="JQ247" s="293"/>
      <c r="JR247" s="293"/>
      <c r="JS247" s="293"/>
      <c r="JT247" s="293"/>
      <c r="JU247" s="293"/>
      <c r="JV247" s="293"/>
      <c r="JW247" s="293"/>
      <c r="JX247" s="293"/>
      <c r="JY247" s="293"/>
      <c r="JZ247" s="293"/>
      <c r="KA247" s="293"/>
      <c r="KB247" s="293"/>
      <c r="KC247" s="293"/>
      <c r="KD247" s="293"/>
      <c r="KE247" s="293"/>
      <c r="KF247" s="293"/>
      <c r="KG247" s="293"/>
      <c r="KH247" s="293"/>
      <c r="KI247" s="293"/>
      <c r="KJ247" s="293"/>
      <c r="KK247" s="293"/>
      <c r="KL247" s="293"/>
      <c r="KM247" s="293"/>
      <c r="KN247" s="293"/>
      <c r="KO247" s="293"/>
      <c r="KP247" s="293"/>
      <c r="KQ247" s="293"/>
      <c r="KR247" s="293"/>
      <c r="KS247" s="293"/>
      <c r="KT247" s="293"/>
      <c r="KU247" s="293"/>
      <c r="KV247" s="293"/>
      <c r="KW247" s="293"/>
      <c r="KX247" s="293"/>
      <c r="KY247" s="293"/>
      <c r="KZ247" s="293"/>
      <c r="LA247" s="293"/>
      <c r="LB247" s="293"/>
      <c r="LC247" s="293"/>
      <c r="LD247" s="293"/>
      <c r="LE247" s="293"/>
      <c r="LF247" s="293"/>
      <c r="LG247" s="293"/>
      <c r="LH247" s="293"/>
      <c r="LI247" s="293"/>
      <c r="LJ247" s="293"/>
      <c r="LK247" s="293"/>
      <c r="LL247" s="293"/>
      <c r="LM247" s="293"/>
      <c r="LN247" s="293"/>
      <c r="LO247" s="293"/>
      <c r="LP247" s="293"/>
      <c r="LQ247" s="293"/>
      <c r="LR247" s="293"/>
      <c r="LS247" s="293"/>
      <c r="LT247" s="293"/>
      <c r="LU247" s="293"/>
      <c r="LV247" s="293"/>
      <c r="LW247" s="293"/>
      <c r="LX247" s="293"/>
      <c r="LY247" s="293"/>
      <c r="LZ247" s="293"/>
      <c r="MA247" s="293"/>
      <c r="MB247" s="293"/>
      <c r="MC247" s="293"/>
      <c r="MD247" s="293"/>
      <c r="ME247" s="293"/>
      <c r="MF247" s="293"/>
      <c r="MG247" s="293"/>
      <c r="MH247" s="293"/>
      <c r="MI247" s="293"/>
      <c r="MJ247" s="293"/>
      <c r="MK247" s="293"/>
      <c r="ML247" s="293"/>
      <c r="MM247" s="293"/>
      <c r="MN247" s="293"/>
      <c r="MO247" s="293"/>
      <c r="MP247" s="293"/>
      <c r="MQ247" s="293"/>
      <c r="MR247" s="293"/>
      <c r="MS247" s="293"/>
      <c r="MT247" s="293"/>
      <c r="MU247" s="293"/>
      <c r="MV247" s="293"/>
      <c r="MW247" s="293"/>
      <c r="MX247" s="293"/>
      <c r="MY247" s="293"/>
      <c r="MZ247" s="293"/>
      <c r="NA247" s="293"/>
      <c r="NB247" s="293"/>
      <c r="NC247" s="293"/>
      <c r="ND247" s="293"/>
      <c r="NE247" s="293"/>
      <c r="NF247" s="293"/>
      <c r="NG247" s="293"/>
      <c r="NH247" s="293"/>
      <c r="NI247" s="293"/>
      <c r="NJ247" s="293"/>
      <c r="NK247" s="293"/>
      <c r="NL247" s="293"/>
      <c r="NM247" s="293"/>
      <c r="NN247" s="293"/>
      <c r="NO247" s="293"/>
      <c r="NP247" s="293"/>
      <c r="NQ247" s="293"/>
      <c r="NR247" s="293"/>
      <c r="NS247" s="293"/>
      <c r="NT247" s="293"/>
      <c r="NU247" s="293"/>
      <c r="NV247" s="293"/>
      <c r="NW247" s="293"/>
      <c r="NX247" s="293"/>
      <c r="NY247" s="293"/>
      <c r="NZ247" s="293"/>
      <c r="OA247" s="293"/>
      <c r="OB247" s="293"/>
      <c r="OC247" s="293"/>
      <c r="OD247" s="293"/>
      <c r="OE247" s="293"/>
      <c r="OF247" s="293"/>
      <c r="OG247" s="293"/>
      <c r="OH247" s="293"/>
      <c r="OI247" s="293"/>
      <c r="OJ247" s="293"/>
      <c r="OK247" s="293"/>
      <c r="OL247" s="293"/>
      <c r="OM247" s="293"/>
      <c r="ON247" s="293"/>
      <c r="OO247" s="293"/>
      <c r="OP247" s="293"/>
      <c r="OQ247" s="293"/>
      <c r="OR247" s="293"/>
      <c r="OS247" s="293"/>
      <c r="OT247" s="293"/>
      <c r="OU247" s="293"/>
      <c r="OV247" s="293"/>
      <c r="OW247" s="293"/>
      <c r="OX247" s="293"/>
      <c r="OY247" s="293"/>
      <c r="OZ247" s="293"/>
      <c r="PA247" s="293"/>
      <c r="PB247" s="293"/>
      <c r="PC247" s="293"/>
      <c r="PD247" s="293"/>
      <c r="PE247" s="293"/>
      <c r="PF247" s="293"/>
      <c r="PG247" s="293"/>
      <c r="PH247" s="293"/>
      <c r="PI247" s="293"/>
      <c r="PJ247" s="293"/>
      <c r="PK247" s="293"/>
      <c r="PL247" s="293"/>
      <c r="PM247" s="293"/>
      <c r="PN247" s="293"/>
      <c r="PO247" s="293"/>
      <c r="PP247" s="293"/>
      <c r="PQ247" s="293"/>
      <c r="PR247" s="293"/>
      <c r="PS247" s="293"/>
      <c r="PT247" s="293"/>
      <c r="PU247" s="293"/>
      <c r="PV247" s="293"/>
      <c r="PW247" s="293"/>
      <c r="PX247" s="293"/>
      <c r="PY247" s="293"/>
      <c r="PZ247" s="293"/>
      <c r="QA247" s="293"/>
      <c r="QB247" s="293"/>
      <c r="QC247" s="293"/>
      <c r="QD247" s="293"/>
      <c r="QE247" s="293"/>
      <c r="QF247" s="293"/>
      <c r="QG247" s="293"/>
      <c r="QH247" s="293"/>
      <c r="QI247" s="293"/>
      <c r="QJ247" s="293"/>
      <c r="QK247" s="293"/>
      <c r="QL247" s="293"/>
      <c r="QM247" s="293"/>
      <c r="QN247" s="293"/>
      <c r="QO247" s="293"/>
      <c r="QP247" s="293"/>
      <c r="QQ247" s="293"/>
      <c r="QR247" s="293"/>
      <c r="QS247" s="293"/>
      <c r="QT247" s="293"/>
      <c r="QU247" s="293"/>
      <c r="QV247" s="293"/>
      <c r="QW247" s="293"/>
      <c r="QX247" s="293"/>
      <c r="QY247" s="293"/>
      <c r="QZ247" s="293"/>
      <c r="RA247" s="293"/>
      <c r="RB247" s="293"/>
      <c r="RC247" s="293"/>
      <c r="RD247" s="293"/>
      <c r="RE247" s="293"/>
      <c r="RF247" s="293"/>
      <c r="RG247" s="293"/>
      <c r="RH247" s="293"/>
      <c r="RI247" s="293"/>
      <c r="RJ247" s="293"/>
      <c r="RK247" s="293"/>
      <c r="RL247" s="293"/>
      <c r="RM247" s="293"/>
      <c r="RN247" s="293"/>
      <c r="RO247" s="293"/>
      <c r="RP247" s="293"/>
      <c r="RQ247" s="293"/>
      <c r="RR247" s="293"/>
      <c r="RS247" s="293"/>
      <c r="RT247" s="293"/>
      <c r="RU247" s="293"/>
      <c r="RV247" s="293"/>
      <c r="RW247" s="293"/>
      <c r="RX247" s="293"/>
      <c r="RY247" s="293"/>
      <c r="RZ247" s="293"/>
      <c r="SA247" s="293"/>
      <c r="SB247" s="293"/>
      <c r="SC247" s="293"/>
      <c r="SD247" s="293"/>
      <c r="SE247" s="293"/>
      <c r="SF247" s="293"/>
      <c r="SG247" s="293"/>
      <c r="SH247" s="293"/>
      <c r="SI247" s="293"/>
      <c r="SJ247" s="293"/>
      <c r="SK247" s="293"/>
      <c r="SL247" s="293"/>
      <c r="SM247" s="293"/>
      <c r="SN247" s="293"/>
      <c r="SO247" s="293"/>
      <c r="SP247" s="293"/>
      <c r="SQ247" s="293"/>
      <c r="SR247" s="293"/>
      <c r="SS247" s="293"/>
      <c r="ST247" s="293"/>
      <c r="SU247" s="293"/>
      <c r="SV247" s="293"/>
      <c r="SW247" s="293"/>
      <c r="SX247" s="293"/>
      <c r="SY247" s="293"/>
      <c r="SZ247" s="293"/>
      <c r="TA247" s="293"/>
      <c r="TB247" s="293"/>
      <c r="TC247" s="293"/>
      <c r="TD247" s="293"/>
      <c r="TE247" s="293"/>
      <c r="TF247" s="293"/>
      <c r="TG247" s="293"/>
      <c r="TH247" s="293"/>
      <c r="TI247" s="293"/>
      <c r="TJ247" s="293"/>
      <c r="TK247" s="293"/>
      <c r="TL247" s="293"/>
      <c r="TM247" s="293"/>
      <c r="TN247" s="293"/>
      <c r="TO247" s="293"/>
      <c r="TP247" s="293"/>
      <c r="TQ247" s="293"/>
      <c r="TR247" s="293"/>
      <c r="TS247" s="293"/>
      <c r="TT247" s="293"/>
      <c r="TU247" s="293"/>
      <c r="TV247" s="293"/>
      <c r="TW247" s="293"/>
      <c r="TX247" s="293"/>
      <c r="TY247" s="293"/>
      <c r="TZ247" s="293"/>
      <c r="UA247" s="293"/>
      <c r="UB247" s="293"/>
      <c r="UC247" s="293"/>
      <c r="UD247" s="293"/>
      <c r="UE247" s="293"/>
    </row>
    <row r="248" spans="1:551" x14ac:dyDescent="0.3">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c r="BG248" s="293"/>
      <c r="BH248" s="293"/>
      <c r="BI248" s="293"/>
      <c r="BJ248" s="293"/>
      <c r="BK248" s="293"/>
      <c r="BL248" s="293"/>
      <c r="BM248" s="293"/>
      <c r="BN248" s="293"/>
      <c r="BO248" s="293"/>
      <c r="BP248" s="293"/>
      <c r="BQ248" s="293"/>
      <c r="BR248" s="293"/>
      <c r="BS248" s="293"/>
      <c r="BT248" s="293"/>
      <c r="BU248" s="293"/>
      <c r="BV248" s="293"/>
      <c r="BW248" s="293"/>
      <c r="BX248" s="293"/>
      <c r="BY248" s="293"/>
      <c r="BZ248" s="293"/>
      <c r="CA248" s="293"/>
      <c r="CB248" s="293"/>
      <c r="CC248" s="293"/>
      <c r="CD248" s="293"/>
      <c r="CE248" s="293"/>
      <c r="CF248" s="293"/>
      <c r="CG248" s="293"/>
      <c r="CH248" s="293"/>
      <c r="CI248" s="293"/>
      <c r="CJ248" s="293"/>
      <c r="CK248" s="293"/>
      <c r="CL248" s="293"/>
      <c r="CM248" s="293"/>
      <c r="CN248" s="293"/>
      <c r="CO248" s="293"/>
      <c r="CP248" s="293"/>
      <c r="CQ248" s="293"/>
      <c r="CR248" s="293"/>
      <c r="CS248" s="293"/>
      <c r="CT248" s="293"/>
      <c r="CU248" s="293"/>
      <c r="CV248" s="293"/>
      <c r="CW248" s="293"/>
      <c r="CX248" s="293"/>
      <c r="CY248" s="293"/>
      <c r="CZ248" s="293"/>
      <c r="DA248" s="293"/>
      <c r="DB248" s="293"/>
      <c r="DC248" s="293"/>
      <c r="DD248" s="293"/>
      <c r="DE248" s="293"/>
      <c r="DF248" s="293"/>
      <c r="DG248" s="293"/>
      <c r="DH248" s="293"/>
      <c r="DI248" s="293"/>
      <c r="DJ248" s="293"/>
      <c r="DK248" s="293"/>
      <c r="DL248" s="293"/>
      <c r="DM248" s="293"/>
      <c r="DN248" s="293"/>
      <c r="DO248" s="293"/>
      <c r="DP248" s="293"/>
      <c r="DQ248" s="293"/>
      <c r="DR248" s="293"/>
      <c r="DS248" s="293"/>
      <c r="DT248" s="293"/>
      <c r="DU248" s="293"/>
      <c r="DV248" s="293"/>
      <c r="DW248" s="293"/>
      <c r="DX248" s="293"/>
      <c r="DY248" s="293"/>
      <c r="DZ248" s="293"/>
      <c r="EA248" s="293"/>
      <c r="EB248" s="293"/>
      <c r="EC248" s="293"/>
      <c r="ED248" s="293"/>
      <c r="EE248" s="293"/>
      <c r="EF248" s="293"/>
      <c r="EG248" s="293"/>
      <c r="EH248" s="293"/>
      <c r="EI248" s="293"/>
      <c r="EJ248" s="293"/>
      <c r="EK248" s="293"/>
      <c r="EL248" s="293"/>
      <c r="EM248" s="293"/>
      <c r="EN248" s="293"/>
      <c r="EO248" s="293"/>
      <c r="EP248" s="293"/>
      <c r="EQ248" s="293"/>
      <c r="ER248" s="293"/>
      <c r="ES248" s="293"/>
      <c r="ET248" s="293"/>
      <c r="EU248" s="293"/>
      <c r="EV248" s="293"/>
      <c r="EW248" s="293"/>
      <c r="EX248" s="293"/>
      <c r="EY248" s="293"/>
      <c r="EZ248" s="293"/>
      <c r="FA248" s="293"/>
      <c r="FB248" s="293"/>
      <c r="FC248" s="293"/>
      <c r="FD248" s="293"/>
      <c r="FE248" s="293"/>
      <c r="FF248" s="293"/>
      <c r="FG248" s="293"/>
      <c r="FH248" s="293"/>
      <c r="FI248" s="293"/>
      <c r="FJ248" s="293"/>
      <c r="FK248" s="293"/>
      <c r="FL248" s="293"/>
      <c r="FM248" s="293"/>
      <c r="FN248" s="293"/>
      <c r="FO248" s="293"/>
      <c r="FP248" s="293"/>
      <c r="FQ248" s="293"/>
      <c r="FR248" s="293"/>
      <c r="FS248" s="293"/>
      <c r="FT248" s="293"/>
      <c r="FU248" s="293"/>
      <c r="FV248" s="293"/>
      <c r="FW248" s="293"/>
      <c r="FX248" s="293"/>
      <c r="FY248" s="293"/>
      <c r="FZ248" s="293"/>
      <c r="GA248" s="293"/>
      <c r="GB248" s="293"/>
      <c r="GC248" s="293"/>
      <c r="GD248" s="293"/>
      <c r="GE248" s="293"/>
      <c r="GF248" s="293"/>
      <c r="GG248" s="293"/>
      <c r="GH248" s="293"/>
      <c r="GI248" s="293"/>
      <c r="GJ248" s="293"/>
      <c r="GK248" s="293"/>
      <c r="GL248" s="293"/>
      <c r="GM248" s="293"/>
      <c r="GN248" s="293"/>
      <c r="GO248" s="293"/>
      <c r="GP248" s="293"/>
      <c r="GQ248" s="293"/>
      <c r="GR248" s="293"/>
      <c r="GS248" s="293"/>
      <c r="GT248" s="293"/>
      <c r="GU248" s="293"/>
      <c r="GV248" s="293"/>
      <c r="GW248" s="293"/>
      <c r="GX248" s="293"/>
      <c r="GY248" s="293"/>
      <c r="GZ248" s="293"/>
      <c r="HA248" s="293"/>
      <c r="HB248" s="293"/>
      <c r="HC248" s="293"/>
      <c r="HD248" s="293"/>
      <c r="HE248" s="293"/>
      <c r="HF248" s="293"/>
      <c r="HG248" s="293"/>
      <c r="HH248" s="293"/>
      <c r="HI248" s="293"/>
      <c r="HJ248" s="293"/>
      <c r="HK248" s="293"/>
      <c r="HL248" s="293"/>
      <c r="HM248" s="293"/>
      <c r="HN248" s="293"/>
      <c r="HO248" s="293"/>
      <c r="HP248" s="293"/>
      <c r="HQ248" s="293"/>
      <c r="HR248" s="293"/>
      <c r="HS248" s="293"/>
      <c r="HT248" s="293"/>
      <c r="HU248" s="293"/>
      <c r="HV248" s="293"/>
      <c r="HW248" s="293"/>
      <c r="HX248" s="293"/>
      <c r="HY248" s="293"/>
      <c r="HZ248" s="293"/>
      <c r="IA248" s="293"/>
      <c r="IB248" s="293"/>
      <c r="IC248" s="293"/>
      <c r="ID248" s="293"/>
      <c r="IE248" s="293"/>
      <c r="IF248" s="293"/>
      <c r="IG248" s="293"/>
      <c r="IH248" s="293"/>
      <c r="II248" s="293"/>
      <c r="IJ248" s="293"/>
      <c r="IK248" s="293"/>
      <c r="IL248" s="293"/>
      <c r="IM248" s="293"/>
      <c r="IN248" s="293"/>
      <c r="IO248" s="293"/>
      <c r="IP248" s="293"/>
      <c r="IQ248" s="293"/>
      <c r="IR248" s="293"/>
      <c r="IS248" s="293"/>
      <c r="IT248" s="293"/>
      <c r="IU248" s="293"/>
      <c r="IV248" s="293"/>
      <c r="IW248" s="293"/>
      <c r="IX248" s="293"/>
      <c r="IY248" s="293"/>
      <c r="IZ248" s="293"/>
      <c r="JA248" s="293"/>
      <c r="JB248" s="293"/>
      <c r="JC248" s="293"/>
      <c r="JD248" s="293"/>
      <c r="JE248" s="293"/>
      <c r="JF248" s="293"/>
      <c r="JG248" s="293"/>
      <c r="JH248" s="293"/>
      <c r="JI248" s="293"/>
      <c r="JJ248" s="293"/>
      <c r="JK248" s="293"/>
      <c r="JL248" s="293"/>
      <c r="JM248" s="293"/>
      <c r="JN248" s="293"/>
      <c r="JO248" s="293"/>
      <c r="JP248" s="293"/>
      <c r="JQ248" s="293"/>
      <c r="JR248" s="293"/>
      <c r="JS248" s="293"/>
      <c r="JT248" s="293"/>
      <c r="JU248" s="293"/>
      <c r="JV248" s="293"/>
      <c r="JW248" s="293"/>
      <c r="JX248" s="293"/>
      <c r="JY248" s="293"/>
      <c r="JZ248" s="293"/>
      <c r="KA248" s="293"/>
      <c r="KB248" s="293"/>
      <c r="KC248" s="293"/>
      <c r="KD248" s="293"/>
      <c r="KE248" s="293"/>
      <c r="KF248" s="293"/>
      <c r="KG248" s="293"/>
      <c r="KH248" s="293"/>
      <c r="KI248" s="293"/>
      <c r="KJ248" s="293"/>
      <c r="KK248" s="293"/>
      <c r="KL248" s="293"/>
      <c r="KM248" s="293"/>
      <c r="KN248" s="293"/>
      <c r="KO248" s="293"/>
      <c r="KP248" s="293"/>
      <c r="KQ248" s="293"/>
      <c r="KR248" s="293"/>
      <c r="KS248" s="293"/>
      <c r="KT248" s="293"/>
      <c r="KU248" s="293"/>
      <c r="KV248" s="293"/>
      <c r="KW248" s="293"/>
      <c r="KX248" s="293"/>
      <c r="KY248" s="293"/>
      <c r="KZ248" s="293"/>
      <c r="LA248" s="293"/>
      <c r="LB248" s="293"/>
      <c r="LC248" s="293"/>
      <c r="LD248" s="293"/>
      <c r="LE248" s="293"/>
      <c r="LF248" s="293"/>
      <c r="LG248" s="293"/>
      <c r="LH248" s="293"/>
      <c r="LI248" s="293"/>
      <c r="LJ248" s="293"/>
      <c r="LK248" s="293"/>
      <c r="LL248" s="293"/>
      <c r="LM248" s="293"/>
      <c r="LN248" s="293"/>
      <c r="LO248" s="293"/>
      <c r="LP248" s="293"/>
      <c r="LQ248" s="293"/>
      <c r="LR248" s="293"/>
      <c r="LS248" s="293"/>
      <c r="LT248" s="293"/>
      <c r="LU248" s="293"/>
      <c r="LV248" s="293"/>
      <c r="LW248" s="293"/>
      <c r="LX248" s="293"/>
      <c r="LY248" s="293"/>
      <c r="LZ248" s="293"/>
      <c r="MA248" s="293"/>
      <c r="MB248" s="293"/>
      <c r="MC248" s="293"/>
      <c r="MD248" s="293"/>
      <c r="ME248" s="293"/>
      <c r="MF248" s="293"/>
      <c r="MG248" s="293"/>
      <c r="MH248" s="293"/>
      <c r="MI248" s="293"/>
      <c r="MJ248" s="293"/>
      <c r="MK248" s="293"/>
      <c r="ML248" s="293"/>
      <c r="MM248" s="293"/>
      <c r="MN248" s="293"/>
      <c r="MO248" s="293"/>
      <c r="MP248" s="293"/>
      <c r="MQ248" s="293"/>
      <c r="MR248" s="293"/>
      <c r="MS248" s="293"/>
      <c r="MT248" s="293"/>
      <c r="MU248" s="293"/>
      <c r="MV248" s="293"/>
      <c r="MW248" s="293"/>
      <c r="MX248" s="293"/>
      <c r="MY248" s="293"/>
      <c r="MZ248" s="293"/>
      <c r="NA248" s="293"/>
      <c r="NB248" s="293"/>
      <c r="NC248" s="293"/>
      <c r="ND248" s="293"/>
      <c r="NE248" s="293"/>
      <c r="NF248" s="293"/>
      <c r="NG248" s="293"/>
      <c r="NH248" s="293"/>
      <c r="NI248" s="293"/>
      <c r="NJ248" s="293"/>
      <c r="NK248" s="293"/>
      <c r="NL248" s="293"/>
      <c r="NM248" s="293"/>
      <c r="NN248" s="293"/>
      <c r="NO248" s="293"/>
      <c r="NP248" s="293"/>
      <c r="NQ248" s="293"/>
      <c r="NR248" s="293"/>
      <c r="NS248" s="293"/>
      <c r="NT248" s="293"/>
      <c r="NU248" s="293"/>
      <c r="NV248" s="293"/>
      <c r="NW248" s="293"/>
      <c r="NX248" s="293"/>
      <c r="NY248" s="293"/>
      <c r="NZ248" s="293"/>
      <c r="OA248" s="293"/>
      <c r="OB248" s="293"/>
      <c r="OC248" s="293"/>
      <c r="OD248" s="293"/>
      <c r="OE248" s="293"/>
      <c r="OF248" s="293"/>
      <c r="OG248" s="293"/>
      <c r="OH248" s="293"/>
      <c r="OI248" s="293"/>
      <c r="OJ248" s="293"/>
      <c r="OK248" s="293"/>
      <c r="OL248" s="293"/>
      <c r="OM248" s="293"/>
      <c r="ON248" s="293"/>
      <c r="OO248" s="293"/>
      <c r="OP248" s="293"/>
      <c r="OQ248" s="293"/>
      <c r="OR248" s="293"/>
      <c r="OS248" s="293"/>
      <c r="OT248" s="293"/>
      <c r="OU248" s="293"/>
      <c r="OV248" s="293"/>
      <c r="OW248" s="293"/>
      <c r="OX248" s="293"/>
      <c r="OY248" s="293"/>
      <c r="OZ248" s="293"/>
      <c r="PA248" s="293"/>
      <c r="PB248" s="293"/>
      <c r="PC248" s="293"/>
      <c r="PD248" s="293"/>
      <c r="PE248" s="293"/>
      <c r="PF248" s="293"/>
      <c r="PG248" s="293"/>
      <c r="PH248" s="293"/>
      <c r="PI248" s="293"/>
      <c r="PJ248" s="293"/>
      <c r="PK248" s="293"/>
      <c r="PL248" s="293"/>
      <c r="PM248" s="293"/>
      <c r="PN248" s="293"/>
      <c r="PO248" s="293"/>
      <c r="PP248" s="293"/>
      <c r="PQ248" s="293"/>
      <c r="PR248" s="293"/>
      <c r="PS248" s="293"/>
      <c r="PT248" s="293"/>
      <c r="PU248" s="293"/>
      <c r="PV248" s="293"/>
      <c r="PW248" s="293"/>
      <c r="PX248" s="293"/>
      <c r="PY248" s="293"/>
      <c r="PZ248" s="293"/>
      <c r="QA248" s="293"/>
      <c r="QB248" s="293"/>
      <c r="QC248" s="293"/>
      <c r="QD248" s="293"/>
      <c r="QE248" s="293"/>
      <c r="QF248" s="293"/>
      <c r="QG248" s="293"/>
      <c r="QH248" s="293"/>
      <c r="QI248" s="293"/>
      <c r="QJ248" s="293"/>
      <c r="QK248" s="293"/>
      <c r="QL248" s="293"/>
      <c r="QM248" s="293"/>
      <c r="QN248" s="293"/>
      <c r="QO248" s="293"/>
      <c r="QP248" s="293"/>
      <c r="QQ248" s="293"/>
      <c r="QR248" s="293"/>
      <c r="QS248" s="293"/>
      <c r="QT248" s="293"/>
      <c r="QU248" s="293"/>
      <c r="QV248" s="293"/>
      <c r="QW248" s="293"/>
      <c r="QX248" s="293"/>
      <c r="QY248" s="293"/>
      <c r="QZ248" s="293"/>
      <c r="RA248" s="293"/>
      <c r="RB248" s="293"/>
      <c r="RC248" s="293"/>
      <c r="RD248" s="293"/>
      <c r="RE248" s="293"/>
      <c r="RF248" s="293"/>
      <c r="RG248" s="293"/>
      <c r="RH248" s="293"/>
      <c r="RI248" s="293"/>
      <c r="RJ248" s="293"/>
      <c r="RK248" s="293"/>
      <c r="RL248" s="293"/>
      <c r="RM248" s="293"/>
      <c r="RN248" s="293"/>
      <c r="RO248" s="293"/>
      <c r="RP248" s="293"/>
      <c r="RQ248" s="293"/>
      <c r="RR248" s="293"/>
      <c r="RS248" s="293"/>
      <c r="RT248" s="293"/>
      <c r="RU248" s="293"/>
      <c r="RV248" s="293"/>
      <c r="RW248" s="293"/>
      <c r="RX248" s="293"/>
      <c r="RY248" s="293"/>
      <c r="RZ248" s="293"/>
      <c r="SA248" s="293"/>
      <c r="SB248" s="293"/>
      <c r="SC248" s="293"/>
      <c r="SD248" s="293"/>
      <c r="SE248" s="293"/>
      <c r="SF248" s="293"/>
      <c r="SG248" s="293"/>
      <c r="SH248" s="293"/>
      <c r="SI248" s="293"/>
      <c r="SJ248" s="293"/>
      <c r="SK248" s="293"/>
      <c r="SL248" s="293"/>
      <c r="SM248" s="293"/>
      <c r="SN248" s="293"/>
      <c r="SO248" s="293"/>
      <c r="SP248" s="293"/>
      <c r="SQ248" s="293"/>
      <c r="SR248" s="293"/>
      <c r="SS248" s="293"/>
      <c r="ST248" s="293"/>
      <c r="SU248" s="293"/>
      <c r="SV248" s="293"/>
      <c r="SW248" s="293"/>
      <c r="SX248" s="293"/>
      <c r="SY248" s="293"/>
      <c r="SZ248" s="293"/>
      <c r="TA248" s="293"/>
      <c r="TB248" s="293"/>
      <c r="TC248" s="293"/>
      <c r="TD248" s="293"/>
      <c r="TE248" s="293"/>
      <c r="TF248" s="293"/>
      <c r="TG248" s="293"/>
      <c r="TH248" s="293"/>
      <c r="TI248" s="293"/>
      <c r="TJ248" s="293"/>
      <c r="TK248" s="293"/>
      <c r="TL248" s="293"/>
      <c r="TM248" s="293"/>
      <c r="TN248" s="293"/>
      <c r="TO248" s="293"/>
      <c r="TP248" s="293"/>
      <c r="TQ248" s="293"/>
      <c r="TR248" s="293"/>
      <c r="TS248" s="293"/>
      <c r="TT248" s="293"/>
      <c r="TU248" s="293"/>
      <c r="TV248" s="293"/>
      <c r="TW248" s="293"/>
      <c r="TX248" s="293"/>
      <c r="TY248" s="293"/>
      <c r="TZ248" s="293"/>
      <c r="UA248" s="293"/>
      <c r="UB248" s="293"/>
      <c r="UC248" s="293"/>
      <c r="UD248" s="293"/>
      <c r="UE248" s="293"/>
    </row>
    <row r="249" spans="1:551" x14ac:dyDescent="0.3">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c r="BG249" s="293"/>
      <c r="BH249" s="293"/>
      <c r="BI249" s="293"/>
      <c r="BJ249" s="293"/>
      <c r="BK249" s="293"/>
      <c r="BL249" s="293"/>
      <c r="BM249" s="293"/>
      <c r="BN249" s="293"/>
      <c r="BO249" s="293"/>
      <c r="BP249" s="293"/>
      <c r="BQ249" s="293"/>
      <c r="BR249" s="293"/>
      <c r="BS249" s="293"/>
      <c r="BT249" s="293"/>
      <c r="BU249" s="293"/>
      <c r="BV249" s="293"/>
      <c r="BW249" s="293"/>
      <c r="BX249" s="293"/>
      <c r="BY249" s="293"/>
      <c r="BZ249" s="293"/>
      <c r="CA249" s="293"/>
      <c r="CB249" s="293"/>
      <c r="CC249" s="293"/>
      <c r="CD249" s="293"/>
      <c r="CE249" s="293"/>
      <c r="CF249" s="293"/>
      <c r="CG249" s="293"/>
      <c r="CH249" s="293"/>
      <c r="CI249" s="293"/>
      <c r="CJ249" s="293"/>
      <c r="CK249" s="293"/>
      <c r="CL249" s="293"/>
      <c r="CM249" s="293"/>
      <c r="CN249" s="293"/>
      <c r="CO249" s="293"/>
      <c r="CP249" s="293"/>
      <c r="CQ249" s="293"/>
      <c r="CR249" s="293"/>
      <c r="CS249" s="293"/>
      <c r="CT249" s="293"/>
      <c r="CU249" s="293"/>
      <c r="CV249" s="293"/>
      <c r="CW249" s="293"/>
      <c r="CX249" s="293"/>
      <c r="CY249" s="293"/>
      <c r="CZ249" s="293"/>
      <c r="DA249" s="293"/>
      <c r="DB249" s="293"/>
      <c r="DC249" s="293"/>
      <c r="DD249" s="293"/>
      <c r="DE249" s="293"/>
      <c r="DF249" s="293"/>
      <c r="DG249" s="293"/>
      <c r="DH249" s="293"/>
      <c r="DI249" s="293"/>
      <c r="DJ249" s="293"/>
      <c r="DK249" s="293"/>
      <c r="DL249" s="293"/>
      <c r="DM249" s="293"/>
      <c r="DN249" s="293"/>
      <c r="DO249" s="293"/>
      <c r="DP249" s="293"/>
      <c r="DQ249" s="293"/>
      <c r="DR249" s="293"/>
      <c r="DS249" s="293"/>
      <c r="DT249" s="293"/>
      <c r="DU249" s="293"/>
      <c r="DV249" s="293"/>
      <c r="DW249" s="293"/>
      <c r="DX249" s="293"/>
      <c r="DY249" s="293"/>
      <c r="DZ249" s="293"/>
      <c r="EA249" s="293"/>
      <c r="EB249" s="293"/>
      <c r="EC249" s="293"/>
      <c r="ED249" s="293"/>
      <c r="EE249" s="293"/>
      <c r="EF249" s="293"/>
      <c r="EG249" s="293"/>
      <c r="EH249" s="293"/>
      <c r="EI249" s="293"/>
      <c r="EJ249" s="293"/>
      <c r="EK249" s="293"/>
      <c r="EL249" s="293"/>
      <c r="EM249" s="293"/>
      <c r="EN249" s="293"/>
      <c r="EO249" s="293"/>
      <c r="EP249" s="293"/>
      <c r="EQ249" s="293"/>
      <c r="ER249" s="293"/>
      <c r="ES249" s="293"/>
      <c r="ET249" s="293"/>
      <c r="EU249" s="293"/>
      <c r="EV249" s="293"/>
      <c r="EW249" s="293"/>
      <c r="EX249" s="293"/>
      <c r="EY249" s="293"/>
      <c r="EZ249" s="293"/>
      <c r="FA249" s="293"/>
      <c r="FB249" s="293"/>
      <c r="FC249" s="293"/>
      <c r="FD249" s="293"/>
      <c r="FE249" s="293"/>
      <c r="FF249" s="293"/>
      <c r="FG249" s="293"/>
      <c r="FH249" s="293"/>
      <c r="FI249" s="293"/>
      <c r="FJ249" s="293"/>
      <c r="FK249" s="293"/>
      <c r="FL249" s="293"/>
      <c r="FM249" s="293"/>
      <c r="FN249" s="293"/>
      <c r="FO249" s="293"/>
      <c r="FP249" s="293"/>
      <c r="FQ249" s="293"/>
      <c r="FR249" s="293"/>
      <c r="FS249" s="293"/>
      <c r="FT249" s="293"/>
      <c r="FU249" s="293"/>
      <c r="FV249" s="293"/>
      <c r="FW249" s="293"/>
      <c r="FX249" s="293"/>
      <c r="FY249" s="293"/>
      <c r="FZ249" s="293"/>
      <c r="GA249" s="293"/>
      <c r="GB249" s="293"/>
      <c r="GC249" s="293"/>
      <c r="GD249" s="293"/>
      <c r="GE249" s="293"/>
      <c r="GF249" s="293"/>
      <c r="GG249" s="293"/>
      <c r="GH249" s="293"/>
      <c r="GI249" s="293"/>
      <c r="GJ249" s="293"/>
      <c r="GK249" s="293"/>
      <c r="GL249" s="293"/>
      <c r="GM249" s="293"/>
      <c r="GN249" s="293"/>
      <c r="GO249" s="293"/>
      <c r="GP249" s="293"/>
      <c r="GQ249" s="293"/>
      <c r="GR249" s="293"/>
      <c r="GS249" s="293"/>
      <c r="GT249" s="293"/>
      <c r="GU249" s="293"/>
      <c r="GV249" s="293"/>
      <c r="GW249" s="293"/>
      <c r="GX249" s="293"/>
      <c r="GY249" s="293"/>
      <c r="GZ249" s="293"/>
      <c r="HA249" s="293"/>
      <c r="HB249" s="293"/>
      <c r="HC249" s="293"/>
      <c r="HD249" s="293"/>
      <c r="HE249" s="293"/>
      <c r="HF249" s="293"/>
      <c r="HG249" s="293"/>
      <c r="HH249" s="293"/>
      <c r="HI249" s="293"/>
      <c r="HJ249" s="293"/>
      <c r="HK249" s="293"/>
      <c r="HL249" s="293"/>
      <c r="HM249" s="293"/>
      <c r="HN249" s="293"/>
      <c r="HO249" s="293"/>
      <c r="HP249" s="293"/>
      <c r="HQ249" s="293"/>
      <c r="HR249" s="293"/>
      <c r="HS249" s="293"/>
      <c r="HT249" s="293"/>
      <c r="HU249" s="293"/>
      <c r="HV249" s="293"/>
      <c r="HW249" s="293"/>
      <c r="HX249" s="293"/>
      <c r="HY249" s="293"/>
      <c r="HZ249" s="293"/>
      <c r="IA249" s="293"/>
      <c r="IB249" s="293"/>
      <c r="IC249" s="293"/>
      <c r="ID249" s="293"/>
      <c r="IE249" s="293"/>
      <c r="IF249" s="293"/>
      <c r="IG249" s="293"/>
      <c r="IH249" s="293"/>
      <c r="II249" s="293"/>
      <c r="IJ249" s="293"/>
      <c r="IK249" s="293"/>
      <c r="IL249" s="293"/>
      <c r="IM249" s="293"/>
      <c r="IN249" s="293"/>
      <c r="IO249" s="293"/>
      <c r="IP249" s="293"/>
      <c r="IQ249" s="293"/>
      <c r="IR249" s="293"/>
      <c r="IS249" s="293"/>
      <c r="IT249" s="293"/>
      <c r="IU249" s="293"/>
      <c r="IV249" s="293"/>
      <c r="IW249" s="293"/>
      <c r="IX249" s="293"/>
      <c r="IY249" s="293"/>
      <c r="IZ249" s="293"/>
      <c r="JA249" s="293"/>
      <c r="JB249" s="293"/>
      <c r="JC249" s="293"/>
      <c r="JD249" s="293"/>
      <c r="JE249" s="293"/>
      <c r="JF249" s="293"/>
      <c r="JG249" s="293"/>
      <c r="JH249" s="293"/>
      <c r="JI249" s="293"/>
      <c r="JJ249" s="293"/>
      <c r="JK249" s="293"/>
      <c r="JL249" s="293"/>
      <c r="JM249" s="293"/>
      <c r="JN249" s="293"/>
      <c r="JO249" s="293"/>
      <c r="JP249" s="293"/>
      <c r="JQ249" s="293"/>
      <c r="JR249" s="293"/>
      <c r="JS249" s="293"/>
      <c r="JT249" s="293"/>
      <c r="JU249" s="293"/>
      <c r="JV249" s="293"/>
      <c r="JW249" s="293"/>
      <c r="JX249" s="293"/>
      <c r="JY249" s="293"/>
      <c r="JZ249" s="293"/>
      <c r="KA249" s="293"/>
      <c r="KB249" s="293"/>
      <c r="KC249" s="293"/>
      <c r="KD249" s="293"/>
      <c r="KE249" s="293"/>
      <c r="KF249" s="293"/>
      <c r="KG249" s="293"/>
      <c r="KH249" s="293"/>
      <c r="KI249" s="293"/>
      <c r="KJ249" s="293"/>
      <c r="KK249" s="293"/>
      <c r="KL249" s="293"/>
      <c r="KM249" s="293"/>
      <c r="KN249" s="293"/>
      <c r="KO249" s="293"/>
      <c r="KP249" s="293"/>
      <c r="KQ249" s="293"/>
      <c r="KR249" s="293"/>
      <c r="KS249" s="293"/>
      <c r="KT249" s="293"/>
      <c r="KU249" s="293"/>
      <c r="KV249" s="293"/>
      <c r="KW249" s="293"/>
      <c r="KX249" s="293"/>
      <c r="KY249" s="293"/>
      <c r="KZ249" s="293"/>
      <c r="LA249" s="293"/>
      <c r="LB249" s="293"/>
      <c r="LC249" s="293"/>
      <c r="LD249" s="293"/>
      <c r="LE249" s="293"/>
      <c r="LF249" s="293"/>
      <c r="LG249" s="293"/>
      <c r="LH249" s="293"/>
      <c r="LI249" s="293"/>
      <c r="LJ249" s="293"/>
      <c r="LK249" s="293"/>
      <c r="LL249" s="293"/>
      <c r="LM249" s="293"/>
      <c r="LN249" s="293"/>
      <c r="LO249" s="293"/>
      <c r="LP249" s="293"/>
      <c r="LQ249" s="293"/>
      <c r="LR249" s="293"/>
      <c r="LS249" s="293"/>
      <c r="LT249" s="293"/>
      <c r="LU249" s="293"/>
      <c r="LV249" s="293"/>
      <c r="LW249" s="293"/>
      <c r="LX249" s="293"/>
      <c r="LY249" s="293"/>
      <c r="LZ249" s="293"/>
      <c r="MA249" s="293"/>
      <c r="MB249" s="293"/>
      <c r="MC249" s="293"/>
      <c r="MD249" s="293"/>
      <c r="ME249" s="293"/>
      <c r="MF249" s="293"/>
      <c r="MG249" s="293"/>
      <c r="MH249" s="293"/>
      <c r="MI249" s="293"/>
      <c r="MJ249" s="293"/>
      <c r="MK249" s="293"/>
      <c r="ML249" s="293"/>
      <c r="MM249" s="293"/>
      <c r="MN249" s="293"/>
      <c r="MO249" s="293"/>
      <c r="MP249" s="293"/>
      <c r="MQ249" s="293"/>
      <c r="MR249" s="293"/>
      <c r="MS249" s="293"/>
      <c r="MT249" s="293"/>
      <c r="MU249" s="293"/>
      <c r="MV249" s="293"/>
      <c r="MW249" s="293"/>
      <c r="MX249" s="293"/>
      <c r="MY249" s="293"/>
      <c r="MZ249" s="293"/>
      <c r="NA249" s="293"/>
      <c r="NB249" s="293"/>
      <c r="NC249" s="293"/>
      <c r="ND249" s="293"/>
      <c r="NE249" s="293"/>
      <c r="NF249" s="293"/>
      <c r="NG249" s="293"/>
      <c r="NH249" s="293"/>
      <c r="NI249" s="293"/>
      <c r="NJ249" s="293"/>
      <c r="NK249" s="293"/>
      <c r="NL249" s="293"/>
      <c r="NM249" s="293"/>
      <c r="NN249" s="293"/>
      <c r="NO249" s="293"/>
      <c r="NP249" s="293"/>
      <c r="NQ249" s="293"/>
      <c r="NR249" s="293"/>
      <c r="NS249" s="293"/>
      <c r="NT249" s="293"/>
      <c r="NU249" s="293"/>
      <c r="NV249" s="293"/>
      <c r="NW249" s="293"/>
      <c r="NX249" s="293"/>
      <c r="NY249" s="293"/>
      <c r="NZ249" s="293"/>
      <c r="OA249" s="293"/>
      <c r="OB249" s="293"/>
      <c r="OC249" s="293"/>
      <c r="OD249" s="293"/>
      <c r="OE249" s="293"/>
      <c r="OF249" s="293"/>
      <c r="OG249" s="293"/>
      <c r="OH249" s="293"/>
      <c r="OI249" s="293"/>
      <c r="OJ249" s="293"/>
      <c r="OK249" s="293"/>
      <c r="OL249" s="293"/>
      <c r="OM249" s="293"/>
      <c r="ON249" s="293"/>
      <c r="OO249" s="293"/>
      <c r="OP249" s="293"/>
      <c r="OQ249" s="293"/>
      <c r="OR249" s="293"/>
      <c r="OS249" s="293"/>
      <c r="OT249" s="293"/>
      <c r="OU249" s="293"/>
      <c r="OV249" s="293"/>
      <c r="OW249" s="293"/>
      <c r="OX249" s="293"/>
      <c r="OY249" s="293"/>
      <c r="OZ249" s="293"/>
      <c r="PA249" s="293"/>
      <c r="PB249" s="293"/>
      <c r="PC249" s="293"/>
      <c r="PD249" s="293"/>
      <c r="PE249" s="293"/>
      <c r="PF249" s="293"/>
      <c r="PG249" s="293"/>
      <c r="PH249" s="293"/>
      <c r="PI249" s="293"/>
      <c r="PJ249" s="293"/>
      <c r="PK249" s="293"/>
      <c r="PL249" s="293"/>
      <c r="PM249" s="293"/>
      <c r="PN249" s="293"/>
      <c r="PO249" s="293"/>
      <c r="PP249" s="293"/>
      <c r="PQ249" s="293"/>
      <c r="PR249" s="293"/>
      <c r="PS249" s="293"/>
      <c r="PT249" s="293"/>
      <c r="PU249" s="293"/>
      <c r="PV249" s="293"/>
      <c r="PW249" s="293"/>
      <c r="PX249" s="293"/>
      <c r="PY249" s="293"/>
      <c r="PZ249" s="293"/>
      <c r="QA249" s="293"/>
      <c r="QB249" s="293"/>
      <c r="QC249" s="293"/>
      <c r="QD249" s="293"/>
      <c r="QE249" s="293"/>
      <c r="QF249" s="293"/>
      <c r="QG249" s="293"/>
      <c r="QH249" s="293"/>
      <c r="QI249" s="293"/>
      <c r="QJ249" s="293"/>
      <c r="QK249" s="293"/>
      <c r="QL249" s="293"/>
      <c r="QM249" s="293"/>
      <c r="QN249" s="293"/>
      <c r="QO249" s="293"/>
      <c r="QP249" s="293"/>
      <c r="QQ249" s="293"/>
      <c r="QR249" s="293"/>
      <c r="QS249" s="293"/>
      <c r="QT249" s="293"/>
      <c r="QU249" s="293"/>
      <c r="QV249" s="293"/>
      <c r="QW249" s="293"/>
      <c r="QX249" s="293"/>
      <c r="QY249" s="293"/>
      <c r="QZ249" s="293"/>
      <c r="RA249" s="293"/>
      <c r="RB249" s="293"/>
      <c r="RC249" s="293"/>
      <c r="RD249" s="293"/>
      <c r="RE249" s="293"/>
      <c r="RF249" s="293"/>
      <c r="RG249" s="293"/>
      <c r="RH249" s="293"/>
      <c r="RI249" s="293"/>
      <c r="RJ249" s="293"/>
      <c r="RK249" s="293"/>
      <c r="RL249" s="293"/>
      <c r="RM249" s="293"/>
      <c r="RN249" s="293"/>
      <c r="RO249" s="293"/>
      <c r="RP249" s="293"/>
      <c r="RQ249" s="293"/>
      <c r="RR249" s="293"/>
      <c r="RS249" s="293"/>
      <c r="RT249" s="293"/>
      <c r="RU249" s="293"/>
      <c r="RV249" s="293"/>
      <c r="RW249" s="293"/>
      <c r="RX249" s="293"/>
      <c r="RY249" s="293"/>
      <c r="RZ249" s="293"/>
      <c r="SA249" s="293"/>
      <c r="SB249" s="293"/>
      <c r="SC249" s="293"/>
      <c r="SD249" s="293"/>
      <c r="SE249" s="293"/>
      <c r="SF249" s="293"/>
      <c r="SG249" s="293"/>
      <c r="SH249" s="293"/>
      <c r="SI249" s="293"/>
      <c r="SJ249" s="293"/>
      <c r="SK249" s="293"/>
      <c r="SL249" s="293"/>
      <c r="SM249" s="293"/>
      <c r="SN249" s="293"/>
      <c r="SO249" s="293"/>
      <c r="SP249" s="293"/>
      <c r="SQ249" s="293"/>
      <c r="SR249" s="293"/>
      <c r="SS249" s="293"/>
      <c r="ST249" s="293"/>
      <c r="SU249" s="293"/>
      <c r="SV249" s="293"/>
      <c r="SW249" s="293"/>
      <c r="SX249" s="293"/>
      <c r="SY249" s="293"/>
      <c r="SZ249" s="293"/>
      <c r="TA249" s="293"/>
      <c r="TB249" s="293"/>
      <c r="TC249" s="293"/>
      <c r="TD249" s="293"/>
      <c r="TE249" s="293"/>
      <c r="TF249" s="293"/>
      <c r="TG249" s="293"/>
      <c r="TH249" s="293"/>
      <c r="TI249" s="293"/>
      <c r="TJ249" s="293"/>
      <c r="TK249" s="293"/>
      <c r="TL249" s="293"/>
      <c r="TM249" s="293"/>
      <c r="TN249" s="293"/>
      <c r="TO249" s="293"/>
      <c r="TP249" s="293"/>
      <c r="TQ249" s="293"/>
      <c r="TR249" s="293"/>
      <c r="TS249" s="293"/>
      <c r="TT249" s="293"/>
      <c r="TU249" s="293"/>
      <c r="TV249" s="293"/>
      <c r="TW249" s="293"/>
      <c r="TX249" s="293"/>
      <c r="TY249" s="293"/>
      <c r="TZ249" s="293"/>
      <c r="UA249" s="293"/>
      <c r="UB249" s="293"/>
      <c r="UC249" s="293"/>
      <c r="UD249" s="293"/>
      <c r="UE249" s="293"/>
    </row>
    <row r="250" spans="1:551" x14ac:dyDescent="0.3">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c r="BG250" s="293"/>
      <c r="BH250" s="293"/>
      <c r="BI250" s="293"/>
      <c r="BJ250" s="293"/>
      <c r="BK250" s="293"/>
      <c r="BL250" s="293"/>
      <c r="BM250" s="293"/>
      <c r="BN250" s="293"/>
      <c r="BO250" s="293"/>
      <c r="BP250" s="293"/>
      <c r="BQ250" s="293"/>
      <c r="BR250" s="293"/>
      <c r="BS250" s="293"/>
      <c r="BT250" s="293"/>
      <c r="BU250" s="293"/>
      <c r="BV250" s="293"/>
      <c r="BW250" s="293"/>
      <c r="BX250" s="293"/>
      <c r="BY250" s="293"/>
      <c r="BZ250" s="293"/>
      <c r="CA250" s="293"/>
      <c r="CB250" s="293"/>
      <c r="CC250" s="293"/>
      <c r="CD250" s="293"/>
      <c r="CE250" s="293"/>
      <c r="CF250" s="293"/>
      <c r="CG250" s="293"/>
      <c r="CH250" s="293"/>
      <c r="CI250" s="293"/>
      <c r="CJ250" s="293"/>
      <c r="CK250" s="293"/>
      <c r="CL250" s="293"/>
      <c r="CM250" s="293"/>
      <c r="CN250" s="293"/>
      <c r="CO250" s="293"/>
      <c r="CP250" s="293"/>
      <c r="CQ250" s="293"/>
      <c r="CR250" s="293"/>
      <c r="CS250" s="293"/>
      <c r="CT250" s="293"/>
      <c r="CU250" s="293"/>
      <c r="CV250" s="293"/>
      <c r="CW250" s="293"/>
      <c r="CX250" s="293"/>
      <c r="CY250" s="293"/>
      <c r="CZ250" s="293"/>
      <c r="DA250" s="293"/>
      <c r="DB250" s="293"/>
      <c r="DC250" s="293"/>
      <c r="DD250" s="293"/>
      <c r="DE250" s="293"/>
      <c r="DF250" s="293"/>
      <c r="DG250" s="293"/>
      <c r="DH250" s="293"/>
      <c r="DI250" s="293"/>
      <c r="DJ250" s="293"/>
      <c r="DK250" s="293"/>
      <c r="DL250" s="293"/>
      <c r="DM250" s="293"/>
      <c r="DN250" s="293"/>
      <c r="DO250" s="293"/>
      <c r="DP250" s="293"/>
      <c r="DQ250" s="293"/>
      <c r="DR250" s="293"/>
      <c r="DS250" s="293"/>
      <c r="DT250" s="293"/>
      <c r="DU250" s="293"/>
      <c r="DV250" s="293"/>
      <c r="DW250" s="293"/>
      <c r="DX250" s="293"/>
      <c r="DY250" s="293"/>
      <c r="DZ250" s="293"/>
      <c r="EA250" s="293"/>
      <c r="EB250" s="293"/>
      <c r="EC250" s="293"/>
      <c r="ED250" s="293"/>
      <c r="EE250" s="293"/>
      <c r="EF250" s="293"/>
      <c r="EG250" s="293"/>
      <c r="EH250" s="293"/>
      <c r="EI250" s="293"/>
      <c r="EJ250" s="293"/>
      <c r="EK250" s="293"/>
      <c r="EL250" s="293"/>
      <c r="EM250" s="293"/>
      <c r="EN250" s="293"/>
      <c r="EO250" s="293"/>
      <c r="EP250" s="293"/>
      <c r="EQ250" s="293"/>
      <c r="ER250" s="293"/>
      <c r="ES250" s="293"/>
      <c r="ET250" s="293"/>
      <c r="EU250" s="293"/>
      <c r="EV250" s="293"/>
      <c r="EW250" s="293"/>
      <c r="EX250" s="293"/>
      <c r="EY250" s="293"/>
      <c r="EZ250" s="293"/>
      <c r="FA250" s="293"/>
      <c r="FB250" s="293"/>
      <c r="FC250" s="293"/>
      <c r="FD250" s="293"/>
      <c r="FE250" s="293"/>
      <c r="FF250" s="293"/>
      <c r="FG250" s="293"/>
      <c r="FH250" s="293"/>
      <c r="FI250" s="293"/>
      <c r="FJ250" s="293"/>
      <c r="FK250" s="293"/>
      <c r="FL250" s="293"/>
      <c r="FM250" s="293"/>
      <c r="FN250" s="293"/>
      <c r="FO250" s="293"/>
      <c r="FP250" s="293"/>
      <c r="FQ250" s="293"/>
      <c r="FR250" s="293"/>
      <c r="FS250" s="293"/>
      <c r="FT250" s="293"/>
      <c r="FU250" s="293"/>
      <c r="FV250" s="293"/>
      <c r="FW250" s="293"/>
      <c r="FX250" s="293"/>
      <c r="FY250" s="293"/>
      <c r="FZ250" s="293"/>
      <c r="GA250" s="293"/>
      <c r="GB250" s="293"/>
      <c r="GC250" s="293"/>
      <c r="GD250" s="293"/>
      <c r="GE250" s="293"/>
      <c r="GF250" s="293"/>
      <c r="GG250" s="293"/>
      <c r="GH250" s="293"/>
      <c r="GI250" s="293"/>
      <c r="GJ250" s="293"/>
      <c r="GK250" s="293"/>
      <c r="GL250" s="293"/>
      <c r="GM250" s="293"/>
      <c r="GN250" s="293"/>
      <c r="GO250" s="293"/>
      <c r="GP250" s="293"/>
      <c r="GQ250" s="293"/>
      <c r="GR250" s="293"/>
      <c r="GS250" s="293"/>
      <c r="GT250" s="293"/>
      <c r="GU250" s="293"/>
      <c r="GV250" s="293"/>
      <c r="GW250" s="293"/>
      <c r="GX250" s="293"/>
      <c r="GY250" s="293"/>
      <c r="GZ250" s="293"/>
      <c r="HA250" s="293"/>
      <c r="HB250" s="293"/>
      <c r="HC250" s="293"/>
      <c r="HD250" s="293"/>
      <c r="HE250" s="293"/>
      <c r="HF250" s="293"/>
      <c r="HG250" s="293"/>
      <c r="HH250" s="293"/>
      <c r="HI250" s="293"/>
      <c r="HJ250" s="293"/>
      <c r="HK250" s="293"/>
      <c r="HL250" s="293"/>
      <c r="HM250" s="293"/>
      <c r="HN250" s="293"/>
      <c r="HO250" s="293"/>
      <c r="HP250" s="293"/>
      <c r="HQ250" s="293"/>
      <c r="HR250" s="293"/>
      <c r="HS250" s="293"/>
      <c r="HT250" s="293"/>
      <c r="HU250" s="293"/>
      <c r="HV250" s="293"/>
      <c r="HW250" s="293"/>
      <c r="HX250" s="293"/>
      <c r="HY250" s="293"/>
      <c r="HZ250" s="293"/>
      <c r="IA250" s="293"/>
      <c r="IB250" s="293"/>
      <c r="IC250" s="293"/>
      <c r="ID250" s="293"/>
      <c r="IE250" s="293"/>
      <c r="IF250" s="293"/>
      <c r="IG250" s="293"/>
      <c r="IH250" s="293"/>
      <c r="II250" s="293"/>
      <c r="IJ250" s="293"/>
      <c r="IK250" s="293"/>
      <c r="IL250" s="293"/>
      <c r="IM250" s="293"/>
      <c r="IN250" s="293"/>
      <c r="IO250" s="293"/>
      <c r="IP250" s="293"/>
      <c r="IQ250" s="293"/>
      <c r="IR250" s="293"/>
      <c r="IS250" s="293"/>
      <c r="IT250" s="293"/>
      <c r="IU250" s="293"/>
      <c r="IV250" s="293"/>
      <c r="IW250" s="293"/>
      <c r="IX250" s="293"/>
      <c r="IY250" s="293"/>
      <c r="IZ250" s="293"/>
      <c r="JA250" s="293"/>
      <c r="JB250" s="293"/>
      <c r="JC250" s="293"/>
      <c r="JD250" s="293"/>
      <c r="JE250" s="293"/>
      <c r="JF250" s="293"/>
      <c r="JG250" s="293"/>
      <c r="JH250" s="293"/>
      <c r="JI250" s="293"/>
      <c r="JJ250" s="293"/>
      <c r="JK250" s="293"/>
      <c r="JL250" s="293"/>
      <c r="JM250" s="293"/>
      <c r="JN250" s="293"/>
      <c r="JO250" s="293"/>
      <c r="JP250" s="293"/>
      <c r="JQ250" s="293"/>
      <c r="JR250" s="293"/>
      <c r="JS250" s="293"/>
      <c r="JT250" s="293"/>
      <c r="JU250" s="293"/>
      <c r="JV250" s="293"/>
      <c r="JW250" s="293"/>
      <c r="JX250" s="293"/>
      <c r="JY250" s="293"/>
      <c r="JZ250" s="293"/>
      <c r="KA250" s="293"/>
      <c r="KB250" s="293"/>
      <c r="KC250" s="293"/>
      <c r="KD250" s="293"/>
      <c r="KE250" s="293"/>
      <c r="KF250" s="293"/>
      <c r="KG250" s="293"/>
      <c r="KH250" s="293"/>
      <c r="KI250" s="293"/>
      <c r="KJ250" s="293"/>
      <c r="KK250" s="293"/>
      <c r="KL250" s="293"/>
      <c r="KM250" s="293"/>
      <c r="KN250" s="293"/>
      <c r="KO250" s="293"/>
      <c r="KP250" s="293"/>
      <c r="KQ250" s="293"/>
      <c r="KR250" s="293"/>
      <c r="KS250" s="293"/>
      <c r="KT250" s="293"/>
      <c r="KU250" s="293"/>
      <c r="KV250" s="293"/>
      <c r="KW250" s="293"/>
      <c r="KX250" s="293"/>
      <c r="KY250" s="293"/>
      <c r="KZ250" s="293"/>
      <c r="LA250" s="293"/>
      <c r="LB250" s="293"/>
      <c r="LC250" s="293"/>
      <c r="LD250" s="293"/>
      <c r="LE250" s="293"/>
      <c r="LF250" s="293"/>
      <c r="LG250" s="293"/>
      <c r="LH250" s="293"/>
      <c r="LI250" s="293"/>
      <c r="LJ250" s="293"/>
      <c r="LK250" s="293"/>
      <c r="LL250" s="293"/>
      <c r="LM250" s="293"/>
      <c r="LN250" s="293"/>
      <c r="LO250" s="293"/>
      <c r="LP250" s="293"/>
      <c r="LQ250" s="293"/>
      <c r="LR250" s="293"/>
      <c r="LS250" s="293"/>
      <c r="LT250" s="293"/>
      <c r="LU250" s="293"/>
      <c r="LV250" s="293"/>
      <c r="LW250" s="293"/>
      <c r="LX250" s="293"/>
      <c r="LY250" s="293"/>
      <c r="LZ250" s="293"/>
      <c r="MA250" s="293"/>
      <c r="MB250" s="293"/>
      <c r="MC250" s="293"/>
      <c r="MD250" s="293"/>
      <c r="ME250" s="293"/>
      <c r="MF250" s="293"/>
      <c r="MG250" s="293"/>
      <c r="MH250" s="293"/>
      <c r="MI250" s="293"/>
      <c r="MJ250" s="293"/>
      <c r="MK250" s="293"/>
      <c r="ML250" s="293"/>
      <c r="MM250" s="293"/>
      <c r="MN250" s="293"/>
      <c r="MO250" s="293"/>
      <c r="MP250" s="293"/>
      <c r="MQ250" s="293"/>
      <c r="MR250" s="293"/>
      <c r="MS250" s="293"/>
      <c r="MT250" s="293"/>
      <c r="MU250" s="293"/>
      <c r="MV250" s="293"/>
      <c r="MW250" s="293"/>
      <c r="MX250" s="293"/>
      <c r="MY250" s="293"/>
      <c r="MZ250" s="293"/>
      <c r="NA250" s="293"/>
      <c r="NB250" s="293"/>
      <c r="NC250" s="293"/>
      <c r="ND250" s="293"/>
      <c r="NE250" s="293"/>
      <c r="NF250" s="293"/>
      <c r="NG250" s="293"/>
      <c r="NH250" s="293"/>
      <c r="NI250" s="293"/>
      <c r="NJ250" s="293"/>
      <c r="NK250" s="293"/>
      <c r="NL250" s="293"/>
      <c r="NM250" s="293"/>
      <c r="NN250" s="293"/>
      <c r="NO250" s="293"/>
      <c r="NP250" s="293"/>
      <c r="NQ250" s="293"/>
      <c r="NR250" s="293"/>
      <c r="NS250" s="293"/>
      <c r="NT250" s="293"/>
      <c r="NU250" s="293"/>
      <c r="NV250" s="293"/>
      <c r="NW250" s="293"/>
      <c r="NX250" s="293"/>
      <c r="NY250" s="293"/>
      <c r="NZ250" s="293"/>
      <c r="OA250" s="293"/>
      <c r="OB250" s="293"/>
      <c r="OC250" s="293"/>
      <c r="OD250" s="293"/>
      <c r="OE250" s="293"/>
      <c r="OF250" s="293"/>
      <c r="OG250" s="293"/>
      <c r="OH250" s="293"/>
      <c r="OI250" s="293"/>
      <c r="OJ250" s="293"/>
      <c r="OK250" s="293"/>
      <c r="OL250" s="293"/>
      <c r="OM250" s="293"/>
      <c r="ON250" s="293"/>
      <c r="OO250" s="293"/>
      <c r="OP250" s="293"/>
      <c r="OQ250" s="293"/>
      <c r="OR250" s="293"/>
      <c r="OS250" s="293"/>
      <c r="OT250" s="293"/>
      <c r="OU250" s="293"/>
      <c r="OV250" s="293"/>
      <c r="OW250" s="293"/>
      <c r="OX250" s="293"/>
      <c r="OY250" s="293"/>
      <c r="OZ250" s="293"/>
      <c r="PA250" s="293"/>
      <c r="PB250" s="293"/>
      <c r="PC250" s="293"/>
      <c r="PD250" s="293"/>
      <c r="PE250" s="293"/>
      <c r="PF250" s="293"/>
      <c r="PG250" s="293"/>
      <c r="PH250" s="293"/>
      <c r="PI250" s="293"/>
      <c r="PJ250" s="293"/>
      <c r="PK250" s="293"/>
      <c r="PL250" s="293"/>
      <c r="PM250" s="293"/>
      <c r="PN250" s="293"/>
      <c r="PO250" s="293"/>
      <c r="PP250" s="293"/>
      <c r="PQ250" s="293"/>
      <c r="PR250" s="293"/>
      <c r="PS250" s="293"/>
      <c r="PT250" s="293"/>
      <c r="PU250" s="293"/>
      <c r="PV250" s="293"/>
      <c r="PW250" s="293"/>
      <c r="PX250" s="293"/>
      <c r="PY250" s="293"/>
      <c r="PZ250" s="293"/>
      <c r="QA250" s="293"/>
      <c r="QB250" s="293"/>
      <c r="QC250" s="293"/>
      <c r="QD250" s="293"/>
      <c r="QE250" s="293"/>
      <c r="QF250" s="293"/>
      <c r="QG250" s="293"/>
      <c r="QH250" s="293"/>
      <c r="QI250" s="293"/>
      <c r="QJ250" s="293"/>
      <c r="QK250" s="293"/>
      <c r="QL250" s="293"/>
      <c r="QM250" s="293"/>
      <c r="QN250" s="293"/>
      <c r="QO250" s="293"/>
      <c r="QP250" s="293"/>
      <c r="QQ250" s="293"/>
      <c r="QR250" s="293"/>
      <c r="QS250" s="293"/>
      <c r="QT250" s="293"/>
      <c r="QU250" s="293"/>
      <c r="QV250" s="293"/>
      <c r="QW250" s="293"/>
      <c r="QX250" s="293"/>
      <c r="QY250" s="293"/>
      <c r="QZ250" s="293"/>
      <c r="RA250" s="293"/>
      <c r="RB250" s="293"/>
      <c r="RC250" s="293"/>
      <c r="RD250" s="293"/>
      <c r="RE250" s="293"/>
      <c r="RF250" s="293"/>
      <c r="RG250" s="293"/>
      <c r="RH250" s="293"/>
      <c r="RI250" s="293"/>
      <c r="RJ250" s="293"/>
      <c r="RK250" s="293"/>
      <c r="RL250" s="293"/>
      <c r="RM250" s="293"/>
      <c r="RN250" s="293"/>
      <c r="RO250" s="293"/>
      <c r="RP250" s="293"/>
      <c r="RQ250" s="293"/>
      <c r="RR250" s="293"/>
      <c r="RS250" s="293"/>
      <c r="RT250" s="293"/>
      <c r="RU250" s="293"/>
      <c r="RV250" s="293"/>
      <c r="RW250" s="293"/>
      <c r="RX250" s="293"/>
      <c r="RY250" s="293"/>
      <c r="RZ250" s="293"/>
      <c r="SA250" s="293"/>
      <c r="SB250" s="293"/>
      <c r="SC250" s="293"/>
      <c r="SD250" s="293"/>
      <c r="SE250" s="293"/>
      <c r="SF250" s="293"/>
      <c r="SG250" s="293"/>
      <c r="SH250" s="293"/>
      <c r="SI250" s="293"/>
      <c r="SJ250" s="293"/>
      <c r="SK250" s="293"/>
      <c r="SL250" s="293"/>
      <c r="SM250" s="293"/>
      <c r="SN250" s="293"/>
      <c r="SO250" s="293"/>
      <c r="SP250" s="293"/>
      <c r="SQ250" s="293"/>
      <c r="SR250" s="293"/>
      <c r="SS250" s="293"/>
      <c r="ST250" s="293"/>
      <c r="SU250" s="293"/>
      <c r="SV250" s="293"/>
      <c r="SW250" s="293"/>
      <c r="SX250" s="293"/>
      <c r="SY250" s="293"/>
      <c r="SZ250" s="293"/>
      <c r="TA250" s="293"/>
      <c r="TB250" s="293"/>
      <c r="TC250" s="293"/>
      <c r="TD250" s="293"/>
      <c r="TE250" s="293"/>
      <c r="TF250" s="293"/>
      <c r="TG250" s="293"/>
      <c r="TH250" s="293"/>
      <c r="TI250" s="293"/>
      <c r="TJ250" s="293"/>
      <c r="TK250" s="293"/>
      <c r="TL250" s="293"/>
      <c r="TM250" s="293"/>
      <c r="TN250" s="293"/>
      <c r="TO250" s="293"/>
      <c r="TP250" s="293"/>
      <c r="TQ250" s="293"/>
      <c r="TR250" s="293"/>
      <c r="TS250" s="293"/>
      <c r="TT250" s="293"/>
      <c r="TU250" s="293"/>
      <c r="TV250" s="293"/>
      <c r="TW250" s="293"/>
      <c r="TX250" s="293"/>
      <c r="TY250" s="293"/>
      <c r="TZ250" s="293"/>
      <c r="UA250" s="293"/>
      <c r="UB250" s="293"/>
      <c r="UC250" s="293"/>
      <c r="UD250" s="293"/>
      <c r="UE250" s="293"/>
    </row>
    <row r="251" spans="1:551" x14ac:dyDescent="0.3">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c r="BG251" s="293"/>
      <c r="BH251" s="293"/>
      <c r="BI251" s="293"/>
      <c r="BJ251" s="293"/>
      <c r="BK251" s="293"/>
      <c r="BL251" s="293"/>
      <c r="BM251" s="293"/>
      <c r="BN251" s="293"/>
      <c r="BO251" s="293"/>
      <c r="BP251" s="293"/>
      <c r="BQ251" s="293"/>
      <c r="BR251" s="293"/>
      <c r="BS251" s="293"/>
      <c r="BT251" s="293"/>
      <c r="BU251" s="293"/>
      <c r="BV251" s="293"/>
      <c r="BW251" s="293"/>
      <c r="BX251" s="293"/>
      <c r="BY251" s="293"/>
      <c r="BZ251" s="293"/>
      <c r="CA251" s="293"/>
      <c r="CB251" s="293"/>
      <c r="CC251" s="293"/>
      <c r="CD251" s="293"/>
      <c r="CE251" s="293"/>
      <c r="CF251" s="293"/>
      <c r="CG251" s="293"/>
      <c r="CH251" s="293"/>
      <c r="CI251" s="293"/>
      <c r="CJ251" s="293"/>
      <c r="CK251" s="293"/>
      <c r="CL251" s="293"/>
      <c r="CM251" s="293"/>
      <c r="CN251" s="293"/>
      <c r="CO251" s="293"/>
      <c r="CP251" s="293"/>
      <c r="CQ251" s="293"/>
      <c r="CR251" s="293"/>
      <c r="CS251" s="293"/>
      <c r="CT251" s="293"/>
      <c r="CU251" s="293"/>
      <c r="CV251" s="293"/>
      <c r="CW251" s="293"/>
      <c r="CX251" s="293"/>
      <c r="CY251" s="293"/>
      <c r="CZ251" s="293"/>
      <c r="DA251" s="293"/>
      <c r="DB251" s="293"/>
      <c r="DC251" s="293"/>
      <c r="DD251" s="293"/>
      <c r="DE251" s="293"/>
      <c r="DF251" s="293"/>
      <c r="DG251" s="293"/>
      <c r="DH251" s="293"/>
      <c r="DI251" s="293"/>
      <c r="DJ251" s="293"/>
      <c r="DK251" s="293"/>
      <c r="DL251" s="293"/>
      <c r="DM251" s="293"/>
      <c r="DN251" s="293"/>
      <c r="DO251" s="293"/>
      <c r="DP251" s="293"/>
      <c r="DQ251" s="293"/>
      <c r="DR251" s="293"/>
      <c r="DS251" s="293"/>
      <c r="DT251" s="293"/>
      <c r="DU251" s="293"/>
      <c r="DV251" s="293"/>
      <c r="DW251" s="293"/>
      <c r="DX251" s="293"/>
      <c r="DY251" s="293"/>
      <c r="DZ251" s="293"/>
      <c r="EA251" s="293"/>
      <c r="EB251" s="293"/>
      <c r="EC251" s="293"/>
      <c r="ED251" s="293"/>
      <c r="EE251" s="293"/>
      <c r="EF251" s="293"/>
      <c r="EG251" s="293"/>
      <c r="EH251" s="293"/>
      <c r="EI251" s="293"/>
      <c r="EJ251" s="293"/>
      <c r="EK251" s="293"/>
      <c r="EL251" s="293"/>
      <c r="EM251" s="293"/>
      <c r="EN251" s="293"/>
      <c r="EO251" s="293"/>
      <c r="EP251" s="293"/>
      <c r="EQ251" s="293"/>
      <c r="ER251" s="293"/>
      <c r="ES251" s="293"/>
      <c r="ET251" s="293"/>
      <c r="EU251" s="293"/>
      <c r="EV251" s="293"/>
      <c r="EW251" s="293"/>
      <c r="EX251" s="293"/>
      <c r="EY251" s="293"/>
      <c r="EZ251" s="293"/>
      <c r="FA251" s="293"/>
      <c r="FB251" s="293"/>
      <c r="FC251" s="293"/>
      <c r="FD251" s="293"/>
      <c r="FE251" s="293"/>
      <c r="FF251" s="293"/>
      <c r="FG251" s="293"/>
      <c r="FH251" s="293"/>
      <c r="FI251" s="293"/>
      <c r="FJ251" s="293"/>
      <c r="FK251" s="293"/>
      <c r="FL251" s="293"/>
      <c r="FM251" s="293"/>
      <c r="FN251" s="293"/>
      <c r="FO251" s="293"/>
      <c r="FP251" s="293"/>
      <c r="FQ251" s="293"/>
      <c r="FR251" s="293"/>
      <c r="FS251" s="293"/>
      <c r="FT251" s="293"/>
      <c r="FU251" s="293"/>
      <c r="FV251" s="293"/>
      <c r="FW251" s="293"/>
      <c r="FX251" s="293"/>
      <c r="FY251" s="293"/>
      <c r="FZ251" s="293"/>
      <c r="GA251" s="293"/>
      <c r="GB251" s="293"/>
      <c r="GC251" s="293"/>
      <c r="GD251" s="293"/>
      <c r="GE251" s="293"/>
      <c r="GF251" s="293"/>
      <c r="GG251" s="293"/>
      <c r="GH251" s="293"/>
      <c r="GI251" s="293"/>
      <c r="GJ251" s="293"/>
      <c r="GK251" s="293"/>
      <c r="GL251" s="293"/>
      <c r="GM251" s="293"/>
      <c r="GN251" s="293"/>
      <c r="GO251" s="293"/>
      <c r="GP251" s="293"/>
      <c r="GQ251" s="293"/>
      <c r="GR251" s="293"/>
      <c r="GS251" s="293"/>
      <c r="GT251" s="293"/>
      <c r="GU251" s="293"/>
      <c r="GV251" s="293"/>
      <c r="GW251" s="293"/>
      <c r="GX251" s="293"/>
      <c r="GY251" s="293"/>
      <c r="GZ251" s="293"/>
      <c r="HA251" s="293"/>
      <c r="HB251" s="293"/>
      <c r="HC251" s="293"/>
      <c r="HD251" s="293"/>
      <c r="HE251" s="293"/>
      <c r="HF251" s="293"/>
      <c r="HG251" s="293"/>
      <c r="HH251" s="293"/>
      <c r="HI251" s="293"/>
      <c r="HJ251" s="293"/>
      <c r="HK251" s="293"/>
      <c r="HL251" s="293"/>
      <c r="HM251" s="293"/>
      <c r="HN251" s="293"/>
      <c r="HO251" s="293"/>
      <c r="HP251" s="293"/>
      <c r="HQ251" s="293"/>
      <c r="HR251" s="293"/>
      <c r="HS251" s="293"/>
      <c r="HT251" s="293"/>
      <c r="HU251" s="293"/>
      <c r="HV251" s="293"/>
      <c r="HW251" s="293"/>
      <c r="HX251" s="293"/>
      <c r="HY251" s="293"/>
      <c r="HZ251" s="293"/>
      <c r="IA251" s="293"/>
      <c r="IB251" s="293"/>
      <c r="IC251" s="293"/>
      <c r="ID251" s="293"/>
      <c r="IE251" s="293"/>
      <c r="IF251" s="293"/>
      <c r="IG251" s="293"/>
      <c r="IH251" s="293"/>
      <c r="II251" s="293"/>
      <c r="IJ251" s="293"/>
      <c r="IK251" s="293"/>
      <c r="IL251" s="293"/>
      <c r="IM251" s="293"/>
      <c r="IN251" s="293"/>
      <c r="IO251" s="293"/>
      <c r="IP251" s="293"/>
      <c r="IQ251" s="293"/>
      <c r="IR251" s="293"/>
      <c r="IS251" s="293"/>
      <c r="IT251" s="293"/>
      <c r="IU251" s="293"/>
      <c r="IV251" s="293"/>
      <c r="IW251" s="293"/>
      <c r="IX251" s="293"/>
      <c r="IY251" s="293"/>
      <c r="IZ251" s="293"/>
      <c r="JA251" s="293"/>
      <c r="JB251" s="293"/>
      <c r="JC251" s="293"/>
      <c r="JD251" s="293"/>
      <c r="JE251" s="293"/>
      <c r="JF251" s="293"/>
      <c r="JG251" s="293"/>
      <c r="JH251" s="293"/>
      <c r="JI251" s="293"/>
      <c r="JJ251" s="293"/>
      <c r="JK251" s="293"/>
      <c r="JL251" s="293"/>
      <c r="JM251" s="293"/>
      <c r="JN251" s="293"/>
      <c r="JO251" s="293"/>
      <c r="JP251" s="293"/>
      <c r="JQ251" s="293"/>
      <c r="JR251" s="293"/>
      <c r="JS251" s="293"/>
      <c r="JT251" s="293"/>
      <c r="JU251" s="293"/>
      <c r="JV251" s="293"/>
      <c r="JW251" s="293"/>
      <c r="JX251" s="293"/>
      <c r="JY251" s="293"/>
      <c r="JZ251" s="293"/>
      <c r="KA251" s="293"/>
      <c r="KB251" s="293"/>
      <c r="KC251" s="293"/>
      <c r="KD251" s="293"/>
      <c r="KE251" s="293"/>
      <c r="KF251" s="293"/>
      <c r="KG251" s="293"/>
      <c r="KH251" s="293"/>
      <c r="KI251" s="293"/>
      <c r="KJ251" s="293"/>
      <c r="KK251" s="293"/>
      <c r="KL251" s="293"/>
      <c r="KM251" s="293"/>
      <c r="KN251" s="293"/>
      <c r="KO251" s="293"/>
      <c r="KP251" s="293"/>
      <c r="KQ251" s="293"/>
      <c r="KR251" s="293"/>
      <c r="KS251" s="293"/>
      <c r="KT251" s="293"/>
      <c r="KU251" s="293"/>
      <c r="KV251" s="293"/>
      <c r="KW251" s="293"/>
      <c r="KX251" s="293"/>
      <c r="KY251" s="293"/>
      <c r="KZ251" s="293"/>
      <c r="LA251" s="293"/>
      <c r="LB251" s="293"/>
      <c r="LC251" s="293"/>
      <c r="LD251" s="293"/>
      <c r="LE251" s="293"/>
      <c r="LF251" s="293"/>
      <c r="LG251" s="293"/>
      <c r="LH251" s="293"/>
      <c r="LI251" s="293"/>
      <c r="LJ251" s="293"/>
      <c r="LK251" s="293"/>
      <c r="LL251" s="293"/>
      <c r="LM251" s="293"/>
      <c r="LN251" s="293"/>
      <c r="LO251" s="293"/>
      <c r="LP251" s="293"/>
      <c r="LQ251" s="293"/>
      <c r="LR251" s="293"/>
      <c r="LS251" s="293"/>
      <c r="LT251" s="293"/>
      <c r="LU251" s="293"/>
      <c r="LV251" s="293"/>
      <c r="LW251" s="293"/>
      <c r="LX251" s="293"/>
      <c r="LY251" s="293"/>
      <c r="LZ251" s="293"/>
      <c r="MA251" s="293"/>
      <c r="MB251" s="293"/>
      <c r="MC251" s="293"/>
      <c r="MD251" s="293"/>
      <c r="ME251" s="293"/>
      <c r="MF251" s="293"/>
      <c r="MG251" s="293"/>
      <c r="MH251" s="293"/>
      <c r="MI251" s="293"/>
      <c r="MJ251" s="293"/>
      <c r="MK251" s="293"/>
      <c r="ML251" s="293"/>
      <c r="MM251" s="293"/>
      <c r="MN251" s="293"/>
      <c r="MO251" s="293"/>
      <c r="MP251" s="293"/>
      <c r="MQ251" s="293"/>
      <c r="MR251" s="293"/>
      <c r="MS251" s="293"/>
      <c r="MT251" s="293"/>
      <c r="MU251" s="293"/>
      <c r="MV251" s="293"/>
      <c r="MW251" s="293"/>
      <c r="MX251" s="293"/>
      <c r="MY251" s="293"/>
      <c r="MZ251" s="293"/>
      <c r="NA251" s="293"/>
      <c r="NB251" s="293"/>
      <c r="NC251" s="293"/>
      <c r="ND251" s="293"/>
      <c r="NE251" s="293"/>
      <c r="NF251" s="293"/>
      <c r="NG251" s="293"/>
      <c r="NH251" s="293"/>
      <c r="NI251" s="293"/>
      <c r="NJ251" s="293"/>
      <c r="NK251" s="293"/>
      <c r="NL251" s="293"/>
      <c r="NM251" s="293"/>
      <c r="NN251" s="293"/>
      <c r="NO251" s="293"/>
      <c r="NP251" s="293"/>
      <c r="NQ251" s="293"/>
      <c r="NR251" s="293"/>
      <c r="NS251" s="293"/>
      <c r="NT251" s="293"/>
      <c r="NU251" s="293"/>
      <c r="NV251" s="293"/>
      <c r="NW251" s="293"/>
      <c r="NX251" s="293"/>
      <c r="NY251" s="293"/>
      <c r="NZ251" s="293"/>
      <c r="OA251" s="293"/>
      <c r="OB251" s="293"/>
      <c r="OC251" s="293"/>
      <c r="OD251" s="293"/>
      <c r="OE251" s="293"/>
      <c r="OF251" s="293"/>
      <c r="OG251" s="293"/>
      <c r="OH251" s="293"/>
      <c r="OI251" s="293"/>
      <c r="OJ251" s="293"/>
      <c r="OK251" s="293"/>
      <c r="OL251" s="293"/>
      <c r="OM251" s="293"/>
      <c r="ON251" s="293"/>
      <c r="OO251" s="293"/>
      <c r="OP251" s="293"/>
      <c r="OQ251" s="293"/>
      <c r="OR251" s="293"/>
      <c r="OS251" s="293"/>
      <c r="OT251" s="293"/>
      <c r="OU251" s="293"/>
      <c r="OV251" s="293"/>
      <c r="OW251" s="293"/>
      <c r="OX251" s="293"/>
      <c r="OY251" s="293"/>
      <c r="OZ251" s="293"/>
      <c r="PA251" s="293"/>
      <c r="PB251" s="293"/>
      <c r="PC251" s="293"/>
      <c r="PD251" s="293"/>
      <c r="PE251" s="293"/>
      <c r="PF251" s="293"/>
      <c r="PG251" s="293"/>
      <c r="PH251" s="293"/>
      <c r="PI251" s="293"/>
      <c r="PJ251" s="293"/>
      <c r="PK251" s="293"/>
      <c r="PL251" s="293"/>
      <c r="PM251" s="293"/>
      <c r="PN251" s="293"/>
      <c r="PO251" s="293"/>
      <c r="PP251" s="293"/>
      <c r="PQ251" s="293"/>
      <c r="PR251" s="293"/>
      <c r="PS251" s="293"/>
      <c r="PT251" s="293"/>
      <c r="PU251" s="293"/>
      <c r="PV251" s="293"/>
      <c r="PW251" s="293"/>
      <c r="PX251" s="293"/>
      <c r="PY251" s="293"/>
      <c r="PZ251" s="293"/>
      <c r="QA251" s="293"/>
      <c r="QB251" s="293"/>
      <c r="QC251" s="293"/>
      <c r="QD251" s="293"/>
      <c r="QE251" s="293"/>
      <c r="QF251" s="293"/>
      <c r="QG251" s="293"/>
      <c r="QH251" s="293"/>
      <c r="QI251" s="293"/>
      <c r="QJ251" s="293"/>
      <c r="QK251" s="293"/>
      <c r="QL251" s="293"/>
      <c r="QM251" s="293"/>
      <c r="QN251" s="293"/>
      <c r="QO251" s="293"/>
      <c r="QP251" s="293"/>
      <c r="QQ251" s="293"/>
      <c r="QR251" s="293"/>
      <c r="QS251" s="293"/>
      <c r="QT251" s="293"/>
      <c r="QU251" s="293"/>
      <c r="QV251" s="293"/>
      <c r="QW251" s="293"/>
      <c r="QX251" s="293"/>
      <c r="QY251" s="293"/>
      <c r="QZ251" s="293"/>
      <c r="RA251" s="293"/>
      <c r="RB251" s="293"/>
      <c r="RC251" s="293"/>
      <c r="RD251" s="293"/>
      <c r="RE251" s="293"/>
      <c r="RF251" s="293"/>
      <c r="RG251" s="293"/>
      <c r="RH251" s="293"/>
      <c r="RI251" s="293"/>
      <c r="RJ251" s="293"/>
      <c r="RK251" s="293"/>
      <c r="RL251" s="293"/>
      <c r="RM251" s="293"/>
      <c r="RN251" s="293"/>
      <c r="RO251" s="293"/>
      <c r="RP251" s="293"/>
      <c r="RQ251" s="293"/>
      <c r="RR251" s="293"/>
      <c r="RS251" s="293"/>
      <c r="RT251" s="293"/>
      <c r="RU251" s="293"/>
      <c r="RV251" s="293"/>
      <c r="RW251" s="293"/>
      <c r="RX251" s="293"/>
      <c r="RY251" s="293"/>
      <c r="RZ251" s="293"/>
      <c r="SA251" s="293"/>
      <c r="SB251" s="293"/>
      <c r="SC251" s="293"/>
      <c r="SD251" s="293"/>
      <c r="SE251" s="293"/>
      <c r="SF251" s="293"/>
      <c r="SG251" s="293"/>
      <c r="SH251" s="293"/>
      <c r="SI251" s="293"/>
      <c r="SJ251" s="293"/>
      <c r="SK251" s="293"/>
      <c r="SL251" s="293"/>
      <c r="SM251" s="293"/>
      <c r="SN251" s="293"/>
      <c r="SO251" s="293"/>
      <c r="SP251" s="293"/>
      <c r="SQ251" s="293"/>
      <c r="SR251" s="293"/>
      <c r="SS251" s="293"/>
      <c r="ST251" s="293"/>
      <c r="SU251" s="293"/>
      <c r="SV251" s="293"/>
      <c r="SW251" s="293"/>
      <c r="SX251" s="293"/>
      <c r="SY251" s="293"/>
      <c r="SZ251" s="293"/>
      <c r="TA251" s="293"/>
      <c r="TB251" s="293"/>
      <c r="TC251" s="293"/>
      <c r="TD251" s="293"/>
      <c r="TE251" s="293"/>
      <c r="TF251" s="293"/>
      <c r="TG251" s="293"/>
      <c r="TH251" s="293"/>
      <c r="TI251" s="293"/>
      <c r="TJ251" s="293"/>
      <c r="TK251" s="293"/>
      <c r="TL251" s="293"/>
      <c r="TM251" s="293"/>
      <c r="TN251" s="293"/>
      <c r="TO251" s="293"/>
      <c r="TP251" s="293"/>
      <c r="TQ251" s="293"/>
      <c r="TR251" s="293"/>
      <c r="TS251" s="293"/>
      <c r="TT251" s="293"/>
      <c r="TU251" s="293"/>
      <c r="TV251" s="293"/>
      <c r="TW251" s="293"/>
      <c r="TX251" s="293"/>
      <c r="TY251" s="293"/>
      <c r="TZ251" s="293"/>
      <c r="UA251" s="293"/>
      <c r="UB251" s="293"/>
      <c r="UC251" s="293"/>
      <c r="UD251" s="293"/>
      <c r="UE251" s="293"/>
    </row>
    <row r="252" spans="1:551" x14ac:dyDescent="0.3">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c r="AI252" s="293"/>
      <c r="AJ252" s="293"/>
      <c r="AK252" s="293"/>
      <c r="AL252" s="293"/>
      <c r="AM252" s="293"/>
      <c r="AN252" s="293"/>
      <c r="AO252" s="293"/>
      <c r="AP252" s="293"/>
      <c r="AQ252" s="293"/>
      <c r="AR252" s="293"/>
      <c r="AS252" s="293"/>
      <c r="AT252" s="293"/>
      <c r="AU252" s="293"/>
      <c r="AV252" s="293"/>
      <c r="AW252" s="293"/>
      <c r="AX252" s="293"/>
      <c r="AY252" s="293"/>
      <c r="AZ252" s="293"/>
      <c r="BA252" s="293"/>
      <c r="BB252" s="293"/>
      <c r="BC252" s="293"/>
      <c r="BD252" s="293"/>
      <c r="BE252" s="293"/>
      <c r="BF252" s="293"/>
      <c r="BG252" s="293"/>
      <c r="BH252" s="293"/>
      <c r="BI252" s="293"/>
      <c r="BJ252" s="293"/>
      <c r="BK252" s="293"/>
      <c r="BL252" s="293"/>
      <c r="BM252" s="293"/>
      <c r="BN252" s="293"/>
      <c r="BO252" s="293"/>
      <c r="BP252" s="293"/>
      <c r="BQ252" s="293"/>
      <c r="BR252" s="293"/>
      <c r="BS252" s="293"/>
      <c r="BT252" s="293"/>
      <c r="BU252" s="293"/>
      <c r="BV252" s="293"/>
      <c r="BW252" s="293"/>
      <c r="BX252" s="293"/>
      <c r="BY252" s="293"/>
      <c r="BZ252" s="293"/>
      <c r="CA252" s="293"/>
      <c r="CB252" s="293"/>
      <c r="CC252" s="293"/>
      <c r="CD252" s="293"/>
      <c r="CE252" s="293"/>
      <c r="CF252" s="293"/>
      <c r="CG252" s="293"/>
      <c r="CH252" s="293"/>
      <c r="CI252" s="293"/>
      <c r="CJ252" s="293"/>
      <c r="CK252" s="293"/>
      <c r="CL252" s="293"/>
      <c r="CM252" s="293"/>
      <c r="CN252" s="293"/>
      <c r="CO252" s="293"/>
      <c r="CP252" s="293"/>
      <c r="CQ252" s="293"/>
      <c r="CR252" s="293"/>
      <c r="CS252" s="293"/>
      <c r="CT252" s="293"/>
      <c r="CU252" s="293"/>
      <c r="CV252" s="293"/>
      <c r="CW252" s="293"/>
      <c r="CX252" s="293"/>
      <c r="CY252" s="293"/>
      <c r="CZ252" s="293"/>
      <c r="DA252" s="293"/>
      <c r="DB252" s="293"/>
      <c r="DC252" s="293"/>
      <c r="DD252" s="293"/>
      <c r="DE252" s="293"/>
      <c r="DF252" s="293"/>
      <c r="DG252" s="293"/>
      <c r="DH252" s="293"/>
      <c r="DI252" s="293"/>
      <c r="DJ252" s="293"/>
      <c r="DK252" s="293"/>
      <c r="DL252" s="293"/>
      <c r="DM252" s="293"/>
      <c r="DN252" s="293"/>
      <c r="DO252" s="293"/>
      <c r="DP252" s="293"/>
      <c r="DQ252" s="293"/>
      <c r="DR252" s="293"/>
      <c r="DS252" s="293"/>
      <c r="DT252" s="293"/>
      <c r="DU252" s="293"/>
      <c r="DV252" s="293"/>
      <c r="DW252" s="293"/>
      <c r="DX252" s="293"/>
      <c r="DY252" s="293"/>
      <c r="DZ252" s="293"/>
      <c r="EA252" s="293"/>
      <c r="EB252" s="293"/>
      <c r="EC252" s="293"/>
      <c r="ED252" s="293"/>
      <c r="EE252" s="293"/>
      <c r="EF252" s="293"/>
      <c r="EG252" s="293"/>
      <c r="EH252" s="293"/>
      <c r="EI252" s="293"/>
      <c r="EJ252" s="293"/>
      <c r="EK252" s="293"/>
      <c r="EL252" s="293"/>
      <c r="EM252" s="293"/>
      <c r="EN252" s="293"/>
      <c r="EO252" s="293"/>
      <c r="EP252" s="293"/>
      <c r="EQ252" s="293"/>
      <c r="ER252" s="293"/>
      <c r="ES252" s="293"/>
      <c r="ET252" s="293"/>
      <c r="EU252" s="293"/>
      <c r="EV252" s="293"/>
      <c r="EW252" s="293"/>
      <c r="EX252" s="293"/>
      <c r="EY252" s="293"/>
      <c r="EZ252" s="293"/>
      <c r="FA252" s="293"/>
      <c r="FB252" s="293"/>
      <c r="FC252" s="293"/>
      <c r="FD252" s="293"/>
      <c r="FE252" s="293"/>
      <c r="FF252" s="293"/>
      <c r="FG252" s="293"/>
      <c r="FH252" s="293"/>
      <c r="FI252" s="293"/>
      <c r="FJ252" s="293"/>
      <c r="FK252" s="293"/>
      <c r="FL252" s="293"/>
      <c r="FM252" s="293"/>
      <c r="FN252" s="293"/>
      <c r="FO252" s="293"/>
      <c r="FP252" s="293"/>
      <c r="FQ252" s="293"/>
      <c r="FR252" s="293"/>
      <c r="FS252" s="293"/>
      <c r="FT252" s="293"/>
      <c r="FU252" s="293"/>
      <c r="FV252" s="293"/>
      <c r="FW252" s="293"/>
      <c r="FX252" s="293"/>
      <c r="FY252" s="293"/>
      <c r="FZ252" s="293"/>
      <c r="GA252" s="293"/>
      <c r="GB252" s="293"/>
      <c r="GC252" s="293"/>
      <c r="GD252" s="293"/>
      <c r="GE252" s="293"/>
      <c r="GF252" s="293"/>
      <c r="GG252" s="293"/>
      <c r="GH252" s="293"/>
      <c r="GI252" s="293"/>
      <c r="GJ252" s="293"/>
      <c r="GK252" s="293"/>
      <c r="GL252" s="293"/>
      <c r="GM252" s="293"/>
      <c r="GN252" s="293"/>
      <c r="GO252" s="293"/>
      <c r="GP252" s="293"/>
      <c r="GQ252" s="293"/>
      <c r="GR252" s="293"/>
      <c r="GS252" s="293"/>
      <c r="GT252" s="293"/>
      <c r="GU252" s="293"/>
      <c r="GV252" s="293"/>
      <c r="GW252" s="293"/>
      <c r="GX252" s="293"/>
      <c r="GY252" s="293"/>
      <c r="GZ252" s="293"/>
      <c r="HA252" s="293"/>
      <c r="HB252" s="293"/>
      <c r="HC252" s="293"/>
      <c r="HD252" s="293"/>
      <c r="HE252" s="293"/>
      <c r="HF252" s="293"/>
      <c r="HG252" s="293"/>
      <c r="HH252" s="293"/>
      <c r="HI252" s="293"/>
      <c r="HJ252" s="293"/>
      <c r="HK252" s="293"/>
      <c r="HL252" s="293"/>
      <c r="HM252" s="293"/>
      <c r="HN252" s="293"/>
      <c r="HO252" s="293"/>
      <c r="HP252" s="293"/>
      <c r="HQ252" s="293"/>
      <c r="HR252" s="293"/>
      <c r="HS252" s="293"/>
      <c r="HT252" s="293"/>
      <c r="HU252" s="293"/>
      <c r="HV252" s="293"/>
      <c r="HW252" s="293"/>
      <c r="HX252" s="293"/>
      <c r="HY252" s="293"/>
      <c r="HZ252" s="293"/>
      <c r="IA252" s="293"/>
      <c r="IB252" s="293"/>
      <c r="IC252" s="293"/>
      <c r="ID252" s="293"/>
      <c r="IE252" s="293"/>
      <c r="IF252" s="293"/>
      <c r="IG252" s="293"/>
      <c r="IH252" s="293"/>
      <c r="II252" s="293"/>
      <c r="IJ252" s="293"/>
      <c r="IK252" s="293"/>
      <c r="IL252" s="293"/>
      <c r="IM252" s="293"/>
      <c r="IN252" s="293"/>
      <c r="IO252" s="293"/>
      <c r="IP252" s="293"/>
      <c r="IQ252" s="293"/>
      <c r="IR252" s="293"/>
      <c r="IS252" s="293"/>
      <c r="IT252" s="293"/>
      <c r="IU252" s="293"/>
      <c r="IV252" s="293"/>
      <c r="IW252" s="293"/>
      <c r="IX252" s="293"/>
      <c r="IY252" s="293"/>
      <c r="IZ252" s="293"/>
      <c r="JA252" s="293"/>
      <c r="JB252" s="293"/>
      <c r="JC252" s="293"/>
      <c r="JD252" s="293"/>
      <c r="JE252" s="293"/>
      <c r="JF252" s="293"/>
      <c r="JG252" s="293"/>
      <c r="JH252" s="293"/>
      <c r="JI252" s="293"/>
      <c r="JJ252" s="293"/>
      <c r="JK252" s="293"/>
      <c r="JL252" s="293"/>
      <c r="JM252" s="293"/>
      <c r="JN252" s="293"/>
      <c r="JO252" s="293"/>
      <c r="JP252" s="293"/>
      <c r="JQ252" s="293"/>
      <c r="JR252" s="293"/>
      <c r="JS252" s="293"/>
      <c r="JT252" s="293"/>
      <c r="JU252" s="293"/>
      <c r="JV252" s="293"/>
      <c r="JW252" s="293"/>
      <c r="JX252" s="293"/>
      <c r="JY252" s="293"/>
      <c r="JZ252" s="293"/>
      <c r="KA252" s="293"/>
      <c r="KB252" s="293"/>
      <c r="KC252" s="293"/>
      <c r="KD252" s="293"/>
      <c r="KE252" s="293"/>
      <c r="KF252" s="293"/>
      <c r="KG252" s="293"/>
      <c r="KH252" s="293"/>
      <c r="KI252" s="293"/>
      <c r="KJ252" s="293"/>
      <c r="KK252" s="293"/>
      <c r="KL252" s="293"/>
      <c r="KM252" s="293"/>
      <c r="KN252" s="293"/>
      <c r="KO252" s="293"/>
      <c r="KP252" s="293"/>
      <c r="KQ252" s="293"/>
      <c r="KR252" s="293"/>
      <c r="KS252" s="293"/>
      <c r="KT252" s="293"/>
      <c r="KU252" s="293"/>
      <c r="KV252" s="293"/>
      <c r="KW252" s="293"/>
      <c r="KX252" s="293"/>
      <c r="KY252" s="293"/>
      <c r="KZ252" s="293"/>
      <c r="LA252" s="293"/>
      <c r="LB252" s="293"/>
      <c r="LC252" s="293"/>
      <c r="LD252" s="293"/>
      <c r="LE252" s="293"/>
      <c r="LF252" s="293"/>
      <c r="LG252" s="293"/>
      <c r="LH252" s="293"/>
      <c r="LI252" s="293"/>
      <c r="LJ252" s="293"/>
      <c r="LK252" s="293"/>
      <c r="LL252" s="293"/>
      <c r="LM252" s="293"/>
      <c r="LN252" s="293"/>
      <c r="LO252" s="293"/>
      <c r="LP252" s="293"/>
      <c r="LQ252" s="293"/>
      <c r="LR252" s="293"/>
      <c r="LS252" s="293"/>
      <c r="LT252" s="293"/>
      <c r="LU252" s="293"/>
      <c r="LV252" s="293"/>
      <c r="LW252" s="293"/>
      <c r="LX252" s="293"/>
      <c r="LY252" s="293"/>
      <c r="LZ252" s="293"/>
      <c r="MA252" s="293"/>
      <c r="MB252" s="293"/>
      <c r="MC252" s="293"/>
      <c r="MD252" s="293"/>
      <c r="ME252" s="293"/>
      <c r="MF252" s="293"/>
      <c r="MG252" s="293"/>
      <c r="MH252" s="293"/>
      <c r="MI252" s="293"/>
      <c r="MJ252" s="293"/>
      <c r="MK252" s="293"/>
      <c r="ML252" s="293"/>
      <c r="MM252" s="293"/>
      <c r="MN252" s="293"/>
      <c r="MO252" s="293"/>
      <c r="MP252" s="293"/>
      <c r="MQ252" s="293"/>
      <c r="MR252" s="293"/>
      <c r="MS252" s="293"/>
      <c r="MT252" s="293"/>
      <c r="MU252" s="293"/>
      <c r="MV252" s="293"/>
      <c r="MW252" s="293"/>
      <c r="MX252" s="293"/>
      <c r="MY252" s="293"/>
      <c r="MZ252" s="293"/>
      <c r="NA252" s="293"/>
      <c r="NB252" s="293"/>
      <c r="NC252" s="293"/>
      <c r="ND252" s="293"/>
      <c r="NE252" s="293"/>
      <c r="NF252" s="293"/>
      <c r="NG252" s="293"/>
      <c r="NH252" s="293"/>
      <c r="NI252" s="293"/>
      <c r="NJ252" s="293"/>
      <c r="NK252" s="293"/>
      <c r="NL252" s="293"/>
      <c r="NM252" s="293"/>
      <c r="NN252" s="293"/>
      <c r="NO252" s="293"/>
      <c r="NP252" s="293"/>
      <c r="NQ252" s="293"/>
      <c r="NR252" s="293"/>
      <c r="NS252" s="293"/>
      <c r="NT252" s="293"/>
      <c r="NU252" s="293"/>
      <c r="NV252" s="293"/>
      <c r="NW252" s="293"/>
      <c r="NX252" s="293"/>
      <c r="NY252" s="293"/>
      <c r="NZ252" s="293"/>
      <c r="OA252" s="293"/>
      <c r="OB252" s="293"/>
      <c r="OC252" s="293"/>
      <c r="OD252" s="293"/>
      <c r="OE252" s="293"/>
      <c r="OF252" s="293"/>
      <c r="OG252" s="293"/>
      <c r="OH252" s="293"/>
      <c r="OI252" s="293"/>
      <c r="OJ252" s="293"/>
      <c r="OK252" s="293"/>
      <c r="OL252" s="293"/>
      <c r="OM252" s="293"/>
      <c r="ON252" s="293"/>
      <c r="OO252" s="293"/>
      <c r="OP252" s="293"/>
      <c r="OQ252" s="293"/>
      <c r="OR252" s="293"/>
      <c r="OS252" s="293"/>
      <c r="OT252" s="293"/>
      <c r="OU252" s="293"/>
      <c r="OV252" s="293"/>
      <c r="OW252" s="293"/>
      <c r="OX252" s="293"/>
      <c r="OY252" s="293"/>
      <c r="OZ252" s="293"/>
      <c r="PA252" s="293"/>
      <c r="PB252" s="293"/>
      <c r="PC252" s="293"/>
      <c r="PD252" s="293"/>
      <c r="PE252" s="293"/>
      <c r="PF252" s="293"/>
      <c r="PG252" s="293"/>
      <c r="PH252" s="293"/>
      <c r="PI252" s="293"/>
      <c r="PJ252" s="293"/>
      <c r="PK252" s="293"/>
      <c r="PL252" s="293"/>
      <c r="PM252" s="293"/>
      <c r="PN252" s="293"/>
      <c r="PO252" s="293"/>
      <c r="PP252" s="293"/>
      <c r="PQ252" s="293"/>
      <c r="PR252" s="293"/>
      <c r="PS252" s="293"/>
      <c r="PT252" s="293"/>
      <c r="PU252" s="293"/>
      <c r="PV252" s="293"/>
      <c r="PW252" s="293"/>
      <c r="PX252" s="293"/>
      <c r="PY252" s="293"/>
      <c r="PZ252" s="293"/>
      <c r="QA252" s="293"/>
      <c r="QB252" s="293"/>
      <c r="QC252" s="293"/>
      <c r="QD252" s="293"/>
      <c r="QE252" s="293"/>
      <c r="QF252" s="293"/>
      <c r="QG252" s="293"/>
      <c r="QH252" s="293"/>
      <c r="QI252" s="293"/>
      <c r="QJ252" s="293"/>
      <c r="QK252" s="293"/>
      <c r="QL252" s="293"/>
      <c r="QM252" s="293"/>
      <c r="QN252" s="293"/>
      <c r="QO252" s="293"/>
      <c r="QP252" s="293"/>
      <c r="QQ252" s="293"/>
      <c r="QR252" s="293"/>
      <c r="QS252" s="293"/>
      <c r="QT252" s="293"/>
      <c r="QU252" s="293"/>
      <c r="QV252" s="293"/>
      <c r="QW252" s="293"/>
      <c r="QX252" s="293"/>
      <c r="QY252" s="293"/>
      <c r="QZ252" s="293"/>
      <c r="RA252" s="293"/>
      <c r="RB252" s="293"/>
      <c r="RC252" s="293"/>
      <c r="RD252" s="293"/>
      <c r="RE252" s="293"/>
      <c r="RF252" s="293"/>
      <c r="RG252" s="293"/>
      <c r="RH252" s="293"/>
      <c r="RI252" s="293"/>
      <c r="RJ252" s="293"/>
      <c r="RK252" s="293"/>
      <c r="RL252" s="293"/>
      <c r="RM252" s="293"/>
      <c r="RN252" s="293"/>
      <c r="RO252" s="293"/>
      <c r="RP252" s="293"/>
      <c r="RQ252" s="293"/>
      <c r="RR252" s="293"/>
      <c r="RS252" s="293"/>
      <c r="RT252" s="293"/>
      <c r="RU252" s="293"/>
      <c r="RV252" s="293"/>
      <c r="RW252" s="293"/>
      <c r="RX252" s="293"/>
      <c r="RY252" s="293"/>
      <c r="RZ252" s="293"/>
      <c r="SA252" s="293"/>
      <c r="SB252" s="293"/>
      <c r="SC252" s="293"/>
      <c r="SD252" s="293"/>
      <c r="SE252" s="293"/>
      <c r="SF252" s="293"/>
      <c r="SG252" s="293"/>
      <c r="SH252" s="293"/>
      <c r="SI252" s="293"/>
      <c r="SJ252" s="293"/>
      <c r="SK252" s="293"/>
      <c r="SL252" s="293"/>
      <c r="SM252" s="293"/>
      <c r="SN252" s="293"/>
      <c r="SO252" s="293"/>
      <c r="SP252" s="293"/>
      <c r="SQ252" s="293"/>
      <c r="SR252" s="293"/>
      <c r="SS252" s="293"/>
      <c r="ST252" s="293"/>
      <c r="SU252" s="293"/>
      <c r="SV252" s="293"/>
      <c r="SW252" s="293"/>
      <c r="SX252" s="293"/>
      <c r="SY252" s="293"/>
      <c r="SZ252" s="293"/>
      <c r="TA252" s="293"/>
      <c r="TB252" s="293"/>
      <c r="TC252" s="293"/>
      <c r="TD252" s="293"/>
      <c r="TE252" s="293"/>
      <c r="TF252" s="293"/>
      <c r="TG252" s="293"/>
      <c r="TH252" s="293"/>
      <c r="TI252" s="293"/>
      <c r="TJ252" s="293"/>
      <c r="TK252" s="293"/>
      <c r="TL252" s="293"/>
      <c r="TM252" s="293"/>
      <c r="TN252" s="293"/>
      <c r="TO252" s="293"/>
      <c r="TP252" s="293"/>
      <c r="TQ252" s="293"/>
      <c r="TR252" s="293"/>
      <c r="TS252" s="293"/>
      <c r="TT252" s="293"/>
      <c r="TU252" s="293"/>
      <c r="TV252" s="293"/>
      <c r="TW252" s="293"/>
      <c r="TX252" s="293"/>
      <c r="TY252" s="293"/>
      <c r="TZ252" s="293"/>
      <c r="UA252" s="293"/>
      <c r="UB252" s="293"/>
      <c r="UC252" s="293"/>
      <c r="UD252" s="293"/>
      <c r="UE252" s="293"/>
    </row>
    <row r="253" spans="1:551" x14ac:dyDescent="0.3">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293"/>
      <c r="AK253" s="293"/>
      <c r="AL253" s="293"/>
      <c r="AM253" s="293"/>
      <c r="AN253" s="293"/>
      <c r="AO253" s="293"/>
      <c r="AP253" s="293"/>
      <c r="AQ253" s="293"/>
      <c r="AR253" s="293"/>
      <c r="AS253" s="293"/>
      <c r="AT253" s="293"/>
      <c r="AU253" s="293"/>
      <c r="AV253" s="293"/>
      <c r="AW253" s="293"/>
      <c r="AX253" s="293"/>
      <c r="AY253" s="293"/>
      <c r="AZ253" s="293"/>
      <c r="BA253" s="293"/>
      <c r="BB253" s="293"/>
      <c r="BC253" s="293"/>
      <c r="BD253" s="293"/>
      <c r="BE253" s="293"/>
      <c r="BF253" s="293"/>
      <c r="BG253" s="293"/>
      <c r="BH253" s="293"/>
      <c r="BI253" s="293"/>
      <c r="BJ253" s="293"/>
      <c r="BK253" s="293"/>
      <c r="BL253" s="293"/>
      <c r="BM253" s="293"/>
      <c r="BN253" s="293"/>
      <c r="BO253" s="293"/>
      <c r="BP253" s="293"/>
      <c r="BQ253" s="293"/>
      <c r="BR253" s="293"/>
      <c r="BS253" s="293"/>
      <c r="BT253" s="293"/>
      <c r="BU253" s="293"/>
      <c r="BV253" s="293"/>
      <c r="BW253" s="293"/>
      <c r="BX253" s="293"/>
      <c r="BY253" s="293"/>
      <c r="BZ253" s="293"/>
      <c r="CA253" s="293"/>
      <c r="CB253" s="293"/>
      <c r="CC253" s="293"/>
      <c r="CD253" s="293"/>
      <c r="CE253" s="293"/>
      <c r="CF253" s="293"/>
      <c r="CG253" s="293"/>
      <c r="CH253" s="293"/>
      <c r="CI253" s="293"/>
      <c r="CJ253" s="293"/>
      <c r="CK253" s="293"/>
      <c r="CL253" s="293"/>
      <c r="CM253" s="293"/>
      <c r="CN253" s="293"/>
      <c r="CO253" s="293"/>
      <c r="CP253" s="293"/>
      <c r="CQ253" s="293"/>
      <c r="CR253" s="293"/>
      <c r="CS253" s="293"/>
      <c r="CT253" s="293"/>
      <c r="CU253" s="293"/>
      <c r="CV253" s="293"/>
      <c r="CW253" s="293"/>
      <c r="CX253" s="293"/>
      <c r="CY253" s="293"/>
      <c r="CZ253" s="293"/>
      <c r="DA253" s="293"/>
      <c r="DB253" s="293"/>
      <c r="DC253" s="293"/>
      <c r="DD253" s="293"/>
      <c r="DE253" s="293"/>
      <c r="DF253" s="293"/>
      <c r="DG253" s="293"/>
      <c r="DH253" s="293"/>
      <c r="DI253" s="293"/>
      <c r="DJ253" s="293"/>
      <c r="DK253" s="293"/>
      <c r="DL253" s="293"/>
      <c r="DM253" s="293"/>
      <c r="DN253" s="293"/>
      <c r="DO253" s="293"/>
      <c r="DP253" s="293"/>
      <c r="DQ253" s="293"/>
      <c r="DR253" s="293"/>
      <c r="DS253" s="293"/>
      <c r="DT253" s="293"/>
      <c r="DU253" s="293"/>
      <c r="DV253" s="293"/>
      <c r="DW253" s="293"/>
      <c r="DX253" s="293"/>
      <c r="DY253" s="293"/>
      <c r="DZ253" s="293"/>
      <c r="EA253" s="293"/>
      <c r="EB253" s="293"/>
      <c r="EC253" s="293"/>
      <c r="ED253" s="293"/>
      <c r="EE253" s="293"/>
      <c r="EF253" s="293"/>
      <c r="EG253" s="293"/>
      <c r="EH253" s="293"/>
      <c r="EI253" s="293"/>
      <c r="EJ253" s="293"/>
      <c r="EK253" s="293"/>
      <c r="EL253" s="293"/>
      <c r="EM253" s="293"/>
      <c r="EN253" s="293"/>
      <c r="EO253" s="293"/>
      <c r="EP253" s="293"/>
      <c r="EQ253" s="293"/>
      <c r="ER253" s="293"/>
      <c r="ES253" s="293"/>
      <c r="ET253" s="293"/>
      <c r="EU253" s="293"/>
      <c r="EV253" s="293"/>
      <c r="EW253" s="293"/>
      <c r="EX253" s="293"/>
      <c r="EY253" s="293"/>
      <c r="EZ253" s="293"/>
      <c r="FA253" s="293"/>
      <c r="FB253" s="293"/>
      <c r="FC253" s="293"/>
      <c r="FD253" s="293"/>
      <c r="FE253" s="293"/>
      <c r="FF253" s="293"/>
      <c r="FG253" s="293"/>
      <c r="FH253" s="293"/>
      <c r="FI253" s="293"/>
      <c r="FJ253" s="293"/>
      <c r="FK253" s="293"/>
      <c r="FL253" s="293"/>
      <c r="FM253" s="293"/>
      <c r="FN253" s="293"/>
      <c r="FO253" s="293"/>
      <c r="FP253" s="293"/>
      <c r="FQ253" s="293"/>
      <c r="FR253" s="293"/>
      <c r="FS253" s="293"/>
      <c r="FT253" s="293"/>
      <c r="FU253" s="293"/>
      <c r="FV253" s="293"/>
      <c r="FW253" s="293"/>
      <c r="FX253" s="293"/>
      <c r="FY253" s="293"/>
      <c r="FZ253" s="293"/>
      <c r="GA253" s="293"/>
      <c r="GB253" s="293"/>
      <c r="GC253" s="293"/>
      <c r="GD253" s="293"/>
      <c r="GE253" s="293"/>
      <c r="GF253" s="293"/>
      <c r="GG253" s="293"/>
      <c r="GH253" s="293"/>
      <c r="GI253" s="293"/>
      <c r="GJ253" s="293"/>
      <c r="GK253" s="293"/>
      <c r="GL253" s="293"/>
      <c r="GM253" s="293"/>
      <c r="GN253" s="293"/>
      <c r="GO253" s="293"/>
      <c r="GP253" s="293"/>
      <c r="GQ253" s="293"/>
      <c r="GR253" s="293"/>
      <c r="GS253" s="293"/>
      <c r="GT253" s="293"/>
      <c r="GU253" s="293"/>
      <c r="GV253" s="293"/>
      <c r="GW253" s="293"/>
      <c r="GX253" s="293"/>
      <c r="GY253" s="293"/>
      <c r="GZ253" s="293"/>
      <c r="HA253" s="293"/>
      <c r="HB253" s="293"/>
      <c r="HC253" s="293"/>
      <c r="HD253" s="293"/>
      <c r="HE253" s="293"/>
      <c r="HF253" s="293"/>
      <c r="HG253" s="293"/>
      <c r="HH253" s="293"/>
      <c r="HI253" s="293"/>
      <c r="HJ253" s="293"/>
      <c r="HK253" s="293"/>
      <c r="HL253" s="293"/>
      <c r="HM253" s="293"/>
      <c r="HN253" s="293"/>
      <c r="HO253" s="293"/>
      <c r="HP253" s="293"/>
      <c r="HQ253" s="293"/>
      <c r="HR253" s="293"/>
      <c r="HS253" s="293"/>
      <c r="HT253" s="293"/>
      <c r="HU253" s="293"/>
      <c r="HV253" s="293"/>
      <c r="HW253" s="293"/>
      <c r="HX253" s="293"/>
      <c r="HY253" s="293"/>
      <c r="HZ253" s="293"/>
      <c r="IA253" s="293"/>
      <c r="IB253" s="293"/>
      <c r="IC253" s="293"/>
      <c r="ID253" s="293"/>
      <c r="IE253" s="293"/>
      <c r="IF253" s="293"/>
      <c r="IG253" s="293"/>
      <c r="IH253" s="293"/>
      <c r="II253" s="293"/>
      <c r="IJ253" s="293"/>
      <c r="IK253" s="293"/>
      <c r="IL253" s="293"/>
      <c r="IM253" s="293"/>
      <c r="IN253" s="293"/>
      <c r="IO253" s="293"/>
      <c r="IP253" s="293"/>
      <c r="IQ253" s="293"/>
      <c r="IR253" s="293"/>
      <c r="IS253" s="293"/>
      <c r="IT253" s="293"/>
      <c r="IU253" s="293"/>
      <c r="IV253" s="293"/>
      <c r="IW253" s="293"/>
      <c r="IX253" s="293"/>
      <c r="IY253" s="293"/>
      <c r="IZ253" s="293"/>
      <c r="JA253" s="293"/>
      <c r="JB253" s="293"/>
      <c r="JC253" s="293"/>
      <c r="JD253" s="293"/>
      <c r="JE253" s="293"/>
      <c r="JF253" s="293"/>
      <c r="JG253" s="293"/>
      <c r="JH253" s="293"/>
      <c r="JI253" s="293"/>
      <c r="JJ253" s="293"/>
      <c r="JK253" s="293"/>
      <c r="JL253" s="293"/>
      <c r="JM253" s="293"/>
      <c r="JN253" s="293"/>
      <c r="JO253" s="293"/>
      <c r="JP253" s="293"/>
      <c r="JQ253" s="293"/>
      <c r="JR253" s="293"/>
      <c r="JS253" s="293"/>
      <c r="JT253" s="293"/>
      <c r="JU253" s="293"/>
      <c r="JV253" s="293"/>
      <c r="JW253" s="293"/>
      <c r="JX253" s="293"/>
      <c r="JY253" s="293"/>
      <c r="JZ253" s="293"/>
      <c r="KA253" s="293"/>
      <c r="KB253" s="293"/>
      <c r="KC253" s="293"/>
      <c r="KD253" s="293"/>
      <c r="KE253" s="293"/>
      <c r="KF253" s="293"/>
      <c r="KG253" s="293"/>
      <c r="KH253" s="293"/>
      <c r="KI253" s="293"/>
      <c r="KJ253" s="293"/>
      <c r="KK253" s="293"/>
      <c r="KL253" s="293"/>
      <c r="KM253" s="293"/>
      <c r="KN253" s="293"/>
      <c r="KO253" s="293"/>
      <c r="KP253" s="293"/>
      <c r="KQ253" s="293"/>
      <c r="KR253" s="293"/>
      <c r="KS253" s="293"/>
      <c r="KT253" s="293"/>
      <c r="KU253" s="293"/>
      <c r="KV253" s="293"/>
      <c r="KW253" s="293"/>
      <c r="KX253" s="293"/>
      <c r="KY253" s="293"/>
      <c r="KZ253" s="293"/>
      <c r="LA253" s="293"/>
      <c r="LB253" s="293"/>
      <c r="LC253" s="293"/>
      <c r="LD253" s="293"/>
      <c r="LE253" s="293"/>
      <c r="LF253" s="293"/>
      <c r="LG253" s="293"/>
      <c r="LH253" s="293"/>
      <c r="LI253" s="293"/>
      <c r="LJ253" s="293"/>
      <c r="LK253" s="293"/>
      <c r="LL253" s="293"/>
      <c r="LM253" s="293"/>
      <c r="LN253" s="293"/>
      <c r="LO253" s="293"/>
      <c r="LP253" s="293"/>
      <c r="LQ253" s="293"/>
      <c r="LR253" s="293"/>
      <c r="LS253" s="293"/>
      <c r="LT253" s="293"/>
      <c r="LU253" s="293"/>
      <c r="LV253" s="293"/>
      <c r="LW253" s="293"/>
      <c r="LX253" s="293"/>
      <c r="LY253" s="293"/>
      <c r="LZ253" s="293"/>
      <c r="MA253" s="293"/>
      <c r="MB253" s="293"/>
      <c r="MC253" s="293"/>
      <c r="MD253" s="293"/>
      <c r="ME253" s="293"/>
      <c r="MF253" s="293"/>
      <c r="MG253" s="293"/>
      <c r="MH253" s="293"/>
      <c r="MI253" s="293"/>
      <c r="MJ253" s="293"/>
      <c r="MK253" s="293"/>
      <c r="ML253" s="293"/>
      <c r="MM253" s="293"/>
      <c r="MN253" s="293"/>
      <c r="MO253" s="293"/>
      <c r="MP253" s="293"/>
      <c r="MQ253" s="293"/>
      <c r="MR253" s="293"/>
      <c r="MS253" s="293"/>
      <c r="MT253" s="293"/>
      <c r="MU253" s="293"/>
      <c r="MV253" s="293"/>
      <c r="MW253" s="293"/>
      <c r="MX253" s="293"/>
      <c r="MY253" s="293"/>
      <c r="MZ253" s="293"/>
      <c r="NA253" s="293"/>
      <c r="NB253" s="293"/>
      <c r="NC253" s="293"/>
      <c r="ND253" s="293"/>
      <c r="NE253" s="293"/>
      <c r="NF253" s="293"/>
      <c r="NG253" s="293"/>
      <c r="NH253" s="293"/>
      <c r="NI253" s="293"/>
      <c r="NJ253" s="293"/>
      <c r="NK253" s="293"/>
      <c r="NL253" s="293"/>
      <c r="NM253" s="293"/>
      <c r="NN253" s="293"/>
      <c r="NO253" s="293"/>
      <c r="NP253" s="293"/>
      <c r="NQ253" s="293"/>
      <c r="NR253" s="293"/>
      <c r="NS253" s="293"/>
      <c r="NT253" s="293"/>
      <c r="NU253" s="293"/>
      <c r="NV253" s="293"/>
      <c r="NW253" s="293"/>
      <c r="NX253" s="293"/>
      <c r="NY253" s="293"/>
      <c r="NZ253" s="293"/>
      <c r="OA253" s="293"/>
      <c r="OB253" s="293"/>
      <c r="OC253" s="293"/>
      <c r="OD253" s="293"/>
      <c r="OE253" s="293"/>
      <c r="OF253" s="293"/>
      <c r="OG253" s="293"/>
      <c r="OH253" s="293"/>
      <c r="OI253" s="293"/>
      <c r="OJ253" s="293"/>
      <c r="OK253" s="293"/>
      <c r="OL253" s="293"/>
      <c r="OM253" s="293"/>
      <c r="ON253" s="293"/>
      <c r="OO253" s="293"/>
      <c r="OP253" s="293"/>
      <c r="OQ253" s="293"/>
      <c r="OR253" s="293"/>
      <c r="OS253" s="293"/>
      <c r="OT253" s="293"/>
      <c r="OU253" s="293"/>
      <c r="OV253" s="293"/>
      <c r="OW253" s="293"/>
      <c r="OX253" s="293"/>
      <c r="OY253" s="293"/>
      <c r="OZ253" s="293"/>
      <c r="PA253" s="293"/>
      <c r="PB253" s="293"/>
      <c r="PC253" s="293"/>
      <c r="PD253" s="293"/>
      <c r="PE253" s="293"/>
      <c r="PF253" s="293"/>
      <c r="PG253" s="293"/>
      <c r="PH253" s="293"/>
      <c r="PI253" s="293"/>
      <c r="PJ253" s="293"/>
      <c r="PK253" s="293"/>
      <c r="PL253" s="293"/>
      <c r="PM253" s="293"/>
      <c r="PN253" s="293"/>
      <c r="PO253" s="293"/>
      <c r="PP253" s="293"/>
      <c r="PQ253" s="293"/>
      <c r="PR253" s="293"/>
      <c r="PS253" s="293"/>
      <c r="PT253" s="293"/>
      <c r="PU253" s="293"/>
      <c r="PV253" s="293"/>
      <c r="PW253" s="293"/>
      <c r="PX253" s="293"/>
      <c r="PY253" s="293"/>
      <c r="PZ253" s="293"/>
      <c r="QA253" s="293"/>
      <c r="QB253" s="293"/>
      <c r="QC253" s="293"/>
      <c r="QD253" s="293"/>
      <c r="QE253" s="293"/>
      <c r="QF253" s="293"/>
      <c r="QG253" s="293"/>
      <c r="QH253" s="293"/>
      <c r="QI253" s="293"/>
      <c r="QJ253" s="293"/>
      <c r="QK253" s="293"/>
      <c r="QL253" s="293"/>
      <c r="QM253" s="293"/>
      <c r="QN253" s="293"/>
      <c r="QO253" s="293"/>
      <c r="QP253" s="293"/>
      <c r="QQ253" s="293"/>
      <c r="QR253" s="293"/>
      <c r="QS253" s="293"/>
      <c r="QT253" s="293"/>
      <c r="QU253" s="293"/>
      <c r="QV253" s="293"/>
      <c r="QW253" s="293"/>
      <c r="QX253" s="293"/>
      <c r="QY253" s="293"/>
      <c r="QZ253" s="293"/>
      <c r="RA253" s="293"/>
      <c r="RB253" s="293"/>
      <c r="RC253" s="293"/>
      <c r="RD253" s="293"/>
      <c r="RE253" s="293"/>
      <c r="RF253" s="293"/>
      <c r="RG253" s="293"/>
      <c r="RH253" s="293"/>
      <c r="RI253" s="293"/>
      <c r="RJ253" s="293"/>
      <c r="RK253" s="293"/>
      <c r="RL253" s="293"/>
      <c r="RM253" s="293"/>
      <c r="RN253" s="293"/>
      <c r="RO253" s="293"/>
      <c r="RP253" s="293"/>
      <c r="RQ253" s="293"/>
      <c r="RR253" s="293"/>
      <c r="RS253" s="293"/>
      <c r="RT253" s="293"/>
      <c r="RU253" s="293"/>
      <c r="RV253" s="293"/>
      <c r="RW253" s="293"/>
      <c r="RX253" s="293"/>
      <c r="RY253" s="293"/>
      <c r="RZ253" s="293"/>
      <c r="SA253" s="293"/>
      <c r="SB253" s="293"/>
      <c r="SC253" s="293"/>
      <c r="SD253" s="293"/>
      <c r="SE253" s="293"/>
      <c r="SF253" s="293"/>
      <c r="SG253" s="293"/>
      <c r="SH253" s="293"/>
      <c r="SI253" s="293"/>
      <c r="SJ253" s="293"/>
      <c r="SK253" s="293"/>
      <c r="SL253" s="293"/>
      <c r="SM253" s="293"/>
      <c r="SN253" s="293"/>
      <c r="SO253" s="293"/>
      <c r="SP253" s="293"/>
      <c r="SQ253" s="293"/>
      <c r="SR253" s="293"/>
      <c r="SS253" s="293"/>
      <c r="ST253" s="293"/>
      <c r="SU253" s="293"/>
      <c r="SV253" s="293"/>
      <c r="SW253" s="293"/>
      <c r="SX253" s="293"/>
      <c r="SY253" s="293"/>
      <c r="SZ253" s="293"/>
      <c r="TA253" s="293"/>
      <c r="TB253" s="293"/>
      <c r="TC253" s="293"/>
      <c r="TD253" s="293"/>
      <c r="TE253" s="293"/>
      <c r="TF253" s="293"/>
      <c r="TG253" s="293"/>
      <c r="TH253" s="293"/>
      <c r="TI253" s="293"/>
      <c r="TJ253" s="293"/>
      <c r="TK253" s="293"/>
      <c r="TL253" s="293"/>
      <c r="TM253" s="293"/>
      <c r="TN253" s="293"/>
      <c r="TO253" s="293"/>
      <c r="TP253" s="293"/>
      <c r="TQ253" s="293"/>
      <c r="TR253" s="293"/>
      <c r="TS253" s="293"/>
      <c r="TT253" s="293"/>
      <c r="TU253" s="293"/>
      <c r="TV253" s="293"/>
      <c r="TW253" s="293"/>
      <c r="TX253" s="293"/>
      <c r="TY253" s="293"/>
      <c r="TZ253" s="293"/>
      <c r="UA253" s="293"/>
      <c r="UB253" s="293"/>
      <c r="UC253" s="293"/>
      <c r="UD253" s="293"/>
      <c r="UE253" s="293"/>
    </row>
    <row r="254" spans="1:551" x14ac:dyDescent="0.3">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c r="AI254" s="293"/>
      <c r="AJ254" s="293"/>
      <c r="AK254" s="293"/>
      <c r="AL254" s="293"/>
      <c r="AM254" s="293"/>
      <c r="AN254" s="293"/>
      <c r="AO254" s="293"/>
      <c r="AP254" s="293"/>
      <c r="AQ254" s="293"/>
      <c r="AR254" s="293"/>
      <c r="AS254" s="293"/>
      <c r="AT254" s="293"/>
      <c r="AU254" s="293"/>
      <c r="AV254" s="293"/>
      <c r="AW254" s="293"/>
      <c r="AX254" s="293"/>
      <c r="AY254" s="293"/>
      <c r="AZ254" s="293"/>
      <c r="BA254" s="293"/>
      <c r="BB254" s="293"/>
      <c r="BC254" s="293"/>
      <c r="BD254" s="293"/>
      <c r="BE254" s="293"/>
      <c r="BF254" s="293"/>
      <c r="BG254" s="293"/>
      <c r="BH254" s="293"/>
      <c r="BI254" s="293"/>
      <c r="BJ254" s="293"/>
      <c r="BK254" s="293"/>
      <c r="BL254" s="293"/>
      <c r="BM254" s="293"/>
      <c r="BN254" s="293"/>
      <c r="BO254" s="293"/>
      <c r="BP254" s="293"/>
      <c r="BQ254" s="293"/>
      <c r="BR254" s="293"/>
      <c r="BS254" s="293"/>
      <c r="BT254" s="293"/>
      <c r="BU254" s="293"/>
      <c r="BV254" s="293"/>
      <c r="BW254" s="293"/>
      <c r="BX254" s="293"/>
      <c r="BY254" s="293"/>
      <c r="BZ254" s="293"/>
      <c r="CA254" s="293"/>
      <c r="CB254" s="293"/>
      <c r="CC254" s="293"/>
      <c r="CD254" s="293"/>
      <c r="CE254" s="293"/>
      <c r="CF254" s="293"/>
      <c r="CG254" s="293"/>
      <c r="CH254" s="293"/>
      <c r="CI254" s="293"/>
      <c r="CJ254" s="293"/>
      <c r="CK254" s="293"/>
      <c r="CL254" s="293"/>
      <c r="CM254" s="293"/>
      <c r="CN254" s="293"/>
      <c r="CO254" s="293"/>
      <c r="CP254" s="293"/>
      <c r="CQ254" s="293"/>
      <c r="CR254" s="293"/>
      <c r="CS254" s="293"/>
      <c r="CT254" s="293"/>
      <c r="CU254" s="293"/>
      <c r="CV254" s="293"/>
      <c r="CW254" s="293"/>
      <c r="CX254" s="293"/>
      <c r="CY254" s="293"/>
      <c r="CZ254" s="293"/>
      <c r="DA254" s="293"/>
      <c r="DB254" s="293"/>
      <c r="DC254" s="293"/>
      <c r="DD254" s="293"/>
      <c r="DE254" s="293"/>
      <c r="DF254" s="293"/>
      <c r="DG254" s="293"/>
      <c r="DH254" s="293"/>
      <c r="DI254" s="293"/>
      <c r="DJ254" s="293"/>
      <c r="DK254" s="293"/>
      <c r="DL254" s="293"/>
      <c r="DM254" s="293"/>
      <c r="DN254" s="293"/>
      <c r="DO254" s="293"/>
      <c r="DP254" s="293"/>
      <c r="DQ254" s="293"/>
      <c r="DR254" s="293"/>
      <c r="DS254" s="293"/>
      <c r="DT254" s="293"/>
      <c r="DU254" s="293"/>
      <c r="DV254" s="293"/>
      <c r="DW254" s="293"/>
      <c r="DX254" s="293"/>
      <c r="DY254" s="293"/>
      <c r="DZ254" s="293"/>
      <c r="EA254" s="293"/>
      <c r="EB254" s="293"/>
      <c r="EC254" s="293"/>
      <c r="ED254" s="293"/>
      <c r="EE254" s="293"/>
      <c r="EF254" s="293"/>
      <c r="EG254" s="293"/>
      <c r="EH254" s="293"/>
      <c r="EI254" s="293"/>
      <c r="EJ254" s="293"/>
      <c r="EK254" s="293"/>
      <c r="EL254" s="293"/>
      <c r="EM254" s="293"/>
      <c r="EN254" s="293"/>
      <c r="EO254" s="293"/>
      <c r="EP254" s="293"/>
      <c r="EQ254" s="293"/>
      <c r="ER254" s="293"/>
      <c r="ES254" s="293"/>
      <c r="ET254" s="293"/>
      <c r="EU254" s="293"/>
      <c r="EV254" s="293"/>
      <c r="EW254" s="293"/>
      <c r="EX254" s="293"/>
      <c r="EY254" s="293"/>
      <c r="EZ254" s="293"/>
      <c r="FA254" s="293"/>
      <c r="FB254" s="293"/>
      <c r="FC254" s="293"/>
      <c r="FD254" s="293"/>
      <c r="FE254" s="293"/>
      <c r="FF254" s="293"/>
      <c r="FG254" s="293"/>
      <c r="FH254" s="293"/>
      <c r="FI254" s="293"/>
      <c r="FJ254" s="293"/>
      <c r="FK254" s="293"/>
      <c r="FL254" s="293"/>
      <c r="FM254" s="293"/>
      <c r="FN254" s="293"/>
      <c r="FO254" s="293"/>
      <c r="FP254" s="293"/>
      <c r="FQ254" s="293"/>
      <c r="FR254" s="293"/>
      <c r="FS254" s="293"/>
      <c r="FT254" s="293"/>
      <c r="FU254" s="293"/>
      <c r="FV254" s="293"/>
      <c r="FW254" s="293"/>
      <c r="FX254" s="293"/>
      <c r="FY254" s="293"/>
      <c r="FZ254" s="293"/>
      <c r="GA254" s="293"/>
      <c r="GB254" s="293"/>
      <c r="GC254" s="293"/>
      <c r="GD254" s="293"/>
      <c r="GE254" s="293"/>
      <c r="GF254" s="293"/>
      <c r="GG254" s="293"/>
      <c r="GH254" s="293"/>
      <c r="GI254" s="293"/>
      <c r="GJ254" s="293"/>
      <c r="GK254" s="293"/>
      <c r="GL254" s="293"/>
      <c r="GM254" s="293"/>
      <c r="GN254" s="293"/>
      <c r="GO254" s="293"/>
      <c r="GP254" s="293"/>
      <c r="GQ254" s="293"/>
      <c r="GR254" s="293"/>
      <c r="GS254" s="293"/>
      <c r="GT254" s="293"/>
      <c r="GU254" s="293"/>
      <c r="GV254" s="293"/>
      <c r="GW254" s="293"/>
      <c r="GX254" s="293"/>
      <c r="GY254" s="293"/>
      <c r="GZ254" s="293"/>
      <c r="HA254" s="293"/>
      <c r="HB254" s="293"/>
      <c r="HC254" s="293"/>
      <c r="HD254" s="293"/>
      <c r="HE254" s="293"/>
      <c r="HF254" s="293"/>
      <c r="HG254" s="293"/>
      <c r="HH254" s="293"/>
      <c r="HI254" s="293"/>
      <c r="HJ254" s="293"/>
      <c r="HK254" s="293"/>
      <c r="HL254" s="293"/>
      <c r="HM254" s="293"/>
      <c r="HN254" s="293"/>
      <c r="HO254" s="293"/>
      <c r="HP254" s="293"/>
      <c r="HQ254" s="293"/>
      <c r="HR254" s="293"/>
      <c r="HS254" s="293"/>
      <c r="HT254" s="293"/>
      <c r="HU254" s="293"/>
      <c r="HV254" s="293"/>
      <c r="HW254" s="293"/>
      <c r="HX254" s="293"/>
      <c r="HY254" s="293"/>
      <c r="HZ254" s="293"/>
      <c r="IA254" s="293"/>
      <c r="IB254" s="293"/>
      <c r="IC254" s="293"/>
      <c r="ID254" s="293"/>
      <c r="IE254" s="293"/>
      <c r="IF254" s="293"/>
      <c r="IG254" s="293"/>
      <c r="IH254" s="293"/>
      <c r="II254" s="293"/>
      <c r="IJ254" s="293"/>
      <c r="IK254" s="293"/>
      <c r="IL254" s="293"/>
      <c r="IM254" s="293"/>
      <c r="IN254" s="293"/>
      <c r="IO254" s="293"/>
      <c r="IP254" s="293"/>
      <c r="IQ254" s="293"/>
      <c r="IR254" s="293"/>
      <c r="IS254" s="293"/>
      <c r="IT254" s="293"/>
      <c r="IU254" s="293"/>
      <c r="IV254" s="293"/>
      <c r="IW254" s="293"/>
      <c r="IX254" s="293"/>
      <c r="IY254" s="293"/>
      <c r="IZ254" s="293"/>
      <c r="JA254" s="293"/>
      <c r="JB254" s="293"/>
      <c r="JC254" s="293"/>
      <c r="JD254" s="293"/>
      <c r="JE254" s="293"/>
      <c r="JF254" s="293"/>
      <c r="JG254" s="293"/>
      <c r="JH254" s="293"/>
      <c r="JI254" s="293"/>
      <c r="JJ254" s="293"/>
      <c r="JK254" s="293"/>
      <c r="JL254" s="293"/>
      <c r="JM254" s="293"/>
      <c r="JN254" s="293"/>
      <c r="JO254" s="293"/>
      <c r="JP254" s="293"/>
      <c r="JQ254" s="293"/>
      <c r="JR254" s="293"/>
      <c r="JS254" s="293"/>
      <c r="JT254" s="293"/>
      <c r="JU254" s="293"/>
      <c r="JV254" s="293"/>
      <c r="JW254" s="293"/>
      <c r="JX254" s="293"/>
      <c r="JY254" s="293"/>
      <c r="JZ254" s="293"/>
      <c r="KA254" s="293"/>
      <c r="KB254" s="293"/>
      <c r="KC254" s="293"/>
      <c r="KD254" s="293"/>
      <c r="KE254" s="293"/>
      <c r="KF254" s="293"/>
      <c r="KG254" s="293"/>
      <c r="KH254" s="293"/>
      <c r="KI254" s="293"/>
      <c r="KJ254" s="293"/>
      <c r="KK254" s="293"/>
      <c r="KL254" s="293"/>
      <c r="KM254" s="293"/>
      <c r="KN254" s="293"/>
      <c r="KO254" s="293"/>
      <c r="KP254" s="293"/>
      <c r="KQ254" s="293"/>
      <c r="KR254" s="293"/>
      <c r="KS254" s="293"/>
      <c r="KT254" s="293"/>
      <c r="KU254" s="293"/>
      <c r="KV254" s="293"/>
      <c r="KW254" s="293"/>
      <c r="KX254" s="293"/>
      <c r="KY254" s="293"/>
      <c r="KZ254" s="293"/>
      <c r="LA254" s="293"/>
      <c r="LB254" s="293"/>
      <c r="LC254" s="293"/>
      <c r="LD254" s="293"/>
      <c r="LE254" s="293"/>
      <c r="LF254" s="293"/>
      <c r="LG254" s="293"/>
      <c r="LH254" s="293"/>
      <c r="LI254" s="293"/>
      <c r="LJ254" s="293"/>
      <c r="LK254" s="293"/>
      <c r="LL254" s="293"/>
      <c r="LM254" s="293"/>
      <c r="LN254" s="293"/>
      <c r="LO254" s="293"/>
      <c r="LP254" s="293"/>
      <c r="LQ254" s="293"/>
      <c r="LR254" s="293"/>
      <c r="LS254" s="293"/>
      <c r="LT254" s="293"/>
      <c r="LU254" s="293"/>
      <c r="LV254" s="293"/>
      <c r="LW254" s="293"/>
      <c r="LX254" s="293"/>
      <c r="LY254" s="293"/>
      <c r="LZ254" s="293"/>
      <c r="MA254" s="293"/>
      <c r="MB254" s="293"/>
      <c r="MC254" s="293"/>
      <c r="MD254" s="293"/>
      <c r="ME254" s="293"/>
      <c r="MF254" s="293"/>
      <c r="MG254" s="293"/>
      <c r="MH254" s="293"/>
      <c r="MI254" s="293"/>
      <c r="MJ254" s="293"/>
      <c r="MK254" s="293"/>
      <c r="ML254" s="293"/>
      <c r="MM254" s="293"/>
      <c r="MN254" s="293"/>
      <c r="MO254" s="293"/>
      <c r="MP254" s="293"/>
      <c r="MQ254" s="293"/>
      <c r="MR254" s="293"/>
      <c r="MS254" s="293"/>
      <c r="MT254" s="293"/>
      <c r="MU254" s="293"/>
      <c r="MV254" s="293"/>
      <c r="MW254" s="293"/>
      <c r="MX254" s="293"/>
      <c r="MY254" s="293"/>
      <c r="MZ254" s="293"/>
      <c r="NA254" s="293"/>
      <c r="NB254" s="293"/>
      <c r="NC254" s="293"/>
      <c r="ND254" s="293"/>
      <c r="NE254" s="293"/>
      <c r="NF254" s="293"/>
      <c r="NG254" s="293"/>
      <c r="NH254" s="293"/>
      <c r="NI254" s="293"/>
      <c r="NJ254" s="293"/>
      <c r="NK254" s="293"/>
      <c r="NL254" s="293"/>
      <c r="NM254" s="293"/>
      <c r="NN254" s="293"/>
      <c r="NO254" s="293"/>
      <c r="NP254" s="293"/>
      <c r="NQ254" s="293"/>
      <c r="NR254" s="293"/>
      <c r="NS254" s="293"/>
      <c r="NT254" s="293"/>
      <c r="NU254" s="293"/>
      <c r="NV254" s="293"/>
      <c r="NW254" s="293"/>
      <c r="NX254" s="293"/>
      <c r="NY254" s="293"/>
      <c r="NZ254" s="293"/>
      <c r="OA254" s="293"/>
      <c r="OB254" s="293"/>
      <c r="OC254" s="293"/>
      <c r="OD254" s="293"/>
      <c r="OE254" s="293"/>
      <c r="OF254" s="293"/>
      <c r="OG254" s="293"/>
      <c r="OH254" s="293"/>
      <c r="OI254" s="293"/>
      <c r="OJ254" s="293"/>
      <c r="OK254" s="293"/>
      <c r="OL254" s="293"/>
      <c r="OM254" s="293"/>
      <c r="ON254" s="293"/>
      <c r="OO254" s="293"/>
      <c r="OP254" s="293"/>
      <c r="OQ254" s="293"/>
      <c r="OR254" s="293"/>
      <c r="OS254" s="293"/>
      <c r="OT254" s="293"/>
      <c r="OU254" s="293"/>
      <c r="OV254" s="293"/>
      <c r="OW254" s="293"/>
      <c r="OX254" s="293"/>
      <c r="OY254" s="293"/>
      <c r="OZ254" s="293"/>
      <c r="PA254" s="293"/>
      <c r="PB254" s="293"/>
      <c r="PC254" s="293"/>
      <c r="PD254" s="293"/>
      <c r="PE254" s="293"/>
      <c r="PF254" s="293"/>
      <c r="PG254" s="293"/>
      <c r="PH254" s="293"/>
      <c r="PI254" s="293"/>
      <c r="PJ254" s="293"/>
      <c r="PK254" s="293"/>
      <c r="PL254" s="293"/>
      <c r="PM254" s="293"/>
      <c r="PN254" s="293"/>
      <c r="PO254" s="293"/>
      <c r="PP254" s="293"/>
      <c r="PQ254" s="293"/>
      <c r="PR254" s="293"/>
      <c r="PS254" s="293"/>
      <c r="PT254" s="293"/>
      <c r="PU254" s="293"/>
      <c r="PV254" s="293"/>
      <c r="PW254" s="293"/>
      <c r="PX254" s="293"/>
      <c r="PY254" s="293"/>
      <c r="PZ254" s="293"/>
      <c r="QA254" s="293"/>
      <c r="QB254" s="293"/>
      <c r="QC254" s="293"/>
      <c r="QD254" s="293"/>
      <c r="QE254" s="293"/>
      <c r="QF254" s="293"/>
      <c r="QG254" s="293"/>
      <c r="QH254" s="293"/>
      <c r="QI254" s="293"/>
      <c r="QJ254" s="293"/>
      <c r="QK254" s="293"/>
      <c r="QL254" s="293"/>
      <c r="QM254" s="293"/>
      <c r="QN254" s="293"/>
      <c r="QO254" s="293"/>
      <c r="QP254" s="293"/>
      <c r="QQ254" s="293"/>
      <c r="QR254" s="293"/>
      <c r="QS254" s="293"/>
      <c r="QT254" s="293"/>
      <c r="QU254" s="293"/>
      <c r="QV254" s="293"/>
      <c r="QW254" s="293"/>
      <c r="QX254" s="293"/>
      <c r="QY254" s="293"/>
      <c r="QZ254" s="293"/>
      <c r="RA254" s="293"/>
      <c r="RB254" s="293"/>
      <c r="RC254" s="293"/>
      <c r="RD254" s="293"/>
      <c r="RE254" s="293"/>
      <c r="RF254" s="293"/>
      <c r="RG254" s="293"/>
      <c r="RH254" s="293"/>
      <c r="RI254" s="293"/>
      <c r="RJ254" s="293"/>
      <c r="RK254" s="293"/>
      <c r="RL254" s="293"/>
      <c r="RM254" s="293"/>
      <c r="RN254" s="293"/>
      <c r="RO254" s="293"/>
      <c r="RP254" s="293"/>
      <c r="RQ254" s="293"/>
      <c r="RR254" s="293"/>
      <c r="RS254" s="293"/>
      <c r="RT254" s="293"/>
      <c r="RU254" s="293"/>
      <c r="RV254" s="293"/>
      <c r="RW254" s="293"/>
      <c r="RX254" s="293"/>
      <c r="RY254" s="293"/>
      <c r="RZ254" s="293"/>
      <c r="SA254" s="293"/>
      <c r="SB254" s="293"/>
      <c r="SC254" s="293"/>
      <c r="SD254" s="293"/>
      <c r="SE254" s="293"/>
      <c r="SF254" s="293"/>
      <c r="SG254" s="293"/>
      <c r="SH254" s="293"/>
      <c r="SI254" s="293"/>
      <c r="SJ254" s="293"/>
      <c r="SK254" s="293"/>
      <c r="SL254" s="293"/>
      <c r="SM254" s="293"/>
      <c r="SN254" s="293"/>
      <c r="SO254" s="293"/>
      <c r="SP254" s="293"/>
      <c r="SQ254" s="293"/>
      <c r="SR254" s="293"/>
      <c r="SS254" s="293"/>
      <c r="ST254" s="293"/>
      <c r="SU254" s="293"/>
      <c r="SV254" s="293"/>
      <c r="SW254" s="293"/>
      <c r="SX254" s="293"/>
      <c r="SY254" s="293"/>
      <c r="SZ254" s="293"/>
      <c r="TA254" s="293"/>
      <c r="TB254" s="293"/>
      <c r="TC254" s="293"/>
      <c r="TD254" s="293"/>
      <c r="TE254" s="293"/>
      <c r="TF254" s="293"/>
      <c r="TG254" s="293"/>
      <c r="TH254" s="293"/>
      <c r="TI254" s="293"/>
      <c r="TJ254" s="293"/>
      <c r="TK254" s="293"/>
      <c r="TL254" s="293"/>
      <c r="TM254" s="293"/>
      <c r="TN254" s="293"/>
      <c r="TO254" s="293"/>
      <c r="TP254" s="293"/>
      <c r="TQ254" s="293"/>
      <c r="TR254" s="293"/>
      <c r="TS254" s="293"/>
      <c r="TT254" s="293"/>
      <c r="TU254" s="293"/>
      <c r="TV254" s="293"/>
      <c r="TW254" s="293"/>
      <c r="TX254" s="293"/>
      <c r="TY254" s="293"/>
      <c r="TZ254" s="293"/>
      <c r="UA254" s="293"/>
      <c r="UB254" s="293"/>
      <c r="UC254" s="293"/>
      <c r="UD254" s="293"/>
      <c r="UE254" s="293"/>
    </row>
    <row r="255" spans="1:551" x14ac:dyDescent="0.3">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c r="AI255" s="293"/>
      <c r="AJ255" s="293"/>
      <c r="AK255" s="293"/>
      <c r="AL255" s="293"/>
      <c r="AM255" s="293"/>
      <c r="AN255" s="293"/>
      <c r="AO255" s="293"/>
      <c r="AP255" s="293"/>
      <c r="AQ255" s="293"/>
      <c r="AR255" s="293"/>
      <c r="AS255" s="293"/>
      <c r="AT255" s="293"/>
      <c r="AU255" s="293"/>
      <c r="AV255" s="293"/>
      <c r="AW255" s="293"/>
      <c r="AX255" s="293"/>
      <c r="AY255" s="293"/>
      <c r="AZ255" s="293"/>
      <c r="BA255" s="293"/>
      <c r="BB255" s="293"/>
      <c r="BC255" s="293"/>
      <c r="BD255" s="293"/>
      <c r="BE255" s="293"/>
      <c r="BF255" s="293"/>
      <c r="BG255" s="293"/>
      <c r="BH255" s="293"/>
      <c r="BI255" s="293"/>
      <c r="BJ255" s="293"/>
      <c r="BK255" s="293"/>
      <c r="BL255" s="293"/>
      <c r="BM255" s="293"/>
      <c r="BN255" s="293"/>
      <c r="BO255" s="293"/>
      <c r="BP255" s="293"/>
      <c r="BQ255" s="293"/>
      <c r="BR255" s="293"/>
      <c r="BS255" s="293"/>
      <c r="BT255" s="293"/>
      <c r="BU255" s="293"/>
      <c r="BV255" s="293"/>
      <c r="BW255" s="293"/>
      <c r="BX255" s="293"/>
      <c r="BY255" s="293"/>
      <c r="BZ255" s="293"/>
      <c r="CA255" s="293"/>
      <c r="CB255" s="293"/>
      <c r="CC255" s="293"/>
      <c r="CD255" s="293"/>
      <c r="CE255" s="293"/>
      <c r="CF255" s="293"/>
      <c r="CG255" s="293"/>
      <c r="CH255" s="293"/>
      <c r="CI255" s="293"/>
      <c r="CJ255" s="293"/>
      <c r="CK255" s="293"/>
      <c r="CL255" s="293"/>
      <c r="CM255" s="293"/>
      <c r="CN255" s="293"/>
      <c r="CO255" s="293"/>
      <c r="CP255" s="293"/>
      <c r="CQ255" s="293"/>
      <c r="CR255" s="293"/>
      <c r="CS255" s="293"/>
      <c r="CT255" s="293"/>
      <c r="CU255" s="293"/>
      <c r="CV255" s="293"/>
      <c r="CW255" s="293"/>
      <c r="CX255" s="293"/>
      <c r="CY255" s="293"/>
      <c r="CZ255" s="293"/>
      <c r="DA255" s="293"/>
      <c r="DB255" s="293"/>
      <c r="DC255" s="293"/>
      <c r="DD255" s="293"/>
      <c r="DE255" s="293"/>
      <c r="DF255" s="293"/>
      <c r="DG255" s="293"/>
      <c r="DH255" s="293"/>
      <c r="DI255" s="293"/>
      <c r="DJ255" s="293"/>
      <c r="DK255" s="293"/>
      <c r="DL255" s="293"/>
      <c r="DM255" s="293"/>
      <c r="DN255" s="293"/>
      <c r="DO255" s="293"/>
      <c r="DP255" s="293"/>
      <c r="DQ255" s="293"/>
      <c r="DR255" s="293"/>
      <c r="DS255" s="293"/>
      <c r="DT255" s="293"/>
      <c r="DU255" s="293"/>
      <c r="DV255" s="293"/>
      <c r="DW255" s="293"/>
      <c r="DX255" s="293"/>
      <c r="DY255" s="293"/>
      <c r="DZ255" s="293"/>
      <c r="EA255" s="293"/>
      <c r="EB255" s="293"/>
      <c r="EC255" s="293"/>
      <c r="ED255" s="293"/>
      <c r="EE255" s="293"/>
      <c r="EF255" s="293"/>
      <c r="EG255" s="293"/>
      <c r="EH255" s="293"/>
      <c r="EI255" s="293"/>
      <c r="EJ255" s="293"/>
      <c r="EK255" s="293"/>
      <c r="EL255" s="293"/>
      <c r="EM255" s="293"/>
      <c r="EN255" s="293"/>
      <c r="EO255" s="293"/>
      <c r="EP255" s="293"/>
      <c r="EQ255" s="293"/>
      <c r="ER255" s="293"/>
      <c r="ES255" s="293"/>
      <c r="ET255" s="293"/>
      <c r="EU255" s="293"/>
      <c r="EV255" s="293"/>
      <c r="EW255" s="293"/>
      <c r="EX255" s="293"/>
      <c r="EY255" s="293"/>
      <c r="EZ255" s="293"/>
      <c r="FA255" s="293"/>
      <c r="FB255" s="293"/>
      <c r="FC255" s="293"/>
      <c r="FD255" s="293"/>
      <c r="FE255" s="293"/>
      <c r="FF255" s="293"/>
      <c r="FG255" s="293"/>
      <c r="FH255" s="293"/>
      <c r="FI255" s="293"/>
      <c r="FJ255" s="293"/>
      <c r="FK255" s="293"/>
      <c r="FL255" s="293"/>
      <c r="FM255" s="293"/>
      <c r="FN255" s="293"/>
      <c r="FO255" s="293"/>
      <c r="FP255" s="293"/>
      <c r="FQ255" s="293"/>
      <c r="FR255" s="293"/>
      <c r="FS255" s="293"/>
      <c r="FT255" s="293"/>
      <c r="FU255" s="293"/>
      <c r="FV255" s="293"/>
      <c r="FW255" s="293"/>
      <c r="FX255" s="293"/>
      <c r="FY255" s="293"/>
      <c r="FZ255" s="293"/>
      <c r="GA255" s="293"/>
      <c r="GB255" s="293"/>
      <c r="GC255" s="293"/>
      <c r="GD255" s="293"/>
      <c r="GE255" s="293"/>
      <c r="GF255" s="293"/>
      <c r="GG255" s="293"/>
      <c r="GH255" s="293"/>
      <c r="GI255" s="293"/>
      <c r="GJ255" s="293"/>
      <c r="GK255" s="293"/>
      <c r="GL255" s="293"/>
      <c r="GM255" s="293"/>
      <c r="GN255" s="293"/>
      <c r="GO255" s="293"/>
      <c r="GP255" s="293"/>
      <c r="GQ255" s="293"/>
      <c r="GR255" s="293"/>
      <c r="GS255" s="293"/>
      <c r="GT255" s="293"/>
      <c r="GU255" s="293"/>
      <c r="GV255" s="293"/>
      <c r="GW255" s="293"/>
      <c r="GX255" s="293"/>
      <c r="GY255" s="293"/>
      <c r="GZ255" s="293"/>
      <c r="HA255" s="293"/>
      <c r="HB255" s="293"/>
      <c r="HC255" s="293"/>
      <c r="HD255" s="293"/>
      <c r="HE255" s="293"/>
      <c r="HF255" s="293"/>
      <c r="HG255" s="293"/>
      <c r="HH255" s="293"/>
      <c r="HI255" s="293"/>
      <c r="HJ255" s="293"/>
      <c r="HK255" s="293"/>
      <c r="HL255" s="293"/>
      <c r="HM255" s="293"/>
      <c r="HN255" s="293"/>
      <c r="HO255" s="293"/>
      <c r="HP255" s="293"/>
      <c r="HQ255" s="293"/>
      <c r="HR255" s="293"/>
      <c r="HS255" s="293"/>
      <c r="HT255" s="293"/>
      <c r="HU255" s="293"/>
      <c r="HV255" s="293"/>
      <c r="HW255" s="293"/>
      <c r="HX255" s="293"/>
      <c r="HY255" s="293"/>
      <c r="HZ255" s="293"/>
      <c r="IA255" s="293"/>
      <c r="IB255" s="293"/>
      <c r="IC255" s="293"/>
      <c r="ID255" s="293"/>
      <c r="IE255" s="293"/>
      <c r="IF255" s="293"/>
      <c r="IG255" s="293"/>
      <c r="IH255" s="293"/>
      <c r="II255" s="293"/>
      <c r="IJ255" s="293"/>
      <c r="IK255" s="293"/>
      <c r="IL255" s="293"/>
      <c r="IM255" s="293"/>
      <c r="IN255" s="293"/>
      <c r="IO255" s="293"/>
      <c r="IP255" s="293"/>
      <c r="IQ255" s="293"/>
      <c r="IR255" s="293"/>
      <c r="IS255" s="293"/>
      <c r="IT255" s="293"/>
      <c r="IU255" s="293"/>
      <c r="IV255" s="293"/>
      <c r="IW255" s="293"/>
      <c r="IX255" s="293"/>
      <c r="IY255" s="293"/>
      <c r="IZ255" s="293"/>
      <c r="JA255" s="293"/>
      <c r="JB255" s="293"/>
      <c r="JC255" s="293"/>
      <c r="JD255" s="293"/>
      <c r="JE255" s="293"/>
      <c r="JF255" s="293"/>
      <c r="JG255" s="293"/>
      <c r="JH255" s="293"/>
      <c r="JI255" s="293"/>
      <c r="JJ255" s="293"/>
      <c r="JK255" s="293"/>
      <c r="JL255" s="293"/>
      <c r="JM255" s="293"/>
      <c r="JN255" s="293"/>
      <c r="JO255" s="293"/>
      <c r="JP255" s="293"/>
      <c r="JQ255" s="293"/>
      <c r="JR255" s="293"/>
      <c r="JS255" s="293"/>
      <c r="JT255" s="293"/>
      <c r="JU255" s="293"/>
      <c r="JV255" s="293"/>
      <c r="JW255" s="293"/>
      <c r="JX255" s="293"/>
      <c r="JY255" s="293"/>
      <c r="JZ255" s="293"/>
      <c r="KA255" s="293"/>
      <c r="KB255" s="293"/>
      <c r="KC255" s="293"/>
      <c r="KD255" s="293"/>
      <c r="KE255" s="293"/>
      <c r="KF255" s="293"/>
      <c r="KG255" s="293"/>
      <c r="KH255" s="293"/>
      <c r="KI255" s="293"/>
      <c r="KJ255" s="293"/>
      <c r="KK255" s="293"/>
      <c r="KL255" s="293"/>
      <c r="KM255" s="293"/>
      <c r="KN255" s="293"/>
      <c r="KO255" s="293"/>
      <c r="KP255" s="293"/>
      <c r="KQ255" s="293"/>
      <c r="KR255" s="293"/>
      <c r="KS255" s="293"/>
      <c r="KT255" s="293"/>
      <c r="KU255" s="293"/>
      <c r="KV255" s="293"/>
      <c r="KW255" s="293"/>
      <c r="KX255" s="293"/>
      <c r="KY255" s="293"/>
      <c r="KZ255" s="293"/>
      <c r="LA255" s="293"/>
      <c r="LB255" s="293"/>
      <c r="LC255" s="293"/>
      <c r="LD255" s="293"/>
      <c r="LE255" s="293"/>
      <c r="LF255" s="293"/>
      <c r="LG255" s="293"/>
      <c r="LH255" s="293"/>
      <c r="LI255" s="293"/>
      <c r="LJ255" s="293"/>
      <c r="LK255" s="293"/>
      <c r="LL255" s="293"/>
      <c r="LM255" s="293"/>
      <c r="LN255" s="293"/>
      <c r="LO255" s="293"/>
      <c r="LP255" s="293"/>
      <c r="LQ255" s="293"/>
      <c r="LR255" s="293"/>
      <c r="LS255" s="293"/>
      <c r="LT255" s="293"/>
      <c r="LU255" s="293"/>
      <c r="LV255" s="293"/>
      <c r="LW255" s="293"/>
      <c r="LX255" s="293"/>
      <c r="LY255" s="293"/>
      <c r="LZ255" s="293"/>
      <c r="MA255" s="293"/>
      <c r="MB255" s="293"/>
      <c r="MC255" s="293"/>
      <c r="MD255" s="293"/>
      <c r="ME255" s="293"/>
      <c r="MF255" s="293"/>
      <c r="MG255" s="293"/>
      <c r="MH255" s="293"/>
      <c r="MI255" s="293"/>
      <c r="MJ255" s="293"/>
      <c r="MK255" s="293"/>
      <c r="ML255" s="293"/>
      <c r="MM255" s="293"/>
      <c r="MN255" s="293"/>
      <c r="MO255" s="293"/>
      <c r="MP255" s="293"/>
      <c r="MQ255" s="293"/>
      <c r="MR255" s="293"/>
      <c r="MS255" s="293"/>
      <c r="MT255" s="293"/>
      <c r="MU255" s="293"/>
      <c r="MV255" s="293"/>
      <c r="MW255" s="293"/>
      <c r="MX255" s="293"/>
      <c r="MY255" s="293"/>
      <c r="MZ255" s="293"/>
      <c r="NA255" s="293"/>
      <c r="NB255" s="293"/>
      <c r="NC255" s="293"/>
      <c r="ND255" s="293"/>
      <c r="NE255" s="293"/>
      <c r="NF255" s="293"/>
      <c r="NG255" s="293"/>
      <c r="NH255" s="293"/>
      <c r="NI255" s="293"/>
      <c r="NJ255" s="293"/>
      <c r="NK255" s="293"/>
      <c r="NL255" s="293"/>
      <c r="NM255" s="293"/>
      <c r="NN255" s="293"/>
      <c r="NO255" s="293"/>
      <c r="NP255" s="293"/>
      <c r="NQ255" s="293"/>
      <c r="NR255" s="293"/>
      <c r="NS255" s="293"/>
      <c r="NT255" s="293"/>
      <c r="NU255" s="293"/>
      <c r="NV255" s="293"/>
      <c r="NW255" s="293"/>
      <c r="NX255" s="293"/>
      <c r="NY255" s="293"/>
      <c r="NZ255" s="293"/>
      <c r="OA255" s="293"/>
      <c r="OB255" s="293"/>
      <c r="OC255" s="293"/>
      <c r="OD255" s="293"/>
      <c r="OE255" s="293"/>
      <c r="OF255" s="293"/>
      <c r="OG255" s="293"/>
      <c r="OH255" s="293"/>
      <c r="OI255" s="293"/>
      <c r="OJ255" s="293"/>
      <c r="OK255" s="293"/>
      <c r="OL255" s="293"/>
      <c r="OM255" s="293"/>
      <c r="ON255" s="293"/>
      <c r="OO255" s="293"/>
      <c r="OP255" s="293"/>
      <c r="OQ255" s="293"/>
      <c r="OR255" s="293"/>
      <c r="OS255" s="293"/>
      <c r="OT255" s="293"/>
      <c r="OU255" s="293"/>
      <c r="OV255" s="293"/>
      <c r="OW255" s="293"/>
      <c r="OX255" s="293"/>
      <c r="OY255" s="293"/>
      <c r="OZ255" s="293"/>
      <c r="PA255" s="293"/>
      <c r="PB255" s="293"/>
      <c r="PC255" s="293"/>
      <c r="PD255" s="293"/>
      <c r="PE255" s="293"/>
      <c r="PF255" s="293"/>
      <c r="PG255" s="293"/>
      <c r="PH255" s="293"/>
      <c r="PI255" s="293"/>
      <c r="PJ255" s="293"/>
      <c r="PK255" s="293"/>
      <c r="PL255" s="293"/>
      <c r="PM255" s="293"/>
      <c r="PN255" s="293"/>
      <c r="PO255" s="293"/>
      <c r="PP255" s="293"/>
      <c r="PQ255" s="293"/>
      <c r="PR255" s="293"/>
      <c r="PS255" s="293"/>
      <c r="PT255" s="293"/>
      <c r="PU255" s="293"/>
      <c r="PV255" s="293"/>
      <c r="PW255" s="293"/>
      <c r="PX255" s="293"/>
      <c r="PY255" s="293"/>
      <c r="PZ255" s="293"/>
      <c r="QA255" s="293"/>
      <c r="QB255" s="293"/>
      <c r="QC255" s="293"/>
      <c r="QD255" s="293"/>
      <c r="QE255" s="293"/>
      <c r="QF255" s="293"/>
      <c r="QG255" s="293"/>
      <c r="QH255" s="293"/>
      <c r="QI255" s="293"/>
      <c r="QJ255" s="293"/>
      <c r="QK255" s="293"/>
      <c r="QL255" s="293"/>
      <c r="QM255" s="293"/>
      <c r="QN255" s="293"/>
      <c r="QO255" s="293"/>
      <c r="QP255" s="293"/>
      <c r="QQ255" s="293"/>
      <c r="QR255" s="293"/>
      <c r="QS255" s="293"/>
      <c r="QT255" s="293"/>
      <c r="QU255" s="293"/>
      <c r="QV255" s="293"/>
      <c r="QW255" s="293"/>
      <c r="QX255" s="293"/>
      <c r="QY255" s="293"/>
      <c r="QZ255" s="293"/>
      <c r="RA255" s="293"/>
      <c r="RB255" s="293"/>
      <c r="RC255" s="293"/>
      <c r="RD255" s="293"/>
      <c r="RE255" s="293"/>
      <c r="RF255" s="293"/>
      <c r="RG255" s="293"/>
      <c r="RH255" s="293"/>
      <c r="RI255" s="293"/>
      <c r="RJ255" s="293"/>
      <c r="RK255" s="293"/>
      <c r="RL255" s="293"/>
      <c r="RM255" s="293"/>
      <c r="RN255" s="293"/>
      <c r="RO255" s="293"/>
      <c r="RP255" s="293"/>
      <c r="RQ255" s="293"/>
      <c r="RR255" s="293"/>
      <c r="RS255" s="293"/>
      <c r="RT255" s="293"/>
      <c r="RU255" s="293"/>
      <c r="RV255" s="293"/>
      <c r="RW255" s="293"/>
      <c r="RX255" s="293"/>
      <c r="RY255" s="293"/>
      <c r="RZ255" s="293"/>
      <c r="SA255" s="293"/>
      <c r="SB255" s="293"/>
      <c r="SC255" s="293"/>
      <c r="SD255" s="293"/>
      <c r="SE255" s="293"/>
      <c r="SF255" s="293"/>
      <c r="SG255" s="293"/>
      <c r="SH255" s="293"/>
      <c r="SI255" s="293"/>
      <c r="SJ255" s="293"/>
      <c r="SK255" s="293"/>
      <c r="SL255" s="293"/>
      <c r="SM255" s="293"/>
      <c r="SN255" s="293"/>
      <c r="SO255" s="293"/>
      <c r="SP255" s="293"/>
      <c r="SQ255" s="293"/>
      <c r="SR255" s="293"/>
      <c r="SS255" s="293"/>
      <c r="ST255" s="293"/>
      <c r="SU255" s="293"/>
      <c r="SV255" s="293"/>
      <c r="SW255" s="293"/>
      <c r="SX255" s="293"/>
      <c r="SY255" s="293"/>
      <c r="SZ255" s="293"/>
      <c r="TA255" s="293"/>
      <c r="TB255" s="293"/>
      <c r="TC255" s="293"/>
      <c r="TD255" s="293"/>
      <c r="TE255" s="293"/>
      <c r="TF255" s="293"/>
      <c r="TG255" s="293"/>
      <c r="TH255" s="293"/>
      <c r="TI255" s="293"/>
      <c r="TJ255" s="293"/>
      <c r="TK255" s="293"/>
      <c r="TL255" s="293"/>
      <c r="TM255" s="293"/>
      <c r="TN255" s="293"/>
      <c r="TO255" s="293"/>
      <c r="TP255" s="293"/>
      <c r="TQ255" s="293"/>
      <c r="TR255" s="293"/>
      <c r="TS255" s="293"/>
      <c r="TT255" s="293"/>
      <c r="TU255" s="293"/>
      <c r="TV255" s="293"/>
      <c r="TW255" s="293"/>
      <c r="TX255" s="293"/>
      <c r="TY255" s="293"/>
      <c r="TZ255" s="293"/>
      <c r="UA255" s="293"/>
      <c r="UB255" s="293"/>
      <c r="UC255" s="293"/>
      <c r="UD255" s="293"/>
      <c r="UE255" s="293"/>
    </row>
    <row r="256" spans="1:551" x14ac:dyDescent="0.3">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c r="AI256" s="293"/>
      <c r="AJ256" s="293"/>
      <c r="AK256" s="293"/>
      <c r="AL256" s="293"/>
      <c r="AM256" s="293"/>
      <c r="AN256" s="293"/>
      <c r="AO256" s="293"/>
      <c r="AP256" s="293"/>
      <c r="AQ256" s="293"/>
      <c r="AR256" s="293"/>
      <c r="AS256" s="293"/>
      <c r="AT256" s="293"/>
      <c r="AU256" s="293"/>
      <c r="AV256" s="293"/>
      <c r="AW256" s="293"/>
      <c r="AX256" s="293"/>
      <c r="AY256" s="293"/>
      <c r="AZ256" s="293"/>
      <c r="BA256" s="293"/>
      <c r="BB256" s="293"/>
      <c r="BC256" s="293"/>
      <c r="BD256" s="293"/>
      <c r="BE256" s="293"/>
      <c r="BF256" s="293"/>
      <c r="BG256" s="293"/>
      <c r="BH256" s="293"/>
      <c r="BI256" s="293"/>
      <c r="BJ256" s="293"/>
      <c r="BK256" s="293"/>
      <c r="BL256" s="293"/>
      <c r="BM256" s="293"/>
      <c r="BN256" s="293"/>
      <c r="BO256" s="293"/>
      <c r="BP256" s="293"/>
      <c r="BQ256" s="293"/>
      <c r="BR256" s="293"/>
      <c r="BS256" s="293"/>
      <c r="BT256" s="293"/>
      <c r="BU256" s="293"/>
      <c r="BV256" s="293"/>
      <c r="BW256" s="293"/>
      <c r="BX256" s="293"/>
      <c r="BY256" s="293"/>
      <c r="BZ256" s="293"/>
      <c r="CA256" s="293"/>
      <c r="CB256" s="293"/>
      <c r="CC256" s="293"/>
      <c r="CD256" s="293"/>
      <c r="CE256" s="293"/>
      <c r="CF256" s="293"/>
      <c r="CG256" s="293"/>
      <c r="CH256" s="293"/>
      <c r="CI256" s="293"/>
      <c r="CJ256" s="293"/>
      <c r="CK256" s="293"/>
      <c r="CL256" s="293"/>
      <c r="CM256" s="293"/>
      <c r="CN256" s="293"/>
      <c r="CO256" s="293"/>
      <c r="CP256" s="293"/>
      <c r="CQ256" s="293"/>
      <c r="CR256" s="293"/>
      <c r="CS256" s="293"/>
      <c r="CT256" s="293"/>
      <c r="CU256" s="293"/>
      <c r="CV256" s="293"/>
      <c r="CW256" s="293"/>
      <c r="CX256" s="293"/>
      <c r="CY256" s="293"/>
      <c r="CZ256" s="293"/>
      <c r="DA256" s="293"/>
      <c r="DB256" s="293"/>
      <c r="DC256" s="293"/>
      <c r="DD256" s="293"/>
      <c r="DE256" s="293"/>
      <c r="DF256" s="293"/>
      <c r="DG256" s="293"/>
      <c r="DH256" s="293"/>
      <c r="DI256" s="293"/>
      <c r="DJ256" s="293"/>
      <c r="DK256" s="293"/>
      <c r="DL256" s="293"/>
      <c r="DM256" s="293"/>
      <c r="DN256" s="293"/>
      <c r="DO256" s="293"/>
      <c r="DP256" s="293"/>
      <c r="DQ256" s="293"/>
      <c r="DR256" s="293"/>
      <c r="DS256" s="293"/>
      <c r="DT256" s="293"/>
      <c r="DU256" s="293"/>
      <c r="DV256" s="293"/>
      <c r="DW256" s="293"/>
      <c r="DX256" s="293"/>
      <c r="DY256" s="293"/>
      <c r="DZ256" s="293"/>
      <c r="EA256" s="293"/>
      <c r="EB256" s="293"/>
      <c r="EC256" s="293"/>
      <c r="ED256" s="293"/>
      <c r="EE256" s="293"/>
      <c r="EF256" s="293"/>
      <c r="EG256" s="293"/>
      <c r="EH256" s="293"/>
      <c r="EI256" s="293"/>
      <c r="EJ256" s="293"/>
      <c r="EK256" s="293"/>
      <c r="EL256" s="293"/>
      <c r="EM256" s="293"/>
      <c r="EN256" s="293"/>
      <c r="EO256" s="293"/>
      <c r="EP256" s="293"/>
      <c r="EQ256" s="293"/>
      <c r="ER256" s="293"/>
      <c r="ES256" s="293"/>
      <c r="ET256" s="293"/>
      <c r="EU256" s="293"/>
      <c r="EV256" s="293"/>
      <c r="EW256" s="293"/>
      <c r="EX256" s="293"/>
      <c r="EY256" s="293"/>
      <c r="EZ256" s="293"/>
      <c r="FA256" s="293"/>
      <c r="FB256" s="293"/>
      <c r="FC256" s="293"/>
      <c r="FD256" s="293"/>
      <c r="FE256" s="293"/>
      <c r="FF256" s="293"/>
      <c r="FG256" s="293"/>
      <c r="FH256" s="293"/>
      <c r="FI256" s="293"/>
      <c r="FJ256" s="293"/>
      <c r="FK256" s="293"/>
      <c r="FL256" s="293"/>
      <c r="FM256" s="293"/>
      <c r="FN256" s="293"/>
      <c r="FO256" s="293"/>
      <c r="FP256" s="293"/>
      <c r="FQ256" s="293"/>
      <c r="FR256" s="293"/>
      <c r="FS256" s="293"/>
      <c r="FT256" s="293"/>
      <c r="FU256" s="293"/>
      <c r="FV256" s="293"/>
      <c r="FW256" s="293"/>
      <c r="FX256" s="293"/>
      <c r="FY256" s="293"/>
      <c r="FZ256" s="293"/>
      <c r="GA256" s="293"/>
      <c r="GB256" s="293"/>
      <c r="GC256" s="293"/>
      <c r="GD256" s="293"/>
      <c r="GE256" s="293"/>
      <c r="GF256" s="293"/>
      <c r="GG256" s="293"/>
      <c r="GH256" s="293"/>
      <c r="GI256" s="293"/>
      <c r="GJ256" s="293"/>
      <c r="GK256" s="293"/>
      <c r="GL256" s="293"/>
      <c r="GM256" s="293"/>
      <c r="GN256" s="293"/>
      <c r="GO256" s="293"/>
      <c r="GP256" s="293"/>
      <c r="GQ256" s="293"/>
      <c r="GR256" s="293"/>
      <c r="GS256" s="293"/>
      <c r="GT256" s="293"/>
      <c r="GU256" s="293"/>
      <c r="GV256" s="293"/>
      <c r="GW256" s="293"/>
      <c r="GX256" s="293"/>
      <c r="GY256" s="293"/>
      <c r="GZ256" s="293"/>
      <c r="HA256" s="293"/>
      <c r="HB256" s="293"/>
      <c r="HC256" s="293"/>
      <c r="HD256" s="293"/>
      <c r="HE256" s="293"/>
      <c r="HF256" s="293"/>
      <c r="HG256" s="293"/>
      <c r="HH256" s="293"/>
      <c r="HI256" s="293"/>
      <c r="HJ256" s="293"/>
      <c r="HK256" s="293"/>
      <c r="HL256" s="293"/>
      <c r="HM256" s="293"/>
      <c r="HN256" s="293"/>
      <c r="HO256" s="293"/>
      <c r="HP256" s="293"/>
      <c r="HQ256" s="293"/>
      <c r="HR256" s="293"/>
      <c r="HS256" s="293"/>
      <c r="HT256" s="293"/>
      <c r="HU256" s="293"/>
      <c r="HV256" s="293"/>
      <c r="HW256" s="293"/>
      <c r="HX256" s="293"/>
      <c r="HY256" s="293"/>
      <c r="HZ256" s="293"/>
      <c r="IA256" s="293"/>
      <c r="IB256" s="293"/>
      <c r="IC256" s="293"/>
      <c r="ID256" s="293"/>
      <c r="IE256" s="293"/>
      <c r="IF256" s="293"/>
      <c r="IG256" s="293"/>
      <c r="IH256" s="293"/>
      <c r="II256" s="293"/>
      <c r="IJ256" s="293"/>
      <c r="IK256" s="293"/>
      <c r="IL256" s="293"/>
      <c r="IM256" s="293"/>
      <c r="IN256" s="293"/>
      <c r="IO256" s="293"/>
      <c r="IP256" s="293"/>
      <c r="IQ256" s="293"/>
      <c r="IR256" s="293"/>
      <c r="IS256" s="293"/>
      <c r="IT256" s="293"/>
      <c r="IU256" s="293"/>
      <c r="IV256" s="293"/>
      <c r="IW256" s="293"/>
      <c r="IX256" s="293"/>
      <c r="IY256" s="293"/>
      <c r="IZ256" s="293"/>
      <c r="JA256" s="293"/>
      <c r="JB256" s="293"/>
      <c r="JC256" s="293"/>
      <c r="JD256" s="293"/>
      <c r="JE256" s="293"/>
      <c r="JF256" s="293"/>
      <c r="JG256" s="293"/>
      <c r="JH256" s="293"/>
      <c r="JI256" s="293"/>
      <c r="JJ256" s="293"/>
      <c r="JK256" s="293"/>
      <c r="JL256" s="293"/>
      <c r="JM256" s="293"/>
      <c r="JN256" s="293"/>
      <c r="JO256" s="293"/>
      <c r="JP256" s="293"/>
      <c r="JQ256" s="293"/>
      <c r="JR256" s="293"/>
      <c r="JS256" s="293"/>
      <c r="JT256" s="293"/>
      <c r="JU256" s="293"/>
      <c r="JV256" s="293"/>
      <c r="JW256" s="293"/>
      <c r="JX256" s="293"/>
      <c r="JY256" s="293"/>
      <c r="JZ256" s="293"/>
      <c r="KA256" s="293"/>
      <c r="KB256" s="293"/>
      <c r="KC256" s="293"/>
      <c r="KD256" s="293"/>
      <c r="KE256" s="293"/>
      <c r="KF256" s="293"/>
      <c r="KG256" s="293"/>
      <c r="KH256" s="293"/>
      <c r="KI256" s="293"/>
      <c r="KJ256" s="293"/>
      <c r="KK256" s="293"/>
      <c r="KL256" s="293"/>
      <c r="KM256" s="293"/>
      <c r="KN256" s="293"/>
      <c r="KO256" s="293"/>
      <c r="KP256" s="293"/>
      <c r="KQ256" s="293"/>
      <c r="KR256" s="293"/>
      <c r="KS256" s="293"/>
      <c r="KT256" s="293"/>
      <c r="KU256" s="293"/>
      <c r="KV256" s="293"/>
      <c r="KW256" s="293"/>
      <c r="KX256" s="293"/>
      <c r="KY256" s="293"/>
      <c r="KZ256" s="293"/>
      <c r="LA256" s="293"/>
      <c r="LB256" s="293"/>
      <c r="LC256" s="293"/>
      <c r="LD256" s="293"/>
      <c r="LE256" s="293"/>
      <c r="LF256" s="293"/>
      <c r="LG256" s="293"/>
      <c r="LH256" s="293"/>
      <c r="LI256" s="293"/>
      <c r="LJ256" s="293"/>
      <c r="LK256" s="293"/>
      <c r="LL256" s="293"/>
      <c r="LM256" s="293"/>
      <c r="LN256" s="293"/>
      <c r="LO256" s="293"/>
      <c r="LP256" s="293"/>
      <c r="LQ256" s="293"/>
      <c r="LR256" s="293"/>
      <c r="LS256" s="293"/>
      <c r="LT256" s="293"/>
      <c r="LU256" s="293"/>
      <c r="LV256" s="293"/>
      <c r="LW256" s="293"/>
      <c r="LX256" s="293"/>
      <c r="LY256" s="293"/>
      <c r="LZ256" s="293"/>
      <c r="MA256" s="293"/>
      <c r="MB256" s="293"/>
      <c r="MC256" s="293"/>
      <c r="MD256" s="293"/>
      <c r="ME256" s="293"/>
      <c r="MF256" s="293"/>
      <c r="MG256" s="293"/>
      <c r="MH256" s="293"/>
      <c r="MI256" s="293"/>
      <c r="MJ256" s="293"/>
      <c r="MK256" s="293"/>
      <c r="ML256" s="293"/>
      <c r="MM256" s="293"/>
      <c r="MN256" s="293"/>
      <c r="MO256" s="293"/>
      <c r="MP256" s="293"/>
      <c r="MQ256" s="293"/>
      <c r="MR256" s="293"/>
      <c r="MS256" s="293"/>
      <c r="MT256" s="293"/>
      <c r="MU256" s="293"/>
      <c r="MV256" s="293"/>
      <c r="MW256" s="293"/>
      <c r="MX256" s="293"/>
      <c r="MY256" s="293"/>
      <c r="MZ256" s="293"/>
      <c r="NA256" s="293"/>
      <c r="NB256" s="293"/>
      <c r="NC256" s="293"/>
      <c r="ND256" s="293"/>
      <c r="NE256" s="293"/>
      <c r="NF256" s="293"/>
      <c r="NG256" s="293"/>
      <c r="NH256" s="293"/>
      <c r="NI256" s="293"/>
      <c r="NJ256" s="293"/>
      <c r="NK256" s="293"/>
      <c r="NL256" s="293"/>
      <c r="NM256" s="293"/>
      <c r="NN256" s="293"/>
      <c r="NO256" s="293"/>
      <c r="NP256" s="293"/>
      <c r="NQ256" s="293"/>
      <c r="NR256" s="293"/>
      <c r="NS256" s="293"/>
      <c r="NT256" s="293"/>
      <c r="NU256" s="293"/>
      <c r="NV256" s="293"/>
      <c r="NW256" s="293"/>
      <c r="NX256" s="293"/>
      <c r="NY256" s="293"/>
      <c r="NZ256" s="293"/>
      <c r="OA256" s="293"/>
      <c r="OB256" s="293"/>
      <c r="OC256" s="293"/>
      <c r="OD256" s="293"/>
      <c r="OE256" s="293"/>
      <c r="OF256" s="293"/>
      <c r="OG256" s="293"/>
      <c r="OH256" s="293"/>
      <c r="OI256" s="293"/>
      <c r="OJ256" s="293"/>
      <c r="OK256" s="293"/>
      <c r="OL256" s="293"/>
      <c r="OM256" s="293"/>
      <c r="ON256" s="293"/>
      <c r="OO256" s="293"/>
      <c r="OP256" s="293"/>
      <c r="OQ256" s="293"/>
      <c r="OR256" s="293"/>
      <c r="OS256" s="293"/>
      <c r="OT256" s="293"/>
      <c r="OU256" s="293"/>
      <c r="OV256" s="293"/>
      <c r="OW256" s="293"/>
      <c r="OX256" s="293"/>
      <c r="OY256" s="293"/>
      <c r="OZ256" s="293"/>
      <c r="PA256" s="293"/>
      <c r="PB256" s="293"/>
      <c r="PC256" s="293"/>
      <c r="PD256" s="293"/>
      <c r="PE256" s="293"/>
      <c r="PF256" s="293"/>
      <c r="PG256" s="293"/>
      <c r="PH256" s="293"/>
      <c r="PI256" s="293"/>
      <c r="PJ256" s="293"/>
      <c r="PK256" s="293"/>
      <c r="PL256" s="293"/>
      <c r="PM256" s="293"/>
      <c r="PN256" s="293"/>
      <c r="PO256" s="293"/>
      <c r="PP256" s="293"/>
      <c r="PQ256" s="293"/>
      <c r="PR256" s="293"/>
      <c r="PS256" s="293"/>
      <c r="PT256" s="293"/>
      <c r="PU256" s="293"/>
      <c r="PV256" s="293"/>
      <c r="PW256" s="293"/>
      <c r="PX256" s="293"/>
      <c r="PY256" s="293"/>
      <c r="PZ256" s="293"/>
      <c r="QA256" s="293"/>
      <c r="QB256" s="293"/>
      <c r="QC256" s="293"/>
      <c r="QD256" s="293"/>
      <c r="QE256" s="293"/>
      <c r="QF256" s="293"/>
      <c r="QG256" s="293"/>
      <c r="QH256" s="293"/>
      <c r="QI256" s="293"/>
      <c r="QJ256" s="293"/>
      <c r="QK256" s="293"/>
      <c r="QL256" s="293"/>
      <c r="QM256" s="293"/>
      <c r="QN256" s="293"/>
      <c r="QO256" s="293"/>
      <c r="QP256" s="293"/>
      <c r="QQ256" s="293"/>
      <c r="QR256" s="293"/>
      <c r="QS256" s="293"/>
      <c r="QT256" s="293"/>
      <c r="QU256" s="293"/>
      <c r="QV256" s="293"/>
      <c r="QW256" s="293"/>
      <c r="QX256" s="293"/>
      <c r="QY256" s="293"/>
      <c r="QZ256" s="293"/>
      <c r="RA256" s="293"/>
      <c r="RB256" s="293"/>
      <c r="RC256" s="293"/>
      <c r="RD256" s="293"/>
      <c r="RE256" s="293"/>
      <c r="RF256" s="293"/>
      <c r="RG256" s="293"/>
      <c r="RH256" s="293"/>
      <c r="RI256" s="293"/>
      <c r="RJ256" s="293"/>
      <c r="RK256" s="293"/>
      <c r="RL256" s="293"/>
      <c r="RM256" s="293"/>
      <c r="RN256" s="293"/>
      <c r="RO256" s="293"/>
      <c r="RP256" s="293"/>
      <c r="RQ256" s="293"/>
      <c r="RR256" s="293"/>
      <c r="RS256" s="293"/>
      <c r="RT256" s="293"/>
      <c r="RU256" s="293"/>
      <c r="RV256" s="293"/>
      <c r="RW256" s="293"/>
      <c r="RX256" s="293"/>
      <c r="RY256" s="293"/>
      <c r="RZ256" s="293"/>
      <c r="SA256" s="293"/>
      <c r="SB256" s="293"/>
      <c r="SC256" s="293"/>
      <c r="SD256" s="293"/>
      <c r="SE256" s="293"/>
      <c r="SF256" s="293"/>
      <c r="SG256" s="293"/>
      <c r="SH256" s="293"/>
      <c r="SI256" s="293"/>
      <c r="SJ256" s="293"/>
      <c r="SK256" s="293"/>
      <c r="SL256" s="293"/>
      <c r="SM256" s="293"/>
      <c r="SN256" s="293"/>
      <c r="SO256" s="293"/>
      <c r="SP256" s="293"/>
      <c r="SQ256" s="293"/>
      <c r="SR256" s="293"/>
      <c r="SS256" s="293"/>
      <c r="ST256" s="293"/>
      <c r="SU256" s="293"/>
      <c r="SV256" s="293"/>
      <c r="SW256" s="293"/>
      <c r="SX256" s="293"/>
      <c r="SY256" s="293"/>
      <c r="SZ256" s="293"/>
      <c r="TA256" s="293"/>
      <c r="TB256" s="293"/>
      <c r="TC256" s="293"/>
      <c r="TD256" s="293"/>
      <c r="TE256" s="293"/>
      <c r="TF256" s="293"/>
      <c r="TG256" s="293"/>
      <c r="TH256" s="293"/>
      <c r="TI256" s="293"/>
      <c r="TJ256" s="293"/>
      <c r="TK256" s="293"/>
      <c r="TL256" s="293"/>
      <c r="TM256" s="293"/>
      <c r="TN256" s="293"/>
      <c r="TO256" s="293"/>
      <c r="TP256" s="293"/>
      <c r="TQ256" s="293"/>
      <c r="TR256" s="293"/>
      <c r="TS256" s="293"/>
      <c r="TT256" s="293"/>
      <c r="TU256" s="293"/>
      <c r="TV256" s="293"/>
      <c r="TW256" s="293"/>
      <c r="TX256" s="293"/>
      <c r="TY256" s="293"/>
      <c r="TZ256" s="293"/>
      <c r="UA256" s="293"/>
      <c r="UB256" s="293"/>
      <c r="UC256" s="293"/>
      <c r="UD256" s="293"/>
      <c r="UE256" s="293"/>
    </row>
    <row r="257" spans="1:551" x14ac:dyDescent="0.3">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c r="AI257" s="293"/>
      <c r="AJ257" s="293"/>
      <c r="AK257" s="293"/>
      <c r="AL257" s="293"/>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c r="BG257" s="293"/>
      <c r="BH257" s="293"/>
      <c r="BI257" s="293"/>
      <c r="BJ257" s="293"/>
      <c r="BK257" s="293"/>
      <c r="BL257" s="293"/>
      <c r="BM257" s="293"/>
      <c r="BN257" s="293"/>
      <c r="BO257" s="293"/>
      <c r="BP257" s="293"/>
      <c r="BQ257" s="293"/>
      <c r="BR257" s="293"/>
      <c r="BS257" s="293"/>
      <c r="BT257" s="293"/>
      <c r="BU257" s="293"/>
      <c r="BV257" s="293"/>
      <c r="BW257" s="293"/>
      <c r="BX257" s="293"/>
      <c r="BY257" s="293"/>
      <c r="BZ257" s="293"/>
      <c r="CA257" s="293"/>
      <c r="CB257" s="293"/>
      <c r="CC257" s="293"/>
      <c r="CD257" s="293"/>
      <c r="CE257" s="293"/>
      <c r="CF257" s="293"/>
      <c r="CG257" s="293"/>
      <c r="CH257" s="293"/>
      <c r="CI257" s="293"/>
      <c r="CJ257" s="293"/>
      <c r="CK257" s="293"/>
      <c r="CL257" s="293"/>
      <c r="CM257" s="293"/>
      <c r="CN257" s="293"/>
      <c r="CO257" s="293"/>
      <c r="CP257" s="293"/>
      <c r="CQ257" s="293"/>
      <c r="CR257" s="293"/>
      <c r="CS257" s="293"/>
      <c r="CT257" s="293"/>
      <c r="CU257" s="293"/>
      <c r="CV257" s="293"/>
      <c r="CW257" s="293"/>
      <c r="CX257" s="293"/>
      <c r="CY257" s="293"/>
      <c r="CZ257" s="293"/>
      <c r="DA257" s="293"/>
      <c r="DB257" s="293"/>
      <c r="DC257" s="293"/>
      <c r="DD257" s="293"/>
      <c r="DE257" s="293"/>
      <c r="DF257" s="293"/>
      <c r="DG257" s="293"/>
      <c r="DH257" s="293"/>
      <c r="DI257" s="293"/>
      <c r="DJ257" s="293"/>
      <c r="DK257" s="293"/>
      <c r="DL257" s="293"/>
      <c r="DM257" s="293"/>
      <c r="DN257" s="293"/>
      <c r="DO257" s="293"/>
      <c r="DP257" s="293"/>
      <c r="DQ257" s="293"/>
      <c r="DR257" s="293"/>
      <c r="DS257" s="293"/>
      <c r="DT257" s="293"/>
      <c r="DU257" s="293"/>
      <c r="DV257" s="293"/>
      <c r="DW257" s="293"/>
      <c r="DX257" s="293"/>
      <c r="DY257" s="293"/>
      <c r="DZ257" s="293"/>
      <c r="EA257" s="293"/>
      <c r="EB257" s="293"/>
      <c r="EC257" s="293"/>
      <c r="ED257" s="293"/>
      <c r="EE257" s="293"/>
      <c r="EF257" s="293"/>
      <c r="EG257" s="293"/>
      <c r="EH257" s="293"/>
      <c r="EI257" s="293"/>
      <c r="EJ257" s="293"/>
      <c r="EK257" s="293"/>
      <c r="EL257" s="293"/>
      <c r="EM257" s="293"/>
      <c r="EN257" s="293"/>
      <c r="EO257" s="293"/>
      <c r="EP257" s="293"/>
      <c r="EQ257" s="293"/>
      <c r="ER257" s="293"/>
      <c r="ES257" s="293"/>
      <c r="ET257" s="293"/>
      <c r="EU257" s="293"/>
      <c r="EV257" s="293"/>
      <c r="EW257" s="293"/>
      <c r="EX257" s="293"/>
      <c r="EY257" s="293"/>
      <c r="EZ257" s="293"/>
      <c r="FA257" s="293"/>
      <c r="FB257" s="293"/>
      <c r="FC257" s="293"/>
      <c r="FD257" s="293"/>
      <c r="FE257" s="293"/>
      <c r="FF257" s="293"/>
      <c r="FG257" s="293"/>
      <c r="FH257" s="293"/>
      <c r="FI257" s="293"/>
      <c r="FJ257" s="293"/>
      <c r="FK257" s="293"/>
      <c r="FL257" s="293"/>
      <c r="FM257" s="293"/>
      <c r="FN257" s="293"/>
      <c r="FO257" s="293"/>
      <c r="FP257" s="293"/>
      <c r="FQ257" s="293"/>
      <c r="FR257" s="293"/>
      <c r="FS257" s="293"/>
      <c r="FT257" s="293"/>
      <c r="FU257" s="293"/>
      <c r="FV257" s="293"/>
      <c r="FW257" s="293"/>
      <c r="FX257" s="293"/>
      <c r="FY257" s="293"/>
      <c r="FZ257" s="293"/>
      <c r="GA257" s="293"/>
      <c r="GB257" s="293"/>
      <c r="GC257" s="293"/>
      <c r="GD257" s="293"/>
      <c r="GE257" s="293"/>
      <c r="GF257" s="293"/>
      <c r="GG257" s="293"/>
      <c r="GH257" s="293"/>
      <c r="GI257" s="293"/>
      <c r="GJ257" s="293"/>
      <c r="GK257" s="293"/>
      <c r="GL257" s="293"/>
      <c r="GM257" s="293"/>
      <c r="GN257" s="293"/>
      <c r="GO257" s="293"/>
      <c r="GP257" s="293"/>
      <c r="GQ257" s="293"/>
      <c r="GR257" s="293"/>
      <c r="GS257" s="293"/>
      <c r="GT257" s="293"/>
      <c r="GU257" s="293"/>
      <c r="GV257" s="293"/>
      <c r="GW257" s="293"/>
      <c r="GX257" s="293"/>
      <c r="GY257" s="293"/>
      <c r="GZ257" s="293"/>
      <c r="HA257" s="293"/>
      <c r="HB257" s="293"/>
      <c r="HC257" s="293"/>
      <c r="HD257" s="293"/>
      <c r="HE257" s="293"/>
      <c r="HF257" s="293"/>
      <c r="HG257" s="293"/>
      <c r="HH257" s="293"/>
      <c r="HI257" s="293"/>
      <c r="HJ257" s="293"/>
      <c r="HK257" s="293"/>
      <c r="HL257" s="293"/>
      <c r="HM257" s="293"/>
      <c r="HN257" s="293"/>
      <c r="HO257" s="293"/>
      <c r="HP257" s="293"/>
      <c r="HQ257" s="293"/>
      <c r="HR257" s="293"/>
      <c r="HS257" s="293"/>
      <c r="HT257" s="293"/>
      <c r="HU257" s="293"/>
      <c r="HV257" s="293"/>
      <c r="HW257" s="293"/>
      <c r="HX257" s="293"/>
      <c r="HY257" s="293"/>
      <c r="HZ257" s="293"/>
      <c r="IA257" s="293"/>
      <c r="IB257" s="293"/>
      <c r="IC257" s="293"/>
      <c r="ID257" s="293"/>
      <c r="IE257" s="293"/>
      <c r="IF257" s="293"/>
      <c r="IG257" s="293"/>
      <c r="IH257" s="293"/>
      <c r="II257" s="293"/>
      <c r="IJ257" s="293"/>
      <c r="IK257" s="293"/>
      <c r="IL257" s="293"/>
      <c r="IM257" s="293"/>
      <c r="IN257" s="293"/>
      <c r="IO257" s="293"/>
      <c r="IP257" s="293"/>
      <c r="IQ257" s="293"/>
      <c r="IR257" s="293"/>
      <c r="IS257" s="293"/>
      <c r="IT257" s="293"/>
      <c r="IU257" s="293"/>
      <c r="IV257" s="293"/>
      <c r="IW257" s="293"/>
      <c r="IX257" s="293"/>
      <c r="IY257" s="293"/>
      <c r="IZ257" s="293"/>
      <c r="JA257" s="293"/>
      <c r="JB257" s="293"/>
      <c r="JC257" s="293"/>
      <c r="JD257" s="293"/>
      <c r="JE257" s="293"/>
      <c r="JF257" s="293"/>
      <c r="JG257" s="293"/>
      <c r="JH257" s="293"/>
      <c r="JI257" s="293"/>
      <c r="JJ257" s="293"/>
      <c r="JK257" s="293"/>
      <c r="JL257" s="293"/>
      <c r="JM257" s="293"/>
      <c r="JN257" s="293"/>
      <c r="JO257" s="293"/>
      <c r="JP257" s="293"/>
      <c r="JQ257" s="293"/>
      <c r="JR257" s="293"/>
      <c r="JS257" s="293"/>
      <c r="JT257" s="293"/>
      <c r="JU257" s="293"/>
      <c r="JV257" s="293"/>
      <c r="JW257" s="293"/>
      <c r="JX257" s="293"/>
      <c r="JY257" s="293"/>
      <c r="JZ257" s="293"/>
      <c r="KA257" s="293"/>
      <c r="KB257" s="293"/>
      <c r="KC257" s="293"/>
      <c r="KD257" s="293"/>
      <c r="KE257" s="293"/>
      <c r="KF257" s="293"/>
      <c r="KG257" s="293"/>
      <c r="KH257" s="293"/>
      <c r="KI257" s="293"/>
      <c r="KJ257" s="293"/>
      <c r="KK257" s="293"/>
      <c r="KL257" s="293"/>
      <c r="KM257" s="293"/>
      <c r="KN257" s="293"/>
      <c r="KO257" s="293"/>
      <c r="KP257" s="293"/>
      <c r="KQ257" s="293"/>
      <c r="KR257" s="293"/>
      <c r="KS257" s="293"/>
      <c r="KT257" s="293"/>
      <c r="KU257" s="293"/>
      <c r="KV257" s="293"/>
      <c r="KW257" s="293"/>
      <c r="KX257" s="293"/>
      <c r="KY257" s="293"/>
      <c r="KZ257" s="293"/>
      <c r="LA257" s="293"/>
      <c r="LB257" s="293"/>
      <c r="LC257" s="293"/>
      <c r="LD257" s="293"/>
      <c r="LE257" s="293"/>
      <c r="LF257" s="293"/>
      <c r="LG257" s="293"/>
      <c r="LH257" s="293"/>
      <c r="LI257" s="293"/>
      <c r="LJ257" s="293"/>
      <c r="LK257" s="293"/>
      <c r="LL257" s="293"/>
      <c r="LM257" s="293"/>
      <c r="LN257" s="293"/>
      <c r="LO257" s="293"/>
      <c r="LP257" s="293"/>
      <c r="LQ257" s="293"/>
      <c r="LR257" s="293"/>
      <c r="LS257" s="293"/>
      <c r="LT257" s="293"/>
      <c r="LU257" s="293"/>
      <c r="LV257" s="293"/>
      <c r="LW257" s="293"/>
      <c r="LX257" s="293"/>
      <c r="LY257" s="293"/>
      <c r="LZ257" s="293"/>
      <c r="MA257" s="293"/>
      <c r="MB257" s="293"/>
      <c r="MC257" s="293"/>
      <c r="MD257" s="293"/>
      <c r="ME257" s="293"/>
      <c r="MF257" s="293"/>
      <c r="MG257" s="293"/>
      <c r="MH257" s="293"/>
      <c r="MI257" s="293"/>
      <c r="MJ257" s="293"/>
      <c r="MK257" s="293"/>
      <c r="ML257" s="293"/>
      <c r="MM257" s="293"/>
      <c r="MN257" s="293"/>
      <c r="MO257" s="293"/>
      <c r="MP257" s="293"/>
      <c r="MQ257" s="293"/>
      <c r="MR257" s="293"/>
      <c r="MS257" s="293"/>
      <c r="MT257" s="293"/>
      <c r="MU257" s="293"/>
      <c r="MV257" s="293"/>
      <c r="MW257" s="293"/>
      <c r="MX257" s="293"/>
      <c r="MY257" s="293"/>
      <c r="MZ257" s="293"/>
      <c r="NA257" s="293"/>
      <c r="NB257" s="293"/>
      <c r="NC257" s="293"/>
      <c r="ND257" s="293"/>
      <c r="NE257" s="293"/>
      <c r="NF257" s="293"/>
      <c r="NG257" s="293"/>
      <c r="NH257" s="293"/>
      <c r="NI257" s="293"/>
      <c r="NJ257" s="293"/>
      <c r="NK257" s="293"/>
      <c r="NL257" s="293"/>
      <c r="NM257" s="293"/>
      <c r="NN257" s="293"/>
      <c r="NO257" s="293"/>
      <c r="NP257" s="293"/>
      <c r="NQ257" s="293"/>
      <c r="NR257" s="293"/>
      <c r="NS257" s="293"/>
      <c r="NT257" s="293"/>
      <c r="NU257" s="293"/>
      <c r="NV257" s="293"/>
      <c r="NW257" s="293"/>
      <c r="NX257" s="293"/>
      <c r="NY257" s="293"/>
      <c r="NZ257" s="293"/>
      <c r="OA257" s="293"/>
      <c r="OB257" s="293"/>
      <c r="OC257" s="293"/>
      <c r="OD257" s="293"/>
      <c r="OE257" s="293"/>
      <c r="OF257" s="293"/>
      <c r="OG257" s="293"/>
      <c r="OH257" s="293"/>
      <c r="OI257" s="293"/>
      <c r="OJ257" s="293"/>
      <c r="OK257" s="293"/>
      <c r="OL257" s="293"/>
      <c r="OM257" s="293"/>
      <c r="ON257" s="293"/>
      <c r="OO257" s="293"/>
      <c r="OP257" s="293"/>
      <c r="OQ257" s="293"/>
      <c r="OR257" s="293"/>
      <c r="OS257" s="293"/>
      <c r="OT257" s="293"/>
      <c r="OU257" s="293"/>
      <c r="OV257" s="293"/>
      <c r="OW257" s="293"/>
      <c r="OX257" s="293"/>
      <c r="OY257" s="293"/>
      <c r="OZ257" s="293"/>
      <c r="PA257" s="293"/>
      <c r="PB257" s="293"/>
      <c r="PC257" s="293"/>
      <c r="PD257" s="293"/>
      <c r="PE257" s="293"/>
      <c r="PF257" s="293"/>
      <c r="PG257" s="293"/>
      <c r="PH257" s="293"/>
      <c r="PI257" s="293"/>
      <c r="PJ257" s="293"/>
      <c r="PK257" s="293"/>
      <c r="PL257" s="293"/>
      <c r="PM257" s="293"/>
      <c r="PN257" s="293"/>
      <c r="PO257" s="293"/>
      <c r="PP257" s="293"/>
      <c r="PQ257" s="293"/>
      <c r="PR257" s="293"/>
      <c r="PS257" s="293"/>
      <c r="PT257" s="293"/>
      <c r="PU257" s="293"/>
      <c r="PV257" s="293"/>
      <c r="PW257" s="293"/>
      <c r="PX257" s="293"/>
      <c r="PY257" s="293"/>
      <c r="PZ257" s="293"/>
      <c r="QA257" s="293"/>
      <c r="QB257" s="293"/>
      <c r="QC257" s="293"/>
      <c r="QD257" s="293"/>
      <c r="QE257" s="293"/>
      <c r="QF257" s="293"/>
      <c r="QG257" s="293"/>
      <c r="QH257" s="293"/>
      <c r="QI257" s="293"/>
      <c r="QJ257" s="293"/>
      <c r="QK257" s="293"/>
      <c r="QL257" s="293"/>
      <c r="QM257" s="293"/>
      <c r="QN257" s="293"/>
      <c r="QO257" s="293"/>
      <c r="QP257" s="293"/>
      <c r="QQ257" s="293"/>
      <c r="QR257" s="293"/>
      <c r="QS257" s="293"/>
      <c r="QT257" s="293"/>
      <c r="QU257" s="293"/>
      <c r="QV257" s="293"/>
      <c r="QW257" s="293"/>
      <c r="QX257" s="293"/>
      <c r="QY257" s="293"/>
      <c r="QZ257" s="293"/>
      <c r="RA257" s="293"/>
      <c r="RB257" s="293"/>
      <c r="RC257" s="293"/>
      <c r="RD257" s="293"/>
      <c r="RE257" s="293"/>
      <c r="RF257" s="293"/>
      <c r="RG257" s="293"/>
      <c r="RH257" s="293"/>
      <c r="RI257" s="293"/>
      <c r="RJ257" s="293"/>
      <c r="RK257" s="293"/>
      <c r="RL257" s="293"/>
      <c r="RM257" s="293"/>
      <c r="RN257" s="293"/>
      <c r="RO257" s="293"/>
      <c r="RP257" s="293"/>
      <c r="RQ257" s="293"/>
      <c r="RR257" s="293"/>
      <c r="RS257" s="293"/>
      <c r="RT257" s="293"/>
      <c r="RU257" s="293"/>
      <c r="RV257" s="293"/>
      <c r="RW257" s="293"/>
      <c r="RX257" s="293"/>
      <c r="RY257" s="293"/>
      <c r="RZ257" s="293"/>
      <c r="SA257" s="293"/>
      <c r="SB257" s="293"/>
      <c r="SC257" s="293"/>
      <c r="SD257" s="293"/>
      <c r="SE257" s="293"/>
      <c r="SF257" s="293"/>
      <c r="SG257" s="293"/>
      <c r="SH257" s="293"/>
      <c r="SI257" s="293"/>
      <c r="SJ257" s="293"/>
      <c r="SK257" s="293"/>
      <c r="SL257" s="293"/>
      <c r="SM257" s="293"/>
      <c r="SN257" s="293"/>
      <c r="SO257" s="293"/>
      <c r="SP257" s="293"/>
      <c r="SQ257" s="293"/>
      <c r="SR257" s="293"/>
      <c r="SS257" s="293"/>
      <c r="ST257" s="293"/>
      <c r="SU257" s="293"/>
      <c r="SV257" s="293"/>
      <c r="SW257" s="293"/>
      <c r="SX257" s="293"/>
      <c r="SY257" s="293"/>
      <c r="SZ257" s="293"/>
      <c r="TA257" s="293"/>
      <c r="TB257" s="293"/>
      <c r="TC257" s="293"/>
      <c r="TD257" s="293"/>
      <c r="TE257" s="293"/>
      <c r="TF257" s="293"/>
      <c r="TG257" s="293"/>
      <c r="TH257" s="293"/>
      <c r="TI257" s="293"/>
      <c r="TJ257" s="293"/>
      <c r="TK257" s="293"/>
      <c r="TL257" s="293"/>
      <c r="TM257" s="293"/>
      <c r="TN257" s="293"/>
      <c r="TO257" s="293"/>
      <c r="TP257" s="293"/>
      <c r="TQ257" s="293"/>
      <c r="TR257" s="293"/>
      <c r="TS257" s="293"/>
      <c r="TT257" s="293"/>
      <c r="TU257" s="293"/>
      <c r="TV257" s="293"/>
      <c r="TW257" s="293"/>
      <c r="TX257" s="293"/>
      <c r="TY257" s="293"/>
      <c r="TZ257" s="293"/>
      <c r="UA257" s="293"/>
      <c r="UB257" s="293"/>
      <c r="UC257" s="293"/>
      <c r="UD257" s="293"/>
      <c r="UE257" s="293"/>
    </row>
    <row r="258" spans="1:551" x14ac:dyDescent="0.3">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293"/>
      <c r="AK258" s="293"/>
      <c r="AL258" s="293"/>
      <c r="AM258" s="293"/>
      <c r="AN258" s="293"/>
      <c r="AO258" s="293"/>
      <c r="AP258" s="293"/>
      <c r="AQ258" s="293"/>
      <c r="AR258" s="293"/>
      <c r="AS258" s="293"/>
      <c r="AT258" s="293"/>
      <c r="AU258" s="293"/>
      <c r="AV258" s="293"/>
      <c r="AW258" s="293"/>
      <c r="AX258" s="293"/>
      <c r="AY258" s="293"/>
      <c r="AZ258" s="293"/>
      <c r="BA258" s="293"/>
      <c r="BB258" s="293"/>
      <c r="BC258" s="293"/>
      <c r="BD258" s="293"/>
      <c r="BE258" s="293"/>
      <c r="BF258" s="293"/>
      <c r="BG258" s="293"/>
      <c r="BH258" s="293"/>
      <c r="BI258" s="293"/>
      <c r="BJ258" s="293"/>
      <c r="BK258" s="293"/>
      <c r="BL258" s="293"/>
      <c r="BM258" s="293"/>
      <c r="BN258" s="293"/>
      <c r="BO258" s="293"/>
      <c r="BP258" s="293"/>
      <c r="BQ258" s="293"/>
      <c r="BR258" s="293"/>
      <c r="BS258" s="293"/>
      <c r="BT258" s="293"/>
      <c r="BU258" s="293"/>
      <c r="BV258" s="293"/>
      <c r="BW258" s="293"/>
      <c r="BX258" s="293"/>
      <c r="BY258" s="293"/>
      <c r="BZ258" s="293"/>
      <c r="CA258" s="293"/>
      <c r="CB258" s="293"/>
      <c r="CC258" s="293"/>
      <c r="CD258" s="293"/>
      <c r="CE258" s="293"/>
      <c r="CF258" s="293"/>
      <c r="CG258" s="293"/>
      <c r="CH258" s="293"/>
      <c r="CI258" s="293"/>
      <c r="CJ258" s="293"/>
      <c r="CK258" s="293"/>
      <c r="CL258" s="293"/>
      <c r="CM258" s="293"/>
      <c r="CN258" s="293"/>
      <c r="CO258" s="293"/>
      <c r="CP258" s="293"/>
      <c r="CQ258" s="293"/>
      <c r="CR258" s="293"/>
      <c r="CS258" s="293"/>
      <c r="CT258" s="293"/>
      <c r="CU258" s="293"/>
      <c r="CV258" s="293"/>
      <c r="CW258" s="293"/>
      <c r="CX258" s="293"/>
      <c r="CY258" s="293"/>
      <c r="CZ258" s="293"/>
      <c r="DA258" s="293"/>
      <c r="DB258" s="293"/>
      <c r="DC258" s="293"/>
      <c r="DD258" s="293"/>
      <c r="DE258" s="293"/>
      <c r="DF258" s="293"/>
      <c r="DG258" s="293"/>
      <c r="DH258" s="293"/>
      <c r="DI258" s="293"/>
      <c r="DJ258" s="293"/>
      <c r="DK258" s="293"/>
      <c r="DL258" s="293"/>
      <c r="DM258" s="293"/>
      <c r="DN258" s="293"/>
      <c r="DO258" s="293"/>
      <c r="DP258" s="293"/>
      <c r="DQ258" s="293"/>
      <c r="DR258" s="293"/>
      <c r="DS258" s="293"/>
      <c r="DT258" s="293"/>
      <c r="DU258" s="293"/>
      <c r="DV258" s="293"/>
      <c r="DW258" s="293"/>
      <c r="DX258" s="293"/>
      <c r="DY258" s="293"/>
      <c r="DZ258" s="293"/>
      <c r="EA258" s="293"/>
      <c r="EB258" s="293"/>
      <c r="EC258" s="293"/>
      <c r="ED258" s="293"/>
      <c r="EE258" s="293"/>
      <c r="EF258" s="293"/>
      <c r="EG258" s="293"/>
      <c r="EH258" s="293"/>
      <c r="EI258" s="293"/>
      <c r="EJ258" s="293"/>
      <c r="EK258" s="293"/>
      <c r="EL258" s="293"/>
      <c r="EM258" s="293"/>
      <c r="EN258" s="293"/>
      <c r="EO258" s="293"/>
      <c r="EP258" s="293"/>
      <c r="EQ258" s="293"/>
      <c r="ER258" s="293"/>
      <c r="ES258" s="293"/>
      <c r="ET258" s="293"/>
      <c r="EU258" s="293"/>
      <c r="EV258" s="293"/>
      <c r="EW258" s="293"/>
      <c r="EX258" s="293"/>
      <c r="EY258" s="293"/>
      <c r="EZ258" s="293"/>
      <c r="FA258" s="293"/>
      <c r="FB258" s="293"/>
      <c r="FC258" s="293"/>
      <c r="FD258" s="293"/>
      <c r="FE258" s="293"/>
      <c r="FF258" s="293"/>
      <c r="FG258" s="293"/>
      <c r="FH258" s="293"/>
      <c r="FI258" s="293"/>
      <c r="FJ258" s="293"/>
      <c r="FK258" s="293"/>
      <c r="FL258" s="293"/>
      <c r="FM258" s="293"/>
      <c r="FN258" s="293"/>
      <c r="FO258" s="293"/>
      <c r="FP258" s="293"/>
      <c r="FQ258" s="293"/>
      <c r="FR258" s="293"/>
      <c r="FS258" s="293"/>
      <c r="FT258" s="293"/>
      <c r="FU258" s="293"/>
      <c r="FV258" s="293"/>
      <c r="FW258" s="293"/>
      <c r="FX258" s="293"/>
      <c r="FY258" s="293"/>
      <c r="FZ258" s="293"/>
      <c r="GA258" s="293"/>
      <c r="GB258" s="293"/>
      <c r="GC258" s="293"/>
      <c r="GD258" s="293"/>
      <c r="GE258" s="293"/>
      <c r="GF258" s="293"/>
      <c r="GG258" s="293"/>
      <c r="GH258" s="293"/>
      <c r="GI258" s="293"/>
      <c r="GJ258" s="293"/>
      <c r="GK258" s="293"/>
      <c r="GL258" s="293"/>
      <c r="GM258" s="293"/>
      <c r="GN258" s="293"/>
      <c r="GO258" s="293"/>
      <c r="GP258" s="293"/>
      <c r="GQ258" s="293"/>
      <c r="GR258" s="293"/>
      <c r="GS258" s="293"/>
      <c r="GT258" s="293"/>
      <c r="GU258" s="293"/>
      <c r="GV258" s="293"/>
      <c r="GW258" s="293"/>
      <c r="GX258" s="293"/>
      <c r="GY258" s="293"/>
      <c r="GZ258" s="293"/>
      <c r="HA258" s="293"/>
      <c r="HB258" s="293"/>
      <c r="HC258" s="293"/>
      <c r="HD258" s="293"/>
      <c r="HE258" s="293"/>
      <c r="HF258" s="293"/>
      <c r="HG258" s="293"/>
      <c r="HH258" s="293"/>
      <c r="HI258" s="293"/>
      <c r="HJ258" s="293"/>
      <c r="HK258" s="293"/>
      <c r="HL258" s="293"/>
      <c r="HM258" s="293"/>
      <c r="HN258" s="293"/>
      <c r="HO258" s="293"/>
      <c r="HP258" s="293"/>
      <c r="HQ258" s="293"/>
      <c r="HR258" s="293"/>
      <c r="HS258" s="293"/>
      <c r="HT258" s="293"/>
      <c r="HU258" s="293"/>
      <c r="HV258" s="293"/>
      <c r="HW258" s="293"/>
      <c r="HX258" s="293"/>
      <c r="HY258" s="293"/>
      <c r="HZ258" s="293"/>
      <c r="IA258" s="293"/>
      <c r="IB258" s="293"/>
      <c r="IC258" s="293"/>
      <c r="ID258" s="293"/>
      <c r="IE258" s="293"/>
      <c r="IF258" s="293"/>
      <c r="IG258" s="293"/>
      <c r="IH258" s="293"/>
      <c r="II258" s="293"/>
      <c r="IJ258" s="293"/>
      <c r="IK258" s="293"/>
      <c r="IL258" s="293"/>
      <c r="IM258" s="293"/>
      <c r="IN258" s="293"/>
      <c r="IO258" s="293"/>
      <c r="IP258" s="293"/>
      <c r="IQ258" s="293"/>
      <c r="IR258" s="293"/>
      <c r="IS258" s="293"/>
      <c r="IT258" s="293"/>
      <c r="IU258" s="293"/>
      <c r="IV258" s="293"/>
      <c r="IW258" s="293"/>
      <c r="IX258" s="293"/>
      <c r="IY258" s="293"/>
      <c r="IZ258" s="293"/>
      <c r="JA258" s="293"/>
      <c r="JB258" s="293"/>
      <c r="JC258" s="293"/>
      <c r="JD258" s="293"/>
      <c r="JE258" s="293"/>
      <c r="JF258" s="293"/>
      <c r="JG258" s="293"/>
      <c r="JH258" s="293"/>
      <c r="JI258" s="293"/>
      <c r="JJ258" s="293"/>
      <c r="JK258" s="293"/>
      <c r="JL258" s="293"/>
      <c r="JM258" s="293"/>
      <c r="JN258" s="293"/>
      <c r="JO258" s="293"/>
      <c r="JP258" s="293"/>
      <c r="JQ258" s="293"/>
      <c r="JR258" s="293"/>
      <c r="JS258" s="293"/>
      <c r="JT258" s="293"/>
      <c r="JU258" s="293"/>
      <c r="JV258" s="293"/>
      <c r="JW258" s="293"/>
      <c r="JX258" s="293"/>
      <c r="JY258" s="293"/>
      <c r="JZ258" s="293"/>
      <c r="KA258" s="293"/>
      <c r="KB258" s="293"/>
      <c r="KC258" s="293"/>
      <c r="KD258" s="293"/>
      <c r="KE258" s="293"/>
      <c r="KF258" s="293"/>
      <c r="KG258" s="293"/>
      <c r="KH258" s="293"/>
      <c r="KI258" s="293"/>
      <c r="KJ258" s="293"/>
      <c r="KK258" s="293"/>
      <c r="KL258" s="293"/>
      <c r="KM258" s="293"/>
      <c r="KN258" s="293"/>
      <c r="KO258" s="293"/>
      <c r="KP258" s="293"/>
      <c r="KQ258" s="293"/>
      <c r="KR258" s="293"/>
      <c r="KS258" s="293"/>
      <c r="KT258" s="293"/>
      <c r="KU258" s="293"/>
      <c r="KV258" s="293"/>
      <c r="KW258" s="293"/>
      <c r="KX258" s="293"/>
      <c r="KY258" s="293"/>
      <c r="KZ258" s="293"/>
      <c r="LA258" s="293"/>
      <c r="LB258" s="293"/>
      <c r="LC258" s="293"/>
      <c r="LD258" s="293"/>
      <c r="LE258" s="293"/>
      <c r="LF258" s="293"/>
      <c r="LG258" s="293"/>
      <c r="LH258" s="293"/>
      <c r="LI258" s="293"/>
      <c r="LJ258" s="293"/>
      <c r="LK258" s="293"/>
      <c r="LL258" s="293"/>
      <c r="LM258" s="293"/>
      <c r="LN258" s="293"/>
      <c r="LO258" s="293"/>
      <c r="LP258" s="293"/>
      <c r="LQ258" s="293"/>
      <c r="LR258" s="293"/>
      <c r="LS258" s="293"/>
      <c r="LT258" s="293"/>
      <c r="LU258" s="293"/>
      <c r="LV258" s="293"/>
      <c r="LW258" s="293"/>
      <c r="LX258" s="293"/>
      <c r="LY258" s="293"/>
      <c r="LZ258" s="293"/>
      <c r="MA258" s="293"/>
      <c r="MB258" s="293"/>
      <c r="MC258" s="293"/>
      <c r="MD258" s="293"/>
      <c r="ME258" s="293"/>
      <c r="MF258" s="293"/>
      <c r="MG258" s="293"/>
      <c r="MH258" s="293"/>
      <c r="MI258" s="293"/>
      <c r="MJ258" s="293"/>
      <c r="MK258" s="293"/>
      <c r="ML258" s="293"/>
      <c r="MM258" s="293"/>
      <c r="MN258" s="293"/>
      <c r="MO258" s="293"/>
      <c r="MP258" s="293"/>
      <c r="MQ258" s="293"/>
      <c r="MR258" s="293"/>
      <c r="MS258" s="293"/>
      <c r="MT258" s="293"/>
      <c r="MU258" s="293"/>
      <c r="MV258" s="293"/>
      <c r="MW258" s="293"/>
      <c r="MX258" s="293"/>
      <c r="MY258" s="293"/>
      <c r="MZ258" s="293"/>
      <c r="NA258" s="293"/>
      <c r="NB258" s="293"/>
      <c r="NC258" s="293"/>
      <c r="ND258" s="293"/>
      <c r="NE258" s="293"/>
      <c r="NF258" s="293"/>
      <c r="NG258" s="293"/>
      <c r="NH258" s="293"/>
      <c r="NI258" s="293"/>
      <c r="NJ258" s="293"/>
      <c r="NK258" s="293"/>
      <c r="NL258" s="293"/>
      <c r="NM258" s="293"/>
      <c r="NN258" s="293"/>
      <c r="NO258" s="293"/>
      <c r="NP258" s="293"/>
      <c r="NQ258" s="293"/>
      <c r="NR258" s="293"/>
      <c r="NS258" s="293"/>
      <c r="NT258" s="293"/>
      <c r="NU258" s="293"/>
      <c r="NV258" s="293"/>
      <c r="NW258" s="293"/>
      <c r="NX258" s="293"/>
      <c r="NY258" s="293"/>
      <c r="NZ258" s="293"/>
      <c r="OA258" s="293"/>
      <c r="OB258" s="293"/>
      <c r="OC258" s="293"/>
      <c r="OD258" s="293"/>
      <c r="OE258" s="293"/>
      <c r="OF258" s="293"/>
      <c r="OG258" s="293"/>
      <c r="OH258" s="293"/>
      <c r="OI258" s="293"/>
      <c r="OJ258" s="293"/>
      <c r="OK258" s="293"/>
      <c r="OL258" s="293"/>
      <c r="OM258" s="293"/>
      <c r="ON258" s="293"/>
      <c r="OO258" s="293"/>
      <c r="OP258" s="293"/>
      <c r="OQ258" s="293"/>
      <c r="OR258" s="293"/>
      <c r="OS258" s="293"/>
      <c r="OT258" s="293"/>
      <c r="OU258" s="293"/>
      <c r="OV258" s="293"/>
      <c r="OW258" s="293"/>
      <c r="OX258" s="293"/>
      <c r="OY258" s="293"/>
      <c r="OZ258" s="293"/>
      <c r="PA258" s="293"/>
      <c r="PB258" s="293"/>
      <c r="PC258" s="293"/>
      <c r="PD258" s="293"/>
      <c r="PE258" s="293"/>
      <c r="PF258" s="293"/>
      <c r="PG258" s="293"/>
      <c r="PH258" s="293"/>
      <c r="PI258" s="293"/>
      <c r="PJ258" s="293"/>
      <c r="PK258" s="293"/>
      <c r="PL258" s="293"/>
      <c r="PM258" s="293"/>
      <c r="PN258" s="293"/>
      <c r="PO258" s="293"/>
      <c r="PP258" s="293"/>
      <c r="PQ258" s="293"/>
      <c r="PR258" s="293"/>
      <c r="PS258" s="293"/>
      <c r="PT258" s="293"/>
      <c r="PU258" s="293"/>
      <c r="PV258" s="293"/>
      <c r="PW258" s="293"/>
      <c r="PX258" s="293"/>
      <c r="PY258" s="293"/>
      <c r="PZ258" s="293"/>
      <c r="QA258" s="293"/>
      <c r="QB258" s="293"/>
      <c r="QC258" s="293"/>
      <c r="QD258" s="293"/>
      <c r="QE258" s="293"/>
      <c r="QF258" s="293"/>
      <c r="QG258" s="293"/>
      <c r="QH258" s="293"/>
      <c r="QI258" s="293"/>
      <c r="QJ258" s="293"/>
      <c r="QK258" s="293"/>
      <c r="QL258" s="293"/>
      <c r="QM258" s="293"/>
      <c r="QN258" s="293"/>
      <c r="QO258" s="293"/>
      <c r="QP258" s="293"/>
      <c r="QQ258" s="293"/>
      <c r="QR258" s="293"/>
      <c r="QS258" s="293"/>
      <c r="QT258" s="293"/>
      <c r="QU258" s="293"/>
      <c r="QV258" s="293"/>
      <c r="QW258" s="293"/>
      <c r="QX258" s="293"/>
      <c r="QY258" s="293"/>
      <c r="QZ258" s="293"/>
      <c r="RA258" s="293"/>
      <c r="RB258" s="293"/>
      <c r="RC258" s="293"/>
      <c r="RD258" s="293"/>
      <c r="RE258" s="293"/>
      <c r="RF258" s="293"/>
      <c r="RG258" s="293"/>
      <c r="RH258" s="293"/>
      <c r="RI258" s="293"/>
      <c r="RJ258" s="293"/>
      <c r="RK258" s="293"/>
      <c r="RL258" s="293"/>
      <c r="RM258" s="293"/>
      <c r="RN258" s="293"/>
      <c r="RO258" s="293"/>
      <c r="RP258" s="293"/>
      <c r="RQ258" s="293"/>
      <c r="RR258" s="293"/>
      <c r="RS258" s="293"/>
      <c r="RT258" s="293"/>
      <c r="RU258" s="293"/>
      <c r="RV258" s="293"/>
      <c r="RW258" s="293"/>
      <c r="RX258" s="293"/>
      <c r="RY258" s="293"/>
      <c r="RZ258" s="293"/>
      <c r="SA258" s="293"/>
      <c r="SB258" s="293"/>
      <c r="SC258" s="293"/>
      <c r="SD258" s="293"/>
      <c r="SE258" s="293"/>
      <c r="SF258" s="293"/>
      <c r="SG258" s="293"/>
      <c r="SH258" s="293"/>
      <c r="SI258" s="293"/>
      <c r="SJ258" s="293"/>
      <c r="SK258" s="293"/>
      <c r="SL258" s="293"/>
      <c r="SM258" s="293"/>
      <c r="SN258" s="293"/>
      <c r="SO258" s="293"/>
      <c r="SP258" s="293"/>
      <c r="SQ258" s="293"/>
      <c r="SR258" s="293"/>
      <c r="SS258" s="293"/>
      <c r="ST258" s="293"/>
      <c r="SU258" s="293"/>
      <c r="SV258" s="293"/>
      <c r="SW258" s="293"/>
      <c r="SX258" s="293"/>
      <c r="SY258" s="293"/>
      <c r="SZ258" s="293"/>
      <c r="TA258" s="293"/>
      <c r="TB258" s="293"/>
      <c r="TC258" s="293"/>
      <c r="TD258" s="293"/>
      <c r="TE258" s="293"/>
      <c r="TF258" s="293"/>
      <c r="TG258" s="293"/>
      <c r="TH258" s="293"/>
      <c r="TI258" s="293"/>
      <c r="TJ258" s="293"/>
      <c r="TK258" s="293"/>
      <c r="TL258" s="293"/>
      <c r="TM258" s="293"/>
      <c r="TN258" s="293"/>
      <c r="TO258" s="293"/>
      <c r="TP258" s="293"/>
      <c r="TQ258" s="293"/>
      <c r="TR258" s="293"/>
      <c r="TS258" s="293"/>
      <c r="TT258" s="293"/>
      <c r="TU258" s="293"/>
      <c r="TV258" s="293"/>
      <c r="TW258" s="293"/>
      <c r="TX258" s="293"/>
      <c r="TY258" s="293"/>
      <c r="TZ258" s="293"/>
      <c r="UA258" s="293"/>
      <c r="UB258" s="293"/>
      <c r="UC258" s="293"/>
      <c r="UD258" s="293"/>
      <c r="UE258" s="293"/>
    </row>
    <row r="259" spans="1:551" x14ac:dyDescent="0.3">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c r="AI259" s="293"/>
      <c r="AJ259" s="293"/>
      <c r="AK259" s="293"/>
      <c r="AL259" s="293"/>
      <c r="AM259" s="293"/>
      <c r="AN259" s="293"/>
      <c r="AO259" s="293"/>
      <c r="AP259" s="293"/>
      <c r="AQ259" s="293"/>
      <c r="AR259" s="293"/>
      <c r="AS259" s="293"/>
      <c r="AT259" s="293"/>
      <c r="AU259" s="293"/>
      <c r="AV259" s="293"/>
      <c r="AW259" s="293"/>
      <c r="AX259" s="293"/>
      <c r="AY259" s="293"/>
      <c r="AZ259" s="293"/>
      <c r="BA259" s="293"/>
      <c r="BB259" s="293"/>
      <c r="BC259" s="293"/>
      <c r="BD259" s="293"/>
      <c r="BE259" s="293"/>
      <c r="BF259" s="293"/>
      <c r="BG259" s="293"/>
      <c r="BH259" s="293"/>
      <c r="BI259" s="293"/>
      <c r="BJ259" s="293"/>
      <c r="BK259" s="293"/>
      <c r="BL259" s="293"/>
      <c r="BM259" s="293"/>
      <c r="BN259" s="293"/>
      <c r="BO259" s="293"/>
      <c r="BP259" s="293"/>
      <c r="BQ259" s="293"/>
      <c r="BR259" s="293"/>
      <c r="BS259" s="293"/>
      <c r="BT259" s="293"/>
      <c r="BU259" s="293"/>
      <c r="BV259" s="293"/>
      <c r="BW259" s="293"/>
      <c r="BX259" s="293"/>
      <c r="BY259" s="293"/>
      <c r="BZ259" s="293"/>
      <c r="CA259" s="293"/>
      <c r="CB259" s="293"/>
      <c r="CC259" s="293"/>
      <c r="CD259" s="293"/>
      <c r="CE259" s="293"/>
      <c r="CF259" s="293"/>
      <c r="CG259" s="293"/>
      <c r="CH259" s="293"/>
      <c r="CI259" s="293"/>
      <c r="CJ259" s="293"/>
      <c r="CK259" s="293"/>
      <c r="CL259" s="293"/>
      <c r="CM259" s="293"/>
      <c r="CN259" s="293"/>
      <c r="CO259" s="293"/>
      <c r="CP259" s="293"/>
      <c r="CQ259" s="293"/>
      <c r="CR259" s="293"/>
      <c r="CS259" s="293"/>
      <c r="CT259" s="293"/>
      <c r="CU259" s="293"/>
      <c r="CV259" s="293"/>
      <c r="CW259" s="293"/>
      <c r="CX259" s="293"/>
      <c r="CY259" s="293"/>
      <c r="CZ259" s="293"/>
      <c r="DA259" s="293"/>
      <c r="DB259" s="293"/>
      <c r="DC259" s="293"/>
      <c r="DD259" s="293"/>
      <c r="DE259" s="293"/>
      <c r="DF259" s="293"/>
      <c r="DG259" s="293"/>
      <c r="DH259" s="293"/>
      <c r="DI259" s="293"/>
      <c r="DJ259" s="293"/>
      <c r="DK259" s="293"/>
      <c r="DL259" s="293"/>
      <c r="DM259" s="293"/>
      <c r="DN259" s="293"/>
      <c r="DO259" s="293"/>
      <c r="DP259" s="293"/>
      <c r="DQ259" s="293"/>
      <c r="DR259" s="293"/>
      <c r="DS259" s="293"/>
      <c r="DT259" s="293"/>
      <c r="DU259" s="293"/>
      <c r="DV259" s="293"/>
      <c r="DW259" s="293"/>
      <c r="DX259" s="293"/>
      <c r="DY259" s="293"/>
      <c r="DZ259" s="293"/>
      <c r="EA259" s="293"/>
      <c r="EB259" s="293"/>
      <c r="EC259" s="293"/>
      <c r="ED259" s="293"/>
      <c r="EE259" s="293"/>
      <c r="EF259" s="293"/>
      <c r="EG259" s="293"/>
      <c r="EH259" s="293"/>
      <c r="EI259" s="293"/>
      <c r="EJ259" s="293"/>
      <c r="EK259" s="293"/>
      <c r="EL259" s="293"/>
      <c r="EM259" s="293"/>
      <c r="EN259" s="293"/>
      <c r="EO259" s="293"/>
      <c r="EP259" s="293"/>
      <c r="EQ259" s="293"/>
      <c r="ER259" s="293"/>
      <c r="ES259" s="293"/>
      <c r="ET259" s="293"/>
      <c r="EU259" s="293"/>
      <c r="EV259" s="293"/>
      <c r="EW259" s="293"/>
      <c r="EX259" s="293"/>
      <c r="EY259" s="293"/>
      <c r="EZ259" s="293"/>
      <c r="FA259" s="293"/>
      <c r="FB259" s="293"/>
      <c r="FC259" s="293"/>
      <c r="FD259" s="293"/>
      <c r="FE259" s="293"/>
      <c r="FF259" s="293"/>
      <c r="FG259" s="293"/>
      <c r="FH259" s="293"/>
      <c r="FI259" s="293"/>
      <c r="FJ259" s="293"/>
      <c r="FK259" s="293"/>
      <c r="FL259" s="293"/>
      <c r="FM259" s="293"/>
      <c r="FN259" s="293"/>
      <c r="FO259" s="293"/>
      <c r="FP259" s="293"/>
      <c r="FQ259" s="293"/>
      <c r="FR259" s="293"/>
      <c r="FS259" s="293"/>
      <c r="FT259" s="293"/>
      <c r="FU259" s="293"/>
      <c r="FV259" s="293"/>
      <c r="FW259" s="293"/>
      <c r="FX259" s="293"/>
      <c r="FY259" s="293"/>
      <c r="FZ259" s="293"/>
      <c r="GA259" s="293"/>
      <c r="GB259" s="293"/>
      <c r="GC259" s="293"/>
      <c r="GD259" s="293"/>
      <c r="GE259" s="293"/>
      <c r="GF259" s="293"/>
      <c r="GG259" s="293"/>
      <c r="GH259" s="293"/>
      <c r="GI259" s="293"/>
      <c r="GJ259" s="293"/>
      <c r="GK259" s="293"/>
      <c r="GL259" s="293"/>
      <c r="GM259" s="293"/>
      <c r="GN259" s="293"/>
      <c r="GO259" s="293"/>
      <c r="GP259" s="293"/>
      <c r="GQ259" s="293"/>
      <c r="GR259" s="293"/>
      <c r="GS259" s="293"/>
      <c r="GT259" s="293"/>
      <c r="GU259" s="293"/>
      <c r="GV259" s="293"/>
      <c r="GW259" s="293"/>
      <c r="GX259" s="293"/>
      <c r="GY259" s="293"/>
      <c r="GZ259" s="293"/>
      <c r="HA259" s="293"/>
      <c r="HB259" s="293"/>
      <c r="HC259" s="293"/>
      <c r="HD259" s="293"/>
      <c r="HE259" s="293"/>
      <c r="HF259" s="293"/>
      <c r="HG259" s="293"/>
      <c r="HH259" s="293"/>
      <c r="HI259" s="293"/>
      <c r="HJ259" s="293"/>
      <c r="HK259" s="293"/>
      <c r="HL259" s="293"/>
      <c r="HM259" s="293"/>
      <c r="HN259" s="293"/>
      <c r="HO259" s="293"/>
      <c r="HP259" s="293"/>
      <c r="HQ259" s="293"/>
      <c r="HR259" s="293"/>
      <c r="HS259" s="293"/>
      <c r="HT259" s="293"/>
      <c r="HU259" s="293"/>
      <c r="HV259" s="293"/>
      <c r="HW259" s="293"/>
      <c r="HX259" s="293"/>
      <c r="HY259" s="293"/>
      <c r="HZ259" s="293"/>
      <c r="IA259" s="293"/>
      <c r="IB259" s="293"/>
      <c r="IC259" s="293"/>
      <c r="ID259" s="293"/>
      <c r="IE259" s="293"/>
      <c r="IF259" s="293"/>
      <c r="IG259" s="293"/>
      <c r="IH259" s="293"/>
      <c r="II259" s="293"/>
      <c r="IJ259" s="293"/>
      <c r="IK259" s="293"/>
      <c r="IL259" s="293"/>
      <c r="IM259" s="293"/>
      <c r="IN259" s="293"/>
      <c r="IO259" s="293"/>
      <c r="IP259" s="293"/>
      <c r="IQ259" s="293"/>
      <c r="IR259" s="293"/>
      <c r="IS259" s="293"/>
      <c r="IT259" s="293"/>
      <c r="IU259" s="293"/>
      <c r="IV259" s="293"/>
      <c r="IW259" s="293"/>
      <c r="IX259" s="293"/>
      <c r="IY259" s="293"/>
      <c r="IZ259" s="293"/>
      <c r="JA259" s="293"/>
      <c r="JB259" s="293"/>
      <c r="JC259" s="293"/>
      <c r="JD259" s="293"/>
      <c r="JE259" s="293"/>
      <c r="JF259" s="293"/>
      <c r="JG259" s="293"/>
      <c r="JH259" s="293"/>
      <c r="JI259" s="293"/>
      <c r="JJ259" s="293"/>
      <c r="JK259" s="293"/>
      <c r="JL259" s="293"/>
      <c r="JM259" s="293"/>
      <c r="JN259" s="293"/>
      <c r="JO259" s="293"/>
      <c r="JP259" s="293"/>
      <c r="JQ259" s="293"/>
      <c r="JR259" s="293"/>
      <c r="JS259" s="293"/>
      <c r="JT259" s="293"/>
      <c r="JU259" s="293"/>
      <c r="JV259" s="293"/>
      <c r="JW259" s="293"/>
      <c r="JX259" s="293"/>
      <c r="JY259" s="293"/>
      <c r="JZ259" s="293"/>
      <c r="KA259" s="293"/>
      <c r="KB259" s="293"/>
      <c r="KC259" s="293"/>
      <c r="KD259" s="293"/>
      <c r="KE259" s="293"/>
      <c r="KF259" s="293"/>
      <c r="KG259" s="293"/>
      <c r="KH259" s="293"/>
      <c r="KI259" s="293"/>
      <c r="KJ259" s="293"/>
      <c r="KK259" s="293"/>
      <c r="KL259" s="293"/>
      <c r="KM259" s="293"/>
      <c r="KN259" s="293"/>
      <c r="KO259" s="293"/>
      <c r="KP259" s="293"/>
      <c r="KQ259" s="293"/>
      <c r="KR259" s="293"/>
      <c r="KS259" s="293"/>
      <c r="KT259" s="293"/>
      <c r="KU259" s="293"/>
      <c r="KV259" s="293"/>
      <c r="KW259" s="293"/>
      <c r="KX259" s="293"/>
      <c r="KY259" s="293"/>
      <c r="KZ259" s="293"/>
      <c r="LA259" s="293"/>
      <c r="LB259" s="293"/>
      <c r="LC259" s="293"/>
      <c r="LD259" s="293"/>
      <c r="LE259" s="293"/>
      <c r="LF259" s="293"/>
      <c r="LG259" s="293"/>
      <c r="LH259" s="293"/>
      <c r="LI259" s="293"/>
      <c r="LJ259" s="293"/>
      <c r="LK259" s="293"/>
      <c r="LL259" s="293"/>
      <c r="LM259" s="293"/>
      <c r="LN259" s="293"/>
      <c r="LO259" s="293"/>
      <c r="LP259" s="293"/>
      <c r="LQ259" s="293"/>
      <c r="LR259" s="293"/>
      <c r="LS259" s="293"/>
      <c r="LT259" s="293"/>
      <c r="LU259" s="293"/>
      <c r="LV259" s="293"/>
      <c r="LW259" s="293"/>
      <c r="LX259" s="293"/>
      <c r="LY259" s="293"/>
      <c r="LZ259" s="293"/>
      <c r="MA259" s="293"/>
      <c r="MB259" s="293"/>
      <c r="MC259" s="293"/>
      <c r="MD259" s="293"/>
      <c r="ME259" s="293"/>
      <c r="MF259" s="293"/>
      <c r="MG259" s="293"/>
      <c r="MH259" s="293"/>
      <c r="MI259" s="293"/>
      <c r="MJ259" s="293"/>
      <c r="MK259" s="293"/>
      <c r="ML259" s="293"/>
      <c r="MM259" s="293"/>
      <c r="MN259" s="293"/>
      <c r="MO259" s="293"/>
      <c r="MP259" s="293"/>
      <c r="MQ259" s="293"/>
      <c r="MR259" s="293"/>
      <c r="MS259" s="293"/>
      <c r="MT259" s="293"/>
      <c r="MU259" s="293"/>
      <c r="MV259" s="293"/>
      <c r="MW259" s="293"/>
      <c r="MX259" s="293"/>
      <c r="MY259" s="293"/>
      <c r="MZ259" s="293"/>
      <c r="NA259" s="293"/>
      <c r="NB259" s="293"/>
      <c r="NC259" s="293"/>
      <c r="ND259" s="293"/>
      <c r="NE259" s="293"/>
      <c r="NF259" s="293"/>
      <c r="NG259" s="293"/>
      <c r="NH259" s="293"/>
      <c r="NI259" s="293"/>
      <c r="NJ259" s="293"/>
      <c r="NK259" s="293"/>
      <c r="NL259" s="293"/>
      <c r="NM259" s="293"/>
      <c r="NN259" s="293"/>
      <c r="NO259" s="293"/>
      <c r="NP259" s="293"/>
      <c r="NQ259" s="293"/>
      <c r="NR259" s="293"/>
      <c r="NS259" s="293"/>
      <c r="NT259" s="293"/>
      <c r="NU259" s="293"/>
      <c r="NV259" s="293"/>
      <c r="NW259" s="293"/>
      <c r="NX259" s="293"/>
      <c r="NY259" s="293"/>
      <c r="NZ259" s="293"/>
      <c r="OA259" s="293"/>
      <c r="OB259" s="293"/>
      <c r="OC259" s="293"/>
      <c r="OD259" s="293"/>
      <c r="OE259" s="293"/>
      <c r="OF259" s="293"/>
      <c r="OG259" s="293"/>
      <c r="OH259" s="293"/>
      <c r="OI259" s="293"/>
      <c r="OJ259" s="293"/>
      <c r="OK259" s="293"/>
      <c r="OL259" s="293"/>
      <c r="OM259" s="293"/>
      <c r="ON259" s="293"/>
      <c r="OO259" s="293"/>
      <c r="OP259" s="293"/>
      <c r="OQ259" s="293"/>
      <c r="OR259" s="293"/>
      <c r="OS259" s="293"/>
      <c r="OT259" s="293"/>
      <c r="OU259" s="293"/>
      <c r="OV259" s="293"/>
      <c r="OW259" s="293"/>
      <c r="OX259" s="293"/>
      <c r="OY259" s="293"/>
      <c r="OZ259" s="293"/>
      <c r="PA259" s="293"/>
      <c r="PB259" s="293"/>
      <c r="PC259" s="293"/>
      <c r="PD259" s="293"/>
      <c r="PE259" s="293"/>
      <c r="PF259" s="293"/>
      <c r="PG259" s="293"/>
      <c r="PH259" s="293"/>
      <c r="PI259" s="293"/>
      <c r="PJ259" s="293"/>
      <c r="PK259" s="293"/>
      <c r="PL259" s="293"/>
      <c r="PM259" s="293"/>
      <c r="PN259" s="293"/>
      <c r="PO259" s="293"/>
      <c r="PP259" s="293"/>
      <c r="PQ259" s="293"/>
      <c r="PR259" s="293"/>
      <c r="PS259" s="293"/>
      <c r="PT259" s="293"/>
      <c r="PU259" s="293"/>
      <c r="PV259" s="293"/>
      <c r="PW259" s="293"/>
      <c r="PX259" s="293"/>
      <c r="PY259" s="293"/>
      <c r="PZ259" s="293"/>
      <c r="QA259" s="293"/>
      <c r="QB259" s="293"/>
      <c r="QC259" s="293"/>
      <c r="QD259" s="293"/>
      <c r="QE259" s="293"/>
      <c r="QF259" s="293"/>
      <c r="QG259" s="293"/>
      <c r="QH259" s="293"/>
      <c r="QI259" s="293"/>
      <c r="QJ259" s="293"/>
      <c r="QK259" s="293"/>
      <c r="QL259" s="293"/>
      <c r="QM259" s="293"/>
      <c r="QN259" s="293"/>
      <c r="QO259" s="293"/>
      <c r="QP259" s="293"/>
      <c r="QQ259" s="293"/>
      <c r="QR259" s="293"/>
      <c r="QS259" s="293"/>
      <c r="QT259" s="293"/>
      <c r="QU259" s="293"/>
      <c r="QV259" s="293"/>
      <c r="QW259" s="293"/>
      <c r="QX259" s="293"/>
      <c r="QY259" s="293"/>
      <c r="QZ259" s="293"/>
      <c r="RA259" s="293"/>
      <c r="RB259" s="293"/>
      <c r="RC259" s="293"/>
      <c r="RD259" s="293"/>
      <c r="RE259" s="293"/>
      <c r="RF259" s="293"/>
      <c r="RG259" s="293"/>
      <c r="RH259" s="293"/>
      <c r="RI259" s="293"/>
      <c r="RJ259" s="293"/>
      <c r="RK259" s="293"/>
      <c r="RL259" s="293"/>
      <c r="RM259" s="293"/>
      <c r="RN259" s="293"/>
      <c r="RO259" s="293"/>
      <c r="RP259" s="293"/>
      <c r="RQ259" s="293"/>
      <c r="RR259" s="293"/>
      <c r="RS259" s="293"/>
      <c r="RT259" s="293"/>
      <c r="RU259" s="293"/>
      <c r="RV259" s="293"/>
      <c r="RW259" s="293"/>
      <c r="RX259" s="293"/>
      <c r="RY259" s="293"/>
      <c r="RZ259" s="293"/>
      <c r="SA259" s="293"/>
      <c r="SB259" s="293"/>
      <c r="SC259" s="293"/>
      <c r="SD259" s="293"/>
      <c r="SE259" s="293"/>
      <c r="SF259" s="293"/>
      <c r="SG259" s="293"/>
      <c r="SH259" s="293"/>
      <c r="SI259" s="293"/>
      <c r="SJ259" s="293"/>
      <c r="SK259" s="293"/>
      <c r="SL259" s="293"/>
      <c r="SM259" s="293"/>
      <c r="SN259" s="293"/>
      <c r="SO259" s="293"/>
      <c r="SP259" s="293"/>
      <c r="SQ259" s="293"/>
      <c r="SR259" s="293"/>
      <c r="SS259" s="293"/>
      <c r="ST259" s="293"/>
      <c r="SU259" s="293"/>
      <c r="SV259" s="293"/>
      <c r="SW259" s="293"/>
      <c r="SX259" s="293"/>
      <c r="SY259" s="293"/>
      <c r="SZ259" s="293"/>
      <c r="TA259" s="293"/>
      <c r="TB259" s="293"/>
      <c r="TC259" s="293"/>
      <c r="TD259" s="293"/>
      <c r="TE259" s="293"/>
      <c r="TF259" s="293"/>
      <c r="TG259" s="293"/>
      <c r="TH259" s="293"/>
      <c r="TI259" s="293"/>
      <c r="TJ259" s="293"/>
      <c r="TK259" s="293"/>
      <c r="TL259" s="293"/>
      <c r="TM259" s="293"/>
      <c r="TN259" s="293"/>
      <c r="TO259" s="293"/>
      <c r="TP259" s="293"/>
      <c r="TQ259" s="293"/>
      <c r="TR259" s="293"/>
      <c r="TS259" s="293"/>
      <c r="TT259" s="293"/>
      <c r="TU259" s="293"/>
      <c r="TV259" s="293"/>
      <c r="TW259" s="293"/>
      <c r="TX259" s="293"/>
      <c r="TY259" s="293"/>
      <c r="TZ259" s="293"/>
      <c r="UA259" s="293"/>
      <c r="UB259" s="293"/>
      <c r="UC259" s="293"/>
      <c r="UD259" s="293"/>
      <c r="UE259" s="293"/>
    </row>
    <row r="260" spans="1:551" x14ac:dyDescent="0.3">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c r="AI260" s="293"/>
      <c r="AJ260" s="293"/>
      <c r="AK260" s="293"/>
      <c r="AL260" s="293"/>
      <c r="AM260" s="293"/>
      <c r="AN260" s="293"/>
      <c r="AO260" s="293"/>
      <c r="AP260" s="293"/>
      <c r="AQ260" s="293"/>
      <c r="AR260" s="293"/>
      <c r="AS260" s="293"/>
      <c r="AT260" s="293"/>
      <c r="AU260" s="293"/>
      <c r="AV260" s="293"/>
      <c r="AW260" s="293"/>
      <c r="AX260" s="293"/>
      <c r="AY260" s="293"/>
      <c r="AZ260" s="293"/>
      <c r="BA260" s="293"/>
      <c r="BB260" s="293"/>
      <c r="BC260" s="293"/>
      <c r="BD260" s="293"/>
      <c r="BE260" s="293"/>
      <c r="BF260" s="293"/>
      <c r="BG260" s="293"/>
      <c r="BH260" s="293"/>
      <c r="BI260" s="293"/>
      <c r="BJ260" s="293"/>
      <c r="BK260" s="293"/>
      <c r="BL260" s="293"/>
      <c r="BM260" s="293"/>
      <c r="BN260" s="293"/>
      <c r="BO260" s="293"/>
      <c r="BP260" s="293"/>
      <c r="BQ260" s="293"/>
      <c r="BR260" s="293"/>
      <c r="BS260" s="293"/>
      <c r="BT260" s="293"/>
      <c r="BU260" s="293"/>
      <c r="BV260" s="293"/>
      <c r="BW260" s="293"/>
      <c r="BX260" s="293"/>
      <c r="BY260" s="293"/>
      <c r="BZ260" s="293"/>
      <c r="CA260" s="293"/>
      <c r="CB260" s="293"/>
      <c r="CC260" s="293"/>
      <c r="CD260" s="293"/>
      <c r="CE260" s="293"/>
      <c r="CF260" s="293"/>
      <c r="CG260" s="293"/>
      <c r="CH260" s="293"/>
      <c r="CI260" s="293"/>
      <c r="CJ260" s="293"/>
      <c r="CK260" s="293"/>
      <c r="CL260" s="293"/>
      <c r="CM260" s="293"/>
      <c r="CN260" s="293"/>
      <c r="CO260" s="293"/>
      <c r="CP260" s="293"/>
      <c r="CQ260" s="293"/>
      <c r="CR260" s="293"/>
      <c r="CS260" s="293"/>
      <c r="CT260" s="293"/>
      <c r="CU260" s="293"/>
      <c r="CV260" s="293"/>
      <c r="CW260" s="293"/>
      <c r="CX260" s="293"/>
      <c r="CY260" s="293"/>
      <c r="CZ260" s="293"/>
      <c r="DA260" s="293"/>
      <c r="DB260" s="293"/>
      <c r="DC260" s="293"/>
      <c r="DD260" s="293"/>
      <c r="DE260" s="293"/>
      <c r="DF260" s="293"/>
      <c r="DG260" s="293"/>
      <c r="DH260" s="293"/>
      <c r="DI260" s="293"/>
      <c r="DJ260" s="293"/>
      <c r="DK260" s="293"/>
      <c r="DL260" s="293"/>
      <c r="DM260" s="293"/>
      <c r="DN260" s="293"/>
      <c r="DO260" s="293"/>
      <c r="DP260" s="293"/>
      <c r="DQ260" s="293"/>
      <c r="DR260" s="293"/>
      <c r="DS260" s="293"/>
      <c r="DT260" s="293"/>
      <c r="DU260" s="293"/>
      <c r="DV260" s="293"/>
      <c r="DW260" s="293"/>
      <c r="DX260" s="293"/>
      <c r="DY260" s="293"/>
      <c r="DZ260" s="293"/>
      <c r="EA260" s="293"/>
      <c r="EB260" s="293"/>
      <c r="EC260" s="293"/>
      <c r="ED260" s="293"/>
      <c r="EE260" s="293"/>
      <c r="EF260" s="293"/>
      <c r="EG260" s="293"/>
      <c r="EH260" s="293"/>
      <c r="EI260" s="293"/>
      <c r="EJ260" s="293"/>
      <c r="EK260" s="293"/>
      <c r="EL260" s="293"/>
      <c r="EM260" s="293"/>
      <c r="EN260" s="293"/>
      <c r="EO260" s="293"/>
      <c r="EP260" s="293"/>
      <c r="EQ260" s="293"/>
      <c r="ER260" s="293"/>
      <c r="ES260" s="293"/>
      <c r="ET260" s="293"/>
      <c r="EU260" s="293"/>
      <c r="EV260" s="293"/>
      <c r="EW260" s="293"/>
      <c r="EX260" s="293"/>
      <c r="EY260" s="293"/>
      <c r="EZ260" s="293"/>
      <c r="FA260" s="293"/>
      <c r="FB260" s="293"/>
      <c r="FC260" s="293"/>
      <c r="FD260" s="293"/>
      <c r="FE260" s="293"/>
      <c r="FF260" s="293"/>
      <c r="FG260" s="293"/>
      <c r="FH260" s="293"/>
      <c r="FI260" s="293"/>
      <c r="FJ260" s="293"/>
      <c r="FK260" s="293"/>
      <c r="FL260" s="293"/>
      <c r="FM260" s="293"/>
      <c r="FN260" s="293"/>
      <c r="FO260" s="293"/>
      <c r="FP260" s="293"/>
      <c r="FQ260" s="293"/>
      <c r="FR260" s="293"/>
      <c r="FS260" s="293"/>
      <c r="FT260" s="293"/>
      <c r="FU260" s="293"/>
      <c r="FV260" s="293"/>
      <c r="FW260" s="293"/>
      <c r="FX260" s="293"/>
      <c r="FY260" s="293"/>
      <c r="FZ260" s="293"/>
      <c r="GA260" s="293"/>
      <c r="GB260" s="293"/>
      <c r="GC260" s="293"/>
      <c r="GD260" s="293"/>
      <c r="GE260" s="293"/>
      <c r="GF260" s="293"/>
      <c r="GG260" s="293"/>
      <c r="GH260" s="293"/>
      <c r="GI260" s="293"/>
      <c r="GJ260" s="293"/>
      <c r="GK260" s="293"/>
      <c r="GL260" s="293"/>
      <c r="GM260" s="293"/>
      <c r="GN260" s="293"/>
      <c r="GO260" s="293"/>
      <c r="GP260" s="293"/>
      <c r="GQ260" s="293"/>
      <c r="GR260" s="293"/>
      <c r="GS260" s="293"/>
      <c r="GT260" s="293"/>
      <c r="GU260" s="293"/>
      <c r="GV260" s="293"/>
      <c r="GW260" s="293"/>
      <c r="GX260" s="293"/>
      <c r="GY260" s="293"/>
      <c r="GZ260" s="293"/>
      <c r="HA260" s="293"/>
      <c r="HB260" s="293"/>
      <c r="HC260" s="293"/>
      <c r="HD260" s="293"/>
      <c r="HE260" s="293"/>
      <c r="HF260" s="293"/>
      <c r="HG260" s="293"/>
      <c r="HH260" s="293"/>
      <c r="HI260" s="293"/>
      <c r="HJ260" s="293"/>
      <c r="HK260" s="293"/>
      <c r="HL260" s="293"/>
      <c r="HM260" s="293"/>
      <c r="HN260" s="293"/>
      <c r="HO260" s="293"/>
      <c r="HP260" s="293"/>
      <c r="HQ260" s="293"/>
      <c r="HR260" s="293"/>
      <c r="HS260" s="293"/>
      <c r="HT260" s="293"/>
      <c r="HU260" s="293"/>
      <c r="HV260" s="293"/>
      <c r="HW260" s="293"/>
      <c r="HX260" s="293"/>
      <c r="HY260" s="293"/>
      <c r="HZ260" s="293"/>
      <c r="IA260" s="293"/>
      <c r="IB260" s="293"/>
      <c r="IC260" s="293"/>
      <c r="ID260" s="293"/>
      <c r="IE260" s="293"/>
      <c r="IF260" s="293"/>
      <c r="IG260" s="293"/>
      <c r="IH260" s="293"/>
      <c r="II260" s="293"/>
      <c r="IJ260" s="293"/>
      <c r="IK260" s="293"/>
      <c r="IL260" s="293"/>
      <c r="IM260" s="293"/>
      <c r="IN260" s="293"/>
      <c r="IO260" s="293"/>
      <c r="IP260" s="293"/>
      <c r="IQ260" s="293"/>
      <c r="IR260" s="293"/>
      <c r="IS260" s="293"/>
      <c r="IT260" s="293"/>
      <c r="IU260" s="293"/>
      <c r="IV260" s="293"/>
      <c r="IW260" s="293"/>
      <c r="IX260" s="293"/>
      <c r="IY260" s="293"/>
      <c r="IZ260" s="293"/>
      <c r="JA260" s="293"/>
      <c r="JB260" s="293"/>
      <c r="JC260" s="293"/>
      <c r="JD260" s="293"/>
      <c r="JE260" s="293"/>
      <c r="JF260" s="293"/>
      <c r="JG260" s="293"/>
      <c r="JH260" s="293"/>
      <c r="JI260" s="293"/>
      <c r="JJ260" s="293"/>
      <c r="JK260" s="293"/>
      <c r="JL260" s="293"/>
      <c r="JM260" s="293"/>
      <c r="JN260" s="293"/>
      <c r="JO260" s="293"/>
      <c r="JP260" s="293"/>
      <c r="JQ260" s="293"/>
      <c r="JR260" s="293"/>
      <c r="JS260" s="293"/>
      <c r="JT260" s="293"/>
      <c r="JU260" s="293"/>
      <c r="JV260" s="293"/>
      <c r="JW260" s="293"/>
      <c r="JX260" s="293"/>
      <c r="JY260" s="293"/>
      <c r="JZ260" s="293"/>
      <c r="KA260" s="293"/>
      <c r="KB260" s="293"/>
      <c r="KC260" s="293"/>
      <c r="KD260" s="293"/>
      <c r="KE260" s="293"/>
      <c r="KF260" s="293"/>
      <c r="KG260" s="293"/>
      <c r="KH260" s="293"/>
      <c r="KI260" s="293"/>
      <c r="KJ260" s="293"/>
      <c r="KK260" s="293"/>
      <c r="KL260" s="293"/>
      <c r="KM260" s="293"/>
      <c r="KN260" s="293"/>
      <c r="KO260" s="293"/>
      <c r="KP260" s="293"/>
      <c r="KQ260" s="293"/>
      <c r="KR260" s="293"/>
      <c r="KS260" s="293"/>
      <c r="KT260" s="293"/>
      <c r="KU260" s="293"/>
      <c r="KV260" s="293"/>
      <c r="KW260" s="293"/>
      <c r="KX260" s="293"/>
      <c r="KY260" s="293"/>
      <c r="KZ260" s="293"/>
      <c r="LA260" s="293"/>
      <c r="LB260" s="293"/>
      <c r="LC260" s="293"/>
      <c r="LD260" s="293"/>
      <c r="LE260" s="293"/>
      <c r="LF260" s="293"/>
      <c r="LG260" s="293"/>
      <c r="LH260" s="293"/>
      <c r="LI260" s="293"/>
      <c r="LJ260" s="293"/>
      <c r="LK260" s="293"/>
      <c r="LL260" s="293"/>
      <c r="LM260" s="293"/>
      <c r="LN260" s="293"/>
      <c r="LO260" s="293"/>
      <c r="LP260" s="293"/>
      <c r="LQ260" s="293"/>
      <c r="LR260" s="293"/>
      <c r="LS260" s="293"/>
      <c r="LT260" s="293"/>
      <c r="LU260" s="293"/>
      <c r="LV260" s="293"/>
      <c r="LW260" s="293"/>
      <c r="LX260" s="293"/>
      <c r="LY260" s="293"/>
      <c r="LZ260" s="293"/>
      <c r="MA260" s="293"/>
      <c r="MB260" s="293"/>
      <c r="MC260" s="293"/>
      <c r="MD260" s="293"/>
      <c r="ME260" s="293"/>
      <c r="MF260" s="293"/>
      <c r="MG260" s="293"/>
      <c r="MH260" s="293"/>
      <c r="MI260" s="293"/>
      <c r="MJ260" s="293"/>
      <c r="MK260" s="293"/>
      <c r="ML260" s="293"/>
      <c r="MM260" s="293"/>
      <c r="MN260" s="293"/>
      <c r="MO260" s="293"/>
      <c r="MP260" s="293"/>
      <c r="MQ260" s="293"/>
      <c r="MR260" s="293"/>
      <c r="MS260" s="293"/>
      <c r="MT260" s="293"/>
      <c r="MU260" s="293"/>
      <c r="MV260" s="293"/>
      <c r="MW260" s="293"/>
      <c r="MX260" s="293"/>
      <c r="MY260" s="293"/>
      <c r="MZ260" s="293"/>
      <c r="NA260" s="293"/>
      <c r="NB260" s="293"/>
      <c r="NC260" s="293"/>
      <c r="ND260" s="293"/>
      <c r="NE260" s="293"/>
      <c r="NF260" s="293"/>
      <c r="NG260" s="293"/>
      <c r="NH260" s="293"/>
      <c r="NI260" s="293"/>
      <c r="NJ260" s="293"/>
      <c r="NK260" s="293"/>
      <c r="NL260" s="293"/>
      <c r="NM260" s="293"/>
      <c r="NN260" s="293"/>
      <c r="NO260" s="293"/>
      <c r="NP260" s="293"/>
      <c r="NQ260" s="293"/>
      <c r="NR260" s="293"/>
      <c r="NS260" s="293"/>
      <c r="NT260" s="293"/>
      <c r="NU260" s="293"/>
      <c r="NV260" s="293"/>
      <c r="NW260" s="293"/>
      <c r="NX260" s="293"/>
      <c r="NY260" s="293"/>
      <c r="NZ260" s="293"/>
      <c r="OA260" s="293"/>
      <c r="OB260" s="293"/>
      <c r="OC260" s="293"/>
      <c r="OD260" s="293"/>
      <c r="OE260" s="293"/>
      <c r="OF260" s="293"/>
      <c r="OG260" s="293"/>
      <c r="OH260" s="293"/>
      <c r="OI260" s="293"/>
      <c r="OJ260" s="293"/>
      <c r="OK260" s="293"/>
      <c r="OL260" s="293"/>
      <c r="OM260" s="293"/>
      <c r="ON260" s="293"/>
      <c r="OO260" s="293"/>
      <c r="OP260" s="293"/>
      <c r="OQ260" s="293"/>
      <c r="OR260" s="293"/>
      <c r="OS260" s="293"/>
      <c r="OT260" s="293"/>
      <c r="OU260" s="293"/>
      <c r="OV260" s="293"/>
      <c r="OW260" s="293"/>
      <c r="OX260" s="293"/>
      <c r="OY260" s="293"/>
      <c r="OZ260" s="293"/>
      <c r="PA260" s="293"/>
      <c r="PB260" s="293"/>
      <c r="PC260" s="293"/>
      <c r="PD260" s="293"/>
      <c r="PE260" s="293"/>
      <c r="PF260" s="293"/>
      <c r="PG260" s="293"/>
      <c r="PH260" s="293"/>
      <c r="PI260" s="293"/>
      <c r="PJ260" s="293"/>
      <c r="PK260" s="293"/>
      <c r="PL260" s="293"/>
      <c r="PM260" s="293"/>
      <c r="PN260" s="293"/>
      <c r="PO260" s="293"/>
      <c r="PP260" s="293"/>
      <c r="PQ260" s="293"/>
      <c r="PR260" s="293"/>
      <c r="PS260" s="293"/>
      <c r="PT260" s="293"/>
      <c r="PU260" s="293"/>
      <c r="PV260" s="293"/>
      <c r="PW260" s="293"/>
      <c r="PX260" s="293"/>
      <c r="PY260" s="293"/>
      <c r="PZ260" s="293"/>
      <c r="QA260" s="293"/>
      <c r="QB260" s="293"/>
      <c r="QC260" s="293"/>
      <c r="QD260" s="293"/>
      <c r="QE260" s="293"/>
      <c r="QF260" s="293"/>
      <c r="QG260" s="293"/>
      <c r="QH260" s="293"/>
      <c r="QI260" s="293"/>
      <c r="QJ260" s="293"/>
      <c r="QK260" s="293"/>
      <c r="QL260" s="293"/>
      <c r="QM260" s="293"/>
      <c r="QN260" s="293"/>
      <c r="QO260" s="293"/>
      <c r="QP260" s="293"/>
      <c r="QQ260" s="293"/>
      <c r="QR260" s="293"/>
      <c r="QS260" s="293"/>
      <c r="QT260" s="293"/>
      <c r="QU260" s="293"/>
      <c r="QV260" s="293"/>
      <c r="QW260" s="293"/>
      <c r="QX260" s="293"/>
      <c r="QY260" s="293"/>
      <c r="QZ260" s="293"/>
      <c r="RA260" s="293"/>
      <c r="RB260" s="293"/>
      <c r="RC260" s="293"/>
      <c r="RD260" s="293"/>
      <c r="RE260" s="293"/>
      <c r="RF260" s="293"/>
      <c r="RG260" s="293"/>
      <c r="RH260" s="293"/>
      <c r="RI260" s="293"/>
      <c r="RJ260" s="293"/>
      <c r="RK260" s="293"/>
      <c r="RL260" s="293"/>
      <c r="RM260" s="293"/>
      <c r="RN260" s="293"/>
      <c r="RO260" s="293"/>
      <c r="RP260" s="293"/>
      <c r="RQ260" s="293"/>
      <c r="RR260" s="293"/>
      <c r="RS260" s="293"/>
      <c r="RT260" s="293"/>
      <c r="RU260" s="293"/>
      <c r="RV260" s="293"/>
      <c r="RW260" s="293"/>
      <c r="RX260" s="293"/>
      <c r="RY260" s="293"/>
      <c r="RZ260" s="293"/>
      <c r="SA260" s="293"/>
      <c r="SB260" s="293"/>
      <c r="SC260" s="293"/>
      <c r="SD260" s="293"/>
      <c r="SE260" s="293"/>
      <c r="SF260" s="293"/>
      <c r="SG260" s="293"/>
      <c r="SH260" s="293"/>
      <c r="SI260" s="293"/>
      <c r="SJ260" s="293"/>
      <c r="SK260" s="293"/>
      <c r="SL260" s="293"/>
      <c r="SM260" s="293"/>
      <c r="SN260" s="293"/>
      <c r="SO260" s="293"/>
      <c r="SP260" s="293"/>
      <c r="SQ260" s="293"/>
      <c r="SR260" s="293"/>
      <c r="SS260" s="293"/>
      <c r="ST260" s="293"/>
      <c r="SU260" s="293"/>
      <c r="SV260" s="293"/>
      <c r="SW260" s="293"/>
      <c r="SX260" s="293"/>
      <c r="SY260" s="293"/>
      <c r="SZ260" s="293"/>
      <c r="TA260" s="293"/>
      <c r="TB260" s="293"/>
      <c r="TC260" s="293"/>
      <c r="TD260" s="293"/>
      <c r="TE260" s="293"/>
      <c r="TF260" s="293"/>
      <c r="TG260" s="293"/>
      <c r="TH260" s="293"/>
      <c r="TI260" s="293"/>
      <c r="TJ260" s="293"/>
      <c r="TK260" s="293"/>
      <c r="TL260" s="293"/>
      <c r="TM260" s="293"/>
      <c r="TN260" s="293"/>
      <c r="TO260" s="293"/>
      <c r="TP260" s="293"/>
      <c r="TQ260" s="293"/>
      <c r="TR260" s="293"/>
      <c r="TS260" s="293"/>
      <c r="TT260" s="293"/>
      <c r="TU260" s="293"/>
      <c r="TV260" s="293"/>
      <c r="TW260" s="293"/>
      <c r="TX260" s="293"/>
      <c r="TY260" s="293"/>
      <c r="TZ260" s="293"/>
      <c r="UA260" s="293"/>
      <c r="UB260" s="293"/>
      <c r="UC260" s="293"/>
      <c r="UD260" s="293"/>
      <c r="UE260" s="293"/>
    </row>
    <row r="261" spans="1:551" x14ac:dyDescent="0.3">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s="293"/>
      <c r="AJ261" s="293"/>
      <c r="AK261" s="293"/>
      <c r="AL261" s="293"/>
      <c r="AM261" s="293"/>
      <c r="AN261" s="293"/>
      <c r="AO261" s="293"/>
      <c r="AP261" s="293"/>
      <c r="AQ261" s="293"/>
      <c r="AR261" s="293"/>
      <c r="AS261" s="293"/>
      <c r="AT261" s="293"/>
      <c r="AU261" s="293"/>
      <c r="AV261" s="293"/>
      <c r="AW261" s="293"/>
      <c r="AX261" s="293"/>
      <c r="AY261" s="293"/>
      <c r="AZ261" s="293"/>
      <c r="BA261" s="293"/>
      <c r="BB261" s="293"/>
      <c r="BC261" s="293"/>
      <c r="BD261" s="293"/>
      <c r="BE261" s="293"/>
      <c r="BF261" s="293"/>
      <c r="BG261" s="293"/>
      <c r="BH261" s="293"/>
      <c r="BI261" s="293"/>
      <c r="BJ261" s="293"/>
      <c r="BK261" s="293"/>
      <c r="BL261" s="293"/>
      <c r="BM261" s="293"/>
      <c r="BN261" s="293"/>
      <c r="BO261" s="293"/>
      <c r="BP261" s="293"/>
      <c r="BQ261" s="293"/>
      <c r="BR261" s="293"/>
      <c r="BS261" s="293"/>
      <c r="BT261" s="293"/>
      <c r="BU261" s="293"/>
      <c r="BV261" s="293"/>
      <c r="BW261" s="293"/>
      <c r="BX261" s="293"/>
      <c r="BY261" s="293"/>
      <c r="BZ261" s="293"/>
      <c r="CA261" s="293"/>
      <c r="CB261" s="293"/>
      <c r="CC261" s="293"/>
      <c r="CD261" s="293"/>
      <c r="CE261" s="293"/>
      <c r="CF261" s="293"/>
      <c r="CG261" s="293"/>
      <c r="CH261" s="293"/>
      <c r="CI261" s="293"/>
      <c r="CJ261" s="293"/>
      <c r="CK261" s="293"/>
      <c r="CL261" s="293"/>
      <c r="CM261" s="293"/>
      <c r="CN261" s="293"/>
      <c r="CO261" s="293"/>
      <c r="CP261" s="293"/>
      <c r="CQ261" s="293"/>
      <c r="CR261" s="293"/>
      <c r="CS261" s="293"/>
      <c r="CT261" s="293"/>
      <c r="CU261" s="293"/>
      <c r="CV261" s="293"/>
      <c r="CW261" s="293"/>
      <c r="CX261" s="293"/>
      <c r="CY261" s="293"/>
      <c r="CZ261" s="293"/>
      <c r="DA261" s="293"/>
      <c r="DB261" s="293"/>
      <c r="DC261" s="293"/>
      <c r="DD261" s="293"/>
      <c r="DE261" s="293"/>
      <c r="DF261" s="293"/>
      <c r="DG261" s="293"/>
      <c r="DH261" s="293"/>
      <c r="DI261" s="293"/>
      <c r="DJ261" s="293"/>
      <c r="DK261" s="293"/>
      <c r="DL261" s="293"/>
      <c r="DM261" s="293"/>
      <c r="DN261" s="293"/>
      <c r="DO261" s="293"/>
      <c r="DP261" s="293"/>
      <c r="DQ261" s="293"/>
      <c r="DR261" s="293"/>
      <c r="DS261" s="293"/>
      <c r="DT261" s="293"/>
      <c r="DU261" s="293"/>
      <c r="DV261" s="293"/>
      <c r="DW261" s="293"/>
      <c r="DX261" s="293"/>
      <c r="DY261" s="293"/>
      <c r="DZ261" s="293"/>
      <c r="EA261" s="293"/>
      <c r="EB261" s="293"/>
      <c r="EC261" s="293"/>
      <c r="ED261" s="293"/>
      <c r="EE261" s="293"/>
      <c r="EF261" s="293"/>
      <c r="EG261" s="293"/>
      <c r="EH261" s="293"/>
      <c r="EI261" s="293"/>
      <c r="EJ261" s="293"/>
      <c r="EK261" s="293"/>
      <c r="EL261" s="293"/>
      <c r="EM261" s="293"/>
      <c r="EN261" s="293"/>
      <c r="EO261" s="293"/>
      <c r="EP261" s="293"/>
      <c r="EQ261" s="293"/>
      <c r="ER261" s="293"/>
      <c r="ES261" s="293"/>
      <c r="ET261" s="293"/>
      <c r="EU261" s="293"/>
      <c r="EV261" s="293"/>
      <c r="EW261" s="293"/>
      <c r="EX261" s="293"/>
      <c r="EY261" s="293"/>
      <c r="EZ261" s="293"/>
      <c r="FA261" s="293"/>
      <c r="FB261" s="293"/>
      <c r="FC261" s="293"/>
      <c r="FD261" s="293"/>
      <c r="FE261" s="293"/>
      <c r="FF261" s="293"/>
      <c r="FG261" s="293"/>
      <c r="FH261" s="293"/>
      <c r="FI261" s="293"/>
      <c r="FJ261" s="293"/>
      <c r="FK261" s="293"/>
      <c r="FL261" s="293"/>
      <c r="FM261" s="293"/>
      <c r="FN261" s="293"/>
      <c r="FO261" s="293"/>
      <c r="FP261" s="293"/>
      <c r="FQ261" s="293"/>
      <c r="FR261" s="293"/>
      <c r="FS261" s="293"/>
      <c r="FT261" s="293"/>
      <c r="FU261" s="293"/>
      <c r="FV261" s="293"/>
      <c r="FW261" s="293"/>
      <c r="FX261" s="293"/>
      <c r="FY261" s="293"/>
      <c r="FZ261" s="293"/>
      <c r="GA261" s="293"/>
      <c r="GB261" s="293"/>
      <c r="GC261" s="293"/>
      <c r="GD261" s="293"/>
      <c r="GE261" s="293"/>
      <c r="GF261" s="293"/>
      <c r="GG261" s="293"/>
      <c r="GH261" s="293"/>
      <c r="GI261" s="293"/>
      <c r="GJ261" s="293"/>
      <c r="GK261" s="293"/>
      <c r="GL261" s="293"/>
      <c r="GM261" s="293"/>
      <c r="GN261" s="293"/>
      <c r="GO261" s="293"/>
      <c r="GP261" s="293"/>
      <c r="GQ261" s="293"/>
      <c r="GR261" s="293"/>
      <c r="GS261" s="293"/>
      <c r="GT261" s="293"/>
      <c r="GU261" s="293"/>
      <c r="GV261" s="293"/>
      <c r="GW261" s="293"/>
      <c r="GX261" s="293"/>
      <c r="GY261" s="293"/>
      <c r="GZ261" s="293"/>
      <c r="HA261" s="293"/>
      <c r="HB261" s="293"/>
      <c r="HC261" s="293"/>
      <c r="HD261" s="293"/>
      <c r="HE261" s="293"/>
      <c r="HF261" s="293"/>
      <c r="HG261" s="293"/>
      <c r="HH261" s="293"/>
      <c r="HI261" s="293"/>
      <c r="HJ261" s="293"/>
      <c r="HK261" s="293"/>
      <c r="HL261" s="293"/>
      <c r="HM261" s="293"/>
      <c r="HN261" s="293"/>
      <c r="HO261" s="293"/>
      <c r="HP261" s="293"/>
      <c r="HQ261" s="293"/>
      <c r="HR261" s="293"/>
      <c r="HS261" s="293"/>
      <c r="HT261" s="293"/>
      <c r="HU261" s="293"/>
      <c r="HV261" s="293"/>
      <c r="HW261" s="293"/>
      <c r="HX261" s="293"/>
      <c r="HY261" s="293"/>
      <c r="HZ261" s="293"/>
      <c r="IA261" s="293"/>
      <c r="IB261" s="293"/>
      <c r="IC261" s="293"/>
      <c r="ID261" s="293"/>
      <c r="IE261" s="293"/>
      <c r="IF261" s="293"/>
      <c r="IG261" s="293"/>
      <c r="IH261" s="293"/>
      <c r="II261" s="293"/>
      <c r="IJ261" s="293"/>
      <c r="IK261" s="293"/>
      <c r="IL261" s="293"/>
      <c r="IM261" s="293"/>
      <c r="IN261" s="293"/>
      <c r="IO261" s="293"/>
      <c r="IP261" s="293"/>
      <c r="IQ261" s="293"/>
      <c r="IR261" s="293"/>
      <c r="IS261" s="293"/>
      <c r="IT261" s="293"/>
      <c r="IU261" s="293"/>
      <c r="IV261" s="293"/>
      <c r="IW261" s="293"/>
      <c r="IX261" s="293"/>
      <c r="IY261" s="293"/>
      <c r="IZ261" s="293"/>
      <c r="JA261" s="293"/>
      <c r="JB261" s="293"/>
      <c r="JC261" s="293"/>
      <c r="JD261" s="293"/>
      <c r="JE261" s="293"/>
      <c r="JF261" s="293"/>
      <c r="JG261" s="293"/>
      <c r="JH261" s="293"/>
      <c r="JI261" s="293"/>
      <c r="JJ261" s="293"/>
      <c r="JK261" s="293"/>
      <c r="JL261" s="293"/>
      <c r="JM261" s="293"/>
      <c r="JN261" s="293"/>
      <c r="JO261" s="293"/>
      <c r="JP261" s="293"/>
      <c r="JQ261" s="293"/>
      <c r="JR261" s="293"/>
      <c r="JS261" s="293"/>
      <c r="JT261" s="293"/>
      <c r="JU261" s="293"/>
      <c r="JV261" s="293"/>
      <c r="JW261" s="293"/>
      <c r="JX261" s="293"/>
      <c r="JY261" s="293"/>
      <c r="JZ261" s="293"/>
      <c r="KA261" s="293"/>
      <c r="KB261" s="293"/>
      <c r="KC261" s="293"/>
      <c r="KD261" s="293"/>
      <c r="KE261" s="293"/>
      <c r="KF261" s="293"/>
      <c r="KG261" s="293"/>
      <c r="KH261" s="293"/>
      <c r="KI261" s="293"/>
      <c r="KJ261" s="293"/>
      <c r="KK261" s="293"/>
      <c r="KL261" s="293"/>
      <c r="KM261" s="293"/>
      <c r="KN261" s="293"/>
      <c r="KO261" s="293"/>
      <c r="KP261" s="293"/>
      <c r="KQ261" s="293"/>
      <c r="KR261" s="293"/>
      <c r="KS261" s="293"/>
      <c r="KT261" s="293"/>
      <c r="KU261" s="293"/>
      <c r="KV261" s="293"/>
      <c r="KW261" s="293"/>
      <c r="KX261" s="293"/>
      <c r="KY261" s="293"/>
      <c r="KZ261" s="293"/>
      <c r="LA261" s="293"/>
      <c r="LB261" s="293"/>
      <c r="LC261" s="293"/>
      <c r="LD261" s="293"/>
      <c r="LE261" s="293"/>
      <c r="LF261" s="293"/>
      <c r="LG261" s="293"/>
      <c r="LH261" s="293"/>
      <c r="LI261" s="293"/>
      <c r="LJ261" s="293"/>
      <c r="LK261" s="293"/>
      <c r="LL261" s="293"/>
      <c r="LM261" s="293"/>
      <c r="LN261" s="293"/>
      <c r="LO261" s="293"/>
      <c r="LP261" s="293"/>
      <c r="LQ261" s="293"/>
      <c r="LR261" s="293"/>
      <c r="LS261" s="293"/>
      <c r="LT261" s="293"/>
      <c r="LU261" s="293"/>
      <c r="LV261" s="293"/>
      <c r="LW261" s="293"/>
      <c r="LX261" s="293"/>
      <c r="LY261" s="293"/>
      <c r="LZ261" s="293"/>
      <c r="MA261" s="293"/>
      <c r="MB261" s="293"/>
      <c r="MC261" s="293"/>
      <c r="MD261" s="293"/>
      <c r="ME261" s="293"/>
      <c r="MF261" s="293"/>
      <c r="MG261" s="293"/>
      <c r="MH261" s="293"/>
      <c r="MI261" s="293"/>
      <c r="MJ261" s="293"/>
      <c r="MK261" s="293"/>
      <c r="ML261" s="293"/>
      <c r="MM261" s="293"/>
      <c r="MN261" s="293"/>
      <c r="MO261" s="293"/>
      <c r="MP261" s="293"/>
      <c r="MQ261" s="293"/>
      <c r="MR261" s="293"/>
      <c r="MS261" s="293"/>
      <c r="MT261" s="293"/>
      <c r="MU261" s="293"/>
      <c r="MV261" s="293"/>
      <c r="MW261" s="293"/>
      <c r="MX261" s="293"/>
      <c r="MY261" s="293"/>
      <c r="MZ261" s="293"/>
      <c r="NA261" s="293"/>
      <c r="NB261" s="293"/>
      <c r="NC261" s="293"/>
      <c r="ND261" s="293"/>
      <c r="NE261" s="293"/>
      <c r="NF261" s="293"/>
      <c r="NG261" s="293"/>
      <c r="NH261" s="293"/>
      <c r="NI261" s="293"/>
      <c r="NJ261" s="293"/>
      <c r="NK261" s="293"/>
      <c r="NL261" s="293"/>
      <c r="NM261" s="293"/>
      <c r="NN261" s="293"/>
      <c r="NO261" s="293"/>
      <c r="NP261" s="293"/>
      <c r="NQ261" s="293"/>
      <c r="NR261" s="293"/>
      <c r="NS261" s="293"/>
      <c r="NT261" s="293"/>
      <c r="NU261" s="293"/>
      <c r="NV261" s="293"/>
      <c r="NW261" s="293"/>
      <c r="NX261" s="293"/>
      <c r="NY261" s="293"/>
      <c r="NZ261" s="293"/>
      <c r="OA261" s="293"/>
      <c r="OB261" s="293"/>
      <c r="OC261" s="293"/>
      <c r="OD261" s="293"/>
      <c r="OE261" s="293"/>
      <c r="OF261" s="293"/>
      <c r="OG261" s="293"/>
      <c r="OH261" s="293"/>
      <c r="OI261" s="293"/>
      <c r="OJ261" s="293"/>
      <c r="OK261" s="293"/>
      <c r="OL261" s="293"/>
      <c r="OM261" s="293"/>
      <c r="ON261" s="293"/>
      <c r="OO261" s="293"/>
      <c r="OP261" s="293"/>
      <c r="OQ261" s="293"/>
      <c r="OR261" s="293"/>
      <c r="OS261" s="293"/>
      <c r="OT261" s="293"/>
      <c r="OU261" s="293"/>
      <c r="OV261" s="293"/>
      <c r="OW261" s="293"/>
      <c r="OX261" s="293"/>
      <c r="OY261" s="293"/>
      <c r="OZ261" s="293"/>
      <c r="PA261" s="293"/>
      <c r="PB261" s="293"/>
      <c r="PC261" s="293"/>
      <c r="PD261" s="293"/>
      <c r="PE261" s="293"/>
      <c r="PF261" s="293"/>
      <c r="PG261" s="293"/>
      <c r="PH261" s="293"/>
      <c r="PI261" s="293"/>
      <c r="PJ261" s="293"/>
      <c r="PK261" s="293"/>
      <c r="PL261" s="293"/>
      <c r="PM261" s="293"/>
      <c r="PN261" s="293"/>
      <c r="PO261" s="293"/>
      <c r="PP261" s="293"/>
      <c r="PQ261" s="293"/>
      <c r="PR261" s="293"/>
      <c r="PS261" s="293"/>
      <c r="PT261" s="293"/>
      <c r="PU261" s="293"/>
      <c r="PV261" s="293"/>
      <c r="PW261" s="293"/>
      <c r="PX261" s="293"/>
      <c r="PY261" s="293"/>
      <c r="PZ261" s="293"/>
      <c r="QA261" s="293"/>
      <c r="QB261" s="293"/>
      <c r="QC261" s="293"/>
      <c r="QD261" s="293"/>
      <c r="QE261" s="293"/>
      <c r="QF261" s="293"/>
      <c r="QG261" s="293"/>
      <c r="QH261" s="293"/>
      <c r="QI261" s="293"/>
      <c r="QJ261" s="293"/>
      <c r="QK261" s="293"/>
      <c r="QL261" s="293"/>
      <c r="QM261" s="293"/>
      <c r="QN261" s="293"/>
      <c r="QO261" s="293"/>
      <c r="QP261" s="293"/>
      <c r="QQ261" s="293"/>
      <c r="QR261" s="293"/>
      <c r="QS261" s="293"/>
      <c r="QT261" s="293"/>
      <c r="QU261" s="293"/>
      <c r="QV261" s="293"/>
      <c r="QW261" s="293"/>
      <c r="QX261" s="293"/>
      <c r="QY261" s="293"/>
      <c r="QZ261" s="293"/>
      <c r="RA261" s="293"/>
      <c r="RB261" s="293"/>
      <c r="RC261" s="293"/>
      <c r="RD261" s="293"/>
      <c r="RE261" s="293"/>
      <c r="RF261" s="293"/>
      <c r="RG261" s="293"/>
      <c r="RH261" s="293"/>
      <c r="RI261" s="293"/>
      <c r="RJ261" s="293"/>
      <c r="RK261" s="293"/>
      <c r="RL261" s="293"/>
      <c r="RM261" s="293"/>
      <c r="RN261" s="293"/>
      <c r="RO261" s="293"/>
      <c r="RP261" s="293"/>
      <c r="RQ261" s="293"/>
      <c r="RR261" s="293"/>
      <c r="RS261" s="293"/>
      <c r="RT261" s="293"/>
      <c r="RU261" s="293"/>
      <c r="RV261" s="293"/>
      <c r="RW261" s="293"/>
      <c r="RX261" s="293"/>
      <c r="RY261" s="293"/>
      <c r="RZ261" s="293"/>
      <c r="SA261" s="293"/>
      <c r="SB261" s="293"/>
      <c r="SC261" s="293"/>
      <c r="SD261" s="293"/>
      <c r="SE261" s="293"/>
      <c r="SF261" s="293"/>
      <c r="SG261" s="293"/>
      <c r="SH261" s="293"/>
      <c r="SI261" s="293"/>
      <c r="SJ261" s="293"/>
      <c r="SK261" s="293"/>
      <c r="SL261" s="293"/>
      <c r="SM261" s="293"/>
      <c r="SN261" s="293"/>
      <c r="SO261" s="293"/>
      <c r="SP261" s="293"/>
      <c r="SQ261" s="293"/>
      <c r="SR261" s="293"/>
      <c r="SS261" s="293"/>
      <c r="ST261" s="293"/>
      <c r="SU261" s="293"/>
      <c r="SV261" s="293"/>
      <c r="SW261" s="293"/>
      <c r="SX261" s="293"/>
      <c r="SY261" s="293"/>
      <c r="SZ261" s="293"/>
      <c r="TA261" s="293"/>
      <c r="TB261" s="293"/>
      <c r="TC261" s="293"/>
      <c r="TD261" s="293"/>
      <c r="TE261" s="293"/>
      <c r="TF261" s="293"/>
      <c r="TG261" s="293"/>
      <c r="TH261" s="293"/>
      <c r="TI261" s="293"/>
      <c r="TJ261" s="293"/>
      <c r="TK261" s="293"/>
      <c r="TL261" s="293"/>
      <c r="TM261" s="293"/>
      <c r="TN261" s="293"/>
      <c r="TO261" s="293"/>
      <c r="TP261" s="293"/>
      <c r="TQ261" s="293"/>
      <c r="TR261" s="293"/>
      <c r="TS261" s="293"/>
      <c r="TT261" s="293"/>
      <c r="TU261" s="293"/>
      <c r="TV261" s="293"/>
      <c r="TW261" s="293"/>
      <c r="TX261" s="293"/>
      <c r="TY261" s="293"/>
      <c r="TZ261" s="293"/>
      <c r="UA261" s="293"/>
      <c r="UB261" s="293"/>
      <c r="UC261" s="293"/>
      <c r="UD261" s="293"/>
      <c r="UE261" s="293"/>
    </row>
    <row r="262" spans="1:551" x14ac:dyDescent="0.3">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c r="BG262" s="293"/>
      <c r="BH262" s="293"/>
      <c r="BI262" s="293"/>
      <c r="BJ262" s="293"/>
      <c r="BK262" s="293"/>
      <c r="BL262" s="293"/>
      <c r="BM262" s="293"/>
      <c r="BN262" s="293"/>
      <c r="BO262" s="293"/>
      <c r="BP262" s="293"/>
      <c r="BQ262" s="293"/>
      <c r="BR262" s="293"/>
      <c r="BS262" s="293"/>
      <c r="BT262" s="293"/>
      <c r="BU262" s="293"/>
      <c r="BV262" s="293"/>
      <c r="BW262" s="293"/>
      <c r="BX262" s="293"/>
      <c r="BY262" s="293"/>
      <c r="BZ262" s="293"/>
      <c r="CA262" s="293"/>
      <c r="CB262" s="293"/>
      <c r="CC262" s="293"/>
      <c r="CD262" s="293"/>
      <c r="CE262" s="293"/>
      <c r="CF262" s="293"/>
      <c r="CG262" s="293"/>
      <c r="CH262" s="293"/>
      <c r="CI262" s="293"/>
      <c r="CJ262" s="293"/>
      <c r="CK262" s="293"/>
      <c r="CL262" s="293"/>
      <c r="CM262" s="293"/>
      <c r="CN262" s="293"/>
      <c r="CO262" s="293"/>
      <c r="CP262" s="293"/>
      <c r="CQ262" s="293"/>
      <c r="CR262" s="293"/>
      <c r="CS262" s="293"/>
      <c r="CT262" s="293"/>
      <c r="CU262" s="293"/>
      <c r="CV262" s="293"/>
      <c r="CW262" s="293"/>
      <c r="CX262" s="293"/>
      <c r="CY262" s="293"/>
      <c r="CZ262" s="293"/>
      <c r="DA262" s="293"/>
      <c r="DB262" s="293"/>
      <c r="DC262" s="293"/>
      <c r="DD262" s="293"/>
      <c r="DE262" s="293"/>
      <c r="DF262" s="293"/>
      <c r="DG262" s="293"/>
      <c r="DH262" s="293"/>
      <c r="DI262" s="293"/>
      <c r="DJ262" s="293"/>
      <c r="DK262" s="293"/>
      <c r="DL262" s="293"/>
      <c r="DM262" s="293"/>
      <c r="DN262" s="293"/>
      <c r="DO262" s="293"/>
      <c r="DP262" s="293"/>
      <c r="DQ262" s="293"/>
      <c r="DR262" s="293"/>
      <c r="DS262" s="293"/>
      <c r="DT262" s="293"/>
      <c r="DU262" s="293"/>
      <c r="DV262" s="293"/>
      <c r="DW262" s="293"/>
      <c r="DX262" s="293"/>
      <c r="DY262" s="293"/>
      <c r="DZ262" s="293"/>
      <c r="EA262" s="293"/>
      <c r="EB262" s="293"/>
      <c r="EC262" s="293"/>
      <c r="ED262" s="293"/>
      <c r="EE262" s="293"/>
      <c r="EF262" s="293"/>
      <c r="EG262" s="293"/>
      <c r="EH262" s="293"/>
      <c r="EI262" s="293"/>
      <c r="EJ262" s="293"/>
      <c r="EK262" s="293"/>
      <c r="EL262" s="293"/>
      <c r="EM262" s="293"/>
      <c r="EN262" s="293"/>
      <c r="EO262" s="293"/>
      <c r="EP262" s="293"/>
      <c r="EQ262" s="293"/>
      <c r="ER262" s="293"/>
      <c r="ES262" s="293"/>
      <c r="ET262" s="293"/>
      <c r="EU262" s="293"/>
      <c r="EV262" s="293"/>
      <c r="EW262" s="293"/>
      <c r="EX262" s="293"/>
      <c r="EY262" s="293"/>
      <c r="EZ262" s="293"/>
      <c r="FA262" s="293"/>
      <c r="FB262" s="293"/>
      <c r="FC262" s="293"/>
      <c r="FD262" s="293"/>
      <c r="FE262" s="293"/>
      <c r="FF262" s="293"/>
      <c r="FG262" s="293"/>
      <c r="FH262" s="293"/>
      <c r="FI262" s="293"/>
      <c r="FJ262" s="293"/>
      <c r="FK262" s="293"/>
      <c r="FL262" s="293"/>
      <c r="FM262" s="293"/>
      <c r="FN262" s="293"/>
      <c r="FO262" s="293"/>
      <c r="FP262" s="293"/>
      <c r="FQ262" s="293"/>
      <c r="FR262" s="293"/>
      <c r="FS262" s="293"/>
      <c r="FT262" s="293"/>
      <c r="FU262" s="293"/>
      <c r="FV262" s="293"/>
      <c r="FW262" s="293"/>
      <c r="FX262" s="293"/>
      <c r="FY262" s="293"/>
      <c r="FZ262" s="293"/>
      <c r="GA262" s="293"/>
      <c r="GB262" s="293"/>
      <c r="GC262" s="293"/>
      <c r="GD262" s="293"/>
      <c r="GE262" s="293"/>
      <c r="GF262" s="293"/>
      <c r="GG262" s="293"/>
      <c r="GH262" s="293"/>
      <c r="GI262" s="293"/>
      <c r="GJ262" s="293"/>
      <c r="GK262" s="293"/>
      <c r="GL262" s="293"/>
      <c r="GM262" s="293"/>
      <c r="GN262" s="293"/>
      <c r="GO262" s="293"/>
      <c r="GP262" s="293"/>
      <c r="GQ262" s="293"/>
      <c r="GR262" s="293"/>
      <c r="GS262" s="293"/>
      <c r="GT262" s="293"/>
      <c r="GU262" s="293"/>
      <c r="GV262" s="293"/>
      <c r="GW262" s="293"/>
      <c r="GX262" s="293"/>
      <c r="GY262" s="293"/>
      <c r="GZ262" s="293"/>
      <c r="HA262" s="293"/>
      <c r="HB262" s="293"/>
      <c r="HC262" s="293"/>
      <c r="HD262" s="293"/>
      <c r="HE262" s="293"/>
      <c r="HF262" s="293"/>
      <c r="HG262" s="293"/>
      <c r="HH262" s="293"/>
      <c r="HI262" s="293"/>
      <c r="HJ262" s="293"/>
      <c r="HK262" s="293"/>
      <c r="HL262" s="293"/>
      <c r="HM262" s="293"/>
      <c r="HN262" s="293"/>
      <c r="HO262" s="293"/>
      <c r="HP262" s="293"/>
      <c r="HQ262" s="293"/>
      <c r="HR262" s="293"/>
      <c r="HS262" s="293"/>
      <c r="HT262" s="293"/>
      <c r="HU262" s="293"/>
      <c r="HV262" s="293"/>
      <c r="HW262" s="293"/>
      <c r="HX262" s="293"/>
      <c r="HY262" s="293"/>
      <c r="HZ262" s="293"/>
      <c r="IA262" s="293"/>
      <c r="IB262" s="293"/>
      <c r="IC262" s="293"/>
      <c r="ID262" s="293"/>
      <c r="IE262" s="293"/>
      <c r="IF262" s="293"/>
      <c r="IG262" s="293"/>
      <c r="IH262" s="293"/>
      <c r="II262" s="293"/>
      <c r="IJ262" s="293"/>
      <c r="IK262" s="293"/>
      <c r="IL262" s="293"/>
      <c r="IM262" s="293"/>
      <c r="IN262" s="293"/>
      <c r="IO262" s="293"/>
      <c r="IP262" s="293"/>
      <c r="IQ262" s="293"/>
      <c r="IR262" s="293"/>
      <c r="IS262" s="293"/>
      <c r="IT262" s="293"/>
      <c r="IU262" s="293"/>
      <c r="IV262" s="293"/>
      <c r="IW262" s="293"/>
      <c r="IX262" s="293"/>
      <c r="IY262" s="293"/>
      <c r="IZ262" s="293"/>
      <c r="JA262" s="293"/>
      <c r="JB262" s="293"/>
      <c r="JC262" s="293"/>
      <c r="JD262" s="293"/>
      <c r="JE262" s="293"/>
      <c r="JF262" s="293"/>
      <c r="JG262" s="293"/>
      <c r="JH262" s="293"/>
      <c r="JI262" s="293"/>
      <c r="JJ262" s="293"/>
      <c r="JK262" s="293"/>
      <c r="JL262" s="293"/>
      <c r="JM262" s="293"/>
      <c r="JN262" s="293"/>
      <c r="JO262" s="293"/>
      <c r="JP262" s="293"/>
      <c r="JQ262" s="293"/>
      <c r="JR262" s="293"/>
      <c r="JS262" s="293"/>
      <c r="JT262" s="293"/>
      <c r="JU262" s="293"/>
      <c r="JV262" s="293"/>
      <c r="JW262" s="293"/>
      <c r="JX262" s="293"/>
      <c r="JY262" s="293"/>
      <c r="JZ262" s="293"/>
      <c r="KA262" s="293"/>
      <c r="KB262" s="293"/>
      <c r="KC262" s="293"/>
      <c r="KD262" s="293"/>
      <c r="KE262" s="293"/>
      <c r="KF262" s="293"/>
      <c r="KG262" s="293"/>
      <c r="KH262" s="293"/>
      <c r="KI262" s="293"/>
      <c r="KJ262" s="293"/>
      <c r="KK262" s="293"/>
      <c r="KL262" s="293"/>
      <c r="KM262" s="293"/>
      <c r="KN262" s="293"/>
      <c r="KO262" s="293"/>
      <c r="KP262" s="293"/>
      <c r="KQ262" s="293"/>
      <c r="KR262" s="293"/>
      <c r="KS262" s="293"/>
      <c r="KT262" s="293"/>
      <c r="KU262" s="293"/>
      <c r="KV262" s="293"/>
      <c r="KW262" s="293"/>
      <c r="KX262" s="293"/>
      <c r="KY262" s="293"/>
      <c r="KZ262" s="293"/>
      <c r="LA262" s="293"/>
      <c r="LB262" s="293"/>
      <c r="LC262" s="293"/>
      <c r="LD262" s="293"/>
      <c r="LE262" s="293"/>
      <c r="LF262" s="293"/>
      <c r="LG262" s="293"/>
      <c r="LH262" s="293"/>
      <c r="LI262" s="293"/>
      <c r="LJ262" s="293"/>
      <c r="LK262" s="293"/>
      <c r="LL262" s="293"/>
      <c r="LM262" s="293"/>
      <c r="LN262" s="293"/>
      <c r="LO262" s="293"/>
      <c r="LP262" s="293"/>
      <c r="LQ262" s="293"/>
      <c r="LR262" s="293"/>
      <c r="LS262" s="293"/>
      <c r="LT262" s="293"/>
      <c r="LU262" s="293"/>
      <c r="LV262" s="293"/>
      <c r="LW262" s="293"/>
      <c r="LX262" s="293"/>
      <c r="LY262" s="293"/>
      <c r="LZ262" s="293"/>
      <c r="MA262" s="293"/>
      <c r="MB262" s="293"/>
      <c r="MC262" s="293"/>
      <c r="MD262" s="293"/>
      <c r="ME262" s="293"/>
      <c r="MF262" s="293"/>
      <c r="MG262" s="293"/>
      <c r="MH262" s="293"/>
      <c r="MI262" s="293"/>
      <c r="MJ262" s="293"/>
      <c r="MK262" s="293"/>
      <c r="ML262" s="293"/>
      <c r="MM262" s="293"/>
      <c r="MN262" s="293"/>
      <c r="MO262" s="293"/>
      <c r="MP262" s="293"/>
      <c r="MQ262" s="293"/>
      <c r="MR262" s="293"/>
      <c r="MS262" s="293"/>
      <c r="MT262" s="293"/>
      <c r="MU262" s="293"/>
      <c r="MV262" s="293"/>
      <c r="MW262" s="293"/>
      <c r="MX262" s="293"/>
      <c r="MY262" s="293"/>
      <c r="MZ262" s="293"/>
      <c r="NA262" s="293"/>
      <c r="NB262" s="293"/>
      <c r="NC262" s="293"/>
      <c r="ND262" s="293"/>
      <c r="NE262" s="293"/>
      <c r="NF262" s="293"/>
      <c r="NG262" s="293"/>
      <c r="NH262" s="293"/>
      <c r="NI262" s="293"/>
      <c r="NJ262" s="293"/>
      <c r="NK262" s="293"/>
      <c r="NL262" s="293"/>
      <c r="NM262" s="293"/>
      <c r="NN262" s="293"/>
      <c r="NO262" s="293"/>
      <c r="NP262" s="293"/>
      <c r="NQ262" s="293"/>
      <c r="NR262" s="293"/>
      <c r="NS262" s="293"/>
      <c r="NT262" s="293"/>
      <c r="NU262" s="293"/>
      <c r="NV262" s="293"/>
      <c r="NW262" s="293"/>
      <c r="NX262" s="293"/>
      <c r="NY262" s="293"/>
      <c r="NZ262" s="293"/>
      <c r="OA262" s="293"/>
      <c r="OB262" s="293"/>
      <c r="OC262" s="293"/>
      <c r="OD262" s="293"/>
      <c r="OE262" s="293"/>
      <c r="OF262" s="293"/>
      <c r="OG262" s="293"/>
      <c r="OH262" s="293"/>
      <c r="OI262" s="293"/>
      <c r="OJ262" s="293"/>
      <c r="OK262" s="293"/>
      <c r="OL262" s="293"/>
      <c r="OM262" s="293"/>
      <c r="ON262" s="293"/>
      <c r="OO262" s="293"/>
      <c r="OP262" s="293"/>
      <c r="OQ262" s="293"/>
      <c r="OR262" s="293"/>
      <c r="OS262" s="293"/>
      <c r="OT262" s="293"/>
      <c r="OU262" s="293"/>
      <c r="OV262" s="293"/>
      <c r="OW262" s="293"/>
      <c r="OX262" s="293"/>
      <c r="OY262" s="293"/>
      <c r="OZ262" s="293"/>
      <c r="PA262" s="293"/>
      <c r="PB262" s="293"/>
      <c r="PC262" s="293"/>
      <c r="PD262" s="293"/>
      <c r="PE262" s="293"/>
      <c r="PF262" s="293"/>
      <c r="PG262" s="293"/>
      <c r="PH262" s="293"/>
      <c r="PI262" s="293"/>
      <c r="PJ262" s="293"/>
      <c r="PK262" s="293"/>
      <c r="PL262" s="293"/>
      <c r="PM262" s="293"/>
      <c r="PN262" s="293"/>
      <c r="PO262" s="293"/>
      <c r="PP262" s="293"/>
      <c r="PQ262" s="293"/>
      <c r="PR262" s="293"/>
      <c r="PS262" s="293"/>
      <c r="PT262" s="293"/>
      <c r="PU262" s="293"/>
      <c r="PV262" s="293"/>
      <c r="PW262" s="293"/>
      <c r="PX262" s="293"/>
      <c r="PY262" s="293"/>
      <c r="PZ262" s="293"/>
      <c r="QA262" s="293"/>
      <c r="QB262" s="293"/>
      <c r="QC262" s="293"/>
      <c r="QD262" s="293"/>
      <c r="QE262" s="293"/>
      <c r="QF262" s="293"/>
      <c r="QG262" s="293"/>
      <c r="QH262" s="293"/>
      <c r="QI262" s="293"/>
      <c r="QJ262" s="293"/>
      <c r="QK262" s="293"/>
      <c r="QL262" s="293"/>
      <c r="QM262" s="293"/>
      <c r="QN262" s="293"/>
      <c r="QO262" s="293"/>
      <c r="QP262" s="293"/>
      <c r="QQ262" s="293"/>
      <c r="QR262" s="293"/>
      <c r="QS262" s="293"/>
      <c r="QT262" s="293"/>
      <c r="QU262" s="293"/>
      <c r="QV262" s="293"/>
      <c r="QW262" s="293"/>
      <c r="QX262" s="293"/>
      <c r="QY262" s="293"/>
      <c r="QZ262" s="293"/>
      <c r="RA262" s="293"/>
      <c r="RB262" s="293"/>
      <c r="RC262" s="293"/>
      <c r="RD262" s="293"/>
      <c r="RE262" s="293"/>
      <c r="RF262" s="293"/>
      <c r="RG262" s="293"/>
      <c r="RH262" s="293"/>
      <c r="RI262" s="293"/>
      <c r="RJ262" s="293"/>
      <c r="RK262" s="293"/>
      <c r="RL262" s="293"/>
      <c r="RM262" s="293"/>
      <c r="RN262" s="293"/>
      <c r="RO262" s="293"/>
      <c r="RP262" s="293"/>
      <c r="RQ262" s="293"/>
      <c r="RR262" s="293"/>
      <c r="RS262" s="293"/>
      <c r="RT262" s="293"/>
      <c r="RU262" s="293"/>
      <c r="RV262" s="293"/>
      <c r="RW262" s="293"/>
      <c r="RX262" s="293"/>
      <c r="RY262" s="293"/>
      <c r="RZ262" s="293"/>
      <c r="SA262" s="293"/>
      <c r="SB262" s="293"/>
      <c r="SC262" s="293"/>
      <c r="SD262" s="293"/>
      <c r="SE262" s="293"/>
      <c r="SF262" s="293"/>
      <c r="SG262" s="293"/>
      <c r="SH262" s="293"/>
      <c r="SI262" s="293"/>
      <c r="SJ262" s="293"/>
      <c r="SK262" s="293"/>
      <c r="SL262" s="293"/>
      <c r="SM262" s="293"/>
      <c r="SN262" s="293"/>
      <c r="SO262" s="293"/>
      <c r="SP262" s="293"/>
      <c r="SQ262" s="293"/>
      <c r="SR262" s="293"/>
      <c r="SS262" s="293"/>
      <c r="ST262" s="293"/>
      <c r="SU262" s="293"/>
      <c r="SV262" s="293"/>
      <c r="SW262" s="293"/>
      <c r="SX262" s="293"/>
      <c r="SY262" s="293"/>
      <c r="SZ262" s="293"/>
      <c r="TA262" s="293"/>
      <c r="TB262" s="293"/>
      <c r="TC262" s="293"/>
      <c r="TD262" s="293"/>
      <c r="TE262" s="293"/>
      <c r="TF262" s="293"/>
      <c r="TG262" s="293"/>
      <c r="TH262" s="293"/>
      <c r="TI262" s="293"/>
      <c r="TJ262" s="293"/>
      <c r="TK262" s="293"/>
      <c r="TL262" s="293"/>
      <c r="TM262" s="293"/>
      <c r="TN262" s="293"/>
      <c r="TO262" s="293"/>
      <c r="TP262" s="293"/>
      <c r="TQ262" s="293"/>
      <c r="TR262" s="293"/>
      <c r="TS262" s="293"/>
      <c r="TT262" s="293"/>
      <c r="TU262" s="293"/>
      <c r="TV262" s="293"/>
      <c r="TW262" s="293"/>
      <c r="TX262" s="293"/>
      <c r="TY262" s="293"/>
      <c r="TZ262" s="293"/>
      <c r="UA262" s="293"/>
      <c r="UB262" s="293"/>
      <c r="UC262" s="293"/>
      <c r="UD262" s="293"/>
      <c r="UE262" s="293"/>
    </row>
    <row r="263" spans="1:551" x14ac:dyDescent="0.3">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c r="AK263" s="293"/>
      <c r="AL263" s="293"/>
      <c r="AM263" s="293"/>
      <c r="AN263" s="293"/>
      <c r="AO263" s="293"/>
      <c r="AP263" s="293"/>
      <c r="AQ263" s="293"/>
      <c r="AR263" s="293"/>
      <c r="AS263" s="293"/>
      <c r="AT263" s="293"/>
      <c r="AU263" s="293"/>
      <c r="AV263" s="293"/>
      <c r="AW263" s="293"/>
      <c r="AX263" s="293"/>
      <c r="AY263" s="293"/>
      <c r="AZ263" s="293"/>
      <c r="BA263" s="293"/>
      <c r="BB263" s="293"/>
      <c r="BC263" s="293"/>
      <c r="BD263" s="293"/>
      <c r="BE263" s="293"/>
      <c r="BF263" s="293"/>
      <c r="BG263" s="293"/>
      <c r="BH263" s="293"/>
      <c r="BI263" s="293"/>
      <c r="BJ263" s="293"/>
      <c r="BK263" s="293"/>
      <c r="BL263" s="293"/>
      <c r="BM263" s="293"/>
      <c r="BN263" s="293"/>
      <c r="BO263" s="293"/>
      <c r="BP263" s="293"/>
      <c r="BQ263" s="293"/>
      <c r="BR263" s="293"/>
      <c r="BS263" s="293"/>
      <c r="BT263" s="293"/>
      <c r="BU263" s="293"/>
      <c r="BV263" s="293"/>
      <c r="BW263" s="293"/>
      <c r="BX263" s="293"/>
      <c r="BY263" s="293"/>
      <c r="BZ263" s="293"/>
      <c r="CA263" s="293"/>
      <c r="CB263" s="293"/>
      <c r="CC263" s="293"/>
      <c r="CD263" s="293"/>
      <c r="CE263" s="293"/>
      <c r="CF263" s="293"/>
      <c r="CG263" s="293"/>
      <c r="CH263" s="293"/>
      <c r="CI263" s="293"/>
      <c r="CJ263" s="293"/>
      <c r="CK263" s="293"/>
      <c r="CL263" s="293"/>
      <c r="CM263" s="293"/>
      <c r="CN263" s="293"/>
      <c r="CO263" s="293"/>
      <c r="CP263" s="293"/>
      <c r="CQ263" s="293"/>
      <c r="CR263" s="293"/>
      <c r="CS263" s="293"/>
      <c r="CT263" s="293"/>
      <c r="CU263" s="293"/>
      <c r="CV263" s="293"/>
      <c r="CW263" s="293"/>
      <c r="CX263" s="293"/>
      <c r="CY263" s="293"/>
      <c r="CZ263" s="293"/>
      <c r="DA263" s="293"/>
      <c r="DB263" s="293"/>
      <c r="DC263" s="293"/>
      <c r="DD263" s="293"/>
      <c r="DE263" s="293"/>
      <c r="DF263" s="293"/>
      <c r="DG263" s="293"/>
      <c r="DH263" s="293"/>
      <c r="DI263" s="293"/>
      <c r="DJ263" s="293"/>
      <c r="DK263" s="293"/>
      <c r="DL263" s="293"/>
      <c r="DM263" s="293"/>
      <c r="DN263" s="293"/>
      <c r="DO263" s="293"/>
      <c r="DP263" s="293"/>
      <c r="DQ263" s="293"/>
      <c r="DR263" s="293"/>
      <c r="DS263" s="293"/>
      <c r="DT263" s="293"/>
      <c r="DU263" s="293"/>
      <c r="DV263" s="293"/>
      <c r="DW263" s="293"/>
      <c r="DX263" s="293"/>
      <c r="DY263" s="293"/>
      <c r="DZ263" s="293"/>
      <c r="EA263" s="293"/>
      <c r="EB263" s="293"/>
      <c r="EC263" s="293"/>
      <c r="ED263" s="293"/>
      <c r="EE263" s="293"/>
      <c r="EF263" s="293"/>
      <c r="EG263" s="293"/>
      <c r="EH263" s="293"/>
      <c r="EI263" s="293"/>
      <c r="EJ263" s="293"/>
      <c r="EK263" s="293"/>
      <c r="EL263" s="293"/>
      <c r="EM263" s="293"/>
      <c r="EN263" s="293"/>
      <c r="EO263" s="293"/>
      <c r="EP263" s="293"/>
      <c r="EQ263" s="293"/>
      <c r="ER263" s="293"/>
      <c r="ES263" s="293"/>
      <c r="ET263" s="293"/>
      <c r="EU263" s="293"/>
      <c r="EV263" s="293"/>
      <c r="EW263" s="293"/>
      <c r="EX263" s="293"/>
      <c r="EY263" s="293"/>
      <c r="EZ263" s="293"/>
      <c r="FA263" s="293"/>
      <c r="FB263" s="293"/>
      <c r="FC263" s="293"/>
      <c r="FD263" s="293"/>
      <c r="FE263" s="293"/>
      <c r="FF263" s="293"/>
      <c r="FG263" s="293"/>
      <c r="FH263" s="293"/>
      <c r="FI263" s="293"/>
      <c r="FJ263" s="293"/>
      <c r="FK263" s="293"/>
      <c r="FL263" s="293"/>
      <c r="FM263" s="293"/>
      <c r="FN263" s="293"/>
      <c r="FO263" s="293"/>
      <c r="FP263" s="293"/>
      <c r="FQ263" s="293"/>
      <c r="FR263" s="293"/>
      <c r="FS263" s="293"/>
      <c r="FT263" s="293"/>
      <c r="FU263" s="293"/>
      <c r="FV263" s="293"/>
      <c r="FW263" s="293"/>
      <c r="FX263" s="293"/>
      <c r="FY263" s="293"/>
      <c r="FZ263" s="293"/>
      <c r="GA263" s="293"/>
      <c r="GB263" s="293"/>
      <c r="GC263" s="293"/>
      <c r="GD263" s="293"/>
      <c r="GE263" s="293"/>
      <c r="GF263" s="293"/>
      <c r="GG263" s="293"/>
      <c r="GH263" s="293"/>
      <c r="GI263" s="293"/>
      <c r="GJ263" s="293"/>
      <c r="GK263" s="293"/>
      <c r="GL263" s="293"/>
      <c r="GM263" s="293"/>
      <c r="GN263" s="293"/>
      <c r="GO263" s="293"/>
      <c r="GP263" s="293"/>
      <c r="GQ263" s="293"/>
      <c r="GR263" s="293"/>
      <c r="GS263" s="293"/>
      <c r="GT263" s="293"/>
      <c r="GU263" s="293"/>
      <c r="GV263" s="293"/>
      <c r="GW263" s="293"/>
      <c r="GX263" s="293"/>
      <c r="GY263" s="293"/>
      <c r="GZ263" s="293"/>
      <c r="HA263" s="293"/>
      <c r="HB263" s="293"/>
      <c r="HC263" s="293"/>
      <c r="HD263" s="293"/>
      <c r="HE263" s="293"/>
      <c r="HF263" s="293"/>
      <c r="HG263" s="293"/>
      <c r="HH263" s="293"/>
      <c r="HI263" s="293"/>
      <c r="HJ263" s="293"/>
      <c r="HK263" s="293"/>
      <c r="HL263" s="293"/>
      <c r="HM263" s="293"/>
      <c r="HN263" s="293"/>
      <c r="HO263" s="293"/>
      <c r="HP263" s="293"/>
      <c r="HQ263" s="293"/>
      <c r="HR263" s="293"/>
      <c r="HS263" s="293"/>
      <c r="HT263" s="293"/>
      <c r="HU263" s="293"/>
      <c r="HV263" s="293"/>
      <c r="HW263" s="293"/>
      <c r="HX263" s="293"/>
      <c r="HY263" s="293"/>
      <c r="HZ263" s="293"/>
      <c r="IA263" s="293"/>
      <c r="IB263" s="293"/>
      <c r="IC263" s="293"/>
      <c r="ID263" s="293"/>
      <c r="IE263" s="293"/>
      <c r="IF263" s="293"/>
      <c r="IG263" s="293"/>
      <c r="IH263" s="293"/>
      <c r="II263" s="293"/>
      <c r="IJ263" s="293"/>
      <c r="IK263" s="293"/>
      <c r="IL263" s="293"/>
      <c r="IM263" s="293"/>
      <c r="IN263" s="293"/>
      <c r="IO263" s="293"/>
      <c r="IP263" s="293"/>
      <c r="IQ263" s="293"/>
      <c r="IR263" s="293"/>
      <c r="IS263" s="293"/>
      <c r="IT263" s="293"/>
      <c r="IU263" s="293"/>
      <c r="IV263" s="293"/>
      <c r="IW263" s="293"/>
      <c r="IX263" s="293"/>
      <c r="IY263" s="293"/>
      <c r="IZ263" s="293"/>
      <c r="JA263" s="293"/>
      <c r="JB263" s="293"/>
      <c r="JC263" s="293"/>
      <c r="JD263" s="293"/>
      <c r="JE263" s="293"/>
      <c r="JF263" s="293"/>
      <c r="JG263" s="293"/>
      <c r="JH263" s="293"/>
      <c r="JI263" s="293"/>
      <c r="JJ263" s="293"/>
      <c r="JK263" s="293"/>
      <c r="JL263" s="293"/>
      <c r="JM263" s="293"/>
      <c r="JN263" s="293"/>
      <c r="JO263" s="293"/>
      <c r="JP263" s="293"/>
      <c r="JQ263" s="293"/>
      <c r="JR263" s="293"/>
      <c r="JS263" s="293"/>
      <c r="JT263" s="293"/>
      <c r="JU263" s="293"/>
      <c r="JV263" s="293"/>
      <c r="JW263" s="293"/>
      <c r="JX263" s="293"/>
      <c r="JY263" s="293"/>
      <c r="JZ263" s="293"/>
      <c r="KA263" s="293"/>
      <c r="KB263" s="293"/>
      <c r="KC263" s="293"/>
      <c r="KD263" s="293"/>
      <c r="KE263" s="293"/>
      <c r="KF263" s="293"/>
      <c r="KG263" s="293"/>
      <c r="KH263" s="293"/>
      <c r="KI263" s="293"/>
      <c r="KJ263" s="293"/>
      <c r="KK263" s="293"/>
      <c r="KL263" s="293"/>
      <c r="KM263" s="293"/>
      <c r="KN263" s="293"/>
      <c r="KO263" s="293"/>
      <c r="KP263" s="293"/>
      <c r="KQ263" s="293"/>
      <c r="KR263" s="293"/>
      <c r="KS263" s="293"/>
      <c r="KT263" s="293"/>
      <c r="KU263" s="293"/>
      <c r="KV263" s="293"/>
      <c r="KW263" s="293"/>
      <c r="KX263" s="293"/>
      <c r="KY263" s="293"/>
      <c r="KZ263" s="293"/>
      <c r="LA263" s="293"/>
      <c r="LB263" s="293"/>
      <c r="LC263" s="293"/>
      <c r="LD263" s="293"/>
      <c r="LE263" s="293"/>
      <c r="LF263" s="293"/>
      <c r="LG263" s="293"/>
      <c r="LH263" s="293"/>
      <c r="LI263" s="293"/>
      <c r="LJ263" s="293"/>
      <c r="LK263" s="293"/>
      <c r="LL263" s="293"/>
      <c r="LM263" s="293"/>
      <c r="LN263" s="293"/>
      <c r="LO263" s="293"/>
      <c r="LP263" s="293"/>
      <c r="LQ263" s="293"/>
      <c r="LR263" s="293"/>
      <c r="LS263" s="293"/>
      <c r="LT263" s="293"/>
      <c r="LU263" s="293"/>
      <c r="LV263" s="293"/>
      <c r="LW263" s="293"/>
      <c r="LX263" s="293"/>
      <c r="LY263" s="293"/>
      <c r="LZ263" s="293"/>
      <c r="MA263" s="293"/>
      <c r="MB263" s="293"/>
      <c r="MC263" s="293"/>
      <c r="MD263" s="293"/>
      <c r="ME263" s="293"/>
      <c r="MF263" s="293"/>
      <c r="MG263" s="293"/>
      <c r="MH263" s="293"/>
      <c r="MI263" s="293"/>
      <c r="MJ263" s="293"/>
      <c r="MK263" s="293"/>
      <c r="ML263" s="293"/>
      <c r="MM263" s="293"/>
      <c r="MN263" s="293"/>
      <c r="MO263" s="293"/>
      <c r="MP263" s="293"/>
      <c r="MQ263" s="293"/>
      <c r="MR263" s="293"/>
      <c r="MS263" s="293"/>
      <c r="MT263" s="293"/>
      <c r="MU263" s="293"/>
      <c r="MV263" s="293"/>
      <c r="MW263" s="293"/>
      <c r="MX263" s="293"/>
      <c r="MY263" s="293"/>
      <c r="MZ263" s="293"/>
      <c r="NA263" s="293"/>
      <c r="NB263" s="293"/>
      <c r="NC263" s="293"/>
      <c r="ND263" s="293"/>
      <c r="NE263" s="293"/>
      <c r="NF263" s="293"/>
      <c r="NG263" s="293"/>
      <c r="NH263" s="293"/>
      <c r="NI263" s="293"/>
      <c r="NJ263" s="293"/>
      <c r="NK263" s="293"/>
      <c r="NL263" s="293"/>
      <c r="NM263" s="293"/>
      <c r="NN263" s="293"/>
      <c r="NO263" s="293"/>
      <c r="NP263" s="293"/>
      <c r="NQ263" s="293"/>
      <c r="NR263" s="293"/>
      <c r="NS263" s="293"/>
      <c r="NT263" s="293"/>
      <c r="NU263" s="293"/>
      <c r="NV263" s="293"/>
      <c r="NW263" s="293"/>
      <c r="NX263" s="293"/>
      <c r="NY263" s="293"/>
      <c r="NZ263" s="293"/>
      <c r="OA263" s="293"/>
      <c r="OB263" s="293"/>
      <c r="OC263" s="293"/>
      <c r="OD263" s="293"/>
      <c r="OE263" s="293"/>
      <c r="OF263" s="293"/>
      <c r="OG263" s="293"/>
      <c r="OH263" s="293"/>
      <c r="OI263" s="293"/>
      <c r="OJ263" s="293"/>
      <c r="OK263" s="293"/>
      <c r="OL263" s="293"/>
      <c r="OM263" s="293"/>
      <c r="ON263" s="293"/>
      <c r="OO263" s="293"/>
      <c r="OP263" s="293"/>
      <c r="OQ263" s="293"/>
      <c r="OR263" s="293"/>
      <c r="OS263" s="293"/>
      <c r="OT263" s="293"/>
      <c r="OU263" s="293"/>
      <c r="OV263" s="293"/>
      <c r="OW263" s="293"/>
      <c r="OX263" s="293"/>
      <c r="OY263" s="293"/>
      <c r="OZ263" s="293"/>
      <c r="PA263" s="293"/>
      <c r="PB263" s="293"/>
      <c r="PC263" s="293"/>
      <c r="PD263" s="293"/>
      <c r="PE263" s="293"/>
      <c r="PF263" s="293"/>
      <c r="PG263" s="293"/>
      <c r="PH263" s="293"/>
      <c r="PI263" s="293"/>
      <c r="PJ263" s="293"/>
      <c r="PK263" s="293"/>
      <c r="PL263" s="293"/>
      <c r="PM263" s="293"/>
      <c r="PN263" s="293"/>
      <c r="PO263" s="293"/>
      <c r="PP263" s="293"/>
      <c r="PQ263" s="293"/>
      <c r="PR263" s="293"/>
      <c r="PS263" s="293"/>
      <c r="PT263" s="293"/>
      <c r="PU263" s="293"/>
      <c r="PV263" s="293"/>
      <c r="PW263" s="293"/>
      <c r="PX263" s="293"/>
      <c r="PY263" s="293"/>
      <c r="PZ263" s="293"/>
      <c r="QA263" s="293"/>
      <c r="QB263" s="293"/>
      <c r="QC263" s="293"/>
      <c r="QD263" s="293"/>
      <c r="QE263" s="293"/>
      <c r="QF263" s="293"/>
      <c r="QG263" s="293"/>
      <c r="QH263" s="293"/>
      <c r="QI263" s="293"/>
      <c r="QJ263" s="293"/>
      <c r="QK263" s="293"/>
      <c r="QL263" s="293"/>
      <c r="QM263" s="293"/>
      <c r="QN263" s="293"/>
      <c r="QO263" s="293"/>
      <c r="QP263" s="293"/>
      <c r="QQ263" s="293"/>
      <c r="QR263" s="293"/>
      <c r="QS263" s="293"/>
      <c r="QT263" s="293"/>
      <c r="QU263" s="293"/>
      <c r="QV263" s="293"/>
      <c r="QW263" s="293"/>
      <c r="QX263" s="293"/>
      <c r="QY263" s="293"/>
      <c r="QZ263" s="293"/>
      <c r="RA263" s="293"/>
      <c r="RB263" s="293"/>
      <c r="RC263" s="293"/>
      <c r="RD263" s="293"/>
      <c r="RE263" s="293"/>
      <c r="RF263" s="293"/>
      <c r="RG263" s="293"/>
      <c r="RH263" s="293"/>
      <c r="RI263" s="293"/>
      <c r="RJ263" s="293"/>
      <c r="RK263" s="293"/>
      <c r="RL263" s="293"/>
      <c r="RM263" s="293"/>
      <c r="RN263" s="293"/>
      <c r="RO263" s="293"/>
      <c r="RP263" s="293"/>
      <c r="RQ263" s="293"/>
      <c r="RR263" s="293"/>
      <c r="RS263" s="293"/>
      <c r="RT263" s="293"/>
      <c r="RU263" s="293"/>
      <c r="RV263" s="293"/>
      <c r="RW263" s="293"/>
      <c r="RX263" s="293"/>
      <c r="RY263" s="293"/>
      <c r="RZ263" s="293"/>
      <c r="SA263" s="293"/>
      <c r="SB263" s="293"/>
      <c r="SC263" s="293"/>
      <c r="SD263" s="293"/>
      <c r="SE263" s="293"/>
      <c r="SF263" s="293"/>
      <c r="SG263" s="293"/>
      <c r="SH263" s="293"/>
      <c r="SI263" s="293"/>
      <c r="SJ263" s="293"/>
      <c r="SK263" s="293"/>
      <c r="SL263" s="293"/>
      <c r="SM263" s="293"/>
      <c r="SN263" s="293"/>
      <c r="SO263" s="293"/>
      <c r="SP263" s="293"/>
      <c r="SQ263" s="293"/>
      <c r="SR263" s="293"/>
      <c r="SS263" s="293"/>
      <c r="ST263" s="293"/>
      <c r="SU263" s="293"/>
      <c r="SV263" s="293"/>
      <c r="SW263" s="293"/>
      <c r="SX263" s="293"/>
      <c r="SY263" s="293"/>
      <c r="SZ263" s="293"/>
      <c r="TA263" s="293"/>
      <c r="TB263" s="293"/>
      <c r="TC263" s="293"/>
      <c r="TD263" s="293"/>
      <c r="TE263" s="293"/>
      <c r="TF263" s="293"/>
      <c r="TG263" s="293"/>
      <c r="TH263" s="293"/>
      <c r="TI263" s="293"/>
      <c r="TJ263" s="293"/>
      <c r="TK263" s="293"/>
      <c r="TL263" s="293"/>
      <c r="TM263" s="293"/>
      <c r="TN263" s="293"/>
      <c r="TO263" s="293"/>
      <c r="TP263" s="293"/>
      <c r="TQ263" s="293"/>
      <c r="TR263" s="293"/>
      <c r="TS263" s="293"/>
      <c r="TT263" s="293"/>
      <c r="TU263" s="293"/>
      <c r="TV263" s="293"/>
      <c r="TW263" s="293"/>
      <c r="TX263" s="293"/>
      <c r="TY263" s="293"/>
      <c r="TZ263" s="293"/>
      <c r="UA263" s="293"/>
      <c r="UB263" s="293"/>
      <c r="UC263" s="293"/>
      <c r="UD263" s="293"/>
      <c r="UE263" s="293"/>
    </row>
    <row r="264" spans="1:551" x14ac:dyDescent="0.3">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c r="AI264" s="293"/>
      <c r="AJ264" s="293"/>
      <c r="AK264" s="293"/>
      <c r="AL264" s="293"/>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c r="BG264" s="293"/>
      <c r="BH264" s="293"/>
      <c r="BI264" s="293"/>
      <c r="BJ264" s="293"/>
      <c r="BK264" s="293"/>
      <c r="BL264" s="293"/>
      <c r="BM264" s="293"/>
      <c r="BN264" s="293"/>
      <c r="BO264" s="293"/>
      <c r="BP264" s="293"/>
      <c r="BQ264" s="293"/>
      <c r="BR264" s="293"/>
      <c r="BS264" s="293"/>
      <c r="BT264" s="293"/>
      <c r="BU264" s="293"/>
      <c r="BV264" s="293"/>
      <c r="BW264" s="293"/>
      <c r="BX264" s="293"/>
      <c r="BY264" s="293"/>
      <c r="BZ264" s="293"/>
      <c r="CA264" s="293"/>
      <c r="CB264" s="293"/>
      <c r="CC264" s="293"/>
      <c r="CD264" s="293"/>
      <c r="CE264" s="293"/>
      <c r="CF264" s="293"/>
      <c r="CG264" s="293"/>
      <c r="CH264" s="293"/>
      <c r="CI264" s="293"/>
      <c r="CJ264" s="293"/>
      <c r="CK264" s="293"/>
      <c r="CL264" s="293"/>
      <c r="CM264" s="293"/>
      <c r="CN264" s="293"/>
      <c r="CO264" s="293"/>
      <c r="CP264" s="293"/>
      <c r="CQ264" s="293"/>
      <c r="CR264" s="293"/>
      <c r="CS264" s="293"/>
      <c r="CT264" s="293"/>
      <c r="CU264" s="293"/>
      <c r="CV264" s="293"/>
      <c r="CW264" s="293"/>
      <c r="CX264" s="293"/>
      <c r="CY264" s="293"/>
      <c r="CZ264" s="293"/>
      <c r="DA264" s="293"/>
      <c r="DB264" s="293"/>
      <c r="DC264" s="293"/>
      <c r="DD264" s="293"/>
      <c r="DE264" s="293"/>
      <c r="DF264" s="293"/>
      <c r="DG264" s="293"/>
      <c r="DH264" s="293"/>
      <c r="DI264" s="293"/>
      <c r="DJ264" s="293"/>
      <c r="DK264" s="293"/>
      <c r="DL264" s="293"/>
      <c r="DM264" s="293"/>
      <c r="DN264" s="293"/>
      <c r="DO264" s="293"/>
      <c r="DP264" s="293"/>
      <c r="DQ264" s="293"/>
      <c r="DR264" s="293"/>
      <c r="DS264" s="293"/>
      <c r="DT264" s="293"/>
      <c r="DU264" s="293"/>
      <c r="DV264" s="293"/>
      <c r="DW264" s="293"/>
      <c r="DX264" s="293"/>
      <c r="DY264" s="293"/>
      <c r="DZ264" s="293"/>
      <c r="EA264" s="293"/>
      <c r="EB264" s="293"/>
      <c r="EC264" s="293"/>
      <c r="ED264" s="293"/>
      <c r="EE264" s="293"/>
      <c r="EF264" s="293"/>
      <c r="EG264" s="293"/>
      <c r="EH264" s="293"/>
      <c r="EI264" s="293"/>
      <c r="EJ264" s="293"/>
      <c r="EK264" s="293"/>
      <c r="EL264" s="293"/>
      <c r="EM264" s="293"/>
      <c r="EN264" s="293"/>
      <c r="EO264" s="293"/>
      <c r="EP264" s="293"/>
      <c r="EQ264" s="293"/>
      <c r="ER264" s="293"/>
      <c r="ES264" s="293"/>
      <c r="ET264" s="293"/>
      <c r="EU264" s="293"/>
      <c r="EV264" s="293"/>
      <c r="EW264" s="293"/>
      <c r="EX264" s="293"/>
      <c r="EY264" s="293"/>
      <c r="EZ264" s="293"/>
      <c r="FA264" s="293"/>
      <c r="FB264" s="293"/>
      <c r="FC264" s="293"/>
      <c r="FD264" s="293"/>
      <c r="FE264" s="293"/>
      <c r="FF264" s="293"/>
      <c r="FG264" s="293"/>
      <c r="FH264" s="293"/>
      <c r="FI264" s="293"/>
      <c r="FJ264" s="293"/>
      <c r="FK264" s="293"/>
      <c r="FL264" s="293"/>
      <c r="FM264" s="293"/>
      <c r="FN264" s="293"/>
      <c r="FO264" s="293"/>
      <c r="FP264" s="293"/>
      <c r="FQ264" s="293"/>
      <c r="FR264" s="293"/>
      <c r="FS264" s="293"/>
      <c r="FT264" s="293"/>
      <c r="FU264" s="293"/>
      <c r="FV264" s="293"/>
      <c r="FW264" s="293"/>
      <c r="FX264" s="293"/>
      <c r="FY264" s="293"/>
      <c r="FZ264" s="293"/>
      <c r="GA264" s="293"/>
      <c r="GB264" s="293"/>
      <c r="GC264" s="293"/>
      <c r="GD264" s="293"/>
      <c r="GE264" s="293"/>
      <c r="GF264" s="293"/>
      <c r="GG264" s="293"/>
      <c r="GH264" s="293"/>
      <c r="GI264" s="293"/>
      <c r="GJ264" s="293"/>
      <c r="GK264" s="293"/>
      <c r="GL264" s="293"/>
      <c r="GM264" s="293"/>
      <c r="GN264" s="293"/>
      <c r="GO264" s="293"/>
      <c r="GP264" s="293"/>
      <c r="GQ264" s="293"/>
      <c r="GR264" s="293"/>
      <c r="GS264" s="293"/>
      <c r="GT264" s="293"/>
      <c r="GU264" s="293"/>
      <c r="GV264" s="293"/>
      <c r="GW264" s="293"/>
      <c r="GX264" s="293"/>
      <c r="GY264" s="293"/>
      <c r="GZ264" s="293"/>
      <c r="HA264" s="293"/>
      <c r="HB264" s="293"/>
      <c r="HC264" s="293"/>
      <c r="HD264" s="293"/>
      <c r="HE264" s="293"/>
      <c r="HF264" s="293"/>
      <c r="HG264" s="293"/>
      <c r="HH264" s="293"/>
      <c r="HI264" s="293"/>
      <c r="HJ264" s="293"/>
      <c r="HK264" s="293"/>
      <c r="HL264" s="293"/>
      <c r="HM264" s="293"/>
      <c r="HN264" s="293"/>
      <c r="HO264" s="293"/>
      <c r="HP264" s="293"/>
      <c r="HQ264" s="293"/>
      <c r="HR264" s="293"/>
      <c r="HS264" s="293"/>
      <c r="HT264" s="293"/>
      <c r="HU264" s="293"/>
      <c r="HV264" s="293"/>
      <c r="HW264" s="293"/>
      <c r="HX264" s="293"/>
      <c r="HY264" s="293"/>
      <c r="HZ264" s="293"/>
      <c r="IA264" s="293"/>
      <c r="IB264" s="293"/>
      <c r="IC264" s="293"/>
      <c r="ID264" s="293"/>
      <c r="IE264" s="293"/>
      <c r="IF264" s="293"/>
      <c r="IG264" s="293"/>
      <c r="IH264" s="293"/>
      <c r="II264" s="293"/>
      <c r="IJ264" s="293"/>
      <c r="IK264" s="293"/>
      <c r="IL264" s="293"/>
      <c r="IM264" s="293"/>
      <c r="IN264" s="293"/>
      <c r="IO264" s="293"/>
      <c r="IP264" s="293"/>
      <c r="IQ264" s="293"/>
      <c r="IR264" s="293"/>
      <c r="IS264" s="293"/>
      <c r="IT264" s="293"/>
      <c r="IU264" s="293"/>
      <c r="IV264" s="293"/>
      <c r="IW264" s="293"/>
      <c r="IX264" s="293"/>
      <c r="IY264" s="293"/>
      <c r="IZ264" s="293"/>
      <c r="JA264" s="293"/>
      <c r="JB264" s="293"/>
      <c r="JC264" s="293"/>
      <c r="JD264" s="293"/>
      <c r="JE264" s="293"/>
      <c r="JF264" s="293"/>
      <c r="JG264" s="293"/>
      <c r="JH264" s="293"/>
      <c r="JI264" s="293"/>
      <c r="JJ264" s="293"/>
      <c r="JK264" s="293"/>
      <c r="JL264" s="293"/>
      <c r="JM264" s="293"/>
      <c r="JN264" s="293"/>
      <c r="JO264" s="293"/>
      <c r="JP264" s="293"/>
      <c r="JQ264" s="293"/>
      <c r="JR264" s="293"/>
      <c r="JS264" s="293"/>
      <c r="JT264" s="293"/>
      <c r="JU264" s="293"/>
      <c r="JV264" s="293"/>
      <c r="JW264" s="293"/>
      <c r="JX264" s="293"/>
      <c r="JY264" s="293"/>
      <c r="JZ264" s="293"/>
      <c r="KA264" s="293"/>
      <c r="KB264" s="293"/>
      <c r="KC264" s="293"/>
      <c r="KD264" s="293"/>
      <c r="KE264" s="293"/>
      <c r="KF264" s="293"/>
      <c r="KG264" s="293"/>
      <c r="KH264" s="293"/>
      <c r="KI264" s="293"/>
      <c r="KJ264" s="293"/>
      <c r="KK264" s="293"/>
      <c r="KL264" s="293"/>
      <c r="KM264" s="293"/>
      <c r="KN264" s="293"/>
      <c r="KO264" s="293"/>
      <c r="KP264" s="293"/>
      <c r="KQ264" s="293"/>
      <c r="KR264" s="293"/>
      <c r="KS264" s="293"/>
      <c r="KT264" s="293"/>
      <c r="KU264" s="293"/>
      <c r="KV264" s="293"/>
      <c r="KW264" s="293"/>
      <c r="KX264" s="293"/>
      <c r="KY264" s="293"/>
      <c r="KZ264" s="293"/>
      <c r="LA264" s="293"/>
      <c r="LB264" s="293"/>
      <c r="LC264" s="293"/>
      <c r="LD264" s="293"/>
      <c r="LE264" s="293"/>
      <c r="LF264" s="293"/>
      <c r="LG264" s="293"/>
      <c r="LH264" s="293"/>
      <c r="LI264" s="293"/>
      <c r="LJ264" s="293"/>
      <c r="LK264" s="293"/>
      <c r="LL264" s="293"/>
      <c r="LM264" s="293"/>
      <c r="LN264" s="293"/>
      <c r="LO264" s="293"/>
      <c r="LP264" s="293"/>
      <c r="LQ264" s="293"/>
      <c r="LR264" s="293"/>
      <c r="LS264" s="293"/>
      <c r="LT264" s="293"/>
      <c r="LU264" s="293"/>
      <c r="LV264" s="293"/>
      <c r="LW264" s="293"/>
      <c r="LX264" s="293"/>
      <c r="LY264" s="293"/>
      <c r="LZ264" s="293"/>
      <c r="MA264" s="293"/>
      <c r="MB264" s="293"/>
      <c r="MC264" s="293"/>
      <c r="MD264" s="293"/>
      <c r="ME264" s="293"/>
      <c r="MF264" s="293"/>
      <c r="MG264" s="293"/>
      <c r="MH264" s="293"/>
      <c r="MI264" s="293"/>
      <c r="MJ264" s="293"/>
      <c r="MK264" s="293"/>
      <c r="ML264" s="293"/>
      <c r="MM264" s="293"/>
      <c r="MN264" s="293"/>
      <c r="MO264" s="293"/>
      <c r="MP264" s="293"/>
      <c r="MQ264" s="293"/>
      <c r="MR264" s="293"/>
      <c r="MS264" s="293"/>
      <c r="MT264" s="293"/>
      <c r="MU264" s="293"/>
      <c r="MV264" s="293"/>
      <c r="MW264" s="293"/>
      <c r="MX264" s="293"/>
      <c r="MY264" s="293"/>
      <c r="MZ264" s="293"/>
      <c r="NA264" s="293"/>
      <c r="NB264" s="293"/>
      <c r="NC264" s="293"/>
      <c r="ND264" s="293"/>
      <c r="NE264" s="293"/>
      <c r="NF264" s="293"/>
      <c r="NG264" s="293"/>
      <c r="NH264" s="293"/>
      <c r="NI264" s="293"/>
      <c r="NJ264" s="293"/>
      <c r="NK264" s="293"/>
      <c r="NL264" s="293"/>
      <c r="NM264" s="293"/>
      <c r="NN264" s="293"/>
      <c r="NO264" s="293"/>
      <c r="NP264" s="293"/>
      <c r="NQ264" s="293"/>
      <c r="NR264" s="293"/>
      <c r="NS264" s="293"/>
      <c r="NT264" s="293"/>
      <c r="NU264" s="293"/>
      <c r="NV264" s="293"/>
      <c r="NW264" s="293"/>
      <c r="NX264" s="293"/>
      <c r="NY264" s="293"/>
      <c r="NZ264" s="293"/>
      <c r="OA264" s="293"/>
      <c r="OB264" s="293"/>
      <c r="OC264" s="293"/>
      <c r="OD264" s="293"/>
      <c r="OE264" s="293"/>
      <c r="OF264" s="293"/>
      <c r="OG264" s="293"/>
      <c r="OH264" s="293"/>
      <c r="OI264" s="293"/>
      <c r="OJ264" s="293"/>
      <c r="OK264" s="293"/>
      <c r="OL264" s="293"/>
      <c r="OM264" s="293"/>
      <c r="ON264" s="293"/>
      <c r="OO264" s="293"/>
      <c r="OP264" s="293"/>
      <c r="OQ264" s="293"/>
      <c r="OR264" s="293"/>
      <c r="OS264" s="293"/>
      <c r="OT264" s="293"/>
      <c r="OU264" s="293"/>
      <c r="OV264" s="293"/>
      <c r="OW264" s="293"/>
      <c r="OX264" s="293"/>
      <c r="OY264" s="293"/>
      <c r="OZ264" s="293"/>
      <c r="PA264" s="293"/>
      <c r="PB264" s="293"/>
      <c r="PC264" s="293"/>
      <c r="PD264" s="293"/>
      <c r="PE264" s="293"/>
      <c r="PF264" s="293"/>
      <c r="PG264" s="293"/>
      <c r="PH264" s="293"/>
      <c r="PI264" s="293"/>
      <c r="PJ264" s="293"/>
      <c r="PK264" s="293"/>
      <c r="PL264" s="293"/>
      <c r="PM264" s="293"/>
      <c r="PN264" s="293"/>
      <c r="PO264" s="293"/>
      <c r="PP264" s="293"/>
      <c r="PQ264" s="293"/>
      <c r="PR264" s="293"/>
      <c r="PS264" s="293"/>
      <c r="PT264" s="293"/>
      <c r="PU264" s="293"/>
      <c r="PV264" s="293"/>
      <c r="PW264" s="293"/>
      <c r="PX264" s="293"/>
      <c r="PY264" s="293"/>
      <c r="PZ264" s="293"/>
      <c r="QA264" s="293"/>
      <c r="QB264" s="293"/>
      <c r="QC264" s="293"/>
      <c r="QD264" s="293"/>
      <c r="QE264" s="293"/>
      <c r="QF264" s="293"/>
      <c r="QG264" s="293"/>
      <c r="QH264" s="293"/>
      <c r="QI264" s="293"/>
      <c r="QJ264" s="293"/>
      <c r="QK264" s="293"/>
      <c r="QL264" s="293"/>
      <c r="QM264" s="293"/>
      <c r="QN264" s="293"/>
      <c r="QO264" s="293"/>
      <c r="QP264" s="293"/>
      <c r="QQ264" s="293"/>
      <c r="QR264" s="293"/>
      <c r="QS264" s="293"/>
      <c r="QT264" s="293"/>
      <c r="QU264" s="293"/>
      <c r="QV264" s="293"/>
      <c r="QW264" s="293"/>
      <c r="QX264" s="293"/>
      <c r="QY264" s="293"/>
      <c r="QZ264" s="293"/>
      <c r="RA264" s="293"/>
      <c r="RB264" s="293"/>
      <c r="RC264" s="293"/>
      <c r="RD264" s="293"/>
      <c r="RE264" s="293"/>
      <c r="RF264" s="293"/>
      <c r="RG264" s="293"/>
      <c r="RH264" s="293"/>
      <c r="RI264" s="293"/>
      <c r="RJ264" s="293"/>
      <c r="RK264" s="293"/>
      <c r="RL264" s="293"/>
      <c r="RM264" s="293"/>
      <c r="RN264" s="293"/>
      <c r="RO264" s="293"/>
      <c r="RP264" s="293"/>
      <c r="RQ264" s="293"/>
      <c r="RR264" s="293"/>
      <c r="RS264" s="293"/>
      <c r="RT264" s="293"/>
      <c r="RU264" s="293"/>
      <c r="RV264" s="293"/>
      <c r="RW264" s="293"/>
      <c r="RX264" s="293"/>
      <c r="RY264" s="293"/>
      <c r="RZ264" s="293"/>
      <c r="SA264" s="293"/>
      <c r="SB264" s="293"/>
      <c r="SC264" s="293"/>
      <c r="SD264" s="293"/>
      <c r="SE264" s="293"/>
      <c r="SF264" s="293"/>
      <c r="SG264" s="293"/>
      <c r="SH264" s="293"/>
      <c r="SI264" s="293"/>
      <c r="SJ264" s="293"/>
      <c r="SK264" s="293"/>
      <c r="SL264" s="293"/>
      <c r="SM264" s="293"/>
      <c r="SN264" s="293"/>
      <c r="SO264" s="293"/>
      <c r="SP264" s="293"/>
      <c r="SQ264" s="293"/>
      <c r="SR264" s="293"/>
      <c r="SS264" s="293"/>
      <c r="ST264" s="293"/>
      <c r="SU264" s="293"/>
      <c r="SV264" s="293"/>
      <c r="SW264" s="293"/>
      <c r="SX264" s="293"/>
      <c r="SY264" s="293"/>
      <c r="SZ264" s="293"/>
      <c r="TA264" s="293"/>
      <c r="TB264" s="293"/>
      <c r="TC264" s="293"/>
      <c r="TD264" s="293"/>
      <c r="TE264" s="293"/>
      <c r="TF264" s="293"/>
      <c r="TG264" s="293"/>
      <c r="TH264" s="293"/>
      <c r="TI264" s="293"/>
      <c r="TJ264" s="293"/>
      <c r="TK264" s="293"/>
      <c r="TL264" s="293"/>
      <c r="TM264" s="293"/>
      <c r="TN264" s="293"/>
      <c r="TO264" s="293"/>
      <c r="TP264" s="293"/>
      <c r="TQ264" s="293"/>
      <c r="TR264" s="293"/>
      <c r="TS264" s="293"/>
      <c r="TT264" s="293"/>
      <c r="TU264" s="293"/>
      <c r="TV264" s="293"/>
      <c r="TW264" s="293"/>
      <c r="TX264" s="293"/>
      <c r="TY264" s="293"/>
      <c r="TZ264" s="293"/>
      <c r="UA264" s="293"/>
      <c r="UB264" s="293"/>
      <c r="UC264" s="293"/>
      <c r="UD264" s="293"/>
      <c r="UE264" s="293"/>
    </row>
    <row r="265" spans="1:551" x14ac:dyDescent="0.3">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c r="AI265" s="293"/>
      <c r="AJ265" s="293"/>
      <c r="AK265" s="293"/>
      <c r="AL265" s="293"/>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c r="BG265" s="293"/>
      <c r="BH265" s="293"/>
      <c r="BI265" s="293"/>
      <c r="BJ265" s="293"/>
      <c r="BK265" s="293"/>
      <c r="BL265" s="293"/>
      <c r="BM265" s="293"/>
      <c r="BN265" s="293"/>
      <c r="BO265" s="293"/>
      <c r="BP265" s="293"/>
      <c r="BQ265" s="293"/>
      <c r="BR265" s="293"/>
      <c r="BS265" s="293"/>
      <c r="BT265" s="293"/>
      <c r="BU265" s="293"/>
      <c r="BV265" s="293"/>
      <c r="BW265" s="293"/>
      <c r="BX265" s="293"/>
      <c r="BY265" s="293"/>
      <c r="BZ265" s="293"/>
      <c r="CA265" s="293"/>
      <c r="CB265" s="293"/>
      <c r="CC265" s="293"/>
      <c r="CD265" s="293"/>
      <c r="CE265" s="293"/>
      <c r="CF265" s="293"/>
      <c r="CG265" s="293"/>
      <c r="CH265" s="293"/>
      <c r="CI265" s="293"/>
      <c r="CJ265" s="293"/>
      <c r="CK265" s="293"/>
      <c r="CL265" s="293"/>
      <c r="CM265" s="293"/>
      <c r="CN265" s="293"/>
      <c r="CO265" s="293"/>
      <c r="CP265" s="293"/>
      <c r="CQ265" s="293"/>
      <c r="CR265" s="293"/>
      <c r="CS265" s="293"/>
      <c r="CT265" s="293"/>
      <c r="CU265" s="293"/>
      <c r="CV265" s="293"/>
      <c r="CW265" s="293"/>
      <c r="CX265" s="293"/>
      <c r="CY265" s="293"/>
      <c r="CZ265" s="293"/>
      <c r="DA265" s="293"/>
      <c r="DB265" s="293"/>
      <c r="DC265" s="293"/>
      <c r="DD265" s="293"/>
      <c r="DE265" s="293"/>
      <c r="DF265" s="293"/>
      <c r="DG265" s="293"/>
      <c r="DH265" s="293"/>
      <c r="DI265" s="293"/>
      <c r="DJ265" s="293"/>
      <c r="DK265" s="293"/>
      <c r="DL265" s="293"/>
      <c r="DM265" s="293"/>
      <c r="DN265" s="293"/>
      <c r="DO265" s="293"/>
      <c r="DP265" s="293"/>
      <c r="DQ265" s="293"/>
      <c r="DR265" s="293"/>
      <c r="DS265" s="293"/>
      <c r="DT265" s="293"/>
      <c r="DU265" s="293"/>
      <c r="DV265" s="293"/>
      <c r="DW265" s="293"/>
      <c r="DX265" s="293"/>
      <c r="DY265" s="293"/>
      <c r="DZ265" s="293"/>
      <c r="EA265" s="293"/>
      <c r="EB265" s="293"/>
      <c r="EC265" s="293"/>
      <c r="ED265" s="293"/>
      <c r="EE265" s="293"/>
      <c r="EF265" s="293"/>
      <c r="EG265" s="293"/>
      <c r="EH265" s="293"/>
      <c r="EI265" s="293"/>
      <c r="EJ265" s="293"/>
      <c r="EK265" s="293"/>
      <c r="EL265" s="293"/>
      <c r="EM265" s="293"/>
      <c r="EN265" s="293"/>
      <c r="EO265" s="293"/>
      <c r="EP265" s="293"/>
      <c r="EQ265" s="293"/>
      <c r="ER265" s="293"/>
      <c r="ES265" s="293"/>
      <c r="ET265" s="293"/>
      <c r="EU265" s="293"/>
      <c r="EV265" s="293"/>
      <c r="EW265" s="293"/>
      <c r="EX265" s="293"/>
      <c r="EY265" s="293"/>
      <c r="EZ265" s="293"/>
      <c r="FA265" s="293"/>
      <c r="FB265" s="293"/>
      <c r="FC265" s="293"/>
      <c r="FD265" s="293"/>
      <c r="FE265" s="293"/>
      <c r="FF265" s="293"/>
      <c r="FG265" s="293"/>
      <c r="FH265" s="293"/>
      <c r="FI265" s="293"/>
      <c r="FJ265" s="293"/>
      <c r="FK265" s="293"/>
      <c r="FL265" s="293"/>
      <c r="FM265" s="293"/>
      <c r="FN265" s="293"/>
      <c r="FO265" s="293"/>
      <c r="FP265" s="293"/>
      <c r="FQ265" s="293"/>
      <c r="FR265" s="293"/>
      <c r="FS265" s="293"/>
      <c r="FT265" s="293"/>
      <c r="FU265" s="293"/>
      <c r="FV265" s="293"/>
      <c r="FW265" s="293"/>
      <c r="FX265" s="293"/>
      <c r="FY265" s="293"/>
      <c r="FZ265" s="293"/>
      <c r="GA265" s="293"/>
      <c r="GB265" s="293"/>
      <c r="GC265" s="293"/>
      <c r="GD265" s="293"/>
      <c r="GE265" s="293"/>
      <c r="GF265" s="293"/>
      <c r="GG265" s="293"/>
      <c r="GH265" s="293"/>
      <c r="GI265" s="293"/>
      <c r="GJ265" s="293"/>
      <c r="GK265" s="293"/>
      <c r="GL265" s="293"/>
      <c r="GM265" s="293"/>
      <c r="GN265" s="293"/>
      <c r="GO265" s="293"/>
      <c r="GP265" s="293"/>
      <c r="GQ265" s="293"/>
      <c r="GR265" s="293"/>
      <c r="GS265" s="293"/>
      <c r="GT265" s="293"/>
      <c r="GU265" s="293"/>
      <c r="GV265" s="293"/>
      <c r="GW265" s="293"/>
      <c r="GX265" s="293"/>
      <c r="GY265" s="293"/>
      <c r="GZ265" s="293"/>
      <c r="HA265" s="293"/>
      <c r="HB265" s="293"/>
      <c r="HC265" s="293"/>
      <c r="HD265" s="293"/>
      <c r="HE265" s="293"/>
      <c r="HF265" s="293"/>
      <c r="HG265" s="293"/>
      <c r="HH265" s="293"/>
      <c r="HI265" s="293"/>
      <c r="HJ265" s="293"/>
      <c r="HK265" s="293"/>
      <c r="HL265" s="293"/>
      <c r="HM265" s="293"/>
      <c r="HN265" s="293"/>
      <c r="HO265" s="293"/>
      <c r="HP265" s="293"/>
      <c r="HQ265" s="293"/>
      <c r="HR265" s="293"/>
      <c r="HS265" s="293"/>
      <c r="HT265" s="293"/>
      <c r="HU265" s="293"/>
      <c r="HV265" s="293"/>
      <c r="HW265" s="293"/>
      <c r="HX265" s="293"/>
      <c r="HY265" s="293"/>
      <c r="HZ265" s="293"/>
      <c r="IA265" s="293"/>
      <c r="IB265" s="293"/>
      <c r="IC265" s="293"/>
      <c r="ID265" s="293"/>
      <c r="IE265" s="293"/>
      <c r="IF265" s="293"/>
      <c r="IG265" s="293"/>
      <c r="IH265" s="293"/>
      <c r="II265" s="293"/>
      <c r="IJ265" s="293"/>
      <c r="IK265" s="293"/>
      <c r="IL265" s="293"/>
      <c r="IM265" s="293"/>
      <c r="IN265" s="293"/>
      <c r="IO265" s="293"/>
      <c r="IP265" s="293"/>
      <c r="IQ265" s="293"/>
      <c r="IR265" s="293"/>
      <c r="IS265" s="293"/>
      <c r="IT265" s="293"/>
      <c r="IU265" s="293"/>
      <c r="IV265" s="293"/>
      <c r="IW265" s="293"/>
      <c r="IX265" s="293"/>
      <c r="IY265" s="293"/>
      <c r="IZ265" s="293"/>
      <c r="JA265" s="293"/>
      <c r="JB265" s="293"/>
      <c r="JC265" s="293"/>
      <c r="JD265" s="293"/>
      <c r="JE265" s="293"/>
      <c r="JF265" s="293"/>
      <c r="JG265" s="293"/>
      <c r="JH265" s="293"/>
      <c r="JI265" s="293"/>
      <c r="JJ265" s="293"/>
      <c r="JK265" s="293"/>
      <c r="JL265" s="293"/>
      <c r="JM265" s="293"/>
      <c r="JN265" s="293"/>
      <c r="JO265" s="293"/>
      <c r="JP265" s="293"/>
      <c r="JQ265" s="293"/>
      <c r="JR265" s="293"/>
      <c r="JS265" s="293"/>
      <c r="JT265" s="293"/>
      <c r="JU265" s="293"/>
      <c r="JV265" s="293"/>
      <c r="JW265" s="293"/>
      <c r="JX265" s="293"/>
      <c r="JY265" s="293"/>
      <c r="JZ265" s="293"/>
      <c r="KA265" s="293"/>
      <c r="KB265" s="293"/>
      <c r="KC265" s="293"/>
      <c r="KD265" s="293"/>
      <c r="KE265" s="293"/>
      <c r="KF265" s="293"/>
      <c r="KG265" s="293"/>
      <c r="KH265" s="293"/>
      <c r="KI265" s="293"/>
      <c r="KJ265" s="293"/>
      <c r="KK265" s="293"/>
      <c r="KL265" s="293"/>
      <c r="KM265" s="293"/>
      <c r="KN265" s="293"/>
      <c r="KO265" s="293"/>
      <c r="KP265" s="293"/>
      <c r="KQ265" s="293"/>
      <c r="KR265" s="293"/>
      <c r="KS265" s="293"/>
      <c r="KT265" s="293"/>
      <c r="KU265" s="293"/>
      <c r="KV265" s="293"/>
      <c r="KW265" s="293"/>
      <c r="KX265" s="293"/>
      <c r="KY265" s="293"/>
      <c r="KZ265" s="293"/>
      <c r="LA265" s="293"/>
      <c r="LB265" s="293"/>
      <c r="LC265" s="293"/>
      <c r="LD265" s="293"/>
      <c r="LE265" s="293"/>
      <c r="LF265" s="293"/>
      <c r="LG265" s="293"/>
      <c r="LH265" s="293"/>
      <c r="LI265" s="293"/>
      <c r="LJ265" s="293"/>
      <c r="LK265" s="293"/>
      <c r="LL265" s="293"/>
      <c r="LM265" s="293"/>
      <c r="LN265" s="293"/>
      <c r="LO265" s="293"/>
      <c r="LP265" s="293"/>
      <c r="LQ265" s="293"/>
      <c r="LR265" s="293"/>
      <c r="LS265" s="293"/>
      <c r="LT265" s="293"/>
      <c r="LU265" s="293"/>
      <c r="LV265" s="293"/>
      <c r="LW265" s="293"/>
      <c r="LX265" s="293"/>
      <c r="LY265" s="293"/>
      <c r="LZ265" s="293"/>
      <c r="MA265" s="293"/>
      <c r="MB265" s="293"/>
      <c r="MC265" s="293"/>
      <c r="MD265" s="293"/>
      <c r="ME265" s="293"/>
      <c r="MF265" s="293"/>
      <c r="MG265" s="293"/>
      <c r="MH265" s="293"/>
      <c r="MI265" s="293"/>
      <c r="MJ265" s="293"/>
      <c r="MK265" s="293"/>
      <c r="ML265" s="293"/>
      <c r="MM265" s="293"/>
      <c r="MN265" s="293"/>
      <c r="MO265" s="293"/>
      <c r="MP265" s="293"/>
      <c r="MQ265" s="293"/>
      <c r="MR265" s="293"/>
      <c r="MS265" s="293"/>
      <c r="MT265" s="293"/>
      <c r="MU265" s="293"/>
      <c r="MV265" s="293"/>
      <c r="MW265" s="293"/>
      <c r="MX265" s="293"/>
      <c r="MY265" s="293"/>
      <c r="MZ265" s="293"/>
      <c r="NA265" s="293"/>
      <c r="NB265" s="293"/>
      <c r="NC265" s="293"/>
      <c r="ND265" s="293"/>
      <c r="NE265" s="293"/>
      <c r="NF265" s="293"/>
      <c r="NG265" s="293"/>
      <c r="NH265" s="293"/>
      <c r="NI265" s="293"/>
      <c r="NJ265" s="293"/>
      <c r="NK265" s="293"/>
      <c r="NL265" s="293"/>
      <c r="NM265" s="293"/>
      <c r="NN265" s="293"/>
      <c r="NO265" s="293"/>
      <c r="NP265" s="293"/>
      <c r="NQ265" s="293"/>
      <c r="NR265" s="293"/>
      <c r="NS265" s="293"/>
      <c r="NT265" s="293"/>
      <c r="NU265" s="293"/>
      <c r="NV265" s="293"/>
      <c r="NW265" s="293"/>
      <c r="NX265" s="293"/>
      <c r="NY265" s="293"/>
      <c r="NZ265" s="293"/>
      <c r="OA265" s="293"/>
      <c r="OB265" s="293"/>
      <c r="OC265" s="293"/>
      <c r="OD265" s="293"/>
      <c r="OE265" s="293"/>
      <c r="OF265" s="293"/>
      <c r="OG265" s="293"/>
      <c r="OH265" s="293"/>
      <c r="OI265" s="293"/>
      <c r="OJ265" s="293"/>
      <c r="OK265" s="293"/>
      <c r="OL265" s="293"/>
      <c r="OM265" s="293"/>
      <c r="ON265" s="293"/>
      <c r="OO265" s="293"/>
      <c r="OP265" s="293"/>
      <c r="OQ265" s="293"/>
      <c r="OR265" s="293"/>
      <c r="OS265" s="293"/>
      <c r="OT265" s="293"/>
      <c r="OU265" s="293"/>
      <c r="OV265" s="293"/>
      <c r="OW265" s="293"/>
      <c r="OX265" s="293"/>
      <c r="OY265" s="293"/>
      <c r="OZ265" s="293"/>
      <c r="PA265" s="293"/>
      <c r="PB265" s="293"/>
      <c r="PC265" s="293"/>
      <c r="PD265" s="293"/>
      <c r="PE265" s="293"/>
      <c r="PF265" s="293"/>
      <c r="PG265" s="293"/>
      <c r="PH265" s="293"/>
      <c r="PI265" s="293"/>
      <c r="PJ265" s="293"/>
      <c r="PK265" s="293"/>
      <c r="PL265" s="293"/>
      <c r="PM265" s="293"/>
      <c r="PN265" s="293"/>
      <c r="PO265" s="293"/>
      <c r="PP265" s="293"/>
      <c r="PQ265" s="293"/>
      <c r="PR265" s="293"/>
      <c r="PS265" s="293"/>
      <c r="PT265" s="293"/>
      <c r="PU265" s="293"/>
      <c r="PV265" s="293"/>
      <c r="PW265" s="293"/>
      <c r="PX265" s="293"/>
      <c r="PY265" s="293"/>
      <c r="PZ265" s="293"/>
      <c r="QA265" s="293"/>
      <c r="QB265" s="293"/>
      <c r="QC265" s="293"/>
      <c r="QD265" s="293"/>
      <c r="QE265" s="293"/>
      <c r="QF265" s="293"/>
      <c r="QG265" s="293"/>
      <c r="QH265" s="293"/>
      <c r="QI265" s="293"/>
      <c r="QJ265" s="293"/>
      <c r="QK265" s="293"/>
      <c r="QL265" s="293"/>
      <c r="QM265" s="293"/>
      <c r="QN265" s="293"/>
      <c r="QO265" s="293"/>
      <c r="QP265" s="293"/>
      <c r="QQ265" s="293"/>
      <c r="QR265" s="293"/>
      <c r="QS265" s="293"/>
      <c r="QT265" s="293"/>
      <c r="QU265" s="293"/>
      <c r="QV265" s="293"/>
      <c r="QW265" s="293"/>
      <c r="QX265" s="293"/>
      <c r="QY265" s="293"/>
      <c r="QZ265" s="293"/>
      <c r="RA265" s="293"/>
      <c r="RB265" s="293"/>
      <c r="RC265" s="293"/>
      <c r="RD265" s="293"/>
      <c r="RE265" s="293"/>
      <c r="RF265" s="293"/>
      <c r="RG265" s="293"/>
      <c r="RH265" s="293"/>
      <c r="RI265" s="293"/>
      <c r="RJ265" s="293"/>
      <c r="RK265" s="293"/>
      <c r="RL265" s="293"/>
      <c r="RM265" s="293"/>
      <c r="RN265" s="293"/>
      <c r="RO265" s="293"/>
      <c r="RP265" s="293"/>
      <c r="RQ265" s="293"/>
      <c r="RR265" s="293"/>
      <c r="RS265" s="293"/>
      <c r="RT265" s="293"/>
      <c r="RU265" s="293"/>
      <c r="RV265" s="293"/>
      <c r="RW265" s="293"/>
      <c r="RX265" s="293"/>
      <c r="RY265" s="293"/>
      <c r="RZ265" s="293"/>
      <c r="SA265" s="293"/>
      <c r="SB265" s="293"/>
      <c r="SC265" s="293"/>
      <c r="SD265" s="293"/>
      <c r="SE265" s="293"/>
      <c r="SF265" s="293"/>
      <c r="SG265" s="293"/>
      <c r="SH265" s="293"/>
      <c r="SI265" s="293"/>
      <c r="SJ265" s="293"/>
      <c r="SK265" s="293"/>
      <c r="SL265" s="293"/>
      <c r="SM265" s="293"/>
      <c r="SN265" s="293"/>
      <c r="SO265" s="293"/>
      <c r="SP265" s="293"/>
      <c r="SQ265" s="293"/>
      <c r="SR265" s="293"/>
      <c r="SS265" s="293"/>
      <c r="ST265" s="293"/>
      <c r="SU265" s="293"/>
      <c r="SV265" s="293"/>
      <c r="SW265" s="293"/>
      <c r="SX265" s="293"/>
      <c r="SY265" s="293"/>
      <c r="SZ265" s="293"/>
      <c r="TA265" s="293"/>
      <c r="TB265" s="293"/>
      <c r="TC265" s="293"/>
      <c r="TD265" s="293"/>
      <c r="TE265" s="293"/>
      <c r="TF265" s="293"/>
      <c r="TG265" s="293"/>
      <c r="TH265" s="293"/>
      <c r="TI265" s="293"/>
      <c r="TJ265" s="293"/>
      <c r="TK265" s="293"/>
      <c r="TL265" s="293"/>
      <c r="TM265" s="293"/>
      <c r="TN265" s="293"/>
      <c r="TO265" s="293"/>
      <c r="TP265" s="293"/>
      <c r="TQ265" s="293"/>
      <c r="TR265" s="293"/>
      <c r="TS265" s="293"/>
      <c r="TT265" s="293"/>
      <c r="TU265" s="293"/>
      <c r="TV265" s="293"/>
      <c r="TW265" s="293"/>
      <c r="TX265" s="293"/>
      <c r="TY265" s="293"/>
      <c r="TZ265" s="293"/>
      <c r="UA265" s="293"/>
      <c r="UB265" s="293"/>
      <c r="UC265" s="293"/>
      <c r="UD265" s="293"/>
      <c r="UE265" s="293"/>
    </row>
    <row r="266" spans="1:551" x14ac:dyDescent="0.3">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c r="BG266" s="293"/>
      <c r="BH266" s="293"/>
      <c r="BI266" s="293"/>
      <c r="BJ266" s="293"/>
      <c r="BK266" s="293"/>
      <c r="BL266" s="293"/>
      <c r="BM266" s="293"/>
      <c r="BN266" s="293"/>
      <c r="BO266" s="293"/>
      <c r="BP266" s="293"/>
      <c r="BQ266" s="293"/>
      <c r="BR266" s="293"/>
      <c r="BS266" s="293"/>
      <c r="BT266" s="293"/>
      <c r="BU266" s="293"/>
      <c r="BV266" s="293"/>
      <c r="BW266" s="293"/>
      <c r="BX266" s="293"/>
      <c r="BY266" s="293"/>
      <c r="BZ266" s="293"/>
      <c r="CA266" s="293"/>
      <c r="CB266" s="293"/>
      <c r="CC266" s="293"/>
      <c r="CD266" s="293"/>
      <c r="CE266" s="293"/>
      <c r="CF266" s="293"/>
      <c r="CG266" s="293"/>
      <c r="CH266" s="293"/>
      <c r="CI266" s="293"/>
      <c r="CJ266" s="293"/>
      <c r="CK266" s="293"/>
      <c r="CL266" s="293"/>
      <c r="CM266" s="293"/>
      <c r="CN266" s="293"/>
      <c r="CO266" s="293"/>
      <c r="CP266" s="293"/>
      <c r="CQ266" s="293"/>
      <c r="CR266" s="293"/>
      <c r="CS266" s="293"/>
      <c r="CT266" s="293"/>
      <c r="CU266" s="293"/>
      <c r="CV266" s="293"/>
      <c r="CW266" s="293"/>
      <c r="CX266" s="293"/>
      <c r="CY266" s="293"/>
      <c r="CZ266" s="293"/>
      <c r="DA266" s="293"/>
      <c r="DB266" s="293"/>
      <c r="DC266" s="293"/>
      <c r="DD266" s="293"/>
      <c r="DE266" s="293"/>
      <c r="DF266" s="293"/>
      <c r="DG266" s="293"/>
      <c r="DH266" s="293"/>
      <c r="DI266" s="293"/>
      <c r="DJ266" s="293"/>
      <c r="DK266" s="293"/>
      <c r="DL266" s="293"/>
      <c r="DM266" s="293"/>
      <c r="DN266" s="293"/>
      <c r="DO266" s="293"/>
      <c r="DP266" s="293"/>
      <c r="DQ266" s="293"/>
      <c r="DR266" s="293"/>
      <c r="DS266" s="293"/>
      <c r="DT266" s="293"/>
      <c r="DU266" s="293"/>
      <c r="DV266" s="293"/>
      <c r="DW266" s="293"/>
      <c r="DX266" s="293"/>
      <c r="DY266" s="293"/>
      <c r="DZ266" s="293"/>
      <c r="EA266" s="293"/>
      <c r="EB266" s="293"/>
      <c r="EC266" s="293"/>
      <c r="ED266" s="293"/>
      <c r="EE266" s="293"/>
      <c r="EF266" s="293"/>
      <c r="EG266" s="293"/>
      <c r="EH266" s="293"/>
      <c r="EI266" s="293"/>
      <c r="EJ266" s="293"/>
      <c r="EK266" s="293"/>
      <c r="EL266" s="293"/>
      <c r="EM266" s="293"/>
      <c r="EN266" s="293"/>
      <c r="EO266" s="293"/>
      <c r="EP266" s="293"/>
      <c r="EQ266" s="293"/>
      <c r="ER266" s="293"/>
      <c r="ES266" s="293"/>
      <c r="ET266" s="293"/>
      <c r="EU266" s="293"/>
      <c r="EV266" s="293"/>
      <c r="EW266" s="293"/>
      <c r="EX266" s="293"/>
      <c r="EY266" s="293"/>
      <c r="EZ266" s="293"/>
      <c r="FA266" s="293"/>
      <c r="FB266" s="293"/>
      <c r="FC266" s="293"/>
      <c r="FD266" s="293"/>
      <c r="FE266" s="293"/>
      <c r="FF266" s="293"/>
      <c r="FG266" s="293"/>
      <c r="FH266" s="293"/>
      <c r="FI266" s="293"/>
      <c r="FJ266" s="293"/>
      <c r="FK266" s="293"/>
      <c r="FL266" s="293"/>
      <c r="FM266" s="293"/>
      <c r="FN266" s="293"/>
      <c r="FO266" s="293"/>
      <c r="FP266" s="293"/>
      <c r="FQ266" s="293"/>
      <c r="FR266" s="293"/>
      <c r="FS266" s="293"/>
      <c r="FT266" s="293"/>
      <c r="FU266" s="293"/>
      <c r="FV266" s="293"/>
      <c r="FW266" s="293"/>
      <c r="FX266" s="293"/>
      <c r="FY266" s="293"/>
      <c r="FZ266" s="293"/>
      <c r="GA266" s="293"/>
      <c r="GB266" s="293"/>
      <c r="GC266" s="293"/>
      <c r="GD266" s="293"/>
      <c r="GE266" s="293"/>
      <c r="GF266" s="293"/>
      <c r="GG266" s="293"/>
      <c r="GH266" s="293"/>
      <c r="GI266" s="293"/>
      <c r="GJ266" s="293"/>
      <c r="GK266" s="293"/>
      <c r="GL266" s="293"/>
      <c r="GM266" s="293"/>
      <c r="GN266" s="293"/>
      <c r="GO266" s="293"/>
      <c r="GP266" s="293"/>
      <c r="GQ266" s="293"/>
      <c r="GR266" s="293"/>
      <c r="GS266" s="293"/>
      <c r="GT266" s="293"/>
      <c r="GU266" s="293"/>
      <c r="GV266" s="293"/>
      <c r="GW266" s="293"/>
      <c r="GX266" s="293"/>
      <c r="GY266" s="293"/>
      <c r="GZ266" s="293"/>
      <c r="HA266" s="293"/>
      <c r="HB266" s="293"/>
      <c r="HC266" s="293"/>
      <c r="HD266" s="293"/>
      <c r="HE266" s="293"/>
      <c r="HF266" s="293"/>
      <c r="HG266" s="293"/>
      <c r="HH266" s="293"/>
      <c r="HI266" s="293"/>
      <c r="HJ266" s="293"/>
      <c r="HK266" s="293"/>
      <c r="HL266" s="293"/>
      <c r="HM266" s="293"/>
      <c r="HN266" s="293"/>
      <c r="HO266" s="293"/>
      <c r="HP266" s="293"/>
      <c r="HQ266" s="293"/>
      <c r="HR266" s="293"/>
      <c r="HS266" s="293"/>
      <c r="HT266" s="293"/>
      <c r="HU266" s="293"/>
      <c r="HV266" s="293"/>
      <c r="HW266" s="293"/>
      <c r="HX266" s="293"/>
      <c r="HY266" s="293"/>
      <c r="HZ266" s="293"/>
      <c r="IA266" s="293"/>
      <c r="IB266" s="293"/>
      <c r="IC266" s="293"/>
      <c r="ID266" s="293"/>
      <c r="IE266" s="293"/>
      <c r="IF266" s="293"/>
      <c r="IG266" s="293"/>
      <c r="IH266" s="293"/>
      <c r="II266" s="293"/>
      <c r="IJ266" s="293"/>
      <c r="IK266" s="293"/>
      <c r="IL266" s="293"/>
      <c r="IM266" s="293"/>
      <c r="IN266" s="293"/>
      <c r="IO266" s="293"/>
      <c r="IP266" s="293"/>
      <c r="IQ266" s="293"/>
      <c r="IR266" s="293"/>
      <c r="IS266" s="293"/>
      <c r="IT266" s="293"/>
      <c r="IU266" s="293"/>
      <c r="IV266" s="293"/>
      <c r="IW266" s="293"/>
      <c r="IX266" s="293"/>
      <c r="IY266" s="293"/>
      <c r="IZ266" s="293"/>
      <c r="JA266" s="293"/>
      <c r="JB266" s="293"/>
      <c r="JC266" s="293"/>
      <c r="JD266" s="293"/>
      <c r="JE266" s="293"/>
      <c r="JF266" s="293"/>
      <c r="JG266" s="293"/>
      <c r="JH266" s="293"/>
      <c r="JI266" s="293"/>
      <c r="JJ266" s="293"/>
      <c r="JK266" s="293"/>
      <c r="JL266" s="293"/>
      <c r="JM266" s="293"/>
      <c r="JN266" s="293"/>
      <c r="JO266" s="293"/>
      <c r="JP266" s="293"/>
      <c r="JQ266" s="293"/>
      <c r="JR266" s="293"/>
      <c r="JS266" s="293"/>
      <c r="JT266" s="293"/>
      <c r="JU266" s="293"/>
      <c r="JV266" s="293"/>
      <c r="JW266" s="293"/>
      <c r="JX266" s="293"/>
      <c r="JY266" s="293"/>
      <c r="JZ266" s="293"/>
      <c r="KA266" s="293"/>
      <c r="KB266" s="293"/>
      <c r="KC266" s="293"/>
      <c r="KD266" s="293"/>
      <c r="KE266" s="293"/>
      <c r="KF266" s="293"/>
      <c r="KG266" s="293"/>
      <c r="KH266" s="293"/>
      <c r="KI266" s="293"/>
      <c r="KJ266" s="293"/>
      <c r="KK266" s="293"/>
      <c r="KL266" s="293"/>
      <c r="KM266" s="293"/>
      <c r="KN266" s="293"/>
      <c r="KO266" s="293"/>
      <c r="KP266" s="293"/>
      <c r="KQ266" s="293"/>
      <c r="KR266" s="293"/>
      <c r="KS266" s="293"/>
      <c r="KT266" s="293"/>
      <c r="KU266" s="293"/>
      <c r="KV266" s="293"/>
      <c r="KW266" s="293"/>
      <c r="KX266" s="293"/>
      <c r="KY266" s="293"/>
      <c r="KZ266" s="293"/>
      <c r="LA266" s="293"/>
      <c r="LB266" s="293"/>
      <c r="LC266" s="293"/>
      <c r="LD266" s="293"/>
      <c r="LE266" s="293"/>
      <c r="LF266" s="293"/>
      <c r="LG266" s="293"/>
      <c r="LH266" s="293"/>
      <c r="LI266" s="293"/>
      <c r="LJ266" s="293"/>
      <c r="LK266" s="293"/>
      <c r="LL266" s="293"/>
      <c r="LM266" s="293"/>
      <c r="LN266" s="293"/>
      <c r="LO266" s="293"/>
      <c r="LP266" s="293"/>
      <c r="LQ266" s="293"/>
      <c r="LR266" s="293"/>
      <c r="LS266" s="293"/>
      <c r="LT266" s="293"/>
      <c r="LU266" s="293"/>
      <c r="LV266" s="293"/>
      <c r="LW266" s="293"/>
      <c r="LX266" s="293"/>
      <c r="LY266" s="293"/>
      <c r="LZ266" s="293"/>
      <c r="MA266" s="293"/>
      <c r="MB266" s="293"/>
      <c r="MC266" s="293"/>
      <c r="MD266" s="293"/>
      <c r="ME266" s="293"/>
      <c r="MF266" s="293"/>
      <c r="MG266" s="293"/>
      <c r="MH266" s="293"/>
      <c r="MI266" s="293"/>
      <c r="MJ266" s="293"/>
      <c r="MK266" s="293"/>
      <c r="ML266" s="293"/>
      <c r="MM266" s="293"/>
      <c r="MN266" s="293"/>
      <c r="MO266" s="293"/>
      <c r="MP266" s="293"/>
      <c r="MQ266" s="293"/>
      <c r="MR266" s="293"/>
      <c r="MS266" s="293"/>
      <c r="MT266" s="293"/>
      <c r="MU266" s="293"/>
      <c r="MV266" s="293"/>
      <c r="MW266" s="293"/>
      <c r="MX266" s="293"/>
      <c r="MY266" s="293"/>
      <c r="MZ266" s="293"/>
      <c r="NA266" s="293"/>
      <c r="NB266" s="293"/>
      <c r="NC266" s="293"/>
      <c r="ND266" s="293"/>
      <c r="NE266" s="293"/>
      <c r="NF266" s="293"/>
      <c r="NG266" s="293"/>
      <c r="NH266" s="293"/>
      <c r="NI266" s="293"/>
      <c r="NJ266" s="293"/>
      <c r="NK266" s="293"/>
      <c r="NL266" s="293"/>
      <c r="NM266" s="293"/>
      <c r="NN266" s="293"/>
      <c r="NO266" s="293"/>
      <c r="NP266" s="293"/>
      <c r="NQ266" s="293"/>
      <c r="NR266" s="293"/>
      <c r="NS266" s="293"/>
      <c r="NT266" s="293"/>
      <c r="NU266" s="293"/>
      <c r="NV266" s="293"/>
      <c r="NW266" s="293"/>
      <c r="NX266" s="293"/>
      <c r="NY266" s="293"/>
      <c r="NZ266" s="293"/>
      <c r="OA266" s="293"/>
      <c r="OB266" s="293"/>
      <c r="OC266" s="293"/>
      <c r="OD266" s="293"/>
      <c r="OE266" s="293"/>
      <c r="OF266" s="293"/>
      <c r="OG266" s="293"/>
      <c r="OH266" s="293"/>
      <c r="OI266" s="293"/>
      <c r="OJ266" s="293"/>
      <c r="OK266" s="293"/>
      <c r="OL266" s="293"/>
      <c r="OM266" s="293"/>
      <c r="ON266" s="293"/>
      <c r="OO266" s="293"/>
      <c r="OP266" s="293"/>
      <c r="OQ266" s="293"/>
      <c r="OR266" s="293"/>
      <c r="OS266" s="293"/>
      <c r="OT266" s="293"/>
      <c r="OU266" s="293"/>
      <c r="OV266" s="293"/>
      <c r="OW266" s="293"/>
      <c r="OX266" s="293"/>
      <c r="OY266" s="293"/>
      <c r="OZ266" s="293"/>
      <c r="PA266" s="293"/>
      <c r="PB266" s="293"/>
      <c r="PC266" s="293"/>
      <c r="PD266" s="293"/>
      <c r="PE266" s="293"/>
      <c r="PF266" s="293"/>
      <c r="PG266" s="293"/>
      <c r="PH266" s="293"/>
      <c r="PI266" s="293"/>
      <c r="PJ266" s="293"/>
      <c r="PK266" s="293"/>
      <c r="PL266" s="293"/>
      <c r="PM266" s="293"/>
      <c r="PN266" s="293"/>
      <c r="PO266" s="293"/>
      <c r="PP266" s="293"/>
      <c r="PQ266" s="293"/>
      <c r="PR266" s="293"/>
      <c r="PS266" s="293"/>
      <c r="PT266" s="293"/>
      <c r="PU266" s="293"/>
      <c r="PV266" s="293"/>
      <c r="PW266" s="293"/>
      <c r="PX266" s="293"/>
      <c r="PY266" s="293"/>
      <c r="PZ266" s="293"/>
      <c r="QA266" s="293"/>
      <c r="QB266" s="293"/>
      <c r="QC266" s="293"/>
      <c r="QD266" s="293"/>
      <c r="QE266" s="293"/>
      <c r="QF266" s="293"/>
      <c r="QG266" s="293"/>
      <c r="QH266" s="293"/>
      <c r="QI266" s="293"/>
      <c r="QJ266" s="293"/>
      <c r="QK266" s="293"/>
      <c r="QL266" s="293"/>
      <c r="QM266" s="293"/>
      <c r="QN266" s="293"/>
      <c r="QO266" s="293"/>
      <c r="QP266" s="293"/>
      <c r="QQ266" s="293"/>
      <c r="QR266" s="293"/>
      <c r="QS266" s="293"/>
      <c r="QT266" s="293"/>
      <c r="QU266" s="293"/>
      <c r="QV266" s="293"/>
      <c r="QW266" s="293"/>
      <c r="QX266" s="293"/>
      <c r="QY266" s="293"/>
      <c r="QZ266" s="293"/>
      <c r="RA266" s="293"/>
      <c r="RB266" s="293"/>
      <c r="RC266" s="293"/>
      <c r="RD266" s="293"/>
      <c r="RE266" s="293"/>
      <c r="RF266" s="293"/>
      <c r="RG266" s="293"/>
      <c r="RH266" s="293"/>
      <c r="RI266" s="293"/>
      <c r="RJ266" s="293"/>
      <c r="RK266" s="293"/>
      <c r="RL266" s="293"/>
      <c r="RM266" s="293"/>
      <c r="RN266" s="293"/>
      <c r="RO266" s="293"/>
      <c r="RP266" s="293"/>
      <c r="RQ266" s="293"/>
      <c r="RR266" s="293"/>
      <c r="RS266" s="293"/>
      <c r="RT266" s="293"/>
      <c r="RU266" s="293"/>
      <c r="RV266" s="293"/>
      <c r="RW266" s="293"/>
      <c r="RX266" s="293"/>
      <c r="RY266" s="293"/>
      <c r="RZ266" s="293"/>
      <c r="SA266" s="293"/>
      <c r="SB266" s="293"/>
      <c r="SC266" s="293"/>
      <c r="SD266" s="293"/>
      <c r="SE266" s="293"/>
      <c r="SF266" s="293"/>
      <c r="SG266" s="293"/>
      <c r="SH266" s="293"/>
      <c r="SI266" s="293"/>
      <c r="SJ266" s="293"/>
      <c r="SK266" s="293"/>
      <c r="SL266" s="293"/>
      <c r="SM266" s="293"/>
      <c r="SN266" s="293"/>
      <c r="SO266" s="293"/>
      <c r="SP266" s="293"/>
      <c r="SQ266" s="293"/>
      <c r="SR266" s="293"/>
      <c r="SS266" s="293"/>
      <c r="ST266" s="293"/>
      <c r="SU266" s="293"/>
      <c r="SV266" s="293"/>
      <c r="SW266" s="293"/>
      <c r="SX266" s="293"/>
      <c r="SY266" s="293"/>
      <c r="SZ266" s="293"/>
      <c r="TA266" s="293"/>
      <c r="TB266" s="293"/>
      <c r="TC266" s="293"/>
      <c r="TD266" s="293"/>
      <c r="TE266" s="293"/>
      <c r="TF266" s="293"/>
      <c r="TG266" s="293"/>
      <c r="TH266" s="293"/>
      <c r="TI266" s="293"/>
      <c r="TJ266" s="293"/>
      <c r="TK266" s="293"/>
      <c r="TL266" s="293"/>
      <c r="TM266" s="293"/>
      <c r="TN266" s="293"/>
      <c r="TO266" s="293"/>
      <c r="TP266" s="293"/>
      <c r="TQ266" s="293"/>
      <c r="TR266" s="293"/>
      <c r="TS266" s="293"/>
      <c r="TT266" s="293"/>
      <c r="TU266" s="293"/>
      <c r="TV266" s="293"/>
      <c r="TW266" s="293"/>
      <c r="TX266" s="293"/>
      <c r="TY266" s="293"/>
      <c r="TZ266" s="293"/>
      <c r="UA266" s="293"/>
      <c r="UB266" s="293"/>
      <c r="UC266" s="293"/>
      <c r="UD266" s="293"/>
      <c r="UE266" s="293"/>
    </row>
    <row r="267" spans="1:551" x14ac:dyDescent="0.3">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c r="AK267" s="293"/>
      <c r="AL267" s="293"/>
      <c r="AM267" s="293"/>
      <c r="AN267" s="293"/>
      <c r="AO267" s="293"/>
      <c r="AP267" s="293"/>
      <c r="AQ267" s="293"/>
      <c r="AR267" s="293"/>
      <c r="AS267" s="293"/>
      <c r="AT267" s="293"/>
      <c r="AU267" s="293"/>
      <c r="AV267" s="293"/>
      <c r="AW267" s="293"/>
      <c r="AX267" s="293"/>
      <c r="AY267" s="293"/>
      <c r="AZ267" s="293"/>
      <c r="BA267" s="293"/>
      <c r="BB267" s="293"/>
      <c r="BC267" s="293"/>
      <c r="BD267" s="293"/>
      <c r="BE267" s="293"/>
      <c r="BF267" s="293"/>
      <c r="BG267" s="293"/>
      <c r="BH267" s="293"/>
      <c r="BI267" s="293"/>
      <c r="BJ267" s="293"/>
      <c r="BK267" s="293"/>
      <c r="BL267" s="293"/>
      <c r="BM267" s="293"/>
      <c r="BN267" s="293"/>
      <c r="BO267" s="293"/>
      <c r="BP267" s="293"/>
      <c r="BQ267" s="293"/>
      <c r="BR267" s="293"/>
      <c r="BS267" s="293"/>
      <c r="BT267" s="293"/>
      <c r="BU267" s="293"/>
      <c r="BV267" s="293"/>
      <c r="BW267" s="293"/>
      <c r="BX267" s="293"/>
      <c r="BY267" s="293"/>
      <c r="BZ267" s="293"/>
      <c r="CA267" s="293"/>
      <c r="CB267" s="293"/>
      <c r="CC267" s="293"/>
      <c r="CD267" s="293"/>
      <c r="CE267" s="293"/>
      <c r="CF267" s="293"/>
      <c r="CG267" s="293"/>
      <c r="CH267" s="293"/>
      <c r="CI267" s="293"/>
      <c r="CJ267" s="293"/>
      <c r="CK267" s="293"/>
      <c r="CL267" s="293"/>
      <c r="CM267" s="293"/>
      <c r="CN267" s="293"/>
      <c r="CO267" s="293"/>
      <c r="CP267" s="293"/>
      <c r="CQ267" s="293"/>
      <c r="CR267" s="293"/>
      <c r="CS267" s="293"/>
      <c r="CT267" s="293"/>
      <c r="CU267" s="293"/>
      <c r="CV267" s="293"/>
      <c r="CW267" s="293"/>
      <c r="CX267" s="293"/>
      <c r="CY267" s="293"/>
      <c r="CZ267" s="293"/>
      <c r="DA267" s="293"/>
      <c r="DB267" s="293"/>
      <c r="DC267" s="293"/>
      <c r="DD267" s="293"/>
      <c r="DE267" s="293"/>
      <c r="DF267" s="293"/>
      <c r="DG267" s="293"/>
      <c r="DH267" s="293"/>
      <c r="DI267" s="293"/>
      <c r="DJ267" s="293"/>
      <c r="DK267" s="293"/>
      <c r="DL267" s="293"/>
      <c r="DM267" s="293"/>
      <c r="DN267" s="293"/>
      <c r="DO267" s="293"/>
      <c r="DP267" s="293"/>
      <c r="DQ267" s="293"/>
      <c r="DR267" s="293"/>
      <c r="DS267" s="293"/>
      <c r="DT267" s="293"/>
      <c r="DU267" s="293"/>
      <c r="DV267" s="293"/>
      <c r="DW267" s="293"/>
      <c r="DX267" s="293"/>
      <c r="DY267" s="293"/>
      <c r="DZ267" s="293"/>
      <c r="EA267" s="293"/>
      <c r="EB267" s="293"/>
      <c r="EC267" s="293"/>
      <c r="ED267" s="293"/>
      <c r="EE267" s="293"/>
      <c r="EF267" s="293"/>
      <c r="EG267" s="293"/>
      <c r="EH267" s="293"/>
      <c r="EI267" s="293"/>
      <c r="EJ267" s="293"/>
      <c r="EK267" s="293"/>
      <c r="EL267" s="293"/>
      <c r="EM267" s="293"/>
      <c r="EN267" s="293"/>
      <c r="EO267" s="293"/>
      <c r="EP267" s="293"/>
      <c r="EQ267" s="293"/>
      <c r="ER267" s="293"/>
      <c r="ES267" s="293"/>
      <c r="ET267" s="293"/>
      <c r="EU267" s="293"/>
      <c r="EV267" s="293"/>
      <c r="EW267" s="293"/>
      <c r="EX267" s="293"/>
      <c r="EY267" s="293"/>
      <c r="EZ267" s="293"/>
      <c r="FA267" s="293"/>
      <c r="FB267" s="293"/>
      <c r="FC267" s="293"/>
      <c r="FD267" s="293"/>
      <c r="FE267" s="293"/>
      <c r="FF267" s="293"/>
      <c r="FG267" s="293"/>
      <c r="FH267" s="293"/>
      <c r="FI267" s="293"/>
      <c r="FJ267" s="293"/>
      <c r="FK267" s="293"/>
      <c r="FL267" s="293"/>
      <c r="FM267" s="293"/>
      <c r="FN267" s="293"/>
      <c r="FO267" s="293"/>
      <c r="FP267" s="293"/>
      <c r="FQ267" s="293"/>
      <c r="FR267" s="293"/>
      <c r="FS267" s="293"/>
      <c r="FT267" s="293"/>
      <c r="FU267" s="293"/>
      <c r="FV267" s="293"/>
      <c r="FW267" s="293"/>
      <c r="FX267" s="293"/>
      <c r="FY267" s="293"/>
      <c r="FZ267" s="293"/>
      <c r="GA267" s="293"/>
      <c r="GB267" s="293"/>
      <c r="GC267" s="293"/>
      <c r="GD267" s="293"/>
      <c r="GE267" s="293"/>
      <c r="GF267" s="293"/>
      <c r="GG267" s="293"/>
      <c r="GH267" s="293"/>
      <c r="GI267" s="293"/>
      <c r="GJ267" s="293"/>
      <c r="GK267" s="293"/>
      <c r="GL267" s="293"/>
      <c r="GM267" s="293"/>
      <c r="GN267" s="293"/>
      <c r="GO267" s="293"/>
      <c r="GP267" s="293"/>
      <c r="GQ267" s="293"/>
      <c r="GR267" s="293"/>
      <c r="GS267" s="293"/>
      <c r="GT267" s="293"/>
      <c r="GU267" s="293"/>
      <c r="GV267" s="293"/>
      <c r="GW267" s="293"/>
      <c r="GX267" s="293"/>
      <c r="GY267" s="293"/>
      <c r="GZ267" s="293"/>
      <c r="HA267" s="293"/>
      <c r="HB267" s="293"/>
      <c r="HC267" s="293"/>
      <c r="HD267" s="293"/>
      <c r="HE267" s="293"/>
      <c r="HF267" s="293"/>
      <c r="HG267" s="293"/>
      <c r="HH267" s="293"/>
      <c r="HI267" s="293"/>
      <c r="HJ267" s="293"/>
      <c r="HK267" s="293"/>
      <c r="HL267" s="293"/>
      <c r="HM267" s="293"/>
      <c r="HN267" s="293"/>
      <c r="HO267" s="293"/>
      <c r="HP267" s="293"/>
      <c r="HQ267" s="293"/>
      <c r="HR267" s="293"/>
      <c r="HS267" s="293"/>
      <c r="HT267" s="293"/>
      <c r="HU267" s="293"/>
      <c r="HV267" s="293"/>
      <c r="HW267" s="293"/>
      <c r="HX267" s="293"/>
      <c r="HY267" s="293"/>
      <c r="HZ267" s="293"/>
      <c r="IA267" s="293"/>
      <c r="IB267" s="293"/>
      <c r="IC267" s="293"/>
      <c r="ID267" s="293"/>
      <c r="IE267" s="293"/>
      <c r="IF267" s="293"/>
      <c r="IG267" s="293"/>
      <c r="IH267" s="293"/>
      <c r="II267" s="293"/>
      <c r="IJ267" s="293"/>
      <c r="IK267" s="293"/>
      <c r="IL267" s="293"/>
      <c r="IM267" s="293"/>
      <c r="IN267" s="293"/>
      <c r="IO267" s="293"/>
      <c r="IP267" s="293"/>
      <c r="IQ267" s="293"/>
      <c r="IR267" s="293"/>
      <c r="IS267" s="293"/>
      <c r="IT267" s="293"/>
      <c r="IU267" s="293"/>
      <c r="IV267" s="293"/>
      <c r="IW267" s="293"/>
      <c r="IX267" s="293"/>
      <c r="IY267" s="293"/>
      <c r="IZ267" s="293"/>
      <c r="JA267" s="293"/>
      <c r="JB267" s="293"/>
      <c r="JC267" s="293"/>
      <c r="JD267" s="293"/>
      <c r="JE267" s="293"/>
      <c r="JF267" s="293"/>
      <c r="JG267" s="293"/>
      <c r="JH267" s="293"/>
      <c r="JI267" s="293"/>
      <c r="JJ267" s="293"/>
      <c r="JK267" s="293"/>
      <c r="JL267" s="293"/>
      <c r="JM267" s="293"/>
      <c r="JN267" s="293"/>
      <c r="JO267" s="293"/>
      <c r="JP267" s="293"/>
      <c r="JQ267" s="293"/>
      <c r="JR267" s="293"/>
      <c r="JS267" s="293"/>
      <c r="JT267" s="293"/>
      <c r="JU267" s="293"/>
      <c r="JV267" s="293"/>
      <c r="JW267" s="293"/>
      <c r="JX267" s="293"/>
      <c r="JY267" s="293"/>
      <c r="JZ267" s="293"/>
      <c r="KA267" s="293"/>
      <c r="KB267" s="293"/>
      <c r="KC267" s="293"/>
      <c r="KD267" s="293"/>
      <c r="KE267" s="293"/>
      <c r="KF267" s="293"/>
      <c r="KG267" s="293"/>
      <c r="KH267" s="293"/>
      <c r="KI267" s="293"/>
      <c r="KJ267" s="293"/>
      <c r="KK267" s="293"/>
      <c r="KL267" s="293"/>
      <c r="KM267" s="293"/>
      <c r="KN267" s="293"/>
      <c r="KO267" s="293"/>
      <c r="KP267" s="293"/>
      <c r="KQ267" s="293"/>
      <c r="KR267" s="293"/>
      <c r="KS267" s="293"/>
      <c r="KT267" s="293"/>
      <c r="KU267" s="293"/>
      <c r="KV267" s="293"/>
      <c r="KW267" s="293"/>
      <c r="KX267" s="293"/>
      <c r="KY267" s="293"/>
      <c r="KZ267" s="293"/>
      <c r="LA267" s="293"/>
      <c r="LB267" s="293"/>
      <c r="LC267" s="293"/>
      <c r="LD267" s="293"/>
      <c r="LE267" s="293"/>
      <c r="LF267" s="293"/>
      <c r="LG267" s="293"/>
      <c r="LH267" s="293"/>
      <c r="LI267" s="293"/>
      <c r="LJ267" s="293"/>
      <c r="LK267" s="293"/>
      <c r="LL267" s="293"/>
      <c r="LM267" s="293"/>
      <c r="LN267" s="293"/>
      <c r="LO267" s="293"/>
      <c r="LP267" s="293"/>
      <c r="LQ267" s="293"/>
      <c r="LR267" s="293"/>
      <c r="LS267" s="293"/>
      <c r="LT267" s="293"/>
      <c r="LU267" s="293"/>
      <c r="LV267" s="293"/>
      <c r="LW267" s="293"/>
      <c r="LX267" s="293"/>
      <c r="LY267" s="293"/>
      <c r="LZ267" s="293"/>
      <c r="MA267" s="293"/>
      <c r="MB267" s="293"/>
      <c r="MC267" s="293"/>
      <c r="MD267" s="293"/>
      <c r="ME267" s="293"/>
      <c r="MF267" s="293"/>
      <c r="MG267" s="293"/>
      <c r="MH267" s="293"/>
      <c r="MI267" s="293"/>
      <c r="MJ267" s="293"/>
      <c r="MK267" s="293"/>
      <c r="ML267" s="293"/>
      <c r="MM267" s="293"/>
      <c r="MN267" s="293"/>
      <c r="MO267" s="293"/>
      <c r="MP267" s="293"/>
      <c r="MQ267" s="293"/>
      <c r="MR267" s="293"/>
      <c r="MS267" s="293"/>
      <c r="MT267" s="293"/>
      <c r="MU267" s="293"/>
      <c r="MV267" s="293"/>
      <c r="MW267" s="293"/>
      <c r="MX267" s="293"/>
      <c r="MY267" s="293"/>
      <c r="MZ267" s="293"/>
      <c r="NA267" s="293"/>
      <c r="NB267" s="293"/>
      <c r="NC267" s="293"/>
      <c r="ND267" s="293"/>
      <c r="NE267" s="293"/>
      <c r="NF267" s="293"/>
      <c r="NG267" s="293"/>
      <c r="NH267" s="293"/>
      <c r="NI267" s="293"/>
      <c r="NJ267" s="293"/>
      <c r="NK267" s="293"/>
      <c r="NL267" s="293"/>
      <c r="NM267" s="293"/>
      <c r="NN267" s="293"/>
      <c r="NO267" s="293"/>
      <c r="NP267" s="293"/>
      <c r="NQ267" s="293"/>
      <c r="NR267" s="293"/>
      <c r="NS267" s="293"/>
      <c r="NT267" s="293"/>
      <c r="NU267" s="293"/>
      <c r="NV267" s="293"/>
      <c r="NW267" s="293"/>
      <c r="NX267" s="293"/>
      <c r="NY267" s="293"/>
      <c r="NZ267" s="293"/>
      <c r="OA267" s="293"/>
      <c r="OB267" s="293"/>
      <c r="OC267" s="293"/>
      <c r="OD267" s="293"/>
      <c r="OE267" s="293"/>
      <c r="OF267" s="293"/>
      <c r="OG267" s="293"/>
      <c r="OH267" s="293"/>
      <c r="OI267" s="293"/>
      <c r="OJ267" s="293"/>
      <c r="OK267" s="293"/>
      <c r="OL267" s="293"/>
      <c r="OM267" s="293"/>
      <c r="ON267" s="293"/>
      <c r="OO267" s="293"/>
      <c r="OP267" s="293"/>
      <c r="OQ267" s="293"/>
      <c r="OR267" s="293"/>
      <c r="OS267" s="293"/>
      <c r="OT267" s="293"/>
      <c r="OU267" s="293"/>
      <c r="OV267" s="293"/>
      <c r="OW267" s="293"/>
      <c r="OX267" s="293"/>
      <c r="OY267" s="293"/>
      <c r="OZ267" s="293"/>
      <c r="PA267" s="293"/>
      <c r="PB267" s="293"/>
      <c r="PC267" s="293"/>
      <c r="PD267" s="293"/>
      <c r="PE267" s="293"/>
      <c r="PF267" s="293"/>
      <c r="PG267" s="293"/>
      <c r="PH267" s="293"/>
      <c r="PI267" s="293"/>
      <c r="PJ267" s="293"/>
      <c r="PK267" s="293"/>
      <c r="PL267" s="293"/>
      <c r="PM267" s="293"/>
      <c r="PN267" s="293"/>
      <c r="PO267" s="293"/>
      <c r="PP267" s="293"/>
      <c r="PQ267" s="293"/>
      <c r="PR267" s="293"/>
      <c r="PS267" s="293"/>
      <c r="PT267" s="293"/>
      <c r="PU267" s="293"/>
      <c r="PV267" s="293"/>
      <c r="PW267" s="293"/>
      <c r="PX267" s="293"/>
      <c r="PY267" s="293"/>
      <c r="PZ267" s="293"/>
      <c r="QA267" s="293"/>
      <c r="QB267" s="293"/>
      <c r="QC267" s="293"/>
      <c r="QD267" s="293"/>
      <c r="QE267" s="293"/>
      <c r="QF267" s="293"/>
      <c r="QG267" s="293"/>
      <c r="QH267" s="293"/>
      <c r="QI267" s="293"/>
      <c r="QJ267" s="293"/>
      <c r="QK267" s="293"/>
      <c r="QL267" s="293"/>
      <c r="QM267" s="293"/>
      <c r="QN267" s="293"/>
      <c r="QO267" s="293"/>
      <c r="QP267" s="293"/>
      <c r="QQ267" s="293"/>
      <c r="QR267" s="293"/>
      <c r="QS267" s="293"/>
      <c r="QT267" s="293"/>
      <c r="QU267" s="293"/>
      <c r="QV267" s="293"/>
      <c r="QW267" s="293"/>
      <c r="QX267" s="293"/>
      <c r="QY267" s="293"/>
      <c r="QZ267" s="293"/>
      <c r="RA267" s="293"/>
      <c r="RB267" s="293"/>
      <c r="RC267" s="293"/>
      <c r="RD267" s="293"/>
      <c r="RE267" s="293"/>
      <c r="RF267" s="293"/>
      <c r="RG267" s="293"/>
      <c r="RH267" s="293"/>
      <c r="RI267" s="293"/>
      <c r="RJ267" s="293"/>
      <c r="RK267" s="293"/>
      <c r="RL267" s="293"/>
      <c r="RM267" s="293"/>
      <c r="RN267" s="293"/>
      <c r="RO267" s="293"/>
      <c r="RP267" s="293"/>
      <c r="RQ267" s="293"/>
      <c r="RR267" s="293"/>
      <c r="RS267" s="293"/>
      <c r="RT267" s="293"/>
      <c r="RU267" s="293"/>
      <c r="RV267" s="293"/>
      <c r="RW267" s="293"/>
      <c r="RX267" s="293"/>
      <c r="RY267" s="293"/>
      <c r="RZ267" s="293"/>
      <c r="SA267" s="293"/>
      <c r="SB267" s="293"/>
      <c r="SC267" s="293"/>
      <c r="SD267" s="293"/>
      <c r="SE267" s="293"/>
      <c r="SF267" s="293"/>
      <c r="SG267" s="293"/>
      <c r="SH267" s="293"/>
      <c r="SI267" s="293"/>
      <c r="SJ267" s="293"/>
      <c r="SK267" s="293"/>
      <c r="SL267" s="293"/>
      <c r="SM267" s="293"/>
      <c r="SN267" s="293"/>
      <c r="SO267" s="293"/>
      <c r="SP267" s="293"/>
      <c r="SQ267" s="293"/>
      <c r="SR267" s="293"/>
      <c r="SS267" s="293"/>
      <c r="ST267" s="293"/>
      <c r="SU267" s="293"/>
      <c r="SV267" s="293"/>
      <c r="SW267" s="293"/>
      <c r="SX267" s="293"/>
      <c r="SY267" s="293"/>
      <c r="SZ267" s="293"/>
      <c r="TA267" s="293"/>
      <c r="TB267" s="293"/>
      <c r="TC267" s="293"/>
      <c r="TD267" s="293"/>
      <c r="TE267" s="293"/>
      <c r="TF267" s="293"/>
      <c r="TG267" s="293"/>
      <c r="TH267" s="293"/>
      <c r="TI267" s="293"/>
      <c r="TJ267" s="293"/>
      <c r="TK267" s="293"/>
      <c r="TL267" s="293"/>
      <c r="TM267" s="293"/>
      <c r="TN267" s="293"/>
      <c r="TO267" s="293"/>
      <c r="TP267" s="293"/>
      <c r="TQ267" s="293"/>
      <c r="TR267" s="293"/>
      <c r="TS267" s="293"/>
      <c r="TT267" s="293"/>
      <c r="TU267" s="293"/>
      <c r="TV267" s="293"/>
      <c r="TW267" s="293"/>
      <c r="TX267" s="293"/>
      <c r="TY267" s="293"/>
      <c r="TZ267" s="293"/>
      <c r="UA267" s="293"/>
      <c r="UB267" s="293"/>
      <c r="UC267" s="293"/>
      <c r="UD267" s="293"/>
      <c r="UE267" s="293"/>
    </row>
    <row r="268" spans="1:551" x14ac:dyDescent="0.3">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c r="AS268" s="293"/>
      <c r="AT268" s="293"/>
      <c r="AU268" s="293"/>
      <c r="AV268" s="293"/>
      <c r="AW268" s="293"/>
      <c r="AX268" s="293"/>
      <c r="AY268" s="293"/>
      <c r="AZ268" s="293"/>
      <c r="BA268" s="293"/>
      <c r="BB268" s="293"/>
      <c r="BC268" s="293"/>
      <c r="BD268" s="293"/>
      <c r="BE268" s="293"/>
      <c r="BF268" s="293"/>
      <c r="BG268" s="293"/>
      <c r="BH268" s="293"/>
      <c r="BI268" s="293"/>
      <c r="BJ268" s="293"/>
      <c r="BK268" s="293"/>
      <c r="BL268" s="293"/>
      <c r="BM268" s="293"/>
      <c r="BN268" s="293"/>
      <c r="BO268" s="293"/>
      <c r="BP268" s="293"/>
      <c r="BQ268" s="293"/>
      <c r="BR268" s="293"/>
      <c r="BS268" s="293"/>
      <c r="BT268" s="293"/>
      <c r="BU268" s="293"/>
      <c r="BV268" s="293"/>
      <c r="BW268" s="293"/>
      <c r="BX268" s="293"/>
      <c r="BY268" s="293"/>
      <c r="BZ268" s="293"/>
      <c r="CA268" s="293"/>
      <c r="CB268" s="293"/>
      <c r="CC268" s="293"/>
      <c r="CD268" s="293"/>
      <c r="CE268" s="293"/>
      <c r="CF268" s="293"/>
      <c r="CG268" s="293"/>
      <c r="CH268" s="293"/>
      <c r="CI268" s="293"/>
      <c r="CJ268" s="293"/>
      <c r="CK268" s="293"/>
      <c r="CL268" s="293"/>
      <c r="CM268" s="293"/>
      <c r="CN268" s="293"/>
      <c r="CO268" s="293"/>
      <c r="CP268" s="293"/>
      <c r="CQ268" s="293"/>
      <c r="CR268" s="293"/>
      <c r="CS268" s="293"/>
      <c r="CT268" s="293"/>
      <c r="CU268" s="293"/>
      <c r="CV268" s="293"/>
      <c r="CW268" s="293"/>
      <c r="CX268" s="293"/>
      <c r="CY268" s="293"/>
      <c r="CZ268" s="293"/>
      <c r="DA268" s="293"/>
      <c r="DB268" s="293"/>
      <c r="DC268" s="293"/>
      <c r="DD268" s="293"/>
      <c r="DE268" s="293"/>
      <c r="DF268" s="293"/>
      <c r="DG268" s="293"/>
      <c r="DH268" s="293"/>
      <c r="DI268" s="293"/>
      <c r="DJ268" s="293"/>
      <c r="DK268" s="293"/>
      <c r="DL268" s="293"/>
      <c r="DM268" s="293"/>
      <c r="DN268" s="293"/>
      <c r="DO268" s="293"/>
      <c r="DP268" s="293"/>
      <c r="DQ268" s="293"/>
      <c r="DR268" s="293"/>
      <c r="DS268" s="293"/>
      <c r="DT268" s="293"/>
      <c r="DU268" s="293"/>
      <c r="DV268" s="293"/>
      <c r="DW268" s="293"/>
      <c r="DX268" s="293"/>
      <c r="DY268" s="293"/>
      <c r="DZ268" s="293"/>
      <c r="EA268" s="293"/>
      <c r="EB268" s="293"/>
      <c r="EC268" s="293"/>
      <c r="ED268" s="293"/>
      <c r="EE268" s="293"/>
      <c r="EF268" s="293"/>
      <c r="EG268" s="293"/>
      <c r="EH268" s="293"/>
      <c r="EI268" s="293"/>
      <c r="EJ268" s="293"/>
      <c r="EK268" s="293"/>
      <c r="EL268" s="293"/>
      <c r="EM268" s="293"/>
      <c r="EN268" s="293"/>
      <c r="EO268" s="293"/>
      <c r="EP268" s="293"/>
      <c r="EQ268" s="293"/>
      <c r="ER268" s="293"/>
      <c r="ES268" s="293"/>
      <c r="ET268" s="293"/>
      <c r="EU268" s="293"/>
      <c r="EV268" s="293"/>
      <c r="EW268" s="293"/>
      <c r="EX268" s="293"/>
      <c r="EY268" s="293"/>
      <c r="EZ268" s="293"/>
      <c r="FA268" s="293"/>
      <c r="FB268" s="293"/>
      <c r="FC268" s="293"/>
      <c r="FD268" s="293"/>
      <c r="FE268" s="293"/>
      <c r="FF268" s="293"/>
      <c r="FG268" s="293"/>
      <c r="FH268" s="293"/>
      <c r="FI268" s="293"/>
      <c r="FJ268" s="293"/>
      <c r="FK268" s="293"/>
      <c r="FL268" s="293"/>
      <c r="FM268" s="293"/>
      <c r="FN268" s="293"/>
      <c r="FO268" s="293"/>
      <c r="FP268" s="293"/>
      <c r="FQ268" s="293"/>
      <c r="FR268" s="293"/>
      <c r="FS268" s="293"/>
      <c r="FT268" s="293"/>
      <c r="FU268" s="293"/>
      <c r="FV268" s="293"/>
      <c r="FW268" s="293"/>
      <c r="FX268" s="293"/>
      <c r="FY268" s="293"/>
      <c r="FZ268" s="293"/>
      <c r="GA268" s="293"/>
      <c r="GB268" s="293"/>
      <c r="GC268" s="293"/>
      <c r="GD268" s="293"/>
      <c r="GE268" s="293"/>
      <c r="GF268" s="293"/>
      <c r="GG268" s="293"/>
      <c r="GH268" s="293"/>
      <c r="GI268" s="293"/>
      <c r="GJ268" s="293"/>
      <c r="GK268" s="293"/>
      <c r="GL268" s="293"/>
      <c r="GM268" s="293"/>
      <c r="GN268" s="293"/>
      <c r="GO268" s="293"/>
      <c r="GP268" s="293"/>
      <c r="GQ268" s="293"/>
      <c r="GR268" s="293"/>
      <c r="GS268" s="293"/>
      <c r="GT268" s="293"/>
      <c r="GU268" s="293"/>
      <c r="GV268" s="293"/>
      <c r="GW268" s="293"/>
      <c r="GX268" s="293"/>
      <c r="GY268" s="293"/>
      <c r="GZ268" s="293"/>
      <c r="HA268" s="293"/>
      <c r="HB268" s="293"/>
      <c r="HC268" s="293"/>
      <c r="HD268" s="293"/>
      <c r="HE268" s="293"/>
      <c r="HF268" s="293"/>
      <c r="HG268" s="293"/>
      <c r="HH268" s="293"/>
      <c r="HI268" s="293"/>
      <c r="HJ268" s="293"/>
      <c r="HK268" s="293"/>
      <c r="HL268" s="293"/>
      <c r="HM268" s="293"/>
      <c r="HN268" s="293"/>
      <c r="HO268" s="293"/>
      <c r="HP268" s="293"/>
      <c r="HQ268" s="293"/>
      <c r="HR268" s="293"/>
      <c r="HS268" s="293"/>
      <c r="HT268" s="293"/>
      <c r="HU268" s="293"/>
      <c r="HV268" s="293"/>
      <c r="HW268" s="293"/>
      <c r="HX268" s="293"/>
      <c r="HY268" s="293"/>
      <c r="HZ268" s="293"/>
      <c r="IA268" s="293"/>
      <c r="IB268" s="293"/>
      <c r="IC268" s="293"/>
      <c r="ID268" s="293"/>
      <c r="IE268" s="293"/>
      <c r="IF268" s="293"/>
      <c r="IG268" s="293"/>
      <c r="IH268" s="293"/>
      <c r="II268" s="293"/>
      <c r="IJ268" s="293"/>
      <c r="IK268" s="293"/>
      <c r="IL268" s="293"/>
      <c r="IM268" s="293"/>
      <c r="IN268" s="293"/>
      <c r="IO268" s="293"/>
      <c r="IP268" s="293"/>
      <c r="IQ268" s="293"/>
      <c r="IR268" s="293"/>
      <c r="IS268" s="293"/>
      <c r="IT268" s="293"/>
      <c r="IU268" s="293"/>
      <c r="IV268" s="293"/>
      <c r="IW268" s="293"/>
      <c r="IX268" s="293"/>
      <c r="IY268" s="293"/>
      <c r="IZ268" s="293"/>
      <c r="JA268" s="293"/>
      <c r="JB268" s="293"/>
      <c r="JC268" s="293"/>
      <c r="JD268" s="293"/>
      <c r="JE268" s="293"/>
      <c r="JF268" s="293"/>
      <c r="JG268" s="293"/>
      <c r="JH268" s="293"/>
      <c r="JI268" s="293"/>
      <c r="JJ268" s="293"/>
      <c r="JK268" s="293"/>
      <c r="JL268" s="293"/>
      <c r="JM268" s="293"/>
      <c r="JN268" s="293"/>
      <c r="JO268" s="293"/>
      <c r="JP268" s="293"/>
      <c r="JQ268" s="293"/>
      <c r="JR268" s="293"/>
      <c r="JS268" s="293"/>
      <c r="JT268" s="293"/>
      <c r="JU268" s="293"/>
      <c r="JV268" s="293"/>
      <c r="JW268" s="293"/>
      <c r="JX268" s="293"/>
      <c r="JY268" s="293"/>
      <c r="JZ268" s="293"/>
      <c r="KA268" s="293"/>
      <c r="KB268" s="293"/>
      <c r="KC268" s="293"/>
      <c r="KD268" s="293"/>
      <c r="KE268" s="293"/>
      <c r="KF268" s="293"/>
      <c r="KG268" s="293"/>
      <c r="KH268" s="293"/>
      <c r="KI268" s="293"/>
      <c r="KJ268" s="293"/>
      <c r="KK268" s="293"/>
      <c r="KL268" s="293"/>
      <c r="KM268" s="293"/>
      <c r="KN268" s="293"/>
      <c r="KO268" s="293"/>
      <c r="KP268" s="293"/>
      <c r="KQ268" s="293"/>
      <c r="KR268" s="293"/>
      <c r="KS268" s="293"/>
      <c r="KT268" s="293"/>
      <c r="KU268" s="293"/>
      <c r="KV268" s="293"/>
      <c r="KW268" s="293"/>
      <c r="KX268" s="293"/>
      <c r="KY268" s="293"/>
      <c r="KZ268" s="293"/>
      <c r="LA268" s="293"/>
      <c r="LB268" s="293"/>
      <c r="LC268" s="293"/>
      <c r="LD268" s="293"/>
      <c r="LE268" s="293"/>
      <c r="LF268" s="293"/>
      <c r="LG268" s="293"/>
      <c r="LH268" s="293"/>
      <c r="LI268" s="293"/>
      <c r="LJ268" s="293"/>
      <c r="LK268" s="293"/>
      <c r="LL268" s="293"/>
      <c r="LM268" s="293"/>
      <c r="LN268" s="293"/>
      <c r="LO268" s="293"/>
      <c r="LP268" s="293"/>
      <c r="LQ268" s="293"/>
      <c r="LR268" s="293"/>
      <c r="LS268" s="293"/>
      <c r="LT268" s="293"/>
      <c r="LU268" s="293"/>
      <c r="LV268" s="293"/>
      <c r="LW268" s="293"/>
      <c r="LX268" s="293"/>
      <c r="LY268" s="293"/>
      <c r="LZ268" s="293"/>
      <c r="MA268" s="293"/>
      <c r="MB268" s="293"/>
      <c r="MC268" s="293"/>
      <c r="MD268" s="293"/>
      <c r="ME268" s="293"/>
      <c r="MF268" s="293"/>
      <c r="MG268" s="293"/>
      <c r="MH268" s="293"/>
      <c r="MI268" s="293"/>
      <c r="MJ268" s="293"/>
      <c r="MK268" s="293"/>
      <c r="ML268" s="293"/>
      <c r="MM268" s="293"/>
      <c r="MN268" s="293"/>
      <c r="MO268" s="293"/>
      <c r="MP268" s="293"/>
      <c r="MQ268" s="293"/>
      <c r="MR268" s="293"/>
      <c r="MS268" s="293"/>
      <c r="MT268" s="293"/>
      <c r="MU268" s="293"/>
      <c r="MV268" s="293"/>
      <c r="MW268" s="293"/>
      <c r="MX268" s="293"/>
      <c r="MY268" s="293"/>
      <c r="MZ268" s="293"/>
      <c r="NA268" s="293"/>
      <c r="NB268" s="293"/>
      <c r="NC268" s="293"/>
      <c r="ND268" s="293"/>
      <c r="NE268" s="293"/>
      <c r="NF268" s="293"/>
      <c r="NG268" s="293"/>
      <c r="NH268" s="293"/>
      <c r="NI268" s="293"/>
      <c r="NJ268" s="293"/>
      <c r="NK268" s="293"/>
      <c r="NL268" s="293"/>
      <c r="NM268" s="293"/>
      <c r="NN268" s="293"/>
      <c r="NO268" s="293"/>
      <c r="NP268" s="293"/>
      <c r="NQ268" s="293"/>
      <c r="NR268" s="293"/>
      <c r="NS268" s="293"/>
      <c r="NT268" s="293"/>
      <c r="NU268" s="293"/>
      <c r="NV268" s="293"/>
      <c r="NW268" s="293"/>
      <c r="NX268" s="293"/>
      <c r="NY268" s="293"/>
      <c r="NZ268" s="293"/>
      <c r="OA268" s="293"/>
      <c r="OB268" s="293"/>
      <c r="OC268" s="293"/>
      <c r="OD268" s="293"/>
      <c r="OE268" s="293"/>
      <c r="OF268" s="293"/>
      <c r="OG268" s="293"/>
      <c r="OH268" s="293"/>
      <c r="OI268" s="293"/>
      <c r="OJ268" s="293"/>
      <c r="OK268" s="293"/>
      <c r="OL268" s="293"/>
      <c r="OM268" s="293"/>
      <c r="ON268" s="293"/>
      <c r="OO268" s="293"/>
      <c r="OP268" s="293"/>
      <c r="OQ268" s="293"/>
      <c r="OR268" s="293"/>
      <c r="OS268" s="293"/>
      <c r="OT268" s="293"/>
      <c r="OU268" s="293"/>
      <c r="OV268" s="293"/>
      <c r="OW268" s="293"/>
      <c r="OX268" s="293"/>
      <c r="OY268" s="293"/>
      <c r="OZ268" s="293"/>
      <c r="PA268" s="293"/>
      <c r="PB268" s="293"/>
      <c r="PC268" s="293"/>
      <c r="PD268" s="293"/>
      <c r="PE268" s="293"/>
      <c r="PF268" s="293"/>
      <c r="PG268" s="293"/>
      <c r="PH268" s="293"/>
      <c r="PI268" s="293"/>
      <c r="PJ268" s="293"/>
      <c r="PK268" s="293"/>
      <c r="PL268" s="293"/>
      <c r="PM268" s="293"/>
      <c r="PN268" s="293"/>
      <c r="PO268" s="293"/>
      <c r="PP268" s="293"/>
      <c r="PQ268" s="293"/>
      <c r="PR268" s="293"/>
      <c r="PS268" s="293"/>
      <c r="PT268" s="293"/>
      <c r="PU268" s="293"/>
      <c r="PV268" s="293"/>
      <c r="PW268" s="293"/>
      <c r="PX268" s="293"/>
      <c r="PY268" s="293"/>
      <c r="PZ268" s="293"/>
      <c r="QA268" s="293"/>
      <c r="QB268" s="293"/>
      <c r="QC268" s="293"/>
      <c r="QD268" s="293"/>
      <c r="QE268" s="293"/>
      <c r="QF268" s="293"/>
      <c r="QG268" s="293"/>
      <c r="QH268" s="293"/>
      <c r="QI268" s="293"/>
      <c r="QJ268" s="293"/>
      <c r="QK268" s="293"/>
      <c r="QL268" s="293"/>
      <c r="QM268" s="293"/>
      <c r="QN268" s="293"/>
      <c r="QO268" s="293"/>
      <c r="QP268" s="293"/>
      <c r="QQ268" s="293"/>
      <c r="QR268" s="293"/>
      <c r="QS268" s="293"/>
      <c r="QT268" s="293"/>
      <c r="QU268" s="293"/>
      <c r="QV268" s="293"/>
      <c r="QW268" s="293"/>
      <c r="QX268" s="293"/>
      <c r="QY268" s="293"/>
      <c r="QZ268" s="293"/>
      <c r="RA268" s="293"/>
      <c r="RB268" s="293"/>
      <c r="RC268" s="293"/>
      <c r="RD268" s="293"/>
      <c r="RE268" s="293"/>
      <c r="RF268" s="293"/>
      <c r="RG268" s="293"/>
      <c r="RH268" s="293"/>
      <c r="RI268" s="293"/>
      <c r="RJ268" s="293"/>
      <c r="RK268" s="293"/>
      <c r="RL268" s="293"/>
      <c r="RM268" s="293"/>
      <c r="RN268" s="293"/>
      <c r="RO268" s="293"/>
      <c r="RP268" s="293"/>
      <c r="RQ268" s="293"/>
      <c r="RR268" s="293"/>
      <c r="RS268" s="293"/>
      <c r="RT268" s="293"/>
      <c r="RU268" s="293"/>
      <c r="RV268" s="293"/>
      <c r="RW268" s="293"/>
      <c r="RX268" s="293"/>
      <c r="RY268" s="293"/>
      <c r="RZ268" s="293"/>
      <c r="SA268" s="293"/>
      <c r="SB268" s="293"/>
      <c r="SC268" s="293"/>
      <c r="SD268" s="293"/>
      <c r="SE268" s="293"/>
      <c r="SF268" s="293"/>
      <c r="SG268" s="293"/>
      <c r="SH268" s="293"/>
      <c r="SI268" s="293"/>
      <c r="SJ268" s="293"/>
      <c r="SK268" s="293"/>
      <c r="SL268" s="293"/>
      <c r="SM268" s="293"/>
      <c r="SN268" s="293"/>
      <c r="SO268" s="293"/>
      <c r="SP268" s="293"/>
      <c r="SQ268" s="293"/>
      <c r="SR268" s="293"/>
      <c r="SS268" s="293"/>
      <c r="ST268" s="293"/>
      <c r="SU268" s="293"/>
      <c r="SV268" s="293"/>
      <c r="SW268" s="293"/>
      <c r="SX268" s="293"/>
      <c r="SY268" s="293"/>
      <c r="SZ268" s="293"/>
      <c r="TA268" s="293"/>
      <c r="TB268" s="293"/>
      <c r="TC268" s="293"/>
      <c r="TD268" s="293"/>
      <c r="TE268" s="293"/>
      <c r="TF268" s="293"/>
      <c r="TG268" s="293"/>
      <c r="TH268" s="293"/>
      <c r="TI268" s="293"/>
      <c r="TJ268" s="293"/>
      <c r="TK268" s="293"/>
      <c r="TL268" s="293"/>
      <c r="TM268" s="293"/>
      <c r="TN268" s="293"/>
      <c r="TO268" s="293"/>
      <c r="TP268" s="293"/>
      <c r="TQ268" s="293"/>
      <c r="TR268" s="293"/>
      <c r="TS268" s="293"/>
      <c r="TT268" s="293"/>
      <c r="TU268" s="293"/>
      <c r="TV268" s="293"/>
      <c r="TW268" s="293"/>
      <c r="TX268" s="293"/>
      <c r="TY268" s="293"/>
      <c r="TZ268" s="293"/>
      <c r="UA268" s="293"/>
      <c r="UB268" s="293"/>
      <c r="UC268" s="293"/>
      <c r="UD268" s="293"/>
      <c r="UE268" s="293"/>
    </row>
    <row r="269" spans="1:551" x14ac:dyDescent="0.3">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c r="AK269" s="293"/>
      <c r="AL269" s="293"/>
      <c r="AM269" s="293"/>
      <c r="AN269" s="293"/>
      <c r="AO269" s="293"/>
      <c r="AP269" s="293"/>
      <c r="AQ269" s="293"/>
      <c r="AR269" s="293"/>
      <c r="AS269" s="293"/>
      <c r="AT269" s="293"/>
      <c r="AU269" s="293"/>
      <c r="AV269" s="293"/>
      <c r="AW269" s="293"/>
      <c r="AX269" s="293"/>
      <c r="AY269" s="293"/>
      <c r="AZ269" s="293"/>
      <c r="BA269" s="293"/>
      <c r="BB269" s="293"/>
      <c r="BC269" s="293"/>
      <c r="BD269" s="293"/>
      <c r="BE269" s="293"/>
      <c r="BF269" s="293"/>
      <c r="BG269" s="293"/>
      <c r="BH269" s="293"/>
      <c r="BI269" s="293"/>
      <c r="BJ269" s="293"/>
      <c r="BK269" s="293"/>
      <c r="BL269" s="293"/>
      <c r="BM269" s="293"/>
      <c r="BN269" s="293"/>
      <c r="BO269" s="293"/>
      <c r="BP269" s="293"/>
      <c r="BQ269" s="293"/>
      <c r="BR269" s="293"/>
      <c r="BS269" s="293"/>
      <c r="BT269" s="293"/>
      <c r="BU269" s="293"/>
      <c r="BV269" s="293"/>
      <c r="BW269" s="293"/>
      <c r="BX269" s="293"/>
      <c r="BY269" s="293"/>
      <c r="BZ269" s="293"/>
      <c r="CA269" s="293"/>
      <c r="CB269" s="293"/>
      <c r="CC269" s="293"/>
      <c r="CD269" s="293"/>
      <c r="CE269" s="293"/>
      <c r="CF269" s="293"/>
      <c r="CG269" s="293"/>
      <c r="CH269" s="293"/>
      <c r="CI269" s="293"/>
      <c r="CJ269" s="293"/>
      <c r="CK269" s="293"/>
      <c r="CL269" s="293"/>
      <c r="CM269" s="293"/>
      <c r="CN269" s="293"/>
      <c r="CO269" s="293"/>
      <c r="CP269" s="293"/>
      <c r="CQ269" s="293"/>
      <c r="CR269" s="293"/>
      <c r="CS269" s="293"/>
      <c r="CT269" s="293"/>
      <c r="CU269" s="293"/>
      <c r="CV269" s="293"/>
      <c r="CW269" s="293"/>
      <c r="CX269" s="293"/>
      <c r="CY269" s="293"/>
      <c r="CZ269" s="293"/>
      <c r="DA269" s="293"/>
      <c r="DB269" s="293"/>
      <c r="DC269" s="293"/>
      <c r="DD269" s="293"/>
      <c r="DE269" s="293"/>
      <c r="DF269" s="293"/>
      <c r="DG269" s="293"/>
      <c r="DH269" s="293"/>
      <c r="DI269" s="293"/>
      <c r="DJ269" s="293"/>
      <c r="DK269" s="293"/>
      <c r="DL269" s="293"/>
      <c r="DM269" s="293"/>
      <c r="DN269" s="293"/>
      <c r="DO269" s="293"/>
      <c r="DP269" s="293"/>
      <c r="DQ269" s="293"/>
      <c r="DR269" s="293"/>
      <c r="DS269" s="293"/>
      <c r="DT269" s="293"/>
      <c r="DU269" s="293"/>
      <c r="DV269" s="293"/>
      <c r="DW269" s="293"/>
      <c r="DX269" s="293"/>
      <c r="DY269" s="293"/>
      <c r="DZ269" s="293"/>
      <c r="EA269" s="293"/>
      <c r="EB269" s="293"/>
      <c r="EC269" s="293"/>
      <c r="ED269" s="293"/>
      <c r="EE269" s="293"/>
      <c r="EF269" s="293"/>
      <c r="EG269" s="293"/>
      <c r="EH269" s="293"/>
      <c r="EI269" s="293"/>
      <c r="EJ269" s="293"/>
      <c r="EK269" s="293"/>
      <c r="EL269" s="293"/>
      <c r="EM269" s="293"/>
      <c r="EN269" s="293"/>
      <c r="EO269" s="293"/>
      <c r="EP269" s="293"/>
      <c r="EQ269" s="293"/>
      <c r="ER269" s="293"/>
      <c r="ES269" s="293"/>
      <c r="ET269" s="293"/>
      <c r="EU269" s="293"/>
      <c r="EV269" s="293"/>
      <c r="EW269" s="293"/>
      <c r="EX269" s="293"/>
      <c r="EY269" s="293"/>
      <c r="EZ269" s="293"/>
      <c r="FA269" s="293"/>
      <c r="FB269" s="293"/>
      <c r="FC269" s="293"/>
      <c r="FD269" s="293"/>
      <c r="FE269" s="293"/>
      <c r="FF269" s="293"/>
      <c r="FG269" s="293"/>
      <c r="FH269" s="293"/>
      <c r="FI269" s="293"/>
      <c r="FJ269" s="293"/>
      <c r="FK269" s="293"/>
      <c r="FL269" s="293"/>
      <c r="FM269" s="293"/>
      <c r="FN269" s="293"/>
      <c r="FO269" s="293"/>
      <c r="FP269" s="293"/>
      <c r="FQ269" s="293"/>
      <c r="FR269" s="293"/>
      <c r="FS269" s="293"/>
      <c r="FT269" s="293"/>
      <c r="FU269" s="293"/>
      <c r="FV269" s="293"/>
      <c r="FW269" s="293"/>
      <c r="FX269" s="293"/>
      <c r="FY269" s="293"/>
      <c r="FZ269" s="293"/>
      <c r="GA269" s="293"/>
      <c r="GB269" s="293"/>
      <c r="GC269" s="293"/>
      <c r="GD269" s="293"/>
      <c r="GE269" s="293"/>
      <c r="GF269" s="293"/>
      <c r="GG269" s="293"/>
      <c r="GH269" s="293"/>
      <c r="GI269" s="293"/>
      <c r="GJ269" s="293"/>
      <c r="GK269" s="293"/>
      <c r="GL269" s="293"/>
      <c r="GM269" s="293"/>
      <c r="GN269" s="293"/>
      <c r="GO269" s="293"/>
      <c r="GP269" s="293"/>
      <c r="GQ269" s="293"/>
      <c r="GR269" s="293"/>
      <c r="GS269" s="293"/>
      <c r="GT269" s="293"/>
      <c r="GU269" s="293"/>
      <c r="GV269" s="293"/>
      <c r="GW269" s="293"/>
      <c r="GX269" s="293"/>
      <c r="GY269" s="293"/>
      <c r="GZ269" s="293"/>
      <c r="HA269" s="293"/>
      <c r="HB269" s="293"/>
      <c r="HC269" s="293"/>
      <c r="HD269" s="293"/>
      <c r="HE269" s="293"/>
      <c r="HF269" s="293"/>
      <c r="HG269" s="293"/>
      <c r="HH269" s="293"/>
      <c r="HI269" s="293"/>
      <c r="HJ269" s="293"/>
      <c r="HK269" s="293"/>
      <c r="HL269" s="293"/>
      <c r="HM269" s="293"/>
      <c r="HN269" s="293"/>
      <c r="HO269" s="293"/>
      <c r="HP269" s="293"/>
      <c r="HQ269" s="293"/>
      <c r="HR269" s="293"/>
      <c r="HS269" s="293"/>
      <c r="HT269" s="293"/>
      <c r="HU269" s="293"/>
      <c r="HV269" s="293"/>
      <c r="HW269" s="293"/>
      <c r="HX269" s="293"/>
      <c r="HY269" s="293"/>
      <c r="HZ269" s="293"/>
      <c r="IA269" s="293"/>
      <c r="IB269" s="293"/>
      <c r="IC269" s="293"/>
      <c r="ID269" s="293"/>
      <c r="IE269" s="293"/>
      <c r="IF269" s="293"/>
      <c r="IG269" s="293"/>
      <c r="IH269" s="293"/>
      <c r="II269" s="293"/>
      <c r="IJ269" s="293"/>
      <c r="IK269" s="293"/>
      <c r="IL269" s="293"/>
      <c r="IM269" s="293"/>
      <c r="IN269" s="293"/>
      <c r="IO269" s="293"/>
      <c r="IP269" s="293"/>
      <c r="IQ269" s="293"/>
      <c r="IR269" s="293"/>
      <c r="IS269" s="293"/>
      <c r="IT269" s="293"/>
      <c r="IU269" s="293"/>
      <c r="IV269" s="293"/>
      <c r="IW269" s="293"/>
      <c r="IX269" s="293"/>
      <c r="IY269" s="293"/>
      <c r="IZ269" s="293"/>
      <c r="JA269" s="293"/>
      <c r="JB269" s="293"/>
      <c r="JC269" s="293"/>
      <c r="JD269" s="293"/>
      <c r="JE269" s="293"/>
      <c r="JF269" s="293"/>
      <c r="JG269" s="293"/>
      <c r="JH269" s="293"/>
      <c r="JI269" s="293"/>
      <c r="JJ269" s="293"/>
      <c r="JK269" s="293"/>
      <c r="JL269" s="293"/>
      <c r="JM269" s="293"/>
      <c r="JN269" s="293"/>
      <c r="JO269" s="293"/>
      <c r="JP269" s="293"/>
      <c r="JQ269" s="293"/>
      <c r="JR269" s="293"/>
      <c r="JS269" s="293"/>
      <c r="JT269" s="293"/>
      <c r="JU269" s="293"/>
      <c r="JV269" s="293"/>
      <c r="JW269" s="293"/>
      <c r="JX269" s="293"/>
      <c r="JY269" s="293"/>
      <c r="JZ269" s="293"/>
      <c r="KA269" s="293"/>
      <c r="KB269" s="293"/>
      <c r="KC269" s="293"/>
      <c r="KD269" s="293"/>
      <c r="KE269" s="293"/>
      <c r="KF269" s="293"/>
      <c r="KG269" s="293"/>
      <c r="KH269" s="293"/>
      <c r="KI269" s="293"/>
      <c r="KJ269" s="293"/>
      <c r="KK269" s="293"/>
      <c r="KL269" s="293"/>
      <c r="KM269" s="293"/>
      <c r="KN269" s="293"/>
      <c r="KO269" s="293"/>
      <c r="KP269" s="293"/>
      <c r="KQ269" s="293"/>
      <c r="KR269" s="293"/>
      <c r="KS269" s="293"/>
      <c r="KT269" s="293"/>
      <c r="KU269" s="293"/>
      <c r="KV269" s="293"/>
      <c r="KW269" s="293"/>
      <c r="KX269" s="293"/>
      <c r="KY269" s="293"/>
      <c r="KZ269" s="293"/>
      <c r="LA269" s="293"/>
      <c r="LB269" s="293"/>
      <c r="LC269" s="293"/>
      <c r="LD269" s="293"/>
      <c r="LE269" s="293"/>
      <c r="LF269" s="293"/>
      <c r="LG269" s="293"/>
      <c r="LH269" s="293"/>
      <c r="LI269" s="293"/>
      <c r="LJ269" s="293"/>
      <c r="LK269" s="293"/>
      <c r="LL269" s="293"/>
      <c r="LM269" s="293"/>
      <c r="LN269" s="293"/>
      <c r="LO269" s="293"/>
      <c r="LP269" s="293"/>
      <c r="LQ269" s="293"/>
      <c r="LR269" s="293"/>
      <c r="LS269" s="293"/>
      <c r="LT269" s="293"/>
      <c r="LU269" s="293"/>
      <c r="LV269" s="293"/>
      <c r="LW269" s="293"/>
      <c r="LX269" s="293"/>
      <c r="LY269" s="293"/>
      <c r="LZ269" s="293"/>
      <c r="MA269" s="293"/>
      <c r="MB269" s="293"/>
      <c r="MC269" s="293"/>
      <c r="MD269" s="293"/>
      <c r="ME269" s="293"/>
      <c r="MF269" s="293"/>
      <c r="MG269" s="293"/>
      <c r="MH269" s="293"/>
      <c r="MI269" s="293"/>
      <c r="MJ269" s="293"/>
      <c r="MK269" s="293"/>
      <c r="ML269" s="293"/>
      <c r="MM269" s="293"/>
      <c r="MN269" s="293"/>
      <c r="MO269" s="293"/>
      <c r="MP269" s="293"/>
      <c r="MQ269" s="293"/>
      <c r="MR269" s="293"/>
      <c r="MS269" s="293"/>
      <c r="MT269" s="293"/>
      <c r="MU269" s="293"/>
      <c r="MV269" s="293"/>
      <c r="MW269" s="293"/>
      <c r="MX269" s="293"/>
      <c r="MY269" s="293"/>
      <c r="MZ269" s="293"/>
      <c r="NA269" s="293"/>
      <c r="NB269" s="293"/>
      <c r="NC269" s="293"/>
      <c r="ND269" s="293"/>
      <c r="NE269" s="293"/>
      <c r="NF269" s="293"/>
      <c r="NG269" s="293"/>
      <c r="NH269" s="293"/>
      <c r="NI269" s="293"/>
      <c r="NJ269" s="293"/>
      <c r="NK269" s="293"/>
      <c r="NL269" s="293"/>
      <c r="NM269" s="293"/>
      <c r="NN269" s="293"/>
      <c r="NO269" s="293"/>
      <c r="NP269" s="293"/>
      <c r="NQ269" s="293"/>
      <c r="NR269" s="293"/>
      <c r="NS269" s="293"/>
      <c r="NT269" s="293"/>
      <c r="NU269" s="293"/>
      <c r="NV269" s="293"/>
      <c r="NW269" s="293"/>
      <c r="NX269" s="293"/>
      <c r="NY269" s="293"/>
      <c r="NZ269" s="293"/>
      <c r="OA269" s="293"/>
      <c r="OB269" s="293"/>
      <c r="OC269" s="293"/>
      <c r="OD269" s="293"/>
      <c r="OE269" s="293"/>
      <c r="OF269" s="293"/>
      <c r="OG269" s="293"/>
      <c r="OH269" s="293"/>
      <c r="OI269" s="293"/>
      <c r="OJ269" s="293"/>
      <c r="OK269" s="293"/>
      <c r="OL269" s="293"/>
      <c r="OM269" s="293"/>
      <c r="ON269" s="293"/>
      <c r="OO269" s="293"/>
      <c r="OP269" s="293"/>
      <c r="OQ269" s="293"/>
      <c r="OR269" s="293"/>
      <c r="OS269" s="293"/>
      <c r="OT269" s="293"/>
      <c r="OU269" s="293"/>
      <c r="OV269" s="293"/>
      <c r="OW269" s="293"/>
      <c r="OX269" s="293"/>
      <c r="OY269" s="293"/>
      <c r="OZ269" s="293"/>
      <c r="PA269" s="293"/>
      <c r="PB269" s="293"/>
      <c r="PC269" s="293"/>
      <c r="PD269" s="293"/>
      <c r="PE269" s="293"/>
      <c r="PF269" s="293"/>
      <c r="PG269" s="293"/>
      <c r="PH269" s="293"/>
      <c r="PI269" s="293"/>
      <c r="PJ269" s="293"/>
      <c r="PK269" s="293"/>
      <c r="PL269" s="293"/>
      <c r="PM269" s="293"/>
      <c r="PN269" s="293"/>
      <c r="PO269" s="293"/>
      <c r="PP269" s="293"/>
      <c r="PQ269" s="293"/>
      <c r="PR269" s="293"/>
      <c r="PS269" s="293"/>
      <c r="PT269" s="293"/>
      <c r="PU269" s="293"/>
      <c r="PV269" s="293"/>
      <c r="PW269" s="293"/>
      <c r="PX269" s="293"/>
      <c r="PY269" s="293"/>
      <c r="PZ269" s="293"/>
      <c r="QA269" s="293"/>
      <c r="QB269" s="293"/>
      <c r="QC269" s="293"/>
      <c r="QD269" s="293"/>
      <c r="QE269" s="293"/>
      <c r="QF269" s="293"/>
      <c r="QG269" s="293"/>
      <c r="QH269" s="293"/>
      <c r="QI269" s="293"/>
      <c r="QJ269" s="293"/>
      <c r="QK269" s="293"/>
      <c r="QL269" s="293"/>
      <c r="QM269" s="293"/>
      <c r="QN269" s="293"/>
      <c r="QO269" s="293"/>
      <c r="QP269" s="293"/>
      <c r="QQ269" s="293"/>
      <c r="QR269" s="293"/>
      <c r="QS269" s="293"/>
      <c r="QT269" s="293"/>
      <c r="QU269" s="293"/>
      <c r="QV269" s="293"/>
      <c r="QW269" s="293"/>
      <c r="QX269" s="293"/>
      <c r="QY269" s="293"/>
      <c r="QZ269" s="293"/>
      <c r="RA269" s="293"/>
      <c r="RB269" s="293"/>
      <c r="RC269" s="293"/>
      <c r="RD269" s="293"/>
      <c r="RE269" s="293"/>
      <c r="RF269" s="293"/>
      <c r="RG269" s="293"/>
      <c r="RH269" s="293"/>
      <c r="RI269" s="293"/>
      <c r="RJ269" s="293"/>
      <c r="RK269" s="293"/>
      <c r="RL269" s="293"/>
      <c r="RM269" s="293"/>
      <c r="RN269" s="293"/>
      <c r="RO269" s="293"/>
      <c r="RP269" s="293"/>
      <c r="RQ269" s="293"/>
      <c r="RR269" s="293"/>
      <c r="RS269" s="293"/>
      <c r="RT269" s="293"/>
      <c r="RU269" s="293"/>
      <c r="RV269" s="293"/>
      <c r="RW269" s="293"/>
      <c r="RX269" s="293"/>
      <c r="RY269" s="293"/>
      <c r="RZ269" s="293"/>
      <c r="SA269" s="293"/>
      <c r="SB269" s="293"/>
      <c r="SC269" s="293"/>
      <c r="SD269" s="293"/>
      <c r="SE269" s="293"/>
      <c r="SF269" s="293"/>
      <c r="SG269" s="293"/>
      <c r="SH269" s="293"/>
      <c r="SI269" s="293"/>
      <c r="SJ269" s="293"/>
      <c r="SK269" s="293"/>
      <c r="SL269" s="293"/>
      <c r="SM269" s="293"/>
      <c r="SN269" s="293"/>
      <c r="SO269" s="293"/>
      <c r="SP269" s="293"/>
      <c r="SQ269" s="293"/>
      <c r="SR269" s="293"/>
      <c r="SS269" s="293"/>
      <c r="ST269" s="293"/>
      <c r="SU269" s="293"/>
      <c r="SV269" s="293"/>
      <c r="SW269" s="293"/>
      <c r="SX269" s="293"/>
      <c r="SY269" s="293"/>
      <c r="SZ269" s="293"/>
      <c r="TA269" s="293"/>
      <c r="TB269" s="293"/>
      <c r="TC269" s="293"/>
      <c r="TD269" s="293"/>
      <c r="TE269" s="293"/>
      <c r="TF269" s="293"/>
      <c r="TG269" s="293"/>
      <c r="TH269" s="293"/>
      <c r="TI269" s="293"/>
      <c r="TJ269" s="293"/>
      <c r="TK269" s="293"/>
      <c r="TL269" s="293"/>
      <c r="TM269" s="293"/>
      <c r="TN269" s="293"/>
      <c r="TO269" s="293"/>
      <c r="TP269" s="293"/>
      <c r="TQ269" s="293"/>
      <c r="TR269" s="293"/>
      <c r="TS269" s="293"/>
      <c r="TT269" s="293"/>
      <c r="TU269" s="293"/>
      <c r="TV269" s="293"/>
      <c r="TW269" s="293"/>
      <c r="TX269" s="293"/>
      <c r="TY269" s="293"/>
      <c r="TZ269" s="293"/>
      <c r="UA269" s="293"/>
      <c r="UB269" s="293"/>
      <c r="UC269" s="293"/>
      <c r="UD269" s="293"/>
      <c r="UE269" s="293"/>
    </row>
    <row r="270" spans="1:551" x14ac:dyDescent="0.3">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c r="AI270" s="293"/>
      <c r="AJ270" s="293"/>
      <c r="AK270" s="293"/>
      <c r="AL270" s="293"/>
      <c r="AM270" s="293"/>
      <c r="AN270" s="293"/>
      <c r="AO270" s="293"/>
      <c r="AP270" s="293"/>
      <c r="AQ270" s="293"/>
      <c r="AR270" s="293"/>
      <c r="AS270" s="293"/>
      <c r="AT270" s="293"/>
      <c r="AU270" s="293"/>
      <c r="AV270" s="293"/>
      <c r="AW270" s="293"/>
      <c r="AX270" s="293"/>
      <c r="AY270" s="293"/>
      <c r="AZ270" s="293"/>
      <c r="BA270" s="293"/>
      <c r="BB270" s="293"/>
      <c r="BC270" s="293"/>
      <c r="BD270" s="293"/>
      <c r="BE270" s="293"/>
      <c r="BF270" s="293"/>
      <c r="BG270" s="293"/>
      <c r="BH270" s="293"/>
      <c r="BI270" s="293"/>
      <c r="BJ270" s="293"/>
      <c r="BK270" s="293"/>
      <c r="BL270" s="293"/>
      <c r="BM270" s="293"/>
      <c r="BN270" s="293"/>
      <c r="BO270" s="293"/>
      <c r="BP270" s="293"/>
      <c r="BQ270" s="293"/>
      <c r="BR270" s="293"/>
      <c r="BS270" s="293"/>
      <c r="BT270" s="293"/>
      <c r="BU270" s="293"/>
      <c r="BV270" s="293"/>
      <c r="BW270" s="293"/>
      <c r="BX270" s="293"/>
      <c r="BY270" s="293"/>
      <c r="BZ270" s="293"/>
      <c r="CA270" s="293"/>
      <c r="CB270" s="293"/>
      <c r="CC270" s="293"/>
      <c r="CD270" s="293"/>
      <c r="CE270" s="293"/>
      <c r="CF270" s="293"/>
      <c r="CG270" s="293"/>
      <c r="CH270" s="293"/>
      <c r="CI270" s="293"/>
      <c r="CJ270" s="293"/>
      <c r="CK270" s="293"/>
      <c r="CL270" s="293"/>
      <c r="CM270" s="293"/>
      <c r="CN270" s="293"/>
      <c r="CO270" s="293"/>
      <c r="CP270" s="293"/>
      <c r="CQ270" s="293"/>
      <c r="CR270" s="293"/>
      <c r="CS270" s="293"/>
      <c r="CT270" s="293"/>
      <c r="CU270" s="293"/>
      <c r="CV270" s="293"/>
      <c r="CW270" s="293"/>
      <c r="CX270" s="293"/>
      <c r="CY270" s="293"/>
      <c r="CZ270" s="293"/>
      <c r="DA270" s="293"/>
      <c r="DB270" s="293"/>
      <c r="DC270" s="293"/>
      <c r="DD270" s="293"/>
      <c r="DE270" s="293"/>
      <c r="DF270" s="293"/>
      <c r="DG270" s="293"/>
      <c r="DH270" s="293"/>
      <c r="DI270" s="293"/>
      <c r="DJ270" s="293"/>
      <c r="DK270" s="293"/>
      <c r="DL270" s="293"/>
      <c r="DM270" s="293"/>
      <c r="DN270" s="293"/>
      <c r="DO270" s="293"/>
      <c r="DP270" s="293"/>
      <c r="DQ270" s="293"/>
      <c r="DR270" s="293"/>
      <c r="DS270" s="293"/>
      <c r="DT270" s="293"/>
      <c r="DU270" s="293"/>
      <c r="DV270" s="293"/>
      <c r="DW270" s="293"/>
      <c r="DX270" s="293"/>
      <c r="DY270" s="293"/>
      <c r="DZ270" s="293"/>
      <c r="EA270" s="293"/>
      <c r="EB270" s="293"/>
      <c r="EC270" s="293"/>
      <c r="ED270" s="293"/>
      <c r="EE270" s="293"/>
      <c r="EF270" s="293"/>
      <c r="EG270" s="293"/>
      <c r="EH270" s="293"/>
      <c r="EI270" s="293"/>
      <c r="EJ270" s="293"/>
      <c r="EK270" s="293"/>
      <c r="EL270" s="293"/>
      <c r="EM270" s="293"/>
      <c r="EN270" s="293"/>
      <c r="EO270" s="293"/>
      <c r="EP270" s="293"/>
      <c r="EQ270" s="293"/>
      <c r="ER270" s="293"/>
      <c r="ES270" s="293"/>
      <c r="ET270" s="293"/>
      <c r="EU270" s="293"/>
      <c r="EV270" s="293"/>
      <c r="EW270" s="293"/>
      <c r="EX270" s="293"/>
      <c r="EY270" s="293"/>
      <c r="EZ270" s="293"/>
      <c r="FA270" s="293"/>
      <c r="FB270" s="293"/>
      <c r="FC270" s="293"/>
      <c r="FD270" s="293"/>
      <c r="FE270" s="293"/>
      <c r="FF270" s="293"/>
      <c r="FG270" s="293"/>
      <c r="FH270" s="293"/>
      <c r="FI270" s="293"/>
      <c r="FJ270" s="293"/>
      <c r="FK270" s="293"/>
      <c r="FL270" s="293"/>
      <c r="FM270" s="293"/>
      <c r="FN270" s="293"/>
      <c r="FO270" s="293"/>
      <c r="FP270" s="293"/>
      <c r="FQ270" s="293"/>
      <c r="FR270" s="293"/>
      <c r="FS270" s="293"/>
      <c r="FT270" s="293"/>
      <c r="FU270" s="293"/>
      <c r="FV270" s="293"/>
      <c r="FW270" s="293"/>
      <c r="FX270" s="293"/>
      <c r="FY270" s="293"/>
      <c r="FZ270" s="293"/>
      <c r="GA270" s="293"/>
      <c r="GB270" s="293"/>
      <c r="GC270" s="293"/>
      <c r="GD270" s="293"/>
      <c r="GE270" s="293"/>
      <c r="GF270" s="293"/>
      <c r="GG270" s="293"/>
      <c r="GH270" s="293"/>
      <c r="GI270" s="293"/>
      <c r="GJ270" s="293"/>
      <c r="GK270" s="293"/>
      <c r="GL270" s="293"/>
      <c r="GM270" s="293"/>
      <c r="GN270" s="293"/>
      <c r="GO270" s="293"/>
      <c r="GP270" s="293"/>
      <c r="GQ270" s="293"/>
      <c r="GR270" s="293"/>
      <c r="GS270" s="293"/>
      <c r="GT270" s="293"/>
      <c r="GU270" s="293"/>
      <c r="GV270" s="293"/>
      <c r="GW270" s="293"/>
      <c r="GX270" s="293"/>
      <c r="GY270" s="293"/>
      <c r="GZ270" s="293"/>
      <c r="HA270" s="293"/>
      <c r="HB270" s="293"/>
      <c r="HC270" s="293"/>
      <c r="HD270" s="293"/>
      <c r="HE270" s="293"/>
      <c r="HF270" s="293"/>
      <c r="HG270" s="293"/>
      <c r="HH270" s="293"/>
      <c r="HI270" s="293"/>
      <c r="HJ270" s="293"/>
      <c r="HK270" s="293"/>
      <c r="HL270" s="293"/>
      <c r="HM270" s="293"/>
      <c r="HN270" s="293"/>
      <c r="HO270" s="293"/>
      <c r="HP270" s="293"/>
      <c r="HQ270" s="293"/>
      <c r="HR270" s="293"/>
      <c r="HS270" s="293"/>
      <c r="HT270" s="293"/>
      <c r="HU270" s="293"/>
      <c r="HV270" s="293"/>
      <c r="HW270" s="293"/>
      <c r="HX270" s="293"/>
      <c r="HY270" s="293"/>
      <c r="HZ270" s="293"/>
      <c r="IA270" s="293"/>
      <c r="IB270" s="293"/>
      <c r="IC270" s="293"/>
      <c r="ID270" s="293"/>
      <c r="IE270" s="293"/>
      <c r="IF270" s="293"/>
      <c r="IG270" s="293"/>
      <c r="IH270" s="293"/>
      <c r="II270" s="293"/>
      <c r="IJ270" s="293"/>
      <c r="IK270" s="293"/>
      <c r="IL270" s="293"/>
      <c r="IM270" s="293"/>
      <c r="IN270" s="293"/>
      <c r="IO270" s="293"/>
      <c r="IP270" s="293"/>
      <c r="IQ270" s="293"/>
      <c r="IR270" s="293"/>
      <c r="IS270" s="293"/>
      <c r="IT270" s="293"/>
      <c r="IU270" s="293"/>
      <c r="IV270" s="293"/>
      <c r="IW270" s="293"/>
      <c r="IX270" s="293"/>
      <c r="IY270" s="293"/>
      <c r="IZ270" s="293"/>
      <c r="JA270" s="293"/>
      <c r="JB270" s="293"/>
      <c r="JC270" s="293"/>
      <c r="JD270" s="293"/>
      <c r="JE270" s="293"/>
      <c r="JF270" s="293"/>
      <c r="JG270" s="293"/>
      <c r="JH270" s="293"/>
      <c r="JI270" s="293"/>
      <c r="JJ270" s="293"/>
      <c r="JK270" s="293"/>
      <c r="JL270" s="293"/>
      <c r="JM270" s="293"/>
      <c r="JN270" s="293"/>
      <c r="JO270" s="293"/>
      <c r="JP270" s="293"/>
      <c r="JQ270" s="293"/>
      <c r="JR270" s="293"/>
      <c r="JS270" s="293"/>
      <c r="JT270" s="293"/>
      <c r="JU270" s="293"/>
      <c r="JV270" s="293"/>
      <c r="JW270" s="293"/>
      <c r="JX270" s="293"/>
      <c r="JY270" s="293"/>
      <c r="JZ270" s="293"/>
      <c r="KA270" s="293"/>
      <c r="KB270" s="293"/>
      <c r="KC270" s="293"/>
      <c r="KD270" s="293"/>
      <c r="KE270" s="293"/>
      <c r="KF270" s="293"/>
      <c r="KG270" s="293"/>
      <c r="KH270" s="293"/>
      <c r="KI270" s="293"/>
      <c r="KJ270" s="293"/>
      <c r="KK270" s="293"/>
      <c r="KL270" s="293"/>
      <c r="KM270" s="293"/>
      <c r="KN270" s="293"/>
      <c r="KO270" s="293"/>
      <c r="KP270" s="293"/>
      <c r="KQ270" s="293"/>
      <c r="KR270" s="293"/>
      <c r="KS270" s="293"/>
      <c r="KT270" s="293"/>
      <c r="KU270" s="293"/>
      <c r="KV270" s="293"/>
      <c r="KW270" s="293"/>
      <c r="KX270" s="293"/>
      <c r="KY270" s="293"/>
      <c r="KZ270" s="293"/>
      <c r="LA270" s="293"/>
      <c r="LB270" s="293"/>
      <c r="LC270" s="293"/>
      <c r="LD270" s="293"/>
      <c r="LE270" s="293"/>
      <c r="LF270" s="293"/>
      <c r="LG270" s="293"/>
      <c r="LH270" s="293"/>
      <c r="LI270" s="293"/>
      <c r="LJ270" s="293"/>
      <c r="LK270" s="293"/>
      <c r="LL270" s="293"/>
      <c r="LM270" s="293"/>
      <c r="LN270" s="293"/>
      <c r="LO270" s="293"/>
      <c r="LP270" s="293"/>
      <c r="LQ270" s="293"/>
      <c r="LR270" s="293"/>
      <c r="LS270" s="293"/>
      <c r="LT270" s="293"/>
      <c r="LU270" s="293"/>
      <c r="LV270" s="293"/>
      <c r="LW270" s="293"/>
      <c r="LX270" s="293"/>
      <c r="LY270" s="293"/>
      <c r="LZ270" s="293"/>
      <c r="MA270" s="293"/>
      <c r="MB270" s="293"/>
      <c r="MC270" s="293"/>
      <c r="MD270" s="293"/>
      <c r="ME270" s="293"/>
      <c r="MF270" s="293"/>
      <c r="MG270" s="293"/>
      <c r="MH270" s="293"/>
      <c r="MI270" s="293"/>
      <c r="MJ270" s="293"/>
      <c r="MK270" s="293"/>
      <c r="ML270" s="293"/>
      <c r="MM270" s="293"/>
      <c r="MN270" s="293"/>
      <c r="MO270" s="293"/>
      <c r="MP270" s="293"/>
      <c r="MQ270" s="293"/>
      <c r="MR270" s="293"/>
      <c r="MS270" s="293"/>
      <c r="MT270" s="293"/>
      <c r="MU270" s="293"/>
      <c r="MV270" s="293"/>
      <c r="MW270" s="293"/>
      <c r="MX270" s="293"/>
      <c r="MY270" s="293"/>
      <c r="MZ270" s="293"/>
      <c r="NA270" s="293"/>
      <c r="NB270" s="293"/>
      <c r="NC270" s="293"/>
      <c r="ND270" s="293"/>
      <c r="NE270" s="293"/>
      <c r="NF270" s="293"/>
      <c r="NG270" s="293"/>
      <c r="NH270" s="293"/>
      <c r="NI270" s="293"/>
      <c r="NJ270" s="293"/>
      <c r="NK270" s="293"/>
      <c r="NL270" s="293"/>
      <c r="NM270" s="293"/>
      <c r="NN270" s="293"/>
      <c r="NO270" s="293"/>
      <c r="NP270" s="293"/>
      <c r="NQ270" s="293"/>
      <c r="NR270" s="293"/>
      <c r="NS270" s="293"/>
      <c r="NT270" s="293"/>
      <c r="NU270" s="293"/>
      <c r="NV270" s="293"/>
      <c r="NW270" s="293"/>
      <c r="NX270" s="293"/>
      <c r="NY270" s="293"/>
      <c r="NZ270" s="293"/>
      <c r="OA270" s="293"/>
      <c r="OB270" s="293"/>
      <c r="OC270" s="293"/>
      <c r="OD270" s="293"/>
      <c r="OE270" s="293"/>
      <c r="OF270" s="293"/>
      <c r="OG270" s="293"/>
      <c r="OH270" s="293"/>
      <c r="OI270" s="293"/>
      <c r="OJ270" s="293"/>
      <c r="OK270" s="293"/>
      <c r="OL270" s="293"/>
      <c r="OM270" s="293"/>
      <c r="ON270" s="293"/>
      <c r="OO270" s="293"/>
      <c r="OP270" s="293"/>
      <c r="OQ270" s="293"/>
      <c r="OR270" s="293"/>
      <c r="OS270" s="293"/>
      <c r="OT270" s="293"/>
      <c r="OU270" s="293"/>
      <c r="OV270" s="293"/>
      <c r="OW270" s="293"/>
      <c r="OX270" s="293"/>
      <c r="OY270" s="293"/>
      <c r="OZ270" s="293"/>
      <c r="PA270" s="293"/>
      <c r="PB270" s="293"/>
      <c r="PC270" s="293"/>
      <c r="PD270" s="293"/>
      <c r="PE270" s="293"/>
      <c r="PF270" s="293"/>
      <c r="PG270" s="293"/>
      <c r="PH270" s="293"/>
      <c r="PI270" s="293"/>
      <c r="PJ270" s="293"/>
      <c r="PK270" s="293"/>
      <c r="PL270" s="293"/>
      <c r="PM270" s="293"/>
      <c r="PN270" s="293"/>
      <c r="PO270" s="293"/>
      <c r="PP270" s="293"/>
      <c r="PQ270" s="293"/>
      <c r="PR270" s="293"/>
      <c r="PS270" s="293"/>
      <c r="PT270" s="293"/>
      <c r="PU270" s="293"/>
      <c r="PV270" s="293"/>
      <c r="PW270" s="293"/>
      <c r="PX270" s="293"/>
      <c r="PY270" s="293"/>
      <c r="PZ270" s="293"/>
      <c r="QA270" s="293"/>
      <c r="QB270" s="293"/>
      <c r="QC270" s="293"/>
      <c r="QD270" s="293"/>
      <c r="QE270" s="293"/>
      <c r="QF270" s="293"/>
      <c r="QG270" s="293"/>
      <c r="QH270" s="293"/>
      <c r="QI270" s="293"/>
      <c r="QJ270" s="293"/>
      <c r="QK270" s="293"/>
      <c r="QL270" s="293"/>
      <c r="QM270" s="293"/>
      <c r="QN270" s="293"/>
      <c r="QO270" s="293"/>
      <c r="QP270" s="293"/>
      <c r="QQ270" s="293"/>
      <c r="QR270" s="293"/>
      <c r="QS270" s="293"/>
      <c r="QT270" s="293"/>
      <c r="QU270" s="293"/>
      <c r="QV270" s="293"/>
      <c r="QW270" s="293"/>
      <c r="QX270" s="293"/>
      <c r="QY270" s="293"/>
      <c r="QZ270" s="293"/>
      <c r="RA270" s="293"/>
      <c r="RB270" s="293"/>
      <c r="RC270" s="293"/>
      <c r="RD270" s="293"/>
      <c r="RE270" s="293"/>
      <c r="RF270" s="293"/>
      <c r="RG270" s="293"/>
      <c r="RH270" s="293"/>
      <c r="RI270" s="293"/>
      <c r="RJ270" s="293"/>
      <c r="RK270" s="293"/>
      <c r="RL270" s="293"/>
      <c r="RM270" s="293"/>
      <c r="RN270" s="293"/>
      <c r="RO270" s="293"/>
      <c r="RP270" s="293"/>
      <c r="RQ270" s="293"/>
      <c r="RR270" s="293"/>
      <c r="RS270" s="293"/>
      <c r="RT270" s="293"/>
      <c r="RU270" s="293"/>
      <c r="RV270" s="293"/>
      <c r="RW270" s="293"/>
      <c r="RX270" s="293"/>
      <c r="RY270" s="293"/>
      <c r="RZ270" s="293"/>
      <c r="SA270" s="293"/>
      <c r="SB270" s="293"/>
      <c r="SC270" s="293"/>
      <c r="SD270" s="293"/>
      <c r="SE270" s="293"/>
      <c r="SF270" s="293"/>
      <c r="SG270" s="293"/>
      <c r="SH270" s="293"/>
      <c r="SI270" s="293"/>
      <c r="SJ270" s="293"/>
      <c r="SK270" s="293"/>
      <c r="SL270" s="293"/>
      <c r="SM270" s="293"/>
      <c r="SN270" s="293"/>
      <c r="SO270" s="293"/>
      <c r="SP270" s="293"/>
      <c r="SQ270" s="293"/>
      <c r="SR270" s="293"/>
      <c r="SS270" s="293"/>
      <c r="ST270" s="293"/>
      <c r="SU270" s="293"/>
      <c r="SV270" s="293"/>
      <c r="SW270" s="293"/>
      <c r="SX270" s="293"/>
      <c r="SY270" s="293"/>
      <c r="SZ270" s="293"/>
      <c r="TA270" s="293"/>
      <c r="TB270" s="293"/>
      <c r="TC270" s="293"/>
      <c r="TD270" s="293"/>
      <c r="TE270" s="293"/>
      <c r="TF270" s="293"/>
      <c r="TG270" s="293"/>
      <c r="TH270" s="293"/>
      <c r="TI270" s="293"/>
      <c r="TJ270" s="293"/>
      <c r="TK270" s="293"/>
      <c r="TL270" s="293"/>
      <c r="TM270" s="293"/>
      <c r="TN270" s="293"/>
      <c r="TO270" s="293"/>
      <c r="TP270" s="293"/>
      <c r="TQ270" s="293"/>
      <c r="TR270" s="293"/>
      <c r="TS270" s="293"/>
      <c r="TT270" s="293"/>
      <c r="TU270" s="293"/>
      <c r="TV270" s="293"/>
      <c r="TW270" s="293"/>
      <c r="TX270" s="293"/>
      <c r="TY270" s="293"/>
      <c r="TZ270" s="293"/>
      <c r="UA270" s="293"/>
      <c r="UB270" s="293"/>
      <c r="UC270" s="293"/>
      <c r="UD270" s="293"/>
      <c r="UE270" s="293"/>
    </row>
    <row r="271" spans="1:551" x14ac:dyDescent="0.3">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c r="BD271" s="293"/>
      <c r="BE271" s="293"/>
      <c r="BF271" s="293"/>
      <c r="BG271" s="293"/>
      <c r="BH271" s="293"/>
      <c r="BI271" s="293"/>
      <c r="BJ271" s="293"/>
      <c r="BK271" s="293"/>
      <c r="BL271" s="293"/>
      <c r="BM271" s="293"/>
      <c r="BN271" s="293"/>
      <c r="BO271" s="293"/>
      <c r="BP271" s="293"/>
      <c r="BQ271" s="293"/>
      <c r="BR271" s="293"/>
      <c r="BS271" s="293"/>
      <c r="BT271" s="293"/>
      <c r="BU271" s="293"/>
      <c r="BV271" s="293"/>
      <c r="BW271" s="293"/>
      <c r="BX271" s="293"/>
      <c r="BY271" s="293"/>
      <c r="BZ271" s="293"/>
      <c r="CA271" s="293"/>
      <c r="CB271" s="293"/>
      <c r="CC271" s="293"/>
      <c r="CD271" s="293"/>
      <c r="CE271" s="293"/>
      <c r="CF271" s="293"/>
      <c r="CG271" s="293"/>
      <c r="CH271" s="293"/>
      <c r="CI271" s="293"/>
      <c r="CJ271" s="293"/>
      <c r="CK271" s="293"/>
      <c r="CL271" s="293"/>
      <c r="CM271" s="293"/>
      <c r="CN271" s="293"/>
      <c r="CO271" s="293"/>
      <c r="CP271" s="293"/>
      <c r="CQ271" s="293"/>
      <c r="CR271" s="293"/>
      <c r="CS271" s="293"/>
      <c r="CT271" s="293"/>
      <c r="CU271" s="293"/>
      <c r="CV271" s="293"/>
      <c r="CW271" s="293"/>
      <c r="CX271" s="293"/>
      <c r="CY271" s="293"/>
      <c r="CZ271" s="293"/>
      <c r="DA271" s="293"/>
      <c r="DB271" s="293"/>
      <c r="DC271" s="293"/>
      <c r="DD271" s="293"/>
      <c r="DE271" s="293"/>
      <c r="DF271" s="293"/>
      <c r="DG271" s="293"/>
      <c r="DH271" s="293"/>
      <c r="DI271" s="293"/>
      <c r="DJ271" s="293"/>
      <c r="DK271" s="293"/>
      <c r="DL271" s="293"/>
      <c r="DM271" s="293"/>
      <c r="DN271" s="293"/>
      <c r="DO271" s="293"/>
      <c r="DP271" s="293"/>
      <c r="DQ271" s="293"/>
      <c r="DR271" s="293"/>
      <c r="DS271" s="293"/>
      <c r="DT271" s="293"/>
      <c r="DU271" s="293"/>
      <c r="DV271" s="293"/>
      <c r="DW271" s="293"/>
      <c r="DX271" s="293"/>
      <c r="DY271" s="293"/>
      <c r="DZ271" s="293"/>
      <c r="EA271" s="293"/>
      <c r="EB271" s="293"/>
      <c r="EC271" s="293"/>
      <c r="ED271" s="293"/>
      <c r="EE271" s="293"/>
      <c r="EF271" s="293"/>
      <c r="EG271" s="293"/>
      <c r="EH271" s="293"/>
      <c r="EI271" s="293"/>
      <c r="EJ271" s="293"/>
      <c r="EK271" s="293"/>
      <c r="EL271" s="293"/>
      <c r="EM271" s="293"/>
      <c r="EN271" s="293"/>
      <c r="EO271" s="293"/>
      <c r="EP271" s="293"/>
      <c r="EQ271" s="293"/>
      <c r="ER271" s="293"/>
      <c r="ES271" s="293"/>
      <c r="ET271" s="293"/>
      <c r="EU271" s="293"/>
      <c r="EV271" s="293"/>
      <c r="EW271" s="293"/>
      <c r="EX271" s="293"/>
      <c r="EY271" s="293"/>
      <c r="EZ271" s="293"/>
      <c r="FA271" s="293"/>
      <c r="FB271" s="293"/>
      <c r="FC271" s="293"/>
      <c r="FD271" s="293"/>
      <c r="FE271" s="293"/>
      <c r="FF271" s="293"/>
      <c r="FG271" s="293"/>
      <c r="FH271" s="293"/>
      <c r="FI271" s="293"/>
      <c r="FJ271" s="293"/>
      <c r="FK271" s="293"/>
      <c r="FL271" s="293"/>
      <c r="FM271" s="293"/>
      <c r="FN271" s="293"/>
      <c r="FO271" s="293"/>
      <c r="FP271" s="293"/>
      <c r="FQ271" s="293"/>
      <c r="FR271" s="293"/>
      <c r="FS271" s="293"/>
      <c r="FT271" s="293"/>
      <c r="FU271" s="293"/>
      <c r="FV271" s="293"/>
      <c r="FW271" s="293"/>
      <c r="FX271" s="293"/>
      <c r="FY271" s="293"/>
      <c r="FZ271" s="293"/>
      <c r="GA271" s="293"/>
      <c r="GB271" s="293"/>
      <c r="GC271" s="293"/>
      <c r="GD271" s="293"/>
      <c r="GE271" s="293"/>
      <c r="GF271" s="293"/>
      <c r="GG271" s="293"/>
      <c r="GH271" s="293"/>
      <c r="GI271" s="293"/>
      <c r="GJ271" s="293"/>
      <c r="GK271" s="293"/>
      <c r="GL271" s="293"/>
      <c r="GM271" s="293"/>
      <c r="GN271" s="293"/>
      <c r="GO271" s="293"/>
      <c r="GP271" s="293"/>
      <c r="GQ271" s="293"/>
      <c r="GR271" s="293"/>
      <c r="GS271" s="293"/>
      <c r="GT271" s="293"/>
      <c r="GU271" s="293"/>
      <c r="GV271" s="293"/>
      <c r="GW271" s="293"/>
      <c r="GX271" s="293"/>
      <c r="GY271" s="293"/>
      <c r="GZ271" s="293"/>
      <c r="HA271" s="293"/>
      <c r="HB271" s="293"/>
      <c r="HC271" s="293"/>
      <c r="HD271" s="293"/>
      <c r="HE271" s="293"/>
      <c r="HF271" s="293"/>
      <c r="HG271" s="293"/>
      <c r="HH271" s="293"/>
      <c r="HI271" s="293"/>
      <c r="HJ271" s="293"/>
      <c r="HK271" s="293"/>
      <c r="HL271" s="293"/>
      <c r="HM271" s="293"/>
      <c r="HN271" s="293"/>
      <c r="HO271" s="293"/>
      <c r="HP271" s="293"/>
      <c r="HQ271" s="293"/>
      <c r="HR271" s="293"/>
      <c r="HS271" s="293"/>
      <c r="HT271" s="293"/>
      <c r="HU271" s="293"/>
      <c r="HV271" s="293"/>
      <c r="HW271" s="293"/>
      <c r="HX271" s="293"/>
      <c r="HY271" s="293"/>
      <c r="HZ271" s="293"/>
      <c r="IA271" s="293"/>
      <c r="IB271" s="293"/>
      <c r="IC271" s="293"/>
      <c r="ID271" s="293"/>
      <c r="IE271" s="293"/>
      <c r="IF271" s="293"/>
      <c r="IG271" s="293"/>
      <c r="IH271" s="293"/>
      <c r="II271" s="293"/>
      <c r="IJ271" s="293"/>
      <c r="IK271" s="293"/>
      <c r="IL271" s="293"/>
      <c r="IM271" s="293"/>
      <c r="IN271" s="293"/>
      <c r="IO271" s="293"/>
      <c r="IP271" s="293"/>
      <c r="IQ271" s="293"/>
      <c r="IR271" s="293"/>
      <c r="IS271" s="293"/>
      <c r="IT271" s="293"/>
      <c r="IU271" s="293"/>
      <c r="IV271" s="293"/>
      <c r="IW271" s="293"/>
      <c r="IX271" s="293"/>
      <c r="IY271" s="293"/>
      <c r="IZ271" s="293"/>
      <c r="JA271" s="293"/>
      <c r="JB271" s="293"/>
      <c r="JC271" s="293"/>
      <c r="JD271" s="293"/>
      <c r="JE271" s="293"/>
      <c r="JF271" s="293"/>
      <c r="JG271" s="293"/>
      <c r="JH271" s="293"/>
      <c r="JI271" s="293"/>
      <c r="JJ271" s="293"/>
      <c r="JK271" s="293"/>
      <c r="JL271" s="293"/>
      <c r="JM271" s="293"/>
      <c r="JN271" s="293"/>
      <c r="JO271" s="293"/>
      <c r="JP271" s="293"/>
      <c r="JQ271" s="293"/>
      <c r="JR271" s="293"/>
      <c r="JS271" s="293"/>
      <c r="JT271" s="293"/>
      <c r="JU271" s="293"/>
      <c r="JV271" s="293"/>
      <c r="JW271" s="293"/>
      <c r="JX271" s="293"/>
      <c r="JY271" s="293"/>
      <c r="JZ271" s="293"/>
      <c r="KA271" s="293"/>
      <c r="KB271" s="293"/>
      <c r="KC271" s="293"/>
      <c r="KD271" s="293"/>
      <c r="KE271" s="293"/>
      <c r="KF271" s="293"/>
      <c r="KG271" s="293"/>
      <c r="KH271" s="293"/>
      <c r="KI271" s="293"/>
      <c r="KJ271" s="293"/>
      <c r="KK271" s="293"/>
      <c r="KL271" s="293"/>
      <c r="KM271" s="293"/>
      <c r="KN271" s="293"/>
      <c r="KO271" s="293"/>
      <c r="KP271" s="293"/>
      <c r="KQ271" s="293"/>
      <c r="KR271" s="293"/>
      <c r="KS271" s="293"/>
      <c r="KT271" s="293"/>
      <c r="KU271" s="293"/>
      <c r="KV271" s="293"/>
      <c r="KW271" s="293"/>
      <c r="KX271" s="293"/>
      <c r="KY271" s="293"/>
      <c r="KZ271" s="293"/>
      <c r="LA271" s="293"/>
      <c r="LB271" s="293"/>
      <c r="LC271" s="293"/>
      <c r="LD271" s="293"/>
      <c r="LE271" s="293"/>
      <c r="LF271" s="293"/>
      <c r="LG271" s="293"/>
      <c r="LH271" s="293"/>
      <c r="LI271" s="293"/>
      <c r="LJ271" s="293"/>
      <c r="LK271" s="293"/>
      <c r="LL271" s="293"/>
      <c r="LM271" s="293"/>
      <c r="LN271" s="293"/>
      <c r="LO271" s="293"/>
      <c r="LP271" s="293"/>
      <c r="LQ271" s="293"/>
      <c r="LR271" s="293"/>
      <c r="LS271" s="293"/>
      <c r="LT271" s="293"/>
      <c r="LU271" s="293"/>
      <c r="LV271" s="293"/>
      <c r="LW271" s="293"/>
      <c r="LX271" s="293"/>
      <c r="LY271" s="293"/>
      <c r="LZ271" s="293"/>
      <c r="MA271" s="293"/>
      <c r="MB271" s="293"/>
      <c r="MC271" s="293"/>
      <c r="MD271" s="293"/>
      <c r="ME271" s="293"/>
      <c r="MF271" s="293"/>
      <c r="MG271" s="293"/>
      <c r="MH271" s="293"/>
      <c r="MI271" s="293"/>
      <c r="MJ271" s="293"/>
      <c r="MK271" s="293"/>
      <c r="ML271" s="293"/>
      <c r="MM271" s="293"/>
      <c r="MN271" s="293"/>
      <c r="MO271" s="293"/>
      <c r="MP271" s="293"/>
      <c r="MQ271" s="293"/>
      <c r="MR271" s="293"/>
      <c r="MS271" s="293"/>
      <c r="MT271" s="293"/>
      <c r="MU271" s="293"/>
      <c r="MV271" s="293"/>
      <c r="MW271" s="293"/>
      <c r="MX271" s="293"/>
      <c r="MY271" s="293"/>
      <c r="MZ271" s="293"/>
      <c r="NA271" s="293"/>
      <c r="NB271" s="293"/>
      <c r="NC271" s="293"/>
      <c r="ND271" s="293"/>
      <c r="NE271" s="293"/>
      <c r="NF271" s="293"/>
      <c r="NG271" s="293"/>
      <c r="NH271" s="293"/>
      <c r="NI271" s="293"/>
      <c r="NJ271" s="293"/>
      <c r="NK271" s="293"/>
      <c r="NL271" s="293"/>
      <c r="NM271" s="293"/>
      <c r="NN271" s="293"/>
      <c r="NO271" s="293"/>
      <c r="NP271" s="293"/>
      <c r="NQ271" s="293"/>
      <c r="NR271" s="293"/>
      <c r="NS271" s="293"/>
      <c r="NT271" s="293"/>
      <c r="NU271" s="293"/>
      <c r="NV271" s="293"/>
      <c r="NW271" s="293"/>
      <c r="NX271" s="293"/>
      <c r="NY271" s="293"/>
      <c r="NZ271" s="293"/>
      <c r="OA271" s="293"/>
      <c r="OB271" s="293"/>
      <c r="OC271" s="293"/>
      <c r="OD271" s="293"/>
      <c r="OE271" s="293"/>
      <c r="OF271" s="293"/>
      <c r="OG271" s="293"/>
      <c r="OH271" s="293"/>
      <c r="OI271" s="293"/>
      <c r="OJ271" s="293"/>
      <c r="OK271" s="293"/>
      <c r="OL271" s="293"/>
      <c r="OM271" s="293"/>
      <c r="ON271" s="293"/>
      <c r="OO271" s="293"/>
      <c r="OP271" s="293"/>
      <c r="OQ271" s="293"/>
      <c r="OR271" s="293"/>
      <c r="OS271" s="293"/>
      <c r="OT271" s="293"/>
      <c r="OU271" s="293"/>
      <c r="OV271" s="293"/>
      <c r="OW271" s="293"/>
      <c r="OX271" s="293"/>
      <c r="OY271" s="293"/>
      <c r="OZ271" s="293"/>
      <c r="PA271" s="293"/>
      <c r="PB271" s="293"/>
      <c r="PC271" s="293"/>
      <c r="PD271" s="293"/>
      <c r="PE271" s="293"/>
      <c r="PF271" s="293"/>
      <c r="PG271" s="293"/>
      <c r="PH271" s="293"/>
      <c r="PI271" s="293"/>
      <c r="PJ271" s="293"/>
      <c r="PK271" s="293"/>
      <c r="PL271" s="293"/>
      <c r="PM271" s="293"/>
      <c r="PN271" s="293"/>
      <c r="PO271" s="293"/>
      <c r="PP271" s="293"/>
      <c r="PQ271" s="293"/>
      <c r="PR271" s="293"/>
      <c r="PS271" s="293"/>
      <c r="PT271" s="293"/>
      <c r="PU271" s="293"/>
      <c r="PV271" s="293"/>
      <c r="PW271" s="293"/>
      <c r="PX271" s="293"/>
      <c r="PY271" s="293"/>
      <c r="PZ271" s="293"/>
      <c r="QA271" s="293"/>
      <c r="QB271" s="293"/>
      <c r="QC271" s="293"/>
      <c r="QD271" s="293"/>
      <c r="QE271" s="293"/>
      <c r="QF271" s="293"/>
      <c r="QG271" s="293"/>
      <c r="QH271" s="293"/>
      <c r="QI271" s="293"/>
      <c r="QJ271" s="293"/>
      <c r="QK271" s="293"/>
      <c r="QL271" s="293"/>
      <c r="QM271" s="293"/>
      <c r="QN271" s="293"/>
      <c r="QO271" s="293"/>
      <c r="QP271" s="293"/>
      <c r="QQ271" s="293"/>
      <c r="QR271" s="293"/>
      <c r="QS271" s="293"/>
      <c r="QT271" s="293"/>
      <c r="QU271" s="293"/>
      <c r="QV271" s="293"/>
      <c r="QW271" s="293"/>
      <c r="QX271" s="293"/>
      <c r="QY271" s="293"/>
      <c r="QZ271" s="293"/>
      <c r="RA271" s="293"/>
      <c r="RB271" s="293"/>
      <c r="RC271" s="293"/>
      <c r="RD271" s="293"/>
      <c r="RE271" s="293"/>
      <c r="RF271" s="293"/>
      <c r="RG271" s="293"/>
      <c r="RH271" s="293"/>
      <c r="RI271" s="293"/>
      <c r="RJ271" s="293"/>
      <c r="RK271" s="293"/>
      <c r="RL271" s="293"/>
      <c r="RM271" s="293"/>
      <c r="RN271" s="293"/>
      <c r="RO271" s="293"/>
      <c r="RP271" s="293"/>
      <c r="RQ271" s="293"/>
      <c r="RR271" s="293"/>
      <c r="RS271" s="293"/>
      <c r="RT271" s="293"/>
      <c r="RU271" s="293"/>
      <c r="RV271" s="293"/>
      <c r="RW271" s="293"/>
      <c r="RX271" s="293"/>
      <c r="RY271" s="293"/>
      <c r="RZ271" s="293"/>
      <c r="SA271" s="293"/>
      <c r="SB271" s="293"/>
      <c r="SC271" s="293"/>
      <c r="SD271" s="293"/>
      <c r="SE271" s="293"/>
      <c r="SF271" s="293"/>
      <c r="SG271" s="293"/>
      <c r="SH271" s="293"/>
      <c r="SI271" s="293"/>
      <c r="SJ271" s="293"/>
      <c r="SK271" s="293"/>
      <c r="SL271" s="293"/>
      <c r="SM271" s="293"/>
      <c r="SN271" s="293"/>
      <c r="SO271" s="293"/>
      <c r="SP271" s="293"/>
      <c r="SQ271" s="293"/>
      <c r="SR271" s="293"/>
      <c r="SS271" s="293"/>
      <c r="ST271" s="293"/>
      <c r="SU271" s="293"/>
      <c r="SV271" s="293"/>
      <c r="SW271" s="293"/>
      <c r="SX271" s="293"/>
      <c r="SY271" s="293"/>
      <c r="SZ271" s="293"/>
      <c r="TA271" s="293"/>
      <c r="TB271" s="293"/>
      <c r="TC271" s="293"/>
      <c r="TD271" s="293"/>
      <c r="TE271" s="293"/>
      <c r="TF271" s="293"/>
      <c r="TG271" s="293"/>
      <c r="TH271" s="293"/>
      <c r="TI271" s="293"/>
      <c r="TJ271" s="293"/>
      <c r="TK271" s="293"/>
      <c r="TL271" s="293"/>
      <c r="TM271" s="293"/>
      <c r="TN271" s="293"/>
      <c r="TO271" s="293"/>
      <c r="TP271" s="293"/>
      <c r="TQ271" s="293"/>
      <c r="TR271" s="293"/>
      <c r="TS271" s="293"/>
      <c r="TT271" s="293"/>
      <c r="TU271" s="293"/>
      <c r="TV271" s="293"/>
      <c r="TW271" s="293"/>
      <c r="TX271" s="293"/>
      <c r="TY271" s="293"/>
      <c r="TZ271" s="293"/>
      <c r="UA271" s="293"/>
      <c r="UB271" s="293"/>
      <c r="UC271" s="293"/>
      <c r="UD271" s="293"/>
      <c r="UE271" s="293"/>
    </row>
    <row r="272" spans="1:551" x14ac:dyDescent="0.3">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c r="BG272" s="293"/>
      <c r="BH272" s="293"/>
      <c r="BI272" s="293"/>
      <c r="BJ272" s="293"/>
      <c r="BK272" s="293"/>
      <c r="BL272" s="293"/>
      <c r="BM272" s="293"/>
      <c r="BN272" s="293"/>
      <c r="BO272" s="293"/>
      <c r="BP272" s="293"/>
      <c r="BQ272" s="293"/>
      <c r="BR272" s="293"/>
      <c r="BS272" s="293"/>
      <c r="BT272" s="293"/>
      <c r="BU272" s="293"/>
      <c r="BV272" s="293"/>
      <c r="BW272" s="293"/>
      <c r="BX272" s="293"/>
      <c r="BY272" s="293"/>
      <c r="BZ272" s="293"/>
      <c r="CA272" s="293"/>
      <c r="CB272" s="293"/>
      <c r="CC272" s="293"/>
      <c r="CD272" s="293"/>
      <c r="CE272" s="293"/>
      <c r="CF272" s="293"/>
      <c r="CG272" s="293"/>
      <c r="CH272" s="293"/>
      <c r="CI272" s="293"/>
      <c r="CJ272" s="293"/>
      <c r="CK272" s="293"/>
      <c r="CL272" s="293"/>
      <c r="CM272" s="293"/>
      <c r="CN272" s="293"/>
      <c r="CO272" s="293"/>
      <c r="CP272" s="293"/>
      <c r="CQ272" s="293"/>
      <c r="CR272" s="293"/>
      <c r="CS272" s="293"/>
      <c r="CT272" s="293"/>
      <c r="CU272" s="293"/>
      <c r="CV272" s="293"/>
      <c r="CW272" s="293"/>
      <c r="CX272" s="293"/>
      <c r="CY272" s="293"/>
      <c r="CZ272" s="293"/>
      <c r="DA272" s="293"/>
      <c r="DB272" s="293"/>
      <c r="DC272" s="293"/>
      <c r="DD272" s="293"/>
      <c r="DE272" s="293"/>
      <c r="DF272" s="293"/>
      <c r="DG272" s="293"/>
      <c r="DH272" s="293"/>
      <c r="DI272" s="293"/>
      <c r="DJ272" s="293"/>
      <c r="DK272" s="293"/>
      <c r="DL272" s="293"/>
      <c r="DM272" s="293"/>
      <c r="DN272" s="293"/>
      <c r="DO272" s="293"/>
      <c r="DP272" s="293"/>
      <c r="DQ272" s="293"/>
      <c r="DR272" s="293"/>
      <c r="DS272" s="293"/>
      <c r="DT272" s="293"/>
      <c r="DU272" s="293"/>
      <c r="DV272" s="293"/>
      <c r="DW272" s="293"/>
      <c r="DX272" s="293"/>
      <c r="DY272" s="293"/>
      <c r="DZ272" s="293"/>
      <c r="EA272" s="293"/>
      <c r="EB272" s="293"/>
      <c r="EC272" s="293"/>
      <c r="ED272" s="293"/>
      <c r="EE272" s="293"/>
      <c r="EF272" s="293"/>
      <c r="EG272" s="293"/>
      <c r="EH272" s="293"/>
      <c r="EI272" s="293"/>
      <c r="EJ272" s="293"/>
      <c r="EK272" s="293"/>
      <c r="EL272" s="293"/>
      <c r="EM272" s="293"/>
      <c r="EN272" s="293"/>
      <c r="EO272" s="293"/>
      <c r="EP272" s="293"/>
      <c r="EQ272" s="293"/>
      <c r="ER272" s="293"/>
      <c r="ES272" s="293"/>
      <c r="ET272" s="293"/>
      <c r="EU272" s="293"/>
      <c r="EV272" s="293"/>
      <c r="EW272" s="293"/>
      <c r="EX272" s="293"/>
      <c r="EY272" s="293"/>
      <c r="EZ272" s="293"/>
      <c r="FA272" s="293"/>
      <c r="FB272" s="293"/>
      <c r="FC272" s="293"/>
      <c r="FD272" s="293"/>
      <c r="FE272" s="293"/>
      <c r="FF272" s="293"/>
      <c r="FG272" s="293"/>
      <c r="FH272" s="293"/>
      <c r="FI272" s="293"/>
      <c r="FJ272" s="293"/>
      <c r="FK272" s="293"/>
      <c r="FL272" s="293"/>
      <c r="FM272" s="293"/>
      <c r="FN272" s="293"/>
      <c r="FO272" s="293"/>
      <c r="FP272" s="293"/>
      <c r="FQ272" s="293"/>
      <c r="FR272" s="293"/>
      <c r="FS272" s="293"/>
      <c r="FT272" s="293"/>
      <c r="FU272" s="293"/>
      <c r="FV272" s="293"/>
      <c r="FW272" s="293"/>
      <c r="FX272" s="293"/>
      <c r="FY272" s="293"/>
      <c r="FZ272" s="293"/>
      <c r="GA272" s="293"/>
      <c r="GB272" s="293"/>
      <c r="GC272" s="293"/>
      <c r="GD272" s="293"/>
      <c r="GE272" s="293"/>
      <c r="GF272" s="293"/>
      <c r="GG272" s="293"/>
      <c r="GH272" s="293"/>
      <c r="GI272" s="293"/>
      <c r="GJ272" s="293"/>
      <c r="GK272" s="293"/>
      <c r="GL272" s="293"/>
      <c r="GM272" s="293"/>
      <c r="GN272" s="293"/>
      <c r="GO272" s="293"/>
      <c r="GP272" s="293"/>
      <c r="GQ272" s="293"/>
      <c r="GR272" s="293"/>
      <c r="GS272" s="293"/>
      <c r="GT272" s="293"/>
      <c r="GU272" s="293"/>
      <c r="GV272" s="293"/>
      <c r="GW272" s="293"/>
      <c r="GX272" s="293"/>
      <c r="GY272" s="293"/>
      <c r="GZ272" s="293"/>
      <c r="HA272" s="293"/>
      <c r="HB272" s="293"/>
      <c r="HC272" s="293"/>
      <c r="HD272" s="293"/>
      <c r="HE272" s="293"/>
      <c r="HF272" s="293"/>
      <c r="HG272" s="293"/>
      <c r="HH272" s="293"/>
      <c r="HI272" s="293"/>
      <c r="HJ272" s="293"/>
      <c r="HK272" s="293"/>
      <c r="HL272" s="293"/>
      <c r="HM272" s="293"/>
      <c r="HN272" s="293"/>
      <c r="HO272" s="293"/>
      <c r="HP272" s="293"/>
      <c r="HQ272" s="293"/>
      <c r="HR272" s="293"/>
      <c r="HS272" s="293"/>
      <c r="HT272" s="293"/>
      <c r="HU272" s="293"/>
      <c r="HV272" s="293"/>
      <c r="HW272" s="293"/>
      <c r="HX272" s="293"/>
      <c r="HY272" s="293"/>
      <c r="HZ272" s="293"/>
      <c r="IA272" s="293"/>
      <c r="IB272" s="293"/>
      <c r="IC272" s="293"/>
      <c r="ID272" s="293"/>
      <c r="IE272" s="293"/>
      <c r="IF272" s="293"/>
      <c r="IG272" s="293"/>
      <c r="IH272" s="293"/>
      <c r="II272" s="293"/>
      <c r="IJ272" s="293"/>
      <c r="IK272" s="293"/>
      <c r="IL272" s="293"/>
      <c r="IM272" s="293"/>
      <c r="IN272" s="293"/>
      <c r="IO272" s="293"/>
      <c r="IP272" s="293"/>
      <c r="IQ272" s="293"/>
      <c r="IR272" s="293"/>
      <c r="IS272" s="293"/>
      <c r="IT272" s="293"/>
      <c r="IU272" s="293"/>
      <c r="IV272" s="293"/>
      <c r="IW272" s="293"/>
      <c r="IX272" s="293"/>
      <c r="IY272" s="293"/>
      <c r="IZ272" s="293"/>
      <c r="JA272" s="293"/>
      <c r="JB272" s="293"/>
      <c r="JC272" s="293"/>
      <c r="JD272" s="293"/>
      <c r="JE272" s="293"/>
      <c r="JF272" s="293"/>
      <c r="JG272" s="293"/>
      <c r="JH272" s="293"/>
      <c r="JI272" s="293"/>
      <c r="JJ272" s="293"/>
      <c r="JK272" s="293"/>
      <c r="JL272" s="293"/>
      <c r="JM272" s="293"/>
      <c r="JN272" s="293"/>
      <c r="JO272" s="293"/>
      <c r="JP272" s="293"/>
      <c r="JQ272" s="293"/>
      <c r="JR272" s="293"/>
      <c r="JS272" s="293"/>
      <c r="JT272" s="293"/>
      <c r="JU272" s="293"/>
      <c r="JV272" s="293"/>
      <c r="JW272" s="293"/>
      <c r="JX272" s="293"/>
      <c r="JY272" s="293"/>
      <c r="JZ272" s="293"/>
      <c r="KA272" s="293"/>
      <c r="KB272" s="293"/>
      <c r="KC272" s="293"/>
      <c r="KD272" s="293"/>
      <c r="KE272" s="293"/>
      <c r="KF272" s="293"/>
      <c r="KG272" s="293"/>
      <c r="KH272" s="293"/>
      <c r="KI272" s="293"/>
      <c r="KJ272" s="293"/>
      <c r="KK272" s="293"/>
      <c r="KL272" s="293"/>
      <c r="KM272" s="293"/>
      <c r="KN272" s="293"/>
      <c r="KO272" s="293"/>
      <c r="KP272" s="293"/>
      <c r="KQ272" s="293"/>
      <c r="KR272" s="293"/>
      <c r="KS272" s="293"/>
      <c r="KT272" s="293"/>
      <c r="KU272" s="293"/>
      <c r="KV272" s="293"/>
      <c r="KW272" s="293"/>
      <c r="KX272" s="293"/>
      <c r="KY272" s="293"/>
      <c r="KZ272" s="293"/>
      <c r="LA272" s="293"/>
      <c r="LB272" s="293"/>
      <c r="LC272" s="293"/>
      <c r="LD272" s="293"/>
      <c r="LE272" s="293"/>
      <c r="LF272" s="293"/>
      <c r="LG272" s="293"/>
      <c r="LH272" s="293"/>
      <c r="LI272" s="293"/>
      <c r="LJ272" s="293"/>
      <c r="LK272" s="293"/>
      <c r="LL272" s="293"/>
      <c r="LM272" s="293"/>
      <c r="LN272" s="293"/>
      <c r="LO272" s="293"/>
      <c r="LP272" s="293"/>
      <c r="LQ272" s="293"/>
      <c r="LR272" s="293"/>
      <c r="LS272" s="293"/>
      <c r="LT272" s="293"/>
      <c r="LU272" s="293"/>
      <c r="LV272" s="293"/>
      <c r="LW272" s="293"/>
      <c r="LX272" s="293"/>
      <c r="LY272" s="293"/>
      <c r="LZ272" s="293"/>
      <c r="MA272" s="293"/>
      <c r="MB272" s="293"/>
      <c r="MC272" s="293"/>
      <c r="MD272" s="293"/>
      <c r="ME272" s="293"/>
      <c r="MF272" s="293"/>
      <c r="MG272" s="293"/>
      <c r="MH272" s="293"/>
      <c r="MI272" s="293"/>
      <c r="MJ272" s="293"/>
      <c r="MK272" s="293"/>
      <c r="ML272" s="293"/>
      <c r="MM272" s="293"/>
      <c r="MN272" s="293"/>
      <c r="MO272" s="293"/>
      <c r="MP272" s="293"/>
      <c r="MQ272" s="293"/>
      <c r="MR272" s="293"/>
      <c r="MS272" s="293"/>
      <c r="MT272" s="293"/>
      <c r="MU272" s="293"/>
      <c r="MV272" s="293"/>
      <c r="MW272" s="293"/>
      <c r="MX272" s="293"/>
      <c r="MY272" s="293"/>
      <c r="MZ272" s="293"/>
      <c r="NA272" s="293"/>
      <c r="NB272" s="293"/>
      <c r="NC272" s="293"/>
      <c r="ND272" s="293"/>
      <c r="NE272" s="293"/>
      <c r="NF272" s="293"/>
      <c r="NG272" s="293"/>
      <c r="NH272" s="293"/>
      <c r="NI272" s="293"/>
      <c r="NJ272" s="293"/>
      <c r="NK272" s="293"/>
      <c r="NL272" s="293"/>
      <c r="NM272" s="293"/>
      <c r="NN272" s="293"/>
      <c r="NO272" s="293"/>
      <c r="NP272" s="293"/>
      <c r="NQ272" s="293"/>
      <c r="NR272" s="293"/>
      <c r="NS272" s="293"/>
      <c r="NT272" s="293"/>
      <c r="NU272" s="293"/>
      <c r="NV272" s="293"/>
      <c r="NW272" s="293"/>
      <c r="NX272" s="293"/>
      <c r="NY272" s="293"/>
      <c r="NZ272" s="293"/>
      <c r="OA272" s="293"/>
      <c r="OB272" s="293"/>
      <c r="OC272" s="293"/>
      <c r="OD272" s="293"/>
      <c r="OE272" s="293"/>
      <c r="OF272" s="293"/>
      <c r="OG272" s="293"/>
      <c r="OH272" s="293"/>
      <c r="OI272" s="293"/>
      <c r="OJ272" s="293"/>
      <c r="OK272" s="293"/>
      <c r="OL272" s="293"/>
      <c r="OM272" s="293"/>
      <c r="ON272" s="293"/>
      <c r="OO272" s="293"/>
      <c r="OP272" s="293"/>
      <c r="OQ272" s="293"/>
      <c r="OR272" s="293"/>
      <c r="OS272" s="293"/>
      <c r="OT272" s="293"/>
      <c r="OU272" s="293"/>
      <c r="OV272" s="293"/>
      <c r="OW272" s="293"/>
      <c r="OX272" s="293"/>
      <c r="OY272" s="293"/>
      <c r="OZ272" s="293"/>
      <c r="PA272" s="293"/>
      <c r="PB272" s="293"/>
      <c r="PC272" s="293"/>
      <c r="PD272" s="293"/>
      <c r="PE272" s="293"/>
      <c r="PF272" s="293"/>
      <c r="PG272" s="293"/>
      <c r="PH272" s="293"/>
      <c r="PI272" s="293"/>
      <c r="PJ272" s="293"/>
      <c r="PK272" s="293"/>
      <c r="PL272" s="293"/>
      <c r="PM272" s="293"/>
      <c r="PN272" s="293"/>
      <c r="PO272" s="293"/>
      <c r="PP272" s="293"/>
      <c r="PQ272" s="293"/>
      <c r="PR272" s="293"/>
      <c r="PS272" s="293"/>
      <c r="PT272" s="293"/>
      <c r="PU272" s="293"/>
      <c r="PV272" s="293"/>
      <c r="PW272" s="293"/>
      <c r="PX272" s="293"/>
      <c r="PY272" s="293"/>
      <c r="PZ272" s="293"/>
      <c r="QA272" s="293"/>
      <c r="QB272" s="293"/>
      <c r="QC272" s="293"/>
      <c r="QD272" s="293"/>
      <c r="QE272" s="293"/>
      <c r="QF272" s="293"/>
      <c r="QG272" s="293"/>
      <c r="QH272" s="293"/>
      <c r="QI272" s="293"/>
      <c r="QJ272" s="293"/>
      <c r="QK272" s="293"/>
      <c r="QL272" s="293"/>
      <c r="QM272" s="293"/>
      <c r="QN272" s="293"/>
      <c r="QO272" s="293"/>
      <c r="QP272" s="293"/>
      <c r="QQ272" s="293"/>
      <c r="QR272" s="293"/>
      <c r="QS272" s="293"/>
      <c r="QT272" s="293"/>
      <c r="QU272" s="293"/>
      <c r="QV272" s="293"/>
      <c r="QW272" s="293"/>
      <c r="QX272" s="293"/>
      <c r="QY272" s="293"/>
      <c r="QZ272" s="293"/>
      <c r="RA272" s="293"/>
      <c r="RB272" s="293"/>
      <c r="RC272" s="293"/>
      <c r="RD272" s="293"/>
      <c r="RE272" s="293"/>
      <c r="RF272" s="293"/>
      <c r="RG272" s="293"/>
      <c r="RH272" s="293"/>
      <c r="RI272" s="293"/>
      <c r="RJ272" s="293"/>
      <c r="RK272" s="293"/>
      <c r="RL272" s="293"/>
      <c r="RM272" s="293"/>
      <c r="RN272" s="293"/>
      <c r="RO272" s="293"/>
      <c r="RP272" s="293"/>
      <c r="RQ272" s="293"/>
      <c r="RR272" s="293"/>
      <c r="RS272" s="293"/>
      <c r="RT272" s="293"/>
      <c r="RU272" s="293"/>
      <c r="RV272" s="293"/>
      <c r="RW272" s="293"/>
      <c r="RX272" s="293"/>
      <c r="RY272" s="293"/>
      <c r="RZ272" s="293"/>
      <c r="SA272" s="293"/>
      <c r="SB272" s="293"/>
      <c r="SC272" s="293"/>
      <c r="SD272" s="293"/>
      <c r="SE272" s="293"/>
      <c r="SF272" s="293"/>
      <c r="SG272" s="293"/>
      <c r="SH272" s="293"/>
      <c r="SI272" s="293"/>
      <c r="SJ272" s="293"/>
      <c r="SK272" s="293"/>
      <c r="SL272" s="293"/>
      <c r="SM272" s="293"/>
      <c r="SN272" s="293"/>
      <c r="SO272" s="293"/>
      <c r="SP272" s="293"/>
      <c r="SQ272" s="293"/>
      <c r="SR272" s="293"/>
      <c r="SS272" s="293"/>
      <c r="ST272" s="293"/>
      <c r="SU272" s="293"/>
      <c r="SV272" s="293"/>
      <c r="SW272" s="293"/>
      <c r="SX272" s="293"/>
      <c r="SY272" s="293"/>
      <c r="SZ272" s="293"/>
      <c r="TA272" s="293"/>
      <c r="TB272" s="293"/>
      <c r="TC272" s="293"/>
      <c r="TD272" s="293"/>
      <c r="TE272" s="293"/>
      <c r="TF272" s="293"/>
      <c r="TG272" s="293"/>
      <c r="TH272" s="293"/>
      <c r="TI272" s="293"/>
      <c r="TJ272" s="293"/>
      <c r="TK272" s="293"/>
      <c r="TL272" s="293"/>
      <c r="TM272" s="293"/>
      <c r="TN272" s="293"/>
      <c r="TO272" s="293"/>
      <c r="TP272" s="293"/>
      <c r="TQ272" s="293"/>
      <c r="TR272" s="293"/>
      <c r="TS272" s="293"/>
      <c r="TT272" s="293"/>
      <c r="TU272" s="293"/>
      <c r="TV272" s="293"/>
      <c r="TW272" s="293"/>
      <c r="TX272" s="293"/>
      <c r="TY272" s="293"/>
      <c r="TZ272" s="293"/>
      <c r="UA272" s="293"/>
      <c r="UB272" s="293"/>
      <c r="UC272" s="293"/>
      <c r="UD272" s="293"/>
      <c r="UE272" s="293"/>
    </row>
    <row r="273" spans="1:551" x14ac:dyDescent="0.3">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c r="BG273" s="293"/>
      <c r="BH273" s="293"/>
      <c r="BI273" s="293"/>
      <c r="BJ273" s="293"/>
      <c r="BK273" s="293"/>
      <c r="BL273" s="293"/>
      <c r="BM273" s="293"/>
      <c r="BN273" s="293"/>
      <c r="BO273" s="293"/>
      <c r="BP273" s="293"/>
      <c r="BQ273" s="293"/>
      <c r="BR273" s="293"/>
      <c r="BS273" s="293"/>
      <c r="BT273" s="293"/>
      <c r="BU273" s="293"/>
      <c r="BV273" s="293"/>
      <c r="BW273" s="293"/>
      <c r="BX273" s="293"/>
      <c r="BY273" s="293"/>
      <c r="BZ273" s="293"/>
      <c r="CA273" s="293"/>
      <c r="CB273" s="293"/>
      <c r="CC273" s="293"/>
      <c r="CD273" s="293"/>
      <c r="CE273" s="293"/>
      <c r="CF273" s="293"/>
      <c r="CG273" s="293"/>
      <c r="CH273" s="293"/>
      <c r="CI273" s="293"/>
      <c r="CJ273" s="293"/>
      <c r="CK273" s="293"/>
      <c r="CL273" s="293"/>
      <c r="CM273" s="293"/>
      <c r="CN273" s="293"/>
      <c r="CO273" s="293"/>
      <c r="CP273" s="293"/>
      <c r="CQ273" s="293"/>
      <c r="CR273" s="293"/>
      <c r="CS273" s="293"/>
      <c r="CT273" s="293"/>
      <c r="CU273" s="293"/>
      <c r="CV273" s="293"/>
      <c r="CW273" s="293"/>
      <c r="CX273" s="293"/>
      <c r="CY273" s="293"/>
      <c r="CZ273" s="293"/>
      <c r="DA273" s="293"/>
      <c r="DB273" s="293"/>
      <c r="DC273" s="293"/>
      <c r="DD273" s="293"/>
      <c r="DE273" s="293"/>
      <c r="DF273" s="293"/>
      <c r="DG273" s="293"/>
      <c r="DH273" s="293"/>
      <c r="DI273" s="293"/>
      <c r="DJ273" s="293"/>
      <c r="DK273" s="293"/>
      <c r="DL273" s="293"/>
      <c r="DM273" s="293"/>
      <c r="DN273" s="293"/>
      <c r="DO273" s="293"/>
      <c r="DP273" s="293"/>
      <c r="DQ273" s="293"/>
      <c r="DR273" s="293"/>
      <c r="DS273" s="293"/>
      <c r="DT273" s="293"/>
      <c r="DU273" s="293"/>
      <c r="DV273" s="293"/>
      <c r="DW273" s="293"/>
      <c r="DX273" s="293"/>
      <c r="DY273" s="293"/>
      <c r="DZ273" s="293"/>
      <c r="EA273" s="293"/>
      <c r="EB273" s="293"/>
      <c r="EC273" s="293"/>
      <c r="ED273" s="293"/>
      <c r="EE273" s="293"/>
      <c r="EF273" s="293"/>
      <c r="EG273" s="293"/>
      <c r="EH273" s="293"/>
      <c r="EI273" s="293"/>
      <c r="EJ273" s="293"/>
      <c r="EK273" s="293"/>
      <c r="EL273" s="293"/>
      <c r="EM273" s="293"/>
      <c r="EN273" s="293"/>
      <c r="EO273" s="293"/>
      <c r="EP273" s="293"/>
      <c r="EQ273" s="293"/>
      <c r="ER273" s="293"/>
      <c r="ES273" s="293"/>
      <c r="ET273" s="293"/>
      <c r="EU273" s="293"/>
      <c r="EV273" s="293"/>
      <c r="EW273" s="293"/>
      <c r="EX273" s="293"/>
      <c r="EY273" s="293"/>
      <c r="EZ273" s="293"/>
      <c r="FA273" s="293"/>
      <c r="FB273" s="293"/>
      <c r="FC273" s="293"/>
      <c r="FD273" s="293"/>
      <c r="FE273" s="293"/>
      <c r="FF273" s="293"/>
      <c r="FG273" s="293"/>
      <c r="FH273" s="293"/>
      <c r="FI273" s="293"/>
      <c r="FJ273" s="293"/>
      <c r="FK273" s="293"/>
      <c r="FL273" s="293"/>
      <c r="FM273" s="293"/>
      <c r="FN273" s="293"/>
      <c r="FO273" s="293"/>
      <c r="FP273" s="293"/>
      <c r="FQ273" s="293"/>
      <c r="FR273" s="293"/>
      <c r="FS273" s="293"/>
      <c r="FT273" s="293"/>
      <c r="FU273" s="293"/>
      <c r="FV273" s="293"/>
      <c r="FW273" s="293"/>
      <c r="FX273" s="293"/>
      <c r="FY273" s="293"/>
      <c r="FZ273" s="293"/>
      <c r="GA273" s="293"/>
      <c r="GB273" s="293"/>
      <c r="GC273" s="293"/>
      <c r="GD273" s="293"/>
      <c r="GE273" s="293"/>
      <c r="GF273" s="293"/>
      <c r="GG273" s="293"/>
      <c r="GH273" s="293"/>
      <c r="GI273" s="293"/>
      <c r="GJ273" s="293"/>
      <c r="GK273" s="293"/>
      <c r="GL273" s="293"/>
      <c r="GM273" s="293"/>
      <c r="GN273" s="293"/>
      <c r="GO273" s="293"/>
      <c r="GP273" s="293"/>
      <c r="GQ273" s="293"/>
      <c r="GR273" s="293"/>
      <c r="GS273" s="293"/>
      <c r="GT273" s="293"/>
      <c r="GU273" s="293"/>
      <c r="GV273" s="293"/>
      <c r="GW273" s="293"/>
      <c r="GX273" s="293"/>
      <c r="GY273" s="293"/>
      <c r="GZ273" s="293"/>
      <c r="HA273" s="293"/>
      <c r="HB273" s="293"/>
      <c r="HC273" s="293"/>
      <c r="HD273" s="293"/>
      <c r="HE273" s="293"/>
      <c r="HF273" s="293"/>
      <c r="HG273" s="293"/>
      <c r="HH273" s="293"/>
      <c r="HI273" s="293"/>
      <c r="HJ273" s="293"/>
      <c r="HK273" s="293"/>
      <c r="HL273" s="293"/>
      <c r="HM273" s="293"/>
      <c r="HN273" s="293"/>
      <c r="HO273" s="293"/>
      <c r="HP273" s="293"/>
      <c r="HQ273" s="293"/>
      <c r="HR273" s="293"/>
      <c r="HS273" s="293"/>
      <c r="HT273" s="293"/>
      <c r="HU273" s="293"/>
      <c r="HV273" s="293"/>
      <c r="HW273" s="293"/>
      <c r="HX273" s="293"/>
      <c r="HY273" s="293"/>
      <c r="HZ273" s="293"/>
      <c r="IA273" s="293"/>
      <c r="IB273" s="293"/>
      <c r="IC273" s="293"/>
      <c r="ID273" s="293"/>
      <c r="IE273" s="293"/>
      <c r="IF273" s="293"/>
      <c r="IG273" s="293"/>
      <c r="IH273" s="293"/>
      <c r="II273" s="293"/>
      <c r="IJ273" s="293"/>
      <c r="IK273" s="293"/>
      <c r="IL273" s="293"/>
      <c r="IM273" s="293"/>
      <c r="IN273" s="293"/>
      <c r="IO273" s="293"/>
      <c r="IP273" s="293"/>
      <c r="IQ273" s="293"/>
      <c r="IR273" s="293"/>
      <c r="IS273" s="293"/>
      <c r="IT273" s="293"/>
      <c r="IU273" s="293"/>
      <c r="IV273" s="293"/>
      <c r="IW273" s="293"/>
      <c r="IX273" s="293"/>
      <c r="IY273" s="293"/>
      <c r="IZ273" s="293"/>
      <c r="JA273" s="293"/>
      <c r="JB273" s="293"/>
      <c r="JC273" s="293"/>
      <c r="JD273" s="293"/>
      <c r="JE273" s="293"/>
      <c r="JF273" s="293"/>
      <c r="JG273" s="293"/>
      <c r="JH273" s="293"/>
      <c r="JI273" s="293"/>
      <c r="JJ273" s="293"/>
      <c r="JK273" s="293"/>
      <c r="JL273" s="293"/>
      <c r="JM273" s="293"/>
      <c r="JN273" s="293"/>
      <c r="JO273" s="293"/>
      <c r="JP273" s="293"/>
      <c r="JQ273" s="293"/>
      <c r="JR273" s="293"/>
      <c r="JS273" s="293"/>
      <c r="JT273" s="293"/>
      <c r="JU273" s="293"/>
      <c r="JV273" s="293"/>
      <c r="JW273" s="293"/>
      <c r="JX273" s="293"/>
      <c r="JY273" s="293"/>
      <c r="JZ273" s="293"/>
      <c r="KA273" s="293"/>
      <c r="KB273" s="293"/>
      <c r="KC273" s="293"/>
      <c r="KD273" s="293"/>
      <c r="KE273" s="293"/>
      <c r="KF273" s="293"/>
      <c r="KG273" s="293"/>
      <c r="KH273" s="293"/>
      <c r="KI273" s="293"/>
      <c r="KJ273" s="293"/>
      <c r="KK273" s="293"/>
      <c r="KL273" s="293"/>
      <c r="KM273" s="293"/>
      <c r="KN273" s="293"/>
      <c r="KO273" s="293"/>
      <c r="KP273" s="293"/>
      <c r="KQ273" s="293"/>
      <c r="KR273" s="293"/>
      <c r="KS273" s="293"/>
      <c r="KT273" s="293"/>
      <c r="KU273" s="293"/>
      <c r="KV273" s="293"/>
      <c r="KW273" s="293"/>
      <c r="KX273" s="293"/>
      <c r="KY273" s="293"/>
      <c r="KZ273" s="293"/>
      <c r="LA273" s="293"/>
      <c r="LB273" s="293"/>
      <c r="LC273" s="293"/>
      <c r="LD273" s="293"/>
      <c r="LE273" s="293"/>
      <c r="LF273" s="293"/>
      <c r="LG273" s="293"/>
      <c r="LH273" s="293"/>
      <c r="LI273" s="293"/>
      <c r="LJ273" s="293"/>
      <c r="LK273" s="293"/>
      <c r="LL273" s="293"/>
      <c r="LM273" s="293"/>
      <c r="LN273" s="293"/>
      <c r="LO273" s="293"/>
      <c r="LP273" s="293"/>
      <c r="LQ273" s="293"/>
      <c r="LR273" s="293"/>
      <c r="LS273" s="293"/>
      <c r="LT273" s="293"/>
      <c r="LU273" s="293"/>
      <c r="LV273" s="293"/>
      <c r="LW273" s="293"/>
      <c r="LX273" s="293"/>
      <c r="LY273" s="293"/>
      <c r="LZ273" s="293"/>
      <c r="MA273" s="293"/>
      <c r="MB273" s="293"/>
      <c r="MC273" s="293"/>
      <c r="MD273" s="293"/>
      <c r="ME273" s="293"/>
      <c r="MF273" s="293"/>
      <c r="MG273" s="293"/>
      <c r="MH273" s="293"/>
      <c r="MI273" s="293"/>
      <c r="MJ273" s="293"/>
      <c r="MK273" s="293"/>
      <c r="ML273" s="293"/>
      <c r="MM273" s="293"/>
      <c r="MN273" s="293"/>
      <c r="MO273" s="293"/>
      <c r="MP273" s="293"/>
      <c r="MQ273" s="293"/>
      <c r="MR273" s="293"/>
      <c r="MS273" s="293"/>
      <c r="MT273" s="293"/>
      <c r="MU273" s="293"/>
      <c r="MV273" s="293"/>
      <c r="MW273" s="293"/>
      <c r="MX273" s="293"/>
      <c r="MY273" s="293"/>
      <c r="MZ273" s="293"/>
      <c r="NA273" s="293"/>
      <c r="NB273" s="293"/>
      <c r="NC273" s="293"/>
      <c r="ND273" s="293"/>
      <c r="NE273" s="293"/>
      <c r="NF273" s="293"/>
      <c r="NG273" s="293"/>
      <c r="NH273" s="293"/>
      <c r="NI273" s="293"/>
      <c r="NJ273" s="293"/>
      <c r="NK273" s="293"/>
      <c r="NL273" s="293"/>
      <c r="NM273" s="293"/>
      <c r="NN273" s="293"/>
      <c r="NO273" s="293"/>
      <c r="NP273" s="293"/>
      <c r="NQ273" s="293"/>
      <c r="NR273" s="293"/>
      <c r="NS273" s="293"/>
      <c r="NT273" s="293"/>
      <c r="NU273" s="293"/>
      <c r="NV273" s="293"/>
      <c r="NW273" s="293"/>
      <c r="NX273" s="293"/>
      <c r="NY273" s="293"/>
      <c r="NZ273" s="293"/>
      <c r="OA273" s="293"/>
      <c r="OB273" s="293"/>
      <c r="OC273" s="293"/>
      <c r="OD273" s="293"/>
      <c r="OE273" s="293"/>
      <c r="OF273" s="293"/>
      <c r="OG273" s="293"/>
      <c r="OH273" s="293"/>
      <c r="OI273" s="293"/>
      <c r="OJ273" s="293"/>
      <c r="OK273" s="293"/>
      <c r="OL273" s="293"/>
      <c r="OM273" s="293"/>
      <c r="ON273" s="293"/>
      <c r="OO273" s="293"/>
      <c r="OP273" s="293"/>
      <c r="OQ273" s="293"/>
      <c r="OR273" s="293"/>
      <c r="OS273" s="293"/>
      <c r="OT273" s="293"/>
      <c r="OU273" s="293"/>
      <c r="OV273" s="293"/>
      <c r="OW273" s="293"/>
      <c r="OX273" s="293"/>
      <c r="OY273" s="293"/>
      <c r="OZ273" s="293"/>
      <c r="PA273" s="293"/>
      <c r="PB273" s="293"/>
      <c r="PC273" s="293"/>
      <c r="PD273" s="293"/>
      <c r="PE273" s="293"/>
      <c r="PF273" s="293"/>
      <c r="PG273" s="293"/>
      <c r="PH273" s="293"/>
      <c r="PI273" s="293"/>
      <c r="PJ273" s="293"/>
      <c r="PK273" s="293"/>
      <c r="PL273" s="293"/>
      <c r="PM273" s="293"/>
      <c r="PN273" s="293"/>
      <c r="PO273" s="293"/>
      <c r="PP273" s="293"/>
      <c r="PQ273" s="293"/>
      <c r="PR273" s="293"/>
      <c r="PS273" s="293"/>
      <c r="PT273" s="293"/>
      <c r="PU273" s="293"/>
      <c r="PV273" s="293"/>
      <c r="PW273" s="293"/>
      <c r="PX273" s="293"/>
      <c r="PY273" s="293"/>
      <c r="PZ273" s="293"/>
      <c r="QA273" s="293"/>
      <c r="QB273" s="293"/>
      <c r="QC273" s="293"/>
      <c r="QD273" s="293"/>
      <c r="QE273" s="293"/>
      <c r="QF273" s="293"/>
      <c r="QG273" s="293"/>
      <c r="QH273" s="293"/>
      <c r="QI273" s="293"/>
      <c r="QJ273" s="293"/>
      <c r="QK273" s="293"/>
      <c r="QL273" s="293"/>
      <c r="QM273" s="293"/>
      <c r="QN273" s="293"/>
      <c r="QO273" s="293"/>
      <c r="QP273" s="293"/>
      <c r="QQ273" s="293"/>
      <c r="QR273" s="293"/>
      <c r="QS273" s="293"/>
      <c r="QT273" s="293"/>
      <c r="QU273" s="293"/>
      <c r="QV273" s="293"/>
      <c r="QW273" s="293"/>
      <c r="QX273" s="293"/>
      <c r="QY273" s="293"/>
      <c r="QZ273" s="293"/>
      <c r="RA273" s="293"/>
      <c r="RB273" s="293"/>
      <c r="RC273" s="293"/>
      <c r="RD273" s="293"/>
      <c r="RE273" s="293"/>
      <c r="RF273" s="293"/>
      <c r="RG273" s="293"/>
      <c r="RH273" s="293"/>
      <c r="RI273" s="293"/>
      <c r="RJ273" s="293"/>
      <c r="RK273" s="293"/>
      <c r="RL273" s="293"/>
      <c r="RM273" s="293"/>
      <c r="RN273" s="293"/>
      <c r="RO273" s="293"/>
      <c r="RP273" s="293"/>
      <c r="RQ273" s="293"/>
      <c r="RR273" s="293"/>
      <c r="RS273" s="293"/>
      <c r="RT273" s="293"/>
      <c r="RU273" s="293"/>
      <c r="RV273" s="293"/>
      <c r="RW273" s="293"/>
      <c r="RX273" s="293"/>
      <c r="RY273" s="293"/>
      <c r="RZ273" s="293"/>
      <c r="SA273" s="293"/>
      <c r="SB273" s="293"/>
      <c r="SC273" s="293"/>
      <c r="SD273" s="293"/>
      <c r="SE273" s="293"/>
      <c r="SF273" s="293"/>
      <c r="SG273" s="293"/>
      <c r="SH273" s="293"/>
      <c r="SI273" s="293"/>
      <c r="SJ273" s="293"/>
      <c r="SK273" s="293"/>
      <c r="SL273" s="293"/>
      <c r="SM273" s="293"/>
      <c r="SN273" s="293"/>
      <c r="SO273" s="293"/>
      <c r="SP273" s="293"/>
      <c r="SQ273" s="293"/>
      <c r="SR273" s="293"/>
      <c r="SS273" s="293"/>
      <c r="ST273" s="293"/>
      <c r="SU273" s="293"/>
      <c r="SV273" s="293"/>
      <c r="SW273" s="293"/>
      <c r="SX273" s="293"/>
      <c r="SY273" s="293"/>
      <c r="SZ273" s="293"/>
      <c r="TA273" s="293"/>
      <c r="TB273" s="293"/>
      <c r="TC273" s="293"/>
      <c r="TD273" s="293"/>
      <c r="TE273" s="293"/>
      <c r="TF273" s="293"/>
      <c r="TG273" s="293"/>
      <c r="TH273" s="293"/>
      <c r="TI273" s="293"/>
      <c r="TJ273" s="293"/>
      <c r="TK273" s="293"/>
      <c r="TL273" s="293"/>
      <c r="TM273" s="293"/>
      <c r="TN273" s="293"/>
      <c r="TO273" s="293"/>
      <c r="TP273" s="293"/>
      <c r="TQ273" s="293"/>
      <c r="TR273" s="293"/>
      <c r="TS273" s="293"/>
      <c r="TT273" s="293"/>
      <c r="TU273" s="293"/>
      <c r="TV273" s="293"/>
      <c r="TW273" s="293"/>
      <c r="TX273" s="293"/>
      <c r="TY273" s="293"/>
      <c r="TZ273" s="293"/>
      <c r="UA273" s="293"/>
      <c r="UB273" s="293"/>
      <c r="UC273" s="293"/>
      <c r="UD273" s="293"/>
      <c r="UE273" s="293"/>
    </row>
    <row r="274" spans="1:551" x14ac:dyDescent="0.3">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c r="BG274" s="293"/>
      <c r="BH274" s="293"/>
      <c r="BI274" s="293"/>
      <c r="BJ274" s="293"/>
      <c r="BK274" s="293"/>
      <c r="BL274" s="293"/>
      <c r="BM274" s="293"/>
      <c r="BN274" s="293"/>
      <c r="BO274" s="293"/>
      <c r="BP274" s="293"/>
      <c r="BQ274" s="293"/>
      <c r="BR274" s="293"/>
      <c r="BS274" s="293"/>
      <c r="BT274" s="293"/>
      <c r="BU274" s="293"/>
      <c r="BV274" s="293"/>
      <c r="BW274" s="293"/>
      <c r="BX274" s="293"/>
      <c r="BY274" s="293"/>
      <c r="BZ274" s="293"/>
      <c r="CA274" s="293"/>
      <c r="CB274" s="293"/>
      <c r="CC274" s="293"/>
      <c r="CD274" s="293"/>
      <c r="CE274" s="293"/>
      <c r="CF274" s="293"/>
      <c r="CG274" s="293"/>
      <c r="CH274" s="293"/>
      <c r="CI274" s="293"/>
      <c r="CJ274" s="293"/>
      <c r="CK274" s="293"/>
      <c r="CL274" s="293"/>
      <c r="CM274" s="293"/>
      <c r="CN274" s="293"/>
      <c r="CO274" s="293"/>
      <c r="CP274" s="293"/>
      <c r="CQ274" s="293"/>
      <c r="CR274" s="293"/>
      <c r="CS274" s="293"/>
      <c r="CT274" s="293"/>
      <c r="CU274" s="293"/>
      <c r="CV274" s="293"/>
      <c r="CW274" s="293"/>
      <c r="CX274" s="293"/>
      <c r="CY274" s="293"/>
      <c r="CZ274" s="293"/>
      <c r="DA274" s="293"/>
      <c r="DB274" s="293"/>
      <c r="DC274" s="293"/>
      <c r="DD274" s="293"/>
      <c r="DE274" s="293"/>
      <c r="DF274" s="293"/>
      <c r="DG274" s="293"/>
      <c r="DH274" s="293"/>
      <c r="DI274" s="293"/>
      <c r="DJ274" s="293"/>
      <c r="DK274" s="293"/>
      <c r="DL274" s="293"/>
      <c r="DM274" s="293"/>
      <c r="DN274" s="293"/>
      <c r="DO274" s="293"/>
      <c r="DP274" s="293"/>
      <c r="DQ274" s="293"/>
      <c r="DR274" s="293"/>
      <c r="DS274" s="293"/>
      <c r="DT274" s="293"/>
      <c r="DU274" s="293"/>
      <c r="DV274" s="293"/>
      <c r="DW274" s="293"/>
      <c r="DX274" s="293"/>
      <c r="DY274" s="293"/>
      <c r="DZ274" s="293"/>
      <c r="EA274" s="293"/>
      <c r="EB274" s="293"/>
      <c r="EC274" s="293"/>
      <c r="ED274" s="293"/>
      <c r="EE274" s="293"/>
      <c r="EF274" s="293"/>
      <c r="EG274" s="293"/>
      <c r="EH274" s="293"/>
      <c r="EI274" s="293"/>
      <c r="EJ274" s="293"/>
      <c r="EK274" s="293"/>
      <c r="EL274" s="293"/>
      <c r="EM274" s="293"/>
      <c r="EN274" s="293"/>
      <c r="EO274" s="293"/>
      <c r="EP274" s="293"/>
      <c r="EQ274" s="293"/>
      <c r="ER274" s="293"/>
      <c r="ES274" s="293"/>
      <c r="ET274" s="293"/>
      <c r="EU274" s="293"/>
      <c r="EV274" s="293"/>
      <c r="EW274" s="293"/>
      <c r="EX274" s="293"/>
      <c r="EY274" s="293"/>
      <c r="EZ274" s="293"/>
      <c r="FA274" s="293"/>
      <c r="FB274" s="293"/>
      <c r="FC274" s="293"/>
      <c r="FD274" s="293"/>
      <c r="FE274" s="293"/>
      <c r="FF274" s="293"/>
      <c r="FG274" s="293"/>
      <c r="FH274" s="293"/>
      <c r="FI274" s="293"/>
      <c r="FJ274" s="293"/>
      <c r="FK274" s="293"/>
      <c r="FL274" s="293"/>
      <c r="FM274" s="293"/>
      <c r="FN274" s="293"/>
      <c r="FO274" s="293"/>
      <c r="FP274" s="293"/>
      <c r="FQ274" s="293"/>
      <c r="FR274" s="293"/>
      <c r="FS274" s="293"/>
      <c r="FT274" s="293"/>
      <c r="FU274" s="293"/>
      <c r="FV274" s="293"/>
      <c r="FW274" s="293"/>
      <c r="FX274" s="293"/>
      <c r="FY274" s="293"/>
      <c r="FZ274" s="293"/>
      <c r="GA274" s="293"/>
      <c r="GB274" s="293"/>
      <c r="GC274" s="293"/>
      <c r="GD274" s="293"/>
      <c r="GE274" s="293"/>
      <c r="GF274" s="293"/>
      <c r="GG274" s="293"/>
      <c r="GH274" s="293"/>
      <c r="GI274" s="293"/>
      <c r="GJ274" s="293"/>
      <c r="GK274" s="293"/>
      <c r="GL274" s="293"/>
      <c r="GM274" s="293"/>
      <c r="GN274" s="293"/>
      <c r="GO274" s="293"/>
      <c r="GP274" s="293"/>
      <c r="GQ274" s="293"/>
      <c r="GR274" s="293"/>
      <c r="GS274" s="293"/>
      <c r="GT274" s="293"/>
      <c r="GU274" s="293"/>
      <c r="GV274" s="293"/>
      <c r="GW274" s="293"/>
      <c r="GX274" s="293"/>
      <c r="GY274" s="293"/>
      <c r="GZ274" s="293"/>
      <c r="HA274" s="293"/>
      <c r="HB274" s="293"/>
      <c r="HC274" s="293"/>
      <c r="HD274" s="293"/>
      <c r="HE274" s="293"/>
      <c r="HF274" s="293"/>
      <c r="HG274" s="293"/>
      <c r="HH274" s="293"/>
      <c r="HI274" s="293"/>
      <c r="HJ274" s="293"/>
      <c r="HK274" s="293"/>
      <c r="HL274" s="293"/>
      <c r="HM274" s="293"/>
      <c r="HN274" s="293"/>
      <c r="HO274" s="293"/>
      <c r="HP274" s="293"/>
      <c r="HQ274" s="293"/>
      <c r="HR274" s="293"/>
      <c r="HS274" s="293"/>
      <c r="HT274" s="293"/>
      <c r="HU274" s="293"/>
      <c r="HV274" s="293"/>
      <c r="HW274" s="293"/>
      <c r="HX274" s="293"/>
      <c r="HY274" s="293"/>
      <c r="HZ274" s="293"/>
      <c r="IA274" s="293"/>
      <c r="IB274" s="293"/>
      <c r="IC274" s="293"/>
      <c r="ID274" s="293"/>
      <c r="IE274" s="293"/>
      <c r="IF274" s="293"/>
      <c r="IG274" s="293"/>
      <c r="IH274" s="293"/>
      <c r="II274" s="293"/>
      <c r="IJ274" s="293"/>
      <c r="IK274" s="293"/>
      <c r="IL274" s="293"/>
      <c r="IM274" s="293"/>
      <c r="IN274" s="293"/>
      <c r="IO274" s="293"/>
      <c r="IP274" s="293"/>
      <c r="IQ274" s="293"/>
      <c r="IR274" s="293"/>
      <c r="IS274" s="293"/>
      <c r="IT274" s="293"/>
      <c r="IU274" s="293"/>
      <c r="IV274" s="293"/>
      <c r="IW274" s="293"/>
      <c r="IX274" s="293"/>
      <c r="IY274" s="293"/>
      <c r="IZ274" s="293"/>
      <c r="JA274" s="293"/>
      <c r="JB274" s="293"/>
      <c r="JC274" s="293"/>
      <c r="JD274" s="293"/>
      <c r="JE274" s="293"/>
      <c r="JF274" s="293"/>
      <c r="JG274" s="293"/>
      <c r="JH274" s="293"/>
      <c r="JI274" s="293"/>
      <c r="JJ274" s="293"/>
      <c r="JK274" s="293"/>
      <c r="JL274" s="293"/>
      <c r="JM274" s="293"/>
      <c r="JN274" s="293"/>
      <c r="JO274" s="293"/>
      <c r="JP274" s="293"/>
      <c r="JQ274" s="293"/>
      <c r="JR274" s="293"/>
      <c r="JS274" s="293"/>
      <c r="JT274" s="293"/>
      <c r="JU274" s="293"/>
      <c r="JV274" s="293"/>
      <c r="JW274" s="293"/>
      <c r="JX274" s="293"/>
      <c r="JY274" s="293"/>
      <c r="JZ274" s="293"/>
      <c r="KA274" s="293"/>
      <c r="KB274" s="293"/>
      <c r="KC274" s="293"/>
      <c r="KD274" s="293"/>
      <c r="KE274" s="293"/>
      <c r="KF274" s="293"/>
      <c r="KG274" s="293"/>
      <c r="KH274" s="293"/>
      <c r="KI274" s="293"/>
      <c r="KJ274" s="293"/>
      <c r="KK274" s="293"/>
      <c r="KL274" s="293"/>
      <c r="KM274" s="293"/>
      <c r="KN274" s="293"/>
      <c r="KO274" s="293"/>
      <c r="KP274" s="293"/>
      <c r="KQ274" s="293"/>
      <c r="KR274" s="293"/>
      <c r="KS274" s="293"/>
      <c r="KT274" s="293"/>
      <c r="KU274" s="293"/>
      <c r="KV274" s="293"/>
      <c r="KW274" s="293"/>
      <c r="KX274" s="293"/>
      <c r="KY274" s="293"/>
      <c r="KZ274" s="293"/>
      <c r="LA274" s="293"/>
      <c r="LB274" s="293"/>
      <c r="LC274" s="293"/>
      <c r="LD274" s="293"/>
      <c r="LE274" s="293"/>
      <c r="LF274" s="293"/>
      <c r="LG274" s="293"/>
      <c r="LH274" s="293"/>
      <c r="LI274" s="293"/>
      <c r="LJ274" s="293"/>
      <c r="LK274" s="293"/>
      <c r="LL274" s="293"/>
      <c r="LM274" s="293"/>
      <c r="LN274" s="293"/>
      <c r="LO274" s="293"/>
      <c r="LP274" s="293"/>
      <c r="LQ274" s="293"/>
      <c r="LR274" s="293"/>
      <c r="LS274" s="293"/>
      <c r="LT274" s="293"/>
      <c r="LU274" s="293"/>
      <c r="LV274" s="293"/>
      <c r="LW274" s="293"/>
      <c r="LX274" s="293"/>
      <c r="LY274" s="293"/>
      <c r="LZ274" s="293"/>
      <c r="MA274" s="293"/>
      <c r="MB274" s="293"/>
      <c r="MC274" s="293"/>
      <c r="MD274" s="293"/>
      <c r="ME274" s="293"/>
      <c r="MF274" s="293"/>
      <c r="MG274" s="293"/>
      <c r="MH274" s="293"/>
      <c r="MI274" s="293"/>
      <c r="MJ274" s="293"/>
      <c r="MK274" s="293"/>
      <c r="ML274" s="293"/>
      <c r="MM274" s="293"/>
      <c r="MN274" s="293"/>
      <c r="MO274" s="293"/>
      <c r="MP274" s="293"/>
      <c r="MQ274" s="293"/>
      <c r="MR274" s="293"/>
      <c r="MS274" s="293"/>
      <c r="MT274" s="293"/>
      <c r="MU274" s="293"/>
      <c r="MV274" s="293"/>
      <c r="MW274" s="293"/>
      <c r="MX274" s="293"/>
      <c r="MY274" s="293"/>
      <c r="MZ274" s="293"/>
      <c r="NA274" s="293"/>
      <c r="NB274" s="293"/>
      <c r="NC274" s="293"/>
      <c r="ND274" s="293"/>
      <c r="NE274" s="293"/>
      <c r="NF274" s="293"/>
      <c r="NG274" s="293"/>
      <c r="NH274" s="293"/>
      <c r="NI274" s="293"/>
      <c r="NJ274" s="293"/>
      <c r="NK274" s="293"/>
      <c r="NL274" s="293"/>
      <c r="NM274" s="293"/>
      <c r="NN274" s="293"/>
      <c r="NO274" s="293"/>
      <c r="NP274" s="293"/>
      <c r="NQ274" s="293"/>
      <c r="NR274" s="293"/>
      <c r="NS274" s="293"/>
      <c r="NT274" s="293"/>
      <c r="NU274" s="293"/>
      <c r="NV274" s="293"/>
      <c r="NW274" s="293"/>
      <c r="NX274" s="293"/>
      <c r="NY274" s="293"/>
      <c r="NZ274" s="293"/>
      <c r="OA274" s="293"/>
      <c r="OB274" s="293"/>
      <c r="OC274" s="293"/>
      <c r="OD274" s="293"/>
      <c r="OE274" s="293"/>
      <c r="OF274" s="293"/>
      <c r="OG274" s="293"/>
      <c r="OH274" s="293"/>
      <c r="OI274" s="293"/>
      <c r="OJ274" s="293"/>
      <c r="OK274" s="293"/>
      <c r="OL274" s="293"/>
      <c r="OM274" s="293"/>
      <c r="ON274" s="293"/>
      <c r="OO274" s="293"/>
      <c r="OP274" s="293"/>
      <c r="OQ274" s="293"/>
      <c r="OR274" s="293"/>
      <c r="OS274" s="293"/>
      <c r="OT274" s="293"/>
      <c r="OU274" s="293"/>
      <c r="OV274" s="293"/>
      <c r="OW274" s="293"/>
      <c r="OX274" s="293"/>
      <c r="OY274" s="293"/>
      <c r="OZ274" s="293"/>
      <c r="PA274" s="293"/>
      <c r="PB274" s="293"/>
      <c r="PC274" s="293"/>
      <c r="PD274" s="293"/>
      <c r="PE274" s="293"/>
      <c r="PF274" s="293"/>
      <c r="PG274" s="293"/>
      <c r="PH274" s="293"/>
      <c r="PI274" s="293"/>
      <c r="PJ274" s="293"/>
      <c r="PK274" s="293"/>
      <c r="PL274" s="293"/>
      <c r="PM274" s="293"/>
      <c r="PN274" s="293"/>
      <c r="PO274" s="293"/>
      <c r="PP274" s="293"/>
      <c r="PQ274" s="293"/>
      <c r="PR274" s="293"/>
      <c r="PS274" s="293"/>
      <c r="PT274" s="293"/>
      <c r="PU274" s="293"/>
      <c r="PV274" s="293"/>
      <c r="PW274" s="293"/>
      <c r="PX274" s="293"/>
      <c r="PY274" s="293"/>
      <c r="PZ274" s="293"/>
      <c r="QA274" s="293"/>
      <c r="QB274" s="293"/>
      <c r="QC274" s="293"/>
      <c r="QD274" s="293"/>
      <c r="QE274" s="293"/>
      <c r="QF274" s="293"/>
      <c r="QG274" s="293"/>
      <c r="QH274" s="293"/>
      <c r="QI274" s="293"/>
      <c r="QJ274" s="293"/>
      <c r="QK274" s="293"/>
      <c r="QL274" s="293"/>
      <c r="QM274" s="293"/>
      <c r="QN274" s="293"/>
      <c r="QO274" s="293"/>
      <c r="QP274" s="293"/>
      <c r="QQ274" s="293"/>
      <c r="QR274" s="293"/>
      <c r="QS274" s="293"/>
      <c r="QT274" s="293"/>
      <c r="QU274" s="293"/>
      <c r="QV274" s="293"/>
      <c r="QW274" s="293"/>
      <c r="QX274" s="293"/>
      <c r="QY274" s="293"/>
      <c r="QZ274" s="293"/>
      <c r="RA274" s="293"/>
      <c r="RB274" s="293"/>
      <c r="RC274" s="293"/>
      <c r="RD274" s="293"/>
      <c r="RE274" s="293"/>
      <c r="RF274" s="293"/>
      <c r="RG274" s="293"/>
      <c r="RH274" s="293"/>
      <c r="RI274" s="293"/>
      <c r="RJ274" s="293"/>
      <c r="RK274" s="293"/>
      <c r="RL274" s="293"/>
      <c r="RM274" s="293"/>
      <c r="RN274" s="293"/>
      <c r="RO274" s="293"/>
      <c r="RP274" s="293"/>
      <c r="RQ274" s="293"/>
      <c r="RR274" s="293"/>
      <c r="RS274" s="293"/>
      <c r="RT274" s="293"/>
      <c r="RU274" s="293"/>
      <c r="RV274" s="293"/>
      <c r="RW274" s="293"/>
      <c r="RX274" s="293"/>
      <c r="RY274" s="293"/>
      <c r="RZ274" s="293"/>
      <c r="SA274" s="293"/>
      <c r="SB274" s="293"/>
      <c r="SC274" s="293"/>
      <c r="SD274" s="293"/>
      <c r="SE274" s="293"/>
      <c r="SF274" s="293"/>
      <c r="SG274" s="293"/>
      <c r="SH274" s="293"/>
      <c r="SI274" s="293"/>
      <c r="SJ274" s="293"/>
      <c r="SK274" s="293"/>
      <c r="SL274" s="293"/>
      <c r="SM274" s="293"/>
      <c r="SN274" s="293"/>
      <c r="SO274" s="293"/>
      <c r="SP274" s="293"/>
      <c r="SQ274" s="293"/>
      <c r="SR274" s="293"/>
      <c r="SS274" s="293"/>
      <c r="ST274" s="293"/>
      <c r="SU274" s="293"/>
      <c r="SV274" s="293"/>
      <c r="SW274" s="293"/>
      <c r="SX274" s="293"/>
      <c r="SY274" s="293"/>
      <c r="SZ274" s="293"/>
      <c r="TA274" s="293"/>
      <c r="TB274" s="293"/>
      <c r="TC274" s="293"/>
      <c r="TD274" s="293"/>
      <c r="TE274" s="293"/>
      <c r="TF274" s="293"/>
      <c r="TG274" s="293"/>
      <c r="TH274" s="293"/>
      <c r="TI274" s="293"/>
      <c r="TJ274" s="293"/>
      <c r="TK274" s="293"/>
      <c r="TL274" s="293"/>
      <c r="TM274" s="293"/>
      <c r="TN274" s="293"/>
      <c r="TO274" s="293"/>
      <c r="TP274" s="293"/>
      <c r="TQ274" s="293"/>
      <c r="TR274" s="293"/>
      <c r="TS274" s="293"/>
      <c r="TT274" s="293"/>
      <c r="TU274" s="293"/>
      <c r="TV274" s="293"/>
      <c r="TW274" s="293"/>
      <c r="TX274" s="293"/>
      <c r="TY274" s="293"/>
      <c r="TZ274" s="293"/>
      <c r="UA274" s="293"/>
      <c r="UB274" s="293"/>
      <c r="UC274" s="293"/>
      <c r="UD274" s="293"/>
      <c r="UE274" s="293"/>
    </row>
    <row r="275" spans="1:551" x14ac:dyDescent="0.3">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c r="BG275" s="293"/>
      <c r="BH275" s="293"/>
      <c r="BI275" s="293"/>
      <c r="BJ275" s="293"/>
      <c r="BK275" s="293"/>
      <c r="BL275" s="293"/>
      <c r="BM275" s="293"/>
      <c r="BN275" s="293"/>
      <c r="BO275" s="293"/>
      <c r="BP275" s="293"/>
      <c r="BQ275" s="293"/>
      <c r="BR275" s="293"/>
      <c r="BS275" s="293"/>
      <c r="BT275" s="293"/>
      <c r="BU275" s="293"/>
      <c r="BV275" s="293"/>
      <c r="BW275" s="293"/>
      <c r="BX275" s="293"/>
      <c r="BY275" s="293"/>
      <c r="BZ275" s="293"/>
      <c r="CA275" s="293"/>
      <c r="CB275" s="293"/>
      <c r="CC275" s="293"/>
      <c r="CD275" s="293"/>
      <c r="CE275" s="293"/>
      <c r="CF275" s="293"/>
      <c r="CG275" s="293"/>
      <c r="CH275" s="293"/>
      <c r="CI275" s="293"/>
      <c r="CJ275" s="293"/>
      <c r="CK275" s="293"/>
      <c r="CL275" s="293"/>
      <c r="CM275" s="293"/>
      <c r="CN275" s="293"/>
      <c r="CO275" s="293"/>
      <c r="CP275" s="293"/>
      <c r="CQ275" s="293"/>
      <c r="CR275" s="293"/>
      <c r="CS275" s="293"/>
      <c r="CT275" s="293"/>
      <c r="CU275" s="293"/>
      <c r="CV275" s="293"/>
      <c r="CW275" s="293"/>
      <c r="CX275" s="293"/>
      <c r="CY275" s="293"/>
      <c r="CZ275" s="293"/>
      <c r="DA275" s="293"/>
      <c r="DB275" s="293"/>
      <c r="DC275" s="293"/>
      <c r="DD275" s="293"/>
      <c r="DE275" s="293"/>
      <c r="DF275" s="293"/>
      <c r="DG275" s="293"/>
      <c r="DH275" s="293"/>
      <c r="DI275" s="293"/>
      <c r="DJ275" s="293"/>
      <c r="DK275" s="293"/>
      <c r="DL275" s="293"/>
      <c r="DM275" s="293"/>
      <c r="DN275" s="293"/>
      <c r="DO275" s="293"/>
      <c r="DP275" s="293"/>
      <c r="DQ275" s="293"/>
      <c r="DR275" s="293"/>
      <c r="DS275" s="293"/>
      <c r="DT275" s="293"/>
      <c r="DU275" s="293"/>
      <c r="DV275" s="293"/>
      <c r="DW275" s="293"/>
      <c r="DX275" s="293"/>
      <c r="DY275" s="293"/>
      <c r="DZ275" s="293"/>
      <c r="EA275" s="293"/>
      <c r="EB275" s="293"/>
      <c r="EC275" s="293"/>
      <c r="ED275" s="293"/>
      <c r="EE275" s="293"/>
      <c r="EF275" s="293"/>
      <c r="EG275" s="293"/>
      <c r="EH275" s="293"/>
      <c r="EI275" s="293"/>
      <c r="EJ275" s="293"/>
      <c r="EK275" s="293"/>
      <c r="EL275" s="293"/>
      <c r="EM275" s="293"/>
      <c r="EN275" s="293"/>
      <c r="EO275" s="293"/>
      <c r="EP275" s="293"/>
      <c r="EQ275" s="293"/>
      <c r="ER275" s="293"/>
      <c r="ES275" s="293"/>
      <c r="ET275" s="293"/>
      <c r="EU275" s="293"/>
      <c r="EV275" s="293"/>
      <c r="EW275" s="293"/>
      <c r="EX275" s="293"/>
      <c r="EY275" s="293"/>
      <c r="EZ275" s="293"/>
      <c r="FA275" s="293"/>
      <c r="FB275" s="293"/>
      <c r="FC275" s="293"/>
      <c r="FD275" s="293"/>
      <c r="FE275" s="293"/>
      <c r="FF275" s="293"/>
      <c r="FG275" s="293"/>
      <c r="FH275" s="293"/>
      <c r="FI275" s="293"/>
      <c r="FJ275" s="293"/>
      <c r="FK275" s="293"/>
      <c r="FL275" s="293"/>
      <c r="FM275" s="293"/>
      <c r="FN275" s="293"/>
      <c r="FO275" s="293"/>
      <c r="FP275" s="293"/>
      <c r="FQ275" s="293"/>
      <c r="FR275" s="293"/>
      <c r="FS275" s="293"/>
      <c r="FT275" s="293"/>
      <c r="FU275" s="293"/>
      <c r="FV275" s="293"/>
      <c r="FW275" s="293"/>
      <c r="FX275" s="293"/>
      <c r="FY275" s="293"/>
      <c r="FZ275" s="293"/>
      <c r="GA275" s="293"/>
      <c r="GB275" s="293"/>
      <c r="GC275" s="293"/>
      <c r="GD275" s="293"/>
      <c r="GE275" s="293"/>
      <c r="GF275" s="293"/>
      <c r="GG275" s="293"/>
      <c r="GH275" s="293"/>
      <c r="GI275" s="293"/>
      <c r="GJ275" s="293"/>
      <c r="GK275" s="293"/>
      <c r="GL275" s="293"/>
      <c r="GM275" s="293"/>
      <c r="GN275" s="293"/>
      <c r="GO275" s="293"/>
      <c r="GP275" s="293"/>
      <c r="GQ275" s="293"/>
      <c r="GR275" s="293"/>
      <c r="GS275" s="293"/>
      <c r="GT275" s="293"/>
      <c r="GU275" s="293"/>
      <c r="GV275" s="293"/>
      <c r="GW275" s="293"/>
      <c r="GX275" s="293"/>
      <c r="GY275" s="293"/>
      <c r="GZ275" s="293"/>
      <c r="HA275" s="293"/>
      <c r="HB275" s="293"/>
      <c r="HC275" s="293"/>
      <c r="HD275" s="293"/>
      <c r="HE275" s="293"/>
      <c r="HF275" s="293"/>
      <c r="HG275" s="293"/>
      <c r="HH275" s="293"/>
      <c r="HI275" s="293"/>
      <c r="HJ275" s="293"/>
      <c r="HK275" s="293"/>
      <c r="HL275" s="293"/>
      <c r="HM275" s="293"/>
      <c r="HN275" s="293"/>
      <c r="HO275" s="293"/>
      <c r="HP275" s="293"/>
      <c r="HQ275" s="293"/>
      <c r="HR275" s="293"/>
      <c r="HS275" s="293"/>
      <c r="HT275" s="293"/>
      <c r="HU275" s="293"/>
      <c r="HV275" s="293"/>
      <c r="HW275" s="293"/>
      <c r="HX275" s="293"/>
      <c r="HY275" s="293"/>
      <c r="HZ275" s="293"/>
      <c r="IA275" s="293"/>
      <c r="IB275" s="293"/>
      <c r="IC275" s="293"/>
      <c r="ID275" s="293"/>
      <c r="IE275" s="293"/>
      <c r="IF275" s="293"/>
      <c r="IG275" s="293"/>
      <c r="IH275" s="293"/>
      <c r="II275" s="293"/>
      <c r="IJ275" s="293"/>
      <c r="IK275" s="293"/>
      <c r="IL275" s="293"/>
      <c r="IM275" s="293"/>
      <c r="IN275" s="293"/>
      <c r="IO275" s="293"/>
      <c r="IP275" s="293"/>
      <c r="IQ275" s="293"/>
      <c r="IR275" s="293"/>
      <c r="IS275" s="293"/>
      <c r="IT275" s="293"/>
      <c r="IU275" s="293"/>
      <c r="IV275" s="293"/>
      <c r="IW275" s="293"/>
      <c r="IX275" s="293"/>
      <c r="IY275" s="293"/>
      <c r="IZ275" s="293"/>
      <c r="JA275" s="293"/>
      <c r="JB275" s="293"/>
      <c r="JC275" s="293"/>
      <c r="JD275" s="293"/>
      <c r="JE275" s="293"/>
      <c r="JF275" s="293"/>
      <c r="JG275" s="293"/>
      <c r="JH275" s="293"/>
      <c r="JI275" s="293"/>
      <c r="JJ275" s="293"/>
      <c r="JK275" s="293"/>
      <c r="JL275" s="293"/>
      <c r="JM275" s="293"/>
      <c r="JN275" s="293"/>
      <c r="JO275" s="293"/>
      <c r="JP275" s="293"/>
      <c r="JQ275" s="293"/>
      <c r="JR275" s="293"/>
      <c r="JS275" s="293"/>
      <c r="JT275" s="293"/>
      <c r="JU275" s="293"/>
      <c r="JV275" s="293"/>
      <c r="JW275" s="293"/>
      <c r="JX275" s="293"/>
      <c r="JY275" s="293"/>
      <c r="JZ275" s="293"/>
      <c r="KA275" s="293"/>
      <c r="KB275" s="293"/>
      <c r="KC275" s="293"/>
      <c r="KD275" s="293"/>
      <c r="KE275" s="293"/>
      <c r="KF275" s="293"/>
      <c r="KG275" s="293"/>
      <c r="KH275" s="293"/>
      <c r="KI275" s="293"/>
      <c r="KJ275" s="293"/>
      <c r="KK275" s="293"/>
      <c r="KL275" s="293"/>
      <c r="KM275" s="293"/>
      <c r="KN275" s="293"/>
      <c r="KO275" s="293"/>
      <c r="KP275" s="293"/>
      <c r="KQ275" s="293"/>
      <c r="KR275" s="293"/>
      <c r="KS275" s="293"/>
      <c r="KT275" s="293"/>
      <c r="KU275" s="293"/>
      <c r="KV275" s="293"/>
      <c r="KW275" s="293"/>
      <c r="KX275" s="293"/>
      <c r="KY275" s="293"/>
      <c r="KZ275" s="293"/>
      <c r="LA275" s="293"/>
      <c r="LB275" s="293"/>
      <c r="LC275" s="293"/>
      <c r="LD275" s="293"/>
      <c r="LE275" s="293"/>
      <c r="LF275" s="293"/>
      <c r="LG275" s="293"/>
      <c r="LH275" s="293"/>
      <c r="LI275" s="293"/>
      <c r="LJ275" s="293"/>
      <c r="LK275" s="293"/>
      <c r="LL275" s="293"/>
      <c r="LM275" s="293"/>
      <c r="LN275" s="293"/>
      <c r="LO275" s="293"/>
      <c r="LP275" s="293"/>
      <c r="LQ275" s="293"/>
      <c r="LR275" s="293"/>
      <c r="LS275" s="293"/>
      <c r="LT275" s="293"/>
      <c r="LU275" s="293"/>
      <c r="LV275" s="293"/>
      <c r="LW275" s="293"/>
      <c r="LX275" s="293"/>
      <c r="LY275" s="293"/>
      <c r="LZ275" s="293"/>
      <c r="MA275" s="293"/>
      <c r="MB275" s="293"/>
      <c r="MC275" s="293"/>
      <c r="MD275" s="293"/>
      <c r="ME275" s="293"/>
      <c r="MF275" s="293"/>
      <c r="MG275" s="293"/>
      <c r="MH275" s="293"/>
      <c r="MI275" s="293"/>
      <c r="MJ275" s="293"/>
      <c r="MK275" s="293"/>
      <c r="ML275" s="293"/>
      <c r="MM275" s="293"/>
      <c r="MN275" s="293"/>
      <c r="MO275" s="293"/>
      <c r="MP275" s="293"/>
      <c r="MQ275" s="293"/>
      <c r="MR275" s="293"/>
      <c r="MS275" s="293"/>
      <c r="MT275" s="293"/>
      <c r="MU275" s="293"/>
      <c r="MV275" s="293"/>
      <c r="MW275" s="293"/>
      <c r="MX275" s="293"/>
      <c r="MY275" s="293"/>
      <c r="MZ275" s="293"/>
      <c r="NA275" s="293"/>
      <c r="NB275" s="293"/>
      <c r="NC275" s="293"/>
      <c r="ND275" s="293"/>
      <c r="NE275" s="293"/>
      <c r="NF275" s="293"/>
      <c r="NG275" s="293"/>
      <c r="NH275" s="293"/>
      <c r="NI275" s="293"/>
      <c r="NJ275" s="293"/>
      <c r="NK275" s="293"/>
      <c r="NL275" s="293"/>
      <c r="NM275" s="293"/>
      <c r="NN275" s="293"/>
      <c r="NO275" s="293"/>
      <c r="NP275" s="293"/>
      <c r="NQ275" s="293"/>
      <c r="NR275" s="293"/>
      <c r="NS275" s="293"/>
      <c r="NT275" s="293"/>
      <c r="NU275" s="293"/>
      <c r="NV275" s="293"/>
      <c r="NW275" s="293"/>
      <c r="NX275" s="293"/>
      <c r="NY275" s="293"/>
      <c r="NZ275" s="293"/>
      <c r="OA275" s="293"/>
      <c r="OB275" s="293"/>
      <c r="OC275" s="293"/>
      <c r="OD275" s="293"/>
      <c r="OE275" s="293"/>
      <c r="OF275" s="293"/>
      <c r="OG275" s="293"/>
      <c r="OH275" s="293"/>
      <c r="OI275" s="293"/>
      <c r="OJ275" s="293"/>
      <c r="OK275" s="293"/>
      <c r="OL275" s="293"/>
      <c r="OM275" s="293"/>
      <c r="ON275" s="293"/>
      <c r="OO275" s="293"/>
      <c r="OP275" s="293"/>
      <c r="OQ275" s="293"/>
      <c r="OR275" s="293"/>
      <c r="OS275" s="293"/>
      <c r="OT275" s="293"/>
      <c r="OU275" s="293"/>
      <c r="OV275" s="293"/>
      <c r="OW275" s="293"/>
      <c r="OX275" s="293"/>
      <c r="OY275" s="293"/>
      <c r="OZ275" s="293"/>
      <c r="PA275" s="293"/>
      <c r="PB275" s="293"/>
      <c r="PC275" s="293"/>
      <c r="PD275" s="293"/>
      <c r="PE275" s="293"/>
      <c r="PF275" s="293"/>
      <c r="PG275" s="293"/>
      <c r="PH275" s="293"/>
      <c r="PI275" s="293"/>
      <c r="PJ275" s="293"/>
      <c r="PK275" s="293"/>
      <c r="PL275" s="293"/>
      <c r="PM275" s="293"/>
      <c r="PN275" s="293"/>
      <c r="PO275" s="293"/>
      <c r="PP275" s="293"/>
      <c r="PQ275" s="293"/>
      <c r="PR275" s="293"/>
      <c r="PS275" s="293"/>
      <c r="PT275" s="293"/>
      <c r="PU275" s="293"/>
      <c r="PV275" s="293"/>
      <c r="PW275" s="293"/>
      <c r="PX275" s="293"/>
      <c r="PY275" s="293"/>
      <c r="PZ275" s="293"/>
      <c r="QA275" s="293"/>
      <c r="QB275" s="293"/>
      <c r="QC275" s="293"/>
      <c r="QD275" s="293"/>
      <c r="QE275" s="293"/>
      <c r="QF275" s="293"/>
      <c r="QG275" s="293"/>
      <c r="QH275" s="293"/>
      <c r="QI275" s="293"/>
      <c r="QJ275" s="293"/>
      <c r="QK275" s="293"/>
      <c r="QL275" s="293"/>
      <c r="QM275" s="293"/>
      <c r="QN275" s="293"/>
      <c r="QO275" s="293"/>
      <c r="QP275" s="293"/>
      <c r="QQ275" s="293"/>
      <c r="QR275" s="293"/>
      <c r="QS275" s="293"/>
      <c r="QT275" s="293"/>
      <c r="QU275" s="293"/>
      <c r="QV275" s="293"/>
      <c r="QW275" s="293"/>
      <c r="QX275" s="293"/>
      <c r="QY275" s="293"/>
      <c r="QZ275" s="293"/>
      <c r="RA275" s="293"/>
      <c r="RB275" s="293"/>
      <c r="RC275" s="293"/>
      <c r="RD275" s="293"/>
      <c r="RE275" s="293"/>
      <c r="RF275" s="293"/>
      <c r="RG275" s="293"/>
      <c r="RH275" s="293"/>
      <c r="RI275" s="293"/>
      <c r="RJ275" s="293"/>
      <c r="RK275" s="293"/>
      <c r="RL275" s="293"/>
      <c r="RM275" s="293"/>
      <c r="RN275" s="293"/>
      <c r="RO275" s="293"/>
      <c r="RP275" s="293"/>
      <c r="RQ275" s="293"/>
      <c r="RR275" s="293"/>
      <c r="RS275" s="293"/>
      <c r="RT275" s="293"/>
      <c r="RU275" s="293"/>
      <c r="RV275" s="293"/>
      <c r="RW275" s="293"/>
      <c r="RX275" s="293"/>
      <c r="RY275" s="293"/>
      <c r="RZ275" s="293"/>
      <c r="SA275" s="293"/>
      <c r="SB275" s="293"/>
      <c r="SC275" s="293"/>
      <c r="SD275" s="293"/>
      <c r="SE275" s="293"/>
      <c r="SF275" s="293"/>
      <c r="SG275" s="293"/>
      <c r="SH275" s="293"/>
      <c r="SI275" s="293"/>
      <c r="SJ275" s="293"/>
      <c r="SK275" s="293"/>
      <c r="SL275" s="293"/>
      <c r="SM275" s="293"/>
      <c r="SN275" s="293"/>
      <c r="SO275" s="293"/>
      <c r="SP275" s="293"/>
      <c r="SQ275" s="293"/>
      <c r="SR275" s="293"/>
      <c r="SS275" s="293"/>
      <c r="ST275" s="293"/>
      <c r="SU275" s="293"/>
      <c r="SV275" s="293"/>
      <c r="SW275" s="293"/>
      <c r="SX275" s="293"/>
      <c r="SY275" s="293"/>
      <c r="SZ275" s="293"/>
      <c r="TA275" s="293"/>
      <c r="TB275" s="293"/>
      <c r="TC275" s="293"/>
      <c r="TD275" s="293"/>
      <c r="TE275" s="293"/>
      <c r="TF275" s="293"/>
      <c r="TG275" s="293"/>
      <c r="TH275" s="293"/>
      <c r="TI275" s="293"/>
      <c r="TJ275" s="293"/>
      <c r="TK275" s="293"/>
      <c r="TL275" s="293"/>
      <c r="TM275" s="293"/>
      <c r="TN275" s="293"/>
      <c r="TO275" s="293"/>
      <c r="TP275" s="293"/>
      <c r="TQ275" s="293"/>
      <c r="TR275" s="293"/>
      <c r="TS275" s="293"/>
      <c r="TT275" s="293"/>
      <c r="TU275" s="293"/>
      <c r="TV275" s="293"/>
      <c r="TW275" s="293"/>
      <c r="TX275" s="293"/>
      <c r="TY275" s="293"/>
      <c r="TZ275" s="293"/>
      <c r="UA275" s="293"/>
      <c r="UB275" s="293"/>
      <c r="UC275" s="293"/>
      <c r="UD275" s="293"/>
      <c r="UE275" s="293"/>
    </row>
    <row r="276" spans="1:551" x14ac:dyDescent="0.3">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c r="BG276" s="293"/>
      <c r="BH276" s="293"/>
      <c r="BI276" s="293"/>
      <c r="BJ276" s="293"/>
      <c r="BK276" s="293"/>
      <c r="BL276" s="293"/>
      <c r="BM276" s="293"/>
      <c r="BN276" s="293"/>
      <c r="BO276" s="293"/>
      <c r="BP276" s="293"/>
      <c r="BQ276" s="293"/>
      <c r="BR276" s="293"/>
      <c r="BS276" s="293"/>
      <c r="BT276" s="293"/>
      <c r="BU276" s="293"/>
      <c r="BV276" s="293"/>
      <c r="BW276" s="293"/>
      <c r="BX276" s="293"/>
      <c r="BY276" s="293"/>
      <c r="BZ276" s="293"/>
      <c r="CA276" s="293"/>
      <c r="CB276" s="293"/>
      <c r="CC276" s="293"/>
      <c r="CD276" s="293"/>
      <c r="CE276" s="293"/>
      <c r="CF276" s="293"/>
      <c r="CG276" s="293"/>
      <c r="CH276" s="293"/>
      <c r="CI276" s="293"/>
      <c r="CJ276" s="293"/>
      <c r="CK276" s="293"/>
      <c r="CL276" s="293"/>
      <c r="CM276" s="293"/>
      <c r="CN276" s="293"/>
      <c r="CO276" s="293"/>
      <c r="CP276" s="293"/>
      <c r="CQ276" s="293"/>
      <c r="CR276" s="293"/>
      <c r="CS276" s="293"/>
      <c r="CT276" s="293"/>
      <c r="CU276" s="293"/>
      <c r="CV276" s="293"/>
      <c r="CW276" s="293"/>
      <c r="CX276" s="293"/>
      <c r="CY276" s="293"/>
      <c r="CZ276" s="293"/>
      <c r="DA276" s="293"/>
      <c r="DB276" s="293"/>
      <c r="DC276" s="293"/>
      <c r="DD276" s="293"/>
      <c r="DE276" s="293"/>
      <c r="DF276" s="293"/>
      <c r="DG276" s="293"/>
      <c r="DH276" s="293"/>
      <c r="DI276" s="293"/>
      <c r="DJ276" s="293"/>
      <c r="DK276" s="293"/>
      <c r="DL276" s="293"/>
      <c r="DM276" s="293"/>
      <c r="DN276" s="293"/>
      <c r="DO276" s="293"/>
      <c r="DP276" s="293"/>
      <c r="DQ276" s="293"/>
      <c r="DR276" s="293"/>
      <c r="DS276" s="293"/>
      <c r="DT276" s="293"/>
      <c r="DU276" s="293"/>
      <c r="DV276" s="293"/>
      <c r="DW276" s="293"/>
      <c r="DX276" s="293"/>
      <c r="DY276" s="293"/>
      <c r="DZ276" s="293"/>
      <c r="EA276" s="293"/>
      <c r="EB276" s="293"/>
      <c r="EC276" s="293"/>
      <c r="ED276" s="293"/>
      <c r="EE276" s="293"/>
      <c r="EF276" s="293"/>
      <c r="EG276" s="293"/>
      <c r="EH276" s="293"/>
      <c r="EI276" s="293"/>
      <c r="EJ276" s="293"/>
      <c r="EK276" s="293"/>
      <c r="EL276" s="293"/>
      <c r="EM276" s="293"/>
      <c r="EN276" s="293"/>
      <c r="EO276" s="293"/>
      <c r="EP276" s="293"/>
      <c r="EQ276" s="293"/>
      <c r="ER276" s="293"/>
      <c r="ES276" s="293"/>
      <c r="ET276" s="293"/>
      <c r="EU276" s="293"/>
      <c r="EV276" s="293"/>
      <c r="EW276" s="293"/>
      <c r="EX276" s="293"/>
      <c r="EY276" s="293"/>
      <c r="EZ276" s="293"/>
      <c r="FA276" s="293"/>
      <c r="FB276" s="293"/>
      <c r="FC276" s="293"/>
      <c r="FD276" s="293"/>
      <c r="FE276" s="293"/>
      <c r="FF276" s="293"/>
      <c r="FG276" s="293"/>
      <c r="FH276" s="293"/>
      <c r="FI276" s="293"/>
      <c r="FJ276" s="293"/>
      <c r="FK276" s="293"/>
      <c r="FL276" s="293"/>
      <c r="FM276" s="293"/>
      <c r="FN276" s="293"/>
      <c r="FO276" s="293"/>
      <c r="FP276" s="293"/>
      <c r="FQ276" s="293"/>
      <c r="FR276" s="293"/>
      <c r="FS276" s="293"/>
      <c r="FT276" s="293"/>
      <c r="FU276" s="293"/>
      <c r="FV276" s="293"/>
      <c r="FW276" s="293"/>
      <c r="FX276" s="293"/>
      <c r="FY276" s="293"/>
      <c r="FZ276" s="293"/>
      <c r="GA276" s="293"/>
      <c r="GB276" s="293"/>
      <c r="GC276" s="293"/>
      <c r="GD276" s="293"/>
      <c r="GE276" s="293"/>
      <c r="GF276" s="293"/>
      <c r="GG276" s="293"/>
      <c r="GH276" s="293"/>
      <c r="GI276" s="293"/>
      <c r="GJ276" s="293"/>
      <c r="GK276" s="293"/>
      <c r="GL276" s="293"/>
      <c r="GM276" s="293"/>
      <c r="GN276" s="293"/>
      <c r="GO276" s="293"/>
      <c r="GP276" s="293"/>
      <c r="GQ276" s="293"/>
      <c r="GR276" s="293"/>
      <c r="GS276" s="293"/>
      <c r="GT276" s="293"/>
      <c r="GU276" s="293"/>
      <c r="GV276" s="293"/>
      <c r="GW276" s="293"/>
      <c r="GX276" s="293"/>
      <c r="GY276" s="293"/>
      <c r="GZ276" s="293"/>
      <c r="HA276" s="293"/>
      <c r="HB276" s="293"/>
      <c r="HC276" s="293"/>
      <c r="HD276" s="293"/>
      <c r="HE276" s="293"/>
      <c r="HF276" s="293"/>
      <c r="HG276" s="293"/>
      <c r="HH276" s="293"/>
      <c r="HI276" s="293"/>
      <c r="HJ276" s="293"/>
      <c r="HK276" s="293"/>
      <c r="HL276" s="293"/>
      <c r="HM276" s="293"/>
      <c r="HN276" s="293"/>
      <c r="HO276" s="293"/>
      <c r="HP276" s="293"/>
      <c r="HQ276" s="293"/>
      <c r="HR276" s="293"/>
      <c r="HS276" s="293"/>
      <c r="HT276" s="293"/>
      <c r="HU276" s="293"/>
      <c r="HV276" s="293"/>
      <c r="HW276" s="293"/>
      <c r="HX276" s="293"/>
      <c r="HY276" s="293"/>
      <c r="HZ276" s="293"/>
      <c r="IA276" s="293"/>
      <c r="IB276" s="293"/>
      <c r="IC276" s="293"/>
      <c r="ID276" s="293"/>
      <c r="IE276" s="293"/>
      <c r="IF276" s="293"/>
      <c r="IG276" s="293"/>
      <c r="IH276" s="293"/>
      <c r="II276" s="293"/>
      <c r="IJ276" s="293"/>
      <c r="IK276" s="293"/>
      <c r="IL276" s="293"/>
      <c r="IM276" s="293"/>
      <c r="IN276" s="293"/>
      <c r="IO276" s="293"/>
      <c r="IP276" s="293"/>
      <c r="IQ276" s="293"/>
      <c r="IR276" s="293"/>
      <c r="IS276" s="293"/>
      <c r="IT276" s="293"/>
      <c r="IU276" s="293"/>
      <c r="IV276" s="293"/>
      <c r="IW276" s="293"/>
      <c r="IX276" s="293"/>
      <c r="IY276" s="293"/>
      <c r="IZ276" s="293"/>
      <c r="JA276" s="293"/>
      <c r="JB276" s="293"/>
      <c r="JC276" s="293"/>
      <c r="JD276" s="293"/>
      <c r="JE276" s="293"/>
      <c r="JF276" s="293"/>
      <c r="JG276" s="293"/>
      <c r="JH276" s="293"/>
      <c r="JI276" s="293"/>
      <c r="JJ276" s="293"/>
      <c r="JK276" s="293"/>
      <c r="JL276" s="293"/>
      <c r="JM276" s="293"/>
      <c r="JN276" s="293"/>
      <c r="JO276" s="293"/>
      <c r="JP276" s="293"/>
      <c r="JQ276" s="293"/>
      <c r="JR276" s="293"/>
      <c r="JS276" s="293"/>
      <c r="JT276" s="293"/>
      <c r="JU276" s="293"/>
      <c r="JV276" s="293"/>
      <c r="JW276" s="293"/>
      <c r="JX276" s="293"/>
      <c r="JY276" s="293"/>
      <c r="JZ276" s="293"/>
      <c r="KA276" s="293"/>
      <c r="KB276" s="293"/>
      <c r="KC276" s="293"/>
      <c r="KD276" s="293"/>
      <c r="KE276" s="293"/>
      <c r="KF276" s="293"/>
      <c r="KG276" s="293"/>
      <c r="KH276" s="293"/>
      <c r="KI276" s="293"/>
      <c r="KJ276" s="293"/>
      <c r="KK276" s="293"/>
      <c r="KL276" s="293"/>
      <c r="KM276" s="293"/>
      <c r="KN276" s="293"/>
      <c r="KO276" s="293"/>
      <c r="KP276" s="293"/>
      <c r="KQ276" s="293"/>
      <c r="KR276" s="293"/>
      <c r="KS276" s="293"/>
      <c r="KT276" s="293"/>
      <c r="KU276" s="293"/>
      <c r="KV276" s="293"/>
      <c r="KW276" s="293"/>
      <c r="KX276" s="293"/>
      <c r="KY276" s="293"/>
      <c r="KZ276" s="293"/>
      <c r="LA276" s="293"/>
      <c r="LB276" s="293"/>
      <c r="LC276" s="293"/>
      <c r="LD276" s="293"/>
      <c r="LE276" s="293"/>
      <c r="LF276" s="293"/>
      <c r="LG276" s="293"/>
      <c r="LH276" s="293"/>
      <c r="LI276" s="293"/>
      <c r="LJ276" s="293"/>
      <c r="LK276" s="293"/>
      <c r="LL276" s="293"/>
      <c r="LM276" s="293"/>
      <c r="LN276" s="293"/>
      <c r="LO276" s="293"/>
      <c r="LP276" s="293"/>
      <c r="LQ276" s="293"/>
      <c r="LR276" s="293"/>
      <c r="LS276" s="293"/>
      <c r="LT276" s="293"/>
      <c r="LU276" s="293"/>
      <c r="LV276" s="293"/>
      <c r="LW276" s="293"/>
      <c r="LX276" s="293"/>
      <c r="LY276" s="293"/>
      <c r="LZ276" s="293"/>
      <c r="MA276" s="293"/>
      <c r="MB276" s="293"/>
      <c r="MC276" s="293"/>
      <c r="MD276" s="293"/>
      <c r="ME276" s="293"/>
      <c r="MF276" s="293"/>
      <c r="MG276" s="293"/>
      <c r="MH276" s="293"/>
      <c r="MI276" s="293"/>
      <c r="MJ276" s="293"/>
      <c r="MK276" s="293"/>
      <c r="ML276" s="293"/>
      <c r="MM276" s="293"/>
      <c r="MN276" s="293"/>
      <c r="MO276" s="293"/>
      <c r="MP276" s="293"/>
      <c r="MQ276" s="293"/>
      <c r="MR276" s="293"/>
      <c r="MS276" s="293"/>
      <c r="MT276" s="293"/>
      <c r="MU276" s="293"/>
      <c r="MV276" s="293"/>
      <c r="MW276" s="293"/>
      <c r="MX276" s="293"/>
      <c r="MY276" s="293"/>
      <c r="MZ276" s="293"/>
      <c r="NA276" s="293"/>
      <c r="NB276" s="293"/>
      <c r="NC276" s="293"/>
      <c r="ND276" s="293"/>
      <c r="NE276" s="293"/>
      <c r="NF276" s="293"/>
      <c r="NG276" s="293"/>
      <c r="NH276" s="293"/>
      <c r="NI276" s="293"/>
      <c r="NJ276" s="293"/>
      <c r="NK276" s="293"/>
      <c r="NL276" s="293"/>
      <c r="NM276" s="293"/>
      <c r="NN276" s="293"/>
      <c r="NO276" s="293"/>
      <c r="NP276" s="293"/>
      <c r="NQ276" s="293"/>
      <c r="NR276" s="293"/>
      <c r="NS276" s="293"/>
      <c r="NT276" s="293"/>
      <c r="NU276" s="293"/>
      <c r="NV276" s="293"/>
      <c r="NW276" s="293"/>
      <c r="NX276" s="293"/>
      <c r="NY276" s="293"/>
      <c r="NZ276" s="293"/>
      <c r="OA276" s="293"/>
      <c r="OB276" s="293"/>
      <c r="OC276" s="293"/>
      <c r="OD276" s="293"/>
      <c r="OE276" s="293"/>
      <c r="OF276" s="293"/>
      <c r="OG276" s="293"/>
      <c r="OH276" s="293"/>
      <c r="OI276" s="293"/>
      <c r="OJ276" s="293"/>
      <c r="OK276" s="293"/>
      <c r="OL276" s="293"/>
      <c r="OM276" s="293"/>
      <c r="ON276" s="293"/>
      <c r="OO276" s="293"/>
      <c r="OP276" s="293"/>
      <c r="OQ276" s="293"/>
      <c r="OR276" s="293"/>
      <c r="OS276" s="293"/>
      <c r="OT276" s="293"/>
      <c r="OU276" s="293"/>
      <c r="OV276" s="293"/>
      <c r="OW276" s="293"/>
      <c r="OX276" s="293"/>
      <c r="OY276" s="293"/>
      <c r="OZ276" s="293"/>
      <c r="PA276" s="293"/>
      <c r="PB276" s="293"/>
      <c r="PC276" s="293"/>
      <c r="PD276" s="293"/>
      <c r="PE276" s="293"/>
      <c r="PF276" s="293"/>
      <c r="PG276" s="293"/>
      <c r="PH276" s="293"/>
      <c r="PI276" s="293"/>
      <c r="PJ276" s="293"/>
      <c r="PK276" s="293"/>
      <c r="PL276" s="293"/>
      <c r="PM276" s="293"/>
      <c r="PN276" s="293"/>
      <c r="PO276" s="293"/>
      <c r="PP276" s="293"/>
      <c r="PQ276" s="293"/>
      <c r="PR276" s="293"/>
      <c r="PS276" s="293"/>
      <c r="PT276" s="293"/>
      <c r="PU276" s="293"/>
      <c r="PV276" s="293"/>
      <c r="PW276" s="293"/>
      <c r="PX276" s="293"/>
      <c r="PY276" s="293"/>
      <c r="PZ276" s="293"/>
      <c r="QA276" s="293"/>
      <c r="QB276" s="293"/>
      <c r="QC276" s="293"/>
      <c r="QD276" s="293"/>
      <c r="QE276" s="293"/>
      <c r="QF276" s="293"/>
      <c r="QG276" s="293"/>
      <c r="QH276" s="293"/>
      <c r="QI276" s="293"/>
      <c r="QJ276" s="293"/>
      <c r="QK276" s="293"/>
      <c r="QL276" s="293"/>
      <c r="QM276" s="293"/>
      <c r="QN276" s="293"/>
      <c r="QO276" s="293"/>
      <c r="QP276" s="293"/>
      <c r="QQ276" s="293"/>
      <c r="QR276" s="293"/>
      <c r="QS276" s="293"/>
      <c r="QT276" s="293"/>
      <c r="QU276" s="293"/>
      <c r="QV276" s="293"/>
      <c r="QW276" s="293"/>
      <c r="QX276" s="293"/>
      <c r="QY276" s="293"/>
      <c r="QZ276" s="293"/>
      <c r="RA276" s="293"/>
      <c r="RB276" s="293"/>
      <c r="RC276" s="293"/>
      <c r="RD276" s="293"/>
      <c r="RE276" s="293"/>
      <c r="RF276" s="293"/>
      <c r="RG276" s="293"/>
      <c r="RH276" s="293"/>
      <c r="RI276" s="293"/>
      <c r="RJ276" s="293"/>
      <c r="RK276" s="293"/>
      <c r="RL276" s="293"/>
      <c r="RM276" s="293"/>
      <c r="RN276" s="293"/>
      <c r="RO276" s="293"/>
      <c r="RP276" s="293"/>
      <c r="RQ276" s="293"/>
      <c r="RR276" s="293"/>
      <c r="RS276" s="293"/>
      <c r="RT276" s="293"/>
      <c r="RU276" s="293"/>
      <c r="RV276" s="293"/>
      <c r="RW276" s="293"/>
      <c r="RX276" s="293"/>
      <c r="RY276" s="293"/>
      <c r="RZ276" s="293"/>
      <c r="SA276" s="293"/>
      <c r="SB276" s="293"/>
      <c r="SC276" s="293"/>
      <c r="SD276" s="293"/>
      <c r="SE276" s="293"/>
      <c r="SF276" s="293"/>
      <c r="SG276" s="293"/>
      <c r="SH276" s="293"/>
      <c r="SI276" s="293"/>
      <c r="SJ276" s="293"/>
      <c r="SK276" s="293"/>
      <c r="SL276" s="293"/>
      <c r="SM276" s="293"/>
      <c r="SN276" s="293"/>
      <c r="SO276" s="293"/>
      <c r="SP276" s="293"/>
      <c r="SQ276" s="293"/>
      <c r="SR276" s="293"/>
      <c r="SS276" s="293"/>
      <c r="ST276" s="293"/>
      <c r="SU276" s="293"/>
      <c r="SV276" s="293"/>
      <c r="SW276" s="293"/>
      <c r="SX276" s="293"/>
      <c r="SY276" s="293"/>
      <c r="SZ276" s="293"/>
      <c r="TA276" s="293"/>
      <c r="TB276" s="293"/>
      <c r="TC276" s="293"/>
      <c r="TD276" s="293"/>
      <c r="TE276" s="293"/>
      <c r="TF276" s="293"/>
      <c r="TG276" s="293"/>
      <c r="TH276" s="293"/>
      <c r="TI276" s="293"/>
      <c r="TJ276" s="293"/>
      <c r="TK276" s="293"/>
      <c r="TL276" s="293"/>
      <c r="TM276" s="293"/>
      <c r="TN276" s="293"/>
      <c r="TO276" s="293"/>
      <c r="TP276" s="293"/>
      <c r="TQ276" s="293"/>
      <c r="TR276" s="293"/>
      <c r="TS276" s="293"/>
      <c r="TT276" s="293"/>
      <c r="TU276" s="293"/>
      <c r="TV276" s="293"/>
      <c r="TW276" s="293"/>
      <c r="TX276" s="293"/>
      <c r="TY276" s="293"/>
      <c r="TZ276" s="293"/>
      <c r="UA276" s="293"/>
      <c r="UB276" s="293"/>
      <c r="UC276" s="293"/>
      <c r="UD276" s="293"/>
      <c r="UE276" s="293"/>
    </row>
    <row r="277" spans="1:551" x14ac:dyDescent="0.3">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c r="BG277" s="293"/>
      <c r="BH277" s="293"/>
      <c r="BI277" s="293"/>
      <c r="BJ277" s="293"/>
      <c r="BK277" s="293"/>
      <c r="BL277" s="293"/>
      <c r="BM277" s="293"/>
      <c r="BN277" s="293"/>
      <c r="BO277" s="293"/>
      <c r="BP277" s="293"/>
      <c r="BQ277" s="293"/>
      <c r="BR277" s="293"/>
      <c r="BS277" s="293"/>
      <c r="BT277" s="293"/>
      <c r="BU277" s="293"/>
      <c r="BV277" s="293"/>
      <c r="BW277" s="293"/>
      <c r="BX277" s="293"/>
      <c r="BY277" s="293"/>
      <c r="BZ277" s="293"/>
      <c r="CA277" s="293"/>
      <c r="CB277" s="293"/>
      <c r="CC277" s="293"/>
      <c r="CD277" s="293"/>
      <c r="CE277" s="293"/>
      <c r="CF277" s="293"/>
      <c r="CG277" s="293"/>
      <c r="CH277" s="293"/>
      <c r="CI277" s="293"/>
      <c r="CJ277" s="293"/>
      <c r="CK277" s="293"/>
      <c r="CL277" s="293"/>
      <c r="CM277" s="293"/>
      <c r="CN277" s="293"/>
      <c r="CO277" s="293"/>
      <c r="CP277" s="293"/>
      <c r="CQ277" s="293"/>
      <c r="CR277" s="293"/>
      <c r="CS277" s="293"/>
      <c r="CT277" s="293"/>
      <c r="CU277" s="293"/>
      <c r="CV277" s="293"/>
      <c r="CW277" s="293"/>
      <c r="CX277" s="293"/>
      <c r="CY277" s="293"/>
      <c r="CZ277" s="293"/>
      <c r="DA277" s="293"/>
      <c r="DB277" s="293"/>
      <c r="DC277" s="293"/>
      <c r="DD277" s="293"/>
      <c r="DE277" s="293"/>
      <c r="DF277" s="293"/>
      <c r="DG277" s="293"/>
      <c r="DH277" s="293"/>
      <c r="DI277" s="293"/>
      <c r="DJ277" s="293"/>
      <c r="DK277" s="293"/>
      <c r="DL277" s="293"/>
      <c r="DM277" s="293"/>
      <c r="DN277" s="293"/>
      <c r="DO277" s="293"/>
      <c r="DP277" s="293"/>
      <c r="DQ277" s="293"/>
      <c r="DR277" s="293"/>
      <c r="DS277" s="293"/>
      <c r="DT277" s="293"/>
      <c r="DU277" s="293"/>
      <c r="DV277" s="293"/>
      <c r="DW277" s="293"/>
      <c r="DX277" s="293"/>
      <c r="DY277" s="293"/>
      <c r="DZ277" s="293"/>
      <c r="EA277" s="293"/>
      <c r="EB277" s="293"/>
      <c r="EC277" s="293"/>
      <c r="ED277" s="293"/>
      <c r="EE277" s="293"/>
      <c r="EF277" s="293"/>
      <c r="EG277" s="293"/>
      <c r="EH277" s="293"/>
      <c r="EI277" s="293"/>
      <c r="EJ277" s="293"/>
      <c r="EK277" s="293"/>
      <c r="EL277" s="293"/>
      <c r="EM277" s="293"/>
      <c r="EN277" s="293"/>
      <c r="EO277" s="293"/>
      <c r="EP277" s="293"/>
      <c r="EQ277" s="293"/>
      <c r="ER277" s="293"/>
      <c r="ES277" s="293"/>
      <c r="ET277" s="293"/>
      <c r="EU277" s="293"/>
      <c r="EV277" s="293"/>
      <c r="EW277" s="293"/>
      <c r="EX277" s="293"/>
      <c r="EY277" s="293"/>
      <c r="EZ277" s="293"/>
      <c r="FA277" s="293"/>
      <c r="FB277" s="293"/>
      <c r="FC277" s="293"/>
      <c r="FD277" s="293"/>
      <c r="FE277" s="293"/>
      <c r="FF277" s="293"/>
      <c r="FG277" s="293"/>
      <c r="FH277" s="293"/>
      <c r="FI277" s="293"/>
      <c r="FJ277" s="293"/>
      <c r="FK277" s="293"/>
      <c r="FL277" s="293"/>
      <c r="FM277" s="293"/>
      <c r="FN277" s="293"/>
      <c r="FO277" s="293"/>
      <c r="FP277" s="293"/>
      <c r="FQ277" s="293"/>
      <c r="FR277" s="293"/>
      <c r="FS277" s="293"/>
      <c r="FT277" s="293"/>
      <c r="FU277" s="293"/>
      <c r="FV277" s="293"/>
      <c r="FW277" s="293"/>
      <c r="FX277" s="293"/>
      <c r="FY277" s="293"/>
      <c r="FZ277" s="293"/>
      <c r="GA277" s="293"/>
      <c r="GB277" s="293"/>
      <c r="GC277" s="293"/>
      <c r="GD277" s="293"/>
      <c r="GE277" s="293"/>
      <c r="GF277" s="293"/>
      <c r="GG277" s="293"/>
      <c r="GH277" s="293"/>
      <c r="GI277" s="293"/>
      <c r="GJ277" s="293"/>
      <c r="GK277" s="293"/>
      <c r="GL277" s="293"/>
      <c r="GM277" s="293"/>
      <c r="GN277" s="293"/>
      <c r="GO277" s="293"/>
      <c r="GP277" s="293"/>
      <c r="GQ277" s="293"/>
      <c r="GR277" s="293"/>
      <c r="GS277" s="293"/>
      <c r="GT277" s="293"/>
      <c r="GU277" s="293"/>
      <c r="GV277" s="293"/>
      <c r="GW277" s="293"/>
      <c r="GX277" s="293"/>
      <c r="GY277" s="293"/>
      <c r="GZ277" s="293"/>
      <c r="HA277" s="293"/>
      <c r="HB277" s="293"/>
      <c r="HC277" s="293"/>
      <c r="HD277" s="293"/>
      <c r="HE277" s="293"/>
      <c r="HF277" s="293"/>
      <c r="HG277" s="293"/>
      <c r="HH277" s="293"/>
      <c r="HI277" s="293"/>
      <c r="HJ277" s="293"/>
      <c r="HK277" s="293"/>
      <c r="HL277" s="293"/>
      <c r="HM277" s="293"/>
      <c r="HN277" s="293"/>
      <c r="HO277" s="293"/>
      <c r="HP277" s="293"/>
      <c r="HQ277" s="293"/>
      <c r="HR277" s="293"/>
      <c r="HS277" s="293"/>
      <c r="HT277" s="293"/>
      <c r="HU277" s="293"/>
      <c r="HV277" s="293"/>
      <c r="HW277" s="293"/>
      <c r="HX277" s="293"/>
      <c r="HY277" s="293"/>
      <c r="HZ277" s="293"/>
      <c r="IA277" s="293"/>
      <c r="IB277" s="293"/>
      <c r="IC277" s="293"/>
      <c r="ID277" s="293"/>
      <c r="IE277" s="293"/>
      <c r="IF277" s="293"/>
      <c r="IG277" s="293"/>
      <c r="IH277" s="293"/>
      <c r="II277" s="293"/>
      <c r="IJ277" s="293"/>
      <c r="IK277" s="293"/>
      <c r="IL277" s="293"/>
      <c r="IM277" s="293"/>
      <c r="IN277" s="293"/>
      <c r="IO277" s="293"/>
      <c r="IP277" s="293"/>
      <c r="IQ277" s="293"/>
      <c r="IR277" s="293"/>
      <c r="IS277" s="293"/>
      <c r="IT277" s="293"/>
      <c r="IU277" s="293"/>
      <c r="IV277" s="293"/>
      <c r="IW277" s="293"/>
      <c r="IX277" s="293"/>
      <c r="IY277" s="293"/>
      <c r="IZ277" s="293"/>
      <c r="JA277" s="293"/>
      <c r="JB277" s="293"/>
      <c r="JC277" s="293"/>
      <c r="JD277" s="293"/>
      <c r="JE277" s="293"/>
      <c r="JF277" s="293"/>
      <c r="JG277" s="293"/>
      <c r="JH277" s="293"/>
      <c r="JI277" s="293"/>
      <c r="JJ277" s="293"/>
      <c r="JK277" s="293"/>
      <c r="JL277" s="293"/>
      <c r="JM277" s="293"/>
      <c r="JN277" s="293"/>
      <c r="JO277" s="293"/>
      <c r="JP277" s="293"/>
      <c r="JQ277" s="293"/>
      <c r="JR277" s="293"/>
      <c r="JS277" s="293"/>
      <c r="JT277" s="293"/>
      <c r="JU277" s="293"/>
      <c r="JV277" s="293"/>
      <c r="JW277" s="293"/>
      <c r="JX277" s="293"/>
      <c r="JY277" s="293"/>
      <c r="JZ277" s="293"/>
      <c r="KA277" s="293"/>
      <c r="KB277" s="293"/>
      <c r="KC277" s="293"/>
      <c r="KD277" s="293"/>
      <c r="KE277" s="293"/>
      <c r="KF277" s="293"/>
      <c r="KG277" s="293"/>
      <c r="KH277" s="293"/>
      <c r="KI277" s="293"/>
      <c r="KJ277" s="293"/>
      <c r="KK277" s="293"/>
      <c r="KL277" s="293"/>
      <c r="KM277" s="293"/>
      <c r="KN277" s="293"/>
      <c r="KO277" s="293"/>
      <c r="KP277" s="293"/>
      <c r="KQ277" s="293"/>
      <c r="KR277" s="293"/>
      <c r="KS277" s="293"/>
      <c r="KT277" s="293"/>
      <c r="KU277" s="293"/>
      <c r="KV277" s="293"/>
      <c r="KW277" s="293"/>
      <c r="KX277" s="293"/>
      <c r="KY277" s="293"/>
      <c r="KZ277" s="293"/>
      <c r="LA277" s="293"/>
      <c r="LB277" s="293"/>
      <c r="LC277" s="293"/>
      <c r="LD277" s="293"/>
      <c r="LE277" s="293"/>
      <c r="LF277" s="293"/>
      <c r="LG277" s="293"/>
      <c r="LH277" s="293"/>
      <c r="LI277" s="293"/>
      <c r="LJ277" s="293"/>
      <c r="LK277" s="293"/>
      <c r="LL277" s="293"/>
      <c r="LM277" s="293"/>
      <c r="LN277" s="293"/>
      <c r="LO277" s="293"/>
      <c r="LP277" s="293"/>
      <c r="LQ277" s="293"/>
      <c r="LR277" s="293"/>
      <c r="LS277" s="293"/>
      <c r="LT277" s="293"/>
      <c r="LU277" s="293"/>
      <c r="LV277" s="293"/>
      <c r="LW277" s="293"/>
      <c r="LX277" s="293"/>
      <c r="LY277" s="293"/>
      <c r="LZ277" s="293"/>
      <c r="MA277" s="293"/>
      <c r="MB277" s="293"/>
      <c r="MC277" s="293"/>
      <c r="MD277" s="293"/>
      <c r="ME277" s="293"/>
      <c r="MF277" s="293"/>
      <c r="MG277" s="293"/>
      <c r="MH277" s="293"/>
      <c r="MI277" s="293"/>
      <c r="MJ277" s="293"/>
      <c r="MK277" s="293"/>
      <c r="ML277" s="293"/>
      <c r="MM277" s="293"/>
      <c r="MN277" s="293"/>
      <c r="MO277" s="293"/>
      <c r="MP277" s="293"/>
      <c r="MQ277" s="293"/>
      <c r="MR277" s="293"/>
      <c r="MS277" s="293"/>
      <c r="MT277" s="293"/>
      <c r="MU277" s="293"/>
      <c r="MV277" s="293"/>
      <c r="MW277" s="293"/>
      <c r="MX277" s="293"/>
      <c r="MY277" s="293"/>
      <c r="MZ277" s="293"/>
      <c r="NA277" s="293"/>
      <c r="NB277" s="293"/>
      <c r="NC277" s="293"/>
      <c r="ND277" s="293"/>
      <c r="NE277" s="293"/>
      <c r="NF277" s="293"/>
      <c r="NG277" s="293"/>
      <c r="NH277" s="293"/>
      <c r="NI277" s="293"/>
      <c r="NJ277" s="293"/>
      <c r="NK277" s="293"/>
      <c r="NL277" s="293"/>
      <c r="NM277" s="293"/>
      <c r="NN277" s="293"/>
      <c r="NO277" s="293"/>
      <c r="NP277" s="293"/>
      <c r="NQ277" s="293"/>
      <c r="NR277" s="293"/>
      <c r="NS277" s="293"/>
      <c r="NT277" s="293"/>
      <c r="NU277" s="293"/>
      <c r="NV277" s="293"/>
      <c r="NW277" s="293"/>
      <c r="NX277" s="293"/>
      <c r="NY277" s="293"/>
      <c r="NZ277" s="293"/>
      <c r="OA277" s="293"/>
      <c r="OB277" s="293"/>
      <c r="OC277" s="293"/>
      <c r="OD277" s="293"/>
      <c r="OE277" s="293"/>
      <c r="OF277" s="293"/>
      <c r="OG277" s="293"/>
      <c r="OH277" s="293"/>
      <c r="OI277" s="293"/>
      <c r="OJ277" s="293"/>
      <c r="OK277" s="293"/>
      <c r="OL277" s="293"/>
      <c r="OM277" s="293"/>
      <c r="ON277" s="293"/>
      <c r="OO277" s="293"/>
      <c r="OP277" s="293"/>
      <c r="OQ277" s="293"/>
      <c r="OR277" s="293"/>
      <c r="OS277" s="293"/>
      <c r="OT277" s="293"/>
      <c r="OU277" s="293"/>
      <c r="OV277" s="293"/>
      <c r="OW277" s="293"/>
      <c r="OX277" s="293"/>
      <c r="OY277" s="293"/>
      <c r="OZ277" s="293"/>
      <c r="PA277" s="293"/>
      <c r="PB277" s="293"/>
      <c r="PC277" s="293"/>
      <c r="PD277" s="293"/>
      <c r="PE277" s="293"/>
      <c r="PF277" s="293"/>
      <c r="PG277" s="293"/>
      <c r="PH277" s="293"/>
      <c r="PI277" s="293"/>
      <c r="PJ277" s="293"/>
      <c r="PK277" s="293"/>
      <c r="PL277" s="293"/>
      <c r="PM277" s="293"/>
      <c r="PN277" s="293"/>
      <c r="PO277" s="293"/>
      <c r="PP277" s="293"/>
      <c r="PQ277" s="293"/>
      <c r="PR277" s="293"/>
      <c r="PS277" s="293"/>
      <c r="PT277" s="293"/>
      <c r="PU277" s="293"/>
      <c r="PV277" s="293"/>
      <c r="PW277" s="293"/>
      <c r="PX277" s="293"/>
      <c r="PY277" s="293"/>
      <c r="PZ277" s="293"/>
      <c r="QA277" s="293"/>
      <c r="QB277" s="293"/>
      <c r="QC277" s="293"/>
      <c r="QD277" s="293"/>
      <c r="QE277" s="293"/>
      <c r="QF277" s="293"/>
      <c r="QG277" s="293"/>
      <c r="QH277" s="293"/>
      <c r="QI277" s="293"/>
      <c r="QJ277" s="293"/>
      <c r="QK277" s="293"/>
      <c r="QL277" s="293"/>
      <c r="QM277" s="293"/>
      <c r="QN277" s="293"/>
      <c r="QO277" s="293"/>
      <c r="QP277" s="293"/>
      <c r="QQ277" s="293"/>
      <c r="QR277" s="293"/>
      <c r="QS277" s="293"/>
      <c r="QT277" s="293"/>
      <c r="QU277" s="293"/>
      <c r="QV277" s="293"/>
      <c r="QW277" s="293"/>
      <c r="QX277" s="293"/>
      <c r="QY277" s="293"/>
      <c r="QZ277" s="293"/>
      <c r="RA277" s="293"/>
      <c r="RB277" s="293"/>
      <c r="RC277" s="293"/>
      <c r="RD277" s="293"/>
      <c r="RE277" s="293"/>
      <c r="RF277" s="293"/>
      <c r="RG277" s="293"/>
      <c r="RH277" s="293"/>
      <c r="RI277" s="293"/>
      <c r="RJ277" s="293"/>
      <c r="RK277" s="293"/>
      <c r="RL277" s="293"/>
      <c r="RM277" s="293"/>
      <c r="RN277" s="293"/>
      <c r="RO277" s="293"/>
      <c r="RP277" s="293"/>
      <c r="RQ277" s="293"/>
      <c r="RR277" s="293"/>
      <c r="RS277" s="293"/>
      <c r="RT277" s="293"/>
      <c r="RU277" s="293"/>
      <c r="RV277" s="293"/>
      <c r="RW277" s="293"/>
      <c r="RX277" s="293"/>
      <c r="RY277" s="293"/>
      <c r="RZ277" s="293"/>
      <c r="SA277" s="293"/>
      <c r="SB277" s="293"/>
      <c r="SC277" s="293"/>
      <c r="SD277" s="293"/>
      <c r="SE277" s="293"/>
      <c r="SF277" s="293"/>
      <c r="SG277" s="293"/>
      <c r="SH277" s="293"/>
      <c r="SI277" s="293"/>
      <c r="SJ277" s="293"/>
      <c r="SK277" s="293"/>
      <c r="SL277" s="293"/>
      <c r="SM277" s="293"/>
      <c r="SN277" s="293"/>
      <c r="SO277" s="293"/>
      <c r="SP277" s="293"/>
      <c r="SQ277" s="293"/>
      <c r="SR277" s="293"/>
      <c r="SS277" s="293"/>
      <c r="ST277" s="293"/>
      <c r="SU277" s="293"/>
      <c r="SV277" s="293"/>
      <c r="SW277" s="293"/>
      <c r="SX277" s="293"/>
      <c r="SY277" s="293"/>
      <c r="SZ277" s="293"/>
      <c r="TA277" s="293"/>
      <c r="TB277" s="293"/>
      <c r="TC277" s="293"/>
      <c r="TD277" s="293"/>
      <c r="TE277" s="293"/>
      <c r="TF277" s="293"/>
      <c r="TG277" s="293"/>
      <c r="TH277" s="293"/>
      <c r="TI277" s="293"/>
      <c r="TJ277" s="293"/>
      <c r="TK277" s="293"/>
      <c r="TL277" s="293"/>
      <c r="TM277" s="293"/>
      <c r="TN277" s="293"/>
      <c r="TO277" s="293"/>
      <c r="TP277" s="293"/>
      <c r="TQ277" s="293"/>
      <c r="TR277" s="293"/>
      <c r="TS277" s="293"/>
      <c r="TT277" s="293"/>
      <c r="TU277" s="293"/>
      <c r="TV277" s="293"/>
      <c r="TW277" s="293"/>
      <c r="TX277" s="293"/>
      <c r="TY277" s="293"/>
      <c r="TZ277" s="293"/>
      <c r="UA277" s="293"/>
      <c r="UB277" s="293"/>
      <c r="UC277" s="293"/>
      <c r="UD277" s="293"/>
      <c r="UE277" s="293"/>
    </row>
    <row r="278" spans="1:551" x14ac:dyDescent="0.3">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c r="BG278" s="293"/>
      <c r="BH278" s="293"/>
      <c r="BI278" s="293"/>
      <c r="BJ278" s="293"/>
      <c r="BK278" s="293"/>
      <c r="BL278" s="293"/>
      <c r="BM278" s="293"/>
      <c r="BN278" s="293"/>
      <c r="BO278" s="293"/>
      <c r="BP278" s="293"/>
      <c r="BQ278" s="293"/>
      <c r="BR278" s="293"/>
      <c r="BS278" s="293"/>
      <c r="BT278" s="293"/>
      <c r="BU278" s="293"/>
      <c r="BV278" s="293"/>
      <c r="BW278" s="293"/>
      <c r="BX278" s="293"/>
      <c r="BY278" s="293"/>
      <c r="BZ278" s="293"/>
      <c r="CA278" s="293"/>
      <c r="CB278" s="293"/>
      <c r="CC278" s="293"/>
      <c r="CD278" s="293"/>
      <c r="CE278" s="293"/>
      <c r="CF278" s="293"/>
      <c r="CG278" s="293"/>
      <c r="CH278" s="293"/>
      <c r="CI278" s="293"/>
      <c r="CJ278" s="293"/>
      <c r="CK278" s="293"/>
      <c r="CL278" s="293"/>
      <c r="CM278" s="293"/>
      <c r="CN278" s="293"/>
      <c r="CO278" s="293"/>
      <c r="CP278" s="293"/>
      <c r="CQ278" s="293"/>
      <c r="CR278" s="293"/>
      <c r="CS278" s="293"/>
      <c r="CT278" s="293"/>
      <c r="CU278" s="293"/>
      <c r="CV278" s="293"/>
      <c r="CW278" s="293"/>
      <c r="CX278" s="293"/>
      <c r="CY278" s="293"/>
      <c r="CZ278" s="293"/>
      <c r="DA278" s="293"/>
      <c r="DB278" s="293"/>
      <c r="DC278" s="293"/>
      <c r="DD278" s="293"/>
      <c r="DE278" s="293"/>
      <c r="DF278" s="293"/>
      <c r="DG278" s="293"/>
      <c r="DH278" s="293"/>
      <c r="DI278" s="293"/>
      <c r="DJ278" s="293"/>
      <c r="DK278" s="293"/>
      <c r="DL278" s="293"/>
      <c r="DM278" s="293"/>
      <c r="DN278" s="293"/>
      <c r="DO278" s="293"/>
      <c r="DP278" s="293"/>
      <c r="DQ278" s="293"/>
      <c r="DR278" s="293"/>
      <c r="DS278" s="293"/>
      <c r="DT278" s="293"/>
      <c r="DU278" s="293"/>
      <c r="DV278" s="293"/>
      <c r="DW278" s="293"/>
      <c r="DX278" s="293"/>
      <c r="DY278" s="293"/>
      <c r="DZ278" s="293"/>
      <c r="EA278" s="293"/>
      <c r="EB278" s="293"/>
      <c r="EC278" s="293"/>
      <c r="ED278" s="293"/>
      <c r="EE278" s="293"/>
      <c r="EF278" s="293"/>
      <c r="EG278" s="293"/>
      <c r="EH278" s="293"/>
      <c r="EI278" s="293"/>
      <c r="EJ278" s="293"/>
      <c r="EK278" s="293"/>
      <c r="EL278" s="293"/>
      <c r="EM278" s="293"/>
      <c r="EN278" s="293"/>
      <c r="EO278" s="293"/>
      <c r="EP278" s="293"/>
      <c r="EQ278" s="293"/>
      <c r="ER278" s="293"/>
      <c r="ES278" s="293"/>
      <c r="ET278" s="293"/>
      <c r="EU278" s="293"/>
      <c r="EV278" s="293"/>
      <c r="EW278" s="293"/>
      <c r="EX278" s="293"/>
      <c r="EY278" s="293"/>
      <c r="EZ278" s="293"/>
      <c r="FA278" s="293"/>
      <c r="FB278" s="293"/>
      <c r="FC278" s="293"/>
      <c r="FD278" s="293"/>
      <c r="FE278" s="293"/>
      <c r="FF278" s="293"/>
      <c r="FG278" s="293"/>
      <c r="FH278" s="293"/>
      <c r="FI278" s="293"/>
      <c r="FJ278" s="293"/>
      <c r="FK278" s="293"/>
      <c r="FL278" s="293"/>
      <c r="FM278" s="293"/>
      <c r="FN278" s="293"/>
      <c r="FO278" s="293"/>
      <c r="FP278" s="293"/>
      <c r="FQ278" s="293"/>
      <c r="FR278" s="293"/>
      <c r="FS278" s="293"/>
      <c r="FT278" s="293"/>
      <c r="FU278" s="293"/>
      <c r="FV278" s="293"/>
      <c r="FW278" s="293"/>
      <c r="FX278" s="293"/>
      <c r="FY278" s="293"/>
      <c r="FZ278" s="293"/>
      <c r="GA278" s="293"/>
      <c r="GB278" s="293"/>
      <c r="GC278" s="293"/>
      <c r="GD278" s="293"/>
      <c r="GE278" s="293"/>
      <c r="GF278" s="293"/>
      <c r="GG278" s="293"/>
      <c r="GH278" s="293"/>
      <c r="GI278" s="293"/>
      <c r="GJ278" s="293"/>
      <c r="GK278" s="293"/>
      <c r="GL278" s="293"/>
      <c r="GM278" s="293"/>
      <c r="GN278" s="293"/>
      <c r="GO278" s="293"/>
      <c r="GP278" s="293"/>
      <c r="GQ278" s="293"/>
      <c r="GR278" s="293"/>
      <c r="GS278" s="293"/>
      <c r="GT278" s="293"/>
      <c r="GU278" s="293"/>
      <c r="GV278" s="293"/>
      <c r="GW278" s="293"/>
      <c r="GX278" s="293"/>
      <c r="GY278" s="293"/>
      <c r="GZ278" s="293"/>
      <c r="HA278" s="293"/>
      <c r="HB278" s="293"/>
      <c r="HC278" s="293"/>
      <c r="HD278" s="293"/>
      <c r="HE278" s="293"/>
      <c r="HF278" s="293"/>
      <c r="HG278" s="293"/>
      <c r="HH278" s="293"/>
      <c r="HI278" s="293"/>
      <c r="HJ278" s="293"/>
      <c r="HK278" s="293"/>
      <c r="HL278" s="293"/>
      <c r="HM278" s="293"/>
      <c r="HN278" s="293"/>
      <c r="HO278" s="293"/>
      <c r="HP278" s="293"/>
      <c r="HQ278" s="293"/>
      <c r="HR278" s="293"/>
      <c r="HS278" s="293"/>
      <c r="HT278" s="293"/>
      <c r="HU278" s="293"/>
      <c r="HV278" s="293"/>
      <c r="HW278" s="293"/>
      <c r="HX278" s="293"/>
      <c r="HY278" s="293"/>
      <c r="HZ278" s="293"/>
      <c r="IA278" s="293"/>
      <c r="IB278" s="293"/>
      <c r="IC278" s="293"/>
      <c r="ID278" s="293"/>
      <c r="IE278" s="293"/>
      <c r="IF278" s="293"/>
      <c r="IG278" s="293"/>
      <c r="IH278" s="293"/>
      <c r="II278" s="293"/>
      <c r="IJ278" s="293"/>
      <c r="IK278" s="293"/>
      <c r="IL278" s="293"/>
      <c r="IM278" s="293"/>
      <c r="IN278" s="293"/>
      <c r="IO278" s="293"/>
      <c r="IP278" s="293"/>
      <c r="IQ278" s="293"/>
      <c r="IR278" s="293"/>
      <c r="IS278" s="293"/>
      <c r="IT278" s="293"/>
      <c r="IU278" s="293"/>
      <c r="IV278" s="293"/>
      <c r="IW278" s="293"/>
      <c r="IX278" s="293"/>
      <c r="IY278" s="293"/>
      <c r="IZ278" s="293"/>
      <c r="JA278" s="293"/>
      <c r="JB278" s="293"/>
      <c r="JC278" s="293"/>
      <c r="JD278" s="293"/>
      <c r="JE278" s="293"/>
      <c r="JF278" s="293"/>
      <c r="JG278" s="293"/>
      <c r="JH278" s="293"/>
      <c r="JI278" s="293"/>
      <c r="JJ278" s="293"/>
      <c r="JK278" s="293"/>
      <c r="JL278" s="293"/>
      <c r="JM278" s="293"/>
      <c r="JN278" s="293"/>
      <c r="JO278" s="293"/>
      <c r="JP278" s="293"/>
      <c r="JQ278" s="293"/>
      <c r="JR278" s="293"/>
      <c r="JS278" s="293"/>
      <c r="JT278" s="293"/>
      <c r="JU278" s="293"/>
      <c r="JV278" s="293"/>
      <c r="JW278" s="293"/>
      <c r="JX278" s="293"/>
      <c r="JY278" s="293"/>
      <c r="JZ278" s="293"/>
      <c r="KA278" s="293"/>
      <c r="KB278" s="293"/>
      <c r="KC278" s="293"/>
      <c r="KD278" s="293"/>
      <c r="KE278" s="293"/>
      <c r="KF278" s="293"/>
      <c r="KG278" s="293"/>
      <c r="KH278" s="293"/>
      <c r="KI278" s="293"/>
      <c r="KJ278" s="293"/>
      <c r="KK278" s="293"/>
      <c r="KL278" s="293"/>
      <c r="KM278" s="293"/>
      <c r="KN278" s="293"/>
      <c r="KO278" s="293"/>
      <c r="KP278" s="293"/>
      <c r="KQ278" s="293"/>
      <c r="KR278" s="293"/>
      <c r="KS278" s="293"/>
      <c r="KT278" s="293"/>
      <c r="KU278" s="293"/>
      <c r="KV278" s="293"/>
      <c r="KW278" s="293"/>
      <c r="KX278" s="293"/>
      <c r="KY278" s="293"/>
      <c r="KZ278" s="293"/>
      <c r="LA278" s="293"/>
      <c r="LB278" s="293"/>
      <c r="LC278" s="293"/>
      <c r="LD278" s="293"/>
      <c r="LE278" s="293"/>
      <c r="LF278" s="293"/>
      <c r="LG278" s="293"/>
      <c r="LH278" s="293"/>
      <c r="LI278" s="293"/>
      <c r="LJ278" s="293"/>
      <c r="LK278" s="293"/>
      <c r="LL278" s="293"/>
      <c r="LM278" s="293"/>
      <c r="LN278" s="293"/>
      <c r="LO278" s="293"/>
      <c r="LP278" s="293"/>
      <c r="LQ278" s="293"/>
      <c r="LR278" s="293"/>
      <c r="LS278" s="293"/>
      <c r="LT278" s="293"/>
      <c r="LU278" s="293"/>
      <c r="LV278" s="293"/>
      <c r="LW278" s="293"/>
      <c r="LX278" s="293"/>
      <c r="LY278" s="293"/>
      <c r="LZ278" s="293"/>
      <c r="MA278" s="293"/>
      <c r="MB278" s="293"/>
      <c r="MC278" s="293"/>
      <c r="MD278" s="293"/>
      <c r="ME278" s="293"/>
      <c r="MF278" s="293"/>
      <c r="MG278" s="293"/>
      <c r="MH278" s="293"/>
      <c r="MI278" s="293"/>
      <c r="MJ278" s="293"/>
      <c r="MK278" s="293"/>
      <c r="ML278" s="293"/>
      <c r="MM278" s="293"/>
      <c r="MN278" s="293"/>
      <c r="MO278" s="293"/>
      <c r="MP278" s="293"/>
      <c r="MQ278" s="293"/>
      <c r="MR278" s="293"/>
      <c r="MS278" s="293"/>
      <c r="MT278" s="293"/>
      <c r="MU278" s="293"/>
      <c r="MV278" s="293"/>
      <c r="MW278" s="293"/>
      <c r="MX278" s="293"/>
      <c r="MY278" s="293"/>
      <c r="MZ278" s="293"/>
      <c r="NA278" s="293"/>
      <c r="NB278" s="293"/>
      <c r="NC278" s="293"/>
      <c r="ND278" s="293"/>
      <c r="NE278" s="293"/>
      <c r="NF278" s="293"/>
      <c r="NG278" s="293"/>
      <c r="NH278" s="293"/>
      <c r="NI278" s="293"/>
      <c r="NJ278" s="293"/>
      <c r="NK278" s="293"/>
      <c r="NL278" s="293"/>
      <c r="NM278" s="293"/>
      <c r="NN278" s="293"/>
      <c r="NO278" s="293"/>
      <c r="NP278" s="293"/>
      <c r="NQ278" s="293"/>
      <c r="NR278" s="293"/>
      <c r="NS278" s="293"/>
      <c r="NT278" s="293"/>
      <c r="NU278" s="293"/>
      <c r="NV278" s="293"/>
      <c r="NW278" s="293"/>
      <c r="NX278" s="293"/>
      <c r="NY278" s="293"/>
      <c r="NZ278" s="293"/>
      <c r="OA278" s="293"/>
      <c r="OB278" s="293"/>
      <c r="OC278" s="293"/>
      <c r="OD278" s="293"/>
      <c r="OE278" s="293"/>
      <c r="OF278" s="293"/>
      <c r="OG278" s="293"/>
      <c r="OH278" s="293"/>
      <c r="OI278" s="293"/>
      <c r="OJ278" s="293"/>
      <c r="OK278" s="293"/>
      <c r="OL278" s="293"/>
      <c r="OM278" s="293"/>
      <c r="ON278" s="293"/>
      <c r="OO278" s="293"/>
      <c r="OP278" s="293"/>
      <c r="OQ278" s="293"/>
      <c r="OR278" s="293"/>
      <c r="OS278" s="293"/>
      <c r="OT278" s="293"/>
      <c r="OU278" s="293"/>
      <c r="OV278" s="293"/>
      <c r="OW278" s="293"/>
      <c r="OX278" s="293"/>
      <c r="OY278" s="293"/>
      <c r="OZ278" s="293"/>
      <c r="PA278" s="293"/>
      <c r="PB278" s="293"/>
      <c r="PC278" s="293"/>
      <c r="PD278" s="293"/>
      <c r="PE278" s="293"/>
      <c r="PF278" s="293"/>
      <c r="PG278" s="293"/>
      <c r="PH278" s="293"/>
      <c r="PI278" s="293"/>
      <c r="PJ278" s="293"/>
      <c r="PK278" s="293"/>
      <c r="PL278" s="293"/>
      <c r="PM278" s="293"/>
      <c r="PN278" s="293"/>
      <c r="PO278" s="293"/>
      <c r="PP278" s="293"/>
      <c r="PQ278" s="293"/>
      <c r="PR278" s="293"/>
      <c r="PS278" s="293"/>
      <c r="PT278" s="293"/>
      <c r="PU278" s="293"/>
      <c r="PV278" s="293"/>
      <c r="PW278" s="293"/>
      <c r="PX278" s="293"/>
      <c r="PY278" s="293"/>
      <c r="PZ278" s="293"/>
      <c r="QA278" s="293"/>
      <c r="QB278" s="293"/>
      <c r="QC278" s="293"/>
      <c r="QD278" s="293"/>
      <c r="QE278" s="293"/>
      <c r="QF278" s="293"/>
      <c r="QG278" s="293"/>
      <c r="QH278" s="293"/>
      <c r="QI278" s="293"/>
      <c r="QJ278" s="293"/>
      <c r="QK278" s="293"/>
      <c r="QL278" s="293"/>
      <c r="QM278" s="293"/>
      <c r="QN278" s="293"/>
      <c r="QO278" s="293"/>
      <c r="QP278" s="293"/>
      <c r="QQ278" s="293"/>
      <c r="QR278" s="293"/>
      <c r="QS278" s="293"/>
      <c r="QT278" s="293"/>
      <c r="QU278" s="293"/>
      <c r="QV278" s="293"/>
      <c r="QW278" s="293"/>
      <c r="QX278" s="293"/>
      <c r="QY278" s="293"/>
      <c r="QZ278" s="293"/>
      <c r="RA278" s="293"/>
      <c r="RB278" s="293"/>
      <c r="RC278" s="293"/>
      <c r="RD278" s="293"/>
      <c r="RE278" s="293"/>
      <c r="RF278" s="293"/>
      <c r="RG278" s="293"/>
      <c r="RH278" s="293"/>
      <c r="RI278" s="293"/>
      <c r="RJ278" s="293"/>
      <c r="RK278" s="293"/>
      <c r="RL278" s="293"/>
      <c r="RM278" s="293"/>
      <c r="RN278" s="293"/>
      <c r="RO278" s="293"/>
      <c r="RP278" s="293"/>
      <c r="RQ278" s="293"/>
      <c r="RR278" s="293"/>
      <c r="RS278" s="293"/>
      <c r="RT278" s="293"/>
      <c r="RU278" s="293"/>
      <c r="RV278" s="293"/>
      <c r="RW278" s="293"/>
      <c r="RX278" s="293"/>
      <c r="RY278" s="293"/>
      <c r="RZ278" s="293"/>
      <c r="SA278" s="293"/>
      <c r="SB278" s="293"/>
      <c r="SC278" s="293"/>
      <c r="SD278" s="293"/>
      <c r="SE278" s="293"/>
      <c r="SF278" s="293"/>
      <c r="SG278" s="293"/>
      <c r="SH278" s="293"/>
      <c r="SI278" s="293"/>
      <c r="SJ278" s="293"/>
      <c r="SK278" s="293"/>
      <c r="SL278" s="293"/>
      <c r="SM278" s="293"/>
      <c r="SN278" s="293"/>
      <c r="SO278" s="293"/>
      <c r="SP278" s="293"/>
      <c r="SQ278" s="293"/>
      <c r="SR278" s="293"/>
      <c r="SS278" s="293"/>
      <c r="ST278" s="293"/>
      <c r="SU278" s="293"/>
      <c r="SV278" s="293"/>
      <c r="SW278" s="293"/>
      <c r="SX278" s="293"/>
      <c r="SY278" s="293"/>
      <c r="SZ278" s="293"/>
      <c r="TA278" s="293"/>
      <c r="TB278" s="293"/>
      <c r="TC278" s="293"/>
      <c r="TD278" s="293"/>
      <c r="TE278" s="293"/>
      <c r="TF278" s="293"/>
      <c r="TG278" s="293"/>
      <c r="TH278" s="293"/>
      <c r="TI278" s="293"/>
      <c r="TJ278" s="293"/>
      <c r="TK278" s="293"/>
      <c r="TL278" s="293"/>
      <c r="TM278" s="293"/>
      <c r="TN278" s="293"/>
      <c r="TO278" s="293"/>
      <c r="TP278" s="293"/>
      <c r="TQ278" s="293"/>
      <c r="TR278" s="293"/>
      <c r="TS278" s="293"/>
      <c r="TT278" s="293"/>
      <c r="TU278" s="293"/>
      <c r="TV278" s="293"/>
      <c r="TW278" s="293"/>
      <c r="TX278" s="293"/>
      <c r="TY278" s="293"/>
      <c r="TZ278" s="293"/>
      <c r="UA278" s="293"/>
      <c r="UB278" s="293"/>
      <c r="UC278" s="293"/>
      <c r="UD278" s="293"/>
      <c r="UE278" s="293"/>
    </row>
    <row r="279" spans="1:551" x14ac:dyDescent="0.3">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c r="BG279" s="293"/>
      <c r="BH279" s="293"/>
      <c r="BI279" s="293"/>
      <c r="BJ279" s="293"/>
      <c r="BK279" s="293"/>
      <c r="BL279" s="293"/>
      <c r="BM279" s="293"/>
      <c r="BN279" s="293"/>
      <c r="BO279" s="293"/>
      <c r="BP279" s="293"/>
      <c r="BQ279" s="293"/>
      <c r="BR279" s="293"/>
      <c r="BS279" s="293"/>
      <c r="BT279" s="293"/>
      <c r="BU279" s="293"/>
      <c r="BV279" s="293"/>
      <c r="BW279" s="293"/>
      <c r="BX279" s="293"/>
      <c r="BY279" s="293"/>
      <c r="BZ279" s="293"/>
      <c r="CA279" s="293"/>
      <c r="CB279" s="293"/>
      <c r="CC279" s="293"/>
      <c r="CD279" s="293"/>
      <c r="CE279" s="293"/>
      <c r="CF279" s="293"/>
      <c r="CG279" s="293"/>
      <c r="CH279" s="293"/>
      <c r="CI279" s="293"/>
      <c r="CJ279" s="293"/>
      <c r="CK279" s="293"/>
      <c r="CL279" s="293"/>
      <c r="CM279" s="293"/>
      <c r="CN279" s="293"/>
      <c r="CO279" s="293"/>
      <c r="CP279" s="293"/>
      <c r="CQ279" s="293"/>
      <c r="CR279" s="293"/>
      <c r="CS279" s="293"/>
      <c r="CT279" s="293"/>
      <c r="CU279" s="293"/>
      <c r="CV279" s="293"/>
      <c r="CW279" s="293"/>
      <c r="CX279" s="293"/>
      <c r="CY279" s="293"/>
      <c r="CZ279" s="293"/>
      <c r="DA279" s="293"/>
      <c r="DB279" s="293"/>
      <c r="DC279" s="293"/>
      <c r="DD279" s="293"/>
      <c r="DE279" s="293"/>
      <c r="DF279" s="293"/>
      <c r="DG279" s="293"/>
      <c r="DH279" s="293"/>
      <c r="DI279" s="293"/>
      <c r="DJ279" s="293"/>
      <c r="DK279" s="293"/>
      <c r="DL279" s="293"/>
      <c r="DM279" s="293"/>
      <c r="DN279" s="293"/>
      <c r="DO279" s="293"/>
      <c r="DP279" s="293"/>
      <c r="DQ279" s="293"/>
      <c r="DR279" s="293"/>
      <c r="DS279" s="293"/>
      <c r="DT279" s="293"/>
      <c r="DU279" s="293"/>
      <c r="DV279" s="293"/>
      <c r="DW279" s="293"/>
      <c r="DX279" s="293"/>
      <c r="DY279" s="293"/>
      <c r="DZ279" s="293"/>
      <c r="EA279" s="293"/>
      <c r="EB279" s="293"/>
      <c r="EC279" s="293"/>
      <c r="ED279" s="293"/>
      <c r="EE279" s="293"/>
      <c r="EF279" s="293"/>
      <c r="EG279" s="293"/>
      <c r="EH279" s="293"/>
      <c r="EI279" s="293"/>
      <c r="EJ279" s="293"/>
      <c r="EK279" s="293"/>
      <c r="EL279" s="293"/>
      <c r="EM279" s="293"/>
      <c r="EN279" s="293"/>
      <c r="EO279" s="293"/>
      <c r="EP279" s="293"/>
      <c r="EQ279" s="293"/>
      <c r="ER279" s="293"/>
      <c r="ES279" s="293"/>
      <c r="ET279" s="293"/>
      <c r="EU279" s="293"/>
      <c r="EV279" s="293"/>
      <c r="EW279" s="293"/>
      <c r="EX279" s="293"/>
      <c r="EY279" s="293"/>
      <c r="EZ279" s="293"/>
      <c r="FA279" s="293"/>
      <c r="FB279" s="293"/>
      <c r="FC279" s="293"/>
      <c r="FD279" s="293"/>
      <c r="FE279" s="293"/>
      <c r="FF279" s="293"/>
      <c r="FG279" s="293"/>
      <c r="FH279" s="293"/>
      <c r="FI279" s="293"/>
      <c r="FJ279" s="293"/>
      <c r="FK279" s="293"/>
      <c r="FL279" s="293"/>
      <c r="FM279" s="293"/>
      <c r="FN279" s="293"/>
      <c r="FO279" s="293"/>
      <c r="FP279" s="293"/>
      <c r="FQ279" s="293"/>
      <c r="FR279" s="293"/>
      <c r="FS279" s="293"/>
      <c r="FT279" s="293"/>
      <c r="FU279" s="293"/>
      <c r="FV279" s="293"/>
      <c r="FW279" s="293"/>
      <c r="FX279" s="293"/>
      <c r="FY279" s="293"/>
      <c r="FZ279" s="293"/>
      <c r="GA279" s="293"/>
      <c r="GB279" s="293"/>
      <c r="GC279" s="293"/>
      <c r="GD279" s="293"/>
      <c r="GE279" s="293"/>
      <c r="GF279" s="293"/>
      <c r="GG279" s="293"/>
      <c r="GH279" s="293"/>
      <c r="GI279" s="293"/>
      <c r="GJ279" s="293"/>
      <c r="GK279" s="293"/>
      <c r="GL279" s="293"/>
      <c r="GM279" s="293"/>
      <c r="GN279" s="293"/>
      <c r="GO279" s="293"/>
      <c r="GP279" s="293"/>
      <c r="GQ279" s="293"/>
      <c r="GR279" s="293"/>
      <c r="GS279" s="293"/>
      <c r="GT279" s="293"/>
      <c r="GU279" s="293"/>
      <c r="GV279" s="293"/>
      <c r="GW279" s="293"/>
      <c r="GX279" s="293"/>
      <c r="GY279" s="293"/>
      <c r="GZ279" s="293"/>
      <c r="HA279" s="293"/>
      <c r="HB279" s="293"/>
      <c r="HC279" s="293"/>
      <c r="HD279" s="293"/>
      <c r="HE279" s="293"/>
      <c r="HF279" s="293"/>
      <c r="HG279" s="293"/>
      <c r="HH279" s="293"/>
      <c r="HI279" s="293"/>
      <c r="HJ279" s="293"/>
      <c r="HK279" s="293"/>
      <c r="HL279" s="293"/>
      <c r="HM279" s="293"/>
      <c r="HN279" s="293"/>
      <c r="HO279" s="293"/>
      <c r="HP279" s="293"/>
      <c r="HQ279" s="293"/>
      <c r="HR279" s="293"/>
      <c r="HS279" s="293"/>
      <c r="HT279" s="293"/>
      <c r="HU279" s="293"/>
      <c r="HV279" s="293"/>
      <c r="HW279" s="293"/>
      <c r="HX279" s="293"/>
      <c r="HY279" s="293"/>
      <c r="HZ279" s="293"/>
      <c r="IA279" s="293"/>
      <c r="IB279" s="293"/>
      <c r="IC279" s="293"/>
      <c r="ID279" s="293"/>
      <c r="IE279" s="293"/>
      <c r="IF279" s="293"/>
      <c r="IG279" s="293"/>
      <c r="IH279" s="293"/>
      <c r="II279" s="293"/>
      <c r="IJ279" s="293"/>
      <c r="IK279" s="293"/>
      <c r="IL279" s="293"/>
      <c r="IM279" s="293"/>
      <c r="IN279" s="293"/>
      <c r="IO279" s="293"/>
      <c r="IP279" s="293"/>
      <c r="IQ279" s="293"/>
      <c r="IR279" s="293"/>
      <c r="IS279" s="293"/>
      <c r="IT279" s="293"/>
      <c r="IU279" s="293"/>
      <c r="IV279" s="293"/>
      <c r="IW279" s="293"/>
      <c r="IX279" s="293"/>
      <c r="IY279" s="293"/>
      <c r="IZ279" s="293"/>
      <c r="JA279" s="293"/>
      <c r="JB279" s="293"/>
      <c r="JC279" s="293"/>
      <c r="JD279" s="293"/>
      <c r="JE279" s="293"/>
      <c r="JF279" s="293"/>
      <c r="JG279" s="293"/>
      <c r="JH279" s="293"/>
      <c r="JI279" s="293"/>
      <c r="JJ279" s="293"/>
      <c r="JK279" s="293"/>
      <c r="JL279" s="293"/>
      <c r="JM279" s="293"/>
      <c r="JN279" s="293"/>
      <c r="JO279" s="293"/>
      <c r="JP279" s="293"/>
      <c r="JQ279" s="293"/>
      <c r="JR279" s="293"/>
      <c r="JS279" s="293"/>
      <c r="JT279" s="293"/>
      <c r="JU279" s="293"/>
      <c r="JV279" s="293"/>
      <c r="JW279" s="293"/>
      <c r="JX279" s="293"/>
      <c r="JY279" s="293"/>
      <c r="JZ279" s="293"/>
      <c r="KA279" s="293"/>
      <c r="KB279" s="293"/>
      <c r="KC279" s="293"/>
      <c r="KD279" s="293"/>
      <c r="KE279" s="293"/>
      <c r="KF279" s="293"/>
      <c r="KG279" s="293"/>
      <c r="KH279" s="293"/>
      <c r="KI279" s="293"/>
      <c r="KJ279" s="293"/>
      <c r="KK279" s="293"/>
      <c r="KL279" s="293"/>
      <c r="KM279" s="293"/>
      <c r="KN279" s="293"/>
      <c r="KO279" s="293"/>
      <c r="KP279" s="293"/>
      <c r="KQ279" s="293"/>
      <c r="KR279" s="293"/>
      <c r="KS279" s="293"/>
      <c r="KT279" s="293"/>
      <c r="KU279" s="293"/>
      <c r="KV279" s="293"/>
      <c r="KW279" s="293"/>
      <c r="KX279" s="293"/>
      <c r="KY279" s="293"/>
      <c r="KZ279" s="293"/>
      <c r="LA279" s="293"/>
      <c r="LB279" s="293"/>
      <c r="LC279" s="293"/>
      <c r="LD279" s="293"/>
      <c r="LE279" s="293"/>
      <c r="LF279" s="293"/>
      <c r="LG279" s="293"/>
      <c r="LH279" s="293"/>
      <c r="LI279" s="293"/>
      <c r="LJ279" s="293"/>
      <c r="LK279" s="293"/>
      <c r="LL279" s="293"/>
      <c r="LM279" s="293"/>
      <c r="LN279" s="293"/>
      <c r="LO279" s="293"/>
      <c r="LP279" s="293"/>
      <c r="LQ279" s="293"/>
      <c r="LR279" s="293"/>
      <c r="LS279" s="293"/>
      <c r="LT279" s="293"/>
      <c r="LU279" s="293"/>
      <c r="LV279" s="293"/>
      <c r="LW279" s="293"/>
      <c r="LX279" s="293"/>
      <c r="LY279" s="293"/>
      <c r="LZ279" s="293"/>
      <c r="MA279" s="293"/>
      <c r="MB279" s="293"/>
      <c r="MC279" s="293"/>
      <c r="MD279" s="293"/>
      <c r="ME279" s="293"/>
      <c r="MF279" s="293"/>
      <c r="MG279" s="293"/>
      <c r="MH279" s="293"/>
      <c r="MI279" s="293"/>
      <c r="MJ279" s="293"/>
      <c r="MK279" s="293"/>
      <c r="ML279" s="293"/>
      <c r="MM279" s="293"/>
      <c r="MN279" s="293"/>
      <c r="MO279" s="293"/>
      <c r="MP279" s="293"/>
      <c r="MQ279" s="293"/>
      <c r="MR279" s="293"/>
      <c r="MS279" s="293"/>
      <c r="MT279" s="293"/>
      <c r="MU279" s="293"/>
      <c r="MV279" s="293"/>
      <c r="MW279" s="293"/>
      <c r="MX279" s="293"/>
      <c r="MY279" s="293"/>
      <c r="MZ279" s="293"/>
      <c r="NA279" s="293"/>
      <c r="NB279" s="293"/>
      <c r="NC279" s="293"/>
      <c r="ND279" s="293"/>
      <c r="NE279" s="293"/>
      <c r="NF279" s="293"/>
      <c r="NG279" s="293"/>
      <c r="NH279" s="293"/>
      <c r="NI279" s="293"/>
      <c r="NJ279" s="293"/>
      <c r="NK279" s="293"/>
      <c r="NL279" s="293"/>
      <c r="NM279" s="293"/>
      <c r="NN279" s="293"/>
      <c r="NO279" s="293"/>
      <c r="NP279" s="293"/>
      <c r="NQ279" s="293"/>
      <c r="NR279" s="293"/>
      <c r="NS279" s="293"/>
      <c r="NT279" s="293"/>
      <c r="NU279" s="293"/>
      <c r="NV279" s="293"/>
      <c r="NW279" s="293"/>
      <c r="NX279" s="293"/>
      <c r="NY279" s="293"/>
      <c r="NZ279" s="293"/>
      <c r="OA279" s="293"/>
      <c r="OB279" s="293"/>
      <c r="OC279" s="293"/>
      <c r="OD279" s="293"/>
      <c r="OE279" s="293"/>
      <c r="OF279" s="293"/>
      <c r="OG279" s="293"/>
      <c r="OH279" s="293"/>
      <c r="OI279" s="293"/>
      <c r="OJ279" s="293"/>
      <c r="OK279" s="293"/>
      <c r="OL279" s="293"/>
      <c r="OM279" s="293"/>
      <c r="ON279" s="293"/>
      <c r="OO279" s="293"/>
      <c r="OP279" s="293"/>
      <c r="OQ279" s="293"/>
      <c r="OR279" s="293"/>
      <c r="OS279" s="293"/>
      <c r="OT279" s="293"/>
      <c r="OU279" s="293"/>
      <c r="OV279" s="293"/>
      <c r="OW279" s="293"/>
      <c r="OX279" s="293"/>
      <c r="OY279" s="293"/>
      <c r="OZ279" s="293"/>
      <c r="PA279" s="293"/>
      <c r="PB279" s="293"/>
      <c r="PC279" s="293"/>
      <c r="PD279" s="293"/>
      <c r="PE279" s="293"/>
      <c r="PF279" s="293"/>
      <c r="PG279" s="293"/>
      <c r="PH279" s="293"/>
      <c r="PI279" s="293"/>
      <c r="PJ279" s="293"/>
      <c r="PK279" s="293"/>
      <c r="PL279" s="293"/>
      <c r="PM279" s="293"/>
      <c r="PN279" s="293"/>
      <c r="PO279" s="293"/>
      <c r="PP279" s="293"/>
      <c r="PQ279" s="293"/>
      <c r="PR279" s="293"/>
      <c r="PS279" s="293"/>
      <c r="PT279" s="293"/>
      <c r="PU279" s="293"/>
      <c r="PV279" s="293"/>
      <c r="PW279" s="293"/>
      <c r="PX279" s="293"/>
      <c r="PY279" s="293"/>
      <c r="PZ279" s="293"/>
      <c r="QA279" s="293"/>
      <c r="QB279" s="293"/>
      <c r="QC279" s="293"/>
      <c r="QD279" s="293"/>
      <c r="QE279" s="293"/>
      <c r="QF279" s="293"/>
      <c r="QG279" s="293"/>
      <c r="QH279" s="293"/>
      <c r="QI279" s="293"/>
      <c r="QJ279" s="293"/>
      <c r="QK279" s="293"/>
      <c r="QL279" s="293"/>
      <c r="QM279" s="293"/>
      <c r="QN279" s="293"/>
      <c r="QO279" s="293"/>
      <c r="QP279" s="293"/>
      <c r="QQ279" s="293"/>
      <c r="QR279" s="293"/>
      <c r="QS279" s="293"/>
      <c r="QT279" s="293"/>
      <c r="QU279" s="293"/>
      <c r="QV279" s="293"/>
      <c r="QW279" s="293"/>
      <c r="QX279" s="293"/>
      <c r="QY279" s="293"/>
      <c r="QZ279" s="293"/>
      <c r="RA279" s="293"/>
      <c r="RB279" s="293"/>
      <c r="RC279" s="293"/>
      <c r="RD279" s="293"/>
      <c r="RE279" s="293"/>
      <c r="RF279" s="293"/>
      <c r="RG279" s="293"/>
      <c r="RH279" s="293"/>
      <c r="RI279" s="293"/>
      <c r="RJ279" s="293"/>
      <c r="RK279" s="293"/>
      <c r="RL279" s="293"/>
      <c r="RM279" s="293"/>
      <c r="RN279" s="293"/>
      <c r="RO279" s="293"/>
      <c r="RP279" s="293"/>
      <c r="RQ279" s="293"/>
      <c r="RR279" s="293"/>
      <c r="RS279" s="293"/>
      <c r="RT279" s="293"/>
      <c r="RU279" s="293"/>
      <c r="RV279" s="293"/>
      <c r="RW279" s="293"/>
      <c r="RX279" s="293"/>
      <c r="RY279" s="293"/>
      <c r="RZ279" s="293"/>
      <c r="SA279" s="293"/>
      <c r="SB279" s="293"/>
      <c r="SC279" s="293"/>
      <c r="SD279" s="293"/>
      <c r="SE279" s="293"/>
      <c r="SF279" s="293"/>
      <c r="SG279" s="293"/>
      <c r="SH279" s="293"/>
      <c r="SI279" s="293"/>
      <c r="SJ279" s="293"/>
      <c r="SK279" s="293"/>
      <c r="SL279" s="293"/>
      <c r="SM279" s="293"/>
      <c r="SN279" s="293"/>
      <c r="SO279" s="293"/>
      <c r="SP279" s="293"/>
      <c r="SQ279" s="293"/>
      <c r="SR279" s="293"/>
      <c r="SS279" s="293"/>
      <c r="ST279" s="293"/>
      <c r="SU279" s="293"/>
      <c r="SV279" s="293"/>
      <c r="SW279" s="293"/>
      <c r="SX279" s="293"/>
      <c r="SY279" s="293"/>
      <c r="SZ279" s="293"/>
      <c r="TA279" s="293"/>
      <c r="TB279" s="293"/>
      <c r="TC279" s="293"/>
      <c r="TD279" s="293"/>
      <c r="TE279" s="293"/>
      <c r="TF279" s="293"/>
      <c r="TG279" s="293"/>
      <c r="TH279" s="293"/>
      <c r="TI279" s="293"/>
      <c r="TJ279" s="293"/>
      <c r="TK279" s="293"/>
      <c r="TL279" s="293"/>
      <c r="TM279" s="293"/>
      <c r="TN279" s="293"/>
      <c r="TO279" s="293"/>
      <c r="TP279" s="293"/>
      <c r="TQ279" s="293"/>
      <c r="TR279" s="293"/>
      <c r="TS279" s="293"/>
      <c r="TT279" s="293"/>
      <c r="TU279" s="293"/>
      <c r="TV279" s="293"/>
      <c r="TW279" s="293"/>
      <c r="TX279" s="293"/>
      <c r="TY279" s="293"/>
      <c r="TZ279" s="293"/>
      <c r="UA279" s="293"/>
      <c r="UB279" s="293"/>
      <c r="UC279" s="293"/>
      <c r="UD279" s="293"/>
      <c r="UE279" s="293"/>
    </row>
    <row r="280" spans="1:551" x14ac:dyDescent="0.3">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3"/>
      <c r="AV280" s="293"/>
      <c r="AW280" s="293"/>
      <c r="AX280" s="293"/>
      <c r="AY280" s="293"/>
      <c r="AZ280" s="293"/>
      <c r="BA280" s="293"/>
      <c r="BB280" s="293"/>
      <c r="BC280" s="293"/>
      <c r="BD280" s="293"/>
      <c r="BE280" s="293"/>
      <c r="BF280" s="293"/>
      <c r="BG280" s="293"/>
      <c r="BH280" s="293"/>
      <c r="BI280" s="293"/>
      <c r="BJ280" s="293"/>
      <c r="BK280" s="293"/>
      <c r="BL280" s="293"/>
      <c r="BM280" s="293"/>
      <c r="BN280" s="293"/>
      <c r="BO280" s="293"/>
      <c r="BP280" s="293"/>
      <c r="BQ280" s="293"/>
      <c r="BR280" s="293"/>
      <c r="BS280" s="293"/>
      <c r="BT280" s="293"/>
      <c r="BU280" s="293"/>
      <c r="BV280" s="293"/>
      <c r="BW280" s="293"/>
      <c r="BX280" s="293"/>
      <c r="BY280" s="293"/>
      <c r="BZ280" s="293"/>
      <c r="CA280" s="293"/>
      <c r="CB280" s="293"/>
      <c r="CC280" s="293"/>
      <c r="CD280" s="293"/>
      <c r="CE280" s="293"/>
      <c r="CF280" s="293"/>
      <c r="CG280" s="293"/>
      <c r="CH280" s="293"/>
      <c r="CI280" s="293"/>
      <c r="CJ280" s="293"/>
      <c r="CK280" s="293"/>
      <c r="CL280" s="293"/>
      <c r="CM280" s="293"/>
      <c r="CN280" s="293"/>
      <c r="CO280" s="293"/>
      <c r="CP280" s="293"/>
      <c r="CQ280" s="293"/>
      <c r="CR280" s="293"/>
      <c r="CS280" s="293"/>
      <c r="CT280" s="293"/>
      <c r="CU280" s="293"/>
      <c r="CV280" s="293"/>
      <c r="CW280" s="293"/>
      <c r="CX280" s="293"/>
      <c r="CY280" s="293"/>
      <c r="CZ280" s="293"/>
      <c r="DA280" s="293"/>
      <c r="DB280" s="293"/>
      <c r="DC280" s="293"/>
      <c r="DD280" s="293"/>
      <c r="DE280" s="293"/>
      <c r="DF280" s="293"/>
      <c r="DG280" s="293"/>
      <c r="DH280" s="293"/>
      <c r="DI280" s="293"/>
      <c r="DJ280" s="293"/>
      <c r="DK280" s="293"/>
      <c r="DL280" s="293"/>
      <c r="DM280" s="293"/>
      <c r="DN280" s="293"/>
      <c r="DO280" s="293"/>
      <c r="DP280" s="293"/>
      <c r="DQ280" s="293"/>
      <c r="DR280" s="293"/>
      <c r="DS280" s="293"/>
      <c r="DT280" s="293"/>
      <c r="DU280" s="293"/>
      <c r="DV280" s="293"/>
      <c r="DW280" s="293"/>
      <c r="DX280" s="293"/>
      <c r="DY280" s="293"/>
      <c r="DZ280" s="293"/>
      <c r="EA280" s="293"/>
      <c r="EB280" s="293"/>
      <c r="EC280" s="293"/>
      <c r="ED280" s="293"/>
      <c r="EE280" s="293"/>
      <c r="EF280" s="293"/>
      <c r="EG280" s="293"/>
      <c r="EH280" s="293"/>
      <c r="EI280" s="293"/>
      <c r="EJ280" s="293"/>
      <c r="EK280" s="293"/>
      <c r="EL280" s="293"/>
      <c r="EM280" s="293"/>
      <c r="EN280" s="293"/>
      <c r="EO280" s="293"/>
      <c r="EP280" s="293"/>
      <c r="EQ280" s="293"/>
      <c r="ER280" s="293"/>
      <c r="ES280" s="293"/>
      <c r="ET280" s="293"/>
      <c r="EU280" s="293"/>
      <c r="EV280" s="293"/>
      <c r="EW280" s="293"/>
      <c r="EX280" s="293"/>
      <c r="EY280" s="293"/>
      <c r="EZ280" s="293"/>
      <c r="FA280" s="293"/>
      <c r="FB280" s="293"/>
      <c r="FC280" s="293"/>
      <c r="FD280" s="293"/>
      <c r="FE280" s="293"/>
      <c r="FF280" s="293"/>
      <c r="FG280" s="293"/>
      <c r="FH280" s="293"/>
      <c r="FI280" s="293"/>
      <c r="FJ280" s="293"/>
      <c r="FK280" s="293"/>
      <c r="FL280" s="293"/>
      <c r="FM280" s="293"/>
      <c r="FN280" s="293"/>
      <c r="FO280" s="293"/>
      <c r="FP280" s="293"/>
      <c r="FQ280" s="293"/>
      <c r="FR280" s="293"/>
      <c r="FS280" s="293"/>
      <c r="FT280" s="293"/>
      <c r="FU280" s="293"/>
      <c r="FV280" s="293"/>
      <c r="FW280" s="293"/>
      <c r="FX280" s="293"/>
      <c r="FY280" s="293"/>
      <c r="FZ280" s="293"/>
      <c r="GA280" s="293"/>
      <c r="GB280" s="293"/>
      <c r="GC280" s="293"/>
      <c r="GD280" s="293"/>
      <c r="GE280" s="293"/>
      <c r="GF280" s="293"/>
      <c r="GG280" s="293"/>
      <c r="GH280" s="293"/>
      <c r="GI280" s="293"/>
      <c r="GJ280" s="293"/>
      <c r="GK280" s="293"/>
      <c r="GL280" s="293"/>
      <c r="GM280" s="293"/>
      <c r="GN280" s="293"/>
      <c r="GO280" s="293"/>
      <c r="GP280" s="293"/>
      <c r="GQ280" s="293"/>
      <c r="GR280" s="293"/>
      <c r="GS280" s="293"/>
      <c r="GT280" s="293"/>
      <c r="GU280" s="293"/>
      <c r="GV280" s="293"/>
      <c r="GW280" s="293"/>
      <c r="GX280" s="293"/>
      <c r="GY280" s="293"/>
      <c r="GZ280" s="293"/>
      <c r="HA280" s="293"/>
      <c r="HB280" s="293"/>
      <c r="HC280" s="293"/>
      <c r="HD280" s="293"/>
      <c r="HE280" s="293"/>
      <c r="HF280" s="293"/>
      <c r="HG280" s="293"/>
      <c r="HH280" s="293"/>
      <c r="HI280" s="293"/>
      <c r="HJ280" s="293"/>
      <c r="HK280" s="293"/>
      <c r="HL280" s="293"/>
      <c r="HM280" s="293"/>
      <c r="HN280" s="293"/>
      <c r="HO280" s="293"/>
      <c r="HP280" s="293"/>
      <c r="HQ280" s="293"/>
      <c r="HR280" s="293"/>
      <c r="HS280" s="293"/>
      <c r="HT280" s="293"/>
      <c r="HU280" s="293"/>
      <c r="HV280" s="293"/>
      <c r="HW280" s="293"/>
      <c r="HX280" s="293"/>
      <c r="HY280" s="293"/>
      <c r="HZ280" s="293"/>
      <c r="IA280" s="293"/>
      <c r="IB280" s="293"/>
      <c r="IC280" s="293"/>
      <c r="ID280" s="293"/>
      <c r="IE280" s="293"/>
      <c r="IF280" s="293"/>
      <c r="IG280" s="293"/>
      <c r="IH280" s="293"/>
      <c r="II280" s="293"/>
      <c r="IJ280" s="293"/>
      <c r="IK280" s="293"/>
      <c r="IL280" s="293"/>
      <c r="IM280" s="293"/>
      <c r="IN280" s="293"/>
      <c r="IO280" s="293"/>
      <c r="IP280" s="293"/>
      <c r="IQ280" s="293"/>
      <c r="IR280" s="293"/>
      <c r="IS280" s="293"/>
      <c r="IT280" s="293"/>
      <c r="IU280" s="293"/>
      <c r="IV280" s="293"/>
      <c r="IW280" s="293"/>
      <c r="IX280" s="293"/>
      <c r="IY280" s="293"/>
      <c r="IZ280" s="293"/>
      <c r="JA280" s="293"/>
      <c r="JB280" s="293"/>
      <c r="JC280" s="293"/>
      <c r="JD280" s="293"/>
      <c r="JE280" s="293"/>
      <c r="JF280" s="293"/>
      <c r="JG280" s="293"/>
      <c r="JH280" s="293"/>
      <c r="JI280" s="293"/>
      <c r="JJ280" s="293"/>
      <c r="JK280" s="293"/>
      <c r="JL280" s="293"/>
      <c r="JM280" s="293"/>
      <c r="JN280" s="293"/>
      <c r="JO280" s="293"/>
      <c r="JP280" s="293"/>
      <c r="JQ280" s="293"/>
      <c r="JR280" s="293"/>
      <c r="JS280" s="293"/>
      <c r="JT280" s="293"/>
      <c r="JU280" s="293"/>
      <c r="JV280" s="293"/>
      <c r="JW280" s="293"/>
      <c r="JX280" s="293"/>
      <c r="JY280" s="293"/>
      <c r="JZ280" s="293"/>
      <c r="KA280" s="293"/>
      <c r="KB280" s="293"/>
      <c r="KC280" s="293"/>
      <c r="KD280" s="293"/>
      <c r="KE280" s="293"/>
      <c r="KF280" s="293"/>
      <c r="KG280" s="293"/>
      <c r="KH280" s="293"/>
      <c r="KI280" s="293"/>
      <c r="KJ280" s="293"/>
      <c r="KK280" s="293"/>
      <c r="KL280" s="293"/>
      <c r="KM280" s="293"/>
      <c r="KN280" s="293"/>
      <c r="KO280" s="293"/>
      <c r="KP280" s="293"/>
      <c r="KQ280" s="293"/>
      <c r="KR280" s="293"/>
      <c r="KS280" s="293"/>
      <c r="KT280" s="293"/>
      <c r="KU280" s="293"/>
      <c r="KV280" s="293"/>
      <c r="KW280" s="293"/>
      <c r="KX280" s="293"/>
      <c r="KY280" s="293"/>
      <c r="KZ280" s="293"/>
      <c r="LA280" s="293"/>
      <c r="LB280" s="293"/>
      <c r="LC280" s="293"/>
      <c r="LD280" s="293"/>
      <c r="LE280" s="293"/>
      <c r="LF280" s="293"/>
      <c r="LG280" s="293"/>
      <c r="LH280" s="293"/>
      <c r="LI280" s="293"/>
      <c r="LJ280" s="293"/>
      <c r="LK280" s="293"/>
      <c r="LL280" s="293"/>
      <c r="LM280" s="293"/>
      <c r="LN280" s="293"/>
      <c r="LO280" s="293"/>
      <c r="LP280" s="293"/>
      <c r="LQ280" s="293"/>
      <c r="LR280" s="293"/>
      <c r="LS280" s="293"/>
      <c r="LT280" s="293"/>
      <c r="LU280" s="293"/>
      <c r="LV280" s="293"/>
      <c r="LW280" s="293"/>
      <c r="LX280" s="293"/>
      <c r="LY280" s="293"/>
      <c r="LZ280" s="293"/>
      <c r="MA280" s="293"/>
      <c r="MB280" s="293"/>
      <c r="MC280" s="293"/>
      <c r="MD280" s="293"/>
      <c r="ME280" s="293"/>
      <c r="MF280" s="293"/>
      <c r="MG280" s="293"/>
      <c r="MH280" s="293"/>
      <c r="MI280" s="293"/>
      <c r="MJ280" s="293"/>
      <c r="MK280" s="293"/>
      <c r="ML280" s="293"/>
      <c r="MM280" s="293"/>
      <c r="MN280" s="293"/>
      <c r="MO280" s="293"/>
      <c r="MP280" s="293"/>
      <c r="MQ280" s="293"/>
      <c r="MR280" s="293"/>
      <c r="MS280" s="293"/>
      <c r="MT280" s="293"/>
      <c r="MU280" s="293"/>
      <c r="MV280" s="293"/>
      <c r="MW280" s="293"/>
      <c r="MX280" s="293"/>
      <c r="MY280" s="293"/>
      <c r="MZ280" s="293"/>
      <c r="NA280" s="293"/>
      <c r="NB280" s="293"/>
      <c r="NC280" s="293"/>
      <c r="ND280" s="293"/>
      <c r="NE280" s="293"/>
      <c r="NF280" s="293"/>
      <c r="NG280" s="293"/>
      <c r="NH280" s="293"/>
      <c r="NI280" s="293"/>
      <c r="NJ280" s="293"/>
      <c r="NK280" s="293"/>
      <c r="NL280" s="293"/>
      <c r="NM280" s="293"/>
      <c r="NN280" s="293"/>
      <c r="NO280" s="293"/>
      <c r="NP280" s="293"/>
      <c r="NQ280" s="293"/>
      <c r="NR280" s="293"/>
      <c r="NS280" s="293"/>
      <c r="NT280" s="293"/>
      <c r="NU280" s="293"/>
      <c r="NV280" s="293"/>
      <c r="NW280" s="293"/>
      <c r="NX280" s="293"/>
      <c r="NY280" s="293"/>
      <c r="NZ280" s="293"/>
      <c r="OA280" s="293"/>
      <c r="OB280" s="293"/>
      <c r="OC280" s="293"/>
      <c r="OD280" s="293"/>
      <c r="OE280" s="293"/>
      <c r="OF280" s="293"/>
      <c r="OG280" s="293"/>
      <c r="OH280" s="293"/>
      <c r="OI280" s="293"/>
      <c r="OJ280" s="293"/>
      <c r="OK280" s="293"/>
      <c r="OL280" s="293"/>
      <c r="OM280" s="293"/>
      <c r="ON280" s="293"/>
      <c r="OO280" s="293"/>
      <c r="OP280" s="293"/>
      <c r="OQ280" s="293"/>
      <c r="OR280" s="293"/>
      <c r="OS280" s="293"/>
      <c r="OT280" s="293"/>
      <c r="OU280" s="293"/>
      <c r="OV280" s="293"/>
      <c r="OW280" s="293"/>
      <c r="OX280" s="293"/>
      <c r="OY280" s="293"/>
      <c r="OZ280" s="293"/>
      <c r="PA280" s="293"/>
      <c r="PB280" s="293"/>
      <c r="PC280" s="293"/>
      <c r="PD280" s="293"/>
      <c r="PE280" s="293"/>
      <c r="PF280" s="293"/>
      <c r="PG280" s="293"/>
      <c r="PH280" s="293"/>
      <c r="PI280" s="293"/>
      <c r="PJ280" s="293"/>
      <c r="PK280" s="293"/>
      <c r="PL280" s="293"/>
      <c r="PM280" s="293"/>
      <c r="PN280" s="293"/>
      <c r="PO280" s="293"/>
      <c r="PP280" s="293"/>
      <c r="PQ280" s="293"/>
      <c r="PR280" s="293"/>
      <c r="PS280" s="293"/>
      <c r="PT280" s="293"/>
      <c r="PU280" s="293"/>
      <c r="PV280" s="293"/>
      <c r="PW280" s="293"/>
      <c r="PX280" s="293"/>
      <c r="PY280" s="293"/>
      <c r="PZ280" s="293"/>
      <c r="QA280" s="293"/>
      <c r="QB280" s="293"/>
      <c r="QC280" s="293"/>
      <c r="QD280" s="293"/>
      <c r="QE280" s="293"/>
      <c r="QF280" s="293"/>
      <c r="QG280" s="293"/>
      <c r="QH280" s="293"/>
      <c r="QI280" s="293"/>
      <c r="QJ280" s="293"/>
      <c r="QK280" s="293"/>
      <c r="QL280" s="293"/>
      <c r="QM280" s="293"/>
      <c r="QN280" s="293"/>
      <c r="QO280" s="293"/>
      <c r="QP280" s="293"/>
      <c r="QQ280" s="293"/>
      <c r="QR280" s="293"/>
      <c r="QS280" s="293"/>
      <c r="QT280" s="293"/>
      <c r="QU280" s="293"/>
      <c r="QV280" s="293"/>
      <c r="QW280" s="293"/>
      <c r="QX280" s="293"/>
      <c r="QY280" s="293"/>
      <c r="QZ280" s="293"/>
      <c r="RA280" s="293"/>
      <c r="RB280" s="293"/>
      <c r="RC280" s="293"/>
      <c r="RD280" s="293"/>
      <c r="RE280" s="293"/>
      <c r="RF280" s="293"/>
      <c r="RG280" s="293"/>
      <c r="RH280" s="293"/>
      <c r="RI280" s="293"/>
      <c r="RJ280" s="293"/>
      <c r="RK280" s="293"/>
      <c r="RL280" s="293"/>
      <c r="RM280" s="293"/>
      <c r="RN280" s="293"/>
      <c r="RO280" s="293"/>
      <c r="RP280" s="293"/>
      <c r="RQ280" s="293"/>
      <c r="RR280" s="293"/>
      <c r="RS280" s="293"/>
      <c r="RT280" s="293"/>
      <c r="RU280" s="293"/>
      <c r="RV280" s="293"/>
      <c r="RW280" s="293"/>
      <c r="RX280" s="293"/>
      <c r="RY280" s="293"/>
      <c r="RZ280" s="293"/>
      <c r="SA280" s="293"/>
      <c r="SB280" s="293"/>
      <c r="SC280" s="293"/>
      <c r="SD280" s="293"/>
      <c r="SE280" s="293"/>
      <c r="SF280" s="293"/>
      <c r="SG280" s="293"/>
      <c r="SH280" s="293"/>
      <c r="SI280" s="293"/>
      <c r="SJ280" s="293"/>
      <c r="SK280" s="293"/>
      <c r="SL280" s="293"/>
      <c r="SM280" s="293"/>
      <c r="SN280" s="293"/>
      <c r="SO280" s="293"/>
      <c r="SP280" s="293"/>
      <c r="SQ280" s="293"/>
      <c r="SR280" s="293"/>
      <c r="SS280" s="293"/>
      <c r="ST280" s="293"/>
      <c r="SU280" s="293"/>
      <c r="SV280" s="293"/>
      <c r="SW280" s="293"/>
      <c r="SX280" s="293"/>
      <c r="SY280" s="293"/>
      <c r="SZ280" s="293"/>
      <c r="TA280" s="293"/>
      <c r="TB280" s="293"/>
      <c r="TC280" s="293"/>
      <c r="TD280" s="293"/>
      <c r="TE280" s="293"/>
      <c r="TF280" s="293"/>
      <c r="TG280" s="293"/>
      <c r="TH280" s="293"/>
      <c r="TI280" s="293"/>
      <c r="TJ280" s="293"/>
      <c r="TK280" s="293"/>
      <c r="TL280" s="293"/>
      <c r="TM280" s="293"/>
      <c r="TN280" s="293"/>
      <c r="TO280" s="293"/>
      <c r="TP280" s="293"/>
      <c r="TQ280" s="293"/>
      <c r="TR280" s="293"/>
      <c r="TS280" s="293"/>
      <c r="TT280" s="293"/>
      <c r="TU280" s="293"/>
      <c r="TV280" s="293"/>
      <c r="TW280" s="293"/>
      <c r="TX280" s="293"/>
      <c r="TY280" s="293"/>
      <c r="TZ280" s="293"/>
      <c r="UA280" s="293"/>
      <c r="UB280" s="293"/>
      <c r="UC280" s="293"/>
      <c r="UD280" s="293"/>
      <c r="UE280" s="293"/>
    </row>
    <row r="281" spans="1:551" s="32" customFormat="1" x14ac:dyDescent="0.3">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c r="BG281" s="293"/>
      <c r="BH281" s="293"/>
      <c r="BI281" s="293"/>
      <c r="BJ281" s="293"/>
      <c r="BK281" s="293"/>
      <c r="BL281" s="293"/>
      <c r="BM281" s="293"/>
      <c r="BN281" s="293"/>
      <c r="BO281" s="293"/>
      <c r="BP281" s="293"/>
      <c r="BQ281" s="293"/>
      <c r="BR281" s="293"/>
      <c r="BS281" s="293"/>
      <c r="BT281" s="293"/>
      <c r="BU281" s="293"/>
      <c r="BV281" s="293"/>
      <c r="BW281" s="293"/>
      <c r="BX281" s="293"/>
      <c r="BY281" s="293"/>
      <c r="BZ281" s="293"/>
      <c r="CA281" s="293"/>
      <c r="CB281" s="293"/>
      <c r="CC281" s="293"/>
      <c r="CD281" s="293"/>
      <c r="CE281" s="293"/>
      <c r="CF281" s="293"/>
      <c r="CG281" s="293"/>
      <c r="CH281" s="293"/>
      <c r="CI281" s="293"/>
      <c r="CJ281" s="293"/>
      <c r="CK281" s="293"/>
      <c r="CL281" s="293"/>
      <c r="CM281" s="293"/>
      <c r="CN281" s="293"/>
      <c r="CO281" s="293"/>
      <c r="CP281" s="293"/>
      <c r="CQ281" s="293"/>
      <c r="CR281" s="293"/>
      <c r="CS281" s="293"/>
      <c r="CT281" s="293"/>
      <c r="CU281" s="293"/>
      <c r="CV281" s="293"/>
      <c r="CW281" s="293"/>
      <c r="CX281" s="293"/>
      <c r="CY281" s="293"/>
      <c r="CZ281" s="293"/>
      <c r="DA281" s="293"/>
      <c r="DB281" s="293"/>
      <c r="DC281" s="293"/>
      <c r="DD281" s="293"/>
      <c r="DE281" s="293"/>
      <c r="DF281" s="293"/>
      <c r="DG281" s="293"/>
      <c r="DH281" s="293"/>
      <c r="DI281" s="293"/>
      <c r="DJ281" s="293"/>
      <c r="DK281" s="293"/>
      <c r="DL281" s="293"/>
      <c r="DM281" s="293"/>
      <c r="DN281" s="293"/>
      <c r="DO281" s="293"/>
      <c r="DP281" s="293"/>
      <c r="DQ281" s="293"/>
      <c r="DR281" s="293"/>
      <c r="DS281" s="293"/>
      <c r="DT281" s="293"/>
      <c r="DU281" s="293"/>
      <c r="DV281" s="293"/>
      <c r="DW281" s="293"/>
      <c r="DX281" s="293"/>
      <c r="DY281" s="293"/>
      <c r="DZ281" s="293"/>
      <c r="EA281" s="293"/>
      <c r="EB281" s="293"/>
      <c r="EC281" s="293"/>
      <c r="ED281" s="293"/>
      <c r="EE281" s="293"/>
      <c r="EF281" s="293"/>
      <c r="EG281" s="293"/>
      <c r="EH281" s="293"/>
      <c r="EI281" s="293"/>
      <c r="EJ281" s="293"/>
      <c r="EK281" s="293"/>
      <c r="EL281" s="293"/>
      <c r="EM281" s="293"/>
      <c r="EN281" s="293"/>
      <c r="EO281" s="293"/>
      <c r="EP281" s="293"/>
      <c r="EQ281" s="293"/>
      <c r="ER281" s="293"/>
      <c r="ES281" s="293"/>
      <c r="ET281" s="293"/>
      <c r="EU281" s="293"/>
      <c r="EV281" s="293"/>
      <c r="EW281" s="293"/>
      <c r="EX281" s="293"/>
      <c r="EY281" s="293"/>
      <c r="EZ281" s="293"/>
      <c r="FA281" s="293"/>
      <c r="FB281" s="293"/>
      <c r="FC281" s="293"/>
      <c r="FD281" s="293"/>
      <c r="FE281" s="293"/>
      <c r="FF281" s="293"/>
      <c r="FG281" s="293"/>
      <c r="FH281" s="293"/>
      <c r="FI281" s="293"/>
      <c r="FJ281" s="293"/>
      <c r="FK281" s="293"/>
      <c r="FL281" s="293"/>
      <c r="FM281" s="293"/>
      <c r="FN281" s="293"/>
      <c r="FO281" s="293"/>
      <c r="FP281" s="293"/>
      <c r="FQ281" s="293"/>
      <c r="FR281" s="293"/>
      <c r="FS281" s="293"/>
      <c r="FT281" s="293"/>
      <c r="FU281" s="293"/>
      <c r="FV281" s="293"/>
      <c r="FW281" s="293"/>
      <c r="FX281" s="293"/>
      <c r="FY281" s="293"/>
      <c r="FZ281" s="293"/>
      <c r="GA281" s="293"/>
      <c r="GB281" s="293"/>
      <c r="GC281" s="293"/>
      <c r="GD281" s="293"/>
      <c r="GE281" s="293"/>
      <c r="GF281" s="293"/>
      <c r="GG281" s="293"/>
      <c r="GH281" s="293"/>
      <c r="GI281" s="293"/>
      <c r="GJ281" s="293"/>
      <c r="GK281" s="293"/>
      <c r="GL281" s="293"/>
      <c r="GM281" s="293"/>
      <c r="GN281" s="293"/>
      <c r="GO281" s="293"/>
      <c r="GP281" s="293"/>
      <c r="GQ281" s="293"/>
      <c r="GR281" s="293"/>
      <c r="GS281" s="293"/>
      <c r="GT281" s="293"/>
      <c r="GU281" s="293"/>
      <c r="GV281" s="293"/>
      <c r="GW281" s="293"/>
      <c r="GX281" s="293"/>
      <c r="GY281" s="293"/>
      <c r="GZ281" s="293"/>
      <c r="HA281" s="293"/>
      <c r="HB281" s="293"/>
      <c r="HC281" s="293"/>
      <c r="HD281" s="293"/>
      <c r="HE281" s="293"/>
      <c r="HF281" s="293"/>
      <c r="HG281" s="293"/>
      <c r="HH281" s="293"/>
      <c r="HI281" s="293"/>
      <c r="HJ281" s="293"/>
      <c r="HK281" s="293"/>
      <c r="HL281" s="293"/>
      <c r="HM281" s="293"/>
      <c r="HN281" s="293"/>
      <c r="HO281" s="293"/>
      <c r="HP281" s="293"/>
      <c r="HQ281" s="293"/>
      <c r="HR281" s="293"/>
      <c r="HS281" s="293"/>
      <c r="HT281" s="293"/>
      <c r="HU281" s="293"/>
      <c r="HV281" s="293"/>
      <c r="HW281" s="293"/>
      <c r="HX281" s="293"/>
      <c r="HY281" s="293"/>
      <c r="HZ281" s="293"/>
      <c r="IA281" s="293"/>
      <c r="IB281" s="293"/>
      <c r="IC281" s="293"/>
      <c r="ID281" s="293"/>
      <c r="IE281" s="293"/>
      <c r="IF281" s="293"/>
      <c r="IG281" s="293"/>
      <c r="IH281" s="293"/>
      <c r="II281" s="293"/>
      <c r="IJ281" s="293"/>
      <c r="IK281" s="293"/>
      <c r="IL281" s="293"/>
      <c r="IM281" s="293"/>
      <c r="IN281" s="293"/>
      <c r="IO281" s="293"/>
      <c r="IP281" s="293"/>
      <c r="IQ281" s="293"/>
      <c r="IR281" s="293"/>
      <c r="IS281" s="293"/>
      <c r="IT281" s="293"/>
      <c r="IU281" s="293"/>
      <c r="IV281" s="293"/>
      <c r="IW281" s="293"/>
      <c r="IX281" s="293"/>
      <c r="IY281" s="293"/>
      <c r="IZ281" s="293"/>
      <c r="JA281" s="293"/>
      <c r="JB281" s="293"/>
      <c r="JC281" s="293"/>
      <c r="JD281" s="293"/>
      <c r="JE281" s="293"/>
      <c r="JF281" s="293"/>
      <c r="JG281" s="293"/>
      <c r="JH281" s="293"/>
      <c r="JI281" s="293"/>
      <c r="JJ281" s="293"/>
      <c r="JK281" s="293"/>
      <c r="JL281" s="293"/>
      <c r="JM281" s="293"/>
      <c r="JN281" s="293"/>
      <c r="JO281" s="293"/>
      <c r="JP281" s="293"/>
      <c r="JQ281" s="293"/>
      <c r="JR281" s="293"/>
      <c r="JS281" s="293"/>
      <c r="JT281" s="293"/>
      <c r="JU281" s="293"/>
      <c r="JV281" s="293"/>
      <c r="JW281" s="293"/>
      <c r="JX281" s="293"/>
      <c r="JY281" s="293"/>
      <c r="JZ281" s="293"/>
      <c r="KA281" s="293"/>
      <c r="KB281" s="293"/>
      <c r="KC281" s="293"/>
      <c r="KD281" s="293"/>
      <c r="KE281" s="293"/>
      <c r="KF281" s="293"/>
      <c r="KG281" s="293"/>
      <c r="KH281" s="293"/>
      <c r="KI281" s="293"/>
      <c r="KJ281" s="293"/>
      <c r="KK281" s="293"/>
      <c r="KL281" s="293"/>
      <c r="KM281" s="293"/>
      <c r="KN281" s="293"/>
      <c r="KO281" s="293"/>
      <c r="KP281" s="293"/>
      <c r="KQ281" s="293"/>
      <c r="KR281" s="293"/>
      <c r="KS281" s="293"/>
      <c r="KT281" s="293"/>
      <c r="KU281" s="293"/>
      <c r="KV281" s="293"/>
      <c r="KW281" s="293"/>
      <c r="KX281" s="293"/>
      <c r="KY281" s="293"/>
      <c r="KZ281" s="293"/>
      <c r="LA281" s="293"/>
      <c r="LB281" s="293"/>
      <c r="LC281" s="293"/>
      <c r="LD281" s="293"/>
      <c r="LE281" s="293"/>
      <c r="LF281" s="293"/>
      <c r="LG281" s="293"/>
      <c r="LH281" s="293"/>
      <c r="LI281" s="293"/>
      <c r="LJ281" s="293"/>
      <c r="LK281" s="293"/>
      <c r="LL281" s="293"/>
      <c r="LM281" s="293"/>
      <c r="LN281" s="293"/>
      <c r="LO281" s="293"/>
      <c r="LP281" s="293"/>
      <c r="LQ281" s="293"/>
      <c r="LR281" s="293"/>
      <c r="LS281" s="293"/>
      <c r="LT281" s="293"/>
      <c r="LU281" s="293"/>
      <c r="LV281" s="293"/>
      <c r="LW281" s="293"/>
      <c r="LX281" s="293"/>
      <c r="LY281" s="293"/>
      <c r="LZ281" s="293"/>
      <c r="MA281" s="293"/>
      <c r="MB281" s="293"/>
      <c r="MC281" s="293"/>
      <c r="MD281" s="293"/>
      <c r="ME281" s="293"/>
      <c r="MF281" s="293"/>
      <c r="MG281" s="293"/>
      <c r="MH281" s="293"/>
      <c r="MI281" s="293"/>
      <c r="MJ281" s="293"/>
      <c r="MK281" s="293"/>
      <c r="ML281" s="293"/>
      <c r="MM281" s="293"/>
      <c r="MN281" s="293"/>
      <c r="MO281" s="293"/>
      <c r="MP281" s="293"/>
      <c r="MQ281" s="293"/>
      <c r="MR281" s="293"/>
      <c r="MS281" s="293"/>
      <c r="MT281" s="293"/>
      <c r="MU281" s="293"/>
      <c r="MV281" s="293"/>
      <c r="MW281" s="293"/>
      <c r="MX281" s="293"/>
      <c r="MY281" s="293"/>
      <c r="MZ281" s="293"/>
      <c r="NA281" s="293"/>
      <c r="NB281" s="293"/>
      <c r="NC281" s="293"/>
      <c r="ND281" s="293"/>
      <c r="NE281" s="293"/>
      <c r="NF281" s="293"/>
      <c r="NG281" s="293"/>
      <c r="NH281" s="293"/>
      <c r="NI281" s="293"/>
      <c r="NJ281" s="293"/>
      <c r="NK281" s="293"/>
      <c r="NL281" s="293"/>
      <c r="NM281" s="293"/>
      <c r="NN281" s="293"/>
      <c r="NO281" s="293"/>
      <c r="NP281" s="293"/>
      <c r="NQ281" s="293"/>
      <c r="NR281" s="293"/>
      <c r="NS281" s="293"/>
      <c r="NT281" s="293"/>
      <c r="NU281" s="293"/>
      <c r="NV281" s="293"/>
      <c r="NW281" s="293"/>
      <c r="NX281" s="293"/>
      <c r="NY281" s="293"/>
      <c r="NZ281" s="293"/>
      <c r="OA281" s="293"/>
      <c r="OB281" s="293"/>
      <c r="OC281" s="293"/>
      <c r="OD281" s="293"/>
      <c r="OE281" s="293"/>
      <c r="OF281" s="293"/>
      <c r="OG281" s="293"/>
      <c r="OH281" s="293"/>
      <c r="OI281" s="293"/>
      <c r="OJ281" s="293"/>
      <c r="OK281" s="293"/>
      <c r="OL281" s="293"/>
      <c r="OM281" s="293"/>
      <c r="ON281" s="293"/>
      <c r="OO281" s="293"/>
      <c r="OP281" s="293"/>
      <c r="OQ281" s="293"/>
      <c r="OR281" s="293"/>
      <c r="OS281" s="293"/>
      <c r="OT281" s="293"/>
      <c r="OU281" s="293"/>
      <c r="OV281" s="293"/>
      <c r="OW281" s="293"/>
      <c r="OX281" s="293"/>
      <c r="OY281" s="293"/>
      <c r="OZ281" s="293"/>
      <c r="PA281" s="293"/>
      <c r="PB281" s="293"/>
      <c r="PC281" s="293"/>
      <c r="PD281" s="293"/>
      <c r="PE281" s="293"/>
      <c r="PF281" s="293"/>
      <c r="PG281" s="293"/>
      <c r="PH281" s="293"/>
      <c r="PI281" s="293"/>
      <c r="PJ281" s="293"/>
      <c r="PK281" s="293"/>
      <c r="PL281" s="293"/>
      <c r="PM281" s="293"/>
      <c r="PN281" s="293"/>
      <c r="PO281" s="293"/>
      <c r="PP281" s="293"/>
      <c r="PQ281" s="293"/>
      <c r="PR281" s="293"/>
      <c r="PS281" s="293"/>
      <c r="PT281" s="293"/>
      <c r="PU281" s="293"/>
      <c r="PV281" s="293"/>
      <c r="PW281" s="293"/>
      <c r="PX281" s="293"/>
      <c r="PY281" s="293"/>
      <c r="PZ281" s="293"/>
      <c r="QA281" s="293"/>
      <c r="QB281" s="293"/>
      <c r="QC281" s="293"/>
      <c r="QD281" s="293"/>
      <c r="QE281" s="293"/>
      <c r="QF281" s="293"/>
      <c r="QG281" s="293"/>
      <c r="QH281" s="293"/>
      <c r="QI281" s="293"/>
      <c r="QJ281" s="293"/>
      <c r="QK281" s="293"/>
      <c r="QL281" s="293"/>
      <c r="QM281" s="293"/>
      <c r="QN281" s="293"/>
      <c r="QO281" s="293"/>
      <c r="QP281" s="293"/>
      <c r="QQ281" s="293"/>
      <c r="QR281" s="293"/>
      <c r="QS281" s="293"/>
      <c r="QT281" s="293"/>
      <c r="QU281" s="293"/>
      <c r="QV281" s="293"/>
      <c r="QW281" s="293"/>
      <c r="QX281" s="293"/>
      <c r="QY281" s="293"/>
      <c r="QZ281" s="293"/>
      <c r="RA281" s="293"/>
      <c r="RB281" s="293"/>
      <c r="RC281" s="293"/>
      <c r="RD281" s="293"/>
      <c r="RE281" s="293"/>
      <c r="RF281" s="293"/>
      <c r="RG281" s="293"/>
      <c r="RH281" s="293"/>
      <c r="RI281" s="293"/>
      <c r="RJ281" s="293"/>
      <c r="RK281" s="293"/>
      <c r="RL281" s="293"/>
      <c r="RM281" s="293"/>
      <c r="RN281" s="293"/>
      <c r="RO281" s="293"/>
      <c r="RP281" s="293"/>
      <c r="RQ281" s="293"/>
      <c r="RR281" s="293"/>
      <c r="RS281" s="293"/>
      <c r="RT281" s="293"/>
      <c r="RU281" s="293"/>
      <c r="RV281" s="293"/>
      <c r="RW281" s="293"/>
      <c r="RX281" s="293"/>
      <c r="RY281" s="293"/>
      <c r="RZ281" s="293"/>
      <c r="SA281" s="293"/>
      <c r="SB281" s="293"/>
      <c r="SC281" s="293"/>
      <c r="SD281" s="293"/>
      <c r="SE281" s="293"/>
      <c r="SF281" s="293"/>
      <c r="SG281" s="293"/>
      <c r="SH281" s="293"/>
      <c r="SI281" s="293"/>
      <c r="SJ281" s="293"/>
      <c r="SK281" s="293"/>
      <c r="SL281" s="293"/>
      <c r="SM281" s="293"/>
      <c r="SN281" s="293"/>
      <c r="SO281" s="293"/>
      <c r="SP281" s="293"/>
      <c r="SQ281" s="293"/>
      <c r="SR281" s="293"/>
      <c r="SS281" s="293"/>
      <c r="ST281" s="293"/>
      <c r="SU281" s="293"/>
      <c r="SV281" s="293"/>
      <c r="SW281" s="293"/>
      <c r="SX281" s="293"/>
      <c r="SY281" s="293"/>
      <c r="SZ281" s="293"/>
      <c r="TA281" s="293"/>
      <c r="TB281" s="293"/>
      <c r="TC281" s="293"/>
      <c r="TD281" s="293"/>
      <c r="TE281" s="293"/>
      <c r="TF281" s="293"/>
      <c r="TG281" s="293"/>
      <c r="TH281" s="293"/>
      <c r="TI281" s="293"/>
      <c r="TJ281" s="293"/>
      <c r="TK281" s="293"/>
      <c r="TL281" s="293"/>
      <c r="TM281" s="293"/>
      <c r="TN281" s="293"/>
      <c r="TO281" s="293"/>
      <c r="TP281" s="293"/>
      <c r="TQ281" s="293"/>
      <c r="TR281" s="293"/>
      <c r="TS281" s="293"/>
      <c r="TT281" s="293"/>
      <c r="TU281" s="293"/>
      <c r="TV281" s="293"/>
      <c r="TW281" s="293"/>
      <c r="TX281" s="293"/>
      <c r="TY281" s="293"/>
      <c r="TZ281" s="293"/>
      <c r="UA281" s="293"/>
      <c r="UB281" s="293"/>
      <c r="UC281" s="293"/>
      <c r="UD281" s="293"/>
      <c r="UE281" s="293"/>
    </row>
    <row r="282" spans="1:551" s="32" customFormat="1" x14ac:dyDescent="0.3">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3"/>
      <c r="AV282" s="293"/>
      <c r="AW282" s="293"/>
      <c r="AX282" s="293"/>
      <c r="AY282" s="293"/>
      <c r="AZ282" s="293"/>
      <c r="BA282" s="293"/>
      <c r="BB282" s="293"/>
      <c r="BC282" s="293"/>
      <c r="BD282" s="293"/>
      <c r="BE282" s="293"/>
      <c r="BF282" s="293"/>
      <c r="BG282" s="293"/>
      <c r="BH282" s="293"/>
      <c r="BI282" s="293"/>
      <c r="BJ282" s="293"/>
      <c r="BK282" s="293"/>
      <c r="BL282" s="293"/>
      <c r="BM282" s="293"/>
      <c r="BN282" s="293"/>
      <c r="BO282" s="293"/>
      <c r="BP282" s="293"/>
      <c r="BQ282" s="293"/>
      <c r="BR282" s="293"/>
      <c r="BS282" s="293"/>
      <c r="BT282" s="293"/>
      <c r="BU282" s="293"/>
      <c r="BV282" s="293"/>
      <c r="BW282" s="293"/>
      <c r="BX282" s="293"/>
      <c r="BY282" s="293"/>
      <c r="BZ282" s="293"/>
      <c r="CA282" s="293"/>
      <c r="CB282" s="293"/>
      <c r="CC282" s="293"/>
      <c r="CD282" s="293"/>
      <c r="CE282" s="293"/>
      <c r="CF282" s="293"/>
      <c r="CG282" s="293"/>
      <c r="CH282" s="293"/>
      <c r="CI282" s="293"/>
      <c r="CJ282" s="293"/>
      <c r="CK282" s="293"/>
      <c r="CL282" s="293"/>
      <c r="CM282" s="293"/>
      <c r="CN282" s="293"/>
      <c r="CO282" s="293"/>
      <c r="CP282" s="293"/>
      <c r="CQ282" s="293"/>
      <c r="CR282" s="293"/>
      <c r="CS282" s="293"/>
      <c r="CT282" s="293"/>
      <c r="CU282" s="293"/>
      <c r="CV282" s="293"/>
      <c r="CW282" s="293"/>
      <c r="CX282" s="293"/>
      <c r="CY282" s="293"/>
      <c r="CZ282" s="293"/>
      <c r="DA282" s="293"/>
      <c r="DB282" s="293"/>
      <c r="DC282" s="293"/>
      <c r="DD282" s="293"/>
      <c r="DE282" s="293"/>
      <c r="DF282" s="293"/>
      <c r="DG282" s="293"/>
      <c r="DH282" s="293"/>
      <c r="DI282" s="293"/>
      <c r="DJ282" s="293"/>
      <c r="DK282" s="293"/>
      <c r="DL282" s="293"/>
      <c r="DM282" s="293"/>
      <c r="DN282" s="293"/>
      <c r="DO282" s="293"/>
      <c r="DP282" s="293"/>
      <c r="DQ282" s="293"/>
      <c r="DR282" s="293"/>
      <c r="DS282" s="293"/>
      <c r="DT282" s="293"/>
      <c r="DU282" s="293"/>
      <c r="DV282" s="293"/>
      <c r="DW282" s="293"/>
      <c r="DX282" s="293"/>
      <c r="DY282" s="293"/>
      <c r="DZ282" s="293"/>
      <c r="EA282" s="293"/>
      <c r="EB282" s="293"/>
      <c r="EC282" s="293"/>
      <c r="ED282" s="293"/>
      <c r="EE282" s="293"/>
      <c r="EF282" s="293"/>
      <c r="EG282" s="293"/>
      <c r="EH282" s="293"/>
      <c r="EI282" s="293"/>
      <c r="EJ282" s="293"/>
      <c r="EK282" s="293"/>
      <c r="EL282" s="293"/>
      <c r="EM282" s="293"/>
      <c r="EN282" s="293"/>
      <c r="EO282" s="293"/>
      <c r="EP282" s="293"/>
      <c r="EQ282" s="293"/>
      <c r="ER282" s="293"/>
      <c r="ES282" s="293"/>
      <c r="ET282" s="293"/>
      <c r="EU282" s="293"/>
      <c r="EV282" s="293"/>
      <c r="EW282" s="293"/>
      <c r="EX282" s="293"/>
      <c r="EY282" s="293"/>
      <c r="EZ282" s="293"/>
      <c r="FA282" s="293"/>
      <c r="FB282" s="293"/>
      <c r="FC282" s="293"/>
      <c r="FD282" s="293"/>
      <c r="FE282" s="293"/>
      <c r="FF282" s="293"/>
      <c r="FG282" s="293"/>
      <c r="FH282" s="293"/>
      <c r="FI282" s="293"/>
      <c r="FJ282" s="293"/>
      <c r="FK282" s="293"/>
      <c r="FL282" s="293"/>
      <c r="FM282" s="293"/>
      <c r="FN282" s="293"/>
      <c r="FO282" s="293"/>
      <c r="FP282" s="293"/>
      <c r="FQ282" s="293"/>
      <c r="FR282" s="293"/>
      <c r="FS282" s="293"/>
      <c r="FT282" s="293"/>
      <c r="FU282" s="293"/>
      <c r="FV282" s="293"/>
      <c r="FW282" s="293"/>
      <c r="FX282" s="293"/>
      <c r="FY282" s="293"/>
      <c r="FZ282" s="293"/>
      <c r="GA282" s="293"/>
      <c r="GB282" s="293"/>
      <c r="GC282" s="293"/>
      <c r="GD282" s="293"/>
      <c r="GE282" s="293"/>
      <c r="GF282" s="293"/>
      <c r="GG282" s="293"/>
      <c r="GH282" s="293"/>
      <c r="GI282" s="293"/>
      <c r="GJ282" s="293"/>
      <c r="GK282" s="293"/>
      <c r="GL282" s="293"/>
      <c r="GM282" s="293"/>
      <c r="GN282" s="293"/>
      <c r="GO282" s="293"/>
      <c r="GP282" s="293"/>
      <c r="GQ282" s="293"/>
      <c r="GR282" s="293"/>
      <c r="GS282" s="293"/>
      <c r="GT282" s="293"/>
      <c r="GU282" s="293"/>
      <c r="GV282" s="293"/>
      <c r="GW282" s="293"/>
      <c r="GX282" s="293"/>
      <c r="GY282" s="293"/>
      <c r="GZ282" s="293"/>
      <c r="HA282" s="293"/>
      <c r="HB282" s="293"/>
      <c r="HC282" s="293"/>
      <c r="HD282" s="293"/>
      <c r="HE282" s="293"/>
      <c r="HF282" s="293"/>
      <c r="HG282" s="293"/>
      <c r="HH282" s="293"/>
      <c r="HI282" s="293"/>
      <c r="HJ282" s="293"/>
      <c r="HK282" s="293"/>
      <c r="HL282" s="293"/>
      <c r="HM282" s="293"/>
      <c r="HN282" s="293"/>
      <c r="HO282" s="293"/>
      <c r="HP282" s="293"/>
      <c r="HQ282" s="293"/>
      <c r="HR282" s="293"/>
      <c r="HS282" s="293"/>
      <c r="HT282" s="293"/>
      <c r="HU282" s="293"/>
      <c r="HV282" s="293"/>
      <c r="HW282" s="293"/>
      <c r="HX282" s="293"/>
      <c r="HY282" s="293"/>
      <c r="HZ282" s="293"/>
      <c r="IA282" s="293"/>
      <c r="IB282" s="293"/>
      <c r="IC282" s="293"/>
      <c r="ID282" s="293"/>
      <c r="IE282" s="293"/>
      <c r="IF282" s="293"/>
      <c r="IG282" s="293"/>
      <c r="IH282" s="293"/>
      <c r="II282" s="293"/>
      <c r="IJ282" s="293"/>
      <c r="IK282" s="293"/>
      <c r="IL282" s="293"/>
      <c r="IM282" s="293"/>
      <c r="IN282" s="293"/>
      <c r="IO282" s="293"/>
      <c r="IP282" s="293"/>
      <c r="IQ282" s="293"/>
      <c r="IR282" s="293"/>
      <c r="IS282" s="293"/>
      <c r="IT282" s="293"/>
      <c r="IU282" s="293"/>
      <c r="IV282" s="293"/>
      <c r="IW282" s="293"/>
      <c r="IX282" s="293"/>
      <c r="IY282" s="293"/>
      <c r="IZ282" s="293"/>
      <c r="JA282" s="293"/>
      <c r="JB282" s="293"/>
      <c r="JC282" s="293"/>
      <c r="JD282" s="293"/>
      <c r="JE282" s="293"/>
      <c r="JF282" s="293"/>
      <c r="JG282" s="293"/>
      <c r="JH282" s="293"/>
      <c r="JI282" s="293"/>
      <c r="JJ282" s="293"/>
      <c r="JK282" s="293"/>
      <c r="JL282" s="293"/>
      <c r="JM282" s="293"/>
      <c r="JN282" s="293"/>
      <c r="JO282" s="293"/>
      <c r="JP282" s="293"/>
      <c r="JQ282" s="293"/>
      <c r="JR282" s="293"/>
      <c r="JS282" s="293"/>
      <c r="JT282" s="293"/>
      <c r="JU282" s="293"/>
      <c r="JV282" s="293"/>
      <c r="JW282" s="293"/>
      <c r="JX282" s="293"/>
      <c r="JY282" s="293"/>
      <c r="JZ282" s="293"/>
      <c r="KA282" s="293"/>
      <c r="KB282" s="293"/>
      <c r="KC282" s="293"/>
      <c r="KD282" s="293"/>
      <c r="KE282" s="293"/>
      <c r="KF282" s="293"/>
      <c r="KG282" s="293"/>
      <c r="KH282" s="293"/>
      <c r="KI282" s="293"/>
      <c r="KJ282" s="293"/>
      <c r="KK282" s="293"/>
      <c r="KL282" s="293"/>
      <c r="KM282" s="293"/>
      <c r="KN282" s="293"/>
      <c r="KO282" s="293"/>
      <c r="KP282" s="293"/>
      <c r="KQ282" s="293"/>
      <c r="KR282" s="293"/>
      <c r="KS282" s="293"/>
      <c r="KT282" s="293"/>
      <c r="KU282" s="293"/>
      <c r="KV282" s="293"/>
      <c r="KW282" s="293"/>
      <c r="KX282" s="293"/>
      <c r="KY282" s="293"/>
      <c r="KZ282" s="293"/>
      <c r="LA282" s="293"/>
      <c r="LB282" s="293"/>
      <c r="LC282" s="293"/>
      <c r="LD282" s="293"/>
      <c r="LE282" s="293"/>
      <c r="LF282" s="293"/>
      <c r="LG282" s="293"/>
      <c r="LH282" s="293"/>
      <c r="LI282" s="293"/>
      <c r="LJ282" s="293"/>
      <c r="LK282" s="293"/>
      <c r="LL282" s="293"/>
      <c r="LM282" s="293"/>
      <c r="LN282" s="293"/>
      <c r="LO282" s="293"/>
      <c r="LP282" s="293"/>
      <c r="LQ282" s="293"/>
      <c r="LR282" s="293"/>
      <c r="LS282" s="293"/>
      <c r="LT282" s="293"/>
      <c r="LU282" s="293"/>
      <c r="LV282" s="293"/>
      <c r="LW282" s="293"/>
      <c r="LX282" s="293"/>
      <c r="LY282" s="293"/>
      <c r="LZ282" s="293"/>
      <c r="MA282" s="293"/>
      <c r="MB282" s="293"/>
      <c r="MC282" s="293"/>
      <c r="MD282" s="293"/>
      <c r="ME282" s="293"/>
      <c r="MF282" s="293"/>
      <c r="MG282" s="293"/>
      <c r="MH282" s="293"/>
      <c r="MI282" s="293"/>
      <c r="MJ282" s="293"/>
      <c r="MK282" s="293"/>
      <c r="ML282" s="293"/>
      <c r="MM282" s="293"/>
      <c r="MN282" s="293"/>
      <c r="MO282" s="293"/>
      <c r="MP282" s="293"/>
      <c r="MQ282" s="293"/>
      <c r="MR282" s="293"/>
      <c r="MS282" s="293"/>
      <c r="MT282" s="293"/>
      <c r="MU282" s="293"/>
      <c r="MV282" s="293"/>
      <c r="MW282" s="293"/>
      <c r="MX282" s="293"/>
      <c r="MY282" s="293"/>
      <c r="MZ282" s="293"/>
      <c r="NA282" s="293"/>
      <c r="NB282" s="293"/>
      <c r="NC282" s="293"/>
      <c r="ND282" s="293"/>
      <c r="NE282" s="293"/>
      <c r="NF282" s="293"/>
      <c r="NG282" s="293"/>
      <c r="NH282" s="293"/>
      <c r="NI282" s="293"/>
      <c r="NJ282" s="293"/>
      <c r="NK282" s="293"/>
      <c r="NL282" s="293"/>
      <c r="NM282" s="293"/>
      <c r="NN282" s="293"/>
      <c r="NO282" s="293"/>
      <c r="NP282" s="293"/>
      <c r="NQ282" s="293"/>
      <c r="NR282" s="293"/>
      <c r="NS282" s="293"/>
      <c r="NT282" s="293"/>
      <c r="NU282" s="293"/>
      <c r="NV282" s="293"/>
      <c r="NW282" s="293"/>
      <c r="NX282" s="293"/>
      <c r="NY282" s="293"/>
      <c r="NZ282" s="293"/>
      <c r="OA282" s="293"/>
      <c r="OB282" s="293"/>
      <c r="OC282" s="293"/>
      <c r="OD282" s="293"/>
      <c r="OE282" s="293"/>
      <c r="OF282" s="293"/>
      <c r="OG282" s="293"/>
      <c r="OH282" s="293"/>
      <c r="OI282" s="293"/>
      <c r="OJ282" s="293"/>
      <c r="OK282" s="293"/>
      <c r="OL282" s="293"/>
      <c r="OM282" s="293"/>
      <c r="ON282" s="293"/>
      <c r="OO282" s="293"/>
      <c r="OP282" s="293"/>
      <c r="OQ282" s="293"/>
      <c r="OR282" s="293"/>
      <c r="OS282" s="293"/>
      <c r="OT282" s="293"/>
      <c r="OU282" s="293"/>
      <c r="OV282" s="293"/>
      <c r="OW282" s="293"/>
      <c r="OX282" s="293"/>
      <c r="OY282" s="293"/>
      <c r="OZ282" s="293"/>
      <c r="PA282" s="293"/>
      <c r="PB282" s="293"/>
      <c r="PC282" s="293"/>
      <c r="PD282" s="293"/>
      <c r="PE282" s="293"/>
      <c r="PF282" s="293"/>
      <c r="PG282" s="293"/>
      <c r="PH282" s="293"/>
      <c r="PI282" s="293"/>
      <c r="PJ282" s="293"/>
      <c r="PK282" s="293"/>
      <c r="PL282" s="293"/>
      <c r="PM282" s="293"/>
      <c r="PN282" s="293"/>
      <c r="PO282" s="293"/>
      <c r="PP282" s="293"/>
      <c r="PQ282" s="293"/>
      <c r="PR282" s="293"/>
      <c r="PS282" s="293"/>
      <c r="PT282" s="293"/>
      <c r="PU282" s="293"/>
      <c r="PV282" s="293"/>
      <c r="PW282" s="293"/>
      <c r="PX282" s="293"/>
      <c r="PY282" s="293"/>
      <c r="PZ282" s="293"/>
      <c r="QA282" s="293"/>
      <c r="QB282" s="293"/>
      <c r="QC282" s="293"/>
      <c r="QD282" s="293"/>
      <c r="QE282" s="293"/>
      <c r="QF282" s="293"/>
      <c r="QG282" s="293"/>
      <c r="QH282" s="293"/>
      <c r="QI282" s="293"/>
      <c r="QJ282" s="293"/>
      <c r="QK282" s="293"/>
      <c r="QL282" s="293"/>
      <c r="QM282" s="293"/>
      <c r="QN282" s="293"/>
      <c r="QO282" s="293"/>
      <c r="QP282" s="293"/>
      <c r="QQ282" s="293"/>
      <c r="QR282" s="293"/>
      <c r="QS282" s="293"/>
      <c r="QT282" s="293"/>
      <c r="QU282" s="293"/>
      <c r="QV282" s="293"/>
      <c r="QW282" s="293"/>
      <c r="QX282" s="293"/>
      <c r="QY282" s="293"/>
      <c r="QZ282" s="293"/>
      <c r="RA282" s="293"/>
      <c r="RB282" s="293"/>
      <c r="RC282" s="293"/>
      <c r="RD282" s="293"/>
      <c r="RE282" s="293"/>
      <c r="RF282" s="293"/>
      <c r="RG282" s="293"/>
      <c r="RH282" s="293"/>
      <c r="RI282" s="293"/>
      <c r="RJ282" s="293"/>
      <c r="RK282" s="293"/>
      <c r="RL282" s="293"/>
      <c r="RM282" s="293"/>
      <c r="RN282" s="293"/>
      <c r="RO282" s="293"/>
      <c r="RP282" s="293"/>
      <c r="RQ282" s="293"/>
      <c r="RR282" s="293"/>
      <c r="RS282" s="293"/>
      <c r="RT282" s="293"/>
      <c r="RU282" s="293"/>
      <c r="RV282" s="293"/>
      <c r="RW282" s="293"/>
      <c r="RX282" s="293"/>
      <c r="RY282" s="293"/>
      <c r="RZ282" s="293"/>
      <c r="SA282" s="293"/>
      <c r="SB282" s="293"/>
      <c r="SC282" s="293"/>
      <c r="SD282" s="293"/>
      <c r="SE282" s="293"/>
      <c r="SF282" s="293"/>
      <c r="SG282" s="293"/>
      <c r="SH282" s="293"/>
      <c r="SI282" s="293"/>
      <c r="SJ282" s="293"/>
      <c r="SK282" s="293"/>
      <c r="SL282" s="293"/>
      <c r="SM282" s="293"/>
      <c r="SN282" s="293"/>
      <c r="SO282" s="293"/>
      <c r="SP282" s="293"/>
      <c r="SQ282" s="293"/>
      <c r="SR282" s="293"/>
      <c r="SS282" s="293"/>
      <c r="ST282" s="293"/>
      <c r="SU282" s="293"/>
      <c r="SV282" s="293"/>
      <c r="SW282" s="293"/>
      <c r="SX282" s="293"/>
      <c r="SY282" s="293"/>
      <c r="SZ282" s="293"/>
      <c r="TA282" s="293"/>
      <c r="TB282" s="293"/>
      <c r="TC282" s="293"/>
      <c r="TD282" s="293"/>
      <c r="TE282" s="293"/>
      <c r="TF282" s="293"/>
      <c r="TG282" s="293"/>
      <c r="TH282" s="293"/>
      <c r="TI282" s="293"/>
      <c r="TJ282" s="293"/>
      <c r="TK282" s="293"/>
      <c r="TL282" s="293"/>
      <c r="TM282" s="293"/>
      <c r="TN282" s="293"/>
      <c r="TO282" s="293"/>
      <c r="TP282" s="293"/>
      <c r="TQ282" s="293"/>
      <c r="TR282" s="293"/>
      <c r="TS282" s="293"/>
      <c r="TT282" s="293"/>
      <c r="TU282" s="293"/>
      <c r="TV282" s="293"/>
      <c r="TW282" s="293"/>
      <c r="TX282" s="293"/>
      <c r="TY282" s="293"/>
      <c r="TZ282" s="293"/>
      <c r="UA282" s="293"/>
      <c r="UB282" s="293"/>
      <c r="UC282" s="293"/>
      <c r="UD282" s="293"/>
      <c r="UE282" s="293"/>
    </row>
    <row r="283" spans="1:551" s="32" customFormat="1" x14ac:dyDescent="0.3">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293"/>
      <c r="AP283" s="293"/>
      <c r="AQ283" s="293"/>
      <c r="AR283" s="293"/>
      <c r="AS283" s="293"/>
      <c r="AT283" s="293"/>
      <c r="AU283" s="293"/>
      <c r="AV283" s="293"/>
      <c r="AW283" s="293"/>
      <c r="AX283" s="293"/>
      <c r="AY283" s="293"/>
      <c r="AZ283" s="293"/>
      <c r="BA283" s="293"/>
      <c r="BB283" s="293"/>
      <c r="BC283" s="293"/>
      <c r="BD283" s="293"/>
      <c r="BE283" s="293"/>
      <c r="BF283" s="293"/>
      <c r="BG283" s="293"/>
      <c r="BH283" s="293"/>
      <c r="BI283" s="293"/>
      <c r="BJ283" s="293"/>
      <c r="BK283" s="293"/>
      <c r="BL283" s="293"/>
      <c r="BM283" s="293"/>
      <c r="BN283" s="293"/>
      <c r="BO283" s="293"/>
      <c r="BP283" s="293"/>
      <c r="BQ283" s="293"/>
      <c r="BR283" s="293"/>
      <c r="BS283" s="293"/>
      <c r="BT283" s="293"/>
      <c r="BU283" s="293"/>
      <c r="BV283" s="293"/>
      <c r="BW283" s="293"/>
      <c r="BX283" s="293"/>
      <c r="BY283" s="293"/>
      <c r="BZ283" s="293"/>
      <c r="CA283" s="293"/>
      <c r="CB283" s="293"/>
      <c r="CC283" s="293"/>
      <c r="CD283" s="293"/>
      <c r="CE283" s="293"/>
      <c r="CF283" s="293"/>
      <c r="CG283" s="293"/>
      <c r="CH283" s="293"/>
      <c r="CI283" s="293"/>
      <c r="CJ283" s="293"/>
      <c r="CK283" s="293"/>
      <c r="CL283" s="293"/>
      <c r="CM283" s="293"/>
      <c r="CN283" s="293"/>
      <c r="CO283" s="293"/>
      <c r="CP283" s="293"/>
      <c r="CQ283" s="293"/>
      <c r="CR283" s="293"/>
      <c r="CS283" s="293"/>
      <c r="CT283" s="293"/>
      <c r="CU283" s="293"/>
      <c r="CV283" s="293"/>
      <c r="CW283" s="293"/>
      <c r="CX283" s="293"/>
      <c r="CY283" s="293"/>
      <c r="CZ283" s="293"/>
      <c r="DA283" s="293"/>
      <c r="DB283" s="293"/>
      <c r="DC283" s="293"/>
      <c r="DD283" s="293"/>
      <c r="DE283" s="293"/>
      <c r="DF283" s="293"/>
      <c r="DG283" s="293"/>
      <c r="DH283" s="293"/>
      <c r="DI283" s="293"/>
      <c r="DJ283" s="293"/>
      <c r="DK283" s="293"/>
      <c r="DL283" s="293"/>
      <c r="DM283" s="293"/>
      <c r="DN283" s="293"/>
      <c r="DO283" s="293"/>
      <c r="DP283" s="293"/>
      <c r="DQ283" s="293"/>
      <c r="DR283" s="293"/>
      <c r="DS283" s="293"/>
      <c r="DT283" s="293"/>
      <c r="DU283" s="293"/>
      <c r="DV283" s="293"/>
      <c r="DW283" s="293"/>
      <c r="DX283" s="293"/>
      <c r="DY283" s="293"/>
      <c r="DZ283" s="293"/>
      <c r="EA283" s="293"/>
      <c r="EB283" s="293"/>
      <c r="EC283" s="293"/>
      <c r="ED283" s="293"/>
      <c r="EE283" s="293"/>
      <c r="EF283" s="293"/>
      <c r="EG283" s="293"/>
      <c r="EH283" s="293"/>
      <c r="EI283" s="293"/>
      <c r="EJ283" s="293"/>
      <c r="EK283" s="293"/>
      <c r="EL283" s="293"/>
      <c r="EM283" s="293"/>
      <c r="EN283" s="293"/>
      <c r="EO283" s="293"/>
      <c r="EP283" s="293"/>
      <c r="EQ283" s="293"/>
      <c r="ER283" s="293"/>
      <c r="ES283" s="293"/>
      <c r="ET283" s="293"/>
      <c r="EU283" s="293"/>
      <c r="EV283" s="293"/>
      <c r="EW283" s="293"/>
      <c r="EX283" s="293"/>
      <c r="EY283" s="293"/>
      <c r="EZ283" s="293"/>
      <c r="FA283" s="293"/>
      <c r="FB283" s="293"/>
      <c r="FC283" s="293"/>
      <c r="FD283" s="293"/>
      <c r="FE283" s="293"/>
      <c r="FF283" s="293"/>
      <c r="FG283" s="293"/>
      <c r="FH283" s="293"/>
      <c r="FI283" s="293"/>
      <c r="FJ283" s="293"/>
      <c r="FK283" s="293"/>
      <c r="FL283" s="293"/>
      <c r="FM283" s="293"/>
      <c r="FN283" s="293"/>
      <c r="FO283" s="293"/>
      <c r="FP283" s="293"/>
      <c r="FQ283" s="293"/>
      <c r="FR283" s="293"/>
      <c r="FS283" s="293"/>
      <c r="FT283" s="293"/>
      <c r="FU283" s="293"/>
      <c r="FV283" s="293"/>
      <c r="FW283" s="293"/>
      <c r="FX283" s="293"/>
      <c r="FY283" s="293"/>
      <c r="FZ283" s="293"/>
      <c r="GA283" s="293"/>
      <c r="GB283" s="293"/>
      <c r="GC283" s="293"/>
      <c r="GD283" s="293"/>
      <c r="GE283" s="293"/>
      <c r="GF283" s="293"/>
      <c r="GG283" s="293"/>
      <c r="GH283" s="293"/>
      <c r="GI283" s="293"/>
      <c r="GJ283" s="293"/>
      <c r="GK283" s="293"/>
      <c r="GL283" s="293"/>
      <c r="GM283" s="293"/>
      <c r="GN283" s="293"/>
      <c r="GO283" s="293"/>
      <c r="GP283" s="293"/>
      <c r="GQ283" s="293"/>
      <c r="GR283" s="293"/>
      <c r="GS283" s="293"/>
      <c r="GT283" s="293"/>
      <c r="GU283" s="293"/>
      <c r="GV283" s="293"/>
      <c r="GW283" s="293"/>
      <c r="GX283" s="293"/>
      <c r="GY283" s="293"/>
      <c r="GZ283" s="293"/>
      <c r="HA283" s="293"/>
      <c r="HB283" s="293"/>
      <c r="HC283" s="293"/>
      <c r="HD283" s="293"/>
      <c r="HE283" s="293"/>
      <c r="HF283" s="293"/>
      <c r="HG283" s="293"/>
      <c r="HH283" s="293"/>
      <c r="HI283" s="293"/>
      <c r="HJ283" s="293"/>
      <c r="HK283" s="293"/>
      <c r="HL283" s="293"/>
      <c r="HM283" s="293"/>
      <c r="HN283" s="293"/>
      <c r="HO283" s="293"/>
      <c r="HP283" s="293"/>
      <c r="HQ283" s="293"/>
      <c r="HR283" s="293"/>
      <c r="HS283" s="293"/>
      <c r="HT283" s="293"/>
      <c r="HU283" s="293"/>
      <c r="HV283" s="293"/>
      <c r="HW283" s="293"/>
      <c r="HX283" s="293"/>
      <c r="HY283" s="293"/>
      <c r="HZ283" s="293"/>
      <c r="IA283" s="293"/>
      <c r="IB283" s="293"/>
      <c r="IC283" s="293"/>
      <c r="ID283" s="293"/>
      <c r="IE283" s="293"/>
      <c r="IF283" s="293"/>
      <c r="IG283" s="293"/>
      <c r="IH283" s="293"/>
      <c r="II283" s="293"/>
      <c r="IJ283" s="293"/>
      <c r="IK283" s="293"/>
      <c r="IL283" s="293"/>
      <c r="IM283" s="293"/>
      <c r="IN283" s="293"/>
      <c r="IO283" s="293"/>
      <c r="IP283" s="293"/>
      <c r="IQ283" s="293"/>
      <c r="IR283" s="293"/>
      <c r="IS283" s="293"/>
      <c r="IT283" s="293"/>
      <c r="IU283" s="293"/>
      <c r="IV283" s="293"/>
      <c r="IW283" s="293"/>
      <c r="IX283" s="293"/>
      <c r="IY283" s="293"/>
      <c r="IZ283" s="293"/>
      <c r="JA283" s="293"/>
      <c r="JB283" s="293"/>
      <c r="JC283" s="293"/>
      <c r="JD283" s="293"/>
      <c r="JE283" s="293"/>
      <c r="JF283" s="293"/>
      <c r="JG283" s="293"/>
      <c r="JH283" s="293"/>
      <c r="JI283" s="293"/>
      <c r="JJ283" s="293"/>
      <c r="JK283" s="293"/>
      <c r="JL283" s="293"/>
      <c r="JM283" s="293"/>
      <c r="JN283" s="293"/>
      <c r="JO283" s="293"/>
      <c r="JP283" s="293"/>
      <c r="JQ283" s="293"/>
      <c r="JR283" s="293"/>
      <c r="JS283" s="293"/>
      <c r="JT283" s="293"/>
      <c r="JU283" s="293"/>
      <c r="JV283" s="293"/>
      <c r="JW283" s="293"/>
      <c r="JX283" s="293"/>
      <c r="JY283" s="293"/>
      <c r="JZ283" s="293"/>
      <c r="KA283" s="293"/>
      <c r="KB283" s="293"/>
      <c r="KC283" s="293"/>
      <c r="KD283" s="293"/>
      <c r="KE283" s="293"/>
      <c r="KF283" s="293"/>
      <c r="KG283" s="293"/>
      <c r="KH283" s="293"/>
      <c r="KI283" s="293"/>
      <c r="KJ283" s="293"/>
      <c r="KK283" s="293"/>
      <c r="KL283" s="293"/>
      <c r="KM283" s="293"/>
      <c r="KN283" s="293"/>
      <c r="KO283" s="293"/>
      <c r="KP283" s="293"/>
      <c r="KQ283" s="293"/>
      <c r="KR283" s="293"/>
      <c r="KS283" s="293"/>
      <c r="KT283" s="293"/>
      <c r="KU283" s="293"/>
      <c r="KV283" s="293"/>
      <c r="KW283" s="293"/>
      <c r="KX283" s="293"/>
      <c r="KY283" s="293"/>
      <c r="KZ283" s="293"/>
      <c r="LA283" s="293"/>
      <c r="LB283" s="293"/>
      <c r="LC283" s="293"/>
      <c r="LD283" s="293"/>
      <c r="LE283" s="293"/>
      <c r="LF283" s="293"/>
      <c r="LG283" s="293"/>
      <c r="LH283" s="293"/>
      <c r="LI283" s="293"/>
      <c r="LJ283" s="293"/>
      <c r="LK283" s="293"/>
      <c r="LL283" s="293"/>
      <c r="LM283" s="293"/>
      <c r="LN283" s="293"/>
      <c r="LO283" s="293"/>
      <c r="LP283" s="293"/>
      <c r="LQ283" s="293"/>
      <c r="LR283" s="293"/>
      <c r="LS283" s="293"/>
      <c r="LT283" s="293"/>
      <c r="LU283" s="293"/>
      <c r="LV283" s="293"/>
      <c r="LW283" s="293"/>
      <c r="LX283" s="293"/>
      <c r="LY283" s="293"/>
      <c r="LZ283" s="293"/>
      <c r="MA283" s="293"/>
      <c r="MB283" s="293"/>
      <c r="MC283" s="293"/>
      <c r="MD283" s="293"/>
      <c r="ME283" s="293"/>
      <c r="MF283" s="293"/>
      <c r="MG283" s="293"/>
      <c r="MH283" s="293"/>
      <c r="MI283" s="293"/>
      <c r="MJ283" s="293"/>
      <c r="MK283" s="293"/>
      <c r="ML283" s="293"/>
      <c r="MM283" s="293"/>
      <c r="MN283" s="293"/>
      <c r="MO283" s="293"/>
      <c r="MP283" s="293"/>
      <c r="MQ283" s="293"/>
      <c r="MR283" s="293"/>
      <c r="MS283" s="293"/>
      <c r="MT283" s="293"/>
      <c r="MU283" s="293"/>
      <c r="MV283" s="293"/>
      <c r="MW283" s="293"/>
      <c r="MX283" s="293"/>
      <c r="MY283" s="293"/>
      <c r="MZ283" s="293"/>
      <c r="NA283" s="293"/>
      <c r="NB283" s="293"/>
      <c r="NC283" s="293"/>
      <c r="ND283" s="293"/>
      <c r="NE283" s="293"/>
      <c r="NF283" s="293"/>
      <c r="NG283" s="293"/>
      <c r="NH283" s="293"/>
      <c r="NI283" s="293"/>
      <c r="NJ283" s="293"/>
      <c r="NK283" s="293"/>
      <c r="NL283" s="293"/>
      <c r="NM283" s="293"/>
      <c r="NN283" s="293"/>
      <c r="NO283" s="293"/>
      <c r="NP283" s="293"/>
      <c r="NQ283" s="293"/>
      <c r="NR283" s="293"/>
      <c r="NS283" s="293"/>
      <c r="NT283" s="293"/>
      <c r="NU283" s="293"/>
      <c r="NV283" s="293"/>
      <c r="NW283" s="293"/>
      <c r="NX283" s="293"/>
      <c r="NY283" s="293"/>
      <c r="NZ283" s="293"/>
      <c r="OA283" s="293"/>
      <c r="OB283" s="293"/>
      <c r="OC283" s="293"/>
      <c r="OD283" s="293"/>
      <c r="OE283" s="293"/>
      <c r="OF283" s="293"/>
      <c r="OG283" s="293"/>
      <c r="OH283" s="293"/>
      <c r="OI283" s="293"/>
      <c r="OJ283" s="293"/>
      <c r="OK283" s="293"/>
      <c r="OL283" s="293"/>
      <c r="OM283" s="293"/>
      <c r="ON283" s="293"/>
      <c r="OO283" s="293"/>
      <c r="OP283" s="293"/>
      <c r="OQ283" s="293"/>
      <c r="OR283" s="293"/>
      <c r="OS283" s="293"/>
      <c r="OT283" s="293"/>
      <c r="OU283" s="293"/>
      <c r="OV283" s="293"/>
      <c r="OW283" s="293"/>
      <c r="OX283" s="293"/>
      <c r="OY283" s="293"/>
      <c r="OZ283" s="293"/>
      <c r="PA283" s="293"/>
      <c r="PB283" s="293"/>
      <c r="PC283" s="293"/>
      <c r="PD283" s="293"/>
      <c r="PE283" s="293"/>
      <c r="PF283" s="293"/>
      <c r="PG283" s="293"/>
      <c r="PH283" s="293"/>
      <c r="PI283" s="293"/>
      <c r="PJ283" s="293"/>
      <c r="PK283" s="293"/>
      <c r="PL283" s="293"/>
      <c r="PM283" s="293"/>
      <c r="PN283" s="293"/>
      <c r="PO283" s="293"/>
      <c r="PP283" s="293"/>
      <c r="PQ283" s="293"/>
      <c r="PR283" s="293"/>
      <c r="PS283" s="293"/>
      <c r="PT283" s="293"/>
      <c r="PU283" s="293"/>
      <c r="PV283" s="293"/>
      <c r="PW283" s="293"/>
      <c r="PX283" s="293"/>
      <c r="PY283" s="293"/>
      <c r="PZ283" s="293"/>
      <c r="QA283" s="293"/>
      <c r="QB283" s="293"/>
      <c r="QC283" s="293"/>
      <c r="QD283" s="293"/>
      <c r="QE283" s="293"/>
      <c r="QF283" s="293"/>
      <c r="QG283" s="293"/>
      <c r="QH283" s="293"/>
      <c r="QI283" s="293"/>
      <c r="QJ283" s="293"/>
      <c r="QK283" s="293"/>
      <c r="QL283" s="293"/>
      <c r="QM283" s="293"/>
      <c r="QN283" s="293"/>
      <c r="QO283" s="293"/>
      <c r="QP283" s="293"/>
      <c r="QQ283" s="293"/>
      <c r="QR283" s="293"/>
      <c r="QS283" s="293"/>
      <c r="QT283" s="293"/>
      <c r="QU283" s="293"/>
      <c r="QV283" s="293"/>
      <c r="QW283" s="293"/>
      <c r="QX283" s="293"/>
      <c r="QY283" s="293"/>
      <c r="QZ283" s="293"/>
      <c r="RA283" s="293"/>
      <c r="RB283" s="293"/>
      <c r="RC283" s="293"/>
      <c r="RD283" s="293"/>
      <c r="RE283" s="293"/>
      <c r="RF283" s="293"/>
      <c r="RG283" s="293"/>
      <c r="RH283" s="293"/>
      <c r="RI283" s="293"/>
      <c r="RJ283" s="293"/>
      <c r="RK283" s="293"/>
      <c r="RL283" s="293"/>
      <c r="RM283" s="293"/>
      <c r="RN283" s="293"/>
      <c r="RO283" s="293"/>
      <c r="RP283" s="293"/>
      <c r="RQ283" s="293"/>
      <c r="RR283" s="293"/>
      <c r="RS283" s="293"/>
      <c r="RT283" s="293"/>
      <c r="RU283" s="293"/>
      <c r="RV283" s="293"/>
      <c r="RW283" s="293"/>
      <c r="RX283" s="293"/>
      <c r="RY283" s="293"/>
      <c r="RZ283" s="293"/>
      <c r="SA283" s="293"/>
      <c r="SB283" s="293"/>
      <c r="SC283" s="293"/>
      <c r="SD283" s="293"/>
      <c r="SE283" s="293"/>
      <c r="SF283" s="293"/>
      <c r="SG283" s="293"/>
      <c r="SH283" s="293"/>
      <c r="SI283" s="293"/>
      <c r="SJ283" s="293"/>
      <c r="SK283" s="293"/>
      <c r="SL283" s="293"/>
      <c r="SM283" s="293"/>
      <c r="SN283" s="293"/>
      <c r="SO283" s="293"/>
      <c r="SP283" s="293"/>
      <c r="SQ283" s="293"/>
      <c r="SR283" s="293"/>
      <c r="SS283" s="293"/>
      <c r="ST283" s="293"/>
      <c r="SU283" s="293"/>
      <c r="SV283" s="293"/>
      <c r="SW283" s="293"/>
      <c r="SX283" s="293"/>
      <c r="SY283" s="293"/>
      <c r="SZ283" s="293"/>
      <c r="TA283" s="293"/>
      <c r="TB283" s="293"/>
      <c r="TC283" s="293"/>
      <c r="TD283" s="293"/>
      <c r="TE283" s="293"/>
      <c r="TF283" s="293"/>
      <c r="TG283" s="293"/>
      <c r="TH283" s="293"/>
      <c r="TI283" s="293"/>
      <c r="TJ283" s="293"/>
      <c r="TK283" s="293"/>
      <c r="TL283" s="293"/>
      <c r="TM283" s="293"/>
      <c r="TN283" s="293"/>
      <c r="TO283" s="293"/>
      <c r="TP283" s="293"/>
      <c r="TQ283" s="293"/>
      <c r="TR283" s="293"/>
      <c r="TS283" s="293"/>
      <c r="TT283" s="293"/>
      <c r="TU283" s="293"/>
      <c r="TV283" s="293"/>
      <c r="TW283" s="293"/>
      <c r="TX283" s="293"/>
      <c r="TY283" s="293"/>
      <c r="TZ283" s="293"/>
      <c r="UA283" s="293"/>
      <c r="UB283" s="293"/>
      <c r="UC283" s="293"/>
      <c r="UD283" s="293"/>
      <c r="UE283" s="293"/>
    </row>
    <row r="284" spans="1:551" s="32" customFormat="1" x14ac:dyDescent="0.3">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c r="AI284" s="293"/>
      <c r="AJ284" s="293"/>
      <c r="AK284" s="293"/>
      <c r="AL284" s="293"/>
      <c r="AM284" s="293"/>
      <c r="AN284" s="293"/>
      <c r="AO284" s="293"/>
      <c r="AP284" s="293"/>
      <c r="AQ284" s="293"/>
      <c r="AR284" s="293"/>
      <c r="AS284" s="293"/>
      <c r="AT284" s="293"/>
      <c r="AU284" s="293"/>
      <c r="AV284" s="293"/>
      <c r="AW284" s="293"/>
      <c r="AX284" s="293"/>
      <c r="AY284" s="293"/>
      <c r="AZ284" s="293"/>
      <c r="BA284" s="293"/>
      <c r="BB284" s="293"/>
      <c r="BC284" s="293"/>
      <c r="BD284" s="293"/>
      <c r="BE284" s="293"/>
      <c r="BF284" s="293"/>
      <c r="BG284" s="293"/>
      <c r="BH284" s="293"/>
      <c r="BI284" s="293"/>
      <c r="BJ284" s="293"/>
      <c r="BK284" s="293"/>
      <c r="BL284" s="293"/>
      <c r="BM284" s="293"/>
      <c r="BN284" s="293"/>
      <c r="BO284" s="293"/>
      <c r="BP284" s="293"/>
      <c r="BQ284" s="293"/>
      <c r="BR284" s="293"/>
      <c r="BS284" s="293"/>
      <c r="BT284" s="293"/>
      <c r="BU284" s="293"/>
      <c r="BV284" s="293"/>
      <c r="BW284" s="293"/>
      <c r="BX284" s="293"/>
      <c r="BY284" s="293"/>
      <c r="BZ284" s="293"/>
      <c r="CA284" s="293"/>
      <c r="CB284" s="293"/>
      <c r="CC284" s="293"/>
      <c r="CD284" s="293"/>
      <c r="CE284" s="293"/>
      <c r="CF284" s="293"/>
      <c r="CG284" s="293"/>
      <c r="CH284" s="293"/>
      <c r="CI284" s="293"/>
      <c r="CJ284" s="293"/>
      <c r="CK284" s="293"/>
      <c r="CL284" s="293"/>
      <c r="CM284" s="293"/>
      <c r="CN284" s="293"/>
      <c r="CO284" s="293"/>
      <c r="CP284" s="293"/>
      <c r="CQ284" s="293"/>
      <c r="CR284" s="293"/>
      <c r="CS284" s="293"/>
      <c r="CT284" s="293"/>
      <c r="CU284" s="293"/>
      <c r="CV284" s="293"/>
      <c r="CW284" s="293"/>
      <c r="CX284" s="293"/>
      <c r="CY284" s="293"/>
      <c r="CZ284" s="293"/>
      <c r="DA284" s="293"/>
      <c r="DB284" s="293"/>
      <c r="DC284" s="293"/>
      <c r="DD284" s="293"/>
      <c r="DE284" s="293"/>
      <c r="DF284" s="293"/>
      <c r="DG284" s="293"/>
      <c r="DH284" s="293"/>
      <c r="DI284" s="293"/>
      <c r="DJ284" s="293"/>
      <c r="DK284" s="293"/>
      <c r="DL284" s="293"/>
      <c r="DM284" s="293"/>
      <c r="DN284" s="293"/>
      <c r="DO284" s="293"/>
      <c r="DP284" s="293"/>
      <c r="DQ284" s="293"/>
      <c r="DR284" s="293"/>
      <c r="DS284" s="293"/>
      <c r="DT284" s="293"/>
      <c r="DU284" s="293"/>
      <c r="DV284" s="293"/>
      <c r="DW284" s="293"/>
      <c r="DX284" s="293"/>
      <c r="DY284" s="293"/>
      <c r="DZ284" s="293"/>
      <c r="EA284" s="293"/>
      <c r="EB284" s="293"/>
      <c r="EC284" s="293"/>
      <c r="ED284" s="293"/>
      <c r="EE284" s="293"/>
      <c r="EF284" s="293"/>
      <c r="EG284" s="293"/>
      <c r="EH284" s="293"/>
      <c r="EI284" s="293"/>
      <c r="EJ284" s="293"/>
      <c r="EK284" s="293"/>
      <c r="EL284" s="293"/>
      <c r="EM284" s="293"/>
      <c r="EN284" s="293"/>
      <c r="EO284" s="293"/>
      <c r="EP284" s="293"/>
      <c r="EQ284" s="293"/>
      <c r="ER284" s="293"/>
      <c r="ES284" s="293"/>
      <c r="ET284" s="293"/>
      <c r="EU284" s="293"/>
      <c r="EV284" s="293"/>
      <c r="EW284" s="293"/>
      <c r="EX284" s="293"/>
      <c r="EY284" s="293"/>
      <c r="EZ284" s="293"/>
      <c r="FA284" s="293"/>
      <c r="FB284" s="293"/>
      <c r="FC284" s="293"/>
      <c r="FD284" s="293"/>
      <c r="FE284" s="293"/>
      <c r="FF284" s="293"/>
      <c r="FG284" s="293"/>
      <c r="FH284" s="293"/>
      <c r="FI284" s="293"/>
      <c r="FJ284" s="293"/>
      <c r="FK284" s="293"/>
      <c r="FL284" s="293"/>
      <c r="FM284" s="293"/>
      <c r="FN284" s="293"/>
      <c r="FO284" s="293"/>
      <c r="FP284" s="293"/>
      <c r="FQ284" s="293"/>
      <c r="FR284" s="293"/>
      <c r="FS284" s="293"/>
      <c r="FT284" s="293"/>
      <c r="FU284" s="293"/>
      <c r="FV284" s="293"/>
      <c r="FW284" s="293"/>
      <c r="FX284" s="293"/>
      <c r="FY284" s="293"/>
      <c r="FZ284" s="293"/>
      <c r="GA284" s="293"/>
      <c r="GB284" s="293"/>
      <c r="GC284" s="293"/>
      <c r="GD284" s="293"/>
      <c r="GE284" s="293"/>
      <c r="GF284" s="293"/>
      <c r="GG284" s="293"/>
      <c r="GH284" s="293"/>
      <c r="GI284" s="293"/>
      <c r="GJ284" s="293"/>
      <c r="GK284" s="293"/>
      <c r="GL284" s="293"/>
      <c r="GM284" s="293"/>
      <c r="GN284" s="293"/>
      <c r="GO284" s="293"/>
      <c r="GP284" s="293"/>
      <c r="GQ284" s="293"/>
      <c r="GR284" s="293"/>
      <c r="GS284" s="293"/>
      <c r="GT284" s="293"/>
      <c r="GU284" s="293"/>
      <c r="GV284" s="293"/>
      <c r="GW284" s="293"/>
      <c r="GX284" s="293"/>
      <c r="GY284" s="293"/>
      <c r="GZ284" s="293"/>
      <c r="HA284" s="293"/>
      <c r="HB284" s="293"/>
      <c r="HC284" s="293"/>
      <c r="HD284" s="293"/>
      <c r="HE284" s="293"/>
      <c r="HF284" s="293"/>
      <c r="HG284" s="293"/>
      <c r="HH284" s="293"/>
      <c r="HI284" s="293"/>
      <c r="HJ284" s="293"/>
      <c r="HK284" s="293"/>
      <c r="HL284" s="293"/>
      <c r="HM284" s="293"/>
      <c r="HN284" s="293"/>
      <c r="HO284" s="293"/>
      <c r="HP284" s="293"/>
      <c r="HQ284" s="293"/>
      <c r="HR284" s="293"/>
      <c r="HS284" s="293"/>
      <c r="HT284" s="293"/>
      <c r="HU284" s="293"/>
      <c r="HV284" s="293"/>
      <c r="HW284" s="293"/>
      <c r="HX284" s="293"/>
      <c r="HY284" s="293"/>
      <c r="HZ284" s="293"/>
      <c r="IA284" s="293"/>
      <c r="IB284" s="293"/>
      <c r="IC284" s="293"/>
      <c r="ID284" s="293"/>
      <c r="IE284" s="293"/>
      <c r="IF284" s="293"/>
      <c r="IG284" s="293"/>
      <c r="IH284" s="293"/>
      <c r="II284" s="293"/>
      <c r="IJ284" s="293"/>
      <c r="IK284" s="293"/>
      <c r="IL284" s="293"/>
      <c r="IM284" s="293"/>
      <c r="IN284" s="293"/>
      <c r="IO284" s="293"/>
      <c r="IP284" s="293"/>
      <c r="IQ284" s="293"/>
      <c r="IR284" s="293"/>
      <c r="IS284" s="293"/>
      <c r="IT284" s="293"/>
      <c r="IU284" s="293"/>
      <c r="IV284" s="293"/>
      <c r="IW284" s="293"/>
      <c r="IX284" s="293"/>
      <c r="IY284" s="293"/>
      <c r="IZ284" s="293"/>
      <c r="JA284" s="293"/>
      <c r="JB284" s="293"/>
      <c r="JC284" s="293"/>
      <c r="JD284" s="293"/>
      <c r="JE284" s="293"/>
      <c r="JF284" s="293"/>
      <c r="JG284" s="293"/>
      <c r="JH284" s="293"/>
      <c r="JI284" s="293"/>
      <c r="JJ284" s="293"/>
      <c r="JK284" s="293"/>
      <c r="JL284" s="293"/>
      <c r="JM284" s="293"/>
      <c r="JN284" s="293"/>
      <c r="JO284" s="293"/>
      <c r="JP284" s="293"/>
      <c r="JQ284" s="293"/>
      <c r="JR284" s="293"/>
      <c r="JS284" s="293"/>
      <c r="JT284" s="293"/>
      <c r="JU284" s="293"/>
      <c r="JV284" s="293"/>
      <c r="JW284" s="293"/>
      <c r="JX284" s="293"/>
      <c r="JY284" s="293"/>
      <c r="JZ284" s="293"/>
      <c r="KA284" s="293"/>
      <c r="KB284" s="293"/>
      <c r="KC284" s="293"/>
      <c r="KD284" s="293"/>
      <c r="KE284" s="293"/>
      <c r="KF284" s="293"/>
      <c r="KG284" s="293"/>
      <c r="KH284" s="293"/>
      <c r="KI284" s="293"/>
      <c r="KJ284" s="293"/>
      <c r="KK284" s="293"/>
      <c r="KL284" s="293"/>
      <c r="KM284" s="293"/>
      <c r="KN284" s="293"/>
      <c r="KO284" s="293"/>
      <c r="KP284" s="293"/>
      <c r="KQ284" s="293"/>
      <c r="KR284" s="293"/>
      <c r="KS284" s="293"/>
      <c r="KT284" s="293"/>
      <c r="KU284" s="293"/>
      <c r="KV284" s="293"/>
      <c r="KW284" s="293"/>
      <c r="KX284" s="293"/>
      <c r="KY284" s="293"/>
      <c r="KZ284" s="293"/>
      <c r="LA284" s="293"/>
      <c r="LB284" s="293"/>
      <c r="LC284" s="293"/>
      <c r="LD284" s="293"/>
      <c r="LE284" s="293"/>
      <c r="LF284" s="293"/>
      <c r="LG284" s="293"/>
      <c r="LH284" s="293"/>
      <c r="LI284" s="293"/>
      <c r="LJ284" s="293"/>
      <c r="LK284" s="293"/>
      <c r="LL284" s="293"/>
      <c r="LM284" s="293"/>
      <c r="LN284" s="293"/>
      <c r="LO284" s="293"/>
      <c r="LP284" s="293"/>
      <c r="LQ284" s="293"/>
      <c r="LR284" s="293"/>
      <c r="LS284" s="293"/>
      <c r="LT284" s="293"/>
      <c r="LU284" s="293"/>
      <c r="LV284" s="293"/>
      <c r="LW284" s="293"/>
      <c r="LX284" s="293"/>
      <c r="LY284" s="293"/>
      <c r="LZ284" s="293"/>
      <c r="MA284" s="293"/>
      <c r="MB284" s="293"/>
      <c r="MC284" s="293"/>
      <c r="MD284" s="293"/>
      <c r="ME284" s="293"/>
      <c r="MF284" s="293"/>
      <c r="MG284" s="293"/>
      <c r="MH284" s="293"/>
      <c r="MI284" s="293"/>
      <c r="MJ284" s="293"/>
      <c r="MK284" s="293"/>
      <c r="ML284" s="293"/>
      <c r="MM284" s="293"/>
      <c r="MN284" s="293"/>
      <c r="MO284" s="293"/>
      <c r="MP284" s="293"/>
      <c r="MQ284" s="293"/>
      <c r="MR284" s="293"/>
      <c r="MS284" s="293"/>
      <c r="MT284" s="293"/>
      <c r="MU284" s="293"/>
      <c r="MV284" s="293"/>
      <c r="MW284" s="293"/>
      <c r="MX284" s="293"/>
      <c r="MY284" s="293"/>
      <c r="MZ284" s="293"/>
      <c r="NA284" s="293"/>
      <c r="NB284" s="293"/>
      <c r="NC284" s="293"/>
      <c r="ND284" s="293"/>
      <c r="NE284" s="293"/>
      <c r="NF284" s="293"/>
      <c r="NG284" s="293"/>
      <c r="NH284" s="293"/>
      <c r="NI284" s="293"/>
      <c r="NJ284" s="293"/>
      <c r="NK284" s="293"/>
      <c r="NL284" s="293"/>
      <c r="NM284" s="293"/>
      <c r="NN284" s="293"/>
      <c r="NO284" s="293"/>
      <c r="NP284" s="293"/>
      <c r="NQ284" s="293"/>
      <c r="NR284" s="293"/>
      <c r="NS284" s="293"/>
      <c r="NT284" s="293"/>
      <c r="NU284" s="293"/>
      <c r="NV284" s="293"/>
      <c r="NW284" s="293"/>
      <c r="NX284" s="293"/>
      <c r="NY284" s="293"/>
      <c r="NZ284" s="293"/>
      <c r="OA284" s="293"/>
      <c r="OB284" s="293"/>
      <c r="OC284" s="293"/>
      <c r="OD284" s="293"/>
      <c r="OE284" s="293"/>
      <c r="OF284" s="293"/>
      <c r="OG284" s="293"/>
      <c r="OH284" s="293"/>
      <c r="OI284" s="293"/>
      <c r="OJ284" s="293"/>
      <c r="OK284" s="293"/>
      <c r="OL284" s="293"/>
      <c r="OM284" s="293"/>
      <c r="ON284" s="293"/>
      <c r="OO284" s="293"/>
      <c r="OP284" s="293"/>
      <c r="OQ284" s="293"/>
      <c r="OR284" s="293"/>
      <c r="OS284" s="293"/>
      <c r="OT284" s="293"/>
      <c r="OU284" s="293"/>
      <c r="OV284" s="293"/>
      <c r="OW284" s="293"/>
      <c r="OX284" s="293"/>
      <c r="OY284" s="293"/>
      <c r="OZ284" s="293"/>
      <c r="PA284" s="293"/>
      <c r="PB284" s="293"/>
      <c r="PC284" s="293"/>
      <c r="PD284" s="293"/>
      <c r="PE284" s="293"/>
      <c r="PF284" s="293"/>
      <c r="PG284" s="293"/>
      <c r="PH284" s="293"/>
      <c r="PI284" s="293"/>
      <c r="PJ284" s="293"/>
      <c r="PK284" s="293"/>
      <c r="PL284" s="293"/>
      <c r="PM284" s="293"/>
      <c r="PN284" s="293"/>
      <c r="PO284" s="293"/>
      <c r="PP284" s="293"/>
      <c r="PQ284" s="293"/>
      <c r="PR284" s="293"/>
      <c r="PS284" s="293"/>
      <c r="PT284" s="293"/>
      <c r="PU284" s="293"/>
      <c r="PV284" s="293"/>
      <c r="PW284" s="293"/>
      <c r="PX284" s="293"/>
      <c r="PY284" s="293"/>
      <c r="PZ284" s="293"/>
      <c r="QA284" s="293"/>
      <c r="QB284" s="293"/>
      <c r="QC284" s="293"/>
      <c r="QD284" s="293"/>
      <c r="QE284" s="293"/>
      <c r="QF284" s="293"/>
      <c r="QG284" s="293"/>
      <c r="QH284" s="293"/>
      <c r="QI284" s="293"/>
      <c r="QJ284" s="293"/>
      <c r="QK284" s="293"/>
      <c r="QL284" s="293"/>
      <c r="QM284" s="293"/>
      <c r="QN284" s="293"/>
      <c r="QO284" s="293"/>
      <c r="QP284" s="293"/>
      <c r="QQ284" s="293"/>
      <c r="QR284" s="293"/>
      <c r="QS284" s="293"/>
      <c r="QT284" s="293"/>
      <c r="QU284" s="293"/>
      <c r="QV284" s="293"/>
      <c r="QW284" s="293"/>
      <c r="QX284" s="293"/>
      <c r="QY284" s="293"/>
      <c r="QZ284" s="293"/>
      <c r="RA284" s="293"/>
      <c r="RB284" s="293"/>
      <c r="RC284" s="293"/>
      <c r="RD284" s="293"/>
      <c r="RE284" s="293"/>
      <c r="RF284" s="293"/>
      <c r="RG284" s="293"/>
      <c r="RH284" s="293"/>
      <c r="RI284" s="293"/>
      <c r="RJ284" s="293"/>
      <c r="RK284" s="293"/>
      <c r="RL284" s="293"/>
      <c r="RM284" s="293"/>
      <c r="RN284" s="293"/>
      <c r="RO284" s="293"/>
      <c r="RP284" s="293"/>
      <c r="RQ284" s="293"/>
      <c r="RR284" s="293"/>
      <c r="RS284" s="293"/>
      <c r="RT284" s="293"/>
      <c r="RU284" s="293"/>
      <c r="RV284" s="293"/>
      <c r="RW284" s="293"/>
      <c r="RX284" s="293"/>
      <c r="RY284" s="293"/>
      <c r="RZ284" s="293"/>
      <c r="SA284" s="293"/>
      <c r="SB284" s="293"/>
      <c r="SC284" s="293"/>
      <c r="SD284" s="293"/>
      <c r="SE284" s="293"/>
      <c r="SF284" s="293"/>
      <c r="SG284" s="293"/>
      <c r="SH284" s="293"/>
      <c r="SI284" s="293"/>
      <c r="SJ284" s="293"/>
      <c r="SK284" s="293"/>
      <c r="SL284" s="293"/>
      <c r="SM284" s="293"/>
      <c r="SN284" s="293"/>
      <c r="SO284" s="293"/>
      <c r="SP284" s="293"/>
      <c r="SQ284" s="293"/>
      <c r="SR284" s="293"/>
      <c r="SS284" s="293"/>
      <c r="ST284" s="293"/>
      <c r="SU284" s="293"/>
      <c r="SV284" s="293"/>
      <c r="SW284" s="293"/>
      <c r="SX284" s="293"/>
      <c r="SY284" s="293"/>
      <c r="SZ284" s="293"/>
      <c r="TA284" s="293"/>
      <c r="TB284" s="293"/>
      <c r="TC284" s="293"/>
      <c r="TD284" s="293"/>
      <c r="TE284" s="293"/>
      <c r="TF284" s="293"/>
      <c r="TG284" s="293"/>
      <c r="TH284" s="293"/>
      <c r="TI284" s="293"/>
      <c r="TJ284" s="293"/>
      <c r="TK284" s="293"/>
      <c r="TL284" s="293"/>
      <c r="TM284" s="293"/>
      <c r="TN284" s="293"/>
      <c r="TO284" s="293"/>
      <c r="TP284" s="293"/>
      <c r="TQ284" s="293"/>
      <c r="TR284" s="293"/>
      <c r="TS284" s="293"/>
      <c r="TT284" s="293"/>
      <c r="TU284" s="293"/>
      <c r="TV284" s="293"/>
      <c r="TW284" s="293"/>
      <c r="TX284" s="293"/>
      <c r="TY284" s="293"/>
      <c r="TZ284" s="293"/>
      <c r="UA284" s="293"/>
      <c r="UB284" s="293"/>
      <c r="UC284" s="293"/>
      <c r="UD284" s="293"/>
      <c r="UE284" s="293"/>
    </row>
    <row r="285" spans="1:551" s="32" customFormat="1" x14ac:dyDescent="0.3">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c r="AI285" s="293"/>
      <c r="AJ285" s="293"/>
      <c r="AK285" s="293"/>
      <c r="AL285" s="293"/>
      <c r="AM285" s="293"/>
      <c r="AN285" s="293"/>
      <c r="AO285" s="293"/>
      <c r="AP285" s="293"/>
      <c r="AQ285" s="293"/>
      <c r="AR285" s="293"/>
      <c r="AS285" s="293"/>
      <c r="AT285" s="293"/>
      <c r="AU285" s="293"/>
      <c r="AV285" s="293"/>
      <c r="AW285" s="293"/>
      <c r="AX285" s="293"/>
      <c r="AY285" s="293"/>
      <c r="AZ285" s="293"/>
      <c r="BA285" s="293"/>
      <c r="BB285" s="293"/>
      <c r="BC285" s="293"/>
      <c r="BD285" s="293"/>
      <c r="BE285" s="293"/>
      <c r="BF285" s="293"/>
      <c r="BG285" s="293"/>
      <c r="BH285" s="293"/>
      <c r="BI285" s="293"/>
      <c r="BJ285" s="293"/>
      <c r="BK285" s="293"/>
      <c r="BL285" s="293"/>
      <c r="BM285" s="293"/>
      <c r="BN285" s="293"/>
      <c r="BO285" s="293"/>
      <c r="BP285" s="293"/>
      <c r="BQ285" s="293"/>
      <c r="BR285" s="293"/>
      <c r="BS285" s="293"/>
      <c r="BT285" s="293"/>
      <c r="BU285" s="293"/>
      <c r="BV285" s="293"/>
      <c r="BW285" s="293"/>
      <c r="BX285" s="293"/>
      <c r="BY285" s="293"/>
      <c r="BZ285" s="293"/>
      <c r="CA285" s="293"/>
      <c r="CB285" s="293"/>
      <c r="CC285" s="293"/>
      <c r="CD285" s="293"/>
      <c r="CE285" s="293"/>
      <c r="CF285" s="293"/>
      <c r="CG285" s="293"/>
      <c r="CH285" s="293"/>
      <c r="CI285" s="293"/>
      <c r="CJ285" s="293"/>
      <c r="CK285" s="293"/>
      <c r="CL285" s="293"/>
      <c r="CM285" s="293"/>
      <c r="CN285" s="293"/>
      <c r="CO285" s="293"/>
      <c r="CP285" s="293"/>
      <c r="CQ285" s="293"/>
      <c r="CR285" s="293"/>
      <c r="CS285" s="293"/>
      <c r="CT285" s="293"/>
      <c r="CU285" s="293"/>
      <c r="CV285" s="293"/>
      <c r="CW285" s="293"/>
      <c r="CX285" s="293"/>
      <c r="CY285" s="293"/>
      <c r="CZ285" s="293"/>
      <c r="DA285" s="293"/>
      <c r="DB285" s="293"/>
      <c r="DC285" s="293"/>
      <c r="DD285" s="293"/>
      <c r="DE285" s="293"/>
      <c r="DF285" s="293"/>
      <c r="DG285" s="293"/>
      <c r="DH285" s="293"/>
      <c r="DI285" s="293"/>
      <c r="DJ285" s="293"/>
      <c r="DK285" s="293"/>
      <c r="DL285" s="293"/>
      <c r="DM285" s="293"/>
      <c r="DN285" s="293"/>
      <c r="DO285" s="293"/>
      <c r="DP285" s="293"/>
      <c r="DQ285" s="293"/>
      <c r="DR285" s="293"/>
      <c r="DS285" s="293"/>
      <c r="DT285" s="293"/>
      <c r="DU285" s="293"/>
      <c r="DV285" s="293"/>
      <c r="DW285" s="293"/>
      <c r="DX285" s="293"/>
      <c r="DY285" s="293"/>
      <c r="DZ285" s="293"/>
      <c r="EA285" s="293"/>
      <c r="EB285" s="293"/>
      <c r="EC285" s="293"/>
      <c r="ED285" s="293"/>
      <c r="EE285" s="293"/>
      <c r="EF285" s="293"/>
      <c r="EG285" s="293"/>
      <c r="EH285" s="293"/>
      <c r="EI285" s="293"/>
      <c r="EJ285" s="293"/>
      <c r="EK285" s="293"/>
      <c r="EL285" s="293"/>
      <c r="EM285" s="293"/>
      <c r="EN285" s="293"/>
      <c r="EO285" s="293"/>
      <c r="EP285" s="293"/>
      <c r="EQ285" s="293"/>
      <c r="ER285" s="293"/>
      <c r="ES285" s="293"/>
      <c r="ET285" s="293"/>
      <c r="EU285" s="293"/>
      <c r="EV285" s="293"/>
      <c r="EW285" s="293"/>
      <c r="EX285" s="293"/>
      <c r="EY285" s="293"/>
      <c r="EZ285" s="293"/>
      <c r="FA285" s="293"/>
      <c r="FB285" s="293"/>
      <c r="FC285" s="293"/>
      <c r="FD285" s="293"/>
      <c r="FE285" s="293"/>
      <c r="FF285" s="293"/>
      <c r="FG285" s="293"/>
      <c r="FH285" s="293"/>
      <c r="FI285" s="293"/>
      <c r="FJ285" s="293"/>
      <c r="FK285" s="293"/>
      <c r="FL285" s="293"/>
      <c r="FM285" s="293"/>
      <c r="FN285" s="293"/>
      <c r="FO285" s="293"/>
      <c r="FP285" s="293"/>
      <c r="FQ285" s="293"/>
      <c r="FR285" s="293"/>
      <c r="FS285" s="293"/>
      <c r="FT285" s="293"/>
      <c r="FU285" s="293"/>
      <c r="FV285" s="293"/>
      <c r="FW285" s="293"/>
      <c r="FX285" s="293"/>
      <c r="FY285" s="293"/>
      <c r="FZ285" s="293"/>
      <c r="GA285" s="293"/>
      <c r="GB285" s="293"/>
      <c r="GC285" s="293"/>
      <c r="GD285" s="293"/>
      <c r="GE285" s="293"/>
      <c r="GF285" s="293"/>
      <c r="GG285" s="293"/>
      <c r="GH285" s="293"/>
      <c r="GI285" s="293"/>
      <c r="GJ285" s="293"/>
      <c r="GK285" s="293"/>
      <c r="GL285" s="293"/>
      <c r="GM285" s="293"/>
      <c r="GN285" s="293"/>
      <c r="GO285" s="293"/>
      <c r="GP285" s="293"/>
      <c r="GQ285" s="293"/>
      <c r="GR285" s="293"/>
      <c r="GS285" s="293"/>
      <c r="GT285" s="293"/>
      <c r="GU285" s="293"/>
      <c r="GV285" s="293"/>
      <c r="GW285" s="293"/>
      <c r="GX285" s="293"/>
      <c r="GY285" s="293"/>
      <c r="GZ285" s="293"/>
      <c r="HA285" s="293"/>
      <c r="HB285" s="293"/>
      <c r="HC285" s="293"/>
      <c r="HD285" s="293"/>
      <c r="HE285" s="293"/>
      <c r="HF285" s="293"/>
      <c r="HG285" s="293"/>
      <c r="HH285" s="293"/>
      <c r="HI285" s="293"/>
      <c r="HJ285" s="293"/>
      <c r="HK285" s="293"/>
      <c r="HL285" s="293"/>
      <c r="HM285" s="293"/>
      <c r="HN285" s="293"/>
      <c r="HO285" s="293"/>
      <c r="HP285" s="293"/>
      <c r="HQ285" s="293"/>
      <c r="HR285" s="293"/>
      <c r="HS285" s="293"/>
      <c r="HT285" s="293"/>
      <c r="HU285" s="293"/>
      <c r="HV285" s="293"/>
      <c r="HW285" s="293"/>
      <c r="HX285" s="293"/>
      <c r="HY285" s="293"/>
      <c r="HZ285" s="293"/>
      <c r="IA285" s="293"/>
      <c r="IB285" s="293"/>
      <c r="IC285" s="293"/>
      <c r="ID285" s="293"/>
      <c r="IE285" s="293"/>
      <c r="IF285" s="293"/>
      <c r="IG285" s="293"/>
      <c r="IH285" s="293"/>
      <c r="II285" s="293"/>
      <c r="IJ285" s="293"/>
      <c r="IK285" s="293"/>
      <c r="IL285" s="293"/>
      <c r="IM285" s="293"/>
      <c r="IN285" s="293"/>
      <c r="IO285" s="293"/>
      <c r="IP285" s="293"/>
      <c r="IQ285" s="293"/>
      <c r="IR285" s="293"/>
      <c r="IS285" s="293"/>
      <c r="IT285" s="293"/>
      <c r="IU285" s="293"/>
      <c r="IV285" s="293"/>
      <c r="IW285" s="293"/>
      <c r="IX285" s="293"/>
      <c r="IY285" s="293"/>
      <c r="IZ285" s="293"/>
      <c r="JA285" s="293"/>
      <c r="JB285" s="293"/>
      <c r="JC285" s="293"/>
      <c r="JD285" s="293"/>
      <c r="JE285" s="293"/>
      <c r="JF285" s="293"/>
      <c r="JG285" s="293"/>
      <c r="JH285" s="293"/>
      <c r="JI285" s="293"/>
      <c r="JJ285" s="293"/>
      <c r="JK285" s="293"/>
      <c r="JL285" s="293"/>
      <c r="JM285" s="293"/>
      <c r="JN285" s="293"/>
      <c r="JO285" s="293"/>
      <c r="JP285" s="293"/>
      <c r="JQ285" s="293"/>
      <c r="JR285" s="293"/>
      <c r="JS285" s="293"/>
      <c r="JT285" s="293"/>
      <c r="JU285" s="293"/>
      <c r="JV285" s="293"/>
      <c r="JW285" s="293"/>
      <c r="JX285" s="293"/>
      <c r="JY285" s="293"/>
      <c r="JZ285" s="293"/>
      <c r="KA285" s="293"/>
      <c r="KB285" s="293"/>
      <c r="KC285" s="293"/>
      <c r="KD285" s="293"/>
      <c r="KE285" s="293"/>
      <c r="KF285" s="293"/>
      <c r="KG285" s="293"/>
      <c r="KH285" s="293"/>
      <c r="KI285" s="293"/>
      <c r="KJ285" s="293"/>
      <c r="KK285" s="293"/>
      <c r="KL285" s="293"/>
      <c r="KM285" s="293"/>
      <c r="KN285" s="293"/>
      <c r="KO285" s="293"/>
      <c r="KP285" s="293"/>
      <c r="KQ285" s="293"/>
      <c r="KR285" s="293"/>
      <c r="KS285" s="293"/>
      <c r="KT285" s="293"/>
      <c r="KU285" s="293"/>
      <c r="KV285" s="293"/>
      <c r="KW285" s="293"/>
      <c r="KX285" s="293"/>
      <c r="KY285" s="293"/>
      <c r="KZ285" s="293"/>
      <c r="LA285" s="293"/>
      <c r="LB285" s="293"/>
      <c r="LC285" s="293"/>
      <c r="LD285" s="293"/>
      <c r="LE285" s="293"/>
      <c r="LF285" s="293"/>
      <c r="LG285" s="293"/>
      <c r="LH285" s="293"/>
      <c r="LI285" s="293"/>
      <c r="LJ285" s="293"/>
      <c r="LK285" s="293"/>
      <c r="LL285" s="293"/>
      <c r="LM285" s="293"/>
      <c r="LN285" s="293"/>
      <c r="LO285" s="293"/>
      <c r="LP285" s="293"/>
      <c r="LQ285" s="293"/>
      <c r="LR285" s="293"/>
      <c r="LS285" s="293"/>
      <c r="LT285" s="293"/>
      <c r="LU285" s="293"/>
      <c r="LV285" s="293"/>
      <c r="LW285" s="293"/>
      <c r="LX285" s="293"/>
      <c r="LY285" s="293"/>
      <c r="LZ285" s="293"/>
      <c r="MA285" s="293"/>
      <c r="MB285" s="293"/>
      <c r="MC285" s="293"/>
      <c r="MD285" s="293"/>
      <c r="ME285" s="293"/>
      <c r="MF285" s="293"/>
      <c r="MG285" s="293"/>
      <c r="MH285" s="293"/>
      <c r="MI285" s="293"/>
      <c r="MJ285" s="293"/>
      <c r="MK285" s="293"/>
      <c r="ML285" s="293"/>
      <c r="MM285" s="293"/>
      <c r="MN285" s="293"/>
      <c r="MO285" s="293"/>
      <c r="MP285" s="293"/>
      <c r="MQ285" s="293"/>
      <c r="MR285" s="293"/>
      <c r="MS285" s="293"/>
      <c r="MT285" s="293"/>
      <c r="MU285" s="293"/>
      <c r="MV285" s="293"/>
      <c r="MW285" s="293"/>
      <c r="MX285" s="293"/>
      <c r="MY285" s="293"/>
      <c r="MZ285" s="293"/>
      <c r="NA285" s="293"/>
      <c r="NB285" s="293"/>
      <c r="NC285" s="293"/>
      <c r="ND285" s="293"/>
      <c r="NE285" s="293"/>
      <c r="NF285" s="293"/>
      <c r="NG285" s="293"/>
      <c r="NH285" s="293"/>
      <c r="NI285" s="293"/>
      <c r="NJ285" s="293"/>
      <c r="NK285" s="293"/>
      <c r="NL285" s="293"/>
      <c r="NM285" s="293"/>
      <c r="NN285" s="293"/>
      <c r="NO285" s="293"/>
      <c r="NP285" s="293"/>
      <c r="NQ285" s="293"/>
      <c r="NR285" s="293"/>
      <c r="NS285" s="293"/>
      <c r="NT285" s="293"/>
      <c r="NU285" s="293"/>
      <c r="NV285" s="293"/>
      <c r="NW285" s="293"/>
      <c r="NX285" s="293"/>
      <c r="NY285" s="293"/>
      <c r="NZ285" s="293"/>
      <c r="OA285" s="293"/>
      <c r="OB285" s="293"/>
      <c r="OC285" s="293"/>
      <c r="OD285" s="293"/>
      <c r="OE285" s="293"/>
      <c r="OF285" s="293"/>
      <c r="OG285" s="293"/>
      <c r="OH285" s="293"/>
      <c r="OI285" s="293"/>
      <c r="OJ285" s="293"/>
      <c r="OK285" s="293"/>
      <c r="OL285" s="293"/>
      <c r="OM285" s="293"/>
      <c r="ON285" s="293"/>
      <c r="OO285" s="293"/>
      <c r="OP285" s="293"/>
      <c r="OQ285" s="293"/>
      <c r="OR285" s="293"/>
      <c r="OS285" s="293"/>
      <c r="OT285" s="293"/>
      <c r="OU285" s="293"/>
      <c r="OV285" s="293"/>
      <c r="OW285" s="293"/>
      <c r="OX285" s="293"/>
      <c r="OY285" s="293"/>
      <c r="OZ285" s="293"/>
      <c r="PA285" s="293"/>
      <c r="PB285" s="293"/>
      <c r="PC285" s="293"/>
      <c r="PD285" s="293"/>
      <c r="PE285" s="293"/>
      <c r="PF285" s="293"/>
      <c r="PG285" s="293"/>
      <c r="PH285" s="293"/>
      <c r="PI285" s="293"/>
      <c r="PJ285" s="293"/>
      <c r="PK285" s="293"/>
      <c r="PL285" s="293"/>
      <c r="PM285" s="293"/>
      <c r="PN285" s="293"/>
      <c r="PO285" s="293"/>
      <c r="PP285" s="293"/>
      <c r="PQ285" s="293"/>
      <c r="PR285" s="293"/>
      <c r="PS285" s="293"/>
      <c r="PT285" s="293"/>
      <c r="PU285" s="293"/>
      <c r="PV285" s="293"/>
      <c r="PW285" s="293"/>
      <c r="PX285" s="293"/>
      <c r="PY285" s="293"/>
      <c r="PZ285" s="293"/>
      <c r="QA285" s="293"/>
      <c r="QB285" s="293"/>
      <c r="QC285" s="293"/>
      <c r="QD285" s="293"/>
      <c r="QE285" s="293"/>
      <c r="QF285" s="293"/>
      <c r="QG285" s="293"/>
      <c r="QH285" s="293"/>
      <c r="QI285" s="293"/>
      <c r="QJ285" s="293"/>
      <c r="QK285" s="293"/>
      <c r="QL285" s="293"/>
      <c r="QM285" s="293"/>
      <c r="QN285" s="293"/>
      <c r="QO285" s="293"/>
      <c r="QP285" s="293"/>
      <c r="QQ285" s="293"/>
      <c r="QR285" s="293"/>
      <c r="QS285" s="293"/>
      <c r="QT285" s="293"/>
      <c r="QU285" s="293"/>
      <c r="QV285" s="293"/>
      <c r="QW285" s="293"/>
      <c r="QX285" s="293"/>
      <c r="QY285" s="293"/>
      <c r="QZ285" s="293"/>
      <c r="RA285" s="293"/>
      <c r="RB285" s="293"/>
      <c r="RC285" s="293"/>
      <c r="RD285" s="293"/>
      <c r="RE285" s="293"/>
      <c r="RF285" s="293"/>
      <c r="RG285" s="293"/>
      <c r="RH285" s="293"/>
      <c r="RI285" s="293"/>
      <c r="RJ285" s="293"/>
      <c r="RK285" s="293"/>
      <c r="RL285" s="293"/>
      <c r="RM285" s="293"/>
      <c r="RN285" s="293"/>
      <c r="RO285" s="293"/>
      <c r="RP285" s="293"/>
      <c r="RQ285" s="293"/>
      <c r="RR285" s="293"/>
      <c r="RS285" s="293"/>
      <c r="RT285" s="293"/>
      <c r="RU285" s="293"/>
      <c r="RV285" s="293"/>
      <c r="RW285" s="293"/>
      <c r="RX285" s="293"/>
      <c r="RY285" s="293"/>
      <c r="RZ285" s="293"/>
      <c r="SA285" s="293"/>
      <c r="SB285" s="293"/>
      <c r="SC285" s="293"/>
      <c r="SD285" s="293"/>
      <c r="SE285" s="293"/>
      <c r="SF285" s="293"/>
      <c r="SG285" s="293"/>
      <c r="SH285" s="293"/>
      <c r="SI285" s="293"/>
      <c r="SJ285" s="293"/>
      <c r="SK285" s="293"/>
      <c r="SL285" s="293"/>
      <c r="SM285" s="293"/>
      <c r="SN285" s="293"/>
      <c r="SO285" s="293"/>
      <c r="SP285" s="293"/>
      <c r="SQ285" s="293"/>
      <c r="SR285" s="293"/>
      <c r="SS285" s="293"/>
      <c r="ST285" s="293"/>
      <c r="SU285" s="293"/>
      <c r="SV285" s="293"/>
      <c r="SW285" s="293"/>
      <c r="SX285" s="293"/>
      <c r="SY285" s="293"/>
      <c r="SZ285" s="293"/>
      <c r="TA285" s="293"/>
      <c r="TB285" s="293"/>
      <c r="TC285" s="293"/>
      <c r="TD285" s="293"/>
      <c r="TE285" s="293"/>
      <c r="TF285" s="293"/>
      <c r="TG285" s="293"/>
      <c r="TH285" s="293"/>
      <c r="TI285" s="293"/>
      <c r="TJ285" s="293"/>
      <c r="TK285" s="293"/>
      <c r="TL285" s="293"/>
      <c r="TM285" s="293"/>
      <c r="TN285" s="293"/>
      <c r="TO285" s="293"/>
      <c r="TP285" s="293"/>
      <c r="TQ285" s="293"/>
      <c r="TR285" s="293"/>
      <c r="TS285" s="293"/>
      <c r="TT285" s="293"/>
      <c r="TU285" s="293"/>
      <c r="TV285" s="293"/>
      <c r="TW285" s="293"/>
      <c r="TX285" s="293"/>
      <c r="TY285" s="293"/>
      <c r="TZ285" s="293"/>
      <c r="UA285" s="293"/>
      <c r="UB285" s="293"/>
      <c r="UC285" s="293"/>
      <c r="UD285" s="293"/>
      <c r="UE285" s="293"/>
    </row>
    <row r="286" spans="1:551" s="32" customFormat="1" x14ac:dyDescent="0.3">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c r="AI286" s="293"/>
      <c r="AJ286" s="293"/>
      <c r="AK286" s="293"/>
      <c r="AL286" s="293"/>
      <c r="AM286" s="293"/>
      <c r="AN286" s="293"/>
      <c r="AO286" s="293"/>
      <c r="AP286" s="293"/>
      <c r="AQ286" s="293"/>
      <c r="AR286" s="293"/>
      <c r="AS286" s="293"/>
      <c r="AT286" s="293"/>
      <c r="AU286" s="293"/>
      <c r="AV286" s="293"/>
      <c r="AW286" s="293"/>
      <c r="AX286" s="293"/>
      <c r="AY286" s="293"/>
      <c r="AZ286" s="293"/>
      <c r="BA286" s="293"/>
      <c r="BB286" s="293"/>
      <c r="BC286" s="293"/>
      <c r="BD286" s="293"/>
      <c r="BE286" s="293"/>
      <c r="BF286" s="293"/>
      <c r="BG286" s="293"/>
      <c r="BH286" s="293"/>
      <c r="BI286" s="293"/>
      <c r="BJ286" s="293"/>
      <c r="BK286" s="293"/>
      <c r="BL286" s="293"/>
      <c r="BM286" s="293"/>
      <c r="BN286" s="293"/>
      <c r="BO286" s="293"/>
      <c r="BP286" s="293"/>
      <c r="BQ286" s="293"/>
      <c r="BR286" s="293"/>
      <c r="BS286" s="293"/>
      <c r="BT286" s="293"/>
      <c r="BU286" s="293"/>
      <c r="BV286" s="293"/>
      <c r="BW286" s="293"/>
      <c r="BX286" s="293"/>
      <c r="BY286" s="293"/>
      <c r="BZ286" s="293"/>
      <c r="CA286" s="293"/>
      <c r="CB286" s="293"/>
      <c r="CC286" s="293"/>
      <c r="CD286" s="293"/>
      <c r="CE286" s="293"/>
      <c r="CF286" s="293"/>
      <c r="CG286" s="293"/>
      <c r="CH286" s="293"/>
      <c r="CI286" s="293"/>
      <c r="CJ286" s="293"/>
      <c r="CK286" s="293"/>
      <c r="CL286" s="293"/>
      <c r="CM286" s="293"/>
      <c r="CN286" s="293"/>
      <c r="CO286" s="293"/>
      <c r="CP286" s="293"/>
      <c r="CQ286" s="293"/>
      <c r="CR286" s="293"/>
      <c r="CS286" s="293"/>
      <c r="CT286" s="293"/>
      <c r="CU286" s="293"/>
      <c r="CV286" s="293"/>
      <c r="CW286" s="293"/>
      <c r="CX286" s="293"/>
      <c r="CY286" s="293"/>
      <c r="CZ286" s="293"/>
      <c r="DA286" s="293"/>
      <c r="DB286" s="293"/>
      <c r="DC286" s="293"/>
      <c r="DD286" s="293"/>
      <c r="DE286" s="293"/>
      <c r="DF286" s="293"/>
      <c r="DG286" s="293"/>
      <c r="DH286" s="293"/>
      <c r="DI286" s="293"/>
      <c r="DJ286" s="293"/>
      <c r="DK286" s="293"/>
      <c r="DL286" s="293"/>
      <c r="DM286" s="293"/>
      <c r="DN286" s="293"/>
      <c r="DO286" s="293"/>
      <c r="DP286" s="293"/>
      <c r="DQ286" s="293"/>
      <c r="DR286" s="293"/>
      <c r="DS286" s="293"/>
      <c r="DT286" s="293"/>
      <c r="DU286" s="293"/>
      <c r="DV286" s="293"/>
      <c r="DW286" s="293"/>
      <c r="DX286" s="293"/>
      <c r="DY286" s="293"/>
      <c r="DZ286" s="293"/>
      <c r="EA286" s="293"/>
      <c r="EB286" s="293"/>
      <c r="EC286" s="293"/>
      <c r="ED286" s="293"/>
      <c r="EE286" s="293"/>
      <c r="EF286" s="293"/>
      <c r="EG286" s="293"/>
      <c r="EH286" s="293"/>
      <c r="EI286" s="293"/>
      <c r="EJ286" s="293"/>
      <c r="EK286" s="293"/>
      <c r="EL286" s="293"/>
      <c r="EM286" s="293"/>
      <c r="EN286" s="293"/>
      <c r="EO286" s="293"/>
      <c r="EP286" s="293"/>
      <c r="EQ286" s="293"/>
      <c r="ER286" s="293"/>
      <c r="ES286" s="293"/>
      <c r="ET286" s="293"/>
      <c r="EU286" s="293"/>
      <c r="EV286" s="293"/>
      <c r="EW286" s="293"/>
      <c r="EX286" s="293"/>
      <c r="EY286" s="293"/>
      <c r="EZ286" s="293"/>
      <c r="FA286" s="293"/>
      <c r="FB286" s="293"/>
      <c r="FC286" s="293"/>
      <c r="FD286" s="293"/>
      <c r="FE286" s="293"/>
      <c r="FF286" s="293"/>
      <c r="FG286" s="293"/>
      <c r="FH286" s="293"/>
      <c r="FI286" s="293"/>
      <c r="FJ286" s="293"/>
      <c r="FK286" s="293"/>
      <c r="FL286" s="293"/>
      <c r="FM286" s="293"/>
      <c r="FN286" s="293"/>
      <c r="FO286" s="293"/>
      <c r="FP286" s="293"/>
      <c r="FQ286" s="293"/>
      <c r="FR286" s="293"/>
      <c r="FS286" s="293"/>
      <c r="FT286" s="293"/>
      <c r="FU286" s="293"/>
      <c r="FV286" s="293"/>
      <c r="FW286" s="293"/>
      <c r="FX286" s="293"/>
      <c r="FY286" s="293"/>
      <c r="FZ286" s="293"/>
      <c r="GA286" s="293"/>
      <c r="GB286" s="293"/>
      <c r="GC286" s="293"/>
      <c r="GD286" s="293"/>
      <c r="GE286" s="293"/>
      <c r="GF286" s="293"/>
      <c r="GG286" s="293"/>
      <c r="GH286" s="293"/>
      <c r="GI286" s="293"/>
      <c r="GJ286" s="293"/>
      <c r="GK286" s="293"/>
      <c r="GL286" s="293"/>
      <c r="GM286" s="293"/>
      <c r="GN286" s="293"/>
      <c r="GO286" s="293"/>
      <c r="GP286" s="293"/>
      <c r="GQ286" s="293"/>
      <c r="GR286" s="293"/>
      <c r="GS286" s="293"/>
      <c r="GT286" s="293"/>
      <c r="GU286" s="293"/>
      <c r="GV286" s="293"/>
      <c r="GW286" s="293"/>
      <c r="GX286" s="293"/>
      <c r="GY286" s="293"/>
      <c r="GZ286" s="293"/>
      <c r="HA286" s="293"/>
      <c r="HB286" s="293"/>
      <c r="HC286" s="293"/>
      <c r="HD286" s="293"/>
      <c r="HE286" s="293"/>
      <c r="HF286" s="293"/>
      <c r="HG286" s="293"/>
      <c r="HH286" s="293"/>
      <c r="HI286" s="293"/>
      <c r="HJ286" s="293"/>
      <c r="HK286" s="293"/>
      <c r="HL286" s="293"/>
      <c r="HM286" s="293"/>
      <c r="HN286" s="293"/>
      <c r="HO286" s="293"/>
      <c r="HP286" s="293"/>
      <c r="HQ286" s="293"/>
      <c r="HR286" s="293"/>
      <c r="HS286" s="293"/>
      <c r="HT286" s="293"/>
      <c r="HU286" s="293"/>
      <c r="HV286" s="293"/>
      <c r="HW286" s="293"/>
      <c r="HX286" s="293"/>
      <c r="HY286" s="293"/>
      <c r="HZ286" s="293"/>
      <c r="IA286" s="293"/>
      <c r="IB286" s="293"/>
      <c r="IC286" s="293"/>
      <c r="ID286" s="293"/>
      <c r="IE286" s="293"/>
      <c r="IF286" s="293"/>
      <c r="IG286" s="293"/>
      <c r="IH286" s="293"/>
      <c r="II286" s="293"/>
      <c r="IJ286" s="293"/>
      <c r="IK286" s="293"/>
      <c r="IL286" s="293"/>
      <c r="IM286" s="293"/>
      <c r="IN286" s="293"/>
      <c r="IO286" s="293"/>
      <c r="IP286" s="293"/>
      <c r="IQ286" s="293"/>
      <c r="IR286" s="293"/>
      <c r="IS286" s="293"/>
      <c r="IT286" s="293"/>
      <c r="IU286" s="293"/>
      <c r="IV286" s="293"/>
      <c r="IW286" s="293"/>
      <c r="IX286" s="293"/>
      <c r="IY286" s="293"/>
      <c r="IZ286" s="293"/>
      <c r="JA286" s="293"/>
      <c r="JB286" s="293"/>
      <c r="JC286" s="293"/>
      <c r="JD286" s="293"/>
      <c r="JE286" s="293"/>
      <c r="JF286" s="293"/>
      <c r="JG286" s="293"/>
      <c r="JH286" s="293"/>
      <c r="JI286" s="293"/>
      <c r="JJ286" s="293"/>
      <c r="JK286" s="293"/>
      <c r="JL286" s="293"/>
      <c r="JM286" s="293"/>
      <c r="JN286" s="293"/>
      <c r="JO286" s="293"/>
      <c r="JP286" s="293"/>
      <c r="JQ286" s="293"/>
      <c r="JR286" s="293"/>
      <c r="JS286" s="293"/>
      <c r="JT286" s="293"/>
      <c r="JU286" s="293"/>
      <c r="JV286" s="293"/>
      <c r="JW286" s="293"/>
      <c r="JX286" s="293"/>
      <c r="JY286" s="293"/>
      <c r="JZ286" s="293"/>
      <c r="KA286" s="293"/>
      <c r="KB286" s="293"/>
      <c r="KC286" s="293"/>
      <c r="KD286" s="293"/>
      <c r="KE286" s="293"/>
      <c r="KF286" s="293"/>
      <c r="KG286" s="293"/>
      <c r="KH286" s="293"/>
      <c r="KI286" s="293"/>
      <c r="KJ286" s="293"/>
      <c r="KK286" s="293"/>
      <c r="KL286" s="293"/>
      <c r="KM286" s="293"/>
      <c r="KN286" s="293"/>
      <c r="KO286" s="293"/>
      <c r="KP286" s="293"/>
      <c r="KQ286" s="293"/>
      <c r="KR286" s="293"/>
      <c r="KS286" s="293"/>
      <c r="KT286" s="293"/>
      <c r="KU286" s="293"/>
      <c r="KV286" s="293"/>
      <c r="KW286" s="293"/>
      <c r="KX286" s="293"/>
      <c r="KY286" s="293"/>
      <c r="KZ286" s="293"/>
      <c r="LA286" s="293"/>
      <c r="LB286" s="293"/>
      <c r="LC286" s="293"/>
      <c r="LD286" s="293"/>
      <c r="LE286" s="293"/>
      <c r="LF286" s="293"/>
      <c r="LG286" s="293"/>
      <c r="LH286" s="293"/>
      <c r="LI286" s="293"/>
      <c r="LJ286" s="293"/>
      <c r="LK286" s="293"/>
      <c r="LL286" s="293"/>
      <c r="LM286" s="293"/>
      <c r="LN286" s="293"/>
      <c r="LO286" s="293"/>
      <c r="LP286" s="293"/>
      <c r="LQ286" s="293"/>
      <c r="LR286" s="293"/>
      <c r="LS286" s="293"/>
      <c r="LT286" s="293"/>
      <c r="LU286" s="293"/>
      <c r="LV286" s="293"/>
      <c r="LW286" s="293"/>
      <c r="LX286" s="293"/>
      <c r="LY286" s="293"/>
      <c r="LZ286" s="293"/>
      <c r="MA286" s="293"/>
      <c r="MB286" s="293"/>
      <c r="MC286" s="293"/>
      <c r="MD286" s="293"/>
      <c r="ME286" s="293"/>
      <c r="MF286" s="293"/>
      <c r="MG286" s="293"/>
      <c r="MH286" s="293"/>
      <c r="MI286" s="293"/>
      <c r="MJ286" s="293"/>
      <c r="MK286" s="293"/>
      <c r="ML286" s="293"/>
      <c r="MM286" s="293"/>
      <c r="MN286" s="293"/>
      <c r="MO286" s="293"/>
      <c r="MP286" s="293"/>
      <c r="MQ286" s="293"/>
      <c r="MR286" s="293"/>
      <c r="MS286" s="293"/>
      <c r="MT286" s="293"/>
      <c r="MU286" s="293"/>
      <c r="MV286" s="293"/>
      <c r="MW286" s="293"/>
      <c r="MX286" s="293"/>
      <c r="MY286" s="293"/>
      <c r="MZ286" s="293"/>
      <c r="NA286" s="293"/>
      <c r="NB286" s="293"/>
      <c r="NC286" s="293"/>
      <c r="ND286" s="293"/>
      <c r="NE286" s="293"/>
      <c r="NF286" s="293"/>
      <c r="NG286" s="293"/>
      <c r="NH286" s="293"/>
      <c r="NI286" s="293"/>
      <c r="NJ286" s="293"/>
      <c r="NK286" s="293"/>
      <c r="NL286" s="293"/>
      <c r="NM286" s="293"/>
      <c r="NN286" s="293"/>
      <c r="NO286" s="293"/>
      <c r="NP286" s="293"/>
      <c r="NQ286" s="293"/>
      <c r="NR286" s="293"/>
      <c r="NS286" s="293"/>
      <c r="NT286" s="293"/>
      <c r="NU286" s="293"/>
      <c r="NV286" s="293"/>
      <c r="NW286" s="293"/>
      <c r="NX286" s="293"/>
      <c r="NY286" s="293"/>
      <c r="NZ286" s="293"/>
      <c r="OA286" s="293"/>
      <c r="OB286" s="293"/>
      <c r="OC286" s="293"/>
      <c r="OD286" s="293"/>
      <c r="OE286" s="293"/>
      <c r="OF286" s="293"/>
      <c r="OG286" s="293"/>
      <c r="OH286" s="293"/>
      <c r="OI286" s="293"/>
      <c r="OJ286" s="293"/>
      <c r="OK286" s="293"/>
      <c r="OL286" s="293"/>
      <c r="OM286" s="293"/>
      <c r="ON286" s="293"/>
      <c r="OO286" s="293"/>
      <c r="OP286" s="293"/>
      <c r="OQ286" s="293"/>
      <c r="OR286" s="293"/>
      <c r="OS286" s="293"/>
      <c r="OT286" s="293"/>
      <c r="OU286" s="293"/>
      <c r="OV286" s="293"/>
      <c r="OW286" s="293"/>
      <c r="OX286" s="293"/>
      <c r="OY286" s="293"/>
      <c r="OZ286" s="293"/>
      <c r="PA286" s="293"/>
      <c r="PB286" s="293"/>
      <c r="PC286" s="293"/>
      <c r="PD286" s="293"/>
      <c r="PE286" s="293"/>
      <c r="PF286" s="293"/>
      <c r="PG286" s="293"/>
      <c r="PH286" s="293"/>
      <c r="PI286" s="293"/>
      <c r="PJ286" s="293"/>
      <c r="PK286" s="293"/>
      <c r="PL286" s="293"/>
      <c r="PM286" s="293"/>
      <c r="PN286" s="293"/>
      <c r="PO286" s="293"/>
      <c r="PP286" s="293"/>
      <c r="PQ286" s="293"/>
      <c r="PR286" s="293"/>
      <c r="PS286" s="293"/>
      <c r="PT286" s="293"/>
      <c r="PU286" s="293"/>
      <c r="PV286" s="293"/>
      <c r="PW286" s="293"/>
      <c r="PX286" s="293"/>
      <c r="PY286" s="293"/>
      <c r="PZ286" s="293"/>
      <c r="QA286" s="293"/>
      <c r="QB286" s="293"/>
      <c r="QC286" s="293"/>
      <c r="QD286" s="293"/>
      <c r="QE286" s="293"/>
      <c r="QF286" s="293"/>
      <c r="QG286" s="293"/>
      <c r="QH286" s="293"/>
      <c r="QI286" s="293"/>
      <c r="QJ286" s="293"/>
      <c r="QK286" s="293"/>
      <c r="QL286" s="293"/>
      <c r="QM286" s="293"/>
      <c r="QN286" s="293"/>
      <c r="QO286" s="293"/>
      <c r="QP286" s="293"/>
      <c r="QQ286" s="293"/>
      <c r="QR286" s="293"/>
      <c r="QS286" s="293"/>
      <c r="QT286" s="293"/>
      <c r="QU286" s="293"/>
      <c r="QV286" s="293"/>
      <c r="QW286" s="293"/>
      <c r="QX286" s="293"/>
      <c r="QY286" s="293"/>
      <c r="QZ286" s="293"/>
      <c r="RA286" s="293"/>
      <c r="RB286" s="293"/>
      <c r="RC286" s="293"/>
      <c r="RD286" s="293"/>
      <c r="RE286" s="293"/>
      <c r="RF286" s="293"/>
      <c r="RG286" s="293"/>
      <c r="RH286" s="293"/>
      <c r="RI286" s="293"/>
      <c r="RJ286" s="293"/>
      <c r="RK286" s="293"/>
      <c r="RL286" s="293"/>
      <c r="RM286" s="293"/>
      <c r="RN286" s="293"/>
      <c r="RO286" s="293"/>
      <c r="RP286" s="293"/>
      <c r="RQ286" s="293"/>
      <c r="RR286" s="293"/>
      <c r="RS286" s="293"/>
      <c r="RT286" s="293"/>
      <c r="RU286" s="293"/>
      <c r="RV286" s="293"/>
      <c r="RW286" s="293"/>
      <c r="RX286" s="293"/>
      <c r="RY286" s="293"/>
      <c r="RZ286" s="293"/>
      <c r="SA286" s="293"/>
      <c r="SB286" s="293"/>
      <c r="SC286" s="293"/>
      <c r="SD286" s="293"/>
      <c r="SE286" s="293"/>
      <c r="SF286" s="293"/>
      <c r="SG286" s="293"/>
      <c r="SH286" s="293"/>
      <c r="SI286" s="293"/>
      <c r="SJ286" s="293"/>
      <c r="SK286" s="293"/>
      <c r="SL286" s="293"/>
      <c r="SM286" s="293"/>
      <c r="SN286" s="293"/>
      <c r="SO286" s="293"/>
      <c r="SP286" s="293"/>
      <c r="SQ286" s="293"/>
      <c r="SR286" s="293"/>
      <c r="SS286" s="293"/>
      <c r="ST286" s="293"/>
      <c r="SU286" s="293"/>
      <c r="SV286" s="293"/>
      <c r="SW286" s="293"/>
      <c r="SX286" s="293"/>
      <c r="SY286" s="293"/>
      <c r="SZ286" s="293"/>
      <c r="TA286" s="293"/>
      <c r="TB286" s="293"/>
      <c r="TC286" s="293"/>
      <c r="TD286" s="293"/>
      <c r="TE286" s="293"/>
      <c r="TF286" s="293"/>
      <c r="TG286" s="293"/>
      <c r="TH286" s="293"/>
      <c r="TI286" s="293"/>
      <c r="TJ286" s="293"/>
      <c r="TK286" s="293"/>
      <c r="TL286" s="293"/>
      <c r="TM286" s="293"/>
      <c r="TN286" s="293"/>
      <c r="TO286" s="293"/>
      <c r="TP286" s="293"/>
      <c r="TQ286" s="293"/>
      <c r="TR286" s="293"/>
      <c r="TS286" s="293"/>
      <c r="TT286" s="293"/>
      <c r="TU286" s="293"/>
      <c r="TV286" s="293"/>
      <c r="TW286" s="293"/>
      <c r="TX286" s="293"/>
      <c r="TY286" s="293"/>
      <c r="TZ286" s="293"/>
      <c r="UA286" s="293"/>
      <c r="UB286" s="293"/>
      <c r="UC286" s="293"/>
      <c r="UD286" s="293"/>
      <c r="UE286" s="293"/>
    </row>
    <row r="287" spans="1:551" s="32" customFormat="1" x14ac:dyDescent="0.3">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c r="AI287" s="293"/>
      <c r="AJ287" s="293"/>
      <c r="AK287" s="293"/>
      <c r="AL287" s="293"/>
      <c r="AM287" s="293"/>
      <c r="AN287" s="293"/>
      <c r="AO287" s="293"/>
      <c r="AP287" s="293"/>
      <c r="AQ287" s="293"/>
      <c r="AR287" s="293"/>
      <c r="AS287" s="293"/>
      <c r="AT287" s="293"/>
      <c r="AU287" s="293"/>
      <c r="AV287" s="293"/>
      <c r="AW287" s="293"/>
      <c r="AX287" s="293"/>
      <c r="AY287" s="293"/>
      <c r="AZ287" s="293"/>
      <c r="BA287" s="293"/>
      <c r="BB287" s="293"/>
      <c r="BC287" s="293"/>
      <c r="BD287" s="293"/>
      <c r="BE287" s="293"/>
      <c r="BF287" s="293"/>
      <c r="BG287" s="293"/>
      <c r="BH287" s="293"/>
      <c r="BI287" s="293"/>
      <c r="BJ287" s="293"/>
      <c r="BK287" s="293"/>
      <c r="BL287" s="293"/>
      <c r="BM287" s="293"/>
      <c r="BN287" s="293"/>
      <c r="BO287" s="293"/>
      <c r="BP287" s="293"/>
      <c r="BQ287" s="293"/>
      <c r="BR287" s="293"/>
      <c r="BS287" s="293"/>
      <c r="BT287" s="293"/>
      <c r="BU287" s="293"/>
      <c r="BV287" s="293"/>
      <c r="BW287" s="293"/>
      <c r="BX287" s="293"/>
      <c r="BY287" s="293"/>
      <c r="BZ287" s="293"/>
      <c r="CA287" s="293"/>
      <c r="CB287" s="293"/>
      <c r="CC287" s="293"/>
      <c r="CD287" s="293"/>
      <c r="CE287" s="293"/>
      <c r="CF287" s="293"/>
      <c r="CG287" s="293"/>
      <c r="CH287" s="293"/>
      <c r="CI287" s="293"/>
      <c r="CJ287" s="293"/>
      <c r="CK287" s="293"/>
      <c r="CL287" s="293"/>
      <c r="CM287" s="293"/>
      <c r="CN287" s="293"/>
      <c r="CO287" s="293"/>
      <c r="CP287" s="293"/>
      <c r="CQ287" s="293"/>
      <c r="CR287" s="293"/>
      <c r="CS287" s="293"/>
      <c r="CT287" s="293"/>
      <c r="CU287" s="293"/>
      <c r="CV287" s="293"/>
      <c r="CW287" s="293"/>
      <c r="CX287" s="293"/>
      <c r="CY287" s="293"/>
      <c r="CZ287" s="293"/>
      <c r="DA287" s="293"/>
      <c r="DB287" s="293"/>
      <c r="DC287" s="293"/>
      <c r="DD287" s="293"/>
      <c r="DE287" s="293"/>
      <c r="DF287" s="293"/>
      <c r="DG287" s="293"/>
      <c r="DH287" s="293"/>
      <c r="DI287" s="293"/>
      <c r="DJ287" s="293"/>
      <c r="DK287" s="293"/>
      <c r="DL287" s="293"/>
      <c r="DM287" s="293"/>
      <c r="DN287" s="293"/>
      <c r="DO287" s="293"/>
      <c r="DP287" s="293"/>
      <c r="DQ287" s="293"/>
      <c r="DR287" s="293"/>
      <c r="DS287" s="293"/>
      <c r="DT287" s="293"/>
      <c r="DU287" s="293"/>
      <c r="DV287" s="293"/>
      <c r="DW287" s="293"/>
      <c r="DX287" s="293"/>
      <c r="DY287" s="293"/>
      <c r="DZ287" s="293"/>
      <c r="EA287" s="293"/>
      <c r="EB287" s="293"/>
      <c r="EC287" s="293"/>
      <c r="ED287" s="293"/>
      <c r="EE287" s="293"/>
      <c r="EF287" s="293"/>
      <c r="EG287" s="293"/>
      <c r="EH287" s="293"/>
      <c r="EI287" s="293"/>
      <c r="EJ287" s="293"/>
      <c r="EK287" s="293"/>
      <c r="EL287" s="293"/>
      <c r="EM287" s="293"/>
      <c r="EN287" s="293"/>
      <c r="EO287" s="293"/>
      <c r="EP287" s="293"/>
      <c r="EQ287" s="293"/>
      <c r="ER287" s="293"/>
      <c r="ES287" s="293"/>
      <c r="ET287" s="293"/>
      <c r="EU287" s="293"/>
      <c r="EV287" s="293"/>
      <c r="EW287" s="293"/>
      <c r="EX287" s="293"/>
      <c r="EY287" s="293"/>
      <c r="EZ287" s="293"/>
      <c r="FA287" s="293"/>
      <c r="FB287" s="293"/>
      <c r="FC287" s="293"/>
      <c r="FD287" s="293"/>
      <c r="FE287" s="293"/>
      <c r="FF287" s="293"/>
      <c r="FG287" s="293"/>
      <c r="FH287" s="293"/>
      <c r="FI287" s="293"/>
      <c r="FJ287" s="293"/>
      <c r="FK287" s="293"/>
      <c r="FL287" s="293"/>
      <c r="FM287" s="293"/>
      <c r="FN287" s="293"/>
      <c r="FO287" s="293"/>
      <c r="FP287" s="293"/>
      <c r="FQ287" s="293"/>
      <c r="FR287" s="293"/>
      <c r="FS287" s="293"/>
      <c r="FT287" s="293"/>
      <c r="FU287" s="293"/>
      <c r="FV287" s="293"/>
      <c r="FW287" s="293"/>
      <c r="FX287" s="293"/>
      <c r="FY287" s="293"/>
      <c r="FZ287" s="293"/>
      <c r="GA287" s="293"/>
      <c r="GB287" s="293"/>
      <c r="GC287" s="293"/>
      <c r="GD287" s="293"/>
      <c r="GE287" s="293"/>
      <c r="GF287" s="293"/>
      <c r="GG287" s="293"/>
      <c r="GH287" s="293"/>
      <c r="GI287" s="293"/>
      <c r="GJ287" s="293"/>
      <c r="GK287" s="293"/>
      <c r="GL287" s="293"/>
      <c r="GM287" s="293"/>
      <c r="GN287" s="293"/>
      <c r="GO287" s="293"/>
      <c r="GP287" s="293"/>
      <c r="GQ287" s="293"/>
      <c r="GR287" s="293"/>
      <c r="GS287" s="293"/>
      <c r="GT287" s="293"/>
      <c r="GU287" s="293"/>
      <c r="GV287" s="293"/>
      <c r="GW287" s="293"/>
      <c r="GX287" s="293"/>
      <c r="GY287" s="293"/>
      <c r="GZ287" s="293"/>
      <c r="HA287" s="293"/>
      <c r="HB287" s="293"/>
      <c r="HC287" s="293"/>
      <c r="HD287" s="293"/>
      <c r="HE287" s="293"/>
      <c r="HF287" s="293"/>
      <c r="HG287" s="293"/>
      <c r="HH287" s="293"/>
      <c r="HI287" s="293"/>
      <c r="HJ287" s="293"/>
      <c r="HK287" s="293"/>
      <c r="HL287" s="293"/>
      <c r="HM287" s="293"/>
      <c r="HN287" s="293"/>
      <c r="HO287" s="293"/>
      <c r="HP287" s="293"/>
      <c r="HQ287" s="293"/>
      <c r="HR287" s="293"/>
      <c r="HS287" s="293"/>
      <c r="HT287" s="293"/>
      <c r="HU287" s="293"/>
      <c r="HV287" s="293"/>
      <c r="HW287" s="293"/>
      <c r="HX287" s="293"/>
      <c r="HY287" s="293"/>
      <c r="HZ287" s="293"/>
      <c r="IA287" s="293"/>
      <c r="IB287" s="293"/>
      <c r="IC287" s="293"/>
      <c r="ID287" s="293"/>
      <c r="IE287" s="293"/>
      <c r="IF287" s="293"/>
      <c r="IG287" s="293"/>
      <c r="IH287" s="293"/>
      <c r="II287" s="293"/>
      <c r="IJ287" s="293"/>
      <c r="IK287" s="293"/>
      <c r="IL287" s="293"/>
      <c r="IM287" s="293"/>
      <c r="IN287" s="293"/>
      <c r="IO287" s="293"/>
      <c r="IP287" s="293"/>
      <c r="IQ287" s="293"/>
      <c r="IR287" s="293"/>
      <c r="IS287" s="293"/>
      <c r="IT287" s="293"/>
      <c r="IU287" s="293"/>
      <c r="IV287" s="293"/>
      <c r="IW287" s="293"/>
      <c r="IX287" s="293"/>
      <c r="IY287" s="293"/>
      <c r="IZ287" s="293"/>
      <c r="JA287" s="293"/>
      <c r="JB287" s="293"/>
      <c r="JC287" s="293"/>
      <c r="JD287" s="293"/>
      <c r="JE287" s="293"/>
      <c r="JF287" s="293"/>
      <c r="JG287" s="293"/>
      <c r="JH287" s="293"/>
      <c r="JI287" s="293"/>
      <c r="JJ287" s="293"/>
      <c r="JK287" s="293"/>
      <c r="JL287" s="293"/>
      <c r="JM287" s="293"/>
      <c r="JN287" s="293"/>
      <c r="JO287" s="293"/>
      <c r="JP287" s="293"/>
      <c r="JQ287" s="293"/>
      <c r="JR287" s="293"/>
      <c r="JS287" s="293"/>
      <c r="JT287" s="293"/>
      <c r="JU287" s="293"/>
      <c r="JV287" s="293"/>
      <c r="JW287" s="293"/>
      <c r="JX287" s="293"/>
      <c r="JY287" s="293"/>
      <c r="JZ287" s="293"/>
      <c r="KA287" s="293"/>
      <c r="KB287" s="293"/>
      <c r="KC287" s="293"/>
      <c r="KD287" s="293"/>
      <c r="KE287" s="293"/>
      <c r="KF287" s="293"/>
      <c r="KG287" s="293"/>
      <c r="KH287" s="293"/>
      <c r="KI287" s="293"/>
      <c r="KJ287" s="293"/>
      <c r="KK287" s="293"/>
      <c r="KL287" s="293"/>
      <c r="KM287" s="293"/>
      <c r="KN287" s="293"/>
      <c r="KO287" s="293"/>
      <c r="KP287" s="293"/>
      <c r="KQ287" s="293"/>
      <c r="KR287" s="293"/>
      <c r="KS287" s="293"/>
      <c r="KT287" s="293"/>
      <c r="KU287" s="293"/>
      <c r="KV287" s="293"/>
      <c r="KW287" s="293"/>
      <c r="KX287" s="293"/>
      <c r="KY287" s="293"/>
      <c r="KZ287" s="293"/>
      <c r="LA287" s="293"/>
      <c r="LB287" s="293"/>
      <c r="LC287" s="293"/>
      <c r="LD287" s="293"/>
      <c r="LE287" s="293"/>
      <c r="LF287" s="293"/>
      <c r="LG287" s="293"/>
      <c r="LH287" s="293"/>
      <c r="LI287" s="293"/>
      <c r="LJ287" s="293"/>
      <c r="LK287" s="293"/>
      <c r="LL287" s="293"/>
      <c r="LM287" s="293"/>
      <c r="LN287" s="293"/>
      <c r="LO287" s="293"/>
      <c r="LP287" s="293"/>
      <c r="LQ287" s="293"/>
      <c r="LR287" s="293"/>
      <c r="LS287" s="293"/>
      <c r="LT287" s="293"/>
      <c r="LU287" s="293"/>
      <c r="LV287" s="293"/>
      <c r="LW287" s="293"/>
      <c r="LX287" s="293"/>
      <c r="LY287" s="293"/>
      <c r="LZ287" s="293"/>
      <c r="MA287" s="293"/>
      <c r="MB287" s="293"/>
      <c r="MC287" s="293"/>
      <c r="MD287" s="293"/>
      <c r="ME287" s="293"/>
      <c r="MF287" s="293"/>
      <c r="MG287" s="293"/>
      <c r="MH287" s="293"/>
      <c r="MI287" s="293"/>
      <c r="MJ287" s="293"/>
      <c r="MK287" s="293"/>
      <c r="ML287" s="293"/>
      <c r="MM287" s="293"/>
      <c r="MN287" s="293"/>
      <c r="MO287" s="293"/>
      <c r="MP287" s="293"/>
      <c r="MQ287" s="293"/>
      <c r="MR287" s="293"/>
      <c r="MS287" s="293"/>
      <c r="MT287" s="293"/>
      <c r="MU287" s="293"/>
      <c r="MV287" s="293"/>
      <c r="MW287" s="293"/>
      <c r="MX287" s="293"/>
      <c r="MY287" s="293"/>
      <c r="MZ287" s="293"/>
      <c r="NA287" s="293"/>
      <c r="NB287" s="293"/>
      <c r="NC287" s="293"/>
      <c r="ND287" s="293"/>
      <c r="NE287" s="293"/>
      <c r="NF287" s="293"/>
      <c r="NG287" s="293"/>
      <c r="NH287" s="293"/>
      <c r="NI287" s="293"/>
      <c r="NJ287" s="293"/>
      <c r="NK287" s="293"/>
      <c r="NL287" s="293"/>
      <c r="NM287" s="293"/>
      <c r="NN287" s="293"/>
      <c r="NO287" s="293"/>
      <c r="NP287" s="293"/>
      <c r="NQ287" s="293"/>
      <c r="NR287" s="293"/>
      <c r="NS287" s="293"/>
      <c r="NT287" s="293"/>
      <c r="NU287" s="293"/>
      <c r="NV287" s="293"/>
      <c r="NW287" s="293"/>
      <c r="NX287" s="293"/>
      <c r="NY287" s="293"/>
      <c r="NZ287" s="293"/>
      <c r="OA287" s="293"/>
      <c r="OB287" s="293"/>
      <c r="OC287" s="293"/>
      <c r="OD287" s="293"/>
      <c r="OE287" s="293"/>
      <c r="OF287" s="293"/>
      <c r="OG287" s="293"/>
      <c r="OH287" s="293"/>
      <c r="OI287" s="293"/>
      <c r="OJ287" s="293"/>
      <c r="OK287" s="293"/>
      <c r="OL287" s="293"/>
      <c r="OM287" s="293"/>
      <c r="ON287" s="293"/>
      <c r="OO287" s="293"/>
      <c r="OP287" s="293"/>
      <c r="OQ287" s="293"/>
      <c r="OR287" s="293"/>
      <c r="OS287" s="293"/>
      <c r="OT287" s="293"/>
      <c r="OU287" s="293"/>
      <c r="OV287" s="293"/>
      <c r="OW287" s="293"/>
      <c r="OX287" s="293"/>
      <c r="OY287" s="293"/>
      <c r="OZ287" s="293"/>
      <c r="PA287" s="293"/>
      <c r="PB287" s="293"/>
      <c r="PC287" s="293"/>
      <c r="PD287" s="293"/>
      <c r="PE287" s="293"/>
      <c r="PF287" s="293"/>
      <c r="PG287" s="293"/>
      <c r="PH287" s="293"/>
      <c r="PI287" s="293"/>
      <c r="PJ287" s="293"/>
      <c r="PK287" s="293"/>
      <c r="PL287" s="293"/>
      <c r="PM287" s="293"/>
      <c r="PN287" s="293"/>
      <c r="PO287" s="293"/>
      <c r="PP287" s="293"/>
      <c r="PQ287" s="293"/>
      <c r="PR287" s="293"/>
      <c r="PS287" s="293"/>
      <c r="PT287" s="293"/>
      <c r="PU287" s="293"/>
      <c r="PV287" s="293"/>
      <c r="PW287" s="293"/>
      <c r="PX287" s="293"/>
      <c r="PY287" s="293"/>
      <c r="PZ287" s="293"/>
      <c r="QA287" s="293"/>
      <c r="QB287" s="293"/>
      <c r="QC287" s="293"/>
      <c r="QD287" s="293"/>
      <c r="QE287" s="293"/>
      <c r="QF287" s="293"/>
      <c r="QG287" s="293"/>
      <c r="QH287" s="293"/>
      <c r="QI287" s="293"/>
      <c r="QJ287" s="293"/>
      <c r="QK287" s="293"/>
      <c r="QL287" s="293"/>
      <c r="QM287" s="293"/>
      <c r="QN287" s="293"/>
      <c r="QO287" s="293"/>
      <c r="QP287" s="293"/>
      <c r="QQ287" s="293"/>
      <c r="QR287" s="293"/>
      <c r="QS287" s="293"/>
      <c r="QT287" s="293"/>
      <c r="QU287" s="293"/>
      <c r="QV287" s="293"/>
      <c r="QW287" s="293"/>
      <c r="QX287" s="293"/>
      <c r="QY287" s="293"/>
      <c r="QZ287" s="293"/>
      <c r="RA287" s="293"/>
      <c r="RB287" s="293"/>
      <c r="RC287" s="293"/>
      <c r="RD287" s="293"/>
      <c r="RE287" s="293"/>
      <c r="RF287" s="293"/>
      <c r="RG287" s="293"/>
      <c r="RH287" s="293"/>
      <c r="RI287" s="293"/>
      <c r="RJ287" s="293"/>
      <c r="RK287" s="293"/>
      <c r="RL287" s="293"/>
      <c r="RM287" s="293"/>
      <c r="RN287" s="293"/>
      <c r="RO287" s="293"/>
      <c r="RP287" s="293"/>
      <c r="RQ287" s="293"/>
      <c r="RR287" s="293"/>
      <c r="RS287" s="293"/>
      <c r="RT287" s="293"/>
      <c r="RU287" s="293"/>
      <c r="RV287" s="293"/>
      <c r="RW287" s="293"/>
      <c r="RX287" s="293"/>
      <c r="RY287" s="293"/>
      <c r="RZ287" s="293"/>
      <c r="SA287" s="293"/>
      <c r="SB287" s="293"/>
      <c r="SC287" s="293"/>
      <c r="SD287" s="293"/>
      <c r="SE287" s="293"/>
      <c r="SF287" s="293"/>
      <c r="SG287" s="293"/>
      <c r="SH287" s="293"/>
      <c r="SI287" s="293"/>
      <c r="SJ287" s="293"/>
      <c r="SK287" s="293"/>
      <c r="SL287" s="293"/>
      <c r="SM287" s="293"/>
      <c r="SN287" s="293"/>
      <c r="SO287" s="293"/>
      <c r="SP287" s="293"/>
      <c r="SQ287" s="293"/>
      <c r="SR287" s="293"/>
      <c r="SS287" s="293"/>
      <c r="ST287" s="293"/>
      <c r="SU287" s="293"/>
      <c r="SV287" s="293"/>
      <c r="SW287" s="293"/>
      <c r="SX287" s="293"/>
      <c r="SY287" s="293"/>
      <c r="SZ287" s="293"/>
      <c r="TA287" s="293"/>
      <c r="TB287" s="293"/>
      <c r="TC287" s="293"/>
      <c r="TD287" s="293"/>
      <c r="TE287" s="293"/>
      <c r="TF287" s="293"/>
      <c r="TG287" s="293"/>
      <c r="TH287" s="293"/>
      <c r="TI287" s="293"/>
      <c r="TJ287" s="293"/>
      <c r="TK287" s="293"/>
      <c r="TL287" s="293"/>
      <c r="TM287" s="293"/>
      <c r="TN287" s="293"/>
      <c r="TO287" s="293"/>
      <c r="TP287" s="293"/>
      <c r="TQ287" s="293"/>
      <c r="TR287" s="293"/>
      <c r="TS287" s="293"/>
      <c r="TT287" s="293"/>
      <c r="TU287" s="293"/>
      <c r="TV287" s="293"/>
      <c r="TW287" s="293"/>
      <c r="TX287" s="293"/>
      <c r="TY287" s="293"/>
      <c r="TZ287" s="293"/>
      <c r="UA287" s="293"/>
      <c r="UB287" s="293"/>
      <c r="UC287" s="293"/>
      <c r="UD287" s="293"/>
      <c r="UE287" s="293"/>
    </row>
    <row r="288" spans="1:551" s="32" customFormat="1" x14ac:dyDescent="0.3">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c r="AI288" s="293"/>
      <c r="AJ288" s="293"/>
      <c r="AK288" s="293"/>
      <c r="AL288" s="293"/>
      <c r="AM288" s="293"/>
      <c r="AN288" s="293"/>
      <c r="AO288" s="293"/>
      <c r="AP288" s="293"/>
      <c r="AQ288" s="293"/>
      <c r="AR288" s="293"/>
      <c r="AS288" s="293"/>
      <c r="AT288" s="293"/>
      <c r="AU288" s="293"/>
      <c r="AV288" s="293"/>
      <c r="AW288" s="293"/>
      <c r="AX288" s="293"/>
      <c r="AY288" s="293"/>
      <c r="AZ288" s="293"/>
      <c r="BA288" s="293"/>
      <c r="BB288" s="293"/>
      <c r="BC288" s="293"/>
      <c r="BD288" s="293"/>
      <c r="BE288" s="293"/>
      <c r="BF288" s="293"/>
      <c r="BG288" s="293"/>
      <c r="BH288" s="293"/>
      <c r="BI288" s="293"/>
      <c r="BJ288" s="293"/>
      <c r="BK288" s="293"/>
      <c r="BL288" s="293"/>
      <c r="BM288" s="293"/>
      <c r="BN288" s="293"/>
      <c r="BO288" s="293"/>
      <c r="BP288" s="293"/>
      <c r="BQ288" s="293"/>
      <c r="BR288" s="293"/>
      <c r="BS288" s="293"/>
      <c r="BT288" s="293"/>
      <c r="BU288" s="293"/>
      <c r="BV288" s="293"/>
      <c r="BW288" s="293"/>
      <c r="BX288" s="293"/>
      <c r="BY288" s="293"/>
      <c r="BZ288" s="293"/>
      <c r="CA288" s="293"/>
      <c r="CB288" s="293"/>
      <c r="CC288" s="293"/>
      <c r="CD288" s="293"/>
      <c r="CE288" s="293"/>
      <c r="CF288" s="293"/>
      <c r="CG288" s="293"/>
      <c r="CH288" s="293"/>
      <c r="CI288" s="293"/>
      <c r="CJ288" s="293"/>
      <c r="CK288" s="293"/>
      <c r="CL288" s="293"/>
      <c r="CM288" s="293"/>
      <c r="CN288" s="293"/>
      <c r="CO288" s="293"/>
      <c r="CP288" s="293"/>
      <c r="CQ288" s="293"/>
      <c r="CR288" s="293"/>
      <c r="CS288" s="293"/>
      <c r="CT288" s="293"/>
      <c r="CU288" s="293"/>
      <c r="CV288" s="293"/>
      <c r="CW288" s="293"/>
      <c r="CX288" s="293"/>
      <c r="CY288" s="293"/>
      <c r="CZ288" s="293"/>
      <c r="DA288" s="293"/>
      <c r="DB288" s="293"/>
      <c r="DC288" s="293"/>
      <c r="DD288" s="293"/>
      <c r="DE288" s="293"/>
      <c r="DF288" s="293"/>
      <c r="DG288" s="293"/>
      <c r="DH288" s="293"/>
      <c r="DI288" s="293"/>
      <c r="DJ288" s="293"/>
      <c r="DK288" s="293"/>
      <c r="DL288" s="293"/>
      <c r="DM288" s="293"/>
      <c r="DN288" s="293"/>
      <c r="DO288" s="293"/>
      <c r="DP288" s="293"/>
      <c r="DQ288" s="293"/>
      <c r="DR288" s="293"/>
      <c r="DS288" s="293"/>
      <c r="DT288" s="293"/>
      <c r="DU288" s="293"/>
      <c r="DV288" s="293"/>
      <c r="DW288" s="293"/>
      <c r="DX288" s="293"/>
      <c r="DY288" s="293"/>
      <c r="DZ288" s="293"/>
      <c r="EA288" s="293"/>
      <c r="EB288" s="293"/>
      <c r="EC288" s="293"/>
      <c r="ED288" s="293"/>
      <c r="EE288" s="293"/>
      <c r="EF288" s="293"/>
      <c r="EG288" s="293"/>
      <c r="EH288" s="293"/>
      <c r="EI288" s="293"/>
      <c r="EJ288" s="293"/>
      <c r="EK288" s="293"/>
      <c r="EL288" s="293"/>
      <c r="EM288" s="293"/>
      <c r="EN288" s="293"/>
      <c r="EO288" s="293"/>
      <c r="EP288" s="293"/>
      <c r="EQ288" s="293"/>
      <c r="ER288" s="293"/>
      <c r="ES288" s="293"/>
      <c r="ET288" s="293"/>
      <c r="EU288" s="293"/>
      <c r="EV288" s="293"/>
      <c r="EW288" s="293"/>
      <c r="EX288" s="293"/>
      <c r="EY288" s="293"/>
      <c r="EZ288" s="293"/>
      <c r="FA288" s="293"/>
      <c r="FB288" s="293"/>
      <c r="FC288" s="293"/>
      <c r="FD288" s="293"/>
      <c r="FE288" s="293"/>
      <c r="FF288" s="293"/>
      <c r="FG288" s="293"/>
      <c r="FH288" s="293"/>
      <c r="FI288" s="293"/>
      <c r="FJ288" s="293"/>
      <c r="FK288" s="293"/>
      <c r="FL288" s="293"/>
      <c r="FM288" s="293"/>
      <c r="FN288" s="293"/>
      <c r="FO288" s="293"/>
      <c r="FP288" s="293"/>
      <c r="FQ288" s="293"/>
      <c r="FR288" s="293"/>
      <c r="FS288" s="293"/>
      <c r="FT288" s="293"/>
      <c r="FU288" s="293"/>
      <c r="FV288" s="293"/>
      <c r="FW288" s="293"/>
      <c r="FX288" s="293"/>
      <c r="FY288" s="293"/>
      <c r="FZ288" s="293"/>
      <c r="GA288" s="293"/>
      <c r="GB288" s="293"/>
      <c r="GC288" s="293"/>
      <c r="GD288" s="293"/>
      <c r="GE288" s="293"/>
      <c r="GF288" s="293"/>
      <c r="GG288" s="293"/>
      <c r="GH288" s="293"/>
      <c r="GI288" s="293"/>
      <c r="GJ288" s="293"/>
      <c r="GK288" s="293"/>
      <c r="GL288" s="293"/>
      <c r="GM288" s="293"/>
      <c r="GN288" s="293"/>
      <c r="GO288" s="293"/>
      <c r="GP288" s="293"/>
      <c r="GQ288" s="293"/>
      <c r="GR288" s="293"/>
      <c r="GS288" s="293"/>
      <c r="GT288" s="293"/>
      <c r="GU288" s="293"/>
      <c r="GV288" s="293"/>
      <c r="GW288" s="293"/>
      <c r="GX288" s="293"/>
      <c r="GY288" s="293"/>
      <c r="GZ288" s="293"/>
      <c r="HA288" s="293"/>
      <c r="HB288" s="293"/>
      <c r="HC288" s="293"/>
      <c r="HD288" s="293"/>
      <c r="HE288" s="293"/>
      <c r="HF288" s="293"/>
      <c r="HG288" s="293"/>
      <c r="HH288" s="293"/>
      <c r="HI288" s="293"/>
      <c r="HJ288" s="293"/>
      <c r="HK288" s="293"/>
      <c r="HL288" s="293"/>
      <c r="HM288" s="293"/>
      <c r="HN288" s="293"/>
      <c r="HO288" s="293"/>
      <c r="HP288" s="293"/>
      <c r="HQ288" s="293"/>
      <c r="HR288" s="293"/>
      <c r="HS288" s="293"/>
      <c r="HT288" s="293"/>
      <c r="HU288" s="293"/>
      <c r="HV288" s="293"/>
      <c r="HW288" s="293"/>
      <c r="HX288" s="293"/>
      <c r="HY288" s="293"/>
      <c r="HZ288" s="293"/>
      <c r="IA288" s="293"/>
      <c r="IB288" s="293"/>
      <c r="IC288" s="293"/>
      <c r="ID288" s="293"/>
      <c r="IE288" s="293"/>
      <c r="IF288" s="293"/>
      <c r="IG288" s="293"/>
      <c r="IH288" s="293"/>
      <c r="II288" s="293"/>
      <c r="IJ288" s="293"/>
      <c r="IK288" s="293"/>
      <c r="IL288" s="293"/>
      <c r="IM288" s="293"/>
      <c r="IN288" s="293"/>
      <c r="IO288" s="293"/>
      <c r="IP288" s="293"/>
      <c r="IQ288" s="293"/>
      <c r="IR288" s="293"/>
      <c r="IS288" s="293"/>
      <c r="IT288" s="293"/>
      <c r="IU288" s="293"/>
      <c r="IV288" s="293"/>
      <c r="IW288" s="293"/>
      <c r="IX288" s="293"/>
      <c r="IY288" s="293"/>
      <c r="IZ288" s="293"/>
      <c r="JA288" s="293"/>
      <c r="JB288" s="293"/>
      <c r="JC288" s="293"/>
      <c r="JD288" s="293"/>
      <c r="JE288" s="293"/>
      <c r="JF288" s="293"/>
      <c r="JG288" s="293"/>
      <c r="JH288" s="293"/>
      <c r="JI288" s="293"/>
      <c r="JJ288" s="293"/>
      <c r="JK288" s="293"/>
      <c r="JL288" s="293"/>
      <c r="JM288" s="293"/>
      <c r="JN288" s="293"/>
      <c r="JO288" s="293"/>
      <c r="JP288" s="293"/>
      <c r="JQ288" s="293"/>
      <c r="JR288" s="293"/>
      <c r="JS288" s="293"/>
      <c r="JT288" s="293"/>
      <c r="JU288" s="293"/>
      <c r="JV288" s="293"/>
      <c r="JW288" s="293"/>
      <c r="JX288" s="293"/>
      <c r="JY288" s="293"/>
      <c r="JZ288" s="293"/>
      <c r="KA288" s="293"/>
      <c r="KB288" s="293"/>
      <c r="KC288" s="293"/>
      <c r="KD288" s="293"/>
      <c r="KE288" s="293"/>
      <c r="KF288" s="293"/>
      <c r="KG288" s="293"/>
      <c r="KH288" s="293"/>
      <c r="KI288" s="293"/>
      <c r="KJ288" s="293"/>
      <c r="KK288" s="293"/>
      <c r="KL288" s="293"/>
      <c r="KM288" s="293"/>
      <c r="KN288" s="293"/>
      <c r="KO288" s="293"/>
      <c r="KP288" s="293"/>
      <c r="KQ288" s="293"/>
      <c r="KR288" s="293"/>
      <c r="KS288" s="293"/>
      <c r="KT288" s="293"/>
      <c r="KU288" s="293"/>
      <c r="KV288" s="293"/>
      <c r="KW288" s="293"/>
      <c r="KX288" s="293"/>
      <c r="KY288" s="293"/>
      <c r="KZ288" s="293"/>
      <c r="LA288" s="293"/>
      <c r="LB288" s="293"/>
      <c r="LC288" s="293"/>
      <c r="LD288" s="293"/>
      <c r="LE288" s="293"/>
      <c r="LF288" s="293"/>
      <c r="LG288" s="293"/>
      <c r="LH288" s="293"/>
      <c r="LI288" s="293"/>
      <c r="LJ288" s="293"/>
      <c r="LK288" s="293"/>
      <c r="LL288" s="293"/>
      <c r="LM288" s="293"/>
      <c r="LN288" s="293"/>
      <c r="LO288" s="293"/>
      <c r="LP288" s="293"/>
      <c r="LQ288" s="293"/>
      <c r="LR288" s="293"/>
      <c r="LS288" s="293"/>
      <c r="LT288" s="293"/>
      <c r="LU288" s="293"/>
      <c r="LV288" s="293"/>
      <c r="LW288" s="293"/>
      <c r="LX288" s="293"/>
      <c r="LY288" s="293"/>
      <c r="LZ288" s="293"/>
      <c r="MA288" s="293"/>
      <c r="MB288" s="293"/>
      <c r="MC288" s="293"/>
      <c r="MD288" s="293"/>
      <c r="ME288" s="293"/>
      <c r="MF288" s="293"/>
      <c r="MG288" s="293"/>
      <c r="MH288" s="293"/>
      <c r="MI288" s="293"/>
      <c r="MJ288" s="293"/>
      <c r="MK288" s="293"/>
      <c r="ML288" s="293"/>
      <c r="MM288" s="293"/>
      <c r="MN288" s="293"/>
      <c r="MO288" s="293"/>
      <c r="MP288" s="293"/>
      <c r="MQ288" s="293"/>
      <c r="MR288" s="293"/>
      <c r="MS288" s="293"/>
      <c r="MT288" s="293"/>
      <c r="MU288" s="293"/>
      <c r="MV288" s="293"/>
      <c r="MW288" s="293"/>
      <c r="MX288" s="293"/>
      <c r="MY288" s="293"/>
      <c r="MZ288" s="293"/>
      <c r="NA288" s="293"/>
      <c r="NB288" s="293"/>
      <c r="NC288" s="293"/>
      <c r="ND288" s="293"/>
      <c r="NE288" s="293"/>
      <c r="NF288" s="293"/>
      <c r="NG288" s="293"/>
      <c r="NH288" s="293"/>
      <c r="NI288" s="293"/>
      <c r="NJ288" s="293"/>
      <c r="NK288" s="293"/>
      <c r="NL288" s="293"/>
      <c r="NM288" s="293"/>
      <c r="NN288" s="293"/>
      <c r="NO288" s="293"/>
      <c r="NP288" s="293"/>
      <c r="NQ288" s="293"/>
      <c r="NR288" s="293"/>
      <c r="NS288" s="293"/>
      <c r="NT288" s="293"/>
      <c r="NU288" s="293"/>
      <c r="NV288" s="293"/>
      <c r="NW288" s="293"/>
      <c r="NX288" s="293"/>
      <c r="NY288" s="293"/>
      <c r="NZ288" s="293"/>
      <c r="OA288" s="293"/>
      <c r="OB288" s="293"/>
      <c r="OC288" s="293"/>
      <c r="OD288" s="293"/>
      <c r="OE288" s="293"/>
      <c r="OF288" s="293"/>
      <c r="OG288" s="293"/>
      <c r="OH288" s="293"/>
      <c r="OI288" s="293"/>
      <c r="OJ288" s="293"/>
      <c r="OK288" s="293"/>
      <c r="OL288" s="293"/>
      <c r="OM288" s="293"/>
      <c r="ON288" s="293"/>
      <c r="OO288" s="293"/>
      <c r="OP288" s="293"/>
      <c r="OQ288" s="293"/>
      <c r="OR288" s="293"/>
      <c r="OS288" s="293"/>
      <c r="OT288" s="293"/>
      <c r="OU288" s="293"/>
      <c r="OV288" s="293"/>
      <c r="OW288" s="293"/>
      <c r="OX288" s="293"/>
      <c r="OY288" s="293"/>
      <c r="OZ288" s="293"/>
      <c r="PA288" s="293"/>
      <c r="PB288" s="293"/>
      <c r="PC288" s="293"/>
      <c r="PD288" s="293"/>
      <c r="PE288" s="293"/>
      <c r="PF288" s="293"/>
      <c r="PG288" s="293"/>
      <c r="PH288" s="293"/>
      <c r="PI288" s="293"/>
      <c r="PJ288" s="293"/>
      <c r="PK288" s="293"/>
      <c r="PL288" s="293"/>
      <c r="PM288" s="293"/>
      <c r="PN288" s="293"/>
      <c r="PO288" s="293"/>
      <c r="PP288" s="293"/>
      <c r="PQ288" s="293"/>
      <c r="PR288" s="293"/>
      <c r="PS288" s="293"/>
      <c r="PT288" s="293"/>
      <c r="PU288" s="293"/>
      <c r="PV288" s="293"/>
      <c r="PW288" s="293"/>
      <c r="PX288" s="293"/>
      <c r="PY288" s="293"/>
      <c r="PZ288" s="293"/>
      <c r="QA288" s="293"/>
      <c r="QB288" s="293"/>
      <c r="QC288" s="293"/>
      <c r="QD288" s="293"/>
      <c r="QE288" s="293"/>
      <c r="QF288" s="293"/>
      <c r="QG288" s="293"/>
      <c r="QH288" s="293"/>
      <c r="QI288" s="293"/>
      <c r="QJ288" s="293"/>
      <c r="QK288" s="293"/>
      <c r="QL288" s="293"/>
      <c r="QM288" s="293"/>
      <c r="QN288" s="293"/>
      <c r="QO288" s="293"/>
      <c r="QP288" s="293"/>
      <c r="QQ288" s="293"/>
      <c r="QR288" s="293"/>
      <c r="QS288" s="293"/>
      <c r="QT288" s="293"/>
      <c r="QU288" s="293"/>
      <c r="QV288" s="293"/>
      <c r="QW288" s="293"/>
      <c r="QX288" s="293"/>
      <c r="QY288" s="293"/>
      <c r="QZ288" s="293"/>
      <c r="RA288" s="293"/>
      <c r="RB288" s="293"/>
      <c r="RC288" s="293"/>
      <c r="RD288" s="293"/>
      <c r="RE288" s="293"/>
      <c r="RF288" s="293"/>
      <c r="RG288" s="293"/>
      <c r="RH288" s="293"/>
      <c r="RI288" s="293"/>
      <c r="RJ288" s="293"/>
      <c r="RK288" s="293"/>
      <c r="RL288" s="293"/>
      <c r="RM288" s="293"/>
      <c r="RN288" s="293"/>
      <c r="RO288" s="293"/>
      <c r="RP288" s="293"/>
      <c r="RQ288" s="293"/>
      <c r="RR288" s="293"/>
      <c r="RS288" s="293"/>
      <c r="RT288" s="293"/>
      <c r="RU288" s="293"/>
      <c r="RV288" s="293"/>
      <c r="RW288" s="293"/>
      <c r="RX288" s="293"/>
      <c r="RY288" s="293"/>
      <c r="RZ288" s="293"/>
      <c r="SA288" s="293"/>
      <c r="SB288" s="293"/>
      <c r="SC288" s="293"/>
      <c r="SD288" s="293"/>
      <c r="SE288" s="293"/>
      <c r="SF288" s="293"/>
      <c r="SG288" s="293"/>
      <c r="SH288" s="293"/>
      <c r="SI288" s="293"/>
      <c r="SJ288" s="293"/>
      <c r="SK288" s="293"/>
      <c r="SL288" s="293"/>
      <c r="SM288" s="293"/>
      <c r="SN288" s="293"/>
      <c r="SO288" s="293"/>
      <c r="SP288" s="293"/>
      <c r="SQ288" s="293"/>
      <c r="SR288" s="293"/>
      <c r="SS288" s="293"/>
      <c r="ST288" s="293"/>
      <c r="SU288" s="293"/>
      <c r="SV288" s="293"/>
      <c r="SW288" s="293"/>
      <c r="SX288" s="293"/>
      <c r="SY288" s="293"/>
      <c r="SZ288" s="293"/>
      <c r="TA288" s="293"/>
      <c r="TB288" s="293"/>
      <c r="TC288" s="293"/>
      <c r="TD288" s="293"/>
      <c r="TE288" s="293"/>
      <c r="TF288" s="293"/>
      <c r="TG288" s="293"/>
      <c r="TH288" s="293"/>
      <c r="TI288" s="293"/>
      <c r="TJ288" s="293"/>
      <c r="TK288" s="293"/>
      <c r="TL288" s="293"/>
      <c r="TM288" s="293"/>
      <c r="TN288" s="293"/>
      <c r="TO288" s="293"/>
      <c r="TP288" s="293"/>
      <c r="TQ288" s="293"/>
      <c r="TR288" s="293"/>
      <c r="TS288" s="293"/>
      <c r="TT288" s="293"/>
      <c r="TU288" s="293"/>
      <c r="TV288" s="293"/>
      <c r="TW288" s="293"/>
      <c r="TX288" s="293"/>
      <c r="TY288" s="293"/>
      <c r="TZ288" s="293"/>
      <c r="UA288" s="293"/>
      <c r="UB288" s="293"/>
      <c r="UC288" s="293"/>
      <c r="UD288" s="293"/>
      <c r="UE288" s="293"/>
    </row>
    <row r="289" spans="1:551" s="32" customFormat="1" x14ac:dyDescent="0.3">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c r="BD289" s="293"/>
      <c r="BE289" s="293"/>
      <c r="BF289" s="293"/>
      <c r="BG289" s="293"/>
      <c r="BH289" s="293"/>
      <c r="BI289" s="293"/>
      <c r="BJ289" s="293"/>
      <c r="BK289" s="293"/>
      <c r="BL289" s="293"/>
      <c r="BM289" s="293"/>
      <c r="BN289" s="293"/>
      <c r="BO289" s="293"/>
      <c r="BP289" s="293"/>
      <c r="BQ289" s="293"/>
      <c r="BR289" s="293"/>
      <c r="BS289" s="293"/>
      <c r="BT289" s="293"/>
      <c r="BU289" s="293"/>
      <c r="BV289" s="293"/>
      <c r="BW289" s="293"/>
      <c r="BX289" s="293"/>
      <c r="BY289" s="293"/>
      <c r="BZ289" s="293"/>
      <c r="CA289" s="293"/>
      <c r="CB289" s="293"/>
      <c r="CC289" s="293"/>
      <c r="CD289" s="293"/>
      <c r="CE289" s="293"/>
      <c r="CF289" s="293"/>
      <c r="CG289" s="293"/>
      <c r="CH289" s="293"/>
      <c r="CI289" s="293"/>
      <c r="CJ289" s="293"/>
      <c r="CK289" s="293"/>
      <c r="CL289" s="293"/>
      <c r="CM289" s="293"/>
      <c r="CN289" s="293"/>
      <c r="CO289" s="293"/>
      <c r="CP289" s="293"/>
      <c r="CQ289" s="293"/>
      <c r="CR289" s="293"/>
      <c r="CS289" s="293"/>
      <c r="CT289" s="293"/>
      <c r="CU289" s="293"/>
      <c r="CV289" s="293"/>
      <c r="CW289" s="293"/>
      <c r="CX289" s="293"/>
      <c r="CY289" s="293"/>
      <c r="CZ289" s="293"/>
      <c r="DA289" s="293"/>
      <c r="DB289" s="293"/>
      <c r="DC289" s="293"/>
      <c r="DD289" s="293"/>
      <c r="DE289" s="293"/>
      <c r="DF289" s="293"/>
      <c r="DG289" s="293"/>
      <c r="DH289" s="293"/>
      <c r="DI289" s="293"/>
      <c r="DJ289" s="293"/>
      <c r="DK289" s="293"/>
      <c r="DL289" s="293"/>
      <c r="DM289" s="293"/>
      <c r="DN289" s="293"/>
      <c r="DO289" s="293"/>
      <c r="DP289" s="293"/>
      <c r="DQ289" s="293"/>
      <c r="DR289" s="293"/>
      <c r="DS289" s="293"/>
      <c r="DT289" s="293"/>
      <c r="DU289" s="293"/>
      <c r="DV289" s="293"/>
      <c r="DW289" s="293"/>
      <c r="DX289" s="293"/>
      <c r="DY289" s="293"/>
      <c r="DZ289" s="293"/>
      <c r="EA289" s="293"/>
      <c r="EB289" s="293"/>
      <c r="EC289" s="293"/>
      <c r="ED289" s="293"/>
      <c r="EE289" s="293"/>
      <c r="EF289" s="293"/>
      <c r="EG289" s="293"/>
      <c r="EH289" s="293"/>
      <c r="EI289" s="293"/>
      <c r="EJ289" s="293"/>
      <c r="EK289" s="293"/>
      <c r="EL289" s="293"/>
      <c r="EM289" s="293"/>
      <c r="EN289" s="293"/>
      <c r="EO289" s="293"/>
      <c r="EP289" s="293"/>
      <c r="EQ289" s="293"/>
      <c r="ER289" s="293"/>
      <c r="ES289" s="293"/>
      <c r="ET289" s="293"/>
      <c r="EU289" s="293"/>
      <c r="EV289" s="293"/>
      <c r="EW289" s="293"/>
      <c r="EX289" s="293"/>
      <c r="EY289" s="293"/>
      <c r="EZ289" s="293"/>
      <c r="FA289" s="293"/>
      <c r="FB289" s="293"/>
      <c r="FC289" s="293"/>
      <c r="FD289" s="293"/>
      <c r="FE289" s="293"/>
      <c r="FF289" s="293"/>
      <c r="FG289" s="293"/>
      <c r="FH289" s="293"/>
      <c r="FI289" s="293"/>
      <c r="FJ289" s="293"/>
      <c r="FK289" s="293"/>
      <c r="FL289" s="293"/>
      <c r="FM289" s="293"/>
      <c r="FN289" s="293"/>
      <c r="FO289" s="293"/>
      <c r="FP289" s="293"/>
      <c r="FQ289" s="293"/>
      <c r="FR289" s="293"/>
      <c r="FS289" s="293"/>
      <c r="FT289" s="293"/>
      <c r="FU289" s="293"/>
      <c r="FV289" s="293"/>
      <c r="FW289" s="293"/>
      <c r="FX289" s="293"/>
      <c r="FY289" s="293"/>
      <c r="FZ289" s="293"/>
      <c r="GA289" s="293"/>
      <c r="GB289" s="293"/>
      <c r="GC289" s="293"/>
      <c r="GD289" s="293"/>
      <c r="GE289" s="293"/>
      <c r="GF289" s="293"/>
      <c r="GG289" s="293"/>
      <c r="GH289" s="293"/>
      <c r="GI289" s="293"/>
      <c r="GJ289" s="293"/>
      <c r="GK289" s="293"/>
      <c r="GL289" s="293"/>
      <c r="GM289" s="293"/>
      <c r="GN289" s="293"/>
      <c r="GO289" s="293"/>
      <c r="GP289" s="293"/>
      <c r="GQ289" s="293"/>
      <c r="GR289" s="293"/>
      <c r="GS289" s="293"/>
      <c r="GT289" s="293"/>
      <c r="GU289" s="293"/>
      <c r="GV289" s="293"/>
      <c r="GW289" s="293"/>
      <c r="GX289" s="293"/>
      <c r="GY289" s="293"/>
      <c r="GZ289" s="293"/>
      <c r="HA289" s="293"/>
      <c r="HB289" s="293"/>
      <c r="HC289" s="293"/>
      <c r="HD289" s="293"/>
      <c r="HE289" s="293"/>
      <c r="HF289" s="293"/>
      <c r="HG289" s="293"/>
      <c r="HH289" s="293"/>
      <c r="HI289" s="293"/>
      <c r="HJ289" s="293"/>
      <c r="HK289" s="293"/>
      <c r="HL289" s="293"/>
      <c r="HM289" s="293"/>
      <c r="HN289" s="293"/>
      <c r="HO289" s="293"/>
      <c r="HP289" s="293"/>
      <c r="HQ289" s="293"/>
      <c r="HR289" s="293"/>
      <c r="HS289" s="293"/>
      <c r="HT289" s="293"/>
      <c r="HU289" s="293"/>
      <c r="HV289" s="293"/>
      <c r="HW289" s="293"/>
      <c r="HX289" s="293"/>
      <c r="HY289" s="293"/>
      <c r="HZ289" s="293"/>
      <c r="IA289" s="293"/>
      <c r="IB289" s="293"/>
      <c r="IC289" s="293"/>
      <c r="ID289" s="293"/>
      <c r="IE289" s="293"/>
      <c r="IF289" s="293"/>
      <c r="IG289" s="293"/>
      <c r="IH289" s="293"/>
      <c r="II289" s="293"/>
      <c r="IJ289" s="293"/>
      <c r="IK289" s="293"/>
      <c r="IL289" s="293"/>
      <c r="IM289" s="293"/>
      <c r="IN289" s="293"/>
      <c r="IO289" s="293"/>
      <c r="IP289" s="293"/>
      <c r="IQ289" s="293"/>
      <c r="IR289" s="293"/>
      <c r="IS289" s="293"/>
      <c r="IT289" s="293"/>
      <c r="IU289" s="293"/>
      <c r="IV289" s="293"/>
      <c r="IW289" s="293"/>
      <c r="IX289" s="293"/>
      <c r="IY289" s="293"/>
      <c r="IZ289" s="293"/>
      <c r="JA289" s="293"/>
      <c r="JB289" s="293"/>
      <c r="JC289" s="293"/>
      <c r="JD289" s="293"/>
      <c r="JE289" s="293"/>
      <c r="JF289" s="293"/>
      <c r="JG289" s="293"/>
      <c r="JH289" s="293"/>
      <c r="JI289" s="293"/>
      <c r="JJ289" s="293"/>
      <c r="JK289" s="293"/>
      <c r="JL289" s="293"/>
      <c r="JM289" s="293"/>
      <c r="JN289" s="293"/>
      <c r="JO289" s="293"/>
      <c r="JP289" s="293"/>
      <c r="JQ289" s="293"/>
      <c r="JR289" s="293"/>
      <c r="JS289" s="293"/>
      <c r="JT289" s="293"/>
      <c r="JU289" s="293"/>
      <c r="JV289" s="293"/>
      <c r="JW289" s="293"/>
      <c r="JX289" s="293"/>
      <c r="JY289" s="293"/>
      <c r="JZ289" s="293"/>
      <c r="KA289" s="293"/>
      <c r="KB289" s="293"/>
      <c r="KC289" s="293"/>
      <c r="KD289" s="293"/>
      <c r="KE289" s="293"/>
      <c r="KF289" s="293"/>
      <c r="KG289" s="293"/>
      <c r="KH289" s="293"/>
      <c r="KI289" s="293"/>
      <c r="KJ289" s="293"/>
      <c r="KK289" s="293"/>
      <c r="KL289" s="293"/>
      <c r="KM289" s="293"/>
      <c r="KN289" s="293"/>
      <c r="KO289" s="293"/>
      <c r="KP289" s="293"/>
      <c r="KQ289" s="293"/>
      <c r="KR289" s="293"/>
      <c r="KS289" s="293"/>
      <c r="KT289" s="293"/>
      <c r="KU289" s="293"/>
      <c r="KV289" s="293"/>
      <c r="KW289" s="293"/>
      <c r="KX289" s="293"/>
      <c r="KY289" s="293"/>
      <c r="KZ289" s="293"/>
      <c r="LA289" s="293"/>
      <c r="LB289" s="293"/>
      <c r="LC289" s="293"/>
      <c r="LD289" s="293"/>
      <c r="LE289" s="293"/>
      <c r="LF289" s="293"/>
      <c r="LG289" s="293"/>
      <c r="LH289" s="293"/>
      <c r="LI289" s="293"/>
      <c r="LJ289" s="293"/>
      <c r="LK289" s="293"/>
      <c r="LL289" s="293"/>
      <c r="LM289" s="293"/>
      <c r="LN289" s="293"/>
      <c r="LO289" s="293"/>
      <c r="LP289" s="293"/>
      <c r="LQ289" s="293"/>
      <c r="LR289" s="293"/>
      <c r="LS289" s="293"/>
      <c r="LT289" s="293"/>
      <c r="LU289" s="293"/>
      <c r="LV289" s="293"/>
      <c r="LW289" s="293"/>
      <c r="LX289" s="293"/>
      <c r="LY289" s="293"/>
      <c r="LZ289" s="293"/>
      <c r="MA289" s="293"/>
      <c r="MB289" s="293"/>
      <c r="MC289" s="293"/>
      <c r="MD289" s="293"/>
      <c r="ME289" s="293"/>
      <c r="MF289" s="293"/>
      <c r="MG289" s="293"/>
      <c r="MH289" s="293"/>
      <c r="MI289" s="293"/>
      <c r="MJ289" s="293"/>
      <c r="MK289" s="293"/>
      <c r="ML289" s="293"/>
      <c r="MM289" s="293"/>
      <c r="MN289" s="293"/>
      <c r="MO289" s="293"/>
      <c r="MP289" s="293"/>
      <c r="MQ289" s="293"/>
      <c r="MR289" s="293"/>
      <c r="MS289" s="293"/>
      <c r="MT289" s="293"/>
      <c r="MU289" s="293"/>
      <c r="MV289" s="293"/>
      <c r="MW289" s="293"/>
      <c r="MX289" s="293"/>
      <c r="MY289" s="293"/>
      <c r="MZ289" s="293"/>
      <c r="NA289" s="293"/>
      <c r="NB289" s="293"/>
      <c r="NC289" s="293"/>
      <c r="ND289" s="293"/>
      <c r="NE289" s="293"/>
      <c r="NF289" s="293"/>
      <c r="NG289" s="293"/>
      <c r="NH289" s="293"/>
      <c r="NI289" s="293"/>
      <c r="NJ289" s="293"/>
      <c r="NK289" s="293"/>
      <c r="NL289" s="293"/>
      <c r="NM289" s="293"/>
      <c r="NN289" s="293"/>
      <c r="NO289" s="293"/>
      <c r="NP289" s="293"/>
      <c r="NQ289" s="293"/>
      <c r="NR289" s="293"/>
      <c r="NS289" s="293"/>
      <c r="NT289" s="293"/>
      <c r="NU289" s="293"/>
      <c r="NV289" s="293"/>
      <c r="NW289" s="293"/>
      <c r="NX289" s="293"/>
      <c r="NY289" s="293"/>
      <c r="NZ289" s="293"/>
      <c r="OA289" s="293"/>
      <c r="OB289" s="293"/>
      <c r="OC289" s="293"/>
      <c r="OD289" s="293"/>
      <c r="OE289" s="293"/>
      <c r="OF289" s="293"/>
      <c r="OG289" s="293"/>
      <c r="OH289" s="293"/>
      <c r="OI289" s="293"/>
      <c r="OJ289" s="293"/>
      <c r="OK289" s="293"/>
      <c r="OL289" s="293"/>
      <c r="OM289" s="293"/>
      <c r="ON289" s="293"/>
      <c r="OO289" s="293"/>
      <c r="OP289" s="293"/>
      <c r="OQ289" s="293"/>
      <c r="OR289" s="293"/>
      <c r="OS289" s="293"/>
      <c r="OT289" s="293"/>
      <c r="OU289" s="293"/>
      <c r="OV289" s="293"/>
      <c r="OW289" s="293"/>
      <c r="OX289" s="293"/>
      <c r="OY289" s="293"/>
      <c r="OZ289" s="293"/>
      <c r="PA289" s="293"/>
      <c r="PB289" s="293"/>
      <c r="PC289" s="293"/>
      <c r="PD289" s="293"/>
      <c r="PE289" s="293"/>
      <c r="PF289" s="293"/>
      <c r="PG289" s="293"/>
      <c r="PH289" s="293"/>
      <c r="PI289" s="293"/>
      <c r="PJ289" s="293"/>
      <c r="PK289" s="293"/>
      <c r="PL289" s="293"/>
      <c r="PM289" s="293"/>
      <c r="PN289" s="293"/>
      <c r="PO289" s="293"/>
      <c r="PP289" s="293"/>
      <c r="PQ289" s="293"/>
      <c r="PR289" s="293"/>
      <c r="PS289" s="293"/>
      <c r="PT289" s="293"/>
      <c r="PU289" s="293"/>
      <c r="PV289" s="293"/>
      <c r="PW289" s="293"/>
      <c r="PX289" s="293"/>
      <c r="PY289" s="293"/>
      <c r="PZ289" s="293"/>
      <c r="QA289" s="293"/>
      <c r="QB289" s="293"/>
      <c r="QC289" s="293"/>
      <c r="QD289" s="293"/>
      <c r="QE289" s="293"/>
      <c r="QF289" s="293"/>
      <c r="QG289" s="293"/>
      <c r="QH289" s="293"/>
      <c r="QI289" s="293"/>
      <c r="QJ289" s="293"/>
      <c r="QK289" s="293"/>
      <c r="QL289" s="293"/>
      <c r="QM289" s="293"/>
      <c r="QN289" s="293"/>
      <c r="QO289" s="293"/>
      <c r="QP289" s="293"/>
      <c r="QQ289" s="293"/>
      <c r="QR289" s="293"/>
      <c r="QS289" s="293"/>
      <c r="QT289" s="293"/>
      <c r="QU289" s="293"/>
      <c r="QV289" s="293"/>
      <c r="QW289" s="293"/>
      <c r="QX289" s="293"/>
      <c r="QY289" s="293"/>
      <c r="QZ289" s="293"/>
      <c r="RA289" s="293"/>
      <c r="RB289" s="293"/>
      <c r="RC289" s="293"/>
      <c r="RD289" s="293"/>
      <c r="RE289" s="293"/>
      <c r="RF289" s="293"/>
      <c r="RG289" s="293"/>
      <c r="RH289" s="293"/>
      <c r="RI289" s="293"/>
      <c r="RJ289" s="293"/>
      <c r="RK289" s="293"/>
      <c r="RL289" s="293"/>
      <c r="RM289" s="293"/>
      <c r="RN289" s="293"/>
      <c r="RO289" s="293"/>
      <c r="RP289" s="293"/>
      <c r="RQ289" s="293"/>
      <c r="RR289" s="293"/>
      <c r="RS289" s="293"/>
      <c r="RT289" s="293"/>
      <c r="RU289" s="293"/>
      <c r="RV289" s="293"/>
      <c r="RW289" s="293"/>
      <c r="RX289" s="293"/>
      <c r="RY289" s="293"/>
      <c r="RZ289" s="293"/>
      <c r="SA289" s="293"/>
      <c r="SB289" s="293"/>
      <c r="SC289" s="293"/>
      <c r="SD289" s="293"/>
      <c r="SE289" s="293"/>
      <c r="SF289" s="293"/>
      <c r="SG289" s="293"/>
      <c r="SH289" s="293"/>
      <c r="SI289" s="293"/>
      <c r="SJ289" s="293"/>
      <c r="SK289" s="293"/>
      <c r="SL289" s="293"/>
      <c r="SM289" s="293"/>
      <c r="SN289" s="293"/>
      <c r="SO289" s="293"/>
      <c r="SP289" s="293"/>
      <c r="SQ289" s="293"/>
      <c r="SR289" s="293"/>
      <c r="SS289" s="293"/>
      <c r="ST289" s="293"/>
      <c r="SU289" s="293"/>
      <c r="SV289" s="293"/>
      <c r="SW289" s="293"/>
      <c r="SX289" s="293"/>
      <c r="SY289" s="293"/>
      <c r="SZ289" s="293"/>
      <c r="TA289" s="293"/>
      <c r="TB289" s="293"/>
      <c r="TC289" s="293"/>
      <c r="TD289" s="293"/>
      <c r="TE289" s="293"/>
      <c r="TF289" s="293"/>
      <c r="TG289" s="293"/>
      <c r="TH289" s="293"/>
      <c r="TI289" s="293"/>
      <c r="TJ289" s="293"/>
      <c r="TK289" s="293"/>
      <c r="TL289" s="293"/>
      <c r="TM289" s="293"/>
      <c r="TN289" s="293"/>
      <c r="TO289" s="293"/>
      <c r="TP289" s="293"/>
      <c r="TQ289" s="293"/>
      <c r="TR289" s="293"/>
      <c r="TS289" s="293"/>
      <c r="TT289" s="293"/>
      <c r="TU289" s="293"/>
      <c r="TV289" s="293"/>
      <c r="TW289" s="293"/>
      <c r="TX289" s="293"/>
      <c r="TY289" s="293"/>
      <c r="TZ289" s="293"/>
      <c r="UA289" s="293"/>
      <c r="UB289" s="293"/>
      <c r="UC289" s="293"/>
      <c r="UD289" s="293"/>
      <c r="UE289" s="293"/>
    </row>
    <row r="290" spans="1:551" s="32" customFormat="1" x14ac:dyDescent="0.3">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c r="AI290" s="293"/>
      <c r="AJ290" s="293"/>
      <c r="AK290" s="293"/>
      <c r="AL290" s="293"/>
      <c r="AM290" s="293"/>
      <c r="AN290" s="293"/>
      <c r="AO290" s="293"/>
      <c r="AP290" s="293"/>
      <c r="AQ290" s="293"/>
      <c r="AR290" s="293"/>
      <c r="AS290" s="293"/>
      <c r="AT290" s="293"/>
      <c r="AU290" s="293"/>
      <c r="AV290" s="293"/>
      <c r="AW290" s="293"/>
      <c r="AX290" s="293"/>
      <c r="AY290" s="293"/>
      <c r="AZ290" s="293"/>
      <c r="BA290" s="293"/>
      <c r="BB290" s="293"/>
      <c r="BC290" s="293"/>
      <c r="BD290" s="293"/>
      <c r="BE290" s="293"/>
      <c r="BF290" s="293"/>
      <c r="BG290" s="293"/>
      <c r="BH290" s="293"/>
      <c r="BI290" s="293"/>
      <c r="BJ290" s="293"/>
      <c r="BK290" s="293"/>
      <c r="BL290" s="293"/>
      <c r="BM290" s="293"/>
      <c r="BN290" s="293"/>
      <c r="BO290" s="293"/>
      <c r="BP290" s="293"/>
      <c r="BQ290" s="293"/>
      <c r="BR290" s="293"/>
      <c r="BS290" s="293"/>
      <c r="BT290" s="293"/>
      <c r="BU290" s="293"/>
      <c r="BV290" s="293"/>
      <c r="BW290" s="293"/>
      <c r="BX290" s="293"/>
      <c r="BY290" s="293"/>
      <c r="BZ290" s="293"/>
      <c r="CA290" s="293"/>
      <c r="CB290" s="293"/>
      <c r="CC290" s="293"/>
      <c r="CD290" s="293"/>
      <c r="CE290" s="293"/>
      <c r="CF290" s="293"/>
      <c r="CG290" s="293"/>
      <c r="CH290" s="293"/>
      <c r="CI290" s="293"/>
      <c r="CJ290" s="293"/>
      <c r="CK290" s="293"/>
      <c r="CL290" s="293"/>
      <c r="CM290" s="293"/>
      <c r="CN290" s="293"/>
      <c r="CO290" s="293"/>
      <c r="CP290" s="293"/>
      <c r="CQ290" s="293"/>
      <c r="CR290" s="293"/>
      <c r="CS290" s="293"/>
      <c r="CT290" s="293"/>
      <c r="CU290" s="293"/>
      <c r="CV290" s="293"/>
      <c r="CW290" s="293"/>
      <c r="CX290" s="293"/>
      <c r="CY290" s="293"/>
      <c r="CZ290" s="293"/>
      <c r="DA290" s="293"/>
      <c r="DB290" s="293"/>
      <c r="DC290" s="293"/>
      <c r="DD290" s="293"/>
      <c r="DE290" s="293"/>
      <c r="DF290" s="293"/>
      <c r="DG290" s="293"/>
      <c r="DH290" s="293"/>
      <c r="DI290" s="293"/>
      <c r="DJ290" s="293"/>
      <c r="DK290" s="293"/>
      <c r="DL290" s="293"/>
      <c r="DM290" s="293"/>
      <c r="DN290" s="293"/>
      <c r="DO290" s="293"/>
      <c r="DP290" s="293"/>
      <c r="DQ290" s="293"/>
      <c r="DR290" s="293"/>
      <c r="DS290" s="293"/>
      <c r="DT290" s="293"/>
      <c r="DU290" s="293"/>
      <c r="DV290" s="293"/>
      <c r="DW290" s="293"/>
      <c r="DX290" s="293"/>
      <c r="DY290" s="293"/>
      <c r="DZ290" s="293"/>
      <c r="EA290" s="293"/>
      <c r="EB290" s="293"/>
      <c r="EC290" s="293"/>
      <c r="ED290" s="293"/>
      <c r="EE290" s="293"/>
      <c r="EF290" s="293"/>
      <c r="EG290" s="293"/>
      <c r="EH290" s="293"/>
      <c r="EI290" s="293"/>
      <c r="EJ290" s="293"/>
      <c r="EK290" s="293"/>
      <c r="EL290" s="293"/>
      <c r="EM290" s="293"/>
      <c r="EN290" s="293"/>
      <c r="EO290" s="293"/>
      <c r="EP290" s="293"/>
      <c r="EQ290" s="293"/>
      <c r="ER290" s="293"/>
      <c r="ES290" s="293"/>
      <c r="ET290" s="293"/>
      <c r="EU290" s="293"/>
      <c r="EV290" s="293"/>
      <c r="EW290" s="293"/>
      <c r="EX290" s="293"/>
      <c r="EY290" s="293"/>
      <c r="EZ290" s="293"/>
      <c r="FA290" s="293"/>
      <c r="FB290" s="293"/>
      <c r="FC290" s="293"/>
      <c r="FD290" s="293"/>
      <c r="FE290" s="293"/>
      <c r="FF290" s="293"/>
      <c r="FG290" s="293"/>
      <c r="FH290" s="293"/>
      <c r="FI290" s="293"/>
      <c r="FJ290" s="293"/>
      <c r="FK290" s="293"/>
      <c r="FL290" s="293"/>
      <c r="FM290" s="293"/>
      <c r="FN290" s="293"/>
      <c r="FO290" s="293"/>
      <c r="FP290" s="293"/>
      <c r="FQ290" s="293"/>
      <c r="FR290" s="293"/>
      <c r="FS290" s="293"/>
      <c r="FT290" s="293"/>
      <c r="FU290" s="293"/>
      <c r="FV290" s="293"/>
      <c r="FW290" s="293"/>
      <c r="FX290" s="293"/>
      <c r="FY290" s="293"/>
      <c r="FZ290" s="293"/>
      <c r="GA290" s="293"/>
      <c r="GB290" s="293"/>
      <c r="GC290" s="293"/>
      <c r="GD290" s="293"/>
      <c r="GE290" s="293"/>
      <c r="GF290" s="293"/>
      <c r="GG290" s="293"/>
      <c r="GH290" s="293"/>
      <c r="GI290" s="293"/>
      <c r="GJ290" s="293"/>
      <c r="GK290" s="293"/>
      <c r="GL290" s="293"/>
      <c r="GM290" s="293"/>
      <c r="GN290" s="293"/>
      <c r="GO290" s="293"/>
      <c r="GP290" s="293"/>
      <c r="GQ290" s="293"/>
      <c r="GR290" s="293"/>
      <c r="GS290" s="293"/>
      <c r="GT290" s="293"/>
      <c r="GU290" s="293"/>
      <c r="GV290" s="293"/>
      <c r="GW290" s="293"/>
      <c r="GX290" s="293"/>
      <c r="GY290" s="293"/>
      <c r="GZ290" s="293"/>
      <c r="HA290" s="293"/>
      <c r="HB290" s="293"/>
      <c r="HC290" s="293"/>
      <c r="HD290" s="293"/>
      <c r="HE290" s="293"/>
      <c r="HF290" s="293"/>
      <c r="HG290" s="293"/>
      <c r="HH290" s="293"/>
      <c r="HI290" s="293"/>
      <c r="HJ290" s="293"/>
      <c r="HK290" s="293"/>
      <c r="HL290" s="293"/>
      <c r="HM290" s="293"/>
      <c r="HN290" s="293"/>
      <c r="HO290" s="293"/>
      <c r="HP290" s="293"/>
      <c r="HQ290" s="293"/>
      <c r="HR290" s="293"/>
      <c r="HS290" s="293"/>
      <c r="HT290" s="293"/>
      <c r="HU290" s="293"/>
      <c r="HV290" s="293"/>
      <c r="HW290" s="293"/>
      <c r="HX290" s="293"/>
      <c r="HY290" s="293"/>
      <c r="HZ290" s="293"/>
      <c r="IA290" s="293"/>
      <c r="IB290" s="293"/>
      <c r="IC290" s="293"/>
      <c r="ID290" s="293"/>
      <c r="IE290" s="293"/>
      <c r="IF290" s="293"/>
      <c r="IG290" s="293"/>
      <c r="IH290" s="293"/>
      <c r="II290" s="293"/>
      <c r="IJ290" s="293"/>
      <c r="IK290" s="293"/>
      <c r="IL290" s="293"/>
      <c r="IM290" s="293"/>
      <c r="IN290" s="293"/>
      <c r="IO290" s="293"/>
      <c r="IP290" s="293"/>
      <c r="IQ290" s="293"/>
      <c r="IR290" s="293"/>
      <c r="IS290" s="293"/>
      <c r="IT290" s="293"/>
      <c r="IU290" s="293"/>
      <c r="IV290" s="293"/>
      <c r="IW290" s="293"/>
      <c r="IX290" s="293"/>
      <c r="IY290" s="293"/>
      <c r="IZ290" s="293"/>
      <c r="JA290" s="293"/>
      <c r="JB290" s="293"/>
      <c r="JC290" s="293"/>
      <c r="JD290" s="293"/>
      <c r="JE290" s="293"/>
      <c r="JF290" s="293"/>
      <c r="JG290" s="293"/>
      <c r="JH290" s="293"/>
      <c r="JI290" s="293"/>
      <c r="JJ290" s="293"/>
      <c r="JK290" s="293"/>
      <c r="JL290" s="293"/>
      <c r="JM290" s="293"/>
      <c r="JN290" s="293"/>
      <c r="JO290" s="293"/>
      <c r="JP290" s="293"/>
      <c r="JQ290" s="293"/>
      <c r="JR290" s="293"/>
      <c r="JS290" s="293"/>
      <c r="JT290" s="293"/>
      <c r="JU290" s="293"/>
      <c r="JV290" s="293"/>
      <c r="JW290" s="293"/>
      <c r="JX290" s="293"/>
      <c r="JY290" s="293"/>
      <c r="JZ290" s="293"/>
      <c r="KA290" s="293"/>
      <c r="KB290" s="293"/>
      <c r="KC290" s="293"/>
      <c r="KD290" s="293"/>
      <c r="KE290" s="293"/>
      <c r="KF290" s="293"/>
      <c r="KG290" s="293"/>
      <c r="KH290" s="293"/>
      <c r="KI290" s="293"/>
      <c r="KJ290" s="293"/>
      <c r="KK290" s="293"/>
      <c r="KL290" s="293"/>
      <c r="KM290" s="293"/>
      <c r="KN290" s="293"/>
      <c r="KO290" s="293"/>
      <c r="KP290" s="293"/>
      <c r="KQ290" s="293"/>
      <c r="KR290" s="293"/>
      <c r="KS290" s="293"/>
      <c r="KT290" s="293"/>
      <c r="KU290" s="293"/>
      <c r="KV290" s="293"/>
      <c r="KW290" s="293"/>
      <c r="KX290" s="293"/>
      <c r="KY290" s="293"/>
      <c r="KZ290" s="293"/>
      <c r="LA290" s="293"/>
      <c r="LB290" s="293"/>
      <c r="LC290" s="293"/>
      <c r="LD290" s="293"/>
      <c r="LE290" s="293"/>
      <c r="LF290" s="293"/>
      <c r="LG290" s="293"/>
      <c r="LH290" s="293"/>
      <c r="LI290" s="293"/>
      <c r="LJ290" s="293"/>
      <c r="LK290" s="293"/>
      <c r="LL290" s="293"/>
      <c r="LM290" s="293"/>
      <c r="LN290" s="293"/>
      <c r="LO290" s="293"/>
      <c r="LP290" s="293"/>
      <c r="LQ290" s="293"/>
      <c r="LR290" s="293"/>
      <c r="LS290" s="293"/>
      <c r="LT290" s="293"/>
      <c r="LU290" s="293"/>
      <c r="LV290" s="293"/>
      <c r="LW290" s="293"/>
      <c r="LX290" s="293"/>
      <c r="LY290" s="293"/>
      <c r="LZ290" s="293"/>
      <c r="MA290" s="293"/>
      <c r="MB290" s="293"/>
      <c r="MC290" s="293"/>
      <c r="MD290" s="293"/>
      <c r="ME290" s="293"/>
      <c r="MF290" s="293"/>
      <c r="MG290" s="293"/>
      <c r="MH290" s="293"/>
      <c r="MI290" s="293"/>
      <c r="MJ290" s="293"/>
      <c r="MK290" s="293"/>
      <c r="ML290" s="293"/>
      <c r="MM290" s="293"/>
      <c r="MN290" s="293"/>
      <c r="MO290" s="293"/>
      <c r="MP290" s="293"/>
      <c r="MQ290" s="293"/>
      <c r="MR290" s="293"/>
      <c r="MS290" s="293"/>
      <c r="MT290" s="293"/>
      <c r="MU290" s="293"/>
      <c r="MV290" s="293"/>
      <c r="MW290" s="293"/>
      <c r="MX290" s="293"/>
      <c r="MY290" s="293"/>
      <c r="MZ290" s="293"/>
      <c r="NA290" s="293"/>
      <c r="NB290" s="293"/>
      <c r="NC290" s="293"/>
      <c r="ND290" s="293"/>
      <c r="NE290" s="293"/>
      <c r="NF290" s="293"/>
      <c r="NG290" s="293"/>
      <c r="NH290" s="293"/>
      <c r="NI290" s="293"/>
      <c r="NJ290" s="293"/>
      <c r="NK290" s="293"/>
      <c r="NL290" s="293"/>
      <c r="NM290" s="293"/>
      <c r="NN290" s="293"/>
      <c r="NO290" s="293"/>
      <c r="NP290" s="293"/>
      <c r="NQ290" s="293"/>
      <c r="NR290" s="293"/>
      <c r="NS290" s="293"/>
      <c r="NT290" s="293"/>
      <c r="NU290" s="293"/>
      <c r="NV290" s="293"/>
      <c r="NW290" s="293"/>
      <c r="NX290" s="293"/>
      <c r="NY290" s="293"/>
      <c r="NZ290" s="293"/>
      <c r="OA290" s="293"/>
      <c r="OB290" s="293"/>
      <c r="OC290" s="293"/>
      <c r="OD290" s="293"/>
      <c r="OE290" s="293"/>
      <c r="OF290" s="293"/>
      <c r="OG290" s="293"/>
      <c r="OH290" s="293"/>
      <c r="OI290" s="293"/>
      <c r="OJ290" s="293"/>
      <c r="OK290" s="293"/>
      <c r="OL290" s="293"/>
      <c r="OM290" s="293"/>
      <c r="ON290" s="293"/>
      <c r="OO290" s="293"/>
      <c r="OP290" s="293"/>
      <c r="OQ290" s="293"/>
      <c r="OR290" s="293"/>
      <c r="OS290" s="293"/>
      <c r="OT290" s="293"/>
      <c r="OU290" s="293"/>
      <c r="OV290" s="293"/>
      <c r="OW290" s="293"/>
      <c r="OX290" s="293"/>
      <c r="OY290" s="293"/>
      <c r="OZ290" s="293"/>
      <c r="PA290" s="293"/>
      <c r="PB290" s="293"/>
      <c r="PC290" s="293"/>
      <c r="PD290" s="293"/>
      <c r="PE290" s="293"/>
      <c r="PF290" s="293"/>
      <c r="PG290" s="293"/>
      <c r="PH290" s="293"/>
      <c r="PI290" s="293"/>
      <c r="PJ290" s="293"/>
      <c r="PK290" s="293"/>
      <c r="PL290" s="293"/>
      <c r="PM290" s="293"/>
      <c r="PN290" s="293"/>
      <c r="PO290" s="293"/>
      <c r="PP290" s="293"/>
      <c r="PQ290" s="293"/>
      <c r="PR290" s="293"/>
      <c r="PS290" s="293"/>
      <c r="PT290" s="293"/>
      <c r="PU290" s="293"/>
      <c r="PV290" s="293"/>
      <c r="PW290" s="293"/>
      <c r="PX290" s="293"/>
      <c r="PY290" s="293"/>
      <c r="PZ290" s="293"/>
      <c r="QA290" s="293"/>
      <c r="QB290" s="293"/>
      <c r="QC290" s="293"/>
      <c r="QD290" s="293"/>
      <c r="QE290" s="293"/>
      <c r="QF290" s="293"/>
      <c r="QG290" s="293"/>
      <c r="QH290" s="293"/>
      <c r="QI290" s="293"/>
      <c r="QJ290" s="293"/>
      <c r="QK290" s="293"/>
      <c r="QL290" s="293"/>
      <c r="QM290" s="293"/>
      <c r="QN290" s="293"/>
      <c r="QO290" s="293"/>
      <c r="QP290" s="293"/>
      <c r="QQ290" s="293"/>
      <c r="QR290" s="293"/>
      <c r="QS290" s="293"/>
      <c r="QT290" s="293"/>
      <c r="QU290" s="293"/>
      <c r="QV290" s="293"/>
      <c r="QW290" s="293"/>
      <c r="QX290" s="293"/>
      <c r="QY290" s="293"/>
      <c r="QZ290" s="293"/>
      <c r="RA290" s="293"/>
      <c r="RB290" s="293"/>
      <c r="RC290" s="293"/>
      <c r="RD290" s="293"/>
      <c r="RE290" s="293"/>
      <c r="RF290" s="293"/>
      <c r="RG290" s="293"/>
      <c r="RH290" s="293"/>
      <c r="RI290" s="293"/>
      <c r="RJ290" s="293"/>
      <c r="RK290" s="293"/>
      <c r="RL290" s="293"/>
      <c r="RM290" s="293"/>
      <c r="RN290" s="293"/>
      <c r="RO290" s="293"/>
      <c r="RP290" s="293"/>
      <c r="RQ290" s="293"/>
      <c r="RR290" s="293"/>
      <c r="RS290" s="293"/>
      <c r="RT290" s="293"/>
      <c r="RU290" s="293"/>
      <c r="RV290" s="293"/>
      <c r="RW290" s="293"/>
      <c r="RX290" s="293"/>
      <c r="RY290" s="293"/>
      <c r="RZ290" s="293"/>
      <c r="SA290" s="293"/>
      <c r="SB290" s="293"/>
      <c r="SC290" s="293"/>
      <c r="SD290" s="293"/>
      <c r="SE290" s="293"/>
      <c r="SF290" s="293"/>
      <c r="SG290" s="293"/>
      <c r="SH290" s="293"/>
      <c r="SI290" s="293"/>
      <c r="SJ290" s="293"/>
      <c r="SK290" s="293"/>
      <c r="SL290" s="293"/>
      <c r="SM290" s="293"/>
      <c r="SN290" s="293"/>
      <c r="SO290" s="293"/>
      <c r="SP290" s="293"/>
      <c r="SQ290" s="293"/>
      <c r="SR290" s="293"/>
      <c r="SS290" s="293"/>
      <c r="ST290" s="293"/>
      <c r="SU290" s="293"/>
      <c r="SV290" s="293"/>
      <c r="SW290" s="293"/>
      <c r="SX290" s="293"/>
      <c r="SY290" s="293"/>
      <c r="SZ290" s="293"/>
      <c r="TA290" s="293"/>
      <c r="TB290" s="293"/>
      <c r="TC290" s="293"/>
      <c r="TD290" s="293"/>
      <c r="TE290" s="293"/>
      <c r="TF290" s="293"/>
      <c r="TG290" s="293"/>
      <c r="TH290" s="293"/>
      <c r="TI290" s="293"/>
      <c r="TJ290" s="293"/>
      <c r="TK290" s="293"/>
      <c r="TL290" s="293"/>
      <c r="TM290" s="293"/>
      <c r="TN290" s="293"/>
      <c r="TO290" s="293"/>
      <c r="TP290" s="293"/>
      <c r="TQ290" s="293"/>
      <c r="TR290" s="293"/>
      <c r="TS290" s="293"/>
      <c r="TT290" s="293"/>
      <c r="TU290" s="293"/>
      <c r="TV290" s="293"/>
      <c r="TW290" s="293"/>
      <c r="TX290" s="293"/>
      <c r="TY290" s="293"/>
      <c r="TZ290" s="293"/>
      <c r="UA290" s="293"/>
      <c r="UB290" s="293"/>
      <c r="UC290" s="293"/>
      <c r="UD290" s="293"/>
      <c r="UE290" s="293"/>
    </row>
    <row r="291" spans="1:551" s="32" customFormat="1" x14ac:dyDescent="0.3">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s="293"/>
      <c r="AJ291" s="293"/>
      <c r="AK291" s="293"/>
      <c r="AL291" s="293"/>
      <c r="AM291" s="293"/>
      <c r="AN291" s="293"/>
      <c r="AO291" s="293"/>
      <c r="AP291" s="293"/>
      <c r="AQ291" s="293"/>
      <c r="AR291" s="293"/>
      <c r="AS291" s="293"/>
      <c r="AT291" s="293"/>
      <c r="AU291" s="293"/>
      <c r="AV291" s="293"/>
      <c r="AW291" s="293"/>
      <c r="AX291" s="293"/>
      <c r="AY291" s="293"/>
      <c r="AZ291" s="293"/>
      <c r="BA291" s="293"/>
      <c r="BB291" s="293"/>
      <c r="BC291" s="293"/>
      <c r="BD291" s="293"/>
      <c r="BE291" s="293"/>
      <c r="BF291" s="293"/>
      <c r="BG291" s="293"/>
      <c r="BH291" s="293"/>
      <c r="BI291" s="293"/>
      <c r="BJ291" s="293"/>
      <c r="BK291" s="293"/>
      <c r="BL291" s="293"/>
      <c r="BM291" s="293"/>
      <c r="BN291" s="293"/>
      <c r="BO291" s="293"/>
      <c r="BP291" s="293"/>
      <c r="BQ291" s="293"/>
      <c r="BR291" s="293"/>
      <c r="BS291" s="293"/>
      <c r="BT291" s="293"/>
      <c r="BU291" s="293"/>
      <c r="BV291" s="293"/>
      <c r="BW291" s="293"/>
      <c r="BX291" s="293"/>
      <c r="BY291" s="293"/>
      <c r="BZ291" s="293"/>
      <c r="CA291" s="293"/>
      <c r="CB291" s="293"/>
      <c r="CC291" s="293"/>
      <c r="CD291" s="293"/>
      <c r="CE291" s="293"/>
      <c r="CF291" s="293"/>
      <c r="CG291" s="293"/>
      <c r="CH291" s="293"/>
      <c r="CI291" s="293"/>
      <c r="CJ291" s="293"/>
      <c r="CK291" s="293"/>
      <c r="CL291" s="293"/>
      <c r="CM291" s="293"/>
      <c r="CN291" s="293"/>
      <c r="CO291" s="293"/>
      <c r="CP291" s="293"/>
      <c r="CQ291" s="293"/>
      <c r="CR291" s="293"/>
      <c r="CS291" s="293"/>
      <c r="CT291" s="293"/>
      <c r="CU291" s="293"/>
      <c r="CV291" s="293"/>
      <c r="CW291" s="293"/>
      <c r="CX291" s="293"/>
      <c r="CY291" s="293"/>
      <c r="CZ291" s="293"/>
      <c r="DA291" s="293"/>
      <c r="DB291" s="293"/>
      <c r="DC291" s="293"/>
      <c r="DD291" s="293"/>
      <c r="DE291" s="293"/>
      <c r="DF291" s="293"/>
      <c r="DG291" s="293"/>
      <c r="DH291" s="293"/>
      <c r="DI291" s="293"/>
      <c r="DJ291" s="293"/>
      <c r="DK291" s="293"/>
      <c r="DL291" s="293"/>
      <c r="DM291" s="293"/>
      <c r="DN291" s="293"/>
      <c r="DO291" s="293"/>
      <c r="DP291" s="293"/>
      <c r="DQ291" s="293"/>
      <c r="DR291" s="293"/>
      <c r="DS291" s="293"/>
      <c r="DT291" s="293"/>
      <c r="DU291" s="293"/>
      <c r="DV291" s="293"/>
      <c r="DW291" s="293"/>
      <c r="DX291" s="293"/>
      <c r="DY291" s="293"/>
      <c r="DZ291" s="293"/>
      <c r="EA291" s="293"/>
      <c r="EB291" s="293"/>
      <c r="EC291" s="293"/>
      <c r="ED291" s="293"/>
      <c r="EE291" s="293"/>
      <c r="EF291" s="293"/>
      <c r="EG291" s="293"/>
      <c r="EH291" s="293"/>
      <c r="EI291" s="293"/>
      <c r="EJ291" s="293"/>
      <c r="EK291" s="293"/>
      <c r="EL291" s="293"/>
      <c r="EM291" s="293"/>
      <c r="EN291" s="293"/>
      <c r="EO291" s="293"/>
      <c r="EP291" s="293"/>
      <c r="EQ291" s="293"/>
      <c r="ER291" s="293"/>
      <c r="ES291" s="293"/>
      <c r="ET291" s="293"/>
      <c r="EU291" s="293"/>
      <c r="EV291" s="293"/>
      <c r="EW291" s="293"/>
      <c r="EX291" s="293"/>
      <c r="EY291" s="293"/>
      <c r="EZ291" s="293"/>
      <c r="FA291" s="293"/>
      <c r="FB291" s="293"/>
      <c r="FC291" s="293"/>
      <c r="FD291" s="293"/>
      <c r="FE291" s="293"/>
      <c r="FF291" s="293"/>
      <c r="FG291" s="293"/>
      <c r="FH291" s="293"/>
      <c r="FI291" s="293"/>
      <c r="FJ291" s="293"/>
      <c r="FK291" s="293"/>
      <c r="FL291" s="293"/>
      <c r="FM291" s="293"/>
      <c r="FN291" s="293"/>
      <c r="FO291" s="293"/>
      <c r="FP291" s="293"/>
      <c r="FQ291" s="293"/>
      <c r="FR291" s="293"/>
      <c r="FS291" s="293"/>
      <c r="FT291" s="293"/>
      <c r="FU291" s="293"/>
      <c r="FV291" s="293"/>
      <c r="FW291" s="293"/>
      <c r="FX291" s="293"/>
      <c r="FY291" s="293"/>
      <c r="FZ291" s="293"/>
      <c r="GA291" s="293"/>
      <c r="GB291" s="293"/>
      <c r="GC291" s="293"/>
      <c r="GD291" s="293"/>
      <c r="GE291" s="293"/>
      <c r="GF291" s="293"/>
      <c r="GG291" s="293"/>
      <c r="GH291" s="293"/>
      <c r="GI291" s="293"/>
      <c r="GJ291" s="293"/>
      <c r="GK291" s="293"/>
      <c r="GL291" s="293"/>
      <c r="GM291" s="293"/>
      <c r="GN291" s="293"/>
      <c r="GO291" s="293"/>
      <c r="GP291" s="293"/>
      <c r="GQ291" s="293"/>
      <c r="GR291" s="293"/>
      <c r="GS291" s="293"/>
      <c r="GT291" s="293"/>
      <c r="GU291" s="293"/>
      <c r="GV291" s="293"/>
      <c r="GW291" s="293"/>
      <c r="GX291" s="293"/>
      <c r="GY291" s="293"/>
      <c r="GZ291" s="293"/>
      <c r="HA291" s="293"/>
      <c r="HB291" s="293"/>
      <c r="HC291" s="293"/>
      <c r="HD291" s="293"/>
      <c r="HE291" s="293"/>
      <c r="HF291" s="293"/>
      <c r="HG291" s="293"/>
      <c r="HH291" s="293"/>
      <c r="HI291" s="293"/>
      <c r="HJ291" s="293"/>
      <c r="HK291" s="293"/>
      <c r="HL291" s="293"/>
      <c r="HM291" s="293"/>
      <c r="HN291" s="293"/>
      <c r="HO291" s="293"/>
      <c r="HP291" s="293"/>
      <c r="HQ291" s="293"/>
      <c r="HR291" s="293"/>
      <c r="HS291" s="293"/>
      <c r="HT291" s="293"/>
      <c r="HU291" s="293"/>
      <c r="HV291" s="293"/>
      <c r="HW291" s="293"/>
      <c r="HX291" s="293"/>
      <c r="HY291" s="293"/>
      <c r="HZ291" s="293"/>
      <c r="IA291" s="293"/>
      <c r="IB291" s="293"/>
      <c r="IC291" s="293"/>
      <c r="ID291" s="293"/>
      <c r="IE291" s="293"/>
      <c r="IF291" s="293"/>
      <c r="IG291" s="293"/>
      <c r="IH291" s="293"/>
      <c r="II291" s="293"/>
      <c r="IJ291" s="293"/>
      <c r="IK291" s="293"/>
      <c r="IL291" s="293"/>
      <c r="IM291" s="293"/>
      <c r="IN291" s="293"/>
      <c r="IO291" s="293"/>
      <c r="IP291" s="293"/>
      <c r="IQ291" s="293"/>
      <c r="IR291" s="293"/>
      <c r="IS291" s="293"/>
      <c r="IT291" s="293"/>
      <c r="IU291" s="293"/>
      <c r="IV291" s="293"/>
      <c r="IW291" s="293"/>
      <c r="IX291" s="293"/>
      <c r="IY291" s="293"/>
      <c r="IZ291" s="293"/>
      <c r="JA291" s="293"/>
      <c r="JB291" s="293"/>
      <c r="JC291" s="293"/>
      <c r="JD291" s="293"/>
      <c r="JE291" s="293"/>
      <c r="JF291" s="293"/>
      <c r="JG291" s="293"/>
      <c r="JH291" s="293"/>
      <c r="JI291" s="293"/>
      <c r="JJ291" s="293"/>
      <c r="JK291" s="293"/>
      <c r="JL291" s="293"/>
      <c r="JM291" s="293"/>
      <c r="JN291" s="293"/>
      <c r="JO291" s="293"/>
      <c r="JP291" s="293"/>
      <c r="JQ291" s="293"/>
      <c r="JR291" s="293"/>
      <c r="JS291" s="293"/>
      <c r="JT291" s="293"/>
      <c r="JU291" s="293"/>
      <c r="JV291" s="293"/>
      <c r="JW291" s="293"/>
      <c r="JX291" s="293"/>
      <c r="JY291" s="293"/>
      <c r="JZ291" s="293"/>
      <c r="KA291" s="293"/>
      <c r="KB291" s="293"/>
      <c r="KC291" s="293"/>
      <c r="KD291" s="293"/>
      <c r="KE291" s="293"/>
      <c r="KF291" s="293"/>
      <c r="KG291" s="293"/>
      <c r="KH291" s="293"/>
      <c r="KI291" s="293"/>
      <c r="KJ291" s="293"/>
      <c r="KK291" s="293"/>
      <c r="KL291" s="293"/>
      <c r="KM291" s="293"/>
      <c r="KN291" s="293"/>
      <c r="KO291" s="293"/>
      <c r="KP291" s="293"/>
      <c r="KQ291" s="293"/>
      <c r="KR291" s="293"/>
      <c r="KS291" s="293"/>
      <c r="KT291" s="293"/>
      <c r="KU291" s="293"/>
      <c r="KV291" s="293"/>
      <c r="KW291" s="293"/>
      <c r="KX291" s="293"/>
      <c r="KY291" s="293"/>
      <c r="KZ291" s="293"/>
      <c r="LA291" s="293"/>
      <c r="LB291" s="293"/>
      <c r="LC291" s="293"/>
      <c r="LD291" s="293"/>
      <c r="LE291" s="293"/>
      <c r="LF291" s="293"/>
      <c r="LG291" s="293"/>
      <c r="LH291" s="293"/>
      <c r="LI291" s="293"/>
      <c r="LJ291" s="293"/>
      <c r="LK291" s="293"/>
      <c r="LL291" s="293"/>
      <c r="LM291" s="293"/>
      <c r="LN291" s="293"/>
      <c r="LO291" s="293"/>
      <c r="LP291" s="293"/>
      <c r="LQ291" s="293"/>
      <c r="LR291" s="293"/>
      <c r="LS291" s="293"/>
      <c r="LT291" s="293"/>
      <c r="LU291" s="293"/>
      <c r="LV291" s="293"/>
      <c r="LW291" s="293"/>
      <c r="LX291" s="293"/>
      <c r="LY291" s="293"/>
      <c r="LZ291" s="293"/>
      <c r="MA291" s="293"/>
      <c r="MB291" s="293"/>
      <c r="MC291" s="293"/>
      <c r="MD291" s="293"/>
      <c r="ME291" s="293"/>
      <c r="MF291" s="293"/>
      <c r="MG291" s="293"/>
      <c r="MH291" s="293"/>
      <c r="MI291" s="293"/>
      <c r="MJ291" s="293"/>
      <c r="MK291" s="293"/>
      <c r="ML291" s="293"/>
      <c r="MM291" s="293"/>
      <c r="MN291" s="293"/>
      <c r="MO291" s="293"/>
      <c r="MP291" s="293"/>
      <c r="MQ291" s="293"/>
      <c r="MR291" s="293"/>
      <c r="MS291" s="293"/>
      <c r="MT291" s="293"/>
      <c r="MU291" s="293"/>
      <c r="MV291" s="293"/>
      <c r="MW291" s="293"/>
      <c r="MX291" s="293"/>
      <c r="MY291" s="293"/>
      <c r="MZ291" s="293"/>
      <c r="NA291" s="293"/>
      <c r="NB291" s="293"/>
      <c r="NC291" s="293"/>
      <c r="ND291" s="293"/>
      <c r="NE291" s="293"/>
      <c r="NF291" s="293"/>
      <c r="NG291" s="293"/>
      <c r="NH291" s="293"/>
      <c r="NI291" s="293"/>
      <c r="NJ291" s="293"/>
      <c r="NK291" s="293"/>
      <c r="NL291" s="293"/>
      <c r="NM291" s="293"/>
      <c r="NN291" s="293"/>
      <c r="NO291" s="293"/>
      <c r="NP291" s="293"/>
      <c r="NQ291" s="293"/>
      <c r="NR291" s="293"/>
      <c r="NS291" s="293"/>
      <c r="NT291" s="293"/>
      <c r="NU291" s="293"/>
      <c r="NV291" s="293"/>
      <c r="NW291" s="293"/>
      <c r="NX291" s="293"/>
      <c r="NY291" s="293"/>
      <c r="NZ291" s="293"/>
      <c r="OA291" s="293"/>
      <c r="OB291" s="293"/>
      <c r="OC291" s="293"/>
      <c r="OD291" s="293"/>
      <c r="OE291" s="293"/>
      <c r="OF291" s="293"/>
      <c r="OG291" s="293"/>
      <c r="OH291" s="293"/>
      <c r="OI291" s="293"/>
      <c r="OJ291" s="293"/>
      <c r="OK291" s="293"/>
      <c r="OL291" s="293"/>
      <c r="OM291" s="293"/>
      <c r="ON291" s="293"/>
      <c r="OO291" s="293"/>
      <c r="OP291" s="293"/>
      <c r="OQ291" s="293"/>
      <c r="OR291" s="293"/>
      <c r="OS291" s="293"/>
      <c r="OT291" s="293"/>
      <c r="OU291" s="293"/>
      <c r="OV291" s="293"/>
      <c r="OW291" s="293"/>
      <c r="OX291" s="293"/>
      <c r="OY291" s="293"/>
      <c r="OZ291" s="293"/>
      <c r="PA291" s="293"/>
      <c r="PB291" s="293"/>
      <c r="PC291" s="293"/>
      <c r="PD291" s="293"/>
      <c r="PE291" s="293"/>
      <c r="PF291" s="293"/>
      <c r="PG291" s="293"/>
      <c r="PH291" s="293"/>
      <c r="PI291" s="293"/>
      <c r="PJ291" s="293"/>
      <c r="PK291" s="293"/>
      <c r="PL291" s="293"/>
      <c r="PM291" s="293"/>
      <c r="PN291" s="293"/>
      <c r="PO291" s="293"/>
      <c r="PP291" s="293"/>
      <c r="PQ291" s="293"/>
      <c r="PR291" s="293"/>
      <c r="PS291" s="293"/>
      <c r="PT291" s="293"/>
      <c r="PU291" s="293"/>
      <c r="PV291" s="293"/>
      <c r="PW291" s="293"/>
      <c r="PX291" s="293"/>
      <c r="PY291" s="293"/>
      <c r="PZ291" s="293"/>
      <c r="QA291" s="293"/>
      <c r="QB291" s="293"/>
      <c r="QC291" s="293"/>
      <c r="QD291" s="293"/>
      <c r="QE291" s="293"/>
      <c r="QF291" s="293"/>
      <c r="QG291" s="293"/>
      <c r="QH291" s="293"/>
      <c r="QI291" s="293"/>
      <c r="QJ291" s="293"/>
      <c r="QK291" s="293"/>
      <c r="QL291" s="293"/>
      <c r="QM291" s="293"/>
      <c r="QN291" s="293"/>
      <c r="QO291" s="293"/>
      <c r="QP291" s="293"/>
      <c r="QQ291" s="293"/>
      <c r="QR291" s="293"/>
      <c r="QS291" s="293"/>
      <c r="QT291" s="293"/>
      <c r="QU291" s="293"/>
      <c r="QV291" s="293"/>
      <c r="QW291" s="293"/>
      <c r="QX291" s="293"/>
      <c r="QY291" s="293"/>
      <c r="QZ291" s="293"/>
      <c r="RA291" s="293"/>
      <c r="RB291" s="293"/>
      <c r="RC291" s="293"/>
      <c r="RD291" s="293"/>
      <c r="RE291" s="293"/>
      <c r="RF291" s="293"/>
      <c r="RG291" s="293"/>
      <c r="RH291" s="293"/>
      <c r="RI291" s="293"/>
      <c r="RJ291" s="293"/>
      <c r="RK291" s="293"/>
      <c r="RL291" s="293"/>
      <c r="RM291" s="293"/>
      <c r="RN291" s="293"/>
      <c r="RO291" s="293"/>
      <c r="RP291" s="293"/>
      <c r="RQ291" s="293"/>
      <c r="RR291" s="293"/>
      <c r="RS291" s="293"/>
      <c r="RT291" s="293"/>
      <c r="RU291" s="293"/>
      <c r="RV291" s="293"/>
      <c r="RW291" s="293"/>
      <c r="RX291" s="293"/>
      <c r="RY291" s="293"/>
      <c r="RZ291" s="293"/>
      <c r="SA291" s="293"/>
      <c r="SB291" s="293"/>
      <c r="SC291" s="293"/>
      <c r="SD291" s="293"/>
      <c r="SE291" s="293"/>
      <c r="SF291" s="293"/>
      <c r="SG291" s="293"/>
      <c r="SH291" s="293"/>
      <c r="SI291" s="293"/>
      <c r="SJ291" s="293"/>
      <c r="SK291" s="293"/>
      <c r="SL291" s="293"/>
      <c r="SM291" s="293"/>
      <c r="SN291" s="293"/>
      <c r="SO291" s="293"/>
      <c r="SP291" s="293"/>
      <c r="SQ291" s="293"/>
      <c r="SR291" s="293"/>
      <c r="SS291" s="293"/>
      <c r="ST291" s="293"/>
      <c r="SU291" s="293"/>
      <c r="SV291" s="293"/>
      <c r="SW291" s="293"/>
      <c r="SX291" s="293"/>
      <c r="SY291" s="293"/>
      <c r="SZ291" s="293"/>
      <c r="TA291" s="293"/>
      <c r="TB291" s="293"/>
      <c r="TC291" s="293"/>
      <c r="TD291" s="293"/>
      <c r="TE291" s="293"/>
      <c r="TF291" s="293"/>
      <c r="TG291" s="293"/>
      <c r="TH291" s="293"/>
      <c r="TI291" s="293"/>
      <c r="TJ291" s="293"/>
      <c r="TK291" s="293"/>
      <c r="TL291" s="293"/>
      <c r="TM291" s="293"/>
      <c r="TN291" s="293"/>
      <c r="TO291" s="293"/>
      <c r="TP291" s="293"/>
      <c r="TQ291" s="293"/>
      <c r="TR291" s="293"/>
      <c r="TS291" s="293"/>
      <c r="TT291" s="293"/>
      <c r="TU291" s="293"/>
      <c r="TV291" s="293"/>
      <c r="TW291" s="293"/>
      <c r="TX291" s="293"/>
      <c r="TY291" s="293"/>
      <c r="TZ291" s="293"/>
      <c r="UA291" s="293"/>
      <c r="UB291" s="293"/>
      <c r="UC291" s="293"/>
      <c r="UD291" s="293"/>
      <c r="UE291" s="293"/>
    </row>
    <row r="292" spans="1:551" s="32" customFormat="1" x14ac:dyDescent="0.3">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c r="AS292" s="293"/>
      <c r="AT292" s="293"/>
      <c r="AU292" s="293"/>
      <c r="AV292" s="293"/>
      <c r="AW292" s="293"/>
      <c r="AX292" s="293"/>
      <c r="AY292" s="293"/>
      <c r="AZ292" s="293"/>
      <c r="BA292" s="293"/>
      <c r="BB292" s="293"/>
      <c r="BC292" s="293"/>
      <c r="BD292" s="293"/>
      <c r="BE292" s="293"/>
      <c r="BF292" s="293"/>
      <c r="BG292" s="293"/>
      <c r="BH292" s="293"/>
      <c r="BI292" s="293"/>
      <c r="BJ292" s="293"/>
      <c r="BK292" s="293"/>
      <c r="BL292" s="293"/>
      <c r="BM292" s="293"/>
      <c r="BN292" s="293"/>
      <c r="BO292" s="293"/>
      <c r="BP292" s="293"/>
      <c r="BQ292" s="293"/>
      <c r="BR292" s="293"/>
      <c r="BS292" s="293"/>
      <c r="BT292" s="293"/>
      <c r="BU292" s="293"/>
      <c r="BV292" s="293"/>
      <c r="BW292" s="293"/>
      <c r="BX292" s="293"/>
      <c r="BY292" s="293"/>
      <c r="BZ292" s="293"/>
      <c r="CA292" s="293"/>
      <c r="CB292" s="293"/>
      <c r="CC292" s="293"/>
      <c r="CD292" s="293"/>
      <c r="CE292" s="293"/>
      <c r="CF292" s="293"/>
      <c r="CG292" s="293"/>
      <c r="CH292" s="293"/>
      <c r="CI292" s="293"/>
      <c r="CJ292" s="293"/>
      <c r="CK292" s="293"/>
      <c r="CL292" s="293"/>
      <c r="CM292" s="293"/>
      <c r="CN292" s="293"/>
      <c r="CO292" s="293"/>
      <c r="CP292" s="293"/>
      <c r="CQ292" s="293"/>
      <c r="CR292" s="293"/>
      <c r="CS292" s="293"/>
      <c r="CT292" s="293"/>
      <c r="CU292" s="293"/>
      <c r="CV292" s="293"/>
      <c r="CW292" s="293"/>
      <c r="CX292" s="293"/>
      <c r="CY292" s="293"/>
      <c r="CZ292" s="293"/>
      <c r="DA292" s="293"/>
      <c r="DB292" s="293"/>
      <c r="DC292" s="293"/>
      <c r="DD292" s="293"/>
      <c r="DE292" s="293"/>
      <c r="DF292" s="293"/>
      <c r="DG292" s="293"/>
      <c r="DH292" s="293"/>
      <c r="DI292" s="293"/>
      <c r="DJ292" s="293"/>
      <c r="DK292" s="293"/>
      <c r="DL292" s="293"/>
      <c r="DM292" s="293"/>
      <c r="DN292" s="293"/>
      <c r="DO292" s="293"/>
      <c r="DP292" s="293"/>
      <c r="DQ292" s="293"/>
      <c r="DR292" s="293"/>
      <c r="DS292" s="293"/>
      <c r="DT292" s="293"/>
      <c r="DU292" s="293"/>
      <c r="DV292" s="293"/>
      <c r="DW292" s="293"/>
      <c r="DX292" s="293"/>
      <c r="DY292" s="293"/>
      <c r="DZ292" s="293"/>
      <c r="EA292" s="293"/>
      <c r="EB292" s="293"/>
      <c r="EC292" s="293"/>
      <c r="ED292" s="293"/>
      <c r="EE292" s="293"/>
      <c r="EF292" s="293"/>
      <c r="EG292" s="293"/>
      <c r="EH292" s="293"/>
      <c r="EI292" s="293"/>
      <c r="EJ292" s="293"/>
      <c r="EK292" s="293"/>
      <c r="EL292" s="293"/>
      <c r="EM292" s="293"/>
      <c r="EN292" s="293"/>
      <c r="EO292" s="293"/>
      <c r="EP292" s="293"/>
      <c r="EQ292" s="293"/>
      <c r="ER292" s="293"/>
      <c r="ES292" s="293"/>
      <c r="ET292" s="293"/>
      <c r="EU292" s="293"/>
      <c r="EV292" s="293"/>
      <c r="EW292" s="293"/>
      <c r="EX292" s="293"/>
      <c r="EY292" s="293"/>
      <c r="EZ292" s="293"/>
      <c r="FA292" s="293"/>
      <c r="FB292" s="293"/>
      <c r="FC292" s="293"/>
      <c r="FD292" s="293"/>
      <c r="FE292" s="293"/>
      <c r="FF292" s="293"/>
      <c r="FG292" s="293"/>
      <c r="FH292" s="293"/>
      <c r="FI292" s="293"/>
      <c r="FJ292" s="293"/>
      <c r="FK292" s="293"/>
      <c r="FL292" s="293"/>
      <c r="FM292" s="293"/>
      <c r="FN292" s="293"/>
      <c r="FO292" s="293"/>
      <c r="FP292" s="293"/>
      <c r="FQ292" s="293"/>
      <c r="FR292" s="293"/>
      <c r="FS292" s="293"/>
      <c r="FT292" s="293"/>
      <c r="FU292" s="293"/>
      <c r="FV292" s="293"/>
      <c r="FW292" s="293"/>
      <c r="FX292" s="293"/>
      <c r="FY292" s="293"/>
      <c r="FZ292" s="293"/>
      <c r="GA292" s="293"/>
      <c r="GB292" s="293"/>
      <c r="GC292" s="293"/>
      <c r="GD292" s="293"/>
      <c r="GE292" s="293"/>
      <c r="GF292" s="293"/>
      <c r="GG292" s="293"/>
      <c r="GH292" s="293"/>
      <c r="GI292" s="293"/>
      <c r="GJ292" s="293"/>
      <c r="GK292" s="293"/>
      <c r="GL292" s="293"/>
      <c r="GM292" s="293"/>
      <c r="GN292" s="293"/>
      <c r="GO292" s="293"/>
      <c r="GP292" s="293"/>
      <c r="GQ292" s="293"/>
      <c r="GR292" s="293"/>
      <c r="GS292" s="293"/>
      <c r="GT292" s="293"/>
      <c r="GU292" s="293"/>
      <c r="GV292" s="293"/>
      <c r="GW292" s="293"/>
      <c r="GX292" s="293"/>
      <c r="GY292" s="293"/>
      <c r="GZ292" s="293"/>
      <c r="HA292" s="293"/>
      <c r="HB292" s="293"/>
      <c r="HC292" s="293"/>
      <c r="HD292" s="293"/>
      <c r="HE292" s="293"/>
      <c r="HF292" s="293"/>
      <c r="HG292" s="293"/>
      <c r="HH292" s="293"/>
      <c r="HI292" s="293"/>
      <c r="HJ292" s="293"/>
      <c r="HK292" s="293"/>
      <c r="HL292" s="293"/>
      <c r="HM292" s="293"/>
      <c r="HN292" s="293"/>
      <c r="HO292" s="293"/>
      <c r="HP292" s="293"/>
      <c r="HQ292" s="293"/>
      <c r="HR292" s="293"/>
      <c r="HS292" s="293"/>
      <c r="HT292" s="293"/>
      <c r="HU292" s="293"/>
      <c r="HV292" s="293"/>
      <c r="HW292" s="293"/>
      <c r="HX292" s="293"/>
      <c r="HY292" s="293"/>
      <c r="HZ292" s="293"/>
      <c r="IA292" s="293"/>
      <c r="IB292" s="293"/>
      <c r="IC292" s="293"/>
      <c r="ID292" s="293"/>
      <c r="IE292" s="293"/>
      <c r="IF292" s="293"/>
      <c r="IG292" s="293"/>
      <c r="IH292" s="293"/>
      <c r="II292" s="293"/>
      <c r="IJ292" s="293"/>
      <c r="IK292" s="293"/>
      <c r="IL292" s="293"/>
      <c r="IM292" s="293"/>
      <c r="IN292" s="293"/>
      <c r="IO292" s="293"/>
      <c r="IP292" s="293"/>
      <c r="IQ292" s="293"/>
      <c r="IR292" s="293"/>
      <c r="IS292" s="293"/>
      <c r="IT292" s="293"/>
      <c r="IU292" s="293"/>
      <c r="IV292" s="293"/>
      <c r="IW292" s="293"/>
      <c r="IX292" s="293"/>
      <c r="IY292" s="293"/>
      <c r="IZ292" s="293"/>
      <c r="JA292" s="293"/>
      <c r="JB292" s="293"/>
      <c r="JC292" s="293"/>
      <c r="JD292" s="293"/>
      <c r="JE292" s="293"/>
      <c r="JF292" s="293"/>
      <c r="JG292" s="293"/>
      <c r="JH292" s="293"/>
      <c r="JI292" s="293"/>
      <c r="JJ292" s="293"/>
      <c r="JK292" s="293"/>
      <c r="JL292" s="293"/>
      <c r="JM292" s="293"/>
      <c r="JN292" s="293"/>
      <c r="JO292" s="293"/>
      <c r="JP292" s="293"/>
      <c r="JQ292" s="293"/>
      <c r="JR292" s="293"/>
      <c r="JS292" s="293"/>
      <c r="JT292" s="293"/>
      <c r="JU292" s="293"/>
      <c r="JV292" s="293"/>
      <c r="JW292" s="293"/>
      <c r="JX292" s="293"/>
      <c r="JY292" s="293"/>
      <c r="JZ292" s="293"/>
      <c r="KA292" s="293"/>
      <c r="KB292" s="293"/>
      <c r="KC292" s="293"/>
      <c r="KD292" s="293"/>
      <c r="KE292" s="293"/>
      <c r="KF292" s="293"/>
      <c r="KG292" s="293"/>
      <c r="KH292" s="293"/>
      <c r="KI292" s="293"/>
      <c r="KJ292" s="293"/>
      <c r="KK292" s="293"/>
      <c r="KL292" s="293"/>
      <c r="KM292" s="293"/>
      <c r="KN292" s="293"/>
      <c r="KO292" s="293"/>
      <c r="KP292" s="293"/>
      <c r="KQ292" s="293"/>
      <c r="KR292" s="293"/>
      <c r="KS292" s="293"/>
      <c r="KT292" s="293"/>
      <c r="KU292" s="293"/>
      <c r="KV292" s="293"/>
      <c r="KW292" s="293"/>
      <c r="KX292" s="293"/>
      <c r="KY292" s="293"/>
      <c r="KZ292" s="293"/>
      <c r="LA292" s="293"/>
      <c r="LB292" s="293"/>
      <c r="LC292" s="293"/>
      <c r="LD292" s="293"/>
      <c r="LE292" s="293"/>
      <c r="LF292" s="293"/>
      <c r="LG292" s="293"/>
      <c r="LH292" s="293"/>
      <c r="LI292" s="293"/>
      <c r="LJ292" s="293"/>
      <c r="LK292" s="293"/>
      <c r="LL292" s="293"/>
      <c r="LM292" s="293"/>
      <c r="LN292" s="293"/>
      <c r="LO292" s="293"/>
      <c r="LP292" s="293"/>
      <c r="LQ292" s="293"/>
      <c r="LR292" s="293"/>
      <c r="LS292" s="293"/>
      <c r="LT292" s="293"/>
      <c r="LU292" s="293"/>
      <c r="LV292" s="293"/>
      <c r="LW292" s="293"/>
      <c r="LX292" s="293"/>
      <c r="LY292" s="293"/>
      <c r="LZ292" s="293"/>
      <c r="MA292" s="293"/>
      <c r="MB292" s="293"/>
      <c r="MC292" s="293"/>
      <c r="MD292" s="293"/>
      <c r="ME292" s="293"/>
      <c r="MF292" s="293"/>
      <c r="MG292" s="293"/>
      <c r="MH292" s="293"/>
      <c r="MI292" s="293"/>
      <c r="MJ292" s="293"/>
      <c r="MK292" s="293"/>
      <c r="ML292" s="293"/>
      <c r="MM292" s="293"/>
      <c r="MN292" s="293"/>
      <c r="MO292" s="293"/>
      <c r="MP292" s="293"/>
      <c r="MQ292" s="293"/>
      <c r="MR292" s="293"/>
      <c r="MS292" s="293"/>
      <c r="MT292" s="293"/>
      <c r="MU292" s="293"/>
      <c r="MV292" s="293"/>
      <c r="MW292" s="293"/>
      <c r="MX292" s="293"/>
      <c r="MY292" s="293"/>
      <c r="MZ292" s="293"/>
      <c r="NA292" s="293"/>
      <c r="NB292" s="293"/>
      <c r="NC292" s="293"/>
      <c r="ND292" s="293"/>
      <c r="NE292" s="293"/>
      <c r="NF292" s="293"/>
      <c r="NG292" s="293"/>
      <c r="NH292" s="293"/>
      <c r="NI292" s="293"/>
      <c r="NJ292" s="293"/>
      <c r="NK292" s="293"/>
      <c r="NL292" s="293"/>
      <c r="NM292" s="293"/>
      <c r="NN292" s="293"/>
      <c r="NO292" s="293"/>
      <c r="NP292" s="293"/>
      <c r="NQ292" s="293"/>
      <c r="NR292" s="293"/>
      <c r="NS292" s="293"/>
      <c r="NT292" s="293"/>
      <c r="NU292" s="293"/>
      <c r="NV292" s="293"/>
      <c r="NW292" s="293"/>
      <c r="NX292" s="293"/>
      <c r="NY292" s="293"/>
      <c r="NZ292" s="293"/>
      <c r="OA292" s="293"/>
      <c r="OB292" s="293"/>
      <c r="OC292" s="293"/>
      <c r="OD292" s="293"/>
      <c r="OE292" s="293"/>
      <c r="OF292" s="293"/>
      <c r="OG292" s="293"/>
      <c r="OH292" s="293"/>
      <c r="OI292" s="293"/>
      <c r="OJ292" s="293"/>
      <c r="OK292" s="293"/>
      <c r="OL292" s="293"/>
      <c r="OM292" s="293"/>
      <c r="ON292" s="293"/>
      <c r="OO292" s="293"/>
      <c r="OP292" s="293"/>
      <c r="OQ292" s="293"/>
      <c r="OR292" s="293"/>
      <c r="OS292" s="293"/>
      <c r="OT292" s="293"/>
      <c r="OU292" s="293"/>
      <c r="OV292" s="293"/>
      <c r="OW292" s="293"/>
      <c r="OX292" s="293"/>
      <c r="OY292" s="293"/>
      <c r="OZ292" s="293"/>
      <c r="PA292" s="293"/>
      <c r="PB292" s="293"/>
      <c r="PC292" s="293"/>
      <c r="PD292" s="293"/>
      <c r="PE292" s="293"/>
      <c r="PF292" s="293"/>
      <c r="PG292" s="293"/>
      <c r="PH292" s="293"/>
      <c r="PI292" s="293"/>
      <c r="PJ292" s="293"/>
      <c r="PK292" s="293"/>
      <c r="PL292" s="293"/>
      <c r="PM292" s="293"/>
      <c r="PN292" s="293"/>
      <c r="PO292" s="293"/>
      <c r="PP292" s="293"/>
      <c r="PQ292" s="293"/>
      <c r="PR292" s="293"/>
      <c r="PS292" s="293"/>
      <c r="PT292" s="293"/>
      <c r="PU292" s="293"/>
      <c r="PV292" s="293"/>
      <c r="PW292" s="293"/>
      <c r="PX292" s="293"/>
      <c r="PY292" s="293"/>
      <c r="PZ292" s="293"/>
      <c r="QA292" s="293"/>
      <c r="QB292" s="293"/>
      <c r="QC292" s="293"/>
      <c r="QD292" s="293"/>
      <c r="QE292" s="293"/>
      <c r="QF292" s="293"/>
      <c r="QG292" s="293"/>
      <c r="QH292" s="293"/>
      <c r="QI292" s="293"/>
      <c r="QJ292" s="293"/>
      <c r="QK292" s="293"/>
      <c r="QL292" s="293"/>
      <c r="QM292" s="293"/>
      <c r="QN292" s="293"/>
      <c r="QO292" s="293"/>
      <c r="QP292" s="293"/>
      <c r="QQ292" s="293"/>
      <c r="QR292" s="293"/>
      <c r="QS292" s="293"/>
      <c r="QT292" s="293"/>
      <c r="QU292" s="293"/>
      <c r="QV292" s="293"/>
      <c r="QW292" s="293"/>
      <c r="QX292" s="293"/>
      <c r="QY292" s="293"/>
      <c r="QZ292" s="293"/>
      <c r="RA292" s="293"/>
      <c r="RB292" s="293"/>
      <c r="RC292" s="293"/>
      <c r="RD292" s="293"/>
      <c r="RE292" s="293"/>
      <c r="RF292" s="293"/>
      <c r="RG292" s="293"/>
      <c r="RH292" s="293"/>
      <c r="RI292" s="293"/>
      <c r="RJ292" s="293"/>
      <c r="RK292" s="293"/>
      <c r="RL292" s="293"/>
      <c r="RM292" s="293"/>
      <c r="RN292" s="293"/>
      <c r="RO292" s="293"/>
      <c r="RP292" s="293"/>
      <c r="RQ292" s="293"/>
      <c r="RR292" s="293"/>
      <c r="RS292" s="293"/>
      <c r="RT292" s="293"/>
      <c r="RU292" s="293"/>
      <c r="RV292" s="293"/>
      <c r="RW292" s="293"/>
      <c r="RX292" s="293"/>
      <c r="RY292" s="293"/>
      <c r="RZ292" s="293"/>
      <c r="SA292" s="293"/>
      <c r="SB292" s="293"/>
      <c r="SC292" s="293"/>
      <c r="SD292" s="293"/>
      <c r="SE292" s="293"/>
      <c r="SF292" s="293"/>
      <c r="SG292" s="293"/>
      <c r="SH292" s="293"/>
      <c r="SI292" s="293"/>
      <c r="SJ292" s="293"/>
      <c r="SK292" s="293"/>
      <c r="SL292" s="293"/>
      <c r="SM292" s="293"/>
      <c r="SN292" s="293"/>
      <c r="SO292" s="293"/>
      <c r="SP292" s="293"/>
      <c r="SQ292" s="293"/>
      <c r="SR292" s="293"/>
      <c r="SS292" s="293"/>
      <c r="ST292" s="293"/>
      <c r="SU292" s="293"/>
      <c r="SV292" s="293"/>
      <c r="SW292" s="293"/>
      <c r="SX292" s="293"/>
      <c r="SY292" s="293"/>
      <c r="SZ292" s="293"/>
      <c r="TA292" s="293"/>
      <c r="TB292" s="293"/>
      <c r="TC292" s="293"/>
      <c r="TD292" s="293"/>
      <c r="TE292" s="293"/>
      <c r="TF292" s="293"/>
      <c r="TG292" s="293"/>
      <c r="TH292" s="293"/>
      <c r="TI292" s="293"/>
      <c r="TJ292" s="293"/>
      <c r="TK292" s="293"/>
      <c r="TL292" s="293"/>
      <c r="TM292" s="293"/>
      <c r="TN292" s="293"/>
      <c r="TO292" s="293"/>
      <c r="TP292" s="293"/>
      <c r="TQ292" s="293"/>
      <c r="TR292" s="293"/>
      <c r="TS292" s="293"/>
      <c r="TT292" s="293"/>
      <c r="TU292" s="293"/>
      <c r="TV292" s="293"/>
      <c r="TW292" s="293"/>
      <c r="TX292" s="293"/>
      <c r="TY292" s="293"/>
      <c r="TZ292" s="293"/>
      <c r="UA292" s="293"/>
      <c r="UB292" s="293"/>
      <c r="UC292" s="293"/>
      <c r="UD292" s="293"/>
      <c r="UE292" s="293"/>
    </row>
    <row r="293" spans="1:551" s="32" customFormat="1" x14ac:dyDescent="0.3">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c r="AI293" s="293"/>
      <c r="AJ293" s="293"/>
      <c r="AK293" s="293"/>
      <c r="AL293" s="293"/>
      <c r="AM293" s="293"/>
      <c r="AN293" s="293"/>
      <c r="AO293" s="293"/>
      <c r="AP293" s="293"/>
      <c r="AQ293" s="293"/>
      <c r="AR293" s="293"/>
      <c r="AS293" s="293"/>
      <c r="AT293" s="293"/>
      <c r="AU293" s="293"/>
      <c r="AV293" s="293"/>
      <c r="AW293" s="293"/>
      <c r="AX293" s="293"/>
      <c r="AY293" s="293"/>
      <c r="AZ293" s="293"/>
      <c r="BA293" s="293"/>
      <c r="BB293" s="293"/>
      <c r="BC293" s="293"/>
      <c r="BD293" s="293"/>
      <c r="BE293" s="293"/>
      <c r="BF293" s="293"/>
      <c r="BG293" s="293"/>
      <c r="BH293" s="293"/>
      <c r="BI293" s="293"/>
      <c r="BJ293" s="293"/>
      <c r="BK293" s="293"/>
      <c r="BL293" s="293"/>
      <c r="BM293" s="293"/>
      <c r="BN293" s="293"/>
      <c r="BO293" s="293"/>
      <c r="BP293" s="293"/>
      <c r="BQ293" s="293"/>
      <c r="BR293" s="293"/>
      <c r="BS293" s="293"/>
      <c r="BT293" s="293"/>
      <c r="BU293" s="293"/>
      <c r="BV293" s="293"/>
      <c r="BW293" s="293"/>
      <c r="BX293" s="293"/>
      <c r="BY293" s="293"/>
      <c r="BZ293" s="293"/>
      <c r="CA293" s="293"/>
      <c r="CB293" s="293"/>
      <c r="CC293" s="293"/>
      <c r="CD293" s="293"/>
      <c r="CE293" s="293"/>
      <c r="CF293" s="293"/>
      <c r="CG293" s="293"/>
      <c r="CH293" s="293"/>
      <c r="CI293" s="293"/>
      <c r="CJ293" s="293"/>
      <c r="CK293" s="293"/>
      <c r="CL293" s="293"/>
      <c r="CM293" s="293"/>
      <c r="CN293" s="293"/>
      <c r="CO293" s="293"/>
      <c r="CP293" s="293"/>
      <c r="CQ293" s="293"/>
      <c r="CR293" s="293"/>
      <c r="CS293" s="293"/>
      <c r="CT293" s="293"/>
      <c r="CU293" s="293"/>
      <c r="CV293" s="293"/>
      <c r="CW293" s="293"/>
      <c r="CX293" s="293"/>
      <c r="CY293" s="293"/>
      <c r="CZ293" s="293"/>
      <c r="DA293" s="293"/>
      <c r="DB293" s="293"/>
      <c r="DC293" s="293"/>
      <c r="DD293" s="293"/>
      <c r="DE293" s="293"/>
      <c r="DF293" s="293"/>
      <c r="DG293" s="293"/>
      <c r="DH293" s="293"/>
      <c r="DI293" s="293"/>
      <c r="DJ293" s="293"/>
      <c r="DK293" s="293"/>
      <c r="DL293" s="293"/>
      <c r="DM293" s="293"/>
      <c r="DN293" s="293"/>
      <c r="DO293" s="293"/>
      <c r="DP293" s="293"/>
      <c r="DQ293" s="293"/>
      <c r="DR293" s="293"/>
      <c r="DS293" s="293"/>
      <c r="DT293" s="293"/>
      <c r="DU293" s="293"/>
      <c r="DV293" s="293"/>
      <c r="DW293" s="293"/>
      <c r="DX293" s="293"/>
      <c r="DY293" s="293"/>
      <c r="DZ293" s="293"/>
      <c r="EA293" s="293"/>
      <c r="EB293" s="293"/>
      <c r="EC293" s="293"/>
      <c r="ED293" s="293"/>
      <c r="EE293" s="293"/>
      <c r="EF293" s="293"/>
      <c r="EG293" s="293"/>
      <c r="EH293" s="293"/>
      <c r="EI293" s="293"/>
      <c r="EJ293" s="293"/>
      <c r="EK293" s="293"/>
      <c r="EL293" s="293"/>
      <c r="EM293" s="293"/>
      <c r="EN293" s="293"/>
      <c r="EO293" s="293"/>
      <c r="EP293" s="293"/>
      <c r="EQ293" s="293"/>
      <c r="ER293" s="293"/>
      <c r="ES293" s="293"/>
      <c r="ET293" s="293"/>
      <c r="EU293" s="293"/>
      <c r="EV293" s="293"/>
      <c r="EW293" s="293"/>
      <c r="EX293" s="293"/>
      <c r="EY293" s="293"/>
      <c r="EZ293" s="293"/>
      <c r="FA293" s="293"/>
      <c r="FB293" s="293"/>
      <c r="FC293" s="293"/>
      <c r="FD293" s="293"/>
      <c r="FE293" s="293"/>
      <c r="FF293" s="293"/>
      <c r="FG293" s="293"/>
      <c r="FH293" s="293"/>
      <c r="FI293" s="293"/>
      <c r="FJ293" s="293"/>
      <c r="FK293" s="293"/>
      <c r="FL293" s="293"/>
      <c r="FM293" s="293"/>
      <c r="FN293" s="293"/>
      <c r="FO293" s="293"/>
      <c r="FP293" s="293"/>
      <c r="FQ293" s="293"/>
      <c r="FR293" s="293"/>
      <c r="FS293" s="293"/>
      <c r="FT293" s="293"/>
      <c r="FU293" s="293"/>
      <c r="FV293" s="293"/>
      <c r="FW293" s="293"/>
      <c r="FX293" s="293"/>
      <c r="FY293" s="293"/>
      <c r="FZ293" s="293"/>
      <c r="GA293" s="293"/>
      <c r="GB293" s="293"/>
      <c r="GC293" s="293"/>
      <c r="GD293" s="293"/>
      <c r="GE293" s="293"/>
      <c r="GF293" s="293"/>
      <c r="GG293" s="293"/>
      <c r="GH293" s="293"/>
      <c r="GI293" s="293"/>
      <c r="GJ293" s="293"/>
      <c r="GK293" s="293"/>
      <c r="GL293" s="293"/>
      <c r="GM293" s="293"/>
      <c r="GN293" s="293"/>
      <c r="GO293" s="293"/>
      <c r="GP293" s="293"/>
      <c r="GQ293" s="293"/>
      <c r="GR293" s="293"/>
      <c r="GS293" s="293"/>
      <c r="GT293" s="293"/>
      <c r="GU293" s="293"/>
      <c r="GV293" s="293"/>
      <c r="GW293" s="293"/>
      <c r="GX293" s="293"/>
      <c r="GY293" s="293"/>
      <c r="GZ293" s="293"/>
      <c r="HA293" s="293"/>
      <c r="HB293" s="293"/>
      <c r="HC293" s="293"/>
      <c r="HD293" s="293"/>
      <c r="HE293" s="293"/>
      <c r="HF293" s="293"/>
      <c r="HG293" s="293"/>
      <c r="HH293" s="293"/>
      <c r="HI293" s="293"/>
      <c r="HJ293" s="293"/>
      <c r="HK293" s="293"/>
      <c r="HL293" s="293"/>
      <c r="HM293" s="293"/>
      <c r="HN293" s="293"/>
      <c r="HO293" s="293"/>
      <c r="HP293" s="293"/>
      <c r="HQ293" s="293"/>
      <c r="HR293" s="293"/>
      <c r="HS293" s="293"/>
      <c r="HT293" s="293"/>
      <c r="HU293" s="293"/>
      <c r="HV293" s="293"/>
      <c r="HW293" s="293"/>
      <c r="HX293" s="293"/>
      <c r="HY293" s="293"/>
      <c r="HZ293" s="293"/>
      <c r="IA293" s="293"/>
      <c r="IB293" s="293"/>
      <c r="IC293" s="293"/>
      <c r="ID293" s="293"/>
      <c r="IE293" s="293"/>
      <c r="IF293" s="293"/>
      <c r="IG293" s="293"/>
      <c r="IH293" s="293"/>
      <c r="II293" s="293"/>
      <c r="IJ293" s="293"/>
      <c r="IK293" s="293"/>
      <c r="IL293" s="293"/>
      <c r="IM293" s="293"/>
      <c r="IN293" s="293"/>
      <c r="IO293" s="293"/>
      <c r="IP293" s="293"/>
      <c r="IQ293" s="293"/>
      <c r="IR293" s="293"/>
      <c r="IS293" s="293"/>
      <c r="IT293" s="293"/>
      <c r="IU293" s="293"/>
      <c r="IV293" s="293"/>
      <c r="IW293" s="293"/>
      <c r="IX293" s="293"/>
      <c r="IY293" s="293"/>
      <c r="IZ293" s="293"/>
      <c r="JA293" s="293"/>
      <c r="JB293" s="293"/>
      <c r="JC293" s="293"/>
      <c r="JD293" s="293"/>
      <c r="JE293" s="293"/>
      <c r="JF293" s="293"/>
      <c r="JG293" s="293"/>
      <c r="JH293" s="293"/>
      <c r="JI293" s="293"/>
      <c r="JJ293" s="293"/>
      <c r="JK293" s="293"/>
      <c r="JL293" s="293"/>
      <c r="JM293" s="293"/>
      <c r="JN293" s="293"/>
      <c r="JO293" s="293"/>
      <c r="JP293" s="293"/>
      <c r="JQ293" s="293"/>
      <c r="JR293" s="293"/>
      <c r="JS293" s="293"/>
      <c r="JT293" s="293"/>
      <c r="JU293" s="293"/>
      <c r="JV293" s="293"/>
      <c r="JW293" s="293"/>
      <c r="JX293" s="293"/>
      <c r="JY293" s="293"/>
      <c r="JZ293" s="293"/>
      <c r="KA293" s="293"/>
      <c r="KB293" s="293"/>
      <c r="KC293" s="293"/>
      <c r="KD293" s="293"/>
      <c r="KE293" s="293"/>
      <c r="KF293" s="293"/>
      <c r="KG293" s="293"/>
      <c r="KH293" s="293"/>
      <c r="KI293" s="293"/>
      <c r="KJ293" s="293"/>
      <c r="KK293" s="293"/>
      <c r="KL293" s="293"/>
      <c r="KM293" s="293"/>
      <c r="KN293" s="293"/>
      <c r="KO293" s="293"/>
      <c r="KP293" s="293"/>
      <c r="KQ293" s="293"/>
      <c r="KR293" s="293"/>
      <c r="KS293" s="293"/>
      <c r="KT293" s="293"/>
      <c r="KU293" s="293"/>
      <c r="KV293" s="293"/>
      <c r="KW293" s="293"/>
      <c r="KX293" s="293"/>
      <c r="KY293" s="293"/>
      <c r="KZ293" s="293"/>
      <c r="LA293" s="293"/>
      <c r="LB293" s="293"/>
      <c r="LC293" s="293"/>
      <c r="LD293" s="293"/>
      <c r="LE293" s="293"/>
      <c r="LF293" s="293"/>
      <c r="LG293" s="293"/>
      <c r="LH293" s="293"/>
      <c r="LI293" s="293"/>
      <c r="LJ293" s="293"/>
      <c r="LK293" s="293"/>
      <c r="LL293" s="293"/>
      <c r="LM293" s="293"/>
      <c r="LN293" s="293"/>
      <c r="LO293" s="293"/>
      <c r="LP293" s="293"/>
      <c r="LQ293" s="293"/>
      <c r="LR293" s="293"/>
      <c r="LS293" s="293"/>
      <c r="LT293" s="293"/>
      <c r="LU293" s="293"/>
      <c r="LV293" s="293"/>
      <c r="LW293" s="293"/>
      <c r="LX293" s="293"/>
      <c r="LY293" s="293"/>
      <c r="LZ293" s="293"/>
      <c r="MA293" s="293"/>
      <c r="MB293" s="293"/>
      <c r="MC293" s="293"/>
      <c r="MD293" s="293"/>
      <c r="ME293" s="293"/>
      <c r="MF293" s="293"/>
      <c r="MG293" s="293"/>
      <c r="MH293" s="293"/>
      <c r="MI293" s="293"/>
      <c r="MJ293" s="293"/>
      <c r="MK293" s="293"/>
      <c r="ML293" s="293"/>
      <c r="MM293" s="293"/>
      <c r="MN293" s="293"/>
      <c r="MO293" s="293"/>
      <c r="MP293" s="293"/>
      <c r="MQ293" s="293"/>
      <c r="MR293" s="293"/>
      <c r="MS293" s="293"/>
      <c r="MT293" s="293"/>
      <c r="MU293" s="293"/>
      <c r="MV293" s="293"/>
      <c r="MW293" s="293"/>
      <c r="MX293" s="293"/>
      <c r="MY293" s="293"/>
      <c r="MZ293" s="293"/>
      <c r="NA293" s="293"/>
      <c r="NB293" s="293"/>
      <c r="NC293" s="293"/>
      <c r="ND293" s="293"/>
      <c r="NE293" s="293"/>
      <c r="NF293" s="293"/>
      <c r="NG293" s="293"/>
      <c r="NH293" s="293"/>
      <c r="NI293" s="293"/>
      <c r="NJ293" s="293"/>
      <c r="NK293" s="293"/>
      <c r="NL293" s="293"/>
      <c r="NM293" s="293"/>
      <c r="NN293" s="293"/>
      <c r="NO293" s="293"/>
      <c r="NP293" s="293"/>
      <c r="NQ293" s="293"/>
      <c r="NR293" s="293"/>
      <c r="NS293" s="293"/>
      <c r="NT293" s="293"/>
      <c r="NU293" s="293"/>
      <c r="NV293" s="293"/>
      <c r="NW293" s="293"/>
      <c r="NX293" s="293"/>
      <c r="NY293" s="293"/>
      <c r="NZ293" s="293"/>
      <c r="OA293" s="293"/>
      <c r="OB293" s="293"/>
      <c r="OC293" s="293"/>
      <c r="OD293" s="293"/>
      <c r="OE293" s="293"/>
      <c r="OF293" s="293"/>
      <c r="OG293" s="293"/>
      <c r="OH293" s="293"/>
      <c r="OI293" s="293"/>
      <c r="OJ293" s="293"/>
      <c r="OK293" s="293"/>
      <c r="OL293" s="293"/>
      <c r="OM293" s="293"/>
      <c r="ON293" s="293"/>
      <c r="OO293" s="293"/>
      <c r="OP293" s="293"/>
      <c r="OQ293" s="293"/>
      <c r="OR293" s="293"/>
      <c r="OS293" s="293"/>
      <c r="OT293" s="293"/>
      <c r="OU293" s="293"/>
      <c r="OV293" s="293"/>
      <c r="OW293" s="293"/>
      <c r="OX293" s="293"/>
      <c r="OY293" s="293"/>
      <c r="OZ293" s="293"/>
      <c r="PA293" s="293"/>
      <c r="PB293" s="293"/>
      <c r="PC293" s="293"/>
      <c r="PD293" s="293"/>
      <c r="PE293" s="293"/>
      <c r="PF293" s="293"/>
      <c r="PG293" s="293"/>
      <c r="PH293" s="293"/>
      <c r="PI293" s="293"/>
      <c r="PJ293" s="293"/>
      <c r="PK293" s="293"/>
      <c r="PL293" s="293"/>
      <c r="PM293" s="293"/>
      <c r="PN293" s="293"/>
      <c r="PO293" s="293"/>
      <c r="PP293" s="293"/>
      <c r="PQ293" s="293"/>
      <c r="PR293" s="293"/>
      <c r="PS293" s="293"/>
      <c r="PT293" s="293"/>
      <c r="PU293" s="293"/>
      <c r="PV293" s="293"/>
      <c r="PW293" s="293"/>
      <c r="PX293" s="293"/>
      <c r="PY293" s="293"/>
      <c r="PZ293" s="293"/>
      <c r="QA293" s="293"/>
      <c r="QB293" s="293"/>
      <c r="QC293" s="293"/>
      <c r="QD293" s="293"/>
      <c r="QE293" s="293"/>
      <c r="QF293" s="293"/>
      <c r="QG293" s="293"/>
      <c r="QH293" s="293"/>
      <c r="QI293" s="293"/>
      <c r="QJ293" s="293"/>
      <c r="QK293" s="293"/>
      <c r="QL293" s="293"/>
      <c r="QM293" s="293"/>
      <c r="QN293" s="293"/>
      <c r="QO293" s="293"/>
      <c r="QP293" s="293"/>
      <c r="QQ293" s="293"/>
      <c r="QR293" s="293"/>
      <c r="QS293" s="293"/>
      <c r="QT293" s="293"/>
      <c r="QU293" s="293"/>
      <c r="QV293" s="293"/>
      <c r="QW293" s="293"/>
      <c r="QX293" s="293"/>
      <c r="QY293" s="293"/>
      <c r="QZ293" s="293"/>
      <c r="RA293" s="293"/>
      <c r="RB293" s="293"/>
      <c r="RC293" s="293"/>
      <c r="RD293" s="293"/>
      <c r="RE293" s="293"/>
      <c r="RF293" s="293"/>
      <c r="RG293" s="293"/>
      <c r="RH293" s="293"/>
      <c r="RI293" s="293"/>
      <c r="RJ293" s="293"/>
      <c r="RK293" s="293"/>
      <c r="RL293" s="293"/>
      <c r="RM293" s="293"/>
      <c r="RN293" s="293"/>
      <c r="RO293" s="293"/>
      <c r="RP293" s="293"/>
      <c r="RQ293" s="293"/>
      <c r="RR293" s="293"/>
      <c r="RS293" s="293"/>
      <c r="RT293" s="293"/>
      <c r="RU293" s="293"/>
      <c r="RV293" s="293"/>
      <c r="RW293" s="293"/>
      <c r="RX293" s="293"/>
      <c r="RY293" s="293"/>
      <c r="RZ293" s="293"/>
      <c r="SA293" s="293"/>
      <c r="SB293" s="293"/>
      <c r="SC293" s="293"/>
      <c r="SD293" s="293"/>
      <c r="SE293" s="293"/>
      <c r="SF293" s="293"/>
      <c r="SG293" s="293"/>
      <c r="SH293" s="293"/>
      <c r="SI293" s="293"/>
      <c r="SJ293" s="293"/>
      <c r="SK293" s="293"/>
      <c r="SL293" s="293"/>
      <c r="SM293" s="293"/>
      <c r="SN293" s="293"/>
      <c r="SO293" s="293"/>
      <c r="SP293" s="293"/>
      <c r="SQ293" s="293"/>
      <c r="SR293" s="293"/>
      <c r="SS293" s="293"/>
      <c r="ST293" s="293"/>
      <c r="SU293" s="293"/>
      <c r="SV293" s="293"/>
      <c r="SW293" s="293"/>
      <c r="SX293" s="293"/>
      <c r="SY293" s="293"/>
      <c r="SZ293" s="293"/>
      <c r="TA293" s="293"/>
      <c r="TB293" s="293"/>
      <c r="TC293" s="293"/>
      <c r="TD293" s="293"/>
      <c r="TE293" s="293"/>
      <c r="TF293" s="293"/>
      <c r="TG293" s="293"/>
      <c r="TH293" s="293"/>
      <c r="TI293" s="293"/>
      <c r="TJ293" s="293"/>
      <c r="TK293" s="293"/>
      <c r="TL293" s="293"/>
      <c r="TM293" s="293"/>
      <c r="TN293" s="293"/>
      <c r="TO293" s="293"/>
      <c r="TP293" s="293"/>
      <c r="TQ293" s="293"/>
      <c r="TR293" s="293"/>
      <c r="TS293" s="293"/>
      <c r="TT293" s="293"/>
      <c r="TU293" s="293"/>
      <c r="TV293" s="293"/>
      <c r="TW293" s="293"/>
      <c r="TX293" s="293"/>
      <c r="TY293" s="293"/>
      <c r="TZ293" s="293"/>
      <c r="UA293" s="293"/>
      <c r="UB293" s="293"/>
      <c r="UC293" s="293"/>
      <c r="UD293" s="293"/>
      <c r="UE293" s="293"/>
    </row>
    <row r="294" spans="1:551" s="32" customFormat="1" x14ac:dyDescent="0.3">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c r="AI294" s="293"/>
      <c r="AJ294" s="293"/>
      <c r="AK294" s="293"/>
      <c r="AL294" s="293"/>
      <c r="AM294" s="293"/>
      <c r="AN294" s="293"/>
      <c r="AO294" s="293"/>
      <c r="AP294" s="293"/>
      <c r="AQ294" s="293"/>
      <c r="AR294" s="293"/>
      <c r="AS294" s="293"/>
      <c r="AT294" s="293"/>
      <c r="AU294" s="293"/>
      <c r="AV294" s="293"/>
      <c r="AW294" s="293"/>
      <c r="AX294" s="293"/>
      <c r="AY294" s="293"/>
      <c r="AZ294" s="293"/>
      <c r="BA294" s="293"/>
      <c r="BB294" s="293"/>
      <c r="BC294" s="293"/>
      <c r="BD294" s="293"/>
      <c r="BE294" s="293"/>
      <c r="BF294" s="293"/>
      <c r="BG294" s="293"/>
      <c r="BH294" s="293"/>
      <c r="BI294" s="293"/>
      <c r="BJ294" s="293"/>
      <c r="BK294" s="293"/>
      <c r="BL294" s="293"/>
      <c r="BM294" s="293"/>
      <c r="BN294" s="293"/>
      <c r="BO294" s="293"/>
      <c r="BP294" s="293"/>
      <c r="BQ294" s="293"/>
      <c r="BR294" s="293"/>
      <c r="BS294" s="293"/>
      <c r="BT294" s="293"/>
      <c r="BU294" s="293"/>
      <c r="BV294" s="293"/>
      <c r="BW294" s="293"/>
      <c r="BX294" s="293"/>
      <c r="BY294" s="293"/>
      <c r="BZ294" s="293"/>
      <c r="CA294" s="293"/>
      <c r="CB294" s="293"/>
      <c r="CC294" s="293"/>
      <c r="CD294" s="293"/>
      <c r="CE294" s="293"/>
      <c r="CF294" s="293"/>
      <c r="CG294" s="293"/>
      <c r="CH294" s="293"/>
      <c r="CI294" s="293"/>
      <c r="CJ294" s="293"/>
      <c r="CK294" s="293"/>
      <c r="CL294" s="293"/>
      <c r="CM294" s="293"/>
      <c r="CN294" s="293"/>
      <c r="CO294" s="293"/>
      <c r="CP294" s="293"/>
      <c r="CQ294" s="293"/>
      <c r="CR294" s="293"/>
      <c r="CS294" s="293"/>
      <c r="CT294" s="293"/>
      <c r="CU294" s="293"/>
      <c r="CV294" s="293"/>
      <c r="CW294" s="293"/>
      <c r="CX294" s="293"/>
      <c r="CY294" s="293"/>
      <c r="CZ294" s="293"/>
      <c r="DA294" s="293"/>
      <c r="DB294" s="293"/>
      <c r="DC294" s="293"/>
      <c r="DD294" s="293"/>
      <c r="DE294" s="293"/>
      <c r="DF294" s="293"/>
      <c r="DG294" s="293"/>
      <c r="DH294" s="293"/>
      <c r="DI294" s="293"/>
      <c r="DJ294" s="293"/>
      <c r="DK294" s="293"/>
      <c r="DL294" s="293"/>
      <c r="DM294" s="293"/>
      <c r="DN294" s="293"/>
      <c r="DO294" s="293"/>
      <c r="DP294" s="293"/>
      <c r="DQ294" s="293"/>
      <c r="DR294" s="293"/>
      <c r="DS294" s="293"/>
      <c r="DT294" s="293"/>
      <c r="DU294" s="293"/>
      <c r="DV294" s="293"/>
      <c r="DW294" s="293"/>
      <c r="DX294" s="293"/>
      <c r="DY294" s="293"/>
      <c r="DZ294" s="293"/>
      <c r="EA294" s="293"/>
      <c r="EB294" s="293"/>
      <c r="EC294" s="293"/>
      <c r="ED294" s="293"/>
      <c r="EE294" s="293"/>
      <c r="EF294" s="293"/>
      <c r="EG294" s="293"/>
      <c r="EH294" s="293"/>
      <c r="EI294" s="293"/>
      <c r="EJ294" s="293"/>
      <c r="EK294" s="293"/>
      <c r="EL294" s="293"/>
      <c r="EM294" s="293"/>
      <c r="EN294" s="293"/>
      <c r="EO294" s="293"/>
      <c r="EP294" s="293"/>
      <c r="EQ294" s="293"/>
      <c r="ER294" s="293"/>
      <c r="ES294" s="293"/>
      <c r="ET294" s="293"/>
      <c r="EU294" s="293"/>
      <c r="EV294" s="293"/>
      <c r="EW294" s="293"/>
      <c r="EX294" s="293"/>
      <c r="EY294" s="293"/>
      <c r="EZ294" s="293"/>
      <c r="FA294" s="293"/>
      <c r="FB294" s="293"/>
      <c r="FC294" s="293"/>
      <c r="FD294" s="293"/>
      <c r="FE294" s="293"/>
      <c r="FF294" s="293"/>
      <c r="FG294" s="293"/>
      <c r="FH294" s="293"/>
      <c r="FI294" s="293"/>
      <c r="FJ294" s="293"/>
      <c r="FK294" s="293"/>
      <c r="FL294" s="293"/>
      <c r="FM294" s="293"/>
      <c r="FN294" s="293"/>
      <c r="FO294" s="293"/>
      <c r="FP294" s="293"/>
      <c r="FQ294" s="293"/>
      <c r="FR294" s="293"/>
      <c r="FS294" s="293"/>
      <c r="FT294" s="293"/>
      <c r="FU294" s="293"/>
      <c r="FV294" s="293"/>
      <c r="FW294" s="293"/>
      <c r="FX294" s="293"/>
      <c r="FY294" s="293"/>
      <c r="FZ294" s="293"/>
      <c r="GA294" s="293"/>
      <c r="GB294" s="293"/>
      <c r="GC294" s="293"/>
      <c r="GD294" s="293"/>
      <c r="GE294" s="293"/>
      <c r="GF294" s="293"/>
      <c r="GG294" s="293"/>
      <c r="GH294" s="293"/>
      <c r="GI294" s="293"/>
      <c r="GJ294" s="293"/>
      <c r="GK294" s="293"/>
      <c r="GL294" s="293"/>
      <c r="GM294" s="293"/>
      <c r="GN294" s="293"/>
      <c r="GO294" s="293"/>
      <c r="GP294" s="293"/>
      <c r="GQ294" s="293"/>
      <c r="GR294" s="293"/>
      <c r="GS294" s="293"/>
      <c r="GT294" s="293"/>
      <c r="GU294" s="293"/>
      <c r="GV294" s="293"/>
      <c r="GW294" s="293"/>
      <c r="GX294" s="293"/>
      <c r="GY294" s="293"/>
      <c r="GZ294" s="293"/>
      <c r="HA294" s="293"/>
      <c r="HB294" s="293"/>
      <c r="HC294" s="293"/>
      <c r="HD294" s="293"/>
      <c r="HE294" s="293"/>
      <c r="HF294" s="293"/>
      <c r="HG294" s="293"/>
      <c r="HH294" s="293"/>
      <c r="HI294" s="293"/>
      <c r="HJ294" s="293"/>
      <c r="HK294" s="293"/>
      <c r="HL294" s="293"/>
      <c r="HM294" s="293"/>
      <c r="HN294" s="293"/>
      <c r="HO294" s="293"/>
      <c r="HP294" s="293"/>
      <c r="HQ294" s="293"/>
      <c r="HR294" s="293"/>
      <c r="HS294" s="293"/>
      <c r="HT294" s="293"/>
      <c r="HU294" s="293"/>
      <c r="HV294" s="293"/>
      <c r="HW294" s="293"/>
      <c r="HX294" s="293"/>
      <c r="HY294" s="293"/>
      <c r="HZ294" s="293"/>
      <c r="IA294" s="293"/>
      <c r="IB294" s="293"/>
      <c r="IC294" s="293"/>
      <c r="ID294" s="293"/>
      <c r="IE294" s="293"/>
      <c r="IF294" s="293"/>
      <c r="IG294" s="293"/>
      <c r="IH294" s="293"/>
      <c r="II294" s="293"/>
      <c r="IJ294" s="293"/>
      <c r="IK294" s="293"/>
      <c r="IL294" s="293"/>
      <c r="IM294" s="293"/>
      <c r="IN294" s="293"/>
      <c r="IO294" s="293"/>
      <c r="IP294" s="293"/>
      <c r="IQ294" s="293"/>
      <c r="IR294" s="293"/>
      <c r="IS294" s="293"/>
      <c r="IT294" s="293"/>
      <c r="IU294" s="293"/>
      <c r="IV294" s="293"/>
      <c r="IW294" s="293"/>
      <c r="IX294" s="293"/>
      <c r="IY294" s="293"/>
      <c r="IZ294" s="293"/>
      <c r="JA294" s="293"/>
      <c r="JB294" s="293"/>
      <c r="JC294" s="293"/>
      <c r="JD294" s="293"/>
      <c r="JE294" s="293"/>
      <c r="JF294" s="293"/>
      <c r="JG294" s="293"/>
      <c r="JH294" s="293"/>
      <c r="JI294" s="293"/>
      <c r="JJ294" s="293"/>
      <c r="JK294" s="293"/>
      <c r="JL294" s="293"/>
      <c r="JM294" s="293"/>
      <c r="JN294" s="293"/>
      <c r="JO294" s="293"/>
      <c r="JP294" s="293"/>
      <c r="JQ294" s="293"/>
      <c r="JR294" s="293"/>
      <c r="JS294" s="293"/>
      <c r="JT294" s="293"/>
      <c r="JU294" s="293"/>
      <c r="JV294" s="293"/>
      <c r="JW294" s="293"/>
      <c r="JX294" s="293"/>
      <c r="JY294" s="293"/>
      <c r="JZ294" s="293"/>
      <c r="KA294" s="293"/>
      <c r="KB294" s="293"/>
      <c r="KC294" s="293"/>
      <c r="KD294" s="293"/>
      <c r="KE294" s="293"/>
      <c r="KF294" s="293"/>
      <c r="KG294" s="293"/>
      <c r="KH294" s="293"/>
      <c r="KI294" s="293"/>
      <c r="KJ294" s="293"/>
      <c r="KK294" s="293"/>
      <c r="KL294" s="293"/>
      <c r="KM294" s="293"/>
      <c r="KN294" s="293"/>
      <c r="KO294" s="293"/>
      <c r="KP294" s="293"/>
      <c r="KQ294" s="293"/>
      <c r="KR294" s="293"/>
      <c r="KS294" s="293"/>
      <c r="KT294" s="293"/>
      <c r="KU294" s="293"/>
      <c r="KV294" s="293"/>
      <c r="KW294" s="293"/>
      <c r="KX294" s="293"/>
      <c r="KY294" s="293"/>
      <c r="KZ294" s="293"/>
      <c r="LA294" s="293"/>
      <c r="LB294" s="293"/>
      <c r="LC294" s="293"/>
      <c r="LD294" s="293"/>
      <c r="LE294" s="293"/>
      <c r="LF294" s="293"/>
      <c r="LG294" s="293"/>
      <c r="LH294" s="293"/>
      <c r="LI294" s="293"/>
      <c r="LJ294" s="293"/>
      <c r="LK294" s="293"/>
      <c r="LL294" s="293"/>
      <c r="LM294" s="293"/>
      <c r="LN294" s="293"/>
      <c r="LO294" s="293"/>
      <c r="LP294" s="293"/>
      <c r="LQ294" s="293"/>
      <c r="LR294" s="293"/>
      <c r="LS294" s="293"/>
      <c r="LT294" s="293"/>
      <c r="LU294" s="293"/>
      <c r="LV294" s="293"/>
      <c r="LW294" s="293"/>
      <c r="LX294" s="293"/>
      <c r="LY294" s="293"/>
      <c r="LZ294" s="293"/>
      <c r="MA294" s="293"/>
      <c r="MB294" s="293"/>
      <c r="MC294" s="293"/>
      <c r="MD294" s="293"/>
      <c r="ME294" s="293"/>
      <c r="MF294" s="293"/>
      <c r="MG294" s="293"/>
      <c r="MH294" s="293"/>
      <c r="MI294" s="293"/>
      <c r="MJ294" s="293"/>
      <c r="MK294" s="293"/>
      <c r="ML294" s="293"/>
      <c r="MM294" s="293"/>
      <c r="MN294" s="293"/>
      <c r="MO294" s="293"/>
      <c r="MP294" s="293"/>
      <c r="MQ294" s="293"/>
      <c r="MR294" s="293"/>
      <c r="MS294" s="293"/>
      <c r="MT294" s="293"/>
      <c r="MU294" s="293"/>
      <c r="MV294" s="293"/>
      <c r="MW294" s="293"/>
      <c r="MX294" s="293"/>
      <c r="MY294" s="293"/>
      <c r="MZ294" s="293"/>
      <c r="NA294" s="293"/>
      <c r="NB294" s="293"/>
      <c r="NC294" s="293"/>
      <c r="ND294" s="293"/>
      <c r="NE294" s="293"/>
      <c r="NF294" s="293"/>
      <c r="NG294" s="293"/>
      <c r="NH294" s="293"/>
      <c r="NI294" s="293"/>
      <c r="NJ294" s="293"/>
      <c r="NK294" s="293"/>
      <c r="NL294" s="293"/>
      <c r="NM294" s="293"/>
      <c r="NN294" s="293"/>
      <c r="NO294" s="293"/>
      <c r="NP294" s="293"/>
      <c r="NQ294" s="293"/>
      <c r="NR294" s="293"/>
      <c r="NS294" s="293"/>
      <c r="NT294" s="293"/>
      <c r="NU294" s="293"/>
      <c r="NV294" s="293"/>
      <c r="NW294" s="293"/>
      <c r="NX294" s="293"/>
      <c r="NY294" s="293"/>
      <c r="NZ294" s="293"/>
      <c r="OA294" s="293"/>
      <c r="OB294" s="293"/>
      <c r="OC294" s="293"/>
      <c r="OD294" s="293"/>
      <c r="OE294" s="293"/>
      <c r="OF294" s="293"/>
      <c r="OG294" s="293"/>
      <c r="OH294" s="293"/>
      <c r="OI294" s="293"/>
      <c r="OJ294" s="293"/>
      <c r="OK294" s="293"/>
      <c r="OL294" s="293"/>
      <c r="OM294" s="293"/>
      <c r="ON294" s="293"/>
      <c r="OO294" s="293"/>
      <c r="OP294" s="293"/>
      <c r="OQ294" s="293"/>
      <c r="OR294" s="293"/>
      <c r="OS294" s="293"/>
      <c r="OT294" s="293"/>
      <c r="OU294" s="293"/>
      <c r="OV294" s="293"/>
      <c r="OW294" s="293"/>
      <c r="OX294" s="293"/>
      <c r="OY294" s="293"/>
      <c r="OZ294" s="293"/>
      <c r="PA294" s="293"/>
      <c r="PB294" s="293"/>
      <c r="PC294" s="293"/>
      <c r="PD294" s="293"/>
      <c r="PE294" s="293"/>
      <c r="PF294" s="293"/>
      <c r="PG294" s="293"/>
      <c r="PH294" s="293"/>
      <c r="PI294" s="293"/>
      <c r="PJ294" s="293"/>
      <c r="PK294" s="293"/>
      <c r="PL294" s="293"/>
      <c r="PM294" s="293"/>
      <c r="PN294" s="293"/>
      <c r="PO294" s="293"/>
      <c r="PP294" s="293"/>
      <c r="PQ294" s="293"/>
      <c r="PR294" s="293"/>
      <c r="PS294" s="293"/>
      <c r="PT294" s="293"/>
      <c r="PU294" s="293"/>
      <c r="PV294" s="293"/>
      <c r="PW294" s="293"/>
      <c r="PX294" s="293"/>
      <c r="PY294" s="293"/>
      <c r="PZ294" s="293"/>
      <c r="QA294" s="293"/>
      <c r="QB294" s="293"/>
      <c r="QC294" s="293"/>
      <c r="QD294" s="293"/>
      <c r="QE294" s="293"/>
      <c r="QF294" s="293"/>
      <c r="QG294" s="293"/>
      <c r="QH294" s="293"/>
      <c r="QI294" s="293"/>
      <c r="QJ294" s="293"/>
      <c r="QK294" s="293"/>
      <c r="QL294" s="293"/>
      <c r="QM294" s="293"/>
      <c r="QN294" s="293"/>
      <c r="QO294" s="293"/>
      <c r="QP294" s="293"/>
      <c r="QQ294" s="293"/>
      <c r="QR294" s="293"/>
      <c r="QS294" s="293"/>
      <c r="QT294" s="293"/>
      <c r="QU294" s="293"/>
      <c r="QV294" s="293"/>
      <c r="QW294" s="293"/>
      <c r="QX294" s="293"/>
      <c r="QY294" s="293"/>
      <c r="QZ294" s="293"/>
      <c r="RA294" s="293"/>
      <c r="RB294" s="293"/>
      <c r="RC294" s="293"/>
      <c r="RD294" s="293"/>
      <c r="RE294" s="293"/>
      <c r="RF294" s="293"/>
      <c r="RG294" s="293"/>
      <c r="RH294" s="293"/>
      <c r="RI294" s="293"/>
      <c r="RJ294" s="293"/>
      <c r="RK294" s="293"/>
      <c r="RL294" s="293"/>
      <c r="RM294" s="293"/>
      <c r="RN294" s="293"/>
      <c r="RO294" s="293"/>
      <c r="RP294" s="293"/>
      <c r="RQ294" s="293"/>
      <c r="RR294" s="293"/>
      <c r="RS294" s="293"/>
      <c r="RT294" s="293"/>
      <c r="RU294" s="293"/>
      <c r="RV294" s="293"/>
      <c r="RW294" s="293"/>
      <c r="RX294" s="293"/>
      <c r="RY294" s="293"/>
      <c r="RZ294" s="293"/>
      <c r="SA294" s="293"/>
      <c r="SB294" s="293"/>
      <c r="SC294" s="293"/>
      <c r="SD294" s="293"/>
      <c r="SE294" s="293"/>
      <c r="SF294" s="293"/>
      <c r="SG294" s="293"/>
      <c r="SH294" s="293"/>
      <c r="SI294" s="293"/>
      <c r="SJ294" s="293"/>
      <c r="SK294" s="293"/>
      <c r="SL294" s="293"/>
      <c r="SM294" s="293"/>
      <c r="SN294" s="293"/>
      <c r="SO294" s="293"/>
      <c r="SP294" s="293"/>
      <c r="SQ294" s="293"/>
      <c r="SR294" s="293"/>
      <c r="SS294" s="293"/>
      <c r="ST294" s="293"/>
      <c r="SU294" s="293"/>
      <c r="SV294" s="293"/>
      <c r="SW294" s="293"/>
      <c r="SX294" s="293"/>
      <c r="SY294" s="293"/>
      <c r="SZ294" s="293"/>
      <c r="TA294" s="293"/>
      <c r="TB294" s="293"/>
      <c r="TC294" s="293"/>
      <c r="TD294" s="293"/>
      <c r="TE294" s="293"/>
      <c r="TF294" s="293"/>
      <c r="TG294" s="293"/>
      <c r="TH294" s="293"/>
      <c r="TI294" s="293"/>
      <c r="TJ294" s="293"/>
      <c r="TK294" s="293"/>
      <c r="TL294" s="293"/>
      <c r="TM294" s="293"/>
      <c r="TN294" s="293"/>
      <c r="TO294" s="293"/>
      <c r="TP294" s="293"/>
      <c r="TQ294" s="293"/>
      <c r="TR294" s="293"/>
      <c r="TS294" s="293"/>
      <c r="TT294" s="293"/>
      <c r="TU294" s="293"/>
      <c r="TV294" s="293"/>
      <c r="TW294" s="293"/>
      <c r="TX294" s="293"/>
      <c r="TY294" s="293"/>
      <c r="TZ294" s="293"/>
      <c r="UA294" s="293"/>
      <c r="UB294" s="293"/>
      <c r="UC294" s="293"/>
      <c r="UD294" s="293"/>
      <c r="UE294" s="293"/>
    </row>
    <row r="295" spans="1:551" s="32" customFormat="1" x14ac:dyDescent="0.3">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c r="AI295" s="293"/>
      <c r="AJ295" s="293"/>
      <c r="AK295" s="293"/>
      <c r="AL295" s="293"/>
      <c r="AM295" s="293"/>
      <c r="AN295" s="293"/>
      <c r="AO295" s="293"/>
      <c r="AP295" s="293"/>
      <c r="AQ295" s="293"/>
      <c r="AR295" s="293"/>
      <c r="AS295" s="293"/>
      <c r="AT295" s="293"/>
      <c r="AU295" s="293"/>
      <c r="AV295" s="293"/>
      <c r="AW295" s="293"/>
      <c r="AX295" s="293"/>
      <c r="AY295" s="293"/>
      <c r="AZ295" s="293"/>
      <c r="BA295" s="293"/>
      <c r="BB295" s="293"/>
      <c r="BC295" s="293"/>
      <c r="BD295" s="293"/>
      <c r="BE295" s="293"/>
      <c r="BF295" s="293"/>
      <c r="BG295" s="293"/>
      <c r="BH295" s="293"/>
      <c r="BI295" s="293"/>
      <c r="BJ295" s="293"/>
      <c r="BK295" s="293"/>
      <c r="BL295" s="293"/>
      <c r="BM295" s="293"/>
      <c r="BN295" s="293"/>
      <c r="BO295" s="293"/>
      <c r="BP295" s="293"/>
      <c r="BQ295" s="293"/>
      <c r="BR295" s="293"/>
      <c r="BS295" s="293"/>
      <c r="BT295" s="293"/>
      <c r="BU295" s="293"/>
      <c r="BV295" s="293"/>
      <c r="BW295" s="293"/>
      <c r="BX295" s="293"/>
      <c r="BY295" s="293"/>
      <c r="BZ295" s="293"/>
      <c r="CA295" s="293"/>
      <c r="CB295" s="293"/>
      <c r="CC295" s="293"/>
      <c r="CD295" s="293"/>
      <c r="CE295" s="293"/>
      <c r="CF295" s="293"/>
      <c r="CG295" s="293"/>
      <c r="CH295" s="293"/>
      <c r="CI295" s="293"/>
      <c r="CJ295" s="293"/>
      <c r="CK295" s="293"/>
      <c r="CL295" s="293"/>
      <c r="CM295" s="293"/>
      <c r="CN295" s="293"/>
      <c r="CO295" s="293"/>
      <c r="CP295" s="293"/>
      <c r="CQ295" s="293"/>
      <c r="CR295" s="293"/>
      <c r="CS295" s="293"/>
      <c r="CT295" s="293"/>
      <c r="CU295" s="293"/>
      <c r="CV295" s="293"/>
      <c r="CW295" s="293"/>
      <c r="CX295" s="293"/>
      <c r="CY295" s="293"/>
      <c r="CZ295" s="293"/>
      <c r="DA295" s="293"/>
      <c r="DB295" s="293"/>
      <c r="DC295" s="293"/>
      <c r="DD295" s="293"/>
      <c r="DE295" s="293"/>
      <c r="DF295" s="293"/>
      <c r="DG295" s="293"/>
      <c r="DH295" s="293"/>
      <c r="DI295" s="293"/>
      <c r="DJ295" s="293"/>
      <c r="DK295" s="293"/>
      <c r="DL295" s="293"/>
      <c r="DM295" s="293"/>
      <c r="DN295" s="293"/>
      <c r="DO295" s="293"/>
      <c r="DP295" s="293"/>
      <c r="DQ295" s="293"/>
      <c r="DR295" s="293"/>
      <c r="DS295" s="293"/>
      <c r="DT295" s="293"/>
      <c r="DU295" s="293"/>
      <c r="DV295" s="293"/>
      <c r="DW295" s="293"/>
      <c r="DX295" s="293"/>
      <c r="DY295" s="293"/>
      <c r="DZ295" s="293"/>
      <c r="EA295" s="293"/>
      <c r="EB295" s="293"/>
      <c r="EC295" s="293"/>
      <c r="ED295" s="293"/>
      <c r="EE295" s="293"/>
      <c r="EF295" s="293"/>
      <c r="EG295" s="293"/>
      <c r="EH295" s="293"/>
      <c r="EI295" s="293"/>
      <c r="EJ295" s="293"/>
      <c r="EK295" s="293"/>
      <c r="EL295" s="293"/>
      <c r="EM295" s="293"/>
      <c r="EN295" s="293"/>
      <c r="EO295" s="293"/>
      <c r="EP295" s="293"/>
      <c r="EQ295" s="293"/>
      <c r="ER295" s="293"/>
      <c r="ES295" s="293"/>
      <c r="ET295" s="293"/>
      <c r="EU295" s="293"/>
      <c r="EV295" s="293"/>
      <c r="EW295" s="293"/>
      <c r="EX295" s="293"/>
      <c r="EY295" s="293"/>
      <c r="EZ295" s="293"/>
      <c r="FA295" s="293"/>
      <c r="FB295" s="293"/>
      <c r="FC295" s="293"/>
      <c r="FD295" s="293"/>
      <c r="FE295" s="293"/>
      <c r="FF295" s="293"/>
      <c r="FG295" s="293"/>
      <c r="FH295" s="293"/>
      <c r="FI295" s="293"/>
      <c r="FJ295" s="293"/>
      <c r="FK295" s="293"/>
      <c r="FL295" s="293"/>
      <c r="FM295" s="293"/>
      <c r="FN295" s="293"/>
      <c r="FO295" s="293"/>
      <c r="FP295" s="293"/>
      <c r="FQ295" s="293"/>
      <c r="FR295" s="293"/>
      <c r="FS295" s="293"/>
      <c r="FT295" s="293"/>
      <c r="FU295" s="293"/>
      <c r="FV295" s="293"/>
      <c r="FW295" s="293"/>
      <c r="FX295" s="293"/>
      <c r="FY295" s="293"/>
      <c r="FZ295" s="293"/>
      <c r="GA295" s="293"/>
      <c r="GB295" s="293"/>
      <c r="GC295" s="293"/>
      <c r="GD295" s="293"/>
      <c r="GE295" s="293"/>
      <c r="GF295" s="293"/>
      <c r="GG295" s="293"/>
      <c r="GH295" s="293"/>
      <c r="GI295" s="293"/>
      <c r="GJ295" s="293"/>
      <c r="GK295" s="293"/>
      <c r="GL295" s="293"/>
      <c r="GM295" s="293"/>
      <c r="GN295" s="293"/>
      <c r="GO295" s="293"/>
      <c r="GP295" s="293"/>
      <c r="GQ295" s="293"/>
      <c r="GR295" s="293"/>
      <c r="GS295" s="293"/>
      <c r="GT295" s="293"/>
      <c r="GU295" s="293"/>
      <c r="GV295" s="293"/>
      <c r="GW295" s="293"/>
      <c r="GX295" s="293"/>
      <c r="GY295" s="293"/>
      <c r="GZ295" s="293"/>
      <c r="HA295" s="293"/>
      <c r="HB295" s="293"/>
      <c r="HC295" s="293"/>
      <c r="HD295" s="293"/>
      <c r="HE295" s="293"/>
      <c r="HF295" s="293"/>
      <c r="HG295" s="293"/>
      <c r="HH295" s="293"/>
      <c r="HI295" s="293"/>
      <c r="HJ295" s="293"/>
      <c r="HK295" s="293"/>
      <c r="HL295" s="293"/>
      <c r="HM295" s="293"/>
      <c r="HN295" s="293"/>
      <c r="HO295" s="293"/>
      <c r="HP295" s="293"/>
      <c r="HQ295" s="293"/>
      <c r="HR295" s="293"/>
      <c r="HS295" s="293"/>
      <c r="HT295" s="293"/>
      <c r="HU295" s="293"/>
      <c r="HV295" s="293"/>
      <c r="HW295" s="293"/>
      <c r="HX295" s="293"/>
      <c r="HY295" s="293"/>
      <c r="HZ295" s="293"/>
      <c r="IA295" s="293"/>
      <c r="IB295" s="293"/>
      <c r="IC295" s="293"/>
      <c r="ID295" s="293"/>
      <c r="IE295" s="293"/>
      <c r="IF295" s="293"/>
      <c r="IG295" s="293"/>
      <c r="IH295" s="293"/>
      <c r="II295" s="293"/>
      <c r="IJ295" s="293"/>
      <c r="IK295" s="293"/>
      <c r="IL295" s="293"/>
      <c r="IM295" s="293"/>
      <c r="IN295" s="293"/>
      <c r="IO295" s="293"/>
      <c r="IP295" s="293"/>
      <c r="IQ295" s="293"/>
      <c r="IR295" s="293"/>
      <c r="IS295" s="293"/>
      <c r="IT295" s="293"/>
      <c r="IU295" s="293"/>
      <c r="IV295" s="293"/>
      <c r="IW295" s="293"/>
      <c r="IX295" s="293"/>
      <c r="IY295" s="293"/>
      <c r="IZ295" s="293"/>
      <c r="JA295" s="293"/>
      <c r="JB295" s="293"/>
      <c r="JC295" s="293"/>
      <c r="JD295" s="293"/>
      <c r="JE295" s="293"/>
      <c r="JF295" s="293"/>
      <c r="JG295" s="293"/>
      <c r="JH295" s="293"/>
      <c r="JI295" s="293"/>
      <c r="JJ295" s="293"/>
      <c r="JK295" s="293"/>
      <c r="JL295" s="293"/>
      <c r="JM295" s="293"/>
      <c r="JN295" s="293"/>
      <c r="JO295" s="293"/>
      <c r="JP295" s="293"/>
      <c r="JQ295" s="293"/>
      <c r="JR295" s="293"/>
      <c r="JS295" s="293"/>
      <c r="JT295" s="293"/>
      <c r="JU295" s="293"/>
      <c r="JV295" s="293"/>
      <c r="JW295" s="293"/>
      <c r="JX295" s="293"/>
      <c r="JY295" s="293"/>
      <c r="JZ295" s="293"/>
      <c r="KA295" s="293"/>
      <c r="KB295" s="293"/>
      <c r="KC295" s="293"/>
      <c r="KD295" s="293"/>
      <c r="KE295" s="293"/>
      <c r="KF295" s="293"/>
      <c r="KG295" s="293"/>
      <c r="KH295" s="293"/>
      <c r="KI295" s="293"/>
      <c r="KJ295" s="293"/>
      <c r="KK295" s="293"/>
      <c r="KL295" s="293"/>
      <c r="KM295" s="293"/>
      <c r="KN295" s="293"/>
      <c r="KO295" s="293"/>
      <c r="KP295" s="293"/>
      <c r="KQ295" s="293"/>
      <c r="KR295" s="293"/>
      <c r="KS295" s="293"/>
      <c r="KT295" s="293"/>
      <c r="KU295" s="293"/>
      <c r="KV295" s="293"/>
      <c r="KW295" s="293"/>
      <c r="KX295" s="293"/>
      <c r="KY295" s="293"/>
      <c r="KZ295" s="293"/>
      <c r="LA295" s="293"/>
      <c r="LB295" s="293"/>
      <c r="LC295" s="293"/>
      <c r="LD295" s="293"/>
      <c r="LE295" s="293"/>
      <c r="LF295" s="293"/>
      <c r="LG295" s="293"/>
      <c r="LH295" s="293"/>
      <c r="LI295" s="293"/>
      <c r="LJ295" s="293"/>
      <c r="LK295" s="293"/>
      <c r="LL295" s="293"/>
      <c r="LM295" s="293"/>
      <c r="LN295" s="293"/>
      <c r="LO295" s="293"/>
      <c r="LP295" s="293"/>
      <c r="LQ295" s="293"/>
      <c r="LR295" s="293"/>
      <c r="LS295" s="293"/>
      <c r="LT295" s="293"/>
      <c r="LU295" s="293"/>
      <c r="LV295" s="293"/>
      <c r="LW295" s="293"/>
      <c r="LX295" s="293"/>
      <c r="LY295" s="293"/>
      <c r="LZ295" s="293"/>
      <c r="MA295" s="293"/>
      <c r="MB295" s="293"/>
      <c r="MC295" s="293"/>
      <c r="MD295" s="293"/>
      <c r="ME295" s="293"/>
      <c r="MF295" s="293"/>
      <c r="MG295" s="293"/>
      <c r="MH295" s="293"/>
      <c r="MI295" s="293"/>
      <c r="MJ295" s="293"/>
      <c r="MK295" s="293"/>
      <c r="ML295" s="293"/>
      <c r="MM295" s="293"/>
      <c r="MN295" s="293"/>
      <c r="MO295" s="293"/>
      <c r="MP295" s="293"/>
      <c r="MQ295" s="293"/>
      <c r="MR295" s="293"/>
      <c r="MS295" s="293"/>
      <c r="MT295" s="293"/>
      <c r="MU295" s="293"/>
      <c r="MV295" s="293"/>
      <c r="MW295" s="293"/>
      <c r="MX295" s="293"/>
      <c r="MY295" s="293"/>
      <c r="MZ295" s="293"/>
      <c r="NA295" s="293"/>
      <c r="NB295" s="293"/>
      <c r="NC295" s="293"/>
      <c r="ND295" s="293"/>
      <c r="NE295" s="293"/>
      <c r="NF295" s="293"/>
      <c r="NG295" s="293"/>
      <c r="NH295" s="293"/>
      <c r="NI295" s="293"/>
      <c r="NJ295" s="293"/>
      <c r="NK295" s="293"/>
      <c r="NL295" s="293"/>
      <c r="NM295" s="293"/>
      <c r="NN295" s="293"/>
      <c r="NO295" s="293"/>
      <c r="NP295" s="293"/>
      <c r="NQ295" s="293"/>
      <c r="NR295" s="293"/>
      <c r="NS295" s="293"/>
      <c r="NT295" s="293"/>
      <c r="NU295" s="293"/>
      <c r="NV295" s="293"/>
      <c r="NW295" s="293"/>
      <c r="NX295" s="293"/>
      <c r="NY295" s="293"/>
      <c r="NZ295" s="293"/>
      <c r="OA295" s="293"/>
      <c r="OB295" s="293"/>
      <c r="OC295" s="293"/>
      <c r="OD295" s="293"/>
      <c r="OE295" s="293"/>
      <c r="OF295" s="293"/>
      <c r="OG295" s="293"/>
      <c r="OH295" s="293"/>
      <c r="OI295" s="293"/>
      <c r="OJ295" s="293"/>
      <c r="OK295" s="293"/>
      <c r="OL295" s="293"/>
      <c r="OM295" s="293"/>
      <c r="ON295" s="293"/>
      <c r="OO295" s="293"/>
      <c r="OP295" s="293"/>
      <c r="OQ295" s="293"/>
      <c r="OR295" s="293"/>
      <c r="OS295" s="293"/>
      <c r="OT295" s="293"/>
      <c r="OU295" s="293"/>
      <c r="OV295" s="293"/>
      <c r="OW295" s="293"/>
      <c r="OX295" s="293"/>
      <c r="OY295" s="293"/>
      <c r="OZ295" s="293"/>
      <c r="PA295" s="293"/>
      <c r="PB295" s="293"/>
      <c r="PC295" s="293"/>
      <c r="PD295" s="293"/>
      <c r="PE295" s="293"/>
      <c r="PF295" s="293"/>
      <c r="PG295" s="293"/>
      <c r="PH295" s="293"/>
      <c r="PI295" s="293"/>
      <c r="PJ295" s="293"/>
      <c r="PK295" s="293"/>
      <c r="PL295" s="293"/>
      <c r="PM295" s="293"/>
      <c r="PN295" s="293"/>
      <c r="PO295" s="293"/>
      <c r="PP295" s="293"/>
      <c r="PQ295" s="293"/>
      <c r="PR295" s="293"/>
      <c r="PS295" s="293"/>
      <c r="PT295" s="293"/>
      <c r="PU295" s="293"/>
      <c r="PV295" s="293"/>
      <c r="PW295" s="293"/>
      <c r="PX295" s="293"/>
      <c r="PY295" s="293"/>
      <c r="PZ295" s="293"/>
      <c r="QA295" s="293"/>
      <c r="QB295" s="293"/>
      <c r="QC295" s="293"/>
      <c r="QD295" s="293"/>
      <c r="QE295" s="293"/>
      <c r="QF295" s="293"/>
      <c r="QG295" s="293"/>
      <c r="QH295" s="293"/>
      <c r="QI295" s="293"/>
      <c r="QJ295" s="293"/>
      <c r="QK295" s="293"/>
      <c r="QL295" s="293"/>
      <c r="QM295" s="293"/>
      <c r="QN295" s="293"/>
      <c r="QO295" s="293"/>
      <c r="QP295" s="293"/>
      <c r="QQ295" s="293"/>
      <c r="QR295" s="293"/>
      <c r="QS295" s="293"/>
      <c r="QT295" s="293"/>
      <c r="QU295" s="293"/>
      <c r="QV295" s="293"/>
      <c r="QW295" s="293"/>
      <c r="QX295" s="293"/>
      <c r="QY295" s="293"/>
      <c r="QZ295" s="293"/>
      <c r="RA295" s="293"/>
      <c r="RB295" s="293"/>
      <c r="RC295" s="293"/>
      <c r="RD295" s="293"/>
      <c r="RE295" s="293"/>
      <c r="RF295" s="293"/>
      <c r="RG295" s="293"/>
      <c r="RH295" s="293"/>
      <c r="RI295" s="293"/>
      <c r="RJ295" s="293"/>
      <c r="RK295" s="293"/>
      <c r="RL295" s="293"/>
      <c r="RM295" s="293"/>
      <c r="RN295" s="293"/>
      <c r="RO295" s="293"/>
      <c r="RP295" s="293"/>
      <c r="RQ295" s="293"/>
      <c r="RR295" s="293"/>
      <c r="RS295" s="293"/>
      <c r="RT295" s="293"/>
      <c r="RU295" s="293"/>
      <c r="RV295" s="293"/>
      <c r="RW295" s="293"/>
      <c r="RX295" s="293"/>
      <c r="RY295" s="293"/>
      <c r="RZ295" s="293"/>
      <c r="SA295" s="293"/>
      <c r="SB295" s="293"/>
      <c r="SC295" s="293"/>
      <c r="SD295" s="293"/>
      <c r="SE295" s="293"/>
      <c r="SF295" s="293"/>
      <c r="SG295" s="293"/>
      <c r="SH295" s="293"/>
      <c r="SI295" s="293"/>
      <c r="SJ295" s="293"/>
      <c r="SK295" s="293"/>
      <c r="SL295" s="293"/>
      <c r="SM295" s="293"/>
      <c r="SN295" s="293"/>
      <c r="SO295" s="293"/>
      <c r="SP295" s="293"/>
      <c r="SQ295" s="293"/>
      <c r="SR295" s="293"/>
      <c r="SS295" s="293"/>
      <c r="ST295" s="293"/>
      <c r="SU295" s="293"/>
      <c r="SV295" s="293"/>
      <c r="SW295" s="293"/>
      <c r="SX295" s="293"/>
      <c r="SY295" s="293"/>
      <c r="SZ295" s="293"/>
      <c r="TA295" s="293"/>
      <c r="TB295" s="293"/>
      <c r="TC295" s="293"/>
      <c r="TD295" s="293"/>
      <c r="TE295" s="293"/>
      <c r="TF295" s="293"/>
      <c r="TG295" s="293"/>
      <c r="TH295" s="293"/>
      <c r="TI295" s="293"/>
      <c r="TJ295" s="293"/>
      <c r="TK295" s="293"/>
      <c r="TL295" s="293"/>
      <c r="TM295" s="293"/>
      <c r="TN295" s="293"/>
      <c r="TO295" s="293"/>
      <c r="TP295" s="293"/>
      <c r="TQ295" s="293"/>
      <c r="TR295" s="293"/>
      <c r="TS295" s="293"/>
      <c r="TT295" s="293"/>
      <c r="TU295" s="293"/>
      <c r="TV295" s="293"/>
      <c r="TW295" s="293"/>
      <c r="TX295" s="293"/>
      <c r="TY295" s="293"/>
      <c r="TZ295" s="293"/>
      <c r="UA295" s="293"/>
      <c r="UB295" s="293"/>
      <c r="UC295" s="293"/>
      <c r="UD295" s="293"/>
      <c r="UE295" s="293"/>
    </row>
    <row r="296" spans="1:551" s="32" customFormat="1" x14ac:dyDescent="0.3">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c r="AI296" s="293"/>
      <c r="AJ296" s="293"/>
      <c r="AK296" s="293"/>
      <c r="AL296" s="293"/>
      <c r="AM296" s="293"/>
      <c r="AN296" s="293"/>
      <c r="AO296" s="293"/>
      <c r="AP296" s="293"/>
      <c r="AQ296" s="293"/>
      <c r="AR296" s="293"/>
      <c r="AS296" s="293"/>
      <c r="AT296" s="293"/>
      <c r="AU296" s="293"/>
      <c r="AV296" s="293"/>
      <c r="AW296" s="293"/>
      <c r="AX296" s="293"/>
      <c r="AY296" s="293"/>
      <c r="AZ296" s="293"/>
      <c r="BA296" s="293"/>
      <c r="BB296" s="293"/>
      <c r="BC296" s="293"/>
      <c r="BD296" s="293"/>
      <c r="BE296" s="293"/>
      <c r="BF296" s="293"/>
      <c r="BG296" s="293"/>
      <c r="BH296" s="293"/>
      <c r="BI296" s="293"/>
      <c r="BJ296" s="293"/>
      <c r="BK296" s="293"/>
      <c r="BL296" s="293"/>
      <c r="BM296" s="293"/>
      <c r="BN296" s="293"/>
      <c r="BO296" s="293"/>
      <c r="BP296" s="293"/>
      <c r="BQ296" s="293"/>
      <c r="BR296" s="293"/>
      <c r="BS296" s="293"/>
      <c r="BT296" s="293"/>
      <c r="BU296" s="293"/>
      <c r="BV296" s="293"/>
      <c r="BW296" s="293"/>
      <c r="BX296" s="293"/>
      <c r="BY296" s="293"/>
      <c r="BZ296" s="293"/>
      <c r="CA296" s="293"/>
      <c r="CB296" s="293"/>
      <c r="CC296" s="293"/>
      <c r="CD296" s="293"/>
      <c r="CE296" s="293"/>
      <c r="CF296" s="293"/>
      <c r="CG296" s="293"/>
      <c r="CH296" s="293"/>
      <c r="CI296" s="293"/>
      <c r="CJ296" s="293"/>
      <c r="CK296" s="293"/>
      <c r="CL296" s="293"/>
      <c r="CM296" s="293"/>
      <c r="CN296" s="293"/>
      <c r="CO296" s="293"/>
      <c r="CP296" s="293"/>
      <c r="CQ296" s="293"/>
      <c r="CR296" s="293"/>
      <c r="CS296" s="293"/>
      <c r="CT296" s="293"/>
      <c r="CU296" s="293"/>
      <c r="CV296" s="293"/>
      <c r="CW296" s="293"/>
      <c r="CX296" s="293"/>
      <c r="CY296" s="293"/>
      <c r="CZ296" s="293"/>
      <c r="DA296" s="293"/>
      <c r="DB296" s="293"/>
      <c r="DC296" s="293"/>
      <c r="DD296" s="293"/>
      <c r="DE296" s="293"/>
      <c r="DF296" s="293"/>
      <c r="DG296" s="293"/>
      <c r="DH296" s="293"/>
      <c r="DI296" s="293"/>
      <c r="DJ296" s="293"/>
      <c r="DK296" s="293"/>
      <c r="DL296" s="293"/>
      <c r="DM296" s="293"/>
      <c r="DN296" s="293"/>
      <c r="DO296" s="293"/>
      <c r="DP296" s="293"/>
      <c r="DQ296" s="293"/>
      <c r="DR296" s="293"/>
      <c r="DS296" s="293"/>
      <c r="DT296" s="293"/>
      <c r="DU296" s="293"/>
      <c r="DV296" s="293"/>
      <c r="DW296" s="293"/>
      <c r="DX296" s="293"/>
      <c r="DY296" s="293"/>
      <c r="DZ296" s="293"/>
      <c r="EA296" s="293"/>
      <c r="EB296" s="293"/>
      <c r="EC296" s="293"/>
      <c r="ED296" s="293"/>
      <c r="EE296" s="293"/>
      <c r="EF296" s="293"/>
      <c r="EG296" s="293"/>
      <c r="EH296" s="293"/>
      <c r="EI296" s="293"/>
      <c r="EJ296" s="293"/>
      <c r="EK296" s="293"/>
      <c r="EL296" s="293"/>
      <c r="EM296" s="293"/>
      <c r="EN296" s="293"/>
      <c r="EO296" s="293"/>
      <c r="EP296" s="293"/>
      <c r="EQ296" s="293"/>
      <c r="ER296" s="293"/>
      <c r="ES296" s="293"/>
      <c r="ET296" s="293"/>
      <c r="EU296" s="293"/>
      <c r="EV296" s="293"/>
      <c r="EW296" s="293"/>
      <c r="EX296" s="293"/>
      <c r="EY296" s="293"/>
      <c r="EZ296" s="293"/>
      <c r="FA296" s="293"/>
      <c r="FB296" s="293"/>
      <c r="FC296" s="293"/>
      <c r="FD296" s="293"/>
      <c r="FE296" s="293"/>
      <c r="FF296" s="293"/>
      <c r="FG296" s="293"/>
      <c r="FH296" s="293"/>
      <c r="FI296" s="293"/>
      <c r="FJ296" s="293"/>
      <c r="FK296" s="293"/>
      <c r="FL296" s="293"/>
      <c r="FM296" s="293"/>
      <c r="FN296" s="293"/>
      <c r="FO296" s="293"/>
      <c r="FP296" s="293"/>
      <c r="FQ296" s="293"/>
      <c r="FR296" s="293"/>
      <c r="FS296" s="293"/>
      <c r="FT296" s="293"/>
      <c r="FU296" s="293"/>
      <c r="FV296" s="293"/>
      <c r="FW296" s="293"/>
      <c r="FX296" s="293"/>
      <c r="FY296" s="293"/>
      <c r="FZ296" s="293"/>
      <c r="GA296" s="293"/>
      <c r="GB296" s="293"/>
      <c r="GC296" s="293"/>
      <c r="GD296" s="293"/>
      <c r="GE296" s="293"/>
      <c r="GF296" s="293"/>
      <c r="GG296" s="293"/>
      <c r="GH296" s="293"/>
      <c r="GI296" s="293"/>
      <c r="GJ296" s="293"/>
      <c r="GK296" s="293"/>
      <c r="GL296" s="293"/>
      <c r="GM296" s="293"/>
      <c r="GN296" s="293"/>
      <c r="GO296" s="293"/>
      <c r="GP296" s="293"/>
      <c r="GQ296" s="293"/>
      <c r="GR296" s="293"/>
      <c r="GS296" s="293"/>
      <c r="GT296" s="293"/>
      <c r="GU296" s="293"/>
      <c r="GV296" s="293"/>
      <c r="GW296" s="293"/>
      <c r="GX296" s="293"/>
      <c r="GY296" s="293"/>
      <c r="GZ296" s="293"/>
      <c r="HA296" s="293"/>
      <c r="HB296" s="293"/>
      <c r="HC296" s="293"/>
      <c r="HD296" s="293"/>
      <c r="HE296" s="293"/>
      <c r="HF296" s="293"/>
      <c r="HG296" s="293"/>
      <c r="HH296" s="293"/>
      <c r="HI296" s="293"/>
      <c r="HJ296" s="293"/>
      <c r="HK296" s="293"/>
      <c r="HL296" s="293"/>
      <c r="HM296" s="293"/>
      <c r="HN296" s="293"/>
      <c r="HO296" s="293"/>
      <c r="HP296" s="293"/>
      <c r="HQ296" s="293"/>
      <c r="HR296" s="293"/>
      <c r="HS296" s="293"/>
      <c r="HT296" s="293"/>
      <c r="HU296" s="293"/>
      <c r="HV296" s="293"/>
      <c r="HW296" s="293"/>
      <c r="HX296" s="293"/>
      <c r="HY296" s="293"/>
      <c r="HZ296" s="293"/>
      <c r="IA296" s="293"/>
      <c r="IB296" s="293"/>
      <c r="IC296" s="293"/>
      <c r="ID296" s="293"/>
      <c r="IE296" s="293"/>
      <c r="IF296" s="293"/>
      <c r="IG296" s="293"/>
      <c r="IH296" s="293"/>
      <c r="II296" s="293"/>
      <c r="IJ296" s="293"/>
      <c r="IK296" s="293"/>
      <c r="IL296" s="293"/>
      <c r="IM296" s="293"/>
      <c r="IN296" s="293"/>
      <c r="IO296" s="293"/>
      <c r="IP296" s="293"/>
      <c r="IQ296" s="293"/>
      <c r="IR296" s="293"/>
      <c r="IS296" s="293"/>
      <c r="IT296" s="293"/>
      <c r="IU296" s="293"/>
      <c r="IV296" s="293"/>
      <c r="IW296" s="293"/>
      <c r="IX296" s="293"/>
      <c r="IY296" s="293"/>
      <c r="IZ296" s="293"/>
      <c r="JA296" s="293"/>
      <c r="JB296" s="293"/>
      <c r="JC296" s="293"/>
      <c r="JD296" s="293"/>
      <c r="JE296" s="293"/>
      <c r="JF296" s="293"/>
      <c r="JG296" s="293"/>
      <c r="JH296" s="293"/>
      <c r="JI296" s="293"/>
      <c r="JJ296" s="293"/>
      <c r="JK296" s="293"/>
      <c r="JL296" s="293"/>
      <c r="JM296" s="293"/>
      <c r="JN296" s="293"/>
      <c r="JO296" s="293"/>
      <c r="JP296" s="293"/>
      <c r="JQ296" s="293"/>
      <c r="JR296" s="293"/>
      <c r="JS296" s="293"/>
      <c r="JT296" s="293"/>
      <c r="JU296" s="293"/>
      <c r="JV296" s="293"/>
      <c r="JW296" s="293"/>
      <c r="JX296" s="293"/>
      <c r="JY296" s="293"/>
      <c r="JZ296" s="293"/>
      <c r="KA296" s="293"/>
      <c r="KB296" s="293"/>
      <c r="KC296" s="293"/>
      <c r="KD296" s="293"/>
      <c r="KE296" s="293"/>
      <c r="KF296" s="293"/>
      <c r="KG296" s="293"/>
      <c r="KH296" s="293"/>
      <c r="KI296" s="293"/>
      <c r="KJ296" s="293"/>
      <c r="KK296" s="293"/>
      <c r="KL296" s="293"/>
      <c r="KM296" s="293"/>
      <c r="KN296" s="293"/>
      <c r="KO296" s="293"/>
      <c r="KP296" s="293"/>
      <c r="KQ296" s="293"/>
      <c r="KR296" s="293"/>
      <c r="KS296" s="293"/>
      <c r="KT296" s="293"/>
      <c r="KU296" s="293"/>
      <c r="KV296" s="293"/>
      <c r="KW296" s="293"/>
      <c r="KX296" s="293"/>
      <c r="KY296" s="293"/>
      <c r="KZ296" s="293"/>
      <c r="LA296" s="293"/>
      <c r="LB296" s="293"/>
      <c r="LC296" s="293"/>
      <c r="LD296" s="293"/>
      <c r="LE296" s="293"/>
      <c r="LF296" s="293"/>
      <c r="LG296" s="293"/>
      <c r="LH296" s="293"/>
      <c r="LI296" s="293"/>
      <c r="LJ296" s="293"/>
      <c r="LK296" s="293"/>
      <c r="LL296" s="293"/>
      <c r="LM296" s="293"/>
      <c r="LN296" s="293"/>
      <c r="LO296" s="293"/>
      <c r="LP296" s="293"/>
      <c r="LQ296" s="293"/>
      <c r="LR296" s="293"/>
      <c r="LS296" s="293"/>
      <c r="LT296" s="293"/>
      <c r="LU296" s="293"/>
      <c r="LV296" s="293"/>
      <c r="LW296" s="293"/>
      <c r="LX296" s="293"/>
      <c r="LY296" s="293"/>
      <c r="LZ296" s="293"/>
      <c r="MA296" s="293"/>
      <c r="MB296" s="293"/>
      <c r="MC296" s="293"/>
      <c r="MD296" s="293"/>
      <c r="ME296" s="293"/>
      <c r="MF296" s="293"/>
      <c r="MG296" s="293"/>
      <c r="MH296" s="293"/>
      <c r="MI296" s="293"/>
      <c r="MJ296" s="293"/>
      <c r="MK296" s="293"/>
      <c r="ML296" s="293"/>
      <c r="MM296" s="293"/>
      <c r="MN296" s="293"/>
      <c r="MO296" s="293"/>
      <c r="MP296" s="293"/>
      <c r="MQ296" s="293"/>
      <c r="MR296" s="293"/>
      <c r="MS296" s="293"/>
      <c r="MT296" s="293"/>
      <c r="MU296" s="293"/>
      <c r="MV296" s="293"/>
      <c r="MW296" s="293"/>
      <c r="MX296" s="293"/>
      <c r="MY296" s="293"/>
      <c r="MZ296" s="293"/>
      <c r="NA296" s="293"/>
      <c r="NB296" s="293"/>
      <c r="NC296" s="293"/>
      <c r="ND296" s="293"/>
      <c r="NE296" s="293"/>
      <c r="NF296" s="293"/>
      <c r="NG296" s="293"/>
      <c r="NH296" s="293"/>
      <c r="NI296" s="293"/>
      <c r="NJ296" s="293"/>
      <c r="NK296" s="293"/>
      <c r="NL296" s="293"/>
      <c r="NM296" s="293"/>
      <c r="NN296" s="293"/>
      <c r="NO296" s="293"/>
      <c r="NP296" s="293"/>
      <c r="NQ296" s="293"/>
      <c r="NR296" s="293"/>
      <c r="NS296" s="293"/>
      <c r="NT296" s="293"/>
      <c r="NU296" s="293"/>
      <c r="NV296" s="293"/>
      <c r="NW296" s="293"/>
      <c r="NX296" s="293"/>
      <c r="NY296" s="293"/>
      <c r="NZ296" s="293"/>
      <c r="OA296" s="293"/>
      <c r="OB296" s="293"/>
      <c r="OC296" s="293"/>
      <c r="OD296" s="293"/>
      <c r="OE296" s="293"/>
      <c r="OF296" s="293"/>
      <c r="OG296" s="293"/>
      <c r="OH296" s="293"/>
      <c r="OI296" s="293"/>
      <c r="OJ296" s="293"/>
      <c r="OK296" s="293"/>
      <c r="OL296" s="293"/>
      <c r="OM296" s="293"/>
      <c r="ON296" s="293"/>
      <c r="OO296" s="293"/>
      <c r="OP296" s="293"/>
      <c r="OQ296" s="293"/>
      <c r="OR296" s="293"/>
      <c r="OS296" s="293"/>
      <c r="OT296" s="293"/>
      <c r="OU296" s="293"/>
      <c r="OV296" s="293"/>
      <c r="OW296" s="293"/>
      <c r="OX296" s="293"/>
      <c r="OY296" s="293"/>
      <c r="OZ296" s="293"/>
      <c r="PA296" s="293"/>
      <c r="PB296" s="293"/>
      <c r="PC296" s="293"/>
      <c r="PD296" s="293"/>
      <c r="PE296" s="293"/>
      <c r="PF296" s="293"/>
      <c r="PG296" s="293"/>
      <c r="PH296" s="293"/>
      <c r="PI296" s="293"/>
      <c r="PJ296" s="293"/>
      <c r="PK296" s="293"/>
      <c r="PL296" s="293"/>
      <c r="PM296" s="293"/>
      <c r="PN296" s="293"/>
      <c r="PO296" s="293"/>
      <c r="PP296" s="293"/>
      <c r="PQ296" s="293"/>
      <c r="PR296" s="293"/>
      <c r="PS296" s="293"/>
      <c r="PT296" s="293"/>
      <c r="PU296" s="293"/>
      <c r="PV296" s="293"/>
      <c r="PW296" s="293"/>
      <c r="PX296" s="293"/>
      <c r="PY296" s="293"/>
      <c r="PZ296" s="293"/>
      <c r="QA296" s="293"/>
      <c r="QB296" s="293"/>
      <c r="QC296" s="293"/>
      <c r="QD296" s="293"/>
      <c r="QE296" s="293"/>
      <c r="QF296" s="293"/>
      <c r="QG296" s="293"/>
      <c r="QH296" s="293"/>
      <c r="QI296" s="293"/>
      <c r="QJ296" s="293"/>
      <c r="QK296" s="293"/>
      <c r="QL296" s="293"/>
      <c r="QM296" s="293"/>
      <c r="QN296" s="293"/>
      <c r="QO296" s="293"/>
      <c r="QP296" s="293"/>
      <c r="QQ296" s="293"/>
      <c r="QR296" s="293"/>
      <c r="QS296" s="293"/>
      <c r="QT296" s="293"/>
      <c r="QU296" s="293"/>
      <c r="QV296" s="293"/>
      <c r="QW296" s="293"/>
      <c r="QX296" s="293"/>
      <c r="QY296" s="293"/>
      <c r="QZ296" s="293"/>
      <c r="RA296" s="293"/>
      <c r="RB296" s="293"/>
      <c r="RC296" s="293"/>
      <c r="RD296" s="293"/>
      <c r="RE296" s="293"/>
      <c r="RF296" s="293"/>
      <c r="RG296" s="293"/>
      <c r="RH296" s="293"/>
      <c r="RI296" s="293"/>
      <c r="RJ296" s="293"/>
      <c r="RK296" s="293"/>
      <c r="RL296" s="293"/>
      <c r="RM296" s="293"/>
      <c r="RN296" s="293"/>
      <c r="RO296" s="293"/>
      <c r="RP296" s="293"/>
      <c r="RQ296" s="293"/>
      <c r="RR296" s="293"/>
      <c r="RS296" s="293"/>
      <c r="RT296" s="293"/>
      <c r="RU296" s="293"/>
      <c r="RV296" s="293"/>
      <c r="RW296" s="293"/>
      <c r="RX296" s="293"/>
      <c r="RY296" s="293"/>
      <c r="RZ296" s="293"/>
      <c r="SA296" s="293"/>
      <c r="SB296" s="293"/>
      <c r="SC296" s="293"/>
      <c r="SD296" s="293"/>
      <c r="SE296" s="293"/>
      <c r="SF296" s="293"/>
      <c r="SG296" s="293"/>
      <c r="SH296" s="293"/>
      <c r="SI296" s="293"/>
      <c r="SJ296" s="293"/>
      <c r="SK296" s="293"/>
      <c r="SL296" s="293"/>
      <c r="SM296" s="293"/>
      <c r="SN296" s="293"/>
      <c r="SO296" s="293"/>
      <c r="SP296" s="293"/>
      <c r="SQ296" s="293"/>
      <c r="SR296" s="293"/>
      <c r="SS296" s="293"/>
      <c r="ST296" s="293"/>
      <c r="SU296" s="293"/>
      <c r="SV296" s="293"/>
      <c r="SW296" s="293"/>
      <c r="SX296" s="293"/>
      <c r="SY296" s="293"/>
      <c r="SZ296" s="293"/>
      <c r="TA296" s="293"/>
      <c r="TB296" s="293"/>
      <c r="TC296" s="293"/>
      <c r="TD296" s="293"/>
      <c r="TE296" s="293"/>
      <c r="TF296" s="293"/>
      <c r="TG296" s="293"/>
      <c r="TH296" s="293"/>
      <c r="TI296" s="293"/>
      <c r="TJ296" s="293"/>
      <c r="TK296" s="293"/>
      <c r="TL296" s="293"/>
      <c r="TM296" s="293"/>
      <c r="TN296" s="293"/>
      <c r="TO296" s="293"/>
      <c r="TP296" s="293"/>
      <c r="TQ296" s="293"/>
      <c r="TR296" s="293"/>
      <c r="TS296" s="293"/>
      <c r="TT296" s="293"/>
      <c r="TU296" s="293"/>
      <c r="TV296" s="293"/>
      <c r="TW296" s="293"/>
      <c r="TX296" s="293"/>
      <c r="TY296" s="293"/>
      <c r="TZ296" s="293"/>
      <c r="UA296" s="293"/>
      <c r="UB296" s="293"/>
      <c r="UC296" s="293"/>
      <c r="UD296" s="293"/>
      <c r="UE296" s="293"/>
    </row>
    <row r="297" spans="1:551" s="32" customFormat="1" x14ac:dyDescent="0.3">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c r="AI297" s="293"/>
      <c r="AJ297" s="293"/>
      <c r="AK297" s="293"/>
      <c r="AL297" s="293"/>
      <c r="AM297" s="293"/>
      <c r="AN297" s="293"/>
      <c r="AO297" s="293"/>
      <c r="AP297" s="293"/>
      <c r="AQ297" s="293"/>
      <c r="AR297" s="293"/>
      <c r="AS297" s="293"/>
      <c r="AT297" s="293"/>
      <c r="AU297" s="293"/>
      <c r="AV297" s="293"/>
      <c r="AW297" s="293"/>
      <c r="AX297" s="293"/>
      <c r="AY297" s="293"/>
      <c r="AZ297" s="293"/>
      <c r="BA297" s="293"/>
      <c r="BB297" s="293"/>
      <c r="BC297" s="293"/>
      <c r="BD297" s="293"/>
      <c r="BE297" s="293"/>
      <c r="BF297" s="293"/>
      <c r="BG297" s="293"/>
      <c r="BH297" s="293"/>
      <c r="BI297" s="293"/>
      <c r="BJ297" s="293"/>
      <c r="BK297" s="293"/>
      <c r="BL297" s="293"/>
      <c r="BM297" s="293"/>
      <c r="BN297" s="293"/>
      <c r="BO297" s="293"/>
      <c r="BP297" s="293"/>
      <c r="BQ297" s="293"/>
      <c r="BR297" s="293"/>
      <c r="BS297" s="293"/>
      <c r="BT297" s="293"/>
      <c r="BU297" s="293"/>
      <c r="BV297" s="293"/>
      <c r="BW297" s="293"/>
      <c r="BX297" s="293"/>
      <c r="BY297" s="293"/>
      <c r="BZ297" s="293"/>
      <c r="CA297" s="293"/>
      <c r="CB297" s="293"/>
      <c r="CC297" s="293"/>
      <c r="CD297" s="293"/>
      <c r="CE297" s="293"/>
      <c r="CF297" s="293"/>
      <c r="CG297" s="293"/>
      <c r="CH297" s="293"/>
      <c r="CI297" s="293"/>
      <c r="CJ297" s="293"/>
      <c r="CK297" s="293"/>
      <c r="CL297" s="293"/>
      <c r="CM297" s="293"/>
      <c r="CN297" s="293"/>
      <c r="CO297" s="293"/>
      <c r="CP297" s="293"/>
      <c r="CQ297" s="293"/>
      <c r="CR297" s="293"/>
      <c r="CS297" s="293"/>
      <c r="CT297" s="293"/>
      <c r="CU297" s="293"/>
      <c r="CV297" s="293"/>
      <c r="CW297" s="293"/>
      <c r="CX297" s="293"/>
      <c r="CY297" s="293"/>
      <c r="CZ297" s="293"/>
      <c r="DA297" s="293"/>
      <c r="DB297" s="293"/>
      <c r="DC297" s="293"/>
      <c r="DD297" s="293"/>
      <c r="DE297" s="293"/>
      <c r="DF297" s="293"/>
      <c r="DG297" s="293"/>
      <c r="DH297" s="293"/>
      <c r="DI297" s="293"/>
      <c r="DJ297" s="293"/>
      <c r="DK297" s="293"/>
      <c r="DL297" s="293"/>
      <c r="DM297" s="293"/>
      <c r="DN297" s="293"/>
      <c r="DO297" s="293"/>
      <c r="DP297" s="293"/>
      <c r="DQ297" s="293"/>
      <c r="DR297" s="293"/>
      <c r="DS297" s="293"/>
      <c r="DT297" s="293"/>
      <c r="DU297" s="293"/>
      <c r="DV297" s="293"/>
      <c r="DW297" s="293"/>
      <c r="DX297" s="293"/>
      <c r="DY297" s="293"/>
      <c r="DZ297" s="293"/>
      <c r="EA297" s="293"/>
      <c r="EB297" s="293"/>
      <c r="EC297" s="293"/>
      <c r="ED297" s="293"/>
      <c r="EE297" s="293"/>
      <c r="EF297" s="293"/>
      <c r="EG297" s="293"/>
      <c r="EH297" s="293"/>
      <c r="EI297" s="293"/>
      <c r="EJ297" s="293"/>
      <c r="EK297" s="293"/>
      <c r="EL297" s="293"/>
      <c r="EM297" s="293"/>
      <c r="EN297" s="293"/>
      <c r="EO297" s="293"/>
      <c r="EP297" s="293"/>
      <c r="EQ297" s="293"/>
      <c r="ER297" s="293"/>
      <c r="ES297" s="293"/>
      <c r="ET297" s="293"/>
      <c r="EU297" s="293"/>
      <c r="EV297" s="293"/>
      <c r="EW297" s="293"/>
      <c r="EX297" s="293"/>
      <c r="EY297" s="293"/>
      <c r="EZ297" s="293"/>
      <c r="FA297" s="293"/>
      <c r="FB297" s="293"/>
      <c r="FC297" s="293"/>
      <c r="FD297" s="293"/>
      <c r="FE297" s="293"/>
      <c r="FF297" s="293"/>
      <c r="FG297" s="293"/>
      <c r="FH297" s="293"/>
      <c r="FI297" s="293"/>
      <c r="FJ297" s="293"/>
      <c r="FK297" s="293"/>
      <c r="FL297" s="293"/>
      <c r="FM297" s="293"/>
      <c r="FN297" s="293"/>
      <c r="FO297" s="293"/>
      <c r="FP297" s="293"/>
      <c r="FQ297" s="293"/>
      <c r="FR297" s="293"/>
      <c r="FS297" s="293"/>
      <c r="FT297" s="293"/>
      <c r="FU297" s="293"/>
      <c r="FV297" s="293"/>
      <c r="FW297" s="293"/>
      <c r="FX297" s="293"/>
      <c r="FY297" s="293"/>
      <c r="FZ297" s="293"/>
      <c r="GA297" s="293"/>
      <c r="GB297" s="293"/>
      <c r="GC297" s="293"/>
      <c r="GD297" s="293"/>
      <c r="GE297" s="293"/>
      <c r="GF297" s="293"/>
      <c r="GG297" s="293"/>
      <c r="GH297" s="293"/>
      <c r="GI297" s="293"/>
      <c r="GJ297" s="293"/>
      <c r="GK297" s="293"/>
      <c r="GL297" s="293"/>
      <c r="GM297" s="293"/>
      <c r="GN297" s="293"/>
      <c r="GO297" s="293"/>
      <c r="GP297" s="293"/>
      <c r="GQ297" s="293"/>
      <c r="GR297" s="293"/>
      <c r="GS297" s="293"/>
      <c r="GT297" s="293"/>
      <c r="GU297" s="293"/>
      <c r="GV297" s="293"/>
      <c r="GW297" s="293"/>
      <c r="GX297" s="293"/>
      <c r="GY297" s="293"/>
      <c r="GZ297" s="293"/>
      <c r="HA297" s="293"/>
      <c r="HB297" s="293"/>
      <c r="HC297" s="293"/>
      <c r="HD297" s="293"/>
      <c r="HE297" s="293"/>
      <c r="HF297" s="293"/>
      <c r="HG297" s="293"/>
      <c r="HH297" s="293"/>
      <c r="HI297" s="293"/>
      <c r="HJ297" s="293"/>
      <c r="HK297" s="293"/>
      <c r="HL297" s="293"/>
      <c r="HM297" s="293"/>
      <c r="HN297" s="293"/>
      <c r="HO297" s="293"/>
      <c r="HP297" s="293"/>
      <c r="HQ297" s="293"/>
      <c r="HR297" s="293"/>
      <c r="HS297" s="293"/>
      <c r="HT297" s="293"/>
      <c r="HU297" s="293"/>
      <c r="HV297" s="293"/>
      <c r="HW297" s="293"/>
      <c r="HX297" s="293"/>
      <c r="HY297" s="293"/>
      <c r="HZ297" s="293"/>
      <c r="IA297" s="293"/>
      <c r="IB297" s="293"/>
      <c r="IC297" s="293"/>
      <c r="ID297" s="293"/>
      <c r="IE297" s="293"/>
      <c r="IF297" s="293"/>
      <c r="IG297" s="293"/>
      <c r="IH297" s="293"/>
      <c r="II297" s="293"/>
      <c r="IJ297" s="293"/>
      <c r="IK297" s="293"/>
      <c r="IL297" s="293"/>
      <c r="IM297" s="293"/>
      <c r="IN297" s="293"/>
      <c r="IO297" s="293"/>
      <c r="IP297" s="293"/>
      <c r="IQ297" s="293"/>
      <c r="IR297" s="293"/>
      <c r="IS297" s="293"/>
      <c r="IT297" s="293"/>
      <c r="IU297" s="293"/>
      <c r="IV297" s="293"/>
      <c r="IW297" s="293"/>
      <c r="IX297" s="293"/>
      <c r="IY297" s="293"/>
      <c r="IZ297" s="293"/>
      <c r="JA297" s="293"/>
      <c r="JB297" s="293"/>
      <c r="JC297" s="293"/>
      <c r="JD297" s="293"/>
      <c r="JE297" s="293"/>
      <c r="JF297" s="293"/>
      <c r="JG297" s="293"/>
      <c r="JH297" s="293"/>
      <c r="JI297" s="293"/>
      <c r="JJ297" s="293"/>
      <c r="JK297" s="293"/>
      <c r="JL297" s="293"/>
      <c r="JM297" s="293"/>
      <c r="JN297" s="293"/>
      <c r="JO297" s="293"/>
      <c r="JP297" s="293"/>
      <c r="JQ297" s="293"/>
      <c r="JR297" s="293"/>
      <c r="JS297" s="293"/>
      <c r="JT297" s="293"/>
      <c r="JU297" s="293"/>
      <c r="JV297" s="293"/>
      <c r="JW297" s="293"/>
      <c r="JX297" s="293"/>
      <c r="JY297" s="293"/>
      <c r="JZ297" s="293"/>
      <c r="KA297" s="293"/>
      <c r="KB297" s="293"/>
      <c r="KC297" s="293"/>
      <c r="KD297" s="293"/>
      <c r="KE297" s="293"/>
      <c r="KF297" s="293"/>
      <c r="KG297" s="293"/>
      <c r="KH297" s="293"/>
      <c r="KI297" s="293"/>
      <c r="KJ297" s="293"/>
      <c r="KK297" s="293"/>
      <c r="KL297" s="293"/>
      <c r="KM297" s="293"/>
      <c r="KN297" s="293"/>
      <c r="KO297" s="293"/>
      <c r="KP297" s="293"/>
      <c r="KQ297" s="293"/>
      <c r="KR297" s="293"/>
      <c r="KS297" s="293"/>
      <c r="KT297" s="293"/>
      <c r="KU297" s="293"/>
      <c r="KV297" s="293"/>
      <c r="KW297" s="293"/>
      <c r="KX297" s="293"/>
      <c r="KY297" s="293"/>
      <c r="KZ297" s="293"/>
      <c r="LA297" s="293"/>
      <c r="LB297" s="293"/>
      <c r="LC297" s="293"/>
      <c r="LD297" s="293"/>
      <c r="LE297" s="293"/>
      <c r="LF297" s="293"/>
      <c r="LG297" s="293"/>
      <c r="LH297" s="293"/>
      <c r="LI297" s="293"/>
      <c r="LJ297" s="293"/>
      <c r="LK297" s="293"/>
      <c r="LL297" s="293"/>
      <c r="LM297" s="293"/>
      <c r="LN297" s="293"/>
      <c r="LO297" s="293"/>
      <c r="LP297" s="293"/>
      <c r="LQ297" s="293"/>
      <c r="LR297" s="293"/>
      <c r="LS297" s="293"/>
      <c r="LT297" s="293"/>
      <c r="LU297" s="293"/>
      <c r="LV297" s="293"/>
      <c r="LW297" s="293"/>
      <c r="LX297" s="293"/>
      <c r="LY297" s="293"/>
      <c r="LZ297" s="293"/>
      <c r="MA297" s="293"/>
      <c r="MB297" s="293"/>
      <c r="MC297" s="293"/>
      <c r="MD297" s="293"/>
      <c r="ME297" s="293"/>
      <c r="MF297" s="293"/>
      <c r="MG297" s="293"/>
      <c r="MH297" s="293"/>
      <c r="MI297" s="293"/>
      <c r="MJ297" s="293"/>
      <c r="MK297" s="293"/>
      <c r="ML297" s="293"/>
      <c r="MM297" s="293"/>
      <c r="MN297" s="293"/>
      <c r="MO297" s="293"/>
      <c r="MP297" s="293"/>
      <c r="MQ297" s="293"/>
      <c r="MR297" s="293"/>
      <c r="MS297" s="293"/>
      <c r="MT297" s="293"/>
      <c r="MU297" s="293"/>
      <c r="MV297" s="293"/>
      <c r="MW297" s="293"/>
      <c r="MX297" s="293"/>
      <c r="MY297" s="293"/>
      <c r="MZ297" s="293"/>
      <c r="NA297" s="293"/>
      <c r="NB297" s="293"/>
      <c r="NC297" s="293"/>
      <c r="ND297" s="293"/>
      <c r="NE297" s="293"/>
      <c r="NF297" s="293"/>
      <c r="NG297" s="293"/>
      <c r="NH297" s="293"/>
      <c r="NI297" s="293"/>
      <c r="NJ297" s="293"/>
      <c r="NK297" s="293"/>
      <c r="NL297" s="293"/>
      <c r="NM297" s="293"/>
      <c r="NN297" s="293"/>
      <c r="NO297" s="293"/>
      <c r="NP297" s="293"/>
      <c r="NQ297" s="293"/>
      <c r="NR297" s="293"/>
      <c r="NS297" s="293"/>
      <c r="NT297" s="293"/>
      <c r="NU297" s="293"/>
      <c r="NV297" s="293"/>
      <c r="NW297" s="293"/>
      <c r="NX297" s="293"/>
      <c r="NY297" s="293"/>
      <c r="NZ297" s="293"/>
      <c r="OA297" s="293"/>
      <c r="OB297" s="293"/>
      <c r="OC297" s="293"/>
      <c r="OD297" s="293"/>
      <c r="OE297" s="293"/>
      <c r="OF297" s="293"/>
      <c r="OG297" s="293"/>
      <c r="OH297" s="293"/>
      <c r="OI297" s="293"/>
      <c r="OJ297" s="293"/>
      <c r="OK297" s="293"/>
      <c r="OL297" s="293"/>
      <c r="OM297" s="293"/>
      <c r="ON297" s="293"/>
      <c r="OO297" s="293"/>
      <c r="OP297" s="293"/>
      <c r="OQ297" s="293"/>
      <c r="OR297" s="293"/>
      <c r="OS297" s="293"/>
      <c r="OT297" s="293"/>
      <c r="OU297" s="293"/>
      <c r="OV297" s="293"/>
      <c r="OW297" s="293"/>
      <c r="OX297" s="293"/>
      <c r="OY297" s="293"/>
      <c r="OZ297" s="293"/>
      <c r="PA297" s="293"/>
      <c r="PB297" s="293"/>
      <c r="PC297" s="293"/>
      <c r="PD297" s="293"/>
      <c r="PE297" s="293"/>
      <c r="PF297" s="293"/>
      <c r="PG297" s="293"/>
      <c r="PH297" s="293"/>
      <c r="PI297" s="293"/>
      <c r="PJ297" s="293"/>
      <c r="PK297" s="293"/>
      <c r="PL297" s="293"/>
      <c r="PM297" s="293"/>
      <c r="PN297" s="293"/>
      <c r="PO297" s="293"/>
      <c r="PP297" s="293"/>
      <c r="PQ297" s="293"/>
      <c r="PR297" s="293"/>
      <c r="PS297" s="293"/>
      <c r="PT297" s="293"/>
      <c r="PU297" s="293"/>
      <c r="PV297" s="293"/>
      <c r="PW297" s="293"/>
      <c r="PX297" s="293"/>
      <c r="PY297" s="293"/>
      <c r="PZ297" s="293"/>
      <c r="QA297" s="293"/>
      <c r="QB297" s="293"/>
      <c r="QC297" s="293"/>
      <c r="QD297" s="293"/>
      <c r="QE297" s="293"/>
      <c r="QF297" s="293"/>
      <c r="QG297" s="293"/>
      <c r="QH297" s="293"/>
      <c r="QI297" s="293"/>
      <c r="QJ297" s="293"/>
      <c r="QK297" s="293"/>
      <c r="QL297" s="293"/>
      <c r="QM297" s="293"/>
      <c r="QN297" s="293"/>
      <c r="QO297" s="293"/>
      <c r="QP297" s="293"/>
      <c r="QQ297" s="293"/>
      <c r="QR297" s="293"/>
      <c r="QS297" s="293"/>
      <c r="QT297" s="293"/>
      <c r="QU297" s="293"/>
      <c r="QV297" s="293"/>
      <c r="QW297" s="293"/>
      <c r="QX297" s="293"/>
      <c r="QY297" s="293"/>
      <c r="QZ297" s="293"/>
      <c r="RA297" s="293"/>
      <c r="RB297" s="293"/>
      <c r="RC297" s="293"/>
      <c r="RD297" s="293"/>
      <c r="RE297" s="293"/>
      <c r="RF297" s="293"/>
      <c r="RG297" s="293"/>
      <c r="RH297" s="293"/>
      <c r="RI297" s="293"/>
      <c r="RJ297" s="293"/>
      <c r="RK297" s="293"/>
      <c r="RL297" s="293"/>
      <c r="RM297" s="293"/>
      <c r="RN297" s="293"/>
      <c r="RO297" s="293"/>
      <c r="RP297" s="293"/>
      <c r="RQ297" s="293"/>
      <c r="RR297" s="293"/>
      <c r="RS297" s="293"/>
      <c r="RT297" s="293"/>
      <c r="RU297" s="293"/>
      <c r="RV297" s="293"/>
      <c r="RW297" s="293"/>
      <c r="RX297" s="293"/>
      <c r="RY297" s="293"/>
      <c r="RZ297" s="293"/>
      <c r="SA297" s="293"/>
      <c r="SB297" s="293"/>
      <c r="SC297" s="293"/>
      <c r="SD297" s="293"/>
      <c r="SE297" s="293"/>
      <c r="SF297" s="293"/>
      <c r="SG297" s="293"/>
      <c r="SH297" s="293"/>
      <c r="SI297" s="293"/>
      <c r="SJ297" s="293"/>
      <c r="SK297" s="293"/>
      <c r="SL297" s="293"/>
      <c r="SM297" s="293"/>
      <c r="SN297" s="293"/>
      <c r="SO297" s="293"/>
      <c r="SP297" s="293"/>
      <c r="SQ297" s="293"/>
      <c r="SR297" s="293"/>
      <c r="SS297" s="293"/>
      <c r="ST297" s="293"/>
      <c r="SU297" s="293"/>
      <c r="SV297" s="293"/>
      <c r="SW297" s="293"/>
      <c r="SX297" s="293"/>
      <c r="SY297" s="293"/>
      <c r="SZ297" s="293"/>
      <c r="TA297" s="293"/>
      <c r="TB297" s="293"/>
      <c r="TC297" s="293"/>
      <c r="TD297" s="293"/>
      <c r="TE297" s="293"/>
      <c r="TF297" s="293"/>
      <c r="TG297" s="293"/>
      <c r="TH297" s="293"/>
      <c r="TI297" s="293"/>
      <c r="TJ297" s="293"/>
      <c r="TK297" s="293"/>
      <c r="TL297" s="293"/>
      <c r="TM297" s="293"/>
      <c r="TN297" s="293"/>
      <c r="TO297" s="293"/>
      <c r="TP297" s="293"/>
      <c r="TQ297" s="293"/>
      <c r="TR297" s="293"/>
      <c r="TS297" s="293"/>
      <c r="TT297" s="293"/>
      <c r="TU297" s="293"/>
      <c r="TV297" s="293"/>
      <c r="TW297" s="293"/>
      <c r="TX297" s="293"/>
      <c r="TY297" s="293"/>
      <c r="TZ297" s="293"/>
      <c r="UA297" s="293"/>
      <c r="UB297" s="293"/>
      <c r="UC297" s="293"/>
      <c r="UD297" s="293"/>
      <c r="UE297" s="293"/>
    </row>
    <row r="298" spans="1:551" s="32" customFormat="1" x14ac:dyDescent="0.3">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c r="AI298" s="293"/>
      <c r="AJ298" s="293"/>
      <c r="AK298" s="293"/>
      <c r="AL298" s="293"/>
      <c r="AM298" s="293"/>
      <c r="AN298" s="293"/>
      <c r="AO298" s="293"/>
      <c r="AP298" s="293"/>
      <c r="AQ298" s="293"/>
      <c r="AR298" s="293"/>
      <c r="AS298" s="293"/>
      <c r="AT298" s="293"/>
      <c r="AU298" s="293"/>
      <c r="AV298" s="293"/>
      <c r="AW298" s="293"/>
      <c r="AX298" s="293"/>
      <c r="AY298" s="293"/>
      <c r="AZ298" s="293"/>
      <c r="BA298" s="293"/>
      <c r="BB298" s="293"/>
      <c r="BC298" s="293"/>
      <c r="BD298" s="293"/>
      <c r="BE298" s="293"/>
      <c r="BF298" s="293"/>
      <c r="BG298" s="293"/>
      <c r="BH298" s="293"/>
      <c r="BI298" s="293"/>
      <c r="BJ298" s="293"/>
      <c r="BK298" s="293"/>
      <c r="BL298" s="293"/>
      <c r="BM298" s="293"/>
      <c r="BN298" s="293"/>
      <c r="BO298" s="293"/>
      <c r="BP298" s="293"/>
      <c r="BQ298" s="293"/>
      <c r="BR298" s="293"/>
      <c r="BS298" s="293"/>
      <c r="BT298" s="293"/>
      <c r="BU298" s="293"/>
      <c r="BV298" s="293"/>
      <c r="BW298" s="293"/>
      <c r="BX298" s="293"/>
      <c r="BY298" s="293"/>
      <c r="BZ298" s="293"/>
      <c r="CA298" s="293"/>
      <c r="CB298" s="293"/>
      <c r="CC298" s="293"/>
      <c r="CD298" s="293"/>
      <c r="CE298" s="293"/>
      <c r="CF298" s="293"/>
      <c r="CG298" s="293"/>
      <c r="CH298" s="293"/>
      <c r="CI298" s="293"/>
      <c r="CJ298" s="293"/>
      <c r="CK298" s="293"/>
      <c r="CL298" s="293"/>
      <c r="CM298" s="293"/>
      <c r="CN298" s="293"/>
      <c r="CO298" s="293"/>
      <c r="CP298" s="293"/>
      <c r="CQ298" s="293"/>
      <c r="CR298" s="293"/>
      <c r="CS298" s="293"/>
      <c r="CT298" s="293"/>
      <c r="CU298" s="293"/>
      <c r="CV298" s="293"/>
      <c r="CW298" s="293"/>
      <c r="CX298" s="293"/>
      <c r="CY298" s="293"/>
      <c r="CZ298" s="293"/>
      <c r="DA298" s="293"/>
      <c r="DB298" s="293"/>
      <c r="DC298" s="293"/>
      <c r="DD298" s="293"/>
      <c r="DE298" s="293"/>
      <c r="DF298" s="293"/>
      <c r="DG298" s="293"/>
      <c r="DH298" s="293"/>
      <c r="DI298" s="293"/>
      <c r="DJ298" s="293"/>
      <c r="DK298" s="293"/>
      <c r="DL298" s="293"/>
      <c r="DM298" s="293"/>
      <c r="DN298" s="293"/>
      <c r="DO298" s="293"/>
      <c r="DP298" s="293"/>
      <c r="DQ298" s="293"/>
      <c r="DR298" s="293"/>
      <c r="DS298" s="293"/>
      <c r="DT298" s="293"/>
      <c r="DU298" s="293"/>
      <c r="DV298" s="293"/>
      <c r="DW298" s="293"/>
      <c r="DX298" s="293"/>
      <c r="DY298" s="293"/>
      <c r="DZ298" s="293"/>
      <c r="EA298" s="293"/>
      <c r="EB298" s="293"/>
      <c r="EC298" s="293"/>
      <c r="ED298" s="293"/>
      <c r="EE298" s="293"/>
      <c r="EF298" s="293"/>
      <c r="EG298" s="293"/>
      <c r="EH298" s="293"/>
      <c r="EI298" s="293"/>
      <c r="EJ298" s="293"/>
      <c r="EK298" s="293"/>
      <c r="EL298" s="293"/>
      <c r="EM298" s="293"/>
      <c r="EN298" s="293"/>
      <c r="EO298" s="293"/>
      <c r="EP298" s="293"/>
      <c r="EQ298" s="293"/>
      <c r="ER298" s="293"/>
      <c r="ES298" s="293"/>
      <c r="ET298" s="293"/>
      <c r="EU298" s="293"/>
      <c r="EV298" s="293"/>
      <c r="EW298" s="293"/>
      <c r="EX298" s="293"/>
      <c r="EY298" s="293"/>
      <c r="EZ298" s="293"/>
      <c r="FA298" s="293"/>
      <c r="FB298" s="293"/>
      <c r="FC298" s="293"/>
      <c r="FD298" s="293"/>
      <c r="FE298" s="293"/>
      <c r="FF298" s="293"/>
      <c r="FG298" s="293"/>
      <c r="FH298" s="293"/>
      <c r="FI298" s="293"/>
      <c r="FJ298" s="293"/>
      <c r="FK298" s="293"/>
      <c r="FL298" s="293"/>
      <c r="FM298" s="293"/>
      <c r="FN298" s="293"/>
      <c r="FO298" s="293"/>
      <c r="FP298" s="293"/>
      <c r="FQ298" s="293"/>
      <c r="FR298" s="293"/>
      <c r="FS298" s="293"/>
      <c r="FT298" s="293"/>
      <c r="FU298" s="293"/>
      <c r="FV298" s="293"/>
      <c r="FW298" s="293"/>
      <c r="FX298" s="293"/>
      <c r="FY298" s="293"/>
      <c r="FZ298" s="293"/>
      <c r="GA298" s="293"/>
      <c r="GB298" s="293"/>
      <c r="GC298" s="293"/>
      <c r="GD298" s="293"/>
      <c r="GE298" s="293"/>
      <c r="GF298" s="293"/>
      <c r="GG298" s="293"/>
      <c r="GH298" s="293"/>
      <c r="GI298" s="293"/>
      <c r="GJ298" s="293"/>
      <c r="GK298" s="293"/>
      <c r="GL298" s="293"/>
      <c r="GM298" s="293"/>
      <c r="GN298" s="293"/>
      <c r="GO298" s="293"/>
      <c r="GP298" s="293"/>
      <c r="GQ298" s="293"/>
      <c r="GR298" s="293"/>
      <c r="GS298" s="293"/>
      <c r="GT298" s="293"/>
      <c r="GU298" s="293"/>
      <c r="GV298" s="293"/>
      <c r="GW298" s="293"/>
      <c r="GX298" s="293"/>
      <c r="GY298" s="293"/>
      <c r="GZ298" s="293"/>
      <c r="HA298" s="293"/>
      <c r="HB298" s="293"/>
      <c r="HC298" s="293"/>
      <c r="HD298" s="293"/>
      <c r="HE298" s="293"/>
      <c r="HF298" s="293"/>
      <c r="HG298" s="293"/>
      <c r="HH298" s="293"/>
      <c r="HI298" s="293"/>
      <c r="HJ298" s="293"/>
      <c r="HK298" s="293"/>
      <c r="HL298" s="293"/>
      <c r="HM298" s="293"/>
      <c r="HN298" s="293"/>
      <c r="HO298" s="293"/>
      <c r="HP298" s="293"/>
      <c r="HQ298" s="293"/>
      <c r="HR298" s="293"/>
      <c r="HS298" s="293"/>
      <c r="HT298" s="293"/>
      <c r="HU298" s="293"/>
      <c r="HV298" s="293"/>
      <c r="HW298" s="293"/>
      <c r="HX298" s="293"/>
      <c r="HY298" s="293"/>
      <c r="HZ298" s="293"/>
      <c r="IA298" s="293"/>
      <c r="IB298" s="293"/>
      <c r="IC298" s="293"/>
      <c r="ID298" s="293"/>
      <c r="IE298" s="293"/>
      <c r="IF298" s="293"/>
      <c r="IG298" s="293"/>
      <c r="IH298" s="293"/>
      <c r="II298" s="293"/>
      <c r="IJ298" s="293"/>
      <c r="IK298" s="293"/>
      <c r="IL298" s="293"/>
      <c r="IM298" s="293"/>
      <c r="IN298" s="293"/>
      <c r="IO298" s="293"/>
      <c r="IP298" s="293"/>
      <c r="IQ298" s="293"/>
      <c r="IR298" s="293"/>
      <c r="IS298" s="293"/>
      <c r="IT298" s="293"/>
      <c r="IU298" s="293"/>
      <c r="IV298" s="293"/>
      <c r="IW298" s="293"/>
      <c r="IX298" s="293"/>
      <c r="IY298" s="293"/>
      <c r="IZ298" s="293"/>
      <c r="JA298" s="293"/>
      <c r="JB298" s="293"/>
      <c r="JC298" s="293"/>
      <c r="JD298" s="293"/>
      <c r="JE298" s="293"/>
      <c r="JF298" s="293"/>
      <c r="JG298" s="293"/>
      <c r="JH298" s="293"/>
      <c r="JI298" s="293"/>
      <c r="JJ298" s="293"/>
      <c r="JK298" s="293"/>
      <c r="JL298" s="293"/>
      <c r="JM298" s="293"/>
      <c r="JN298" s="293"/>
      <c r="JO298" s="293"/>
      <c r="JP298" s="293"/>
      <c r="JQ298" s="293"/>
      <c r="JR298" s="293"/>
      <c r="JS298" s="293"/>
      <c r="JT298" s="293"/>
      <c r="JU298" s="293"/>
      <c r="JV298" s="293"/>
      <c r="JW298" s="293"/>
      <c r="JX298" s="293"/>
      <c r="JY298" s="293"/>
      <c r="JZ298" s="293"/>
      <c r="KA298" s="293"/>
      <c r="KB298" s="293"/>
      <c r="KC298" s="293"/>
      <c r="KD298" s="293"/>
      <c r="KE298" s="293"/>
      <c r="KF298" s="293"/>
      <c r="KG298" s="293"/>
      <c r="KH298" s="293"/>
      <c r="KI298" s="293"/>
      <c r="KJ298" s="293"/>
      <c r="KK298" s="293"/>
      <c r="KL298" s="293"/>
      <c r="KM298" s="293"/>
      <c r="KN298" s="293"/>
      <c r="KO298" s="293"/>
      <c r="KP298" s="293"/>
      <c r="KQ298" s="293"/>
      <c r="KR298" s="293"/>
      <c r="KS298" s="293"/>
      <c r="KT298" s="293"/>
      <c r="KU298" s="293"/>
      <c r="KV298" s="293"/>
      <c r="KW298" s="293"/>
      <c r="KX298" s="293"/>
      <c r="KY298" s="293"/>
      <c r="KZ298" s="293"/>
      <c r="LA298" s="293"/>
      <c r="LB298" s="293"/>
      <c r="LC298" s="293"/>
      <c r="LD298" s="293"/>
      <c r="LE298" s="293"/>
      <c r="LF298" s="293"/>
      <c r="LG298" s="293"/>
      <c r="LH298" s="293"/>
      <c r="LI298" s="293"/>
      <c r="LJ298" s="293"/>
      <c r="LK298" s="293"/>
      <c r="LL298" s="293"/>
      <c r="LM298" s="293"/>
      <c r="LN298" s="293"/>
      <c r="LO298" s="293"/>
      <c r="LP298" s="293"/>
      <c r="LQ298" s="293"/>
      <c r="LR298" s="293"/>
      <c r="LS298" s="293"/>
      <c r="LT298" s="293"/>
      <c r="LU298" s="293"/>
      <c r="LV298" s="293"/>
      <c r="LW298" s="293"/>
      <c r="LX298" s="293"/>
      <c r="LY298" s="293"/>
      <c r="LZ298" s="293"/>
      <c r="MA298" s="293"/>
      <c r="MB298" s="293"/>
      <c r="MC298" s="293"/>
      <c r="MD298" s="293"/>
      <c r="ME298" s="293"/>
      <c r="MF298" s="293"/>
      <c r="MG298" s="293"/>
      <c r="MH298" s="293"/>
      <c r="MI298" s="293"/>
      <c r="MJ298" s="293"/>
      <c r="MK298" s="293"/>
      <c r="ML298" s="293"/>
      <c r="MM298" s="293"/>
      <c r="MN298" s="293"/>
      <c r="MO298" s="293"/>
      <c r="MP298" s="293"/>
      <c r="MQ298" s="293"/>
      <c r="MR298" s="293"/>
      <c r="MS298" s="293"/>
      <c r="MT298" s="293"/>
      <c r="MU298" s="293"/>
      <c r="MV298" s="293"/>
      <c r="MW298" s="293"/>
      <c r="MX298" s="293"/>
      <c r="MY298" s="293"/>
      <c r="MZ298" s="293"/>
      <c r="NA298" s="293"/>
      <c r="NB298" s="293"/>
      <c r="NC298" s="293"/>
      <c r="ND298" s="293"/>
      <c r="NE298" s="293"/>
      <c r="NF298" s="293"/>
      <c r="NG298" s="293"/>
      <c r="NH298" s="293"/>
      <c r="NI298" s="293"/>
      <c r="NJ298" s="293"/>
      <c r="NK298" s="293"/>
      <c r="NL298" s="293"/>
      <c r="NM298" s="293"/>
      <c r="NN298" s="293"/>
      <c r="NO298" s="293"/>
      <c r="NP298" s="293"/>
      <c r="NQ298" s="293"/>
      <c r="NR298" s="293"/>
      <c r="NS298" s="293"/>
      <c r="NT298" s="293"/>
      <c r="NU298" s="293"/>
      <c r="NV298" s="293"/>
      <c r="NW298" s="293"/>
      <c r="NX298" s="293"/>
      <c r="NY298" s="293"/>
      <c r="NZ298" s="293"/>
      <c r="OA298" s="293"/>
      <c r="OB298" s="293"/>
      <c r="OC298" s="293"/>
      <c r="OD298" s="293"/>
      <c r="OE298" s="293"/>
      <c r="OF298" s="293"/>
      <c r="OG298" s="293"/>
      <c r="OH298" s="293"/>
      <c r="OI298" s="293"/>
      <c r="OJ298" s="293"/>
      <c r="OK298" s="293"/>
      <c r="OL298" s="293"/>
      <c r="OM298" s="293"/>
      <c r="ON298" s="293"/>
      <c r="OO298" s="293"/>
      <c r="OP298" s="293"/>
      <c r="OQ298" s="293"/>
      <c r="OR298" s="293"/>
      <c r="OS298" s="293"/>
      <c r="OT298" s="293"/>
      <c r="OU298" s="293"/>
      <c r="OV298" s="293"/>
      <c r="OW298" s="293"/>
      <c r="OX298" s="293"/>
      <c r="OY298" s="293"/>
      <c r="OZ298" s="293"/>
      <c r="PA298" s="293"/>
      <c r="PB298" s="293"/>
      <c r="PC298" s="293"/>
      <c r="PD298" s="293"/>
      <c r="PE298" s="293"/>
      <c r="PF298" s="293"/>
      <c r="PG298" s="293"/>
      <c r="PH298" s="293"/>
      <c r="PI298" s="293"/>
      <c r="PJ298" s="293"/>
      <c r="PK298" s="293"/>
      <c r="PL298" s="293"/>
      <c r="PM298" s="293"/>
      <c r="PN298" s="293"/>
      <c r="PO298" s="293"/>
      <c r="PP298" s="293"/>
      <c r="PQ298" s="293"/>
      <c r="PR298" s="293"/>
      <c r="PS298" s="293"/>
      <c r="PT298" s="293"/>
      <c r="PU298" s="293"/>
      <c r="PV298" s="293"/>
      <c r="PW298" s="293"/>
      <c r="PX298" s="293"/>
      <c r="PY298" s="293"/>
      <c r="PZ298" s="293"/>
      <c r="QA298" s="293"/>
      <c r="QB298" s="293"/>
      <c r="QC298" s="293"/>
      <c r="QD298" s="293"/>
      <c r="QE298" s="293"/>
      <c r="QF298" s="293"/>
      <c r="QG298" s="293"/>
      <c r="QH298" s="293"/>
      <c r="QI298" s="293"/>
      <c r="QJ298" s="293"/>
      <c r="QK298" s="293"/>
      <c r="QL298" s="293"/>
      <c r="QM298" s="293"/>
      <c r="QN298" s="293"/>
      <c r="QO298" s="293"/>
      <c r="QP298" s="293"/>
      <c r="QQ298" s="293"/>
      <c r="QR298" s="293"/>
      <c r="QS298" s="293"/>
      <c r="QT298" s="293"/>
      <c r="QU298" s="293"/>
      <c r="QV298" s="293"/>
      <c r="QW298" s="293"/>
      <c r="QX298" s="293"/>
      <c r="QY298" s="293"/>
      <c r="QZ298" s="293"/>
      <c r="RA298" s="293"/>
      <c r="RB298" s="293"/>
      <c r="RC298" s="293"/>
      <c r="RD298" s="293"/>
      <c r="RE298" s="293"/>
      <c r="RF298" s="293"/>
      <c r="RG298" s="293"/>
      <c r="RH298" s="293"/>
      <c r="RI298" s="293"/>
      <c r="RJ298" s="293"/>
      <c r="RK298" s="293"/>
      <c r="RL298" s="293"/>
      <c r="RM298" s="293"/>
      <c r="RN298" s="293"/>
      <c r="RO298" s="293"/>
      <c r="RP298" s="293"/>
      <c r="RQ298" s="293"/>
      <c r="RR298" s="293"/>
      <c r="RS298" s="293"/>
      <c r="RT298" s="293"/>
      <c r="RU298" s="293"/>
      <c r="RV298" s="293"/>
      <c r="RW298" s="293"/>
      <c r="RX298" s="293"/>
      <c r="RY298" s="293"/>
      <c r="RZ298" s="293"/>
      <c r="SA298" s="293"/>
      <c r="SB298" s="293"/>
      <c r="SC298" s="293"/>
      <c r="SD298" s="293"/>
      <c r="SE298" s="293"/>
      <c r="SF298" s="293"/>
      <c r="SG298" s="293"/>
      <c r="SH298" s="293"/>
      <c r="SI298" s="293"/>
      <c r="SJ298" s="293"/>
      <c r="SK298" s="293"/>
      <c r="SL298" s="293"/>
      <c r="SM298" s="293"/>
      <c r="SN298" s="293"/>
      <c r="SO298" s="293"/>
      <c r="SP298" s="293"/>
      <c r="SQ298" s="293"/>
      <c r="SR298" s="293"/>
      <c r="SS298" s="293"/>
      <c r="ST298" s="293"/>
      <c r="SU298" s="293"/>
      <c r="SV298" s="293"/>
      <c r="SW298" s="293"/>
      <c r="SX298" s="293"/>
      <c r="SY298" s="293"/>
      <c r="SZ298" s="293"/>
      <c r="TA298" s="293"/>
      <c r="TB298" s="293"/>
      <c r="TC298" s="293"/>
      <c r="TD298" s="293"/>
      <c r="TE298" s="293"/>
      <c r="TF298" s="293"/>
      <c r="TG298" s="293"/>
      <c r="TH298" s="293"/>
      <c r="TI298" s="293"/>
      <c r="TJ298" s="293"/>
      <c r="TK298" s="293"/>
      <c r="TL298" s="293"/>
      <c r="TM298" s="293"/>
      <c r="TN298" s="293"/>
      <c r="TO298" s="293"/>
      <c r="TP298" s="293"/>
      <c r="TQ298" s="293"/>
      <c r="TR298" s="293"/>
      <c r="TS298" s="293"/>
      <c r="TT298" s="293"/>
      <c r="TU298" s="293"/>
      <c r="TV298" s="293"/>
      <c r="TW298" s="293"/>
      <c r="TX298" s="293"/>
      <c r="TY298" s="293"/>
      <c r="TZ298" s="293"/>
      <c r="UA298" s="293"/>
      <c r="UB298" s="293"/>
      <c r="UC298" s="293"/>
      <c r="UD298" s="293"/>
      <c r="UE298" s="293"/>
    </row>
    <row r="299" spans="1:551" s="32" customFormat="1" x14ac:dyDescent="0.3">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c r="AI299" s="293"/>
      <c r="AJ299" s="293"/>
      <c r="AK299" s="293"/>
      <c r="AL299" s="293"/>
      <c r="AM299" s="293"/>
      <c r="AN299" s="293"/>
      <c r="AO299" s="293"/>
      <c r="AP299" s="293"/>
      <c r="AQ299" s="293"/>
      <c r="AR299" s="293"/>
      <c r="AS299" s="293"/>
      <c r="AT299" s="293"/>
      <c r="AU299" s="293"/>
      <c r="AV299" s="293"/>
      <c r="AW299" s="293"/>
      <c r="AX299" s="293"/>
      <c r="AY299" s="293"/>
      <c r="AZ299" s="293"/>
      <c r="BA299" s="293"/>
      <c r="BB299" s="293"/>
      <c r="BC299" s="293"/>
      <c r="BD299" s="293"/>
      <c r="BE299" s="293"/>
      <c r="BF299" s="293"/>
      <c r="BG299" s="293"/>
      <c r="BH299" s="293"/>
      <c r="BI299" s="293"/>
      <c r="BJ299" s="293"/>
      <c r="BK299" s="293"/>
      <c r="BL299" s="293"/>
      <c r="BM299" s="293"/>
      <c r="BN299" s="293"/>
      <c r="BO299" s="293"/>
      <c r="BP299" s="293"/>
      <c r="BQ299" s="293"/>
      <c r="BR299" s="293"/>
      <c r="BS299" s="293"/>
      <c r="BT299" s="293"/>
      <c r="BU299" s="293"/>
      <c r="BV299" s="293"/>
      <c r="BW299" s="293"/>
      <c r="BX299" s="293"/>
      <c r="BY299" s="293"/>
      <c r="BZ299" s="293"/>
      <c r="CA299" s="293"/>
      <c r="CB299" s="293"/>
      <c r="CC299" s="293"/>
      <c r="CD299" s="293"/>
      <c r="CE299" s="293"/>
      <c r="CF299" s="293"/>
      <c r="CG299" s="293"/>
      <c r="CH299" s="293"/>
      <c r="CI299" s="293"/>
      <c r="CJ299" s="293"/>
      <c r="CK299" s="293"/>
      <c r="CL299" s="293"/>
      <c r="CM299" s="293"/>
      <c r="CN299" s="293"/>
      <c r="CO299" s="293"/>
      <c r="CP299" s="293"/>
      <c r="CQ299" s="293"/>
      <c r="CR299" s="293"/>
      <c r="CS299" s="293"/>
      <c r="CT299" s="293"/>
      <c r="CU299" s="293"/>
      <c r="CV299" s="293"/>
      <c r="CW299" s="293"/>
      <c r="CX299" s="293"/>
      <c r="CY299" s="293"/>
      <c r="CZ299" s="293"/>
      <c r="DA299" s="293"/>
      <c r="DB299" s="293"/>
      <c r="DC299" s="293"/>
      <c r="DD299" s="293"/>
      <c r="DE299" s="293"/>
      <c r="DF299" s="293"/>
      <c r="DG299" s="293"/>
      <c r="DH299" s="293"/>
      <c r="DI299" s="293"/>
      <c r="DJ299" s="293"/>
      <c r="DK299" s="293"/>
      <c r="DL299" s="293"/>
      <c r="DM299" s="293"/>
      <c r="DN299" s="293"/>
      <c r="DO299" s="293"/>
      <c r="DP299" s="293"/>
      <c r="DQ299" s="293"/>
      <c r="DR299" s="293"/>
      <c r="DS299" s="293"/>
      <c r="DT299" s="293"/>
      <c r="DU299" s="293"/>
      <c r="DV299" s="293"/>
      <c r="DW299" s="293"/>
      <c r="DX299" s="293"/>
      <c r="DY299" s="293"/>
      <c r="DZ299" s="293"/>
      <c r="EA299" s="293"/>
      <c r="EB299" s="293"/>
      <c r="EC299" s="293"/>
      <c r="ED299" s="293"/>
      <c r="EE299" s="293"/>
      <c r="EF299" s="293"/>
      <c r="EG299" s="293"/>
      <c r="EH299" s="293"/>
      <c r="EI299" s="293"/>
      <c r="EJ299" s="293"/>
      <c r="EK299" s="293"/>
      <c r="EL299" s="293"/>
      <c r="EM299" s="293"/>
      <c r="EN299" s="293"/>
      <c r="EO299" s="293"/>
      <c r="EP299" s="293"/>
      <c r="EQ299" s="293"/>
      <c r="ER299" s="293"/>
      <c r="ES299" s="293"/>
      <c r="ET299" s="293"/>
      <c r="EU299" s="293"/>
      <c r="EV299" s="293"/>
      <c r="EW299" s="293"/>
      <c r="EX299" s="293"/>
      <c r="EY299" s="293"/>
      <c r="EZ299" s="293"/>
      <c r="FA299" s="293"/>
      <c r="FB299" s="293"/>
      <c r="FC299" s="293"/>
      <c r="FD299" s="293"/>
      <c r="FE299" s="293"/>
      <c r="FF299" s="293"/>
      <c r="FG299" s="293"/>
      <c r="FH299" s="293"/>
      <c r="FI299" s="293"/>
      <c r="FJ299" s="293"/>
      <c r="FK299" s="293"/>
      <c r="FL299" s="293"/>
      <c r="FM299" s="293"/>
      <c r="FN299" s="293"/>
      <c r="FO299" s="293"/>
      <c r="FP299" s="293"/>
      <c r="FQ299" s="293"/>
      <c r="FR299" s="293"/>
      <c r="FS299" s="293"/>
      <c r="FT299" s="293"/>
      <c r="FU299" s="293"/>
      <c r="FV299" s="293"/>
      <c r="FW299" s="293"/>
      <c r="FX299" s="293"/>
      <c r="FY299" s="293"/>
      <c r="FZ299" s="293"/>
      <c r="GA299" s="293"/>
      <c r="GB299" s="293"/>
      <c r="GC299" s="293"/>
      <c r="GD299" s="293"/>
      <c r="GE299" s="293"/>
      <c r="GF299" s="293"/>
      <c r="GG299" s="293"/>
      <c r="GH299" s="293"/>
      <c r="GI299" s="293"/>
      <c r="GJ299" s="293"/>
      <c r="GK299" s="293"/>
      <c r="GL299" s="293"/>
      <c r="GM299" s="293"/>
      <c r="GN299" s="293"/>
      <c r="GO299" s="293"/>
      <c r="GP299" s="293"/>
      <c r="GQ299" s="293"/>
      <c r="GR299" s="293"/>
      <c r="GS299" s="293"/>
      <c r="GT299" s="293"/>
      <c r="GU299" s="293"/>
      <c r="GV299" s="293"/>
      <c r="GW299" s="293"/>
      <c r="GX299" s="293"/>
      <c r="GY299" s="293"/>
      <c r="GZ299" s="293"/>
      <c r="HA299" s="293"/>
      <c r="HB299" s="293"/>
      <c r="HC299" s="293"/>
      <c r="HD299" s="293"/>
      <c r="HE299" s="293"/>
      <c r="HF299" s="293"/>
      <c r="HG299" s="293"/>
      <c r="HH299" s="293"/>
      <c r="HI299" s="293"/>
      <c r="HJ299" s="293"/>
      <c r="HK299" s="293"/>
      <c r="HL299" s="293"/>
      <c r="HM299" s="293"/>
      <c r="HN299" s="293"/>
      <c r="HO299" s="293"/>
      <c r="HP299" s="293"/>
      <c r="HQ299" s="293"/>
      <c r="HR299" s="293"/>
      <c r="HS299" s="293"/>
      <c r="HT299" s="293"/>
      <c r="HU299" s="293"/>
      <c r="HV299" s="293"/>
      <c r="HW299" s="293"/>
      <c r="HX299" s="293"/>
      <c r="HY299" s="293"/>
      <c r="HZ299" s="293"/>
      <c r="IA299" s="293"/>
      <c r="IB299" s="293"/>
      <c r="IC299" s="293"/>
      <c r="ID299" s="293"/>
      <c r="IE299" s="293"/>
      <c r="IF299" s="293"/>
      <c r="IG299" s="293"/>
      <c r="IH299" s="293"/>
      <c r="II299" s="293"/>
      <c r="IJ299" s="293"/>
      <c r="IK299" s="293"/>
      <c r="IL299" s="293"/>
      <c r="IM299" s="293"/>
      <c r="IN299" s="293"/>
      <c r="IO299" s="293"/>
      <c r="IP299" s="293"/>
      <c r="IQ299" s="293"/>
      <c r="IR299" s="293"/>
      <c r="IS299" s="293"/>
      <c r="IT299" s="293"/>
      <c r="IU299" s="293"/>
      <c r="IV299" s="293"/>
      <c r="IW299" s="293"/>
      <c r="IX299" s="293"/>
      <c r="IY299" s="293"/>
      <c r="IZ299" s="293"/>
      <c r="JA299" s="293"/>
      <c r="JB299" s="293"/>
      <c r="JC299" s="293"/>
      <c r="JD299" s="293"/>
      <c r="JE299" s="293"/>
      <c r="JF299" s="293"/>
      <c r="JG299" s="293"/>
      <c r="JH299" s="293"/>
      <c r="JI299" s="293"/>
      <c r="JJ299" s="293"/>
      <c r="JK299" s="293"/>
      <c r="JL299" s="293"/>
      <c r="JM299" s="293"/>
      <c r="JN299" s="293"/>
      <c r="JO299" s="293"/>
      <c r="JP299" s="293"/>
      <c r="JQ299" s="293"/>
      <c r="JR299" s="293"/>
      <c r="JS299" s="293"/>
      <c r="JT299" s="293"/>
      <c r="JU299" s="293"/>
      <c r="JV299" s="293"/>
      <c r="JW299" s="293"/>
      <c r="JX299" s="293"/>
      <c r="JY299" s="293"/>
      <c r="JZ299" s="293"/>
      <c r="KA299" s="293"/>
      <c r="KB299" s="293"/>
      <c r="KC299" s="293"/>
      <c r="KD299" s="293"/>
      <c r="KE299" s="293"/>
      <c r="KF299" s="293"/>
      <c r="KG299" s="293"/>
      <c r="KH299" s="293"/>
      <c r="KI299" s="293"/>
      <c r="KJ299" s="293"/>
      <c r="KK299" s="293"/>
      <c r="KL299" s="293"/>
      <c r="KM299" s="293"/>
      <c r="KN299" s="293"/>
      <c r="KO299" s="293"/>
      <c r="KP299" s="293"/>
      <c r="KQ299" s="293"/>
      <c r="KR299" s="293"/>
      <c r="KS299" s="293"/>
      <c r="KT299" s="293"/>
      <c r="KU299" s="293"/>
      <c r="KV299" s="293"/>
      <c r="KW299" s="293"/>
      <c r="KX299" s="293"/>
      <c r="KY299" s="293"/>
      <c r="KZ299" s="293"/>
      <c r="LA299" s="293"/>
      <c r="LB299" s="293"/>
      <c r="LC299" s="293"/>
      <c r="LD299" s="293"/>
      <c r="LE299" s="293"/>
      <c r="LF299" s="293"/>
      <c r="LG299" s="293"/>
      <c r="LH299" s="293"/>
      <c r="LI299" s="293"/>
      <c r="LJ299" s="293"/>
      <c r="LK299" s="293"/>
      <c r="LL299" s="293"/>
      <c r="LM299" s="293"/>
      <c r="LN299" s="293"/>
      <c r="LO299" s="293"/>
      <c r="LP299" s="293"/>
      <c r="LQ299" s="293"/>
      <c r="LR299" s="293"/>
      <c r="LS299" s="293"/>
      <c r="LT299" s="293"/>
      <c r="LU299" s="293"/>
      <c r="LV299" s="293"/>
      <c r="LW299" s="293"/>
      <c r="LX299" s="293"/>
      <c r="LY299" s="293"/>
      <c r="LZ299" s="293"/>
      <c r="MA299" s="293"/>
      <c r="MB299" s="293"/>
      <c r="MC299" s="293"/>
      <c r="MD299" s="293"/>
      <c r="ME299" s="293"/>
      <c r="MF299" s="293"/>
      <c r="MG299" s="293"/>
      <c r="MH299" s="293"/>
      <c r="MI299" s="293"/>
      <c r="MJ299" s="293"/>
      <c r="MK299" s="293"/>
      <c r="ML299" s="293"/>
      <c r="MM299" s="293"/>
      <c r="MN299" s="293"/>
      <c r="MO299" s="293"/>
      <c r="MP299" s="293"/>
      <c r="MQ299" s="293"/>
      <c r="MR299" s="293"/>
      <c r="MS299" s="293"/>
      <c r="MT299" s="293"/>
      <c r="MU299" s="293"/>
      <c r="MV299" s="293"/>
      <c r="MW299" s="293"/>
      <c r="MX299" s="293"/>
      <c r="MY299" s="293"/>
      <c r="MZ299" s="293"/>
      <c r="NA299" s="293"/>
      <c r="NB299" s="293"/>
      <c r="NC299" s="293"/>
      <c r="ND299" s="293"/>
      <c r="NE299" s="293"/>
      <c r="NF299" s="293"/>
      <c r="NG299" s="293"/>
      <c r="NH299" s="293"/>
      <c r="NI299" s="293"/>
      <c r="NJ299" s="293"/>
      <c r="NK299" s="293"/>
      <c r="NL299" s="293"/>
      <c r="NM299" s="293"/>
      <c r="NN299" s="293"/>
      <c r="NO299" s="293"/>
      <c r="NP299" s="293"/>
      <c r="NQ299" s="293"/>
      <c r="NR299" s="293"/>
      <c r="NS299" s="293"/>
      <c r="NT299" s="293"/>
      <c r="NU299" s="293"/>
      <c r="NV299" s="293"/>
      <c r="NW299" s="293"/>
      <c r="NX299" s="293"/>
      <c r="NY299" s="293"/>
      <c r="NZ299" s="293"/>
      <c r="OA299" s="293"/>
      <c r="OB299" s="293"/>
      <c r="OC299" s="293"/>
      <c r="OD299" s="293"/>
      <c r="OE299" s="293"/>
      <c r="OF299" s="293"/>
      <c r="OG299" s="293"/>
      <c r="OH299" s="293"/>
      <c r="OI299" s="293"/>
      <c r="OJ299" s="293"/>
      <c r="OK299" s="293"/>
      <c r="OL299" s="293"/>
      <c r="OM299" s="293"/>
      <c r="ON299" s="293"/>
      <c r="OO299" s="293"/>
      <c r="OP299" s="293"/>
      <c r="OQ299" s="293"/>
      <c r="OR299" s="293"/>
      <c r="OS299" s="293"/>
      <c r="OT299" s="293"/>
      <c r="OU299" s="293"/>
      <c r="OV299" s="293"/>
      <c r="OW299" s="293"/>
      <c r="OX299" s="293"/>
      <c r="OY299" s="293"/>
      <c r="OZ299" s="293"/>
      <c r="PA299" s="293"/>
      <c r="PB299" s="293"/>
      <c r="PC299" s="293"/>
      <c r="PD299" s="293"/>
      <c r="PE299" s="293"/>
      <c r="PF299" s="293"/>
      <c r="PG299" s="293"/>
      <c r="PH299" s="293"/>
      <c r="PI299" s="293"/>
      <c r="PJ299" s="293"/>
      <c r="PK299" s="293"/>
      <c r="PL299" s="293"/>
      <c r="PM299" s="293"/>
      <c r="PN299" s="293"/>
      <c r="PO299" s="293"/>
      <c r="PP299" s="293"/>
      <c r="PQ299" s="293"/>
      <c r="PR299" s="293"/>
      <c r="PS299" s="293"/>
      <c r="PT299" s="293"/>
      <c r="PU299" s="293"/>
      <c r="PV299" s="293"/>
      <c r="PW299" s="293"/>
      <c r="PX299" s="293"/>
      <c r="PY299" s="293"/>
      <c r="PZ299" s="293"/>
      <c r="QA299" s="293"/>
      <c r="QB299" s="293"/>
      <c r="QC299" s="293"/>
      <c r="QD299" s="293"/>
      <c r="QE299" s="293"/>
      <c r="QF299" s="293"/>
      <c r="QG299" s="293"/>
      <c r="QH299" s="293"/>
      <c r="QI299" s="293"/>
      <c r="QJ299" s="293"/>
      <c r="QK299" s="293"/>
      <c r="QL299" s="293"/>
      <c r="QM299" s="293"/>
      <c r="QN299" s="293"/>
      <c r="QO299" s="293"/>
      <c r="QP299" s="293"/>
      <c r="QQ299" s="293"/>
      <c r="QR299" s="293"/>
      <c r="QS299" s="293"/>
      <c r="QT299" s="293"/>
      <c r="QU299" s="293"/>
      <c r="QV299" s="293"/>
      <c r="QW299" s="293"/>
      <c r="QX299" s="293"/>
      <c r="QY299" s="293"/>
      <c r="QZ299" s="293"/>
      <c r="RA299" s="293"/>
      <c r="RB299" s="293"/>
      <c r="RC299" s="293"/>
      <c r="RD299" s="293"/>
      <c r="RE299" s="293"/>
      <c r="RF299" s="293"/>
      <c r="RG299" s="293"/>
      <c r="RH299" s="293"/>
      <c r="RI299" s="293"/>
      <c r="RJ299" s="293"/>
      <c r="RK299" s="293"/>
      <c r="RL299" s="293"/>
      <c r="RM299" s="293"/>
      <c r="RN299" s="293"/>
      <c r="RO299" s="293"/>
      <c r="RP299" s="293"/>
      <c r="RQ299" s="293"/>
      <c r="RR299" s="293"/>
      <c r="RS299" s="293"/>
      <c r="RT299" s="293"/>
      <c r="RU299" s="293"/>
      <c r="RV299" s="293"/>
      <c r="RW299" s="293"/>
      <c r="RX299" s="293"/>
      <c r="RY299" s="293"/>
      <c r="RZ299" s="293"/>
      <c r="SA299" s="293"/>
      <c r="SB299" s="293"/>
      <c r="SC299" s="293"/>
      <c r="SD299" s="293"/>
      <c r="SE299" s="293"/>
      <c r="SF299" s="293"/>
      <c r="SG299" s="293"/>
      <c r="SH299" s="293"/>
      <c r="SI299" s="293"/>
      <c r="SJ299" s="293"/>
      <c r="SK299" s="293"/>
      <c r="SL299" s="293"/>
      <c r="SM299" s="293"/>
      <c r="SN299" s="293"/>
      <c r="SO299" s="293"/>
      <c r="SP299" s="293"/>
      <c r="SQ299" s="293"/>
      <c r="SR299" s="293"/>
      <c r="SS299" s="293"/>
      <c r="ST299" s="293"/>
      <c r="SU299" s="293"/>
      <c r="SV299" s="293"/>
      <c r="SW299" s="293"/>
      <c r="SX299" s="293"/>
      <c r="SY299" s="293"/>
      <c r="SZ299" s="293"/>
      <c r="TA299" s="293"/>
      <c r="TB299" s="293"/>
      <c r="TC299" s="293"/>
      <c r="TD299" s="293"/>
      <c r="TE299" s="293"/>
      <c r="TF299" s="293"/>
      <c r="TG299" s="293"/>
      <c r="TH299" s="293"/>
      <c r="TI299" s="293"/>
      <c r="TJ299" s="293"/>
      <c r="TK299" s="293"/>
      <c r="TL299" s="293"/>
      <c r="TM299" s="293"/>
      <c r="TN299" s="293"/>
      <c r="TO299" s="293"/>
      <c r="TP299" s="293"/>
      <c r="TQ299" s="293"/>
      <c r="TR299" s="293"/>
      <c r="TS299" s="293"/>
      <c r="TT299" s="293"/>
      <c r="TU299" s="293"/>
      <c r="TV299" s="293"/>
      <c r="TW299" s="293"/>
      <c r="TX299" s="293"/>
      <c r="TY299" s="293"/>
      <c r="TZ299" s="293"/>
      <c r="UA299" s="293"/>
      <c r="UB299" s="293"/>
      <c r="UC299" s="293"/>
      <c r="UD299" s="293"/>
      <c r="UE299" s="293"/>
    </row>
    <row r="300" spans="1:551" s="32" customFormat="1" x14ac:dyDescent="0.3">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c r="AI300" s="293"/>
      <c r="AJ300" s="293"/>
      <c r="AK300" s="293"/>
      <c r="AL300" s="293"/>
      <c r="AM300" s="293"/>
      <c r="AN300" s="293"/>
      <c r="AO300" s="293"/>
      <c r="AP300" s="293"/>
      <c r="AQ300" s="293"/>
      <c r="AR300" s="293"/>
      <c r="AS300" s="293"/>
      <c r="AT300" s="293"/>
      <c r="AU300" s="293"/>
      <c r="AV300" s="293"/>
      <c r="AW300" s="293"/>
      <c r="AX300" s="293"/>
      <c r="AY300" s="293"/>
      <c r="AZ300" s="293"/>
      <c r="BA300" s="293"/>
      <c r="BB300" s="293"/>
      <c r="BC300" s="293"/>
      <c r="BD300" s="293"/>
      <c r="BE300" s="293"/>
      <c r="BF300" s="293"/>
      <c r="BG300" s="293"/>
      <c r="BH300" s="293"/>
      <c r="BI300" s="293"/>
      <c r="BJ300" s="293"/>
      <c r="BK300" s="293"/>
      <c r="BL300" s="293"/>
      <c r="BM300" s="293"/>
      <c r="BN300" s="293"/>
      <c r="BO300" s="293"/>
      <c r="BP300" s="293"/>
      <c r="BQ300" s="293"/>
      <c r="BR300" s="293"/>
      <c r="BS300" s="293"/>
      <c r="BT300" s="293"/>
      <c r="BU300" s="293"/>
      <c r="BV300" s="293"/>
      <c r="BW300" s="293"/>
      <c r="BX300" s="293"/>
      <c r="BY300" s="293"/>
      <c r="BZ300" s="293"/>
      <c r="CA300" s="293"/>
      <c r="CB300" s="293"/>
      <c r="CC300" s="293"/>
      <c r="CD300" s="293"/>
      <c r="CE300" s="293"/>
      <c r="CF300" s="293"/>
      <c r="CG300" s="293"/>
      <c r="CH300" s="293"/>
      <c r="CI300" s="293"/>
      <c r="CJ300" s="293"/>
      <c r="CK300" s="293"/>
      <c r="CL300" s="293"/>
      <c r="CM300" s="293"/>
      <c r="CN300" s="293"/>
      <c r="CO300" s="293"/>
      <c r="CP300" s="293"/>
      <c r="CQ300" s="293"/>
      <c r="CR300" s="293"/>
      <c r="CS300" s="293"/>
      <c r="CT300" s="293"/>
      <c r="CU300" s="293"/>
      <c r="CV300" s="293"/>
      <c r="CW300" s="293"/>
      <c r="CX300" s="293"/>
      <c r="CY300" s="293"/>
      <c r="CZ300" s="293"/>
      <c r="DA300" s="293"/>
      <c r="DB300" s="293"/>
      <c r="DC300" s="293"/>
      <c r="DD300" s="293"/>
      <c r="DE300" s="293"/>
      <c r="DF300" s="293"/>
      <c r="DG300" s="293"/>
      <c r="DH300" s="293"/>
      <c r="DI300" s="293"/>
      <c r="DJ300" s="293"/>
      <c r="DK300" s="293"/>
      <c r="DL300" s="293"/>
      <c r="DM300" s="293"/>
      <c r="DN300" s="293"/>
      <c r="DO300" s="293"/>
      <c r="DP300" s="293"/>
      <c r="DQ300" s="293"/>
      <c r="DR300" s="293"/>
      <c r="DS300" s="293"/>
      <c r="DT300" s="293"/>
      <c r="DU300" s="293"/>
      <c r="DV300" s="293"/>
      <c r="DW300" s="293"/>
      <c r="DX300" s="293"/>
      <c r="DY300" s="293"/>
      <c r="DZ300" s="293"/>
      <c r="EA300" s="293"/>
      <c r="EB300" s="293"/>
      <c r="EC300" s="293"/>
      <c r="ED300" s="293"/>
      <c r="EE300" s="293"/>
      <c r="EF300" s="293"/>
      <c r="EG300" s="293"/>
      <c r="EH300" s="293"/>
      <c r="EI300" s="293"/>
      <c r="EJ300" s="293"/>
      <c r="EK300" s="293"/>
      <c r="EL300" s="293"/>
      <c r="EM300" s="293"/>
      <c r="EN300" s="293"/>
      <c r="EO300" s="293"/>
      <c r="EP300" s="293"/>
      <c r="EQ300" s="293"/>
      <c r="ER300" s="293"/>
      <c r="ES300" s="293"/>
      <c r="ET300" s="293"/>
      <c r="EU300" s="293"/>
      <c r="EV300" s="293"/>
      <c r="EW300" s="293"/>
      <c r="EX300" s="293"/>
      <c r="EY300" s="293"/>
      <c r="EZ300" s="293"/>
      <c r="FA300" s="293"/>
      <c r="FB300" s="293"/>
      <c r="FC300" s="293"/>
      <c r="FD300" s="293"/>
      <c r="FE300" s="293"/>
      <c r="FF300" s="293"/>
      <c r="FG300" s="293"/>
      <c r="FH300" s="293"/>
      <c r="FI300" s="293"/>
      <c r="FJ300" s="293"/>
      <c r="FK300" s="293"/>
      <c r="FL300" s="293"/>
      <c r="FM300" s="293"/>
      <c r="FN300" s="293"/>
      <c r="FO300" s="293"/>
      <c r="FP300" s="293"/>
      <c r="FQ300" s="293"/>
      <c r="FR300" s="293"/>
      <c r="FS300" s="293"/>
      <c r="FT300" s="293"/>
      <c r="FU300" s="293"/>
      <c r="FV300" s="293"/>
      <c r="FW300" s="293"/>
      <c r="FX300" s="293"/>
      <c r="FY300" s="293"/>
      <c r="FZ300" s="293"/>
      <c r="GA300" s="293"/>
      <c r="GB300" s="293"/>
      <c r="GC300" s="293"/>
      <c r="GD300" s="293"/>
      <c r="GE300" s="293"/>
      <c r="GF300" s="293"/>
      <c r="GG300" s="293"/>
      <c r="GH300" s="293"/>
      <c r="GI300" s="293"/>
      <c r="GJ300" s="293"/>
      <c r="GK300" s="293"/>
      <c r="GL300" s="293"/>
      <c r="GM300" s="293"/>
      <c r="GN300" s="293"/>
      <c r="GO300" s="293"/>
      <c r="GP300" s="293"/>
      <c r="GQ300" s="293"/>
      <c r="GR300" s="293"/>
      <c r="GS300" s="293"/>
      <c r="GT300" s="293"/>
      <c r="GU300" s="293"/>
      <c r="GV300" s="293"/>
      <c r="GW300" s="293"/>
      <c r="GX300" s="293"/>
      <c r="GY300" s="293"/>
      <c r="GZ300" s="293"/>
      <c r="HA300" s="293"/>
      <c r="HB300" s="293"/>
      <c r="HC300" s="293"/>
      <c r="HD300" s="293"/>
      <c r="HE300" s="293"/>
      <c r="HF300" s="293"/>
      <c r="HG300" s="293"/>
      <c r="HH300" s="293"/>
      <c r="HI300" s="293"/>
      <c r="HJ300" s="293"/>
      <c r="HK300" s="293"/>
      <c r="HL300" s="293"/>
      <c r="HM300" s="293"/>
      <c r="HN300" s="293"/>
      <c r="HO300" s="293"/>
      <c r="HP300" s="293"/>
      <c r="HQ300" s="293"/>
      <c r="HR300" s="293"/>
      <c r="HS300" s="293"/>
      <c r="HT300" s="293"/>
      <c r="HU300" s="293"/>
      <c r="HV300" s="293"/>
      <c r="HW300" s="293"/>
      <c r="HX300" s="293"/>
      <c r="HY300" s="293"/>
      <c r="HZ300" s="293"/>
      <c r="IA300" s="293"/>
      <c r="IB300" s="293"/>
      <c r="IC300" s="293"/>
      <c r="ID300" s="293"/>
      <c r="IE300" s="293"/>
      <c r="IF300" s="293"/>
      <c r="IG300" s="293"/>
      <c r="IH300" s="293"/>
      <c r="II300" s="293"/>
      <c r="IJ300" s="293"/>
      <c r="IK300" s="293"/>
      <c r="IL300" s="293"/>
      <c r="IM300" s="293"/>
      <c r="IN300" s="293"/>
      <c r="IO300" s="293"/>
      <c r="IP300" s="293"/>
      <c r="IQ300" s="293"/>
      <c r="IR300" s="293"/>
      <c r="IS300" s="293"/>
      <c r="IT300" s="293"/>
      <c r="IU300" s="293"/>
      <c r="IV300" s="293"/>
      <c r="IW300" s="293"/>
      <c r="IX300" s="293"/>
      <c r="IY300" s="293"/>
      <c r="IZ300" s="293"/>
      <c r="JA300" s="293"/>
      <c r="JB300" s="293"/>
      <c r="JC300" s="293"/>
      <c r="JD300" s="293"/>
      <c r="JE300" s="293"/>
      <c r="JF300" s="293"/>
      <c r="JG300" s="293"/>
      <c r="JH300" s="293"/>
      <c r="JI300" s="293"/>
      <c r="JJ300" s="293"/>
      <c r="JK300" s="293"/>
      <c r="JL300" s="293"/>
      <c r="JM300" s="293"/>
      <c r="JN300" s="293"/>
      <c r="JO300" s="293"/>
      <c r="JP300" s="293"/>
      <c r="JQ300" s="293"/>
      <c r="JR300" s="293"/>
      <c r="JS300" s="293"/>
      <c r="JT300" s="293"/>
      <c r="JU300" s="293"/>
      <c r="JV300" s="293"/>
      <c r="JW300" s="293"/>
      <c r="JX300" s="293"/>
      <c r="JY300" s="293"/>
      <c r="JZ300" s="293"/>
      <c r="KA300" s="293"/>
      <c r="KB300" s="293"/>
      <c r="KC300" s="293"/>
      <c r="KD300" s="293"/>
      <c r="KE300" s="293"/>
      <c r="KF300" s="293"/>
      <c r="KG300" s="293"/>
      <c r="KH300" s="293"/>
      <c r="KI300" s="293"/>
      <c r="KJ300" s="293"/>
      <c r="KK300" s="293"/>
      <c r="KL300" s="293"/>
      <c r="KM300" s="293"/>
      <c r="KN300" s="293"/>
      <c r="KO300" s="293"/>
      <c r="KP300" s="293"/>
      <c r="KQ300" s="293"/>
      <c r="KR300" s="293"/>
      <c r="KS300" s="293"/>
      <c r="KT300" s="293"/>
      <c r="KU300" s="293"/>
      <c r="KV300" s="293"/>
      <c r="KW300" s="293"/>
      <c r="KX300" s="293"/>
      <c r="KY300" s="293"/>
      <c r="KZ300" s="293"/>
      <c r="LA300" s="293"/>
      <c r="LB300" s="293"/>
      <c r="LC300" s="293"/>
      <c r="LD300" s="293"/>
      <c r="LE300" s="293"/>
      <c r="LF300" s="293"/>
      <c r="LG300" s="293"/>
      <c r="LH300" s="293"/>
      <c r="LI300" s="293"/>
      <c r="LJ300" s="293"/>
      <c r="LK300" s="293"/>
      <c r="LL300" s="293"/>
      <c r="LM300" s="293"/>
      <c r="LN300" s="293"/>
      <c r="LO300" s="293"/>
      <c r="LP300" s="293"/>
      <c r="LQ300" s="293"/>
      <c r="LR300" s="293"/>
      <c r="LS300" s="293"/>
      <c r="LT300" s="293"/>
      <c r="LU300" s="293"/>
      <c r="LV300" s="293"/>
      <c r="LW300" s="293"/>
      <c r="LX300" s="293"/>
      <c r="LY300" s="293"/>
      <c r="LZ300" s="293"/>
      <c r="MA300" s="293"/>
      <c r="MB300" s="293"/>
      <c r="MC300" s="293"/>
      <c r="MD300" s="293"/>
      <c r="ME300" s="293"/>
      <c r="MF300" s="293"/>
      <c r="MG300" s="293"/>
      <c r="MH300" s="293"/>
      <c r="MI300" s="293"/>
      <c r="MJ300" s="293"/>
      <c r="MK300" s="293"/>
      <c r="ML300" s="293"/>
      <c r="MM300" s="293"/>
      <c r="MN300" s="293"/>
      <c r="MO300" s="293"/>
      <c r="MP300" s="293"/>
      <c r="MQ300" s="293"/>
      <c r="MR300" s="293"/>
      <c r="MS300" s="293"/>
      <c r="MT300" s="293"/>
      <c r="MU300" s="293"/>
      <c r="MV300" s="293"/>
      <c r="MW300" s="293"/>
      <c r="MX300" s="293"/>
      <c r="MY300" s="293"/>
      <c r="MZ300" s="293"/>
      <c r="NA300" s="293"/>
      <c r="NB300" s="293"/>
      <c r="NC300" s="293"/>
      <c r="ND300" s="293"/>
      <c r="NE300" s="293"/>
      <c r="NF300" s="293"/>
      <c r="NG300" s="293"/>
      <c r="NH300" s="293"/>
      <c r="NI300" s="293"/>
      <c r="NJ300" s="293"/>
      <c r="NK300" s="293"/>
      <c r="NL300" s="293"/>
      <c r="NM300" s="293"/>
      <c r="NN300" s="293"/>
      <c r="NO300" s="293"/>
      <c r="NP300" s="293"/>
      <c r="NQ300" s="293"/>
      <c r="NR300" s="293"/>
      <c r="NS300" s="293"/>
      <c r="NT300" s="293"/>
      <c r="NU300" s="293"/>
      <c r="NV300" s="293"/>
      <c r="NW300" s="293"/>
      <c r="NX300" s="293"/>
      <c r="NY300" s="293"/>
      <c r="NZ300" s="293"/>
      <c r="OA300" s="293"/>
      <c r="OB300" s="293"/>
      <c r="OC300" s="293"/>
      <c r="OD300" s="293"/>
      <c r="OE300" s="293"/>
      <c r="OF300" s="293"/>
      <c r="OG300" s="293"/>
      <c r="OH300" s="293"/>
      <c r="OI300" s="293"/>
      <c r="OJ300" s="293"/>
      <c r="OK300" s="293"/>
      <c r="OL300" s="293"/>
      <c r="OM300" s="293"/>
      <c r="ON300" s="293"/>
      <c r="OO300" s="293"/>
      <c r="OP300" s="293"/>
      <c r="OQ300" s="293"/>
      <c r="OR300" s="293"/>
      <c r="OS300" s="293"/>
      <c r="OT300" s="293"/>
      <c r="OU300" s="293"/>
      <c r="OV300" s="293"/>
      <c r="OW300" s="293"/>
      <c r="OX300" s="293"/>
      <c r="OY300" s="293"/>
      <c r="OZ300" s="293"/>
      <c r="PA300" s="293"/>
      <c r="PB300" s="293"/>
      <c r="PC300" s="293"/>
      <c r="PD300" s="293"/>
      <c r="PE300" s="293"/>
      <c r="PF300" s="293"/>
      <c r="PG300" s="293"/>
      <c r="PH300" s="293"/>
      <c r="PI300" s="293"/>
      <c r="PJ300" s="293"/>
      <c r="PK300" s="293"/>
      <c r="PL300" s="293"/>
      <c r="PM300" s="293"/>
      <c r="PN300" s="293"/>
      <c r="PO300" s="293"/>
      <c r="PP300" s="293"/>
      <c r="PQ300" s="293"/>
      <c r="PR300" s="293"/>
      <c r="PS300" s="293"/>
      <c r="PT300" s="293"/>
      <c r="PU300" s="293"/>
      <c r="PV300" s="293"/>
      <c r="PW300" s="293"/>
      <c r="PX300" s="293"/>
      <c r="PY300" s="293"/>
      <c r="PZ300" s="293"/>
      <c r="QA300" s="293"/>
      <c r="QB300" s="293"/>
      <c r="QC300" s="293"/>
      <c r="QD300" s="293"/>
      <c r="QE300" s="293"/>
      <c r="QF300" s="293"/>
      <c r="QG300" s="293"/>
      <c r="QH300" s="293"/>
      <c r="QI300" s="293"/>
      <c r="QJ300" s="293"/>
      <c r="QK300" s="293"/>
      <c r="QL300" s="293"/>
      <c r="QM300" s="293"/>
      <c r="QN300" s="293"/>
      <c r="QO300" s="293"/>
      <c r="QP300" s="293"/>
      <c r="QQ300" s="293"/>
      <c r="QR300" s="293"/>
      <c r="QS300" s="293"/>
      <c r="QT300" s="293"/>
      <c r="QU300" s="293"/>
      <c r="QV300" s="293"/>
      <c r="QW300" s="293"/>
      <c r="QX300" s="293"/>
      <c r="QY300" s="293"/>
      <c r="QZ300" s="293"/>
      <c r="RA300" s="293"/>
      <c r="RB300" s="293"/>
      <c r="RC300" s="293"/>
      <c r="RD300" s="293"/>
      <c r="RE300" s="293"/>
      <c r="RF300" s="293"/>
      <c r="RG300" s="293"/>
      <c r="RH300" s="293"/>
      <c r="RI300" s="293"/>
      <c r="RJ300" s="293"/>
      <c r="RK300" s="293"/>
      <c r="RL300" s="293"/>
      <c r="RM300" s="293"/>
      <c r="RN300" s="293"/>
      <c r="RO300" s="293"/>
      <c r="RP300" s="293"/>
      <c r="RQ300" s="293"/>
      <c r="RR300" s="293"/>
      <c r="RS300" s="293"/>
      <c r="RT300" s="293"/>
      <c r="RU300" s="293"/>
      <c r="RV300" s="293"/>
      <c r="RW300" s="293"/>
      <c r="RX300" s="293"/>
      <c r="RY300" s="293"/>
      <c r="RZ300" s="293"/>
      <c r="SA300" s="293"/>
      <c r="SB300" s="293"/>
      <c r="SC300" s="293"/>
      <c r="SD300" s="293"/>
      <c r="SE300" s="293"/>
      <c r="SF300" s="293"/>
      <c r="SG300" s="293"/>
      <c r="SH300" s="293"/>
      <c r="SI300" s="293"/>
      <c r="SJ300" s="293"/>
      <c r="SK300" s="293"/>
      <c r="SL300" s="293"/>
      <c r="SM300" s="293"/>
      <c r="SN300" s="293"/>
      <c r="SO300" s="293"/>
      <c r="SP300" s="293"/>
      <c r="SQ300" s="293"/>
      <c r="SR300" s="293"/>
      <c r="SS300" s="293"/>
      <c r="ST300" s="293"/>
      <c r="SU300" s="293"/>
      <c r="SV300" s="293"/>
      <c r="SW300" s="293"/>
      <c r="SX300" s="293"/>
      <c r="SY300" s="293"/>
      <c r="SZ300" s="293"/>
      <c r="TA300" s="293"/>
      <c r="TB300" s="293"/>
      <c r="TC300" s="293"/>
      <c r="TD300" s="293"/>
      <c r="TE300" s="293"/>
      <c r="TF300" s="293"/>
      <c r="TG300" s="293"/>
      <c r="TH300" s="293"/>
      <c r="TI300" s="293"/>
      <c r="TJ300" s="293"/>
      <c r="TK300" s="293"/>
      <c r="TL300" s="293"/>
      <c r="TM300" s="293"/>
      <c r="TN300" s="293"/>
      <c r="TO300" s="293"/>
      <c r="TP300" s="293"/>
      <c r="TQ300" s="293"/>
      <c r="TR300" s="293"/>
      <c r="TS300" s="293"/>
      <c r="TT300" s="293"/>
      <c r="TU300" s="293"/>
      <c r="TV300" s="293"/>
      <c r="TW300" s="293"/>
      <c r="TX300" s="293"/>
      <c r="TY300" s="293"/>
      <c r="TZ300" s="293"/>
      <c r="UA300" s="293"/>
      <c r="UB300" s="293"/>
      <c r="UC300" s="293"/>
      <c r="UD300" s="293"/>
      <c r="UE300" s="293"/>
    </row>
    <row r="301" spans="1:551" s="32" customFormat="1" x14ac:dyDescent="0.3">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c r="AI301" s="293"/>
      <c r="AJ301" s="293"/>
      <c r="AK301" s="293"/>
      <c r="AL301" s="293"/>
      <c r="AM301" s="293"/>
      <c r="AN301" s="293"/>
      <c r="AO301" s="293"/>
      <c r="AP301" s="293"/>
      <c r="AQ301" s="293"/>
      <c r="AR301" s="293"/>
      <c r="AS301" s="293"/>
      <c r="AT301" s="293"/>
      <c r="AU301" s="293"/>
      <c r="AV301" s="293"/>
      <c r="AW301" s="293"/>
      <c r="AX301" s="293"/>
      <c r="AY301" s="293"/>
      <c r="AZ301" s="293"/>
      <c r="BA301" s="293"/>
      <c r="BB301" s="293"/>
      <c r="BC301" s="293"/>
      <c r="BD301" s="293"/>
      <c r="BE301" s="293"/>
      <c r="BF301" s="293"/>
      <c r="BG301" s="293"/>
      <c r="BH301" s="293"/>
      <c r="BI301" s="293"/>
      <c r="BJ301" s="293"/>
      <c r="BK301" s="293"/>
      <c r="BL301" s="293"/>
      <c r="BM301" s="293"/>
      <c r="BN301" s="293"/>
      <c r="BO301" s="293"/>
      <c r="BP301" s="293"/>
      <c r="BQ301" s="293"/>
      <c r="BR301" s="293"/>
      <c r="BS301" s="293"/>
      <c r="BT301" s="293"/>
      <c r="BU301" s="293"/>
      <c r="BV301" s="293"/>
      <c r="BW301" s="293"/>
      <c r="BX301" s="293"/>
      <c r="BY301" s="293"/>
      <c r="BZ301" s="293"/>
      <c r="CA301" s="293"/>
      <c r="CB301" s="293"/>
      <c r="CC301" s="293"/>
      <c r="CD301" s="293"/>
      <c r="CE301" s="293"/>
      <c r="CF301" s="293"/>
      <c r="CG301" s="293"/>
      <c r="CH301" s="293"/>
      <c r="CI301" s="293"/>
      <c r="CJ301" s="293"/>
      <c r="CK301" s="293"/>
      <c r="CL301" s="293"/>
      <c r="CM301" s="293"/>
      <c r="CN301" s="293"/>
      <c r="CO301" s="293"/>
      <c r="CP301" s="293"/>
      <c r="CQ301" s="293"/>
      <c r="CR301" s="293"/>
      <c r="CS301" s="293"/>
      <c r="CT301" s="293"/>
      <c r="CU301" s="293"/>
      <c r="CV301" s="293"/>
      <c r="CW301" s="293"/>
      <c r="CX301" s="293"/>
      <c r="CY301" s="293"/>
      <c r="CZ301" s="293"/>
      <c r="DA301" s="293"/>
      <c r="DB301" s="293"/>
      <c r="DC301" s="293"/>
      <c r="DD301" s="293"/>
      <c r="DE301" s="293"/>
      <c r="DF301" s="293"/>
      <c r="DG301" s="293"/>
      <c r="DH301" s="293"/>
      <c r="DI301" s="293"/>
      <c r="DJ301" s="293"/>
      <c r="DK301" s="293"/>
      <c r="DL301" s="293"/>
      <c r="DM301" s="293"/>
      <c r="DN301" s="293"/>
      <c r="DO301" s="293"/>
      <c r="DP301" s="293"/>
      <c r="DQ301" s="293"/>
      <c r="DR301" s="293"/>
      <c r="DS301" s="293"/>
      <c r="DT301" s="293"/>
      <c r="DU301" s="293"/>
      <c r="DV301" s="293"/>
      <c r="DW301" s="293"/>
      <c r="DX301" s="293"/>
      <c r="DY301" s="293"/>
      <c r="DZ301" s="293"/>
      <c r="EA301" s="293"/>
      <c r="EB301" s="293"/>
      <c r="EC301" s="293"/>
      <c r="ED301" s="293"/>
      <c r="EE301" s="293"/>
      <c r="EF301" s="293"/>
      <c r="EG301" s="293"/>
      <c r="EH301" s="293"/>
      <c r="EI301" s="293"/>
      <c r="EJ301" s="293"/>
      <c r="EK301" s="293"/>
      <c r="EL301" s="293"/>
      <c r="EM301" s="293"/>
      <c r="EN301" s="293"/>
      <c r="EO301" s="293"/>
      <c r="EP301" s="293"/>
      <c r="EQ301" s="293"/>
      <c r="ER301" s="293"/>
      <c r="ES301" s="293"/>
      <c r="ET301" s="293"/>
      <c r="EU301" s="293"/>
      <c r="EV301" s="293"/>
      <c r="EW301" s="293"/>
      <c r="EX301" s="293"/>
      <c r="EY301" s="293"/>
      <c r="EZ301" s="293"/>
      <c r="FA301" s="293"/>
      <c r="FB301" s="293"/>
      <c r="FC301" s="293"/>
      <c r="FD301" s="293"/>
      <c r="FE301" s="293"/>
      <c r="FF301" s="293"/>
      <c r="FG301" s="293"/>
      <c r="FH301" s="293"/>
      <c r="FI301" s="293"/>
      <c r="FJ301" s="293"/>
      <c r="FK301" s="293"/>
      <c r="FL301" s="293"/>
      <c r="FM301" s="293"/>
      <c r="FN301" s="293"/>
      <c r="FO301" s="293"/>
      <c r="FP301" s="293"/>
      <c r="FQ301" s="293"/>
      <c r="FR301" s="293"/>
      <c r="FS301" s="293"/>
      <c r="FT301" s="293"/>
      <c r="FU301" s="293"/>
      <c r="FV301" s="293"/>
      <c r="FW301" s="293"/>
      <c r="FX301" s="293"/>
      <c r="FY301" s="293"/>
      <c r="FZ301" s="293"/>
      <c r="GA301" s="293"/>
      <c r="GB301" s="293"/>
      <c r="GC301" s="293"/>
      <c r="GD301" s="293"/>
      <c r="GE301" s="293"/>
      <c r="GF301" s="293"/>
      <c r="GG301" s="293"/>
      <c r="GH301" s="293"/>
      <c r="GI301" s="293"/>
      <c r="GJ301" s="293"/>
      <c r="GK301" s="293"/>
      <c r="GL301" s="293"/>
      <c r="GM301" s="293"/>
      <c r="GN301" s="293"/>
      <c r="GO301" s="293"/>
      <c r="GP301" s="293"/>
      <c r="GQ301" s="293"/>
      <c r="GR301" s="293"/>
      <c r="GS301" s="293"/>
      <c r="GT301" s="293"/>
      <c r="GU301" s="293"/>
      <c r="GV301" s="293"/>
      <c r="GW301" s="293"/>
      <c r="GX301" s="293"/>
      <c r="GY301" s="293"/>
      <c r="GZ301" s="293"/>
      <c r="HA301" s="293"/>
      <c r="HB301" s="293"/>
      <c r="HC301" s="293"/>
      <c r="HD301" s="293"/>
      <c r="HE301" s="293"/>
      <c r="HF301" s="293"/>
      <c r="HG301" s="293"/>
      <c r="HH301" s="293"/>
      <c r="HI301" s="293"/>
      <c r="HJ301" s="293"/>
      <c r="HK301" s="293"/>
      <c r="HL301" s="293"/>
      <c r="HM301" s="293"/>
      <c r="HN301" s="293"/>
      <c r="HO301" s="293"/>
      <c r="HP301" s="293"/>
      <c r="HQ301" s="293"/>
      <c r="HR301" s="293"/>
      <c r="HS301" s="293"/>
      <c r="HT301" s="293"/>
      <c r="HU301" s="293"/>
      <c r="HV301" s="293"/>
      <c r="HW301" s="293"/>
      <c r="HX301" s="293"/>
      <c r="HY301" s="293"/>
      <c r="HZ301" s="293"/>
      <c r="IA301" s="293"/>
      <c r="IB301" s="293"/>
      <c r="IC301" s="293"/>
      <c r="ID301" s="293"/>
      <c r="IE301" s="293"/>
      <c r="IF301" s="293"/>
      <c r="IG301" s="293"/>
      <c r="IH301" s="293"/>
      <c r="II301" s="293"/>
      <c r="IJ301" s="293"/>
      <c r="IK301" s="293"/>
      <c r="IL301" s="293"/>
      <c r="IM301" s="293"/>
      <c r="IN301" s="293"/>
      <c r="IO301" s="293"/>
      <c r="IP301" s="293"/>
      <c r="IQ301" s="293"/>
      <c r="IR301" s="293"/>
      <c r="IS301" s="293"/>
      <c r="IT301" s="293"/>
      <c r="IU301" s="293"/>
      <c r="IV301" s="293"/>
      <c r="IW301" s="293"/>
      <c r="IX301" s="293"/>
      <c r="IY301" s="293"/>
      <c r="IZ301" s="293"/>
      <c r="JA301" s="293"/>
      <c r="JB301" s="293"/>
      <c r="JC301" s="293"/>
      <c r="JD301" s="293"/>
      <c r="JE301" s="293"/>
      <c r="JF301" s="293"/>
      <c r="JG301" s="293"/>
      <c r="JH301" s="293"/>
      <c r="JI301" s="293"/>
      <c r="JJ301" s="293"/>
      <c r="JK301" s="293"/>
      <c r="JL301" s="293"/>
      <c r="JM301" s="293"/>
      <c r="JN301" s="293"/>
      <c r="JO301" s="293"/>
      <c r="JP301" s="293"/>
      <c r="JQ301" s="293"/>
      <c r="JR301" s="293"/>
      <c r="JS301" s="293"/>
      <c r="JT301" s="293"/>
      <c r="JU301" s="293"/>
      <c r="JV301" s="293"/>
      <c r="JW301" s="293"/>
      <c r="JX301" s="293"/>
      <c r="JY301" s="293"/>
      <c r="JZ301" s="293"/>
      <c r="KA301" s="293"/>
      <c r="KB301" s="293"/>
      <c r="KC301" s="293"/>
      <c r="KD301" s="293"/>
      <c r="KE301" s="293"/>
      <c r="KF301" s="293"/>
      <c r="KG301" s="293"/>
      <c r="KH301" s="293"/>
      <c r="KI301" s="293"/>
      <c r="KJ301" s="293"/>
      <c r="KK301" s="293"/>
      <c r="KL301" s="293"/>
      <c r="KM301" s="293"/>
      <c r="KN301" s="293"/>
      <c r="KO301" s="293"/>
      <c r="KP301" s="293"/>
      <c r="KQ301" s="293"/>
      <c r="KR301" s="293"/>
      <c r="KS301" s="293"/>
      <c r="KT301" s="293"/>
      <c r="KU301" s="293"/>
      <c r="KV301" s="293"/>
      <c r="KW301" s="293"/>
      <c r="KX301" s="293"/>
      <c r="KY301" s="293"/>
      <c r="KZ301" s="293"/>
      <c r="LA301" s="293"/>
      <c r="LB301" s="293"/>
      <c r="LC301" s="293"/>
      <c r="LD301" s="293"/>
      <c r="LE301" s="293"/>
      <c r="LF301" s="293"/>
      <c r="LG301" s="293"/>
      <c r="LH301" s="293"/>
      <c r="LI301" s="293"/>
      <c r="LJ301" s="293"/>
      <c r="LK301" s="293"/>
      <c r="LL301" s="293"/>
      <c r="LM301" s="293"/>
      <c r="LN301" s="293"/>
      <c r="LO301" s="293"/>
      <c r="LP301" s="293"/>
      <c r="LQ301" s="293"/>
      <c r="LR301" s="293"/>
      <c r="LS301" s="293"/>
      <c r="LT301" s="293"/>
      <c r="LU301" s="293"/>
      <c r="LV301" s="293"/>
      <c r="LW301" s="293"/>
      <c r="LX301" s="293"/>
      <c r="LY301" s="293"/>
      <c r="LZ301" s="293"/>
      <c r="MA301" s="293"/>
      <c r="MB301" s="293"/>
      <c r="MC301" s="293"/>
      <c r="MD301" s="293"/>
      <c r="ME301" s="293"/>
      <c r="MF301" s="293"/>
      <c r="MG301" s="293"/>
      <c r="MH301" s="293"/>
      <c r="MI301" s="293"/>
      <c r="MJ301" s="293"/>
      <c r="MK301" s="293"/>
      <c r="ML301" s="293"/>
      <c r="MM301" s="293"/>
      <c r="MN301" s="293"/>
      <c r="MO301" s="293"/>
      <c r="MP301" s="293"/>
      <c r="MQ301" s="293"/>
      <c r="MR301" s="293"/>
      <c r="MS301" s="293"/>
      <c r="MT301" s="293"/>
      <c r="MU301" s="293"/>
      <c r="MV301" s="293"/>
      <c r="MW301" s="293"/>
      <c r="MX301" s="293"/>
      <c r="MY301" s="293"/>
      <c r="MZ301" s="293"/>
      <c r="NA301" s="293"/>
      <c r="NB301" s="293"/>
      <c r="NC301" s="293"/>
      <c r="ND301" s="293"/>
      <c r="NE301" s="293"/>
      <c r="NF301" s="293"/>
      <c r="NG301" s="293"/>
      <c r="NH301" s="293"/>
      <c r="NI301" s="293"/>
      <c r="NJ301" s="293"/>
      <c r="NK301" s="293"/>
      <c r="NL301" s="293"/>
      <c r="NM301" s="293"/>
      <c r="NN301" s="293"/>
      <c r="NO301" s="293"/>
      <c r="NP301" s="293"/>
      <c r="NQ301" s="293"/>
      <c r="NR301" s="293"/>
      <c r="NS301" s="293"/>
      <c r="NT301" s="293"/>
      <c r="NU301" s="293"/>
      <c r="NV301" s="293"/>
      <c r="NW301" s="293"/>
      <c r="NX301" s="293"/>
      <c r="NY301" s="293"/>
      <c r="NZ301" s="293"/>
      <c r="OA301" s="293"/>
      <c r="OB301" s="293"/>
      <c r="OC301" s="293"/>
      <c r="OD301" s="293"/>
      <c r="OE301" s="293"/>
      <c r="OF301" s="293"/>
      <c r="OG301" s="293"/>
      <c r="OH301" s="293"/>
      <c r="OI301" s="293"/>
      <c r="OJ301" s="293"/>
      <c r="OK301" s="293"/>
      <c r="OL301" s="293"/>
      <c r="OM301" s="293"/>
      <c r="ON301" s="293"/>
      <c r="OO301" s="293"/>
      <c r="OP301" s="293"/>
      <c r="OQ301" s="293"/>
      <c r="OR301" s="293"/>
      <c r="OS301" s="293"/>
      <c r="OT301" s="293"/>
      <c r="OU301" s="293"/>
      <c r="OV301" s="293"/>
      <c r="OW301" s="293"/>
      <c r="OX301" s="293"/>
      <c r="OY301" s="293"/>
      <c r="OZ301" s="293"/>
      <c r="PA301" s="293"/>
      <c r="PB301" s="293"/>
      <c r="PC301" s="293"/>
      <c r="PD301" s="293"/>
      <c r="PE301" s="293"/>
      <c r="PF301" s="293"/>
      <c r="PG301" s="293"/>
      <c r="PH301" s="293"/>
      <c r="PI301" s="293"/>
      <c r="PJ301" s="293"/>
      <c r="PK301" s="293"/>
      <c r="PL301" s="293"/>
      <c r="PM301" s="293"/>
      <c r="PN301" s="293"/>
      <c r="PO301" s="293"/>
      <c r="PP301" s="293"/>
      <c r="PQ301" s="293"/>
      <c r="PR301" s="293"/>
      <c r="PS301" s="293"/>
      <c r="PT301" s="293"/>
      <c r="PU301" s="293"/>
      <c r="PV301" s="293"/>
      <c r="PW301" s="293"/>
      <c r="PX301" s="293"/>
      <c r="PY301" s="293"/>
      <c r="PZ301" s="293"/>
      <c r="QA301" s="293"/>
      <c r="QB301" s="293"/>
      <c r="QC301" s="293"/>
      <c r="QD301" s="293"/>
      <c r="QE301" s="293"/>
      <c r="QF301" s="293"/>
      <c r="QG301" s="293"/>
      <c r="QH301" s="293"/>
      <c r="QI301" s="293"/>
      <c r="QJ301" s="293"/>
      <c r="QK301" s="293"/>
      <c r="QL301" s="293"/>
      <c r="QM301" s="293"/>
      <c r="QN301" s="293"/>
      <c r="QO301" s="293"/>
      <c r="QP301" s="293"/>
      <c r="QQ301" s="293"/>
      <c r="QR301" s="293"/>
      <c r="QS301" s="293"/>
      <c r="QT301" s="293"/>
      <c r="QU301" s="293"/>
      <c r="QV301" s="293"/>
      <c r="QW301" s="293"/>
      <c r="QX301" s="293"/>
      <c r="QY301" s="293"/>
      <c r="QZ301" s="293"/>
      <c r="RA301" s="293"/>
      <c r="RB301" s="293"/>
      <c r="RC301" s="293"/>
      <c r="RD301" s="293"/>
      <c r="RE301" s="293"/>
      <c r="RF301" s="293"/>
      <c r="RG301" s="293"/>
      <c r="RH301" s="293"/>
      <c r="RI301" s="293"/>
      <c r="RJ301" s="293"/>
      <c r="RK301" s="293"/>
      <c r="RL301" s="293"/>
      <c r="RM301" s="293"/>
      <c r="RN301" s="293"/>
      <c r="RO301" s="293"/>
      <c r="RP301" s="293"/>
      <c r="RQ301" s="293"/>
      <c r="RR301" s="293"/>
      <c r="RS301" s="293"/>
      <c r="RT301" s="293"/>
      <c r="RU301" s="293"/>
      <c r="RV301" s="293"/>
      <c r="RW301" s="293"/>
      <c r="RX301" s="293"/>
      <c r="RY301" s="293"/>
      <c r="RZ301" s="293"/>
      <c r="SA301" s="293"/>
      <c r="SB301" s="293"/>
      <c r="SC301" s="293"/>
      <c r="SD301" s="293"/>
      <c r="SE301" s="293"/>
      <c r="SF301" s="293"/>
      <c r="SG301" s="293"/>
      <c r="SH301" s="293"/>
      <c r="SI301" s="293"/>
      <c r="SJ301" s="293"/>
      <c r="SK301" s="293"/>
      <c r="SL301" s="293"/>
      <c r="SM301" s="293"/>
      <c r="SN301" s="293"/>
      <c r="SO301" s="293"/>
      <c r="SP301" s="293"/>
      <c r="SQ301" s="293"/>
      <c r="SR301" s="293"/>
      <c r="SS301" s="293"/>
      <c r="ST301" s="293"/>
      <c r="SU301" s="293"/>
      <c r="SV301" s="293"/>
      <c r="SW301" s="293"/>
      <c r="SX301" s="293"/>
      <c r="SY301" s="293"/>
      <c r="SZ301" s="293"/>
      <c r="TA301" s="293"/>
      <c r="TB301" s="293"/>
      <c r="TC301" s="293"/>
      <c r="TD301" s="293"/>
      <c r="TE301" s="293"/>
      <c r="TF301" s="293"/>
      <c r="TG301" s="293"/>
      <c r="TH301" s="293"/>
      <c r="TI301" s="293"/>
      <c r="TJ301" s="293"/>
      <c r="TK301" s="293"/>
      <c r="TL301" s="293"/>
      <c r="TM301" s="293"/>
      <c r="TN301" s="293"/>
      <c r="TO301" s="293"/>
      <c r="TP301" s="293"/>
      <c r="TQ301" s="293"/>
      <c r="TR301" s="293"/>
      <c r="TS301" s="293"/>
      <c r="TT301" s="293"/>
      <c r="TU301" s="293"/>
      <c r="TV301" s="293"/>
      <c r="TW301" s="293"/>
      <c r="TX301" s="293"/>
      <c r="TY301" s="293"/>
      <c r="TZ301" s="293"/>
      <c r="UA301" s="293"/>
      <c r="UB301" s="293"/>
      <c r="UC301" s="293"/>
      <c r="UD301" s="293"/>
      <c r="UE301" s="293"/>
    </row>
    <row r="302" spans="1:551" s="32" customFormat="1" x14ac:dyDescent="0.3">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c r="AI302" s="293"/>
      <c r="AJ302" s="293"/>
      <c r="AK302" s="293"/>
      <c r="AL302" s="293"/>
      <c r="AM302" s="293"/>
      <c r="AN302" s="293"/>
      <c r="AO302" s="293"/>
      <c r="AP302" s="293"/>
      <c r="AQ302" s="293"/>
      <c r="AR302" s="293"/>
      <c r="AS302" s="293"/>
      <c r="AT302" s="293"/>
      <c r="AU302" s="293"/>
      <c r="AV302" s="293"/>
      <c r="AW302" s="293"/>
      <c r="AX302" s="293"/>
      <c r="AY302" s="293"/>
      <c r="AZ302" s="293"/>
      <c r="BA302" s="293"/>
      <c r="BB302" s="293"/>
      <c r="BC302" s="293"/>
      <c r="BD302" s="293"/>
      <c r="BE302" s="293"/>
      <c r="BF302" s="293"/>
      <c r="BG302" s="293"/>
      <c r="BH302" s="293"/>
      <c r="BI302" s="293"/>
      <c r="BJ302" s="293"/>
      <c r="BK302" s="293"/>
      <c r="BL302" s="293"/>
      <c r="BM302" s="293"/>
      <c r="BN302" s="293"/>
      <c r="BO302" s="293"/>
      <c r="BP302" s="293"/>
      <c r="BQ302" s="293"/>
      <c r="BR302" s="293"/>
      <c r="BS302" s="293"/>
      <c r="BT302" s="293"/>
      <c r="BU302" s="293"/>
      <c r="BV302" s="293"/>
      <c r="BW302" s="293"/>
      <c r="BX302" s="293"/>
      <c r="BY302" s="293"/>
      <c r="BZ302" s="293"/>
      <c r="CA302" s="293"/>
      <c r="CB302" s="293"/>
      <c r="CC302" s="293"/>
      <c r="CD302" s="293"/>
      <c r="CE302" s="293"/>
      <c r="CF302" s="293"/>
      <c r="CG302" s="293"/>
      <c r="CH302" s="293"/>
      <c r="CI302" s="293"/>
      <c r="CJ302" s="293"/>
      <c r="CK302" s="293"/>
      <c r="CL302" s="293"/>
      <c r="CM302" s="293"/>
      <c r="CN302" s="293"/>
      <c r="CO302" s="293"/>
      <c r="CP302" s="293"/>
      <c r="CQ302" s="293"/>
      <c r="CR302" s="293"/>
      <c r="CS302" s="293"/>
      <c r="CT302" s="293"/>
      <c r="CU302" s="293"/>
      <c r="CV302" s="293"/>
      <c r="CW302" s="293"/>
      <c r="CX302" s="293"/>
      <c r="CY302" s="293"/>
      <c r="CZ302" s="293"/>
      <c r="DA302" s="293"/>
      <c r="DB302" s="293"/>
      <c r="DC302" s="293"/>
      <c r="DD302" s="293"/>
      <c r="DE302" s="293"/>
      <c r="DF302" s="293"/>
      <c r="DG302" s="293"/>
      <c r="DH302" s="293"/>
      <c r="DI302" s="293"/>
      <c r="DJ302" s="293"/>
      <c r="DK302" s="293"/>
      <c r="DL302" s="293"/>
      <c r="DM302" s="293"/>
      <c r="DN302" s="293"/>
      <c r="DO302" s="293"/>
      <c r="DP302" s="293"/>
      <c r="DQ302" s="293"/>
      <c r="DR302" s="293"/>
      <c r="DS302" s="293"/>
      <c r="DT302" s="293"/>
      <c r="DU302" s="293"/>
      <c r="DV302" s="293"/>
      <c r="DW302" s="293"/>
      <c r="DX302" s="293"/>
      <c r="DY302" s="293"/>
      <c r="DZ302" s="293"/>
      <c r="EA302" s="293"/>
      <c r="EB302" s="293"/>
      <c r="EC302" s="293"/>
      <c r="ED302" s="293"/>
      <c r="EE302" s="293"/>
      <c r="EF302" s="293"/>
      <c r="EG302" s="293"/>
      <c r="EH302" s="293"/>
      <c r="EI302" s="293"/>
      <c r="EJ302" s="293"/>
      <c r="EK302" s="293"/>
      <c r="EL302" s="293"/>
      <c r="EM302" s="293"/>
      <c r="EN302" s="293"/>
      <c r="EO302" s="293"/>
      <c r="EP302" s="293"/>
      <c r="EQ302" s="293"/>
      <c r="ER302" s="293"/>
      <c r="ES302" s="293"/>
      <c r="ET302" s="293"/>
      <c r="EU302" s="293"/>
      <c r="EV302" s="293"/>
      <c r="EW302" s="293"/>
      <c r="EX302" s="293"/>
      <c r="EY302" s="293"/>
      <c r="EZ302" s="293"/>
      <c r="FA302" s="293"/>
      <c r="FB302" s="293"/>
      <c r="FC302" s="293"/>
      <c r="FD302" s="293"/>
      <c r="FE302" s="293"/>
      <c r="FF302" s="293"/>
      <c r="FG302" s="293"/>
      <c r="FH302" s="293"/>
      <c r="FI302" s="293"/>
      <c r="FJ302" s="293"/>
      <c r="FK302" s="293"/>
      <c r="FL302" s="293"/>
      <c r="FM302" s="293"/>
      <c r="FN302" s="293"/>
      <c r="FO302" s="293"/>
      <c r="FP302" s="293"/>
      <c r="FQ302" s="293"/>
      <c r="FR302" s="293"/>
      <c r="FS302" s="293"/>
      <c r="FT302" s="293"/>
      <c r="FU302" s="293"/>
      <c r="FV302" s="293"/>
      <c r="FW302" s="293"/>
      <c r="FX302" s="293"/>
      <c r="FY302" s="293"/>
      <c r="FZ302" s="293"/>
      <c r="GA302" s="293"/>
      <c r="GB302" s="293"/>
      <c r="GC302" s="293"/>
      <c r="GD302" s="293"/>
      <c r="GE302" s="293"/>
      <c r="GF302" s="293"/>
      <c r="GG302" s="293"/>
      <c r="GH302" s="293"/>
      <c r="GI302" s="293"/>
      <c r="GJ302" s="293"/>
      <c r="GK302" s="293"/>
      <c r="GL302" s="293"/>
      <c r="GM302" s="293"/>
      <c r="GN302" s="293"/>
      <c r="GO302" s="293"/>
      <c r="GP302" s="293"/>
      <c r="GQ302" s="293"/>
      <c r="GR302" s="293"/>
      <c r="GS302" s="293"/>
      <c r="GT302" s="293"/>
      <c r="GU302" s="293"/>
      <c r="GV302" s="293"/>
      <c r="GW302" s="293"/>
      <c r="GX302" s="293"/>
      <c r="GY302" s="293"/>
      <c r="GZ302" s="293"/>
      <c r="HA302" s="293"/>
      <c r="HB302" s="293"/>
      <c r="HC302" s="293"/>
      <c r="HD302" s="293"/>
      <c r="HE302" s="293"/>
      <c r="HF302" s="293"/>
      <c r="HG302" s="293"/>
      <c r="HH302" s="293"/>
      <c r="HI302" s="293"/>
      <c r="HJ302" s="293"/>
      <c r="HK302" s="293"/>
      <c r="HL302" s="293"/>
      <c r="HM302" s="293"/>
      <c r="HN302" s="293"/>
      <c r="HO302" s="293"/>
      <c r="HP302" s="293"/>
      <c r="HQ302" s="293"/>
      <c r="HR302" s="293"/>
      <c r="HS302" s="293"/>
      <c r="HT302" s="293"/>
      <c r="HU302" s="293"/>
      <c r="HV302" s="293"/>
      <c r="HW302" s="293"/>
      <c r="HX302" s="293"/>
      <c r="HY302" s="293"/>
      <c r="HZ302" s="293"/>
      <c r="IA302" s="293"/>
      <c r="IB302" s="293"/>
      <c r="IC302" s="293"/>
      <c r="ID302" s="293"/>
      <c r="IE302" s="293"/>
      <c r="IF302" s="293"/>
      <c r="IG302" s="293"/>
      <c r="IH302" s="293"/>
      <c r="II302" s="293"/>
      <c r="IJ302" s="293"/>
      <c r="IK302" s="293"/>
      <c r="IL302" s="293"/>
      <c r="IM302" s="293"/>
      <c r="IN302" s="293"/>
      <c r="IO302" s="293"/>
      <c r="IP302" s="293"/>
      <c r="IQ302" s="293"/>
      <c r="IR302" s="293"/>
      <c r="IS302" s="293"/>
      <c r="IT302" s="293"/>
      <c r="IU302" s="293"/>
      <c r="IV302" s="293"/>
      <c r="IW302" s="293"/>
      <c r="IX302" s="293"/>
      <c r="IY302" s="293"/>
      <c r="IZ302" s="293"/>
      <c r="JA302" s="293"/>
      <c r="JB302" s="293"/>
      <c r="JC302" s="293"/>
      <c r="JD302" s="293"/>
      <c r="JE302" s="293"/>
      <c r="JF302" s="293"/>
      <c r="JG302" s="293"/>
      <c r="JH302" s="293"/>
      <c r="JI302" s="293"/>
      <c r="JJ302" s="293"/>
      <c r="JK302" s="293"/>
      <c r="JL302" s="293"/>
      <c r="JM302" s="293"/>
      <c r="JN302" s="293"/>
      <c r="JO302" s="293"/>
      <c r="JP302" s="293"/>
      <c r="JQ302" s="293"/>
      <c r="JR302" s="293"/>
      <c r="JS302" s="293"/>
      <c r="JT302" s="293"/>
      <c r="JU302" s="293"/>
      <c r="JV302" s="293"/>
      <c r="JW302" s="293"/>
      <c r="JX302" s="293"/>
      <c r="JY302" s="293"/>
      <c r="JZ302" s="293"/>
      <c r="KA302" s="293"/>
      <c r="KB302" s="293"/>
      <c r="KC302" s="293"/>
      <c r="KD302" s="293"/>
      <c r="KE302" s="293"/>
      <c r="KF302" s="293"/>
      <c r="KG302" s="293"/>
      <c r="KH302" s="293"/>
      <c r="KI302" s="293"/>
      <c r="KJ302" s="293"/>
      <c r="KK302" s="293"/>
      <c r="KL302" s="293"/>
      <c r="KM302" s="293"/>
      <c r="KN302" s="293"/>
      <c r="KO302" s="293"/>
      <c r="KP302" s="293"/>
      <c r="KQ302" s="293"/>
      <c r="KR302" s="293"/>
      <c r="KS302" s="293"/>
      <c r="KT302" s="293"/>
      <c r="KU302" s="293"/>
      <c r="KV302" s="293"/>
      <c r="KW302" s="293"/>
      <c r="KX302" s="293"/>
      <c r="KY302" s="293"/>
      <c r="KZ302" s="293"/>
      <c r="LA302" s="293"/>
      <c r="LB302" s="293"/>
      <c r="LC302" s="293"/>
      <c r="LD302" s="293"/>
      <c r="LE302" s="293"/>
      <c r="LF302" s="293"/>
      <c r="LG302" s="293"/>
      <c r="LH302" s="293"/>
      <c r="LI302" s="293"/>
      <c r="LJ302" s="293"/>
      <c r="LK302" s="293"/>
      <c r="LL302" s="293"/>
      <c r="LM302" s="293"/>
      <c r="LN302" s="293"/>
      <c r="LO302" s="293"/>
      <c r="LP302" s="293"/>
      <c r="LQ302" s="293"/>
      <c r="LR302" s="293"/>
      <c r="LS302" s="293"/>
      <c r="LT302" s="293"/>
      <c r="LU302" s="293"/>
      <c r="LV302" s="293"/>
      <c r="LW302" s="293"/>
      <c r="LX302" s="293"/>
      <c r="LY302" s="293"/>
      <c r="LZ302" s="293"/>
      <c r="MA302" s="293"/>
      <c r="MB302" s="293"/>
      <c r="MC302" s="293"/>
      <c r="MD302" s="293"/>
      <c r="ME302" s="293"/>
      <c r="MF302" s="293"/>
      <c r="MG302" s="293"/>
      <c r="MH302" s="293"/>
      <c r="MI302" s="293"/>
      <c r="MJ302" s="293"/>
      <c r="MK302" s="293"/>
      <c r="ML302" s="293"/>
      <c r="MM302" s="293"/>
      <c r="MN302" s="293"/>
      <c r="MO302" s="293"/>
      <c r="MP302" s="293"/>
      <c r="MQ302" s="293"/>
      <c r="MR302" s="293"/>
      <c r="MS302" s="293"/>
      <c r="MT302" s="293"/>
      <c r="MU302" s="293"/>
      <c r="MV302" s="293"/>
      <c r="MW302" s="293"/>
      <c r="MX302" s="293"/>
      <c r="MY302" s="293"/>
      <c r="MZ302" s="293"/>
      <c r="NA302" s="293"/>
      <c r="NB302" s="293"/>
      <c r="NC302" s="293"/>
      <c r="ND302" s="293"/>
      <c r="NE302" s="293"/>
      <c r="NF302" s="293"/>
      <c r="NG302" s="293"/>
      <c r="NH302" s="293"/>
      <c r="NI302" s="293"/>
      <c r="NJ302" s="293"/>
      <c r="NK302" s="293"/>
      <c r="NL302" s="293"/>
      <c r="NM302" s="293"/>
      <c r="NN302" s="293"/>
      <c r="NO302" s="293"/>
      <c r="NP302" s="293"/>
      <c r="NQ302" s="293"/>
      <c r="NR302" s="293"/>
      <c r="NS302" s="293"/>
      <c r="NT302" s="293"/>
      <c r="NU302" s="293"/>
      <c r="NV302" s="293"/>
      <c r="NW302" s="293"/>
      <c r="NX302" s="293"/>
      <c r="NY302" s="293"/>
      <c r="NZ302" s="293"/>
      <c r="OA302" s="293"/>
      <c r="OB302" s="293"/>
      <c r="OC302" s="293"/>
      <c r="OD302" s="293"/>
      <c r="OE302" s="293"/>
      <c r="OF302" s="293"/>
      <c r="OG302" s="293"/>
      <c r="OH302" s="293"/>
      <c r="OI302" s="293"/>
      <c r="OJ302" s="293"/>
      <c r="OK302" s="293"/>
      <c r="OL302" s="293"/>
      <c r="OM302" s="293"/>
      <c r="ON302" s="293"/>
      <c r="OO302" s="293"/>
      <c r="OP302" s="293"/>
      <c r="OQ302" s="293"/>
      <c r="OR302" s="293"/>
      <c r="OS302" s="293"/>
      <c r="OT302" s="293"/>
      <c r="OU302" s="293"/>
      <c r="OV302" s="293"/>
      <c r="OW302" s="293"/>
      <c r="OX302" s="293"/>
      <c r="OY302" s="293"/>
      <c r="OZ302" s="293"/>
      <c r="PA302" s="293"/>
      <c r="PB302" s="293"/>
      <c r="PC302" s="293"/>
      <c r="PD302" s="293"/>
      <c r="PE302" s="293"/>
      <c r="PF302" s="293"/>
      <c r="PG302" s="293"/>
      <c r="PH302" s="293"/>
      <c r="PI302" s="293"/>
      <c r="PJ302" s="293"/>
      <c r="PK302" s="293"/>
      <c r="PL302" s="293"/>
      <c r="PM302" s="293"/>
      <c r="PN302" s="293"/>
      <c r="PO302" s="293"/>
      <c r="PP302" s="293"/>
      <c r="PQ302" s="293"/>
      <c r="PR302" s="293"/>
      <c r="PS302" s="293"/>
      <c r="PT302" s="293"/>
      <c r="PU302" s="293"/>
      <c r="PV302" s="293"/>
      <c r="PW302" s="293"/>
      <c r="PX302" s="293"/>
      <c r="PY302" s="293"/>
      <c r="PZ302" s="293"/>
      <c r="QA302" s="293"/>
      <c r="QB302" s="293"/>
      <c r="QC302" s="293"/>
      <c r="QD302" s="293"/>
      <c r="QE302" s="293"/>
      <c r="QF302" s="293"/>
      <c r="QG302" s="293"/>
      <c r="QH302" s="293"/>
      <c r="QI302" s="293"/>
      <c r="QJ302" s="293"/>
      <c r="QK302" s="293"/>
      <c r="QL302" s="293"/>
      <c r="QM302" s="293"/>
      <c r="QN302" s="293"/>
      <c r="QO302" s="293"/>
      <c r="QP302" s="293"/>
      <c r="QQ302" s="293"/>
      <c r="QR302" s="293"/>
      <c r="QS302" s="293"/>
      <c r="QT302" s="293"/>
      <c r="QU302" s="293"/>
      <c r="QV302" s="293"/>
      <c r="QW302" s="293"/>
      <c r="QX302" s="293"/>
      <c r="QY302" s="293"/>
      <c r="QZ302" s="293"/>
      <c r="RA302" s="293"/>
      <c r="RB302" s="293"/>
      <c r="RC302" s="293"/>
      <c r="RD302" s="293"/>
      <c r="RE302" s="293"/>
      <c r="RF302" s="293"/>
      <c r="RG302" s="293"/>
      <c r="RH302" s="293"/>
      <c r="RI302" s="293"/>
      <c r="RJ302" s="293"/>
      <c r="RK302" s="293"/>
      <c r="RL302" s="293"/>
      <c r="RM302" s="293"/>
      <c r="RN302" s="293"/>
      <c r="RO302" s="293"/>
      <c r="RP302" s="293"/>
      <c r="RQ302" s="293"/>
      <c r="RR302" s="293"/>
      <c r="RS302" s="293"/>
      <c r="RT302" s="293"/>
      <c r="RU302" s="293"/>
      <c r="RV302" s="293"/>
      <c r="RW302" s="293"/>
      <c r="RX302" s="293"/>
      <c r="RY302" s="293"/>
      <c r="RZ302" s="293"/>
      <c r="SA302" s="293"/>
      <c r="SB302" s="293"/>
      <c r="SC302" s="293"/>
      <c r="SD302" s="293"/>
      <c r="SE302" s="293"/>
      <c r="SF302" s="293"/>
      <c r="SG302" s="293"/>
      <c r="SH302" s="293"/>
      <c r="SI302" s="293"/>
      <c r="SJ302" s="293"/>
      <c r="SK302" s="293"/>
      <c r="SL302" s="293"/>
      <c r="SM302" s="293"/>
      <c r="SN302" s="293"/>
      <c r="SO302" s="293"/>
      <c r="SP302" s="293"/>
      <c r="SQ302" s="293"/>
      <c r="SR302" s="293"/>
      <c r="SS302" s="293"/>
      <c r="ST302" s="293"/>
      <c r="SU302" s="293"/>
      <c r="SV302" s="293"/>
      <c r="SW302" s="293"/>
      <c r="SX302" s="293"/>
      <c r="SY302" s="293"/>
      <c r="SZ302" s="293"/>
      <c r="TA302" s="293"/>
      <c r="TB302" s="293"/>
      <c r="TC302" s="293"/>
      <c r="TD302" s="293"/>
      <c r="TE302" s="293"/>
      <c r="TF302" s="293"/>
      <c r="TG302" s="293"/>
      <c r="TH302" s="293"/>
      <c r="TI302" s="293"/>
      <c r="TJ302" s="293"/>
      <c r="TK302" s="293"/>
      <c r="TL302" s="293"/>
      <c r="TM302" s="293"/>
      <c r="TN302" s="293"/>
      <c r="TO302" s="293"/>
      <c r="TP302" s="293"/>
      <c r="TQ302" s="293"/>
      <c r="TR302" s="293"/>
      <c r="TS302" s="293"/>
      <c r="TT302" s="293"/>
      <c r="TU302" s="293"/>
      <c r="TV302" s="293"/>
      <c r="TW302" s="293"/>
      <c r="TX302" s="293"/>
      <c r="TY302" s="293"/>
      <c r="TZ302" s="293"/>
      <c r="UA302" s="293"/>
      <c r="UB302" s="293"/>
      <c r="UC302" s="293"/>
      <c r="UD302" s="293"/>
      <c r="UE302" s="293"/>
    </row>
    <row r="303" spans="1:551" s="32" customFormat="1" x14ac:dyDescent="0.3">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c r="AI303" s="293"/>
      <c r="AJ303" s="293"/>
      <c r="AK303" s="293"/>
      <c r="AL303" s="293"/>
      <c r="AM303" s="293"/>
      <c r="AN303" s="293"/>
      <c r="AO303" s="293"/>
      <c r="AP303" s="293"/>
      <c r="AQ303" s="293"/>
      <c r="AR303" s="293"/>
      <c r="AS303" s="293"/>
      <c r="AT303" s="293"/>
      <c r="AU303" s="293"/>
      <c r="AV303" s="293"/>
      <c r="AW303" s="293"/>
      <c r="AX303" s="293"/>
      <c r="AY303" s="293"/>
      <c r="AZ303" s="293"/>
      <c r="BA303" s="293"/>
      <c r="BB303" s="293"/>
      <c r="BC303" s="293"/>
      <c r="BD303" s="293"/>
      <c r="BE303" s="293"/>
      <c r="BF303" s="293"/>
      <c r="BG303" s="293"/>
      <c r="BH303" s="293"/>
      <c r="BI303" s="293"/>
      <c r="BJ303" s="293"/>
      <c r="BK303" s="293"/>
      <c r="BL303" s="293"/>
      <c r="BM303" s="293"/>
      <c r="BN303" s="293"/>
      <c r="BO303" s="293"/>
      <c r="BP303" s="293"/>
      <c r="BQ303" s="293"/>
      <c r="BR303" s="293"/>
      <c r="BS303" s="293"/>
      <c r="BT303" s="293"/>
      <c r="BU303" s="293"/>
      <c r="BV303" s="293"/>
      <c r="BW303" s="293"/>
      <c r="BX303" s="293"/>
      <c r="BY303" s="293"/>
      <c r="BZ303" s="293"/>
      <c r="CA303" s="293"/>
      <c r="CB303" s="293"/>
      <c r="CC303" s="293"/>
      <c r="CD303" s="293"/>
      <c r="CE303" s="293"/>
      <c r="CF303" s="293"/>
      <c r="CG303" s="293"/>
      <c r="CH303" s="293"/>
      <c r="CI303" s="293"/>
      <c r="CJ303" s="293"/>
      <c r="CK303" s="293"/>
      <c r="CL303" s="293"/>
      <c r="CM303" s="293"/>
      <c r="CN303" s="293"/>
      <c r="CO303" s="293"/>
      <c r="CP303" s="293"/>
      <c r="CQ303" s="293"/>
      <c r="CR303" s="293"/>
      <c r="CS303" s="293"/>
      <c r="CT303" s="293"/>
      <c r="CU303" s="293"/>
      <c r="CV303" s="293"/>
      <c r="CW303" s="293"/>
      <c r="CX303" s="293"/>
      <c r="CY303" s="293"/>
      <c r="CZ303" s="293"/>
      <c r="DA303" s="293"/>
      <c r="DB303" s="293"/>
      <c r="DC303" s="293"/>
      <c r="DD303" s="293"/>
      <c r="DE303" s="293"/>
      <c r="DF303" s="293"/>
      <c r="DG303" s="293"/>
      <c r="DH303" s="293"/>
      <c r="DI303" s="293"/>
      <c r="DJ303" s="293"/>
      <c r="DK303" s="293"/>
      <c r="DL303" s="293"/>
      <c r="DM303" s="293"/>
      <c r="DN303" s="293"/>
      <c r="DO303" s="293"/>
      <c r="DP303" s="293"/>
      <c r="DQ303" s="293"/>
      <c r="DR303" s="293"/>
      <c r="DS303" s="293"/>
      <c r="DT303" s="293"/>
      <c r="DU303" s="293"/>
      <c r="DV303" s="293"/>
      <c r="DW303" s="293"/>
      <c r="DX303" s="293"/>
      <c r="DY303" s="293"/>
      <c r="DZ303" s="293"/>
      <c r="EA303" s="293"/>
      <c r="EB303" s="293"/>
      <c r="EC303" s="293"/>
      <c r="ED303" s="293"/>
      <c r="EE303" s="293"/>
      <c r="EF303" s="293"/>
      <c r="EG303" s="293"/>
      <c r="EH303" s="293"/>
      <c r="EI303" s="293"/>
      <c r="EJ303" s="293"/>
      <c r="EK303" s="293"/>
      <c r="EL303" s="293"/>
      <c r="EM303" s="293"/>
      <c r="EN303" s="293"/>
      <c r="EO303" s="293"/>
      <c r="EP303" s="293"/>
      <c r="EQ303" s="293"/>
      <c r="ER303" s="293"/>
      <c r="ES303" s="293"/>
      <c r="ET303" s="293"/>
      <c r="EU303" s="293"/>
      <c r="EV303" s="293"/>
      <c r="EW303" s="293"/>
      <c r="EX303" s="293"/>
      <c r="EY303" s="293"/>
      <c r="EZ303" s="293"/>
      <c r="FA303" s="293"/>
      <c r="FB303" s="293"/>
      <c r="FC303" s="293"/>
      <c r="FD303" s="293"/>
      <c r="FE303" s="293"/>
      <c r="FF303" s="293"/>
      <c r="FG303" s="293"/>
      <c r="FH303" s="293"/>
      <c r="FI303" s="293"/>
      <c r="FJ303" s="293"/>
      <c r="FK303" s="293"/>
      <c r="FL303" s="293"/>
      <c r="FM303" s="293"/>
      <c r="FN303" s="293"/>
      <c r="FO303" s="293"/>
      <c r="FP303" s="293"/>
      <c r="FQ303" s="293"/>
      <c r="FR303" s="293"/>
      <c r="FS303" s="293"/>
      <c r="FT303" s="293"/>
      <c r="FU303" s="293"/>
      <c r="FV303" s="293"/>
      <c r="FW303" s="293"/>
      <c r="FX303" s="293"/>
      <c r="FY303" s="293"/>
      <c r="FZ303" s="293"/>
      <c r="GA303" s="293"/>
      <c r="GB303" s="293"/>
      <c r="GC303" s="293"/>
      <c r="GD303" s="293"/>
      <c r="GE303" s="293"/>
      <c r="GF303" s="293"/>
      <c r="GG303" s="293"/>
      <c r="GH303" s="293"/>
      <c r="GI303" s="293"/>
      <c r="GJ303" s="293"/>
      <c r="GK303" s="293"/>
      <c r="GL303" s="293"/>
      <c r="GM303" s="293"/>
      <c r="GN303" s="293"/>
      <c r="GO303" s="293"/>
      <c r="GP303" s="293"/>
      <c r="GQ303" s="293"/>
      <c r="GR303" s="293"/>
      <c r="GS303" s="293"/>
      <c r="GT303" s="293"/>
      <c r="GU303" s="293"/>
      <c r="GV303" s="293"/>
      <c r="GW303" s="293"/>
      <c r="GX303" s="293"/>
      <c r="GY303" s="293"/>
      <c r="GZ303" s="293"/>
      <c r="HA303" s="293"/>
      <c r="HB303" s="293"/>
      <c r="HC303" s="293"/>
      <c r="HD303" s="293"/>
      <c r="HE303" s="293"/>
      <c r="HF303" s="293"/>
      <c r="HG303" s="293"/>
      <c r="HH303" s="293"/>
      <c r="HI303" s="293"/>
      <c r="HJ303" s="293"/>
      <c r="HK303" s="293"/>
      <c r="HL303" s="293"/>
      <c r="HM303" s="293"/>
      <c r="HN303" s="293"/>
      <c r="HO303" s="293"/>
      <c r="HP303" s="293"/>
      <c r="HQ303" s="293"/>
      <c r="HR303" s="293"/>
      <c r="HS303" s="293"/>
      <c r="HT303" s="293"/>
      <c r="HU303" s="293"/>
      <c r="HV303" s="293"/>
      <c r="HW303" s="293"/>
      <c r="HX303" s="293"/>
      <c r="HY303" s="293"/>
      <c r="HZ303" s="293"/>
      <c r="IA303" s="293"/>
      <c r="IB303" s="293"/>
      <c r="IC303" s="293"/>
      <c r="ID303" s="293"/>
      <c r="IE303" s="293"/>
      <c r="IF303" s="293"/>
      <c r="IG303" s="293"/>
      <c r="IH303" s="293"/>
      <c r="II303" s="293"/>
      <c r="IJ303" s="293"/>
      <c r="IK303" s="293"/>
      <c r="IL303" s="293"/>
      <c r="IM303" s="293"/>
      <c r="IN303" s="293"/>
      <c r="IO303" s="293"/>
      <c r="IP303" s="293"/>
      <c r="IQ303" s="293"/>
      <c r="IR303" s="293"/>
      <c r="IS303" s="293"/>
      <c r="IT303" s="293"/>
      <c r="IU303" s="293"/>
      <c r="IV303" s="293"/>
      <c r="IW303" s="293"/>
      <c r="IX303" s="293"/>
      <c r="IY303" s="293"/>
      <c r="IZ303" s="293"/>
      <c r="JA303" s="293"/>
      <c r="JB303" s="293"/>
      <c r="JC303" s="293"/>
      <c r="JD303" s="293"/>
      <c r="JE303" s="293"/>
      <c r="JF303" s="293"/>
      <c r="JG303" s="293"/>
      <c r="JH303" s="293"/>
      <c r="JI303" s="293"/>
      <c r="JJ303" s="293"/>
      <c r="JK303" s="293"/>
      <c r="JL303" s="293"/>
      <c r="JM303" s="293"/>
      <c r="JN303" s="293"/>
      <c r="JO303" s="293"/>
      <c r="JP303" s="293"/>
      <c r="JQ303" s="293"/>
      <c r="JR303" s="293"/>
      <c r="JS303" s="293"/>
      <c r="JT303" s="293"/>
      <c r="JU303" s="293"/>
      <c r="JV303" s="293"/>
      <c r="JW303" s="293"/>
      <c r="JX303" s="293"/>
      <c r="JY303" s="293"/>
      <c r="JZ303" s="293"/>
      <c r="KA303" s="293"/>
      <c r="KB303" s="293"/>
      <c r="KC303" s="293"/>
      <c r="KD303" s="293"/>
      <c r="KE303" s="293"/>
      <c r="KF303" s="293"/>
      <c r="KG303" s="293"/>
      <c r="KH303" s="293"/>
      <c r="KI303" s="293"/>
      <c r="KJ303" s="293"/>
      <c r="KK303" s="293"/>
      <c r="KL303" s="293"/>
      <c r="KM303" s="293"/>
      <c r="KN303" s="293"/>
      <c r="KO303" s="293"/>
      <c r="KP303" s="293"/>
      <c r="KQ303" s="293"/>
      <c r="KR303" s="293"/>
      <c r="KS303" s="293"/>
      <c r="KT303" s="293"/>
      <c r="KU303" s="293"/>
      <c r="KV303" s="293"/>
      <c r="KW303" s="293"/>
      <c r="KX303" s="293"/>
      <c r="KY303" s="293"/>
      <c r="KZ303" s="293"/>
      <c r="LA303" s="293"/>
      <c r="LB303" s="293"/>
      <c r="LC303" s="293"/>
      <c r="LD303" s="293"/>
      <c r="LE303" s="293"/>
      <c r="LF303" s="293"/>
      <c r="LG303" s="293"/>
      <c r="LH303" s="293"/>
      <c r="LI303" s="293"/>
      <c r="LJ303" s="293"/>
      <c r="LK303" s="293"/>
      <c r="LL303" s="293"/>
      <c r="LM303" s="293"/>
      <c r="LN303" s="293"/>
      <c r="LO303" s="293"/>
      <c r="LP303" s="293"/>
      <c r="LQ303" s="293"/>
      <c r="LR303" s="293"/>
      <c r="LS303" s="293"/>
      <c r="LT303" s="293"/>
      <c r="LU303" s="293"/>
      <c r="LV303" s="293"/>
      <c r="LW303" s="293"/>
      <c r="LX303" s="293"/>
      <c r="LY303" s="293"/>
      <c r="LZ303" s="293"/>
      <c r="MA303" s="293"/>
      <c r="MB303" s="293"/>
      <c r="MC303" s="293"/>
      <c r="MD303" s="293"/>
      <c r="ME303" s="293"/>
      <c r="MF303" s="293"/>
      <c r="MG303" s="293"/>
      <c r="MH303" s="293"/>
      <c r="MI303" s="293"/>
      <c r="MJ303" s="293"/>
      <c r="MK303" s="293"/>
      <c r="ML303" s="293"/>
      <c r="MM303" s="293"/>
      <c r="MN303" s="293"/>
      <c r="MO303" s="293"/>
      <c r="MP303" s="293"/>
      <c r="MQ303" s="293"/>
      <c r="MR303" s="293"/>
      <c r="MS303" s="293"/>
      <c r="MT303" s="293"/>
      <c r="MU303" s="293"/>
      <c r="MV303" s="293"/>
      <c r="MW303" s="293"/>
      <c r="MX303" s="293"/>
      <c r="MY303" s="293"/>
      <c r="MZ303" s="293"/>
      <c r="NA303" s="293"/>
      <c r="NB303" s="293"/>
      <c r="NC303" s="293"/>
      <c r="ND303" s="293"/>
      <c r="NE303" s="293"/>
      <c r="NF303" s="293"/>
      <c r="NG303" s="293"/>
      <c r="NH303" s="293"/>
      <c r="NI303" s="293"/>
      <c r="NJ303" s="293"/>
      <c r="NK303" s="293"/>
      <c r="NL303" s="293"/>
      <c r="NM303" s="293"/>
      <c r="NN303" s="293"/>
      <c r="NO303" s="293"/>
      <c r="NP303" s="293"/>
      <c r="NQ303" s="293"/>
      <c r="NR303" s="293"/>
      <c r="NS303" s="293"/>
      <c r="NT303" s="293"/>
      <c r="NU303" s="293"/>
      <c r="NV303" s="293"/>
      <c r="NW303" s="293"/>
      <c r="NX303" s="293"/>
      <c r="NY303" s="293"/>
      <c r="NZ303" s="293"/>
      <c r="OA303" s="293"/>
      <c r="OB303" s="293"/>
      <c r="OC303" s="293"/>
      <c r="OD303" s="293"/>
      <c r="OE303" s="293"/>
      <c r="OF303" s="293"/>
      <c r="OG303" s="293"/>
      <c r="OH303" s="293"/>
      <c r="OI303" s="293"/>
      <c r="OJ303" s="293"/>
      <c r="OK303" s="293"/>
      <c r="OL303" s="293"/>
      <c r="OM303" s="293"/>
      <c r="ON303" s="293"/>
      <c r="OO303" s="293"/>
      <c r="OP303" s="293"/>
      <c r="OQ303" s="293"/>
      <c r="OR303" s="293"/>
      <c r="OS303" s="293"/>
      <c r="OT303" s="293"/>
      <c r="OU303" s="293"/>
      <c r="OV303" s="293"/>
      <c r="OW303" s="293"/>
      <c r="OX303" s="293"/>
      <c r="OY303" s="293"/>
      <c r="OZ303" s="293"/>
      <c r="PA303" s="293"/>
      <c r="PB303" s="293"/>
      <c r="PC303" s="293"/>
      <c r="PD303" s="293"/>
      <c r="PE303" s="293"/>
      <c r="PF303" s="293"/>
      <c r="PG303" s="293"/>
      <c r="PH303" s="293"/>
      <c r="PI303" s="293"/>
      <c r="PJ303" s="293"/>
      <c r="PK303" s="293"/>
      <c r="PL303" s="293"/>
      <c r="PM303" s="293"/>
      <c r="PN303" s="293"/>
      <c r="PO303" s="293"/>
      <c r="PP303" s="293"/>
      <c r="PQ303" s="293"/>
      <c r="PR303" s="293"/>
      <c r="PS303" s="293"/>
      <c r="PT303" s="293"/>
      <c r="PU303" s="293"/>
      <c r="PV303" s="293"/>
      <c r="PW303" s="293"/>
      <c r="PX303" s="293"/>
      <c r="PY303" s="293"/>
      <c r="PZ303" s="293"/>
      <c r="QA303" s="293"/>
      <c r="QB303" s="293"/>
      <c r="QC303" s="293"/>
      <c r="QD303" s="293"/>
      <c r="QE303" s="293"/>
      <c r="QF303" s="293"/>
      <c r="QG303" s="293"/>
      <c r="QH303" s="293"/>
      <c r="QI303" s="293"/>
      <c r="QJ303" s="293"/>
      <c r="QK303" s="293"/>
      <c r="QL303" s="293"/>
      <c r="QM303" s="293"/>
      <c r="QN303" s="293"/>
      <c r="QO303" s="293"/>
      <c r="QP303" s="293"/>
      <c r="QQ303" s="293"/>
      <c r="QR303" s="293"/>
      <c r="QS303" s="293"/>
      <c r="QT303" s="293"/>
      <c r="QU303" s="293"/>
      <c r="QV303" s="293"/>
      <c r="QW303" s="293"/>
      <c r="QX303" s="293"/>
      <c r="QY303" s="293"/>
      <c r="QZ303" s="293"/>
      <c r="RA303" s="293"/>
      <c r="RB303" s="293"/>
      <c r="RC303" s="293"/>
      <c r="RD303" s="293"/>
      <c r="RE303" s="293"/>
      <c r="RF303" s="293"/>
      <c r="RG303" s="293"/>
      <c r="RH303" s="293"/>
      <c r="RI303" s="293"/>
      <c r="RJ303" s="293"/>
      <c r="RK303" s="293"/>
      <c r="RL303" s="293"/>
      <c r="RM303" s="293"/>
      <c r="RN303" s="293"/>
      <c r="RO303" s="293"/>
      <c r="RP303" s="293"/>
      <c r="RQ303" s="293"/>
      <c r="RR303" s="293"/>
      <c r="RS303" s="293"/>
      <c r="RT303" s="293"/>
      <c r="RU303" s="293"/>
      <c r="RV303" s="293"/>
      <c r="RW303" s="293"/>
      <c r="RX303" s="293"/>
      <c r="RY303" s="293"/>
      <c r="RZ303" s="293"/>
      <c r="SA303" s="293"/>
      <c r="SB303" s="293"/>
      <c r="SC303" s="293"/>
      <c r="SD303" s="293"/>
      <c r="SE303" s="293"/>
      <c r="SF303" s="293"/>
      <c r="SG303" s="293"/>
      <c r="SH303" s="293"/>
      <c r="SI303" s="293"/>
      <c r="SJ303" s="293"/>
      <c r="SK303" s="293"/>
      <c r="SL303" s="293"/>
      <c r="SM303" s="293"/>
      <c r="SN303" s="293"/>
      <c r="SO303" s="293"/>
      <c r="SP303" s="293"/>
      <c r="SQ303" s="293"/>
      <c r="SR303" s="293"/>
      <c r="SS303" s="293"/>
      <c r="ST303" s="293"/>
      <c r="SU303" s="293"/>
      <c r="SV303" s="293"/>
      <c r="SW303" s="293"/>
      <c r="SX303" s="293"/>
      <c r="SY303" s="293"/>
      <c r="SZ303" s="293"/>
      <c r="TA303" s="293"/>
      <c r="TB303" s="293"/>
      <c r="TC303" s="293"/>
      <c r="TD303" s="293"/>
      <c r="TE303" s="293"/>
      <c r="TF303" s="293"/>
      <c r="TG303" s="293"/>
      <c r="TH303" s="293"/>
      <c r="TI303" s="293"/>
      <c r="TJ303" s="293"/>
      <c r="TK303" s="293"/>
      <c r="TL303" s="293"/>
      <c r="TM303" s="293"/>
      <c r="TN303" s="293"/>
      <c r="TO303" s="293"/>
      <c r="TP303" s="293"/>
      <c r="TQ303" s="293"/>
      <c r="TR303" s="293"/>
      <c r="TS303" s="293"/>
      <c r="TT303" s="293"/>
      <c r="TU303" s="293"/>
      <c r="TV303" s="293"/>
      <c r="TW303" s="293"/>
      <c r="TX303" s="293"/>
      <c r="TY303" s="293"/>
      <c r="TZ303" s="293"/>
      <c r="UA303" s="293"/>
      <c r="UB303" s="293"/>
      <c r="UC303" s="293"/>
      <c r="UD303" s="293"/>
      <c r="UE303" s="293"/>
    </row>
    <row r="304" spans="1:551" s="32" customFormat="1" x14ac:dyDescent="0.3">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c r="AI304" s="293"/>
      <c r="AJ304" s="293"/>
      <c r="AK304" s="293"/>
      <c r="AL304" s="293"/>
      <c r="AM304" s="293"/>
      <c r="AN304" s="293"/>
      <c r="AO304" s="293"/>
      <c r="AP304" s="293"/>
      <c r="AQ304" s="293"/>
      <c r="AR304" s="293"/>
      <c r="AS304" s="293"/>
      <c r="AT304" s="293"/>
      <c r="AU304" s="293"/>
      <c r="AV304" s="293"/>
      <c r="AW304" s="293"/>
      <c r="AX304" s="293"/>
      <c r="AY304" s="293"/>
      <c r="AZ304" s="293"/>
      <c r="BA304" s="293"/>
      <c r="BB304" s="293"/>
      <c r="BC304" s="293"/>
      <c r="BD304" s="293"/>
      <c r="BE304" s="293"/>
      <c r="BF304" s="293"/>
      <c r="BG304" s="293"/>
      <c r="BH304" s="293"/>
      <c r="BI304" s="293"/>
      <c r="BJ304" s="293"/>
      <c r="BK304" s="293"/>
      <c r="BL304" s="293"/>
      <c r="BM304" s="293"/>
      <c r="BN304" s="293"/>
      <c r="BO304" s="293"/>
      <c r="BP304" s="293"/>
      <c r="BQ304" s="293"/>
      <c r="BR304" s="293"/>
      <c r="BS304" s="293"/>
      <c r="BT304" s="293"/>
      <c r="BU304" s="293"/>
      <c r="BV304" s="293"/>
      <c r="BW304" s="293"/>
      <c r="BX304" s="293"/>
      <c r="BY304" s="293"/>
      <c r="BZ304" s="293"/>
      <c r="CA304" s="293"/>
      <c r="CB304" s="293"/>
      <c r="CC304" s="293"/>
      <c r="CD304" s="293"/>
      <c r="CE304" s="293"/>
      <c r="CF304" s="293"/>
      <c r="CG304" s="293"/>
      <c r="CH304" s="293"/>
      <c r="CI304" s="293"/>
      <c r="CJ304" s="293"/>
      <c r="CK304" s="293"/>
      <c r="CL304" s="293"/>
      <c r="CM304" s="293"/>
      <c r="CN304" s="293"/>
      <c r="CO304" s="293"/>
      <c r="CP304" s="293"/>
      <c r="CQ304" s="293"/>
      <c r="CR304" s="293"/>
      <c r="CS304" s="293"/>
      <c r="CT304" s="293"/>
      <c r="CU304" s="293"/>
      <c r="CV304" s="293"/>
      <c r="CW304" s="293"/>
      <c r="CX304" s="293"/>
      <c r="CY304" s="293"/>
      <c r="CZ304" s="293"/>
      <c r="DA304" s="293"/>
      <c r="DB304" s="293"/>
      <c r="DC304" s="293"/>
      <c r="DD304" s="293"/>
      <c r="DE304" s="293"/>
      <c r="DF304" s="293"/>
      <c r="DG304" s="293"/>
      <c r="DH304" s="293"/>
      <c r="DI304" s="293"/>
      <c r="DJ304" s="293"/>
      <c r="DK304" s="293"/>
      <c r="DL304" s="293"/>
      <c r="DM304" s="293"/>
      <c r="DN304" s="293"/>
      <c r="DO304" s="293"/>
      <c r="DP304" s="293"/>
      <c r="DQ304" s="293"/>
      <c r="DR304" s="293"/>
      <c r="DS304" s="293"/>
      <c r="DT304" s="293"/>
      <c r="DU304" s="293"/>
      <c r="DV304" s="293"/>
      <c r="DW304" s="293"/>
      <c r="DX304" s="293"/>
      <c r="DY304" s="293"/>
      <c r="DZ304" s="293"/>
      <c r="EA304" s="293"/>
      <c r="EB304" s="293"/>
      <c r="EC304" s="293"/>
      <c r="ED304" s="293"/>
      <c r="EE304" s="293"/>
      <c r="EF304" s="293"/>
      <c r="EG304" s="293"/>
      <c r="EH304" s="293"/>
      <c r="EI304" s="293"/>
      <c r="EJ304" s="293"/>
      <c r="EK304" s="293"/>
      <c r="EL304" s="293"/>
      <c r="EM304" s="293"/>
      <c r="EN304" s="293"/>
      <c r="EO304" s="293"/>
      <c r="EP304" s="293"/>
      <c r="EQ304" s="293"/>
      <c r="ER304" s="293"/>
      <c r="ES304" s="293"/>
      <c r="ET304" s="293"/>
      <c r="EU304" s="293"/>
      <c r="EV304" s="293"/>
      <c r="EW304" s="293"/>
      <c r="EX304" s="293"/>
      <c r="EY304" s="293"/>
      <c r="EZ304" s="293"/>
      <c r="FA304" s="293"/>
      <c r="FB304" s="293"/>
      <c r="FC304" s="293"/>
      <c r="FD304" s="293"/>
      <c r="FE304" s="293"/>
      <c r="FF304" s="293"/>
      <c r="FG304" s="293"/>
      <c r="FH304" s="293"/>
      <c r="FI304" s="293"/>
      <c r="FJ304" s="293"/>
      <c r="FK304" s="293"/>
      <c r="FL304" s="293"/>
      <c r="FM304" s="293"/>
      <c r="FN304" s="293"/>
      <c r="FO304" s="293"/>
      <c r="FP304" s="293"/>
      <c r="FQ304" s="293"/>
      <c r="FR304" s="293"/>
      <c r="FS304" s="293"/>
      <c r="FT304" s="293"/>
      <c r="FU304" s="293"/>
      <c r="FV304" s="293"/>
      <c r="FW304" s="293"/>
      <c r="FX304" s="293"/>
      <c r="FY304" s="293"/>
      <c r="FZ304" s="293"/>
      <c r="GA304" s="293"/>
      <c r="GB304" s="293"/>
      <c r="GC304" s="293"/>
      <c r="GD304" s="293"/>
      <c r="GE304" s="293"/>
      <c r="GF304" s="293"/>
      <c r="GG304" s="293"/>
      <c r="GH304" s="293"/>
      <c r="GI304" s="293"/>
      <c r="GJ304" s="293"/>
      <c r="GK304" s="293"/>
      <c r="GL304" s="293"/>
      <c r="GM304" s="293"/>
      <c r="GN304" s="293"/>
      <c r="GO304" s="293"/>
      <c r="GP304" s="293"/>
      <c r="GQ304" s="293"/>
      <c r="GR304" s="293"/>
      <c r="GS304" s="293"/>
      <c r="GT304" s="293"/>
      <c r="GU304" s="293"/>
      <c r="GV304" s="293"/>
      <c r="GW304" s="293"/>
      <c r="GX304" s="293"/>
      <c r="GY304" s="293"/>
      <c r="GZ304" s="293"/>
      <c r="HA304" s="293"/>
      <c r="HB304" s="293"/>
      <c r="HC304" s="293"/>
      <c r="HD304" s="293"/>
      <c r="HE304" s="293"/>
      <c r="HF304" s="293"/>
      <c r="HG304" s="293"/>
      <c r="HH304" s="293"/>
      <c r="HI304" s="293"/>
      <c r="HJ304" s="293"/>
      <c r="HK304" s="293"/>
      <c r="HL304" s="293"/>
      <c r="HM304" s="293"/>
      <c r="HN304" s="293"/>
      <c r="HO304" s="293"/>
      <c r="HP304" s="293"/>
      <c r="HQ304" s="293"/>
      <c r="HR304" s="293"/>
      <c r="HS304" s="293"/>
      <c r="HT304" s="293"/>
      <c r="HU304" s="293"/>
      <c r="HV304" s="293"/>
      <c r="HW304" s="293"/>
      <c r="HX304" s="293"/>
      <c r="HY304" s="293"/>
      <c r="HZ304" s="293"/>
      <c r="IA304" s="293"/>
      <c r="IB304" s="293"/>
      <c r="IC304" s="293"/>
      <c r="ID304" s="293"/>
      <c r="IE304" s="293"/>
      <c r="IF304" s="293"/>
      <c r="IG304" s="293"/>
      <c r="IH304" s="293"/>
      <c r="II304" s="293"/>
      <c r="IJ304" s="293"/>
      <c r="IK304" s="293"/>
      <c r="IL304" s="293"/>
      <c r="IM304" s="293"/>
      <c r="IN304" s="293"/>
      <c r="IO304" s="293"/>
      <c r="IP304" s="293"/>
      <c r="IQ304" s="293"/>
      <c r="IR304" s="293"/>
      <c r="IS304" s="293"/>
      <c r="IT304" s="293"/>
      <c r="IU304" s="293"/>
      <c r="IV304" s="293"/>
      <c r="IW304" s="293"/>
      <c r="IX304" s="293"/>
      <c r="IY304" s="293"/>
      <c r="IZ304" s="293"/>
      <c r="JA304" s="293"/>
      <c r="JB304" s="293"/>
      <c r="JC304" s="293"/>
      <c r="JD304" s="293"/>
      <c r="JE304" s="293"/>
      <c r="JF304" s="293"/>
      <c r="JG304" s="293"/>
      <c r="JH304" s="293"/>
      <c r="JI304" s="293"/>
      <c r="JJ304" s="293"/>
      <c r="JK304" s="293"/>
      <c r="JL304" s="293"/>
      <c r="JM304" s="293"/>
      <c r="JN304" s="293"/>
      <c r="JO304" s="293"/>
      <c r="JP304" s="293"/>
      <c r="JQ304" s="293"/>
      <c r="JR304" s="293"/>
      <c r="JS304" s="293"/>
      <c r="JT304" s="293"/>
      <c r="JU304" s="293"/>
      <c r="JV304" s="293"/>
      <c r="JW304" s="293"/>
      <c r="JX304" s="293"/>
      <c r="JY304" s="293"/>
      <c r="JZ304" s="293"/>
      <c r="KA304" s="293"/>
      <c r="KB304" s="293"/>
      <c r="KC304" s="293"/>
      <c r="KD304" s="293"/>
      <c r="KE304" s="293"/>
      <c r="KF304" s="293"/>
      <c r="KG304" s="293"/>
      <c r="KH304" s="293"/>
      <c r="KI304" s="293"/>
      <c r="KJ304" s="293"/>
      <c r="KK304" s="293"/>
      <c r="KL304" s="293"/>
      <c r="KM304" s="293"/>
      <c r="KN304" s="293"/>
      <c r="KO304" s="293"/>
      <c r="KP304" s="293"/>
      <c r="KQ304" s="293"/>
      <c r="KR304" s="293"/>
      <c r="KS304" s="293"/>
      <c r="KT304" s="293"/>
      <c r="KU304" s="293"/>
      <c r="KV304" s="293"/>
      <c r="KW304" s="293"/>
      <c r="KX304" s="293"/>
      <c r="KY304" s="293"/>
      <c r="KZ304" s="293"/>
      <c r="LA304" s="293"/>
      <c r="LB304" s="293"/>
      <c r="LC304" s="293"/>
      <c r="LD304" s="293"/>
      <c r="LE304" s="293"/>
      <c r="LF304" s="293"/>
      <c r="LG304" s="293"/>
      <c r="LH304" s="293"/>
      <c r="LI304" s="293"/>
      <c r="LJ304" s="293"/>
      <c r="LK304" s="293"/>
      <c r="LL304" s="293"/>
      <c r="LM304" s="293"/>
      <c r="LN304" s="293"/>
      <c r="LO304" s="293"/>
      <c r="LP304" s="293"/>
      <c r="LQ304" s="293"/>
      <c r="LR304" s="293"/>
      <c r="LS304" s="293"/>
      <c r="LT304" s="293"/>
      <c r="LU304" s="293"/>
      <c r="LV304" s="293"/>
      <c r="LW304" s="293"/>
      <c r="LX304" s="293"/>
      <c r="LY304" s="293"/>
      <c r="LZ304" s="293"/>
      <c r="MA304" s="293"/>
      <c r="MB304" s="293"/>
      <c r="MC304" s="293"/>
      <c r="MD304" s="293"/>
      <c r="ME304" s="293"/>
      <c r="MF304" s="293"/>
      <c r="MG304" s="293"/>
      <c r="MH304" s="293"/>
      <c r="MI304" s="293"/>
      <c r="MJ304" s="293"/>
      <c r="MK304" s="293"/>
      <c r="ML304" s="293"/>
      <c r="MM304" s="293"/>
      <c r="MN304" s="293"/>
      <c r="MO304" s="293"/>
      <c r="MP304" s="293"/>
      <c r="MQ304" s="293"/>
      <c r="MR304" s="293"/>
      <c r="MS304" s="293"/>
      <c r="MT304" s="293"/>
      <c r="MU304" s="293"/>
      <c r="MV304" s="293"/>
      <c r="MW304" s="293"/>
      <c r="MX304" s="293"/>
      <c r="MY304" s="293"/>
      <c r="MZ304" s="293"/>
      <c r="NA304" s="293"/>
      <c r="NB304" s="293"/>
      <c r="NC304" s="293"/>
      <c r="ND304" s="293"/>
      <c r="NE304" s="293"/>
      <c r="NF304" s="293"/>
      <c r="NG304" s="293"/>
      <c r="NH304" s="293"/>
      <c r="NI304" s="293"/>
      <c r="NJ304" s="293"/>
      <c r="NK304" s="293"/>
      <c r="NL304" s="293"/>
      <c r="NM304" s="293"/>
      <c r="NN304" s="293"/>
      <c r="NO304" s="293"/>
      <c r="NP304" s="293"/>
      <c r="NQ304" s="293"/>
      <c r="NR304" s="293"/>
      <c r="NS304" s="293"/>
      <c r="NT304" s="293"/>
      <c r="NU304" s="293"/>
      <c r="NV304" s="293"/>
      <c r="NW304" s="293"/>
      <c r="NX304" s="293"/>
      <c r="NY304" s="293"/>
      <c r="NZ304" s="293"/>
      <c r="OA304" s="293"/>
      <c r="OB304" s="293"/>
      <c r="OC304" s="293"/>
      <c r="OD304" s="293"/>
      <c r="OE304" s="293"/>
      <c r="OF304" s="293"/>
      <c r="OG304" s="293"/>
      <c r="OH304" s="293"/>
      <c r="OI304" s="293"/>
      <c r="OJ304" s="293"/>
      <c r="OK304" s="293"/>
      <c r="OL304" s="293"/>
      <c r="OM304" s="293"/>
      <c r="ON304" s="293"/>
      <c r="OO304" s="293"/>
      <c r="OP304" s="293"/>
      <c r="OQ304" s="293"/>
      <c r="OR304" s="293"/>
      <c r="OS304" s="293"/>
      <c r="OT304" s="293"/>
      <c r="OU304" s="293"/>
      <c r="OV304" s="293"/>
      <c r="OW304" s="293"/>
      <c r="OX304" s="293"/>
      <c r="OY304" s="293"/>
      <c r="OZ304" s="293"/>
      <c r="PA304" s="293"/>
      <c r="PB304" s="293"/>
      <c r="PC304" s="293"/>
      <c r="PD304" s="293"/>
      <c r="PE304" s="293"/>
      <c r="PF304" s="293"/>
      <c r="PG304" s="293"/>
      <c r="PH304" s="293"/>
      <c r="PI304" s="293"/>
      <c r="PJ304" s="293"/>
      <c r="PK304" s="293"/>
      <c r="PL304" s="293"/>
      <c r="PM304" s="293"/>
      <c r="PN304" s="293"/>
      <c r="PO304" s="293"/>
      <c r="PP304" s="293"/>
      <c r="PQ304" s="293"/>
      <c r="PR304" s="293"/>
      <c r="PS304" s="293"/>
      <c r="PT304" s="293"/>
      <c r="PU304" s="293"/>
      <c r="PV304" s="293"/>
      <c r="PW304" s="293"/>
      <c r="PX304" s="293"/>
      <c r="PY304" s="293"/>
      <c r="PZ304" s="293"/>
      <c r="QA304" s="293"/>
      <c r="QB304" s="293"/>
      <c r="QC304" s="293"/>
      <c r="QD304" s="293"/>
      <c r="QE304" s="293"/>
      <c r="QF304" s="293"/>
      <c r="QG304" s="293"/>
      <c r="QH304" s="293"/>
      <c r="QI304" s="293"/>
      <c r="QJ304" s="293"/>
      <c r="QK304" s="293"/>
      <c r="QL304" s="293"/>
      <c r="QM304" s="293"/>
      <c r="QN304" s="293"/>
      <c r="QO304" s="293"/>
      <c r="QP304" s="293"/>
      <c r="QQ304" s="293"/>
      <c r="QR304" s="293"/>
      <c r="QS304" s="293"/>
      <c r="QT304" s="293"/>
      <c r="QU304" s="293"/>
      <c r="QV304" s="293"/>
      <c r="QW304" s="293"/>
      <c r="QX304" s="293"/>
      <c r="QY304" s="293"/>
      <c r="QZ304" s="293"/>
      <c r="RA304" s="293"/>
      <c r="RB304" s="293"/>
      <c r="RC304" s="293"/>
      <c r="RD304" s="293"/>
      <c r="RE304" s="293"/>
      <c r="RF304" s="293"/>
      <c r="RG304" s="293"/>
      <c r="RH304" s="293"/>
      <c r="RI304" s="293"/>
      <c r="RJ304" s="293"/>
      <c r="RK304" s="293"/>
      <c r="RL304" s="293"/>
      <c r="RM304" s="293"/>
      <c r="RN304" s="293"/>
      <c r="RO304" s="293"/>
      <c r="RP304" s="293"/>
      <c r="RQ304" s="293"/>
      <c r="RR304" s="293"/>
      <c r="RS304" s="293"/>
      <c r="RT304" s="293"/>
      <c r="RU304" s="293"/>
      <c r="RV304" s="293"/>
      <c r="RW304" s="293"/>
      <c r="RX304" s="293"/>
      <c r="RY304" s="293"/>
      <c r="RZ304" s="293"/>
      <c r="SA304" s="293"/>
      <c r="SB304" s="293"/>
      <c r="SC304" s="293"/>
      <c r="SD304" s="293"/>
      <c r="SE304" s="293"/>
      <c r="SF304" s="293"/>
      <c r="SG304" s="293"/>
      <c r="SH304" s="293"/>
      <c r="SI304" s="293"/>
      <c r="SJ304" s="293"/>
      <c r="SK304" s="293"/>
      <c r="SL304" s="293"/>
      <c r="SM304" s="293"/>
      <c r="SN304" s="293"/>
      <c r="SO304" s="293"/>
      <c r="SP304" s="293"/>
      <c r="SQ304" s="293"/>
      <c r="SR304" s="293"/>
      <c r="SS304" s="293"/>
      <c r="ST304" s="293"/>
      <c r="SU304" s="293"/>
      <c r="SV304" s="293"/>
      <c r="SW304" s="293"/>
      <c r="SX304" s="293"/>
      <c r="SY304" s="293"/>
      <c r="SZ304" s="293"/>
      <c r="TA304" s="293"/>
      <c r="TB304" s="293"/>
      <c r="TC304" s="293"/>
      <c r="TD304" s="293"/>
      <c r="TE304" s="293"/>
      <c r="TF304" s="293"/>
      <c r="TG304" s="293"/>
      <c r="TH304" s="293"/>
      <c r="TI304" s="293"/>
      <c r="TJ304" s="293"/>
      <c r="TK304" s="293"/>
      <c r="TL304" s="293"/>
      <c r="TM304" s="293"/>
      <c r="TN304" s="293"/>
      <c r="TO304" s="293"/>
      <c r="TP304" s="293"/>
      <c r="TQ304" s="293"/>
      <c r="TR304" s="293"/>
      <c r="TS304" s="293"/>
      <c r="TT304" s="293"/>
      <c r="TU304" s="293"/>
      <c r="TV304" s="293"/>
      <c r="TW304" s="293"/>
      <c r="TX304" s="293"/>
      <c r="TY304" s="293"/>
      <c r="TZ304" s="293"/>
      <c r="UA304" s="293"/>
      <c r="UB304" s="293"/>
      <c r="UC304" s="293"/>
      <c r="UD304" s="293"/>
      <c r="UE304" s="293"/>
    </row>
    <row r="305" spans="1:551" s="32" customFormat="1" x14ac:dyDescent="0.3">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c r="AH305" s="293"/>
      <c r="AI305" s="293"/>
      <c r="AJ305" s="293"/>
      <c r="AK305" s="293"/>
      <c r="AL305" s="293"/>
      <c r="AM305" s="293"/>
      <c r="AN305" s="293"/>
      <c r="AO305" s="293"/>
      <c r="AP305" s="293"/>
      <c r="AQ305" s="293"/>
      <c r="AR305" s="293"/>
      <c r="AS305" s="293"/>
      <c r="AT305" s="293"/>
      <c r="AU305" s="293"/>
      <c r="AV305" s="293"/>
      <c r="AW305" s="293"/>
      <c r="AX305" s="293"/>
      <c r="AY305" s="293"/>
      <c r="AZ305" s="293"/>
      <c r="BA305" s="293"/>
      <c r="BB305" s="293"/>
      <c r="BC305" s="293"/>
      <c r="BD305" s="293"/>
      <c r="BE305" s="293"/>
      <c r="BF305" s="293"/>
      <c r="BG305" s="293"/>
      <c r="BH305" s="293"/>
      <c r="BI305" s="293"/>
      <c r="BJ305" s="293"/>
      <c r="BK305" s="293"/>
      <c r="BL305" s="293"/>
      <c r="BM305" s="293"/>
      <c r="BN305" s="293"/>
      <c r="BO305" s="293"/>
      <c r="BP305" s="293"/>
      <c r="BQ305" s="293"/>
      <c r="BR305" s="293"/>
      <c r="BS305" s="293"/>
      <c r="BT305" s="293"/>
      <c r="BU305" s="293"/>
      <c r="BV305" s="293"/>
      <c r="BW305" s="293"/>
      <c r="BX305" s="293"/>
      <c r="BY305" s="293"/>
      <c r="BZ305" s="293"/>
      <c r="CA305" s="293"/>
      <c r="CB305" s="293"/>
      <c r="CC305" s="293"/>
      <c r="CD305" s="293"/>
      <c r="CE305" s="293"/>
      <c r="CF305" s="293"/>
      <c r="CG305" s="293"/>
      <c r="CH305" s="293"/>
      <c r="CI305" s="293"/>
      <c r="CJ305" s="293"/>
      <c r="CK305" s="293"/>
      <c r="CL305" s="293"/>
      <c r="CM305" s="293"/>
      <c r="CN305" s="293"/>
      <c r="CO305" s="293"/>
      <c r="CP305" s="293"/>
      <c r="CQ305" s="293"/>
      <c r="CR305" s="293"/>
      <c r="CS305" s="293"/>
      <c r="CT305" s="293"/>
      <c r="CU305" s="293"/>
      <c r="CV305" s="293"/>
      <c r="CW305" s="293"/>
      <c r="CX305" s="293"/>
      <c r="CY305" s="293"/>
      <c r="CZ305" s="293"/>
      <c r="DA305" s="293"/>
      <c r="DB305" s="293"/>
      <c r="DC305" s="293"/>
      <c r="DD305" s="293"/>
      <c r="DE305" s="293"/>
      <c r="DF305" s="293"/>
      <c r="DG305" s="293"/>
      <c r="DH305" s="293"/>
      <c r="DI305" s="293"/>
      <c r="DJ305" s="293"/>
      <c r="DK305" s="293"/>
      <c r="DL305" s="293"/>
      <c r="DM305" s="293"/>
      <c r="DN305" s="293"/>
      <c r="DO305" s="293"/>
      <c r="DP305" s="293"/>
      <c r="DQ305" s="293"/>
      <c r="DR305" s="293"/>
      <c r="DS305" s="293"/>
      <c r="DT305" s="293"/>
      <c r="DU305" s="293"/>
      <c r="DV305" s="293"/>
      <c r="DW305" s="293"/>
      <c r="DX305" s="293"/>
      <c r="DY305" s="293"/>
      <c r="DZ305" s="293"/>
      <c r="EA305" s="293"/>
      <c r="EB305" s="293"/>
      <c r="EC305" s="293"/>
      <c r="ED305" s="293"/>
      <c r="EE305" s="293"/>
      <c r="EF305" s="293"/>
      <c r="EG305" s="293"/>
      <c r="EH305" s="293"/>
      <c r="EI305" s="293"/>
      <c r="EJ305" s="293"/>
      <c r="EK305" s="293"/>
      <c r="EL305" s="293"/>
      <c r="EM305" s="293"/>
      <c r="EN305" s="293"/>
      <c r="EO305" s="293"/>
      <c r="EP305" s="293"/>
      <c r="EQ305" s="293"/>
      <c r="ER305" s="293"/>
      <c r="ES305" s="293"/>
      <c r="ET305" s="293"/>
      <c r="EU305" s="293"/>
      <c r="EV305" s="293"/>
      <c r="EW305" s="293"/>
      <c r="EX305" s="293"/>
      <c r="EY305" s="293"/>
      <c r="EZ305" s="293"/>
      <c r="FA305" s="293"/>
      <c r="FB305" s="293"/>
      <c r="FC305" s="293"/>
      <c r="FD305" s="293"/>
      <c r="FE305" s="293"/>
      <c r="FF305" s="293"/>
      <c r="FG305" s="293"/>
      <c r="FH305" s="293"/>
      <c r="FI305" s="293"/>
      <c r="FJ305" s="293"/>
      <c r="FK305" s="293"/>
      <c r="FL305" s="293"/>
      <c r="FM305" s="293"/>
      <c r="FN305" s="293"/>
      <c r="FO305" s="293"/>
      <c r="FP305" s="293"/>
      <c r="FQ305" s="293"/>
      <c r="FR305" s="293"/>
      <c r="FS305" s="293"/>
      <c r="FT305" s="293"/>
      <c r="FU305" s="293"/>
      <c r="FV305" s="293"/>
      <c r="FW305" s="293"/>
      <c r="FX305" s="293"/>
      <c r="FY305" s="293"/>
      <c r="FZ305" s="293"/>
      <c r="GA305" s="293"/>
      <c r="GB305" s="293"/>
      <c r="GC305" s="293"/>
      <c r="GD305" s="293"/>
      <c r="GE305" s="293"/>
      <c r="GF305" s="293"/>
      <c r="GG305" s="293"/>
      <c r="GH305" s="293"/>
      <c r="GI305" s="293"/>
      <c r="GJ305" s="293"/>
      <c r="GK305" s="293"/>
      <c r="GL305" s="293"/>
      <c r="GM305" s="293"/>
      <c r="GN305" s="293"/>
      <c r="GO305" s="293"/>
      <c r="GP305" s="293"/>
      <c r="GQ305" s="293"/>
      <c r="GR305" s="293"/>
      <c r="GS305" s="293"/>
      <c r="GT305" s="293"/>
      <c r="GU305" s="293"/>
      <c r="GV305" s="293"/>
      <c r="GW305" s="293"/>
      <c r="GX305" s="293"/>
      <c r="GY305" s="293"/>
      <c r="GZ305" s="293"/>
      <c r="HA305" s="293"/>
      <c r="HB305" s="293"/>
      <c r="HC305" s="293"/>
      <c r="HD305" s="293"/>
      <c r="HE305" s="293"/>
      <c r="HF305" s="293"/>
      <c r="HG305" s="293"/>
      <c r="HH305" s="293"/>
      <c r="HI305" s="293"/>
      <c r="HJ305" s="293"/>
      <c r="HK305" s="293"/>
      <c r="HL305" s="293"/>
      <c r="HM305" s="293"/>
      <c r="HN305" s="293"/>
      <c r="HO305" s="293"/>
      <c r="HP305" s="293"/>
      <c r="HQ305" s="293"/>
      <c r="HR305" s="293"/>
      <c r="HS305" s="293"/>
      <c r="HT305" s="293"/>
      <c r="HU305" s="293"/>
      <c r="HV305" s="293"/>
      <c r="HW305" s="293"/>
      <c r="HX305" s="293"/>
      <c r="HY305" s="293"/>
      <c r="HZ305" s="293"/>
      <c r="IA305" s="293"/>
      <c r="IB305" s="293"/>
      <c r="IC305" s="293"/>
      <c r="ID305" s="293"/>
      <c r="IE305" s="293"/>
      <c r="IF305" s="293"/>
      <c r="IG305" s="293"/>
      <c r="IH305" s="293"/>
      <c r="II305" s="293"/>
      <c r="IJ305" s="293"/>
      <c r="IK305" s="293"/>
      <c r="IL305" s="293"/>
      <c r="IM305" s="293"/>
      <c r="IN305" s="293"/>
      <c r="IO305" s="293"/>
      <c r="IP305" s="293"/>
      <c r="IQ305" s="293"/>
      <c r="IR305" s="293"/>
      <c r="IS305" s="293"/>
      <c r="IT305" s="293"/>
      <c r="IU305" s="293"/>
      <c r="IV305" s="293"/>
      <c r="IW305" s="293"/>
      <c r="IX305" s="293"/>
      <c r="IY305" s="293"/>
      <c r="IZ305" s="293"/>
      <c r="JA305" s="293"/>
      <c r="JB305" s="293"/>
      <c r="JC305" s="293"/>
      <c r="JD305" s="293"/>
      <c r="JE305" s="293"/>
      <c r="JF305" s="293"/>
      <c r="JG305" s="293"/>
      <c r="JH305" s="293"/>
      <c r="JI305" s="293"/>
      <c r="JJ305" s="293"/>
      <c r="JK305" s="293"/>
      <c r="JL305" s="293"/>
      <c r="JM305" s="293"/>
      <c r="JN305" s="293"/>
      <c r="JO305" s="293"/>
      <c r="JP305" s="293"/>
      <c r="JQ305" s="293"/>
      <c r="JR305" s="293"/>
      <c r="JS305" s="293"/>
      <c r="JT305" s="293"/>
      <c r="JU305" s="293"/>
      <c r="JV305" s="293"/>
      <c r="JW305" s="293"/>
      <c r="JX305" s="293"/>
      <c r="JY305" s="293"/>
      <c r="JZ305" s="293"/>
      <c r="KA305" s="293"/>
      <c r="KB305" s="293"/>
      <c r="KC305" s="293"/>
      <c r="KD305" s="293"/>
      <c r="KE305" s="293"/>
      <c r="KF305" s="293"/>
      <c r="KG305" s="293"/>
      <c r="KH305" s="293"/>
      <c r="KI305" s="293"/>
      <c r="KJ305" s="293"/>
      <c r="KK305" s="293"/>
      <c r="KL305" s="293"/>
      <c r="KM305" s="293"/>
      <c r="KN305" s="293"/>
      <c r="KO305" s="293"/>
      <c r="KP305" s="293"/>
      <c r="KQ305" s="293"/>
      <c r="KR305" s="293"/>
      <c r="KS305" s="293"/>
      <c r="KT305" s="293"/>
      <c r="KU305" s="293"/>
      <c r="KV305" s="293"/>
      <c r="KW305" s="293"/>
      <c r="KX305" s="293"/>
      <c r="KY305" s="293"/>
      <c r="KZ305" s="293"/>
      <c r="LA305" s="293"/>
      <c r="LB305" s="293"/>
      <c r="LC305" s="293"/>
      <c r="LD305" s="293"/>
      <c r="LE305" s="293"/>
      <c r="LF305" s="293"/>
      <c r="LG305" s="293"/>
      <c r="LH305" s="293"/>
      <c r="LI305" s="293"/>
      <c r="LJ305" s="293"/>
      <c r="LK305" s="293"/>
      <c r="LL305" s="293"/>
      <c r="LM305" s="293"/>
      <c r="LN305" s="293"/>
      <c r="LO305" s="293"/>
      <c r="LP305" s="293"/>
      <c r="LQ305" s="293"/>
      <c r="LR305" s="293"/>
      <c r="LS305" s="293"/>
      <c r="LT305" s="293"/>
      <c r="LU305" s="293"/>
      <c r="LV305" s="293"/>
      <c r="LW305" s="293"/>
      <c r="LX305" s="293"/>
      <c r="LY305" s="293"/>
      <c r="LZ305" s="293"/>
      <c r="MA305" s="293"/>
      <c r="MB305" s="293"/>
      <c r="MC305" s="293"/>
      <c r="MD305" s="293"/>
      <c r="ME305" s="293"/>
      <c r="MF305" s="293"/>
      <c r="MG305" s="293"/>
      <c r="MH305" s="293"/>
      <c r="MI305" s="293"/>
      <c r="MJ305" s="293"/>
      <c r="MK305" s="293"/>
      <c r="ML305" s="293"/>
      <c r="MM305" s="293"/>
      <c r="MN305" s="293"/>
      <c r="MO305" s="293"/>
      <c r="MP305" s="293"/>
      <c r="MQ305" s="293"/>
      <c r="MR305" s="293"/>
      <c r="MS305" s="293"/>
      <c r="MT305" s="293"/>
      <c r="MU305" s="293"/>
      <c r="MV305" s="293"/>
      <c r="MW305" s="293"/>
      <c r="MX305" s="293"/>
      <c r="MY305" s="293"/>
      <c r="MZ305" s="293"/>
      <c r="NA305" s="293"/>
      <c r="NB305" s="293"/>
      <c r="NC305" s="293"/>
      <c r="ND305" s="293"/>
      <c r="NE305" s="293"/>
      <c r="NF305" s="293"/>
      <c r="NG305" s="293"/>
      <c r="NH305" s="293"/>
      <c r="NI305" s="293"/>
      <c r="NJ305" s="293"/>
      <c r="NK305" s="293"/>
      <c r="NL305" s="293"/>
      <c r="NM305" s="293"/>
      <c r="NN305" s="293"/>
      <c r="NO305" s="293"/>
      <c r="NP305" s="293"/>
      <c r="NQ305" s="293"/>
      <c r="NR305" s="293"/>
      <c r="NS305" s="293"/>
      <c r="NT305" s="293"/>
      <c r="NU305" s="293"/>
      <c r="NV305" s="293"/>
      <c r="NW305" s="293"/>
      <c r="NX305" s="293"/>
      <c r="NY305" s="293"/>
      <c r="NZ305" s="293"/>
      <c r="OA305" s="293"/>
      <c r="OB305" s="293"/>
      <c r="OC305" s="293"/>
      <c r="OD305" s="293"/>
      <c r="OE305" s="293"/>
      <c r="OF305" s="293"/>
      <c r="OG305" s="293"/>
      <c r="OH305" s="293"/>
      <c r="OI305" s="293"/>
      <c r="OJ305" s="293"/>
      <c r="OK305" s="293"/>
      <c r="OL305" s="293"/>
      <c r="OM305" s="293"/>
      <c r="ON305" s="293"/>
      <c r="OO305" s="293"/>
      <c r="OP305" s="293"/>
      <c r="OQ305" s="293"/>
      <c r="OR305" s="293"/>
      <c r="OS305" s="293"/>
      <c r="OT305" s="293"/>
      <c r="OU305" s="293"/>
      <c r="OV305" s="293"/>
      <c r="OW305" s="293"/>
      <c r="OX305" s="293"/>
      <c r="OY305" s="293"/>
      <c r="OZ305" s="293"/>
      <c r="PA305" s="293"/>
      <c r="PB305" s="293"/>
      <c r="PC305" s="293"/>
      <c r="PD305" s="293"/>
      <c r="PE305" s="293"/>
      <c r="PF305" s="293"/>
      <c r="PG305" s="293"/>
      <c r="PH305" s="293"/>
      <c r="PI305" s="293"/>
      <c r="PJ305" s="293"/>
      <c r="PK305" s="293"/>
      <c r="PL305" s="293"/>
      <c r="PM305" s="293"/>
      <c r="PN305" s="293"/>
      <c r="PO305" s="293"/>
      <c r="PP305" s="293"/>
      <c r="PQ305" s="293"/>
      <c r="PR305" s="293"/>
      <c r="PS305" s="293"/>
      <c r="PT305" s="293"/>
      <c r="PU305" s="293"/>
      <c r="PV305" s="293"/>
      <c r="PW305" s="293"/>
      <c r="PX305" s="293"/>
      <c r="PY305" s="293"/>
      <c r="PZ305" s="293"/>
      <c r="QA305" s="293"/>
      <c r="QB305" s="293"/>
      <c r="QC305" s="293"/>
      <c r="QD305" s="293"/>
      <c r="QE305" s="293"/>
      <c r="QF305" s="293"/>
      <c r="QG305" s="293"/>
      <c r="QH305" s="293"/>
      <c r="QI305" s="293"/>
      <c r="QJ305" s="293"/>
      <c r="QK305" s="293"/>
      <c r="QL305" s="293"/>
      <c r="QM305" s="293"/>
      <c r="QN305" s="293"/>
      <c r="QO305" s="293"/>
      <c r="QP305" s="293"/>
      <c r="QQ305" s="293"/>
      <c r="QR305" s="293"/>
      <c r="QS305" s="293"/>
      <c r="QT305" s="293"/>
      <c r="QU305" s="293"/>
      <c r="QV305" s="293"/>
      <c r="QW305" s="293"/>
      <c r="QX305" s="293"/>
      <c r="QY305" s="293"/>
      <c r="QZ305" s="293"/>
      <c r="RA305" s="293"/>
      <c r="RB305" s="293"/>
      <c r="RC305" s="293"/>
      <c r="RD305" s="293"/>
      <c r="RE305" s="293"/>
      <c r="RF305" s="293"/>
      <c r="RG305" s="293"/>
      <c r="RH305" s="293"/>
      <c r="RI305" s="293"/>
      <c r="RJ305" s="293"/>
      <c r="RK305" s="293"/>
      <c r="RL305" s="293"/>
      <c r="RM305" s="293"/>
      <c r="RN305" s="293"/>
      <c r="RO305" s="293"/>
      <c r="RP305" s="293"/>
      <c r="RQ305" s="293"/>
      <c r="RR305" s="293"/>
      <c r="RS305" s="293"/>
      <c r="RT305" s="293"/>
      <c r="RU305" s="293"/>
      <c r="RV305" s="293"/>
      <c r="RW305" s="293"/>
      <c r="RX305" s="293"/>
      <c r="RY305" s="293"/>
      <c r="RZ305" s="293"/>
      <c r="SA305" s="293"/>
      <c r="SB305" s="293"/>
      <c r="SC305" s="293"/>
      <c r="SD305" s="293"/>
      <c r="SE305" s="293"/>
      <c r="SF305" s="293"/>
      <c r="SG305" s="293"/>
      <c r="SH305" s="293"/>
      <c r="SI305" s="293"/>
      <c r="SJ305" s="293"/>
      <c r="SK305" s="293"/>
      <c r="SL305" s="293"/>
      <c r="SM305" s="293"/>
      <c r="SN305" s="293"/>
      <c r="SO305" s="293"/>
      <c r="SP305" s="293"/>
      <c r="SQ305" s="293"/>
      <c r="SR305" s="293"/>
      <c r="SS305" s="293"/>
      <c r="ST305" s="293"/>
      <c r="SU305" s="293"/>
      <c r="SV305" s="293"/>
      <c r="SW305" s="293"/>
      <c r="SX305" s="293"/>
      <c r="SY305" s="293"/>
      <c r="SZ305" s="293"/>
      <c r="TA305" s="293"/>
      <c r="TB305" s="293"/>
      <c r="TC305" s="293"/>
      <c r="TD305" s="293"/>
      <c r="TE305" s="293"/>
      <c r="TF305" s="293"/>
      <c r="TG305" s="293"/>
      <c r="TH305" s="293"/>
      <c r="TI305" s="293"/>
      <c r="TJ305" s="293"/>
      <c r="TK305" s="293"/>
      <c r="TL305" s="293"/>
      <c r="TM305" s="293"/>
      <c r="TN305" s="293"/>
      <c r="TO305" s="293"/>
      <c r="TP305" s="293"/>
      <c r="TQ305" s="293"/>
      <c r="TR305" s="293"/>
      <c r="TS305" s="293"/>
      <c r="TT305" s="293"/>
      <c r="TU305" s="293"/>
      <c r="TV305" s="293"/>
      <c r="TW305" s="293"/>
      <c r="TX305" s="293"/>
      <c r="TY305" s="293"/>
      <c r="TZ305" s="293"/>
      <c r="UA305" s="293"/>
      <c r="UB305" s="293"/>
      <c r="UC305" s="293"/>
      <c r="UD305" s="293"/>
      <c r="UE305" s="293"/>
    </row>
    <row r="306" spans="1:551" s="32" customFormat="1" x14ac:dyDescent="0.3">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c r="AI306" s="293"/>
      <c r="AJ306" s="293"/>
      <c r="AK306" s="293"/>
      <c r="AL306" s="293"/>
      <c r="AM306" s="293"/>
      <c r="AN306" s="293"/>
      <c r="AO306" s="293"/>
      <c r="AP306" s="293"/>
      <c r="AQ306" s="293"/>
      <c r="AR306" s="293"/>
      <c r="AS306" s="293"/>
      <c r="AT306" s="293"/>
      <c r="AU306" s="293"/>
      <c r="AV306" s="293"/>
      <c r="AW306" s="293"/>
      <c r="AX306" s="293"/>
      <c r="AY306" s="293"/>
      <c r="AZ306" s="293"/>
      <c r="BA306" s="293"/>
      <c r="BB306" s="293"/>
      <c r="BC306" s="293"/>
      <c r="BD306" s="293"/>
      <c r="BE306" s="293"/>
      <c r="BF306" s="293"/>
      <c r="BG306" s="293"/>
      <c r="BH306" s="293"/>
      <c r="BI306" s="293"/>
      <c r="BJ306" s="293"/>
      <c r="BK306" s="293"/>
      <c r="BL306" s="293"/>
      <c r="BM306" s="293"/>
      <c r="BN306" s="293"/>
      <c r="BO306" s="293"/>
      <c r="BP306" s="293"/>
      <c r="BQ306" s="293"/>
      <c r="BR306" s="293"/>
      <c r="BS306" s="293"/>
      <c r="BT306" s="293"/>
      <c r="BU306" s="293"/>
      <c r="BV306" s="293"/>
      <c r="BW306" s="293"/>
      <c r="BX306" s="293"/>
      <c r="BY306" s="293"/>
      <c r="BZ306" s="293"/>
      <c r="CA306" s="293"/>
      <c r="CB306" s="293"/>
      <c r="CC306" s="293"/>
      <c r="CD306" s="293"/>
      <c r="CE306" s="293"/>
      <c r="CF306" s="293"/>
      <c r="CG306" s="293"/>
      <c r="CH306" s="293"/>
      <c r="CI306" s="293"/>
      <c r="CJ306" s="293"/>
      <c r="CK306" s="293"/>
      <c r="CL306" s="293"/>
      <c r="CM306" s="293"/>
      <c r="CN306" s="293"/>
      <c r="CO306" s="293"/>
      <c r="CP306" s="293"/>
      <c r="CQ306" s="293"/>
      <c r="CR306" s="293"/>
      <c r="CS306" s="293"/>
      <c r="CT306" s="293"/>
      <c r="CU306" s="293"/>
      <c r="CV306" s="293"/>
      <c r="CW306" s="293"/>
      <c r="CX306" s="293"/>
      <c r="CY306" s="293"/>
      <c r="CZ306" s="293"/>
      <c r="DA306" s="293"/>
      <c r="DB306" s="293"/>
      <c r="DC306" s="293"/>
      <c r="DD306" s="293"/>
      <c r="DE306" s="293"/>
      <c r="DF306" s="293"/>
      <c r="DG306" s="293"/>
      <c r="DH306" s="293"/>
      <c r="DI306" s="293"/>
      <c r="DJ306" s="293"/>
      <c r="DK306" s="293"/>
      <c r="DL306" s="293"/>
      <c r="DM306" s="293"/>
      <c r="DN306" s="293"/>
      <c r="DO306" s="293"/>
      <c r="DP306" s="293"/>
      <c r="DQ306" s="293"/>
      <c r="DR306" s="293"/>
      <c r="DS306" s="293"/>
      <c r="DT306" s="293"/>
      <c r="DU306" s="293"/>
      <c r="DV306" s="293"/>
      <c r="DW306" s="293"/>
      <c r="DX306" s="293"/>
      <c r="DY306" s="293"/>
      <c r="DZ306" s="293"/>
      <c r="EA306" s="293"/>
      <c r="EB306" s="293"/>
      <c r="EC306" s="293"/>
      <c r="ED306" s="293"/>
      <c r="EE306" s="293"/>
      <c r="EF306" s="293"/>
      <c r="EG306" s="293"/>
      <c r="EH306" s="293"/>
      <c r="EI306" s="293"/>
      <c r="EJ306" s="293"/>
      <c r="EK306" s="293"/>
      <c r="EL306" s="293"/>
      <c r="EM306" s="293"/>
      <c r="EN306" s="293"/>
      <c r="EO306" s="293"/>
      <c r="EP306" s="293"/>
      <c r="EQ306" s="293"/>
      <c r="ER306" s="293"/>
      <c r="ES306" s="293"/>
      <c r="ET306" s="293"/>
      <c r="EU306" s="293"/>
      <c r="EV306" s="293"/>
      <c r="EW306" s="293"/>
      <c r="EX306" s="293"/>
      <c r="EY306" s="293"/>
      <c r="EZ306" s="293"/>
      <c r="FA306" s="293"/>
      <c r="FB306" s="293"/>
      <c r="FC306" s="293"/>
      <c r="FD306" s="293"/>
      <c r="FE306" s="293"/>
      <c r="FF306" s="293"/>
      <c r="FG306" s="293"/>
      <c r="FH306" s="293"/>
      <c r="FI306" s="293"/>
      <c r="FJ306" s="293"/>
      <c r="FK306" s="293"/>
      <c r="FL306" s="293"/>
      <c r="FM306" s="293"/>
      <c r="FN306" s="293"/>
      <c r="FO306" s="293"/>
      <c r="FP306" s="293"/>
      <c r="FQ306" s="293"/>
      <c r="FR306" s="293"/>
      <c r="FS306" s="293"/>
      <c r="FT306" s="293"/>
      <c r="FU306" s="293"/>
      <c r="FV306" s="293"/>
      <c r="FW306" s="293"/>
      <c r="FX306" s="293"/>
      <c r="FY306" s="293"/>
      <c r="FZ306" s="293"/>
      <c r="GA306" s="293"/>
      <c r="GB306" s="293"/>
      <c r="GC306" s="293"/>
      <c r="GD306" s="293"/>
      <c r="GE306" s="293"/>
      <c r="GF306" s="293"/>
      <c r="GG306" s="293"/>
      <c r="GH306" s="293"/>
      <c r="GI306" s="293"/>
      <c r="GJ306" s="293"/>
      <c r="GK306" s="293"/>
      <c r="GL306" s="293"/>
      <c r="GM306" s="293"/>
      <c r="GN306" s="293"/>
      <c r="GO306" s="293"/>
      <c r="GP306" s="293"/>
      <c r="GQ306" s="293"/>
      <c r="GR306" s="293"/>
      <c r="GS306" s="293"/>
      <c r="GT306" s="293"/>
      <c r="GU306" s="293"/>
      <c r="GV306" s="293"/>
      <c r="GW306" s="293"/>
      <c r="GX306" s="293"/>
      <c r="GY306" s="293"/>
      <c r="GZ306" s="293"/>
      <c r="HA306" s="293"/>
      <c r="HB306" s="293"/>
      <c r="HC306" s="293"/>
      <c r="HD306" s="293"/>
      <c r="HE306" s="293"/>
      <c r="HF306" s="293"/>
      <c r="HG306" s="293"/>
      <c r="HH306" s="293"/>
      <c r="HI306" s="293"/>
      <c r="HJ306" s="293"/>
      <c r="HK306" s="293"/>
      <c r="HL306" s="293"/>
      <c r="HM306" s="293"/>
      <c r="HN306" s="293"/>
      <c r="HO306" s="293"/>
      <c r="HP306" s="293"/>
      <c r="HQ306" s="293"/>
      <c r="HR306" s="293"/>
      <c r="HS306" s="293"/>
      <c r="HT306" s="293"/>
      <c r="HU306" s="293"/>
      <c r="HV306" s="293"/>
      <c r="HW306" s="293"/>
      <c r="HX306" s="293"/>
      <c r="HY306" s="293"/>
      <c r="HZ306" s="293"/>
      <c r="IA306" s="293"/>
      <c r="IB306" s="293"/>
      <c r="IC306" s="293"/>
      <c r="ID306" s="293"/>
      <c r="IE306" s="293"/>
      <c r="IF306" s="293"/>
      <c r="IG306" s="293"/>
      <c r="IH306" s="293"/>
      <c r="II306" s="293"/>
      <c r="IJ306" s="293"/>
      <c r="IK306" s="293"/>
      <c r="IL306" s="293"/>
      <c r="IM306" s="293"/>
      <c r="IN306" s="293"/>
      <c r="IO306" s="293"/>
      <c r="IP306" s="293"/>
      <c r="IQ306" s="293"/>
      <c r="IR306" s="293"/>
      <c r="IS306" s="293"/>
      <c r="IT306" s="293"/>
      <c r="IU306" s="293"/>
      <c r="IV306" s="293"/>
      <c r="IW306" s="293"/>
      <c r="IX306" s="293"/>
      <c r="IY306" s="293"/>
      <c r="IZ306" s="293"/>
      <c r="JA306" s="293"/>
      <c r="JB306" s="293"/>
      <c r="JC306" s="293"/>
      <c r="JD306" s="293"/>
      <c r="JE306" s="293"/>
      <c r="JF306" s="293"/>
      <c r="JG306" s="293"/>
      <c r="JH306" s="293"/>
      <c r="JI306" s="293"/>
      <c r="JJ306" s="293"/>
      <c r="JK306" s="293"/>
      <c r="JL306" s="293"/>
      <c r="JM306" s="293"/>
      <c r="JN306" s="293"/>
      <c r="JO306" s="293"/>
      <c r="JP306" s="293"/>
      <c r="JQ306" s="293"/>
      <c r="JR306" s="293"/>
      <c r="JS306" s="293"/>
      <c r="JT306" s="293"/>
      <c r="JU306" s="293"/>
      <c r="JV306" s="293"/>
      <c r="JW306" s="293"/>
      <c r="JX306" s="293"/>
      <c r="JY306" s="293"/>
      <c r="JZ306" s="293"/>
      <c r="KA306" s="293"/>
      <c r="KB306" s="293"/>
      <c r="KC306" s="293"/>
      <c r="KD306" s="293"/>
      <c r="KE306" s="293"/>
      <c r="KF306" s="293"/>
      <c r="KG306" s="293"/>
      <c r="KH306" s="293"/>
      <c r="KI306" s="293"/>
      <c r="KJ306" s="293"/>
      <c r="KK306" s="293"/>
      <c r="KL306" s="293"/>
      <c r="KM306" s="293"/>
      <c r="KN306" s="293"/>
      <c r="KO306" s="293"/>
      <c r="KP306" s="293"/>
      <c r="KQ306" s="293"/>
      <c r="KR306" s="293"/>
      <c r="KS306" s="293"/>
      <c r="KT306" s="293"/>
      <c r="KU306" s="293"/>
      <c r="KV306" s="293"/>
      <c r="KW306" s="293"/>
      <c r="KX306" s="293"/>
      <c r="KY306" s="293"/>
      <c r="KZ306" s="293"/>
      <c r="LA306" s="293"/>
      <c r="LB306" s="293"/>
      <c r="LC306" s="293"/>
      <c r="LD306" s="293"/>
      <c r="LE306" s="293"/>
      <c r="LF306" s="293"/>
      <c r="LG306" s="293"/>
      <c r="LH306" s="293"/>
      <c r="LI306" s="293"/>
      <c r="LJ306" s="293"/>
      <c r="LK306" s="293"/>
      <c r="LL306" s="293"/>
      <c r="LM306" s="293"/>
      <c r="LN306" s="293"/>
      <c r="LO306" s="293"/>
      <c r="LP306" s="293"/>
      <c r="LQ306" s="293"/>
      <c r="LR306" s="293"/>
      <c r="LS306" s="293"/>
      <c r="LT306" s="293"/>
      <c r="LU306" s="293"/>
      <c r="LV306" s="293"/>
      <c r="LW306" s="293"/>
      <c r="LX306" s="293"/>
      <c r="LY306" s="293"/>
      <c r="LZ306" s="293"/>
      <c r="MA306" s="293"/>
      <c r="MB306" s="293"/>
      <c r="MC306" s="293"/>
      <c r="MD306" s="293"/>
      <c r="ME306" s="293"/>
      <c r="MF306" s="293"/>
      <c r="MG306" s="293"/>
      <c r="MH306" s="293"/>
      <c r="MI306" s="293"/>
      <c r="MJ306" s="293"/>
      <c r="MK306" s="293"/>
      <c r="ML306" s="293"/>
      <c r="MM306" s="293"/>
      <c r="MN306" s="293"/>
      <c r="MO306" s="293"/>
      <c r="MP306" s="293"/>
      <c r="MQ306" s="293"/>
      <c r="MR306" s="293"/>
      <c r="MS306" s="293"/>
      <c r="MT306" s="293"/>
      <c r="MU306" s="293"/>
      <c r="MV306" s="293"/>
      <c r="MW306" s="293"/>
      <c r="MX306" s="293"/>
      <c r="MY306" s="293"/>
      <c r="MZ306" s="293"/>
      <c r="NA306" s="293"/>
      <c r="NB306" s="293"/>
      <c r="NC306" s="293"/>
      <c r="ND306" s="293"/>
      <c r="NE306" s="293"/>
      <c r="NF306" s="293"/>
      <c r="NG306" s="293"/>
      <c r="NH306" s="293"/>
      <c r="NI306" s="293"/>
      <c r="NJ306" s="293"/>
      <c r="NK306" s="293"/>
      <c r="NL306" s="293"/>
      <c r="NM306" s="293"/>
      <c r="NN306" s="293"/>
      <c r="NO306" s="293"/>
      <c r="NP306" s="293"/>
      <c r="NQ306" s="293"/>
      <c r="NR306" s="293"/>
      <c r="NS306" s="293"/>
      <c r="NT306" s="293"/>
      <c r="NU306" s="293"/>
      <c r="NV306" s="293"/>
      <c r="NW306" s="293"/>
      <c r="NX306" s="293"/>
      <c r="NY306" s="293"/>
      <c r="NZ306" s="293"/>
      <c r="OA306" s="293"/>
      <c r="OB306" s="293"/>
      <c r="OC306" s="293"/>
      <c r="OD306" s="293"/>
      <c r="OE306" s="293"/>
      <c r="OF306" s="293"/>
      <c r="OG306" s="293"/>
      <c r="OH306" s="293"/>
      <c r="OI306" s="293"/>
      <c r="OJ306" s="293"/>
      <c r="OK306" s="293"/>
      <c r="OL306" s="293"/>
      <c r="OM306" s="293"/>
      <c r="ON306" s="293"/>
      <c r="OO306" s="293"/>
      <c r="OP306" s="293"/>
      <c r="OQ306" s="293"/>
      <c r="OR306" s="293"/>
      <c r="OS306" s="293"/>
      <c r="OT306" s="293"/>
      <c r="OU306" s="293"/>
      <c r="OV306" s="293"/>
      <c r="OW306" s="293"/>
      <c r="OX306" s="293"/>
      <c r="OY306" s="293"/>
      <c r="OZ306" s="293"/>
      <c r="PA306" s="293"/>
      <c r="PB306" s="293"/>
      <c r="PC306" s="293"/>
      <c r="PD306" s="293"/>
      <c r="PE306" s="293"/>
      <c r="PF306" s="293"/>
      <c r="PG306" s="293"/>
      <c r="PH306" s="293"/>
      <c r="PI306" s="293"/>
      <c r="PJ306" s="293"/>
      <c r="PK306" s="293"/>
      <c r="PL306" s="293"/>
      <c r="PM306" s="293"/>
      <c r="PN306" s="293"/>
      <c r="PO306" s="293"/>
      <c r="PP306" s="293"/>
      <c r="PQ306" s="293"/>
      <c r="PR306" s="293"/>
      <c r="PS306" s="293"/>
      <c r="PT306" s="293"/>
      <c r="PU306" s="293"/>
      <c r="PV306" s="293"/>
      <c r="PW306" s="293"/>
      <c r="PX306" s="293"/>
      <c r="PY306" s="293"/>
      <c r="PZ306" s="293"/>
      <c r="QA306" s="293"/>
      <c r="QB306" s="293"/>
      <c r="QC306" s="293"/>
      <c r="QD306" s="293"/>
      <c r="QE306" s="293"/>
      <c r="QF306" s="293"/>
      <c r="QG306" s="293"/>
      <c r="QH306" s="293"/>
      <c r="QI306" s="293"/>
      <c r="QJ306" s="293"/>
      <c r="QK306" s="293"/>
      <c r="QL306" s="293"/>
      <c r="QM306" s="293"/>
      <c r="QN306" s="293"/>
      <c r="QO306" s="293"/>
      <c r="QP306" s="293"/>
      <c r="QQ306" s="293"/>
      <c r="QR306" s="293"/>
      <c r="QS306" s="293"/>
      <c r="QT306" s="293"/>
      <c r="QU306" s="293"/>
      <c r="QV306" s="293"/>
      <c r="QW306" s="293"/>
      <c r="QX306" s="293"/>
      <c r="QY306" s="293"/>
      <c r="QZ306" s="293"/>
      <c r="RA306" s="293"/>
      <c r="RB306" s="293"/>
      <c r="RC306" s="293"/>
      <c r="RD306" s="293"/>
      <c r="RE306" s="293"/>
      <c r="RF306" s="293"/>
      <c r="RG306" s="293"/>
      <c r="RH306" s="293"/>
      <c r="RI306" s="293"/>
      <c r="RJ306" s="293"/>
      <c r="RK306" s="293"/>
      <c r="RL306" s="293"/>
      <c r="RM306" s="293"/>
      <c r="RN306" s="293"/>
      <c r="RO306" s="293"/>
      <c r="RP306" s="293"/>
      <c r="RQ306" s="293"/>
      <c r="RR306" s="293"/>
      <c r="RS306" s="293"/>
      <c r="RT306" s="293"/>
      <c r="RU306" s="293"/>
      <c r="RV306" s="293"/>
      <c r="RW306" s="293"/>
      <c r="RX306" s="293"/>
      <c r="RY306" s="293"/>
      <c r="RZ306" s="293"/>
      <c r="SA306" s="293"/>
      <c r="SB306" s="293"/>
      <c r="SC306" s="293"/>
      <c r="SD306" s="293"/>
      <c r="SE306" s="293"/>
      <c r="SF306" s="293"/>
      <c r="SG306" s="293"/>
      <c r="SH306" s="293"/>
      <c r="SI306" s="293"/>
      <c r="SJ306" s="293"/>
      <c r="SK306" s="293"/>
      <c r="SL306" s="293"/>
      <c r="SM306" s="293"/>
      <c r="SN306" s="293"/>
      <c r="SO306" s="293"/>
      <c r="SP306" s="293"/>
      <c r="SQ306" s="293"/>
      <c r="SR306" s="293"/>
      <c r="SS306" s="293"/>
      <c r="ST306" s="293"/>
      <c r="SU306" s="293"/>
      <c r="SV306" s="293"/>
      <c r="SW306" s="293"/>
      <c r="SX306" s="293"/>
      <c r="SY306" s="293"/>
      <c r="SZ306" s="293"/>
      <c r="TA306" s="293"/>
      <c r="TB306" s="293"/>
      <c r="TC306" s="293"/>
      <c r="TD306" s="293"/>
      <c r="TE306" s="293"/>
      <c r="TF306" s="293"/>
      <c r="TG306" s="293"/>
      <c r="TH306" s="293"/>
      <c r="TI306" s="293"/>
      <c r="TJ306" s="293"/>
      <c r="TK306" s="293"/>
      <c r="TL306" s="293"/>
      <c r="TM306" s="293"/>
      <c r="TN306" s="293"/>
      <c r="TO306" s="293"/>
      <c r="TP306" s="293"/>
      <c r="TQ306" s="293"/>
      <c r="TR306" s="293"/>
      <c r="TS306" s="293"/>
      <c r="TT306" s="293"/>
      <c r="TU306" s="293"/>
      <c r="TV306" s="293"/>
      <c r="TW306" s="293"/>
      <c r="TX306" s="293"/>
      <c r="TY306" s="293"/>
      <c r="TZ306" s="293"/>
      <c r="UA306" s="293"/>
      <c r="UB306" s="293"/>
      <c r="UC306" s="293"/>
      <c r="UD306" s="293"/>
      <c r="UE306" s="293"/>
    </row>
    <row r="307" spans="1:551" s="32" customFormat="1" x14ac:dyDescent="0.3">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c r="AI307" s="293"/>
      <c r="AJ307" s="293"/>
      <c r="AK307" s="293"/>
      <c r="AL307" s="293"/>
      <c r="AM307" s="293"/>
      <c r="AN307" s="293"/>
      <c r="AO307" s="293"/>
      <c r="AP307" s="293"/>
      <c r="AQ307" s="293"/>
      <c r="AR307" s="293"/>
      <c r="AS307" s="293"/>
      <c r="AT307" s="293"/>
      <c r="AU307" s="293"/>
      <c r="AV307" s="293"/>
      <c r="AW307" s="293"/>
      <c r="AX307" s="293"/>
      <c r="AY307" s="293"/>
      <c r="AZ307" s="293"/>
      <c r="BA307" s="293"/>
      <c r="BB307" s="293"/>
      <c r="BC307" s="293"/>
      <c r="BD307" s="293"/>
      <c r="BE307" s="293"/>
      <c r="BF307" s="293"/>
      <c r="BG307" s="293"/>
      <c r="BH307" s="293"/>
      <c r="BI307" s="293"/>
      <c r="BJ307" s="293"/>
      <c r="BK307" s="293"/>
      <c r="BL307" s="293"/>
      <c r="BM307" s="293"/>
      <c r="BN307" s="293"/>
      <c r="BO307" s="293"/>
      <c r="BP307" s="293"/>
      <c r="BQ307" s="293"/>
      <c r="BR307" s="293"/>
      <c r="BS307" s="293"/>
      <c r="BT307" s="293"/>
      <c r="BU307" s="293"/>
      <c r="BV307" s="293"/>
      <c r="BW307" s="293"/>
      <c r="BX307" s="293"/>
      <c r="BY307" s="293"/>
      <c r="BZ307" s="293"/>
      <c r="CA307" s="293"/>
      <c r="CB307" s="293"/>
      <c r="CC307" s="293"/>
      <c r="CD307" s="293"/>
      <c r="CE307" s="293"/>
      <c r="CF307" s="293"/>
      <c r="CG307" s="293"/>
      <c r="CH307" s="293"/>
      <c r="CI307" s="293"/>
      <c r="CJ307" s="293"/>
      <c r="CK307" s="293"/>
      <c r="CL307" s="293"/>
      <c r="CM307" s="293"/>
      <c r="CN307" s="293"/>
      <c r="CO307" s="293"/>
      <c r="CP307" s="293"/>
      <c r="CQ307" s="293"/>
      <c r="CR307" s="293"/>
      <c r="CS307" s="293"/>
      <c r="CT307" s="293"/>
      <c r="CU307" s="293"/>
      <c r="CV307" s="293"/>
      <c r="CW307" s="293"/>
      <c r="CX307" s="293"/>
      <c r="CY307" s="293"/>
      <c r="CZ307" s="293"/>
      <c r="DA307" s="293"/>
      <c r="DB307" s="293"/>
      <c r="DC307" s="293"/>
      <c r="DD307" s="293"/>
      <c r="DE307" s="293"/>
      <c r="DF307" s="293"/>
      <c r="DG307" s="293"/>
      <c r="DH307" s="293"/>
      <c r="DI307" s="293"/>
      <c r="DJ307" s="293"/>
      <c r="DK307" s="293"/>
      <c r="DL307" s="293"/>
      <c r="DM307" s="293"/>
      <c r="DN307" s="293"/>
      <c r="DO307" s="293"/>
      <c r="DP307" s="293"/>
      <c r="DQ307" s="293"/>
      <c r="DR307" s="293"/>
      <c r="DS307" s="293"/>
      <c r="DT307" s="293"/>
      <c r="DU307" s="293"/>
      <c r="DV307" s="293"/>
      <c r="DW307" s="293"/>
      <c r="DX307" s="293"/>
      <c r="DY307" s="293"/>
      <c r="DZ307" s="293"/>
      <c r="EA307" s="293"/>
      <c r="EB307" s="293"/>
      <c r="EC307" s="293"/>
      <c r="ED307" s="293"/>
      <c r="EE307" s="293"/>
      <c r="EF307" s="293"/>
      <c r="EG307" s="293"/>
      <c r="EH307" s="293"/>
      <c r="EI307" s="293"/>
      <c r="EJ307" s="293"/>
      <c r="EK307" s="293"/>
      <c r="EL307" s="293"/>
      <c r="EM307" s="293"/>
      <c r="EN307" s="293"/>
      <c r="EO307" s="293"/>
      <c r="EP307" s="293"/>
      <c r="EQ307" s="293"/>
      <c r="ER307" s="293"/>
      <c r="ES307" s="293"/>
      <c r="ET307" s="293"/>
      <c r="EU307" s="293"/>
      <c r="EV307" s="293"/>
      <c r="EW307" s="293"/>
      <c r="EX307" s="293"/>
      <c r="EY307" s="293"/>
      <c r="EZ307" s="293"/>
      <c r="FA307" s="293"/>
      <c r="FB307" s="293"/>
      <c r="FC307" s="293"/>
      <c r="FD307" s="293"/>
      <c r="FE307" s="293"/>
      <c r="FF307" s="293"/>
      <c r="FG307" s="293"/>
      <c r="FH307" s="293"/>
      <c r="FI307" s="293"/>
      <c r="FJ307" s="293"/>
      <c r="FK307" s="293"/>
      <c r="FL307" s="293"/>
      <c r="FM307" s="293"/>
      <c r="FN307" s="293"/>
      <c r="FO307" s="293"/>
      <c r="FP307" s="293"/>
      <c r="FQ307" s="293"/>
      <c r="FR307" s="293"/>
      <c r="FS307" s="293"/>
      <c r="FT307" s="293"/>
      <c r="FU307" s="293"/>
      <c r="FV307" s="293"/>
      <c r="FW307" s="293"/>
      <c r="FX307" s="293"/>
      <c r="FY307" s="293"/>
      <c r="FZ307" s="293"/>
      <c r="GA307" s="293"/>
      <c r="GB307" s="293"/>
      <c r="GC307" s="293"/>
      <c r="GD307" s="293"/>
      <c r="GE307" s="293"/>
      <c r="GF307" s="293"/>
      <c r="GG307" s="293"/>
      <c r="GH307" s="293"/>
      <c r="GI307" s="293"/>
      <c r="GJ307" s="293"/>
      <c r="GK307" s="293"/>
      <c r="GL307" s="293"/>
      <c r="GM307" s="293"/>
      <c r="GN307" s="293"/>
      <c r="GO307" s="293"/>
      <c r="GP307" s="293"/>
      <c r="GQ307" s="293"/>
      <c r="GR307" s="293"/>
      <c r="GS307" s="293"/>
      <c r="GT307" s="293"/>
      <c r="GU307" s="293"/>
      <c r="GV307" s="293"/>
      <c r="GW307" s="293"/>
      <c r="GX307" s="293"/>
      <c r="GY307" s="293"/>
      <c r="GZ307" s="293"/>
      <c r="HA307" s="293"/>
      <c r="HB307" s="293"/>
      <c r="HC307" s="293"/>
      <c r="HD307" s="293"/>
      <c r="HE307" s="293"/>
      <c r="HF307" s="293"/>
      <c r="HG307" s="293"/>
      <c r="HH307" s="293"/>
      <c r="HI307" s="293"/>
      <c r="HJ307" s="293"/>
      <c r="HK307" s="293"/>
      <c r="HL307" s="293"/>
      <c r="HM307" s="293"/>
      <c r="HN307" s="293"/>
      <c r="HO307" s="293"/>
      <c r="HP307" s="293"/>
      <c r="HQ307" s="293"/>
      <c r="HR307" s="293"/>
      <c r="HS307" s="293"/>
      <c r="HT307" s="293"/>
      <c r="HU307" s="293"/>
      <c r="HV307" s="293"/>
      <c r="HW307" s="293"/>
      <c r="HX307" s="293"/>
      <c r="HY307" s="293"/>
      <c r="HZ307" s="293"/>
      <c r="IA307" s="293"/>
      <c r="IB307" s="293"/>
      <c r="IC307" s="293"/>
      <c r="ID307" s="293"/>
      <c r="IE307" s="293"/>
      <c r="IF307" s="293"/>
      <c r="IG307" s="293"/>
      <c r="IH307" s="293"/>
      <c r="II307" s="293"/>
      <c r="IJ307" s="293"/>
      <c r="IK307" s="293"/>
      <c r="IL307" s="293"/>
      <c r="IM307" s="293"/>
      <c r="IN307" s="293"/>
      <c r="IO307" s="293"/>
      <c r="IP307" s="293"/>
      <c r="IQ307" s="293"/>
      <c r="IR307" s="293"/>
      <c r="IS307" s="293"/>
      <c r="IT307" s="293"/>
      <c r="IU307" s="293"/>
      <c r="IV307" s="293"/>
      <c r="IW307" s="293"/>
      <c r="IX307" s="293"/>
      <c r="IY307" s="293"/>
      <c r="IZ307" s="293"/>
      <c r="JA307" s="293"/>
      <c r="JB307" s="293"/>
      <c r="JC307" s="293"/>
      <c r="JD307" s="293"/>
      <c r="JE307" s="293"/>
      <c r="JF307" s="293"/>
      <c r="JG307" s="293"/>
      <c r="JH307" s="293"/>
      <c r="JI307" s="293"/>
      <c r="JJ307" s="293"/>
      <c r="JK307" s="293"/>
      <c r="JL307" s="293"/>
      <c r="JM307" s="293"/>
      <c r="JN307" s="293"/>
      <c r="JO307" s="293"/>
      <c r="JP307" s="293"/>
      <c r="JQ307" s="293"/>
      <c r="JR307" s="293"/>
      <c r="JS307" s="293"/>
      <c r="JT307" s="293"/>
      <c r="JU307" s="293"/>
      <c r="JV307" s="293"/>
      <c r="JW307" s="293"/>
      <c r="JX307" s="293"/>
      <c r="JY307" s="293"/>
      <c r="JZ307" s="293"/>
      <c r="KA307" s="293"/>
      <c r="KB307" s="293"/>
      <c r="KC307" s="293"/>
      <c r="KD307" s="293"/>
      <c r="KE307" s="293"/>
      <c r="KF307" s="293"/>
      <c r="KG307" s="293"/>
      <c r="KH307" s="293"/>
      <c r="KI307" s="293"/>
      <c r="KJ307" s="293"/>
      <c r="KK307" s="293"/>
      <c r="KL307" s="293"/>
      <c r="KM307" s="293"/>
      <c r="KN307" s="293"/>
      <c r="KO307" s="293"/>
      <c r="KP307" s="293"/>
      <c r="KQ307" s="293"/>
      <c r="KR307" s="293"/>
      <c r="KS307" s="293"/>
      <c r="KT307" s="293"/>
      <c r="KU307" s="293"/>
      <c r="KV307" s="293"/>
      <c r="KW307" s="293"/>
      <c r="KX307" s="293"/>
      <c r="KY307" s="293"/>
      <c r="KZ307" s="293"/>
      <c r="LA307" s="293"/>
      <c r="LB307" s="293"/>
      <c r="LC307" s="293"/>
      <c r="LD307" s="293"/>
      <c r="LE307" s="293"/>
      <c r="LF307" s="293"/>
      <c r="LG307" s="293"/>
      <c r="LH307" s="293"/>
      <c r="LI307" s="293"/>
      <c r="LJ307" s="293"/>
      <c r="LK307" s="293"/>
      <c r="LL307" s="293"/>
      <c r="LM307" s="293"/>
      <c r="LN307" s="293"/>
      <c r="LO307" s="293"/>
      <c r="LP307" s="293"/>
      <c r="LQ307" s="293"/>
      <c r="LR307" s="293"/>
      <c r="LS307" s="293"/>
      <c r="LT307" s="293"/>
      <c r="LU307" s="293"/>
      <c r="LV307" s="293"/>
      <c r="LW307" s="293"/>
      <c r="LX307" s="293"/>
      <c r="LY307" s="293"/>
      <c r="LZ307" s="293"/>
      <c r="MA307" s="293"/>
      <c r="MB307" s="293"/>
      <c r="MC307" s="293"/>
      <c r="MD307" s="293"/>
      <c r="ME307" s="293"/>
      <c r="MF307" s="293"/>
      <c r="MG307" s="293"/>
      <c r="MH307" s="293"/>
      <c r="MI307" s="293"/>
      <c r="MJ307" s="293"/>
      <c r="MK307" s="293"/>
      <c r="ML307" s="293"/>
      <c r="MM307" s="293"/>
      <c r="MN307" s="293"/>
      <c r="MO307" s="293"/>
      <c r="MP307" s="293"/>
      <c r="MQ307" s="293"/>
      <c r="MR307" s="293"/>
      <c r="MS307" s="293"/>
      <c r="MT307" s="293"/>
      <c r="MU307" s="293"/>
      <c r="MV307" s="293"/>
      <c r="MW307" s="293"/>
      <c r="MX307" s="293"/>
      <c r="MY307" s="293"/>
      <c r="MZ307" s="293"/>
      <c r="NA307" s="293"/>
      <c r="NB307" s="293"/>
      <c r="NC307" s="293"/>
      <c r="ND307" s="293"/>
      <c r="NE307" s="293"/>
      <c r="NF307" s="293"/>
      <c r="NG307" s="293"/>
      <c r="NH307" s="293"/>
      <c r="NI307" s="293"/>
      <c r="NJ307" s="293"/>
      <c r="NK307" s="293"/>
      <c r="NL307" s="293"/>
      <c r="NM307" s="293"/>
      <c r="NN307" s="293"/>
      <c r="NO307" s="293"/>
      <c r="NP307" s="293"/>
      <c r="NQ307" s="293"/>
      <c r="NR307" s="293"/>
      <c r="NS307" s="293"/>
      <c r="NT307" s="293"/>
      <c r="NU307" s="293"/>
      <c r="NV307" s="293"/>
      <c r="NW307" s="293"/>
      <c r="NX307" s="293"/>
      <c r="NY307" s="293"/>
      <c r="NZ307" s="293"/>
      <c r="OA307" s="293"/>
      <c r="OB307" s="293"/>
      <c r="OC307" s="293"/>
      <c r="OD307" s="293"/>
      <c r="OE307" s="293"/>
      <c r="OF307" s="293"/>
      <c r="OG307" s="293"/>
      <c r="OH307" s="293"/>
      <c r="OI307" s="293"/>
      <c r="OJ307" s="293"/>
      <c r="OK307" s="293"/>
      <c r="OL307" s="293"/>
      <c r="OM307" s="293"/>
      <c r="ON307" s="293"/>
      <c r="OO307" s="293"/>
      <c r="OP307" s="293"/>
      <c r="OQ307" s="293"/>
      <c r="OR307" s="293"/>
      <c r="OS307" s="293"/>
      <c r="OT307" s="293"/>
      <c r="OU307" s="293"/>
      <c r="OV307" s="293"/>
      <c r="OW307" s="293"/>
      <c r="OX307" s="293"/>
      <c r="OY307" s="293"/>
      <c r="OZ307" s="293"/>
      <c r="PA307" s="293"/>
      <c r="PB307" s="293"/>
      <c r="PC307" s="293"/>
      <c r="PD307" s="293"/>
      <c r="PE307" s="293"/>
      <c r="PF307" s="293"/>
      <c r="PG307" s="293"/>
      <c r="PH307" s="293"/>
      <c r="PI307" s="293"/>
      <c r="PJ307" s="293"/>
      <c r="PK307" s="293"/>
      <c r="PL307" s="293"/>
      <c r="PM307" s="293"/>
      <c r="PN307" s="293"/>
      <c r="PO307" s="293"/>
      <c r="PP307" s="293"/>
      <c r="PQ307" s="293"/>
      <c r="PR307" s="293"/>
      <c r="PS307" s="293"/>
      <c r="PT307" s="293"/>
      <c r="PU307" s="293"/>
      <c r="PV307" s="293"/>
      <c r="PW307" s="293"/>
      <c r="PX307" s="293"/>
      <c r="PY307" s="293"/>
      <c r="PZ307" s="293"/>
      <c r="QA307" s="293"/>
      <c r="QB307" s="293"/>
      <c r="QC307" s="293"/>
      <c r="QD307" s="293"/>
      <c r="QE307" s="293"/>
      <c r="QF307" s="293"/>
      <c r="QG307" s="293"/>
      <c r="QH307" s="293"/>
      <c r="QI307" s="293"/>
      <c r="QJ307" s="293"/>
      <c r="QK307" s="293"/>
      <c r="QL307" s="293"/>
      <c r="QM307" s="293"/>
      <c r="QN307" s="293"/>
      <c r="QO307" s="293"/>
      <c r="QP307" s="293"/>
      <c r="QQ307" s="293"/>
      <c r="QR307" s="293"/>
      <c r="QS307" s="293"/>
      <c r="QT307" s="293"/>
      <c r="QU307" s="293"/>
      <c r="QV307" s="293"/>
      <c r="QW307" s="293"/>
      <c r="QX307" s="293"/>
      <c r="QY307" s="293"/>
      <c r="QZ307" s="293"/>
      <c r="RA307" s="293"/>
      <c r="RB307" s="293"/>
      <c r="RC307" s="293"/>
      <c r="RD307" s="293"/>
      <c r="RE307" s="293"/>
      <c r="RF307" s="293"/>
      <c r="RG307" s="293"/>
      <c r="RH307" s="293"/>
      <c r="RI307" s="293"/>
      <c r="RJ307" s="293"/>
      <c r="RK307" s="293"/>
      <c r="RL307" s="293"/>
      <c r="RM307" s="293"/>
      <c r="RN307" s="293"/>
      <c r="RO307" s="293"/>
      <c r="RP307" s="293"/>
      <c r="RQ307" s="293"/>
      <c r="RR307" s="293"/>
      <c r="RS307" s="293"/>
      <c r="RT307" s="293"/>
      <c r="RU307" s="293"/>
      <c r="RV307" s="293"/>
      <c r="RW307" s="293"/>
      <c r="RX307" s="293"/>
      <c r="RY307" s="293"/>
      <c r="RZ307" s="293"/>
      <c r="SA307" s="293"/>
      <c r="SB307" s="293"/>
      <c r="SC307" s="293"/>
      <c r="SD307" s="293"/>
      <c r="SE307" s="293"/>
      <c r="SF307" s="293"/>
      <c r="SG307" s="293"/>
      <c r="SH307" s="293"/>
      <c r="SI307" s="293"/>
      <c r="SJ307" s="293"/>
      <c r="SK307" s="293"/>
      <c r="SL307" s="293"/>
      <c r="SM307" s="293"/>
      <c r="SN307" s="293"/>
      <c r="SO307" s="293"/>
      <c r="SP307" s="293"/>
      <c r="SQ307" s="293"/>
      <c r="SR307" s="293"/>
      <c r="SS307" s="293"/>
      <c r="ST307" s="293"/>
      <c r="SU307" s="293"/>
      <c r="SV307" s="293"/>
      <c r="SW307" s="293"/>
      <c r="SX307" s="293"/>
      <c r="SY307" s="293"/>
      <c r="SZ307" s="293"/>
      <c r="TA307" s="293"/>
      <c r="TB307" s="293"/>
      <c r="TC307" s="293"/>
      <c r="TD307" s="293"/>
      <c r="TE307" s="293"/>
      <c r="TF307" s="293"/>
      <c r="TG307" s="293"/>
      <c r="TH307" s="293"/>
      <c r="TI307" s="293"/>
      <c r="TJ307" s="293"/>
      <c r="TK307" s="293"/>
      <c r="TL307" s="293"/>
      <c r="TM307" s="293"/>
      <c r="TN307" s="293"/>
      <c r="TO307" s="293"/>
      <c r="TP307" s="293"/>
      <c r="TQ307" s="293"/>
      <c r="TR307" s="293"/>
      <c r="TS307" s="293"/>
      <c r="TT307" s="293"/>
      <c r="TU307" s="293"/>
      <c r="TV307" s="293"/>
      <c r="TW307" s="293"/>
      <c r="TX307" s="293"/>
      <c r="TY307" s="293"/>
      <c r="TZ307" s="293"/>
      <c r="UA307" s="293"/>
      <c r="UB307" s="293"/>
      <c r="UC307" s="293"/>
      <c r="UD307" s="293"/>
      <c r="UE307" s="293"/>
    </row>
    <row r="308" spans="1:551" s="32" customFormat="1" x14ac:dyDescent="0.3">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c r="AI308" s="293"/>
      <c r="AJ308" s="293"/>
      <c r="AK308" s="293"/>
      <c r="AL308" s="293"/>
      <c r="AM308" s="293"/>
      <c r="AN308" s="293"/>
      <c r="AO308" s="293"/>
      <c r="AP308" s="293"/>
      <c r="AQ308" s="293"/>
      <c r="AR308" s="293"/>
      <c r="AS308" s="293"/>
      <c r="AT308" s="293"/>
      <c r="AU308" s="293"/>
      <c r="AV308" s="293"/>
      <c r="AW308" s="293"/>
      <c r="AX308" s="293"/>
      <c r="AY308" s="293"/>
      <c r="AZ308" s="293"/>
      <c r="BA308" s="293"/>
      <c r="BB308" s="293"/>
      <c r="BC308" s="293"/>
      <c r="BD308" s="293"/>
      <c r="BE308" s="293"/>
      <c r="BF308" s="293"/>
      <c r="BG308" s="293"/>
      <c r="BH308" s="293"/>
      <c r="BI308" s="293"/>
      <c r="BJ308" s="293"/>
      <c r="BK308" s="293"/>
      <c r="BL308" s="293"/>
      <c r="BM308" s="293"/>
      <c r="BN308" s="293"/>
      <c r="BO308" s="293"/>
      <c r="BP308" s="293"/>
      <c r="BQ308" s="293"/>
      <c r="BR308" s="293"/>
      <c r="BS308" s="293"/>
      <c r="BT308" s="293"/>
      <c r="BU308" s="293"/>
      <c r="BV308" s="293"/>
      <c r="BW308" s="293"/>
      <c r="BX308" s="293"/>
      <c r="BY308" s="293"/>
      <c r="BZ308" s="293"/>
      <c r="CA308" s="293"/>
      <c r="CB308" s="293"/>
      <c r="CC308" s="293"/>
      <c r="CD308" s="293"/>
      <c r="CE308" s="293"/>
      <c r="CF308" s="293"/>
      <c r="CG308" s="293"/>
      <c r="CH308" s="293"/>
      <c r="CI308" s="293"/>
      <c r="CJ308" s="293"/>
      <c r="CK308" s="293"/>
      <c r="CL308" s="293"/>
      <c r="CM308" s="293"/>
      <c r="CN308" s="293"/>
      <c r="CO308" s="293"/>
      <c r="CP308" s="293"/>
      <c r="CQ308" s="293"/>
      <c r="CR308" s="293"/>
      <c r="CS308" s="293"/>
      <c r="CT308" s="293"/>
      <c r="CU308" s="293"/>
      <c r="CV308" s="293"/>
      <c r="CW308" s="293"/>
      <c r="CX308" s="293"/>
      <c r="CY308" s="293"/>
      <c r="CZ308" s="293"/>
      <c r="DA308" s="293"/>
      <c r="DB308" s="293"/>
      <c r="DC308" s="293"/>
      <c r="DD308" s="293"/>
      <c r="DE308" s="293"/>
      <c r="DF308" s="293"/>
      <c r="DG308" s="293"/>
      <c r="DH308" s="293"/>
      <c r="DI308" s="293"/>
      <c r="DJ308" s="293"/>
      <c r="DK308" s="293"/>
      <c r="DL308" s="293"/>
      <c r="DM308" s="293"/>
      <c r="DN308" s="293"/>
      <c r="DO308" s="293"/>
      <c r="DP308" s="293"/>
      <c r="DQ308" s="293"/>
      <c r="DR308" s="293"/>
      <c r="DS308" s="293"/>
      <c r="DT308" s="293"/>
      <c r="DU308" s="293"/>
      <c r="DV308" s="293"/>
      <c r="DW308" s="293"/>
      <c r="DX308" s="293"/>
      <c r="DY308" s="293"/>
      <c r="DZ308" s="293"/>
      <c r="EA308" s="293"/>
      <c r="EB308" s="293"/>
      <c r="EC308" s="293"/>
      <c r="ED308" s="293"/>
      <c r="EE308" s="293"/>
      <c r="EF308" s="293"/>
      <c r="EG308" s="293"/>
      <c r="EH308" s="293"/>
      <c r="EI308" s="293"/>
      <c r="EJ308" s="293"/>
      <c r="EK308" s="293"/>
      <c r="EL308" s="293"/>
      <c r="EM308" s="293"/>
      <c r="EN308" s="293"/>
      <c r="EO308" s="293"/>
      <c r="EP308" s="293"/>
      <c r="EQ308" s="293"/>
      <c r="ER308" s="293"/>
      <c r="ES308" s="293"/>
      <c r="ET308" s="293"/>
      <c r="EU308" s="293"/>
      <c r="EV308" s="293"/>
      <c r="EW308" s="293"/>
      <c r="EX308" s="293"/>
      <c r="EY308" s="293"/>
      <c r="EZ308" s="293"/>
      <c r="FA308" s="293"/>
      <c r="FB308" s="293"/>
      <c r="FC308" s="293"/>
      <c r="FD308" s="293"/>
      <c r="FE308" s="293"/>
      <c r="FF308" s="293"/>
      <c r="FG308" s="293"/>
      <c r="FH308" s="293"/>
      <c r="FI308" s="293"/>
      <c r="FJ308" s="293"/>
      <c r="FK308" s="293"/>
      <c r="FL308" s="293"/>
      <c r="FM308" s="293"/>
      <c r="FN308" s="293"/>
      <c r="FO308" s="293"/>
      <c r="FP308" s="293"/>
      <c r="FQ308" s="293"/>
      <c r="FR308" s="293"/>
      <c r="FS308" s="293"/>
      <c r="FT308" s="293"/>
      <c r="FU308" s="293"/>
      <c r="FV308" s="293"/>
      <c r="FW308" s="293"/>
      <c r="FX308" s="293"/>
      <c r="FY308" s="293"/>
      <c r="FZ308" s="293"/>
      <c r="GA308" s="293"/>
      <c r="GB308" s="293"/>
      <c r="GC308" s="293"/>
      <c r="GD308" s="293"/>
      <c r="GE308" s="293"/>
      <c r="GF308" s="293"/>
      <c r="GG308" s="293"/>
      <c r="GH308" s="293"/>
      <c r="GI308" s="293"/>
      <c r="GJ308" s="293"/>
      <c r="GK308" s="293"/>
      <c r="GL308" s="293"/>
      <c r="GM308" s="293"/>
      <c r="GN308" s="293"/>
      <c r="GO308" s="293"/>
      <c r="GP308" s="293"/>
      <c r="GQ308" s="293"/>
      <c r="GR308" s="293"/>
      <c r="GS308" s="293"/>
      <c r="GT308" s="293"/>
      <c r="GU308" s="293"/>
      <c r="GV308" s="293"/>
      <c r="GW308" s="293"/>
      <c r="GX308" s="293"/>
      <c r="GY308" s="293"/>
      <c r="GZ308" s="293"/>
      <c r="HA308" s="293"/>
      <c r="HB308" s="293"/>
      <c r="HC308" s="293"/>
      <c r="HD308" s="293"/>
      <c r="HE308" s="293"/>
      <c r="HF308" s="293"/>
      <c r="HG308" s="293"/>
      <c r="HH308" s="293"/>
      <c r="HI308" s="293"/>
      <c r="HJ308" s="293"/>
      <c r="HK308" s="293"/>
      <c r="HL308" s="293"/>
      <c r="HM308" s="293"/>
      <c r="HN308" s="293"/>
      <c r="HO308" s="293"/>
      <c r="HP308" s="293"/>
      <c r="HQ308" s="293"/>
      <c r="HR308" s="293"/>
      <c r="HS308" s="293"/>
      <c r="HT308" s="293"/>
      <c r="HU308" s="293"/>
      <c r="HV308" s="293"/>
      <c r="HW308" s="293"/>
      <c r="HX308" s="293"/>
      <c r="HY308" s="293"/>
      <c r="HZ308" s="293"/>
      <c r="IA308" s="293"/>
      <c r="IB308" s="293"/>
      <c r="IC308" s="293"/>
      <c r="ID308" s="293"/>
      <c r="IE308" s="293"/>
      <c r="IF308" s="293"/>
      <c r="IG308" s="293"/>
      <c r="IH308" s="293"/>
      <c r="II308" s="293"/>
      <c r="IJ308" s="293"/>
      <c r="IK308" s="293"/>
      <c r="IL308" s="293"/>
      <c r="IM308" s="293"/>
      <c r="IN308" s="293"/>
      <c r="IO308" s="293"/>
      <c r="IP308" s="293"/>
      <c r="IQ308" s="293"/>
      <c r="IR308" s="293"/>
      <c r="IS308" s="293"/>
      <c r="IT308" s="293"/>
      <c r="IU308" s="293"/>
      <c r="IV308" s="293"/>
      <c r="IW308" s="293"/>
      <c r="IX308" s="293"/>
      <c r="IY308" s="293"/>
      <c r="IZ308" s="293"/>
      <c r="JA308" s="293"/>
      <c r="JB308" s="293"/>
      <c r="JC308" s="293"/>
      <c r="JD308" s="293"/>
      <c r="JE308" s="293"/>
      <c r="JF308" s="293"/>
      <c r="JG308" s="293"/>
      <c r="JH308" s="293"/>
      <c r="JI308" s="293"/>
      <c r="JJ308" s="293"/>
      <c r="JK308" s="293"/>
      <c r="JL308" s="293"/>
      <c r="JM308" s="293"/>
      <c r="JN308" s="293"/>
      <c r="JO308" s="293"/>
      <c r="JP308" s="293"/>
      <c r="JQ308" s="293"/>
      <c r="JR308" s="293"/>
      <c r="JS308" s="293"/>
      <c r="JT308" s="293"/>
      <c r="JU308" s="293"/>
      <c r="JV308" s="293"/>
      <c r="JW308" s="293"/>
      <c r="JX308" s="293"/>
      <c r="JY308" s="293"/>
      <c r="JZ308" s="293"/>
      <c r="KA308" s="293"/>
      <c r="KB308" s="293"/>
      <c r="KC308" s="293"/>
      <c r="KD308" s="293"/>
      <c r="KE308" s="293"/>
      <c r="KF308" s="293"/>
      <c r="KG308" s="293"/>
      <c r="KH308" s="293"/>
      <c r="KI308" s="293"/>
      <c r="KJ308" s="293"/>
      <c r="KK308" s="293"/>
      <c r="KL308" s="293"/>
      <c r="KM308" s="293"/>
      <c r="KN308" s="293"/>
      <c r="KO308" s="293"/>
      <c r="KP308" s="293"/>
      <c r="KQ308" s="293"/>
      <c r="KR308" s="293"/>
      <c r="KS308" s="293"/>
      <c r="KT308" s="293"/>
      <c r="KU308" s="293"/>
      <c r="KV308" s="293"/>
      <c r="KW308" s="293"/>
      <c r="KX308" s="293"/>
      <c r="KY308" s="293"/>
      <c r="KZ308" s="293"/>
      <c r="LA308" s="293"/>
      <c r="LB308" s="293"/>
      <c r="LC308" s="293"/>
      <c r="LD308" s="293"/>
      <c r="LE308" s="293"/>
      <c r="LF308" s="293"/>
      <c r="LG308" s="293"/>
      <c r="LH308" s="293"/>
      <c r="LI308" s="293"/>
      <c r="LJ308" s="293"/>
      <c r="LK308" s="293"/>
      <c r="LL308" s="293"/>
      <c r="LM308" s="293"/>
      <c r="LN308" s="293"/>
      <c r="LO308" s="293"/>
      <c r="LP308" s="293"/>
      <c r="LQ308" s="293"/>
      <c r="LR308" s="293"/>
      <c r="LS308" s="293"/>
      <c r="LT308" s="293"/>
      <c r="LU308" s="293"/>
      <c r="LV308" s="293"/>
      <c r="LW308" s="293"/>
      <c r="LX308" s="293"/>
      <c r="LY308" s="293"/>
      <c r="LZ308" s="293"/>
      <c r="MA308" s="293"/>
      <c r="MB308" s="293"/>
      <c r="MC308" s="293"/>
      <c r="MD308" s="293"/>
      <c r="ME308" s="293"/>
      <c r="MF308" s="293"/>
      <c r="MG308" s="293"/>
      <c r="MH308" s="293"/>
      <c r="MI308" s="293"/>
      <c r="MJ308" s="293"/>
      <c r="MK308" s="293"/>
      <c r="ML308" s="293"/>
      <c r="MM308" s="293"/>
      <c r="MN308" s="293"/>
      <c r="MO308" s="293"/>
      <c r="MP308" s="293"/>
      <c r="MQ308" s="293"/>
      <c r="MR308" s="293"/>
      <c r="MS308" s="293"/>
      <c r="MT308" s="293"/>
      <c r="MU308" s="293"/>
      <c r="MV308" s="293"/>
      <c r="MW308" s="293"/>
      <c r="MX308" s="293"/>
      <c r="MY308" s="293"/>
      <c r="MZ308" s="293"/>
      <c r="NA308" s="293"/>
      <c r="NB308" s="293"/>
      <c r="NC308" s="293"/>
      <c r="ND308" s="293"/>
      <c r="NE308" s="293"/>
      <c r="NF308" s="293"/>
      <c r="NG308" s="293"/>
      <c r="NH308" s="293"/>
      <c r="NI308" s="293"/>
      <c r="NJ308" s="293"/>
      <c r="NK308" s="293"/>
      <c r="NL308" s="293"/>
      <c r="NM308" s="293"/>
      <c r="NN308" s="293"/>
      <c r="NO308" s="293"/>
      <c r="NP308" s="293"/>
      <c r="NQ308" s="293"/>
      <c r="NR308" s="293"/>
      <c r="NS308" s="293"/>
      <c r="NT308" s="293"/>
      <c r="NU308" s="293"/>
      <c r="NV308" s="293"/>
      <c r="NW308" s="293"/>
      <c r="NX308" s="293"/>
      <c r="NY308" s="293"/>
      <c r="NZ308" s="293"/>
      <c r="OA308" s="293"/>
      <c r="OB308" s="293"/>
      <c r="OC308" s="293"/>
      <c r="OD308" s="293"/>
      <c r="OE308" s="293"/>
      <c r="OF308" s="293"/>
      <c r="OG308" s="293"/>
      <c r="OH308" s="293"/>
      <c r="OI308" s="293"/>
      <c r="OJ308" s="293"/>
      <c r="OK308" s="293"/>
      <c r="OL308" s="293"/>
      <c r="OM308" s="293"/>
      <c r="ON308" s="293"/>
      <c r="OO308" s="293"/>
      <c r="OP308" s="293"/>
      <c r="OQ308" s="293"/>
      <c r="OR308" s="293"/>
      <c r="OS308" s="293"/>
      <c r="OT308" s="293"/>
      <c r="OU308" s="293"/>
      <c r="OV308" s="293"/>
      <c r="OW308" s="293"/>
      <c r="OX308" s="293"/>
      <c r="OY308" s="293"/>
      <c r="OZ308" s="293"/>
      <c r="PA308" s="293"/>
      <c r="PB308" s="293"/>
      <c r="PC308" s="293"/>
      <c r="PD308" s="293"/>
      <c r="PE308" s="293"/>
      <c r="PF308" s="293"/>
      <c r="PG308" s="293"/>
      <c r="PH308" s="293"/>
      <c r="PI308" s="293"/>
      <c r="PJ308" s="293"/>
      <c r="PK308" s="293"/>
      <c r="PL308" s="293"/>
      <c r="PM308" s="293"/>
      <c r="PN308" s="293"/>
      <c r="PO308" s="293"/>
      <c r="PP308" s="293"/>
      <c r="PQ308" s="293"/>
      <c r="PR308" s="293"/>
      <c r="PS308" s="293"/>
      <c r="PT308" s="293"/>
      <c r="PU308" s="293"/>
      <c r="PV308" s="293"/>
      <c r="PW308" s="293"/>
      <c r="PX308" s="293"/>
      <c r="PY308" s="293"/>
      <c r="PZ308" s="293"/>
      <c r="QA308" s="293"/>
      <c r="QB308" s="293"/>
      <c r="QC308" s="293"/>
      <c r="QD308" s="293"/>
      <c r="QE308" s="293"/>
      <c r="QF308" s="293"/>
      <c r="QG308" s="293"/>
      <c r="QH308" s="293"/>
      <c r="QI308" s="293"/>
      <c r="QJ308" s="293"/>
      <c r="QK308" s="293"/>
      <c r="QL308" s="293"/>
      <c r="QM308" s="293"/>
      <c r="QN308" s="293"/>
      <c r="QO308" s="293"/>
      <c r="QP308" s="293"/>
      <c r="QQ308" s="293"/>
      <c r="QR308" s="293"/>
      <c r="QS308" s="293"/>
      <c r="QT308" s="293"/>
      <c r="QU308" s="293"/>
      <c r="QV308" s="293"/>
      <c r="QW308" s="293"/>
      <c r="QX308" s="293"/>
      <c r="QY308" s="293"/>
      <c r="QZ308" s="293"/>
      <c r="RA308" s="293"/>
      <c r="RB308" s="293"/>
      <c r="RC308" s="293"/>
      <c r="RD308" s="293"/>
      <c r="RE308" s="293"/>
      <c r="RF308" s="293"/>
      <c r="RG308" s="293"/>
      <c r="RH308" s="293"/>
      <c r="RI308" s="293"/>
      <c r="RJ308" s="293"/>
      <c r="RK308" s="293"/>
      <c r="RL308" s="293"/>
      <c r="RM308" s="293"/>
      <c r="RN308" s="293"/>
      <c r="RO308" s="293"/>
      <c r="RP308" s="293"/>
      <c r="RQ308" s="293"/>
      <c r="RR308" s="293"/>
      <c r="RS308" s="293"/>
      <c r="RT308" s="293"/>
      <c r="RU308" s="293"/>
      <c r="RV308" s="293"/>
      <c r="RW308" s="293"/>
      <c r="RX308" s="293"/>
      <c r="RY308" s="293"/>
      <c r="RZ308" s="293"/>
      <c r="SA308" s="293"/>
      <c r="SB308" s="293"/>
      <c r="SC308" s="293"/>
      <c r="SD308" s="293"/>
      <c r="SE308" s="293"/>
      <c r="SF308" s="293"/>
      <c r="SG308" s="293"/>
      <c r="SH308" s="293"/>
      <c r="SI308" s="293"/>
      <c r="SJ308" s="293"/>
      <c r="SK308" s="293"/>
      <c r="SL308" s="293"/>
      <c r="SM308" s="293"/>
      <c r="SN308" s="293"/>
      <c r="SO308" s="293"/>
      <c r="SP308" s="293"/>
      <c r="SQ308" s="293"/>
      <c r="SR308" s="293"/>
      <c r="SS308" s="293"/>
      <c r="ST308" s="293"/>
      <c r="SU308" s="293"/>
      <c r="SV308" s="293"/>
      <c r="SW308" s="293"/>
      <c r="SX308" s="293"/>
      <c r="SY308" s="293"/>
      <c r="SZ308" s="293"/>
      <c r="TA308" s="293"/>
      <c r="TB308" s="293"/>
      <c r="TC308" s="293"/>
      <c r="TD308" s="293"/>
      <c r="TE308" s="293"/>
      <c r="TF308" s="293"/>
      <c r="TG308" s="293"/>
      <c r="TH308" s="293"/>
      <c r="TI308" s="293"/>
      <c r="TJ308" s="293"/>
      <c r="TK308" s="293"/>
      <c r="TL308" s="293"/>
      <c r="TM308" s="293"/>
      <c r="TN308" s="293"/>
      <c r="TO308" s="293"/>
      <c r="TP308" s="293"/>
      <c r="TQ308" s="293"/>
      <c r="TR308" s="293"/>
      <c r="TS308" s="293"/>
      <c r="TT308" s="293"/>
      <c r="TU308" s="293"/>
      <c r="TV308" s="293"/>
      <c r="TW308" s="293"/>
      <c r="TX308" s="293"/>
      <c r="TY308" s="293"/>
      <c r="TZ308" s="293"/>
      <c r="UA308" s="293"/>
      <c r="UB308" s="293"/>
      <c r="UC308" s="293"/>
      <c r="UD308" s="293"/>
      <c r="UE308" s="293"/>
    </row>
    <row r="309" spans="1:551" s="32" customFormat="1" x14ac:dyDescent="0.3">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c r="AI309" s="293"/>
      <c r="AJ309" s="293"/>
      <c r="AK309" s="293"/>
      <c r="AL309" s="293"/>
      <c r="AM309" s="293"/>
      <c r="AN309" s="293"/>
      <c r="AO309" s="293"/>
      <c r="AP309" s="293"/>
      <c r="AQ309" s="293"/>
      <c r="AR309" s="293"/>
      <c r="AS309" s="293"/>
      <c r="AT309" s="293"/>
      <c r="AU309" s="293"/>
      <c r="AV309" s="293"/>
      <c r="AW309" s="293"/>
      <c r="AX309" s="293"/>
      <c r="AY309" s="293"/>
      <c r="AZ309" s="293"/>
      <c r="BA309" s="293"/>
      <c r="BB309" s="293"/>
      <c r="BC309" s="293"/>
      <c r="BD309" s="293"/>
      <c r="BE309" s="293"/>
      <c r="BF309" s="293"/>
      <c r="BG309" s="293"/>
      <c r="BH309" s="293"/>
      <c r="BI309" s="293"/>
      <c r="BJ309" s="293"/>
      <c r="BK309" s="293"/>
      <c r="BL309" s="293"/>
      <c r="BM309" s="293"/>
      <c r="BN309" s="293"/>
      <c r="BO309" s="293"/>
      <c r="BP309" s="293"/>
      <c r="BQ309" s="293"/>
      <c r="BR309" s="293"/>
      <c r="BS309" s="293"/>
      <c r="BT309" s="293"/>
      <c r="BU309" s="293"/>
      <c r="BV309" s="293"/>
      <c r="BW309" s="293"/>
      <c r="BX309" s="293"/>
      <c r="BY309" s="293"/>
      <c r="BZ309" s="293"/>
      <c r="CA309" s="293"/>
      <c r="CB309" s="293"/>
      <c r="CC309" s="293"/>
      <c r="CD309" s="293"/>
      <c r="CE309" s="293"/>
      <c r="CF309" s="293"/>
      <c r="CG309" s="293"/>
      <c r="CH309" s="293"/>
      <c r="CI309" s="293"/>
      <c r="CJ309" s="293"/>
      <c r="CK309" s="293"/>
      <c r="CL309" s="293"/>
      <c r="CM309" s="293"/>
      <c r="CN309" s="293"/>
      <c r="CO309" s="293"/>
      <c r="CP309" s="293"/>
      <c r="CQ309" s="293"/>
      <c r="CR309" s="293"/>
      <c r="CS309" s="293"/>
      <c r="CT309" s="293"/>
      <c r="CU309" s="293"/>
      <c r="CV309" s="293"/>
      <c r="CW309" s="293"/>
      <c r="CX309" s="293"/>
      <c r="CY309" s="293"/>
      <c r="CZ309" s="293"/>
      <c r="DA309" s="293"/>
      <c r="DB309" s="293"/>
      <c r="DC309" s="293"/>
      <c r="DD309" s="293"/>
      <c r="DE309" s="293"/>
      <c r="DF309" s="293"/>
      <c r="DG309" s="293"/>
      <c r="DH309" s="293"/>
      <c r="DI309" s="293"/>
      <c r="DJ309" s="293"/>
      <c r="DK309" s="293"/>
      <c r="DL309" s="293"/>
      <c r="DM309" s="293"/>
      <c r="DN309" s="293"/>
      <c r="DO309" s="293"/>
      <c r="DP309" s="293"/>
      <c r="DQ309" s="293"/>
      <c r="DR309" s="293"/>
      <c r="DS309" s="293"/>
      <c r="DT309" s="293"/>
      <c r="DU309" s="293"/>
      <c r="DV309" s="293"/>
      <c r="DW309" s="293"/>
      <c r="DX309" s="293"/>
      <c r="DY309" s="293"/>
      <c r="DZ309" s="293"/>
      <c r="EA309" s="293"/>
      <c r="EB309" s="293"/>
      <c r="EC309" s="293"/>
      <c r="ED309" s="293"/>
      <c r="EE309" s="293"/>
      <c r="EF309" s="293"/>
      <c r="EG309" s="293"/>
      <c r="EH309" s="293"/>
      <c r="EI309" s="293"/>
      <c r="EJ309" s="293"/>
      <c r="EK309" s="293"/>
      <c r="EL309" s="293"/>
      <c r="EM309" s="293"/>
      <c r="EN309" s="293"/>
      <c r="EO309" s="293"/>
      <c r="EP309" s="293"/>
      <c r="EQ309" s="293"/>
      <c r="ER309" s="293"/>
      <c r="ES309" s="293"/>
      <c r="ET309" s="293"/>
      <c r="EU309" s="293"/>
      <c r="EV309" s="293"/>
      <c r="EW309" s="293"/>
      <c r="EX309" s="293"/>
      <c r="EY309" s="293"/>
      <c r="EZ309" s="293"/>
      <c r="FA309" s="293"/>
      <c r="FB309" s="293"/>
      <c r="FC309" s="293"/>
      <c r="FD309" s="293"/>
      <c r="FE309" s="293"/>
      <c r="FF309" s="293"/>
      <c r="FG309" s="293"/>
      <c r="FH309" s="293"/>
      <c r="FI309" s="293"/>
      <c r="FJ309" s="293"/>
      <c r="FK309" s="293"/>
      <c r="FL309" s="293"/>
      <c r="FM309" s="293"/>
      <c r="FN309" s="293"/>
      <c r="FO309" s="293"/>
      <c r="FP309" s="293"/>
      <c r="FQ309" s="293"/>
      <c r="FR309" s="293"/>
      <c r="FS309" s="293"/>
      <c r="FT309" s="293"/>
      <c r="FU309" s="293"/>
      <c r="FV309" s="293"/>
      <c r="FW309" s="293"/>
      <c r="FX309" s="293"/>
      <c r="FY309" s="293"/>
      <c r="FZ309" s="293"/>
      <c r="GA309" s="293"/>
      <c r="GB309" s="293"/>
      <c r="GC309" s="293"/>
      <c r="GD309" s="293"/>
      <c r="GE309" s="293"/>
      <c r="GF309" s="293"/>
      <c r="GG309" s="293"/>
      <c r="GH309" s="293"/>
      <c r="GI309" s="293"/>
      <c r="GJ309" s="293"/>
      <c r="GK309" s="293"/>
      <c r="GL309" s="293"/>
      <c r="GM309" s="293"/>
      <c r="GN309" s="293"/>
      <c r="GO309" s="293"/>
      <c r="GP309" s="293"/>
      <c r="GQ309" s="293"/>
      <c r="GR309" s="293"/>
      <c r="GS309" s="293"/>
      <c r="GT309" s="293"/>
      <c r="GU309" s="293"/>
      <c r="GV309" s="293"/>
      <c r="GW309" s="293"/>
      <c r="GX309" s="293"/>
      <c r="GY309" s="293"/>
      <c r="GZ309" s="293"/>
      <c r="HA309" s="293"/>
      <c r="HB309" s="293"/>
      <c r="HC309" s="293"/>
      <c r="HD309" s="293"/>
      <c r="HE309" s="293"/>
      <c r="HF309" s="293"/>
      <c r="HG309" s="293"/>
      <c r="HH309" s="293"/>
      <c r="HI309" s="293"/>
      <c r="HJ309" s="293"/>
      <c r="HK309" s="293"/>
      <c r="HL309" s="293"/>
      <c r="HM309" s="293"/>
      <c r="HN309" s="293"/>
      <c r="HO309" s="293"/>
      <c r="HP309" s="293"/>
      <c r="HQ309" s="293"/>
      <c r="HR309" s="293"/>
      <c r="HS309" s="293"/>
      <c r="HT309" s="293"/>
      <c r="HU309" s="293"/>
      <c r="HV309" s="293"/>
      <c r="HW309" s="293"/>
      <c r="HX309" s="293"/>
      <c r="HY309" s="293"/>
      <c r="HZ309" s="293"/>
      <c r="IA309" s="293"/>
      <c r="IB309" s="293"/>
      <c r="IC309" s="293"/>
      <c r="ID309" s="293"/>
      <c r="IE309" s="293"/>
      <c r="IF309" s="293"/>
      <c r="IG309" s="293"/>
      <c r="IH309" s="293"/>
      <c r="II309" s="293"/>
      <c r="IJ309" s="293"/>
      <c r="IK309" s="293"/>
      <c r="IL309" s="293"/>
      <c r="IM309" s="293"/>
      <c r="IN309" s="293"/>
      <c r="IO309" s="293"/>
      <c r="IP309" s="293"/>
      <c r="IQ309" s="293"/>
      <c r="IR309" s="293"/>
      <c r="IS309" s="293"/>
      <c r="IT309" s="293"/>
      <c r="IU309" s="293"/>
      <c r="IV309" s="293"/>
      <c r="IW309" s="293"/>
      <c r="IX309" s="293"/>
      <c r="IY309" s="293"/>
      <c r="IZ309" s="293"/>
      <c r="JA309" s="293"/>
      <c r="JB309" s="293"/>
      <c r="JC309" s="293"/>
      <c r="JD309" s="293"/>
      <c r="JE309" s="293"/>
      <c r="JF309" s="293"/>
      <c r="JG309" s="293"/>
      <c r="JH309" s="293"/>
      <c r="JI309" s="293"/>
      <c r="JJ309" s="293"/>
      <c r="JK309" s="293"/>
      <c r="JL309" s="293"/>
      <c r="JM309" s="293"/>
      <c r="JN309" s="293"/>
      <c r="JO309" s="293"/>
      <c r="JP309" s="293"/>
      <c r="JQ309" s="293"/>
      <c r="JR309" s="293"/>
      <c r="JS309" s="293"/>
      <c r="JT309" s="293"/>
      <c r="JU309" s="293"/>
      <c r="JV309" s="293"/>
      <c r="JW309" s="293"/>
      <c r="JX309" s="293"/>
      <c r="JY309" s="293"/>
      <c r="JZ309" s="293"/>
      <c r="KA309" s="293"/>
      <c r="KB309" s="293"/>
      <c r="KC309" s="293"/>
      <c r="KD309" s="293"/>
      <c r="KE309" s="293"/>
      <c r="KF309" s="293"/>
      <c r="KG309" s="293"/>
      <c r="KH309" s="293"/>
      <c r="KI309" s="293"/>
      <c r="KJ309" s="293"/>
      <c r="KK309" s="293"/>
      <c r="KL309" s="293"/>
      <c r="KM309" s="293"/>
      <c r="KN309" s="293"/>
      <c r="KO309" s="293"/>
      <c r="KP309" s="293"/>
      <c r="KQ309" s="293"/>
      <c r="KR309" s="293"/>
      <c r="KS309" s="293"/>
      <c r="KT309" s="293"/>
      <c r="KU309" s="293"/>
      <c r="KV309" s="293"/>
      <c r="KW309" s="293"/>
      <c r="KX309" s="293"/>
      <c r="KY309" s="293"/>
      <c r="KZ309" s="293"/>
      <c r="LA309" s="293"/>
      <c r="LB309" s="293"/>
      <c r="LC309" s="293"/>
      <c r="LD309" s="293"/>
      <c r="LE309" s="293"/>
      <c r="LF309" s="293"/>
      <c r="LG309" s="293"/>
      <c r="LH309" s="293"/>
      <c r="LI309" s="293"/>
      <c r="LJ309" s="293"/>
      <c r="LK309" s="293"/>
      <c r="LL309" s="293"/>
      <c r="LM309" s="293"/>
      <c r="LN309" s="293"/>
      <c r="LO309" s="293"/>
      <c r="LP309" s="293"/>
      <c r="LQ309" s="293"/>
      <c r="LR309" s="293"/>
      <c r="LS309" s="293"/>
      <c r="LT309" s="293"/>
      <c r="LU309" s="293"/>
      <c r="LV309" s="293"/>
      <c r="LW309" s="293"/>
      <c r="LX309" s="293"/>
      <c r="LY309" s="293"/>
      <c r="LZ309" s="293"/>
      <c r="MA309" s="293"/>
      <c r="MB309" s="293"/>
      <c r="MC309" s="293"/>
      <c r="MD309" s="293"/>
      <c r="ME309" s="293"/>
      <c r="MF309" s="293"/>
      <c r="MG309" s="293"/>
      <c r="MH309" s="293"/>
      <c r="MI309" s="293"/>
      <c r="MJ309" s="293"/>
      <c r="MK309" s="293"/>
      <c r="ML309" s="293"/>
      <c r="MM309" s="293"/>
      <c r="MN309" s="293"/>
      <c r="MO309" s="293"/>
      <c r="MP309" s="293"/>
      <c r="MQ309" s="293"/>
      <c r="MR309" s="293"/>
      <c r="MS309" s="293"/>
      <c r="MT309" s="293"/>
      <c r="MU309" s="293"/>
      <c r="MV309" s="293"/>
      <c r="MW309" s="293"/>
      <c r="MX309" s="293"/>
      <c r="MY309" s="293"/>
      <c r="MZ309" s="293"/>
      <c r="NA309" s="293"/>
      <c r="NB309" s="293"/>
      <c r="NC309" s="293"/>
      <c r="ND309" s="293"/>
      <c r="NE309" s="293"/>
      <c r="NF309" s="293"/>
      <c r="NG309" s="293"/>
      <c r="NH309" s="293"/>
      <c r="NI309" s="293"/>
      <c r="NJ309" s="293"/>
      <c r="NK309" s="293"/>
      <c r="NL309" s="293"/>
      <c r="NM309" s="293"/>
      <c r="NN309" s="293"/>
      <c r="NO309" s="293"/>
      <c r="NP309" s="293"/>
      <c r="NQ309" s="293"/>
      <c r="NR309" s="293"/>
      <c r="NS309" s="293"/>
      <c r="NT309" s="293"/>
      <c r="NU309" s="293"/>
      <c r="NV309" s="293"/>
      <c r="NW309" s="293"/>
      <c r="NX309" s="293"/>
      <c r="NY309" s="293"/>
      <c r="NZ309" s="293"/>
      <c r="OA309" s="293"/>
      <c r="OB309" s="293"/>
      <c r="OC309" s="293"/>
      <c r="OD309" s="293"/>
      <c r="OE309" s="293"/>
      <c r="OF309" s="293"/>
      <c r="OG309" s="293"/>
      <c r="OH309" s="293"/>
      <c r="OI309" s="293"/>
      <c r="OJ309" s="293"/>
      <c r="OK309" s="293"/>
      <c r="OL309" s="293"/>
      <c r="OM309" s="293"/>
      <c r="ON309" s="293"/>
      <c r="OO309" s="293"/>
      <c r="OP309" s="293"/>
      <c r="OQ309" s="293"/>
      <c r="OR309" s="293"/>
      <c r="OS309" s="293"/>
      <c r="OT309" s="293"/>
      <c r="OU309" s="293"/>
      <c r="OV309" s="293"/>
      <c r="OW309" s="293"/>
      <c r="OX309" s="293"/>
      <c r="OY309" s="293"/>
      <c r="OZ309" s="293"/>
      <c r="PA309" s="293"/>
      <c r="PB309" s="293"/>
      <c r="PC309" s="293"/>
      <c r="PD309" s="293"/>
      <c r="PE309" s="293"/>
      <c r="PF309" s="293"/>
      <c r="PG309" s="293"/>
      <c r="PH309" s="293"/>
      <c r="PI309" s="293"/>
      <c r="PJ309" s="293"/>
      <c r="PK309" s="293"/>
      <c r="PL309" s="293"/>
      <c r="PM309" s="293"/>
      <c r="PN309" s="293"/>
      <c r="PO309" s="293"/>
      <c r="PP309" s="293"/>
      <c r="PQ309" s="293"/>
      <c r="PR309" s="293"/>
      <c r="PS309" s="293"/>
      <c r="PT309" s="293"/>
      <c r="PU309" s="293"/>
      <c r="PV309" s="293"/>
      <c r="PW309" s="293"/>
      <c r="PX309" s="293"/>
      <c r="PY309" s="293"/>
      <c r="PZ309" s="293"/>
      <c r="QA309" s="293"/>
      <c r="QB309" s="293"/>
      <c r="QC309" s="293"/>
      <c r="QD309" s="293"/>
      <c r="QE309" s="293"/>
      <c r="QF309" s="293"/>
      <c r="QG309" s="293"/>
      <c r="QH309" s="293"/>
      <c r="QI309" s="293"/>
      <c r="QJ309" s="293"/>
      <c r="QK309" s="293"/>
      <c r="QL309" s="293"/>
      <c r="QM309" s="293"/>
      <c r="QN309" s="293"/>
      <c r="QO309" s="293"/>
      <c r="QP309" s="293"/>
      <c r="QQ309" s="293"/>
      <c r="QR309" s="293"/>
      <c r="QS309" s="293"/>
      <c r="QT309" s="293"/>
      <c r="QU309" s="293"/>
      <c r="QV309" s="293"/>
      <c r="QW309" s="293"/>
      <c r="QX309" s="293"/>
      <c r="QY309" s="293"/>
      <c r="QZ309" s="293"/>
      <c r="RA309" s="293"/>
      <c r="RB309" s="293"/>
      <c r="RC309" s="293"/>
      <c r="RD309" s="293"/>
      <c r="RE309" s="293"/>
      <c r="RF309" s="293"/>
      <c r="RG309" s="293"/>
      <c r="RH309" s="293"/>
      <c r="RI309" s="293"/>
      <c r="RJ309" s="293"/>
      <c r="RK309" s="293"/>
      <c r="RL309" s="293"/>
      <c r="RM309" s="293"/>
      <c r="RN309" s="293"/>
      <c r="RO309" s="293"/>
      <c r="RP309" s="293"/>
      <c r="RQ309" s="293"/>
      <c r="RR309" s="293"/>
      <c r="RS309" s="293"/>
      <c r="RT309" s="293"/>
      <c r="RU309" s="293"/>
      <c r="RV309" s="293"/>
      <c r="RW309" s="293"/>
      <c r="RX309" s="293"/>
      <c r="RY309" s="293"/>
      <c r="RZ309" s="293"/>
      <c r="SA309" s="293"/>
      <c r="SB309" s="293"/>
      <c r="SC309" s="293"/>
      <c r="SD309" s="293"/>
      <c r="SE309" s="293"/>
      <c r="SF309" s="293"/>
      <c r="SG309" s="293"/>
      <c r="SH309" s="293"/>
      <c r="SI309" s="293"/>
      <c r="SJ309" s="293"/>
      <c r="SK309" s="293"/>
      <c r="SL309" s="293"/>
      <c r="SM309" s="293"/>
      <c r="SN309" s="293"/>
      <c r="SO309" s="293"/>
      <c r="SP309" s="293"/>
      <c r="SQ309" s="293"/>
      <c r="SR309" s="293"/>
      <c r="SS309" s="293"/>
      <c r="ST309" s="293"/>
      <c r="SU309" s="293"/>
      <c r="SV309" s="293"/>
      <c r="SW309" s="293"/>
      <c r="SX309" s="293"/>
      <c r="SY309" s="293"/>
      <c r="SZ309" s="293"/>
      <c r="TA309" s="293"/>
      <c r="TB309" s="293"/>
      <c r="TC309" s="293"/>
      <c r="TD309" s="293"/>
      <c r="TE309" s="293"/>
      <c r="TF309" s="293"/>
      <c r="TG309" s="293"/>
      <c r="TH309" s="293"/>
      <c r="TI309" s="293"/>
      <c r="TJ309" s="293"/>
      <c r="TK309" s="293"/>
      <c r="TL309" s="293"/>
      <c r="TM309" s="293"/>
      <c r="TN309" s="293"/>
      <c r="TO309" s="293"/>
      <c r="TP309" s="293"/>
      <c r="TQ309" s="293"/>
      <c r="TR309" s="293"/>
      <c r="TS309" s="293"/>
      <c r="TT309" s="293"/>
      <c r="TU309" s="293"/>
      <c r="TV309" s="293"/>
      <c r="TW309" s="293"/>
      <c r="TX309" s="293"/>
      <c r="TY309" s="293"/>
      <c r="TZ309" s="293"/>
      <c r="UA309" s="293"/>
      <c r="UB309" s="293"/>
      <c r="UC309" s="293"/>
      <c r="UD309" s="293"/>
      <c r="UE309" s="293"/>
    </row>
    <row r="310" spans="1:551" s="32" customFormat="1" x14ac:dyDescent="0.3">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c r="AI310" s="293"/>
      <c r="AJ310" s="293"/>
      <c r="AK310" s="293"/>
      <c r="AL310" s="293"/>
      <c r="AM310" s="293"/>
      <c r="AN310" s="293"/>
      <c r="AO310" s="293"/>
      <c r="AP310" s="293"/>
      <c r="AQ310" s="293"/>
      <c r="AR310" s="293"/>
      <c r="AS310" s="293"/>
      <c r="AT310" s="293"/>
      <c r="AU310" s="293"/>
      <c r="AV310" s="293"/>
      <c r="AW310" s="293"/>
      <c r="AX310" s="293"/>
      <c r="AY310" s="293"/>
      <c r="AZ310" s="293"/>
      <c r="BA310" s="293"/>
      <c r="BB310" s="293"/>
      <c r="BC310" s="293"/>
      <c r="BD310" s="293"/>
      <c r="BE310" s="293"/>
      <c r="BF310" s="293"/>
      <c r="BG310" s="293"/>
      <c r="BH310" s="293"/>
      <c r="BI310" s="293"/>
      <c r="BJ310" s="293"/>
      <c r="BK310" s="293"/>
      <c r="BL310" s="293"/>
      <c r="BM310" s="293"/>
      <c r="BN310" s="293"/>
      <c r="BO310" s="293"/>
      <c r="BP310" s="293"/>
      <c r="BQ310" s="293"/>
      <c r="BR310" s="293"/>
      <c r="BS310" s="293"/>
      <c r="BT310" s="293"/>
      <c r="BU310" s="293"/>
      <c r="BV310" s="293"/>
      <c r="BW310" s="293"/>
      <c r="BX310" s="293"/>
      <c r="BY310" s="293"/>
      <c r="BZ310" s="293"/>
      <c r="CA310" s="293"/>
      <c r="CB310" s="293"/>
      <c r="CC310" s="293"/>
      <c r="CD310" s="293"/>
      <c r="CE310" s="293"/>
      <c r="CF310" s="293"/>
      <c r="CG310" s="293"/>
      <c r="CH310" s="293"/>
      <c r="CI310" s="293"/>
      <c r="CJ310" s="293"/>
      <c r="CK310" s="293"/>
      <c r="CL310" s="293"/>
      <c r="CM310" s="293"/>
      <c r="CN310" s="293"/>
      <c r="CO310" s="293"/>
      <c r="CP310" s="293"/>
      <c r="CQ310" s="293"/>
      <c r="CR310" s="293"/>
      <c r="CS310" s="293"/>
      <c r="CT310" s="293"/>
      <c r="CU310" s="293"/>
      <c r="CV310" s="293"/>
      <c r="CW310" s="293"/>
      <c r="CX310" s="293"/>
      <c r="CY310" s="293"/>
      <c r="CZ310" s="293"/>
      <c r="DA310" s="293"/>
      <c r="DB310" s="293"/>
      <c r="DC310" s="293"/>
      <c r="DD310" s="293"/>
      <c r="DE310" s="293"/>
      <c r="DF310" s="293"/>
      <c r="DG310" s="293"/>
      <c r="DH310" s="293"/>
      <c r="DI310" s="293"/>
      <c r="DJ310" s="293"/>
      <c r="DK310" s="293"/>
      <c r="DL310" s="293"/>
      <c r="DM310" s="293"/>
      <c r="DN310" s="293"/>
      <c r="DO310" s="293"/>
      <c r="DP310" s="293"/>
      <c r="DQ310" s="293"/>
      <c r="DR310" s="293"/>
      <c r="DS310" s="293"/>
      <c r="DT310" s="293"/>
      <c r="DU310" s="293"/>
      <c r="DV310" s="293"/>
      <c r="DW310" s="293"/>
      <c r="DX310" s="293"/>
      <c r="DY310" s="293"/>
      <c r="DZ310" s="293"/>
      <c r="EA310" s="293"/>
      <c r="EB310" s="293"/>
      <c r="EC310" s="293"/>
      <c r="ED310" s="293"/>
      <c r="EE310" s="293"/>
      <c r="EF310" s="293"/>
      <c r="EG310" s="293"/>
      <c r="EH310" s="293"/>
      <c r="EI310" s="293"/>
      <c r="EJ310" s="293"/>
      <c r="EK310" s="293"/>
      <c r="EL310" s="293"/>
      <c r="EM310" s="293"/>
      <c r="EN310" s="293"/>
      <c r="EO310" s="293"/>
      <c r="EP310" s="293"/>
      <c r="EQ310" s="293"/>
      <c r="ER310" s="293"/>
      <c r="ES310" s="293"/>
      <c r="ET310" s="293"/>
      <c r="EU310" s="293"/>
      <c r="EV310" s="293"/>
      <c r="EW310" s="293"/>
      <c r="EX310" s="293"/>
      <c r="EY310" s="293"/>
      <c r="EZ310" s="293"/>
      <c r="FA310" s="293"/>
      <c r="FB310" s="293"/>
      <c r="FC310" s="293"/>
      <c r="FD310" s="293"/>
      <c r="FE310" s="293"/>
      <c r="FF310" s="293"/>
      <c r="FG310" s="293"/>
      <c r="FH310" s="293"/>
      <c r="FI310" s="293"/>
      <c r="FJ310" s="293"/>
      <c r="FK310" s="293"/>
      <c r="FL310" s="293"/>
      <c r="FM310" s="293"/>
      <c r="FN310" s="293"/>
      <c r="FO310" s="293"/>
      <c r="FP310" s="293"/>
      <c r="FQ310" s="293"/>
      <c r="FR310" s="293"/>
      <c r="FS310" s="293"/>
      <c r="FT310" s="293"/>
      <c r="FU310" s="293"/>
      <c r="FV310" s="293"/>
      <c r="FW310" s="293"/>
      <c r="FX310" s="293"/>
      <c r="FY310" s="293"/>
      <c r="FZ310" s="293"/>
      <c r="GA310" s="293"/>
      <c r="GB310" s="293"/>
      <c r="GC310" s="293"/>
      <c r="GD310" s="293"/>
      <c r="GE310" s="293"/>
      <c r="GF310" s="293"/>
      <c r="GG310" s="293"/>
      <c r="GH310" s="293"/>
      <c r="GI310" s="293"/>
      <c r="GJ310" s="293"/>
      <c r="GK310" s="293"/>
      <c r="GL310" s="293"/>
      <c r="GM310" s="293"/>
      <c r="GN310" s="293"/>
      <c r="GO310" s="293"/>
      <c r="GP310" s="293"/>
      <c r="GQ310" s="293"/>
      <c r="GR310" s="293"/>
      <c r="GS310" s="293"/>
      <c r="GT310" s="293"/>
      <c r="GU310" s="293"/>
      <c r="GV310" s="293"/>
      <c r="GW310" s="293"/>
      <c r="GX310" s="293"/>
      <c r="GY310" s="293"/>
      <c r="GZ310" s="293"/>
      <c r="HA310" s="293"/>
      <c r="HB310" s="293"/>
      <c r="HC310" s="293"/>
      <c r="HD310" s="293"/>
      <c r="HE310" s="293"/>
      <c r="HF310" s="293"/>
      <c r="HG310" s="293"/>
      <c r="HH310" s="293"/>
      <c r="HI310" s="293"/>
      <c r="HJ310" s="293"/>
      <c r="HK310" s="293"/>
      <c r="HL310" s="293"/>
      <c r="HM310" s="293"/>
      <c r="HN310" s="293"/>
      <c r="HO310" s="293"/>
      <c r="HP310" s="293"/>
      <c r="HQ310" s="293"/>
      <c r="HR310" s="293"/>
      <c r="HS310" s="293"/>
      <c r="HT310" s="293"/>
      <c r="HU310" s="293"/>
      <c r="HV310" s="293"/>
      <c r="HW310" s="293"/>
      <c r="HX310" s="293"/>
      <c r="HY310" s="293"/>
      <c r="HZ310" s="293"/>
      <c r="IA310" s="293"/>
      <c r="IB310" s="293"/>
      <c r="IC310" s="293"/>
      <c r="ID310" s="293"/>
      <c r="IE310" s="293"/>
      <c r="IF310" s="293"/>
      <c r="IG310" s="293"/>
      <c r="IH310" s="293"/>
      <c r="II310" s="293"/>
      <c r="IJ310" s="293"/>
      <c r="IK310" s="293"/>
      <c r="IL310" s="293"/>
      <c r="IM310" s="293"/>
      <c r="IN310" s="293"/>
      <c r="IO310" s="293"/>
      <c r="IP310" s="293"/>
      <c r="IQ310" s="293"/>
      <c r="IR310" s="293"/>
      <c r="IS310" s="293"/>
      <c r="IT310" s="293"/>
      <c r="IU310" s="293"/>
      <c r="IV310" s="293"/>
      <c r="IW310" s="293"/>
      <c r="IX310" s="293"/>
      <c r="IY310" s="293"/>
      <c r="IZ310" s="293"/>
      <c r="JA310" s="293"/>
      <c r="JB310" s="293"/>
      <c r="JC310" s="293"/>
      <c r="JD310" s="293"/>
      <c r="JE310" s="293"/>
      <c r="JF310" s="293"/>
      <c r="JG310" s="293"/>
      <c r="JH310" s="293"/>
      <c r="JI310" s="293"/>
      <c r="JJ310" s="293"/>
      <c r="JK310" s="293"/>
      <c r="JL310" s="293"/>
      <c r="JM310" s="293"/>
      <c r="JN310" s="293"/>
      <c r="JO310" s="293"/>
      <c r="JP310" s="293"/>
      <c r="JQ310" s="293"/>
      <c r="JR310" s="293"/>
      <c r="JS310" s="293"/>
      <c r="JT310" s="293"/>
      <c r="JU310" s="293"/>
      <c r="JV310" s="293"/>
      <c r="JW310" s="293"/>
      <c r="JX310" s="293"/>
      <c r="JY310" s="293"/>
      <c r="JZ310" s="293"/>
      <c r="KA310" s="293"/>
      <c r="KB310" s="293"/>
      <c r="KC310" s="293"/>
      <c r="KD310" s="293"/>
      <c r="KE310" s="293"/>
      <c r="KF310" s="293"/>
      <c r="KG310" s="293"/>
      <c r="KH310" s="293"/>
      <c r="KI310" s="293"/>
      <c r="KJ310" s="293"/>
      <c r="KK310" s="293"/>
      <c r="KL310" s="293"/>
      <c r="KM310" s="293"/>
      <c r="KN310" s="293"/>
      <c r="KO310" s="293"/>
      <c r="KP310" s="293"/>
      <c r="KQ310" s="293"/>
      <c r="KR310" s="293"/>
      <c r="KS310" s="293"/>
      <c r="KT310" s="293"/>
      <c r="KU310" s="293"/>
      <c r="KV310" s="293"/>
      <c r="KW310" s="293"/>
      <c r="KX310" s="293"/>
      <c r="KY310" s="293"/>
      <c r="KZ310" s="293"/>
      <c r="LA310" s="293"/>
      <c r="LB310" s="293"/>
      <c r="LC310" s="293"/>
      <c r="LD310" s="293"/>
      <c r="LE310" s="293"/>
      <c r="LF310" s="293"/>
      <c r="LG310" s="293"/>
      <c r="LH310" s="293"/>
      <c r="LI310" s="293"/>
      <c r="LJ310" s="293"/>
      <c r="LK310" s="293"/>
      <c r="LL310" s="293"/>
      <c r="LM310" s="293"/>
      <c r="LN310" s="293"/>
      <c r="LO310" s="293"/>
      <c r="LP310" s="293"/>
      <c r="LQ310" s="293"/>
      <c r="LR310" s="293"/>
      <c r="LS310" s="293"/>
      <c r="LT310" s="293"/>
      <c r="LU310" s="293"/>
      <c r="LV310" s="293"/>
      <c r="LW310" s="293"/>
      <c r="LX310" s="293"/>
      <c r="LY310" s="293"/>
      <c r="LZ310" s="293"/>
      <c r="MA310" s="293"/>
      <c r="MB310" s="293"/>
      <c r="MC310" s="293"/>
      <c r="MD310" s="293"/>
      <c r="ME310" s="293"/>
      <c r="MF310" s="293"/>
      <c r="MG310" s="293"/>
      <c r="MH310" s="293"/>
      <c r="MI310" s="293"/>
      <c r="MJ310" s="293"/>
      <c r="MK310" s="293"/>
      <c r="ML310" s="293"/>
      <c r="MM310" s="293"/>
      <c r="MN310" s="293"/>
      <c r="MO310" s="293"/>
      <c r="MP310" s="293"/>
      <c r="MQ310" s="293"/>
      <c r="MR310" s="293"/>
      <c r="MS310" s="293"/>
      <c r="MT310" s="293"/>
      <c r="MU310" s="293"/>
      <c r="MV310" s="293"/>
      <c r="MW310" s="293"/>
      <c r="MX310" s="293"/>
      <c r="MY310" s="293"/>
      <c r="MZ310" s="293"/>
      <c r="NA310" s="293"/>
      <c r="NB310" s="293"/>
      <c r="NC310" s="293"/>
      <c r="ND310" s="293"/>
      <c r="NE310" s="293"/>
      <c r="NF310" s="293"/>
      <c r="NG310" s="293"/>
      <c r="NH310" s="293"/>
      <c r="NI310" s="293"/>
      <c r="NJ310" s="293"/>
      <c r="NK310" s="293"/>
      <c r="NL310" s="293"/>
      <c r="NM310" s="293"/>
      <c r="NN310" s="293"/>
      <c r="NO310" s="293"/>
      <c r="NP310" s="293"/>
      <c r="NQ310" s="293"/>
      <c r="NR310" s="293"/>
      <c r="NS310" s="293"/>
      <c r="NT310" s="293"/>
      <c r="NU310" s="293"/>
      <c r="NV310" s="293"/>
      <c r="NW310" s="293"/>
      <c r="NX310" s="293"/>
      <c r="NY310" s="293"/>
      <c r="NZ310" s="293"/>
      <c r="OA310" s="293"/>
      <c r="OB310" s="293"/>
      <c r="OC310" s="293"/>
      <c r="OD310" s="293"/>
      <c r="OE310" s="293"/>
      <c r="OF310" s="293"/>
      <c r="OG310" s="293"/>
      <c r="OH310" s="293"/>
      <c r="OI310" s="293"/>
      <c r="OJ310" s="293"/>
      <c r="OK310" s="293"/>
      <c r="OL310" s="293"/>
      <c r="OM310" s="293"/>
      <c r="ON310" s="293"/>
      <c r="OO310" s="293"/>
      <c r="OP310" s="293"/>
      <c r="OQ310" s="293"/>
      <c r="OR310" s="293"/>
      <c r="OS310" s="293"/>
      <c r="OT310" s="293"/>
      <c r="OU310" s="293"/>
      <c r="OV310" s="293"/>
      <c r="OW310" s="293"/>
      <c r="OX310" s="293"/>
      <c r="OY310" s="293"/>
      <c r="OZ310" s="293"/>
      <c r="PA310" s="293"/>
      <c r="PB310" s="293"/>
      <c r="PC310" s="293"/>
      <c r="PD310" s="293"/>
      <c r="PE310" s="293"/>
      <c r="PF310" s="293"/>
      <c r="PG310" s="293"/>
      <c r="PH310" s="293"/>
      <c r="PI310" s="293"/>
      <c r="PJ310" s="293"/>
      <c r="PK310" s="293"/>
      <c r="PL310" s="293"/>
      <c r="PM310" s="293"/>
      <c r="PN310" s="293"/>
      <c r="PO310" s="293"/>
      <c r="PP310" s="293"/>
      <c r="PQ310" s="293"/>
      <c r="PR310" s="293"/>
      <c r="PS310" s="293"/>
      <c r="PT310" s="293"/>
      <c r="PU310" s="293"/>
      <c r="PV310" s="293"/>
      <c r="PW310" s="293"/>
      <c r="PX310" s="293"/>
      <c r="PY310" s="293"/>
      <c r="PZ310" s="293"/>
      <c r="QA310" s="293"/>
      <c r="QB310" s="293"/>
      <c r="QC310" s="293"/>
      <c r="QD310" s="293"/>
      <c r="QE310" s="293"/>
      <c r="QF310" s="293"/>
      <c r="QG310" s="293"/>
      <c r="QH310" s="293"/>
      <c r="QI310" s="293"/>
      <c r="QJ310" s="293"/>
      <c r="QK310" s="293"/>
      <c r="QL310" s="293"/>
      <c r="QM310" s="293"/>
      <c r="QN310" s="293"/>
      <c r="QO310" s="293"/>
      <c r="QP310" s="293"/>
      <c r="QQ310" s="293"/>
      <c r="QR310" s="293"/>
      <c r="QS310" s="293"/>
      <c r="QT310" s="293"/>
      <c r="QU310" s="293"/>
      <c r="QV310" s="293"/>
      <c r="QW310" s="293"/>
      <c r="QX310" s="293"/>
      <c r="QY310" s="293"/>
      <c r="QZ310" s="293"/>
      <c r="RA310" s="293"/>
      <c r="RB310" s="293"/>
      <c r="RC310" s="293"/>
      <c r="RD310" s="293"/>
      <c r="RE310" s="293"/>
      <c r="RF310" s="293"/>
      <c r="RG310" s="293"/>
      <c r="RH310" s="293"/>
      <c r="RI310" s="293"/>
      <c r="RJ310" s="293"/>
      <c r="RK310" s="293"/>
      <c r="RL310" s="293"/>
      <c r="RM310" s="293"/>
      <c r="RN310" s="293"/>
      <c r="RO310" s="293"/>
      <c r="RP310" s="293"/>
      <c r="RQ310" s="293"/>
      <c r="RR310" s="293"/>
      <c r="RS310" s="293"/>
      <c r="RT310" s="293"/>
      <c r="RU310" s="293"/>
      <c r="RV310" s="293"/>
      <c r="RW310" s="293"/>
      <c r="RX310" s="293"/>
      <c r="RY310" s="293"/>
      <c r="RZ310" s="293"/>
      <c r="SA310" s="293"/>
      <c r="SB310" s="293"/>
      <c r="SC310" s="293"/>
      <c r="SD310" s="293"/>
      <c r="SE310" s="293"/>
      <c r="SF310" s="293"/>
      <c r="SG310" s="293"/>
      <c r="SH310" s="293"/>
      <c r="SI310" s="293"/>
      <c r="SJ310" s="293"/>
      <c r="SK310" s="293"/>
      <c r="SL310" s="293"/>
      <c r="SM310" s="293"/>
      <c r="SN310" s="293"/>
      <c r="SO310" s="293"/>
      <c r="SP310" s="293"/>
      <c r="SQ310" s="293"/>
      <c r="SR310" s="293"/>
      <c r="SS310" s="293"/>
      <c r="ST310" s="293"/>
      <c r="SU310" s="293"/>
      <c r="SV310" s="293"/>
      <c r="SW310" s="293"/>
      <c r="SX310" s="293"/>
      <c r="SY310" s="293"/>
      <c r="SZ310" s="293"/>
      <c r="TA310" s="293"/>
      <c r="TB310" s="293"/>
      <c r="TC310" s="293"/>
      <c r="TD310" s="293"/>
      <c r="TE310" s="293"/>
      <c r="TF310" s="293"/>
      <c r="TG310" s="293"/>
      <c r="TH310" s="293"/>
      <c r="TI310" s="293"/>
      <c r="TJ310" s="293"/>
      <c r="TK310" s="293"/>
      <c r="TL310" s="293"/>
      <c r="TM310" s="293"/>
      <c r="TN310" s="293"/>
      <c r="TO310" s="293"/>
      <c r="TP310" s="293"/>
      <c r="TQ310" s="293"/>
      <c r="TR310" s="293"/>
      <c r="TS310" s="293"/>
      <c r="TT310" s="293"/>
      <c r="TU310" s="293"/>
      <c r="TV310" s="293"/>
      <c r="TW310" s="293"/>
      <c r="TX310" s="293"/>
      <c r="TY310" s="293"/>
      <c r="TZ310" s="293"/>
      <c r="UA310" s="293"/>
      <c r="UB310" s="293"/>
      <c r="UC310" s="293"/>
      <c r="UD310" s="293"/>
      <c r="UE310" s="293"/>
    </row>
    <row r="311" spans="1:551" s="32" customFormat="1" x14ac:dyDescent="0.3">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c r="AI311" s="293"/>
      <c r="AJ311" s="293"/>
      <c r="AK311" s="293"/>
      <c r="AL311" s="293"/>
      <c r="AM311" s="293"/>
      <c r="AN311" s="293"/>
      <c r="AO311" s="293"/>
      <c r="AP311" s="293"/>
      <c r="AQ311" s="293"/>
      <c r="AR311" s="293"/>
      <c r="AS311" s="293"/>
      <c r="AT311" s="293"/>
      <c r="AU311" s="293"/>
      <c r="AV311" s="293"/>
      <c r="AW311" s="293"/>
      <c r="AX311" s="293"/>
      <c r="AY311" s="293"/>
      <c r="AZ311" s="293"/>
      <c r="BA311" s="293"/>
      <c r="BB311" s="293"/>
      <c r="BC311" s="293"/>
      <c r="BD311" s="293"/>
      <c r="BE311" s="293"/>
      <c r="BF311" s="293"/>
      <c r="BG311" s="293"/>
      <c r="BH311" s="293"/>
      <c r="BI311" s="293"/>
      <c r="BJ311" s="293"/>
      <c r="BK311" s="293"/>
      <c r="BL311" s="293"/>
      <c r="BM311" s="293"/>
      <c r="BN311" s="293"/>
      <c r="BO311" s="293"/>
      <c r="BP311" s="293"/>
      <c r="BQ311" s="293"/>
      <c r="BR311" s="293"/>
      <c r="BS311" s="293"/>
      <c r="BT311" s="293"/>
      <c r="BU311" s="293"/>
      <c r="BV311" s="293"/>
      <c r="BW311" s="293"/>
      <c r="BX311" s="293"/>
      <c r="BY311" s="293"/>
      <c r="BZ311" s="293"/>
      <c r="CA311" s="293"/>
      <c r="CB311" s="293"/>
      <c r="CC311" s="293"/>
      <c r="CD311" s="293"/>
      <c r="CE311" s="293"/>
      <c r="CF311" s="293"/>
      <c r="CG311" s="293"/>
      <c r="CH311" s="293"/>
      <c r="CI311" s="293"/>
      <c r="CJ311" s="293"/>
      <c r="CK311" s="293"/>
      <c r="CL311" s="293"/>
      <c r="CM311" s="293"/>
      <c r="CN311" s="293"/>
      <c r="CO311" s="293"/>
      <c r="CP311" s="293"/>
      <c r="CQ311" s="293"/>
      <c r="CR311" s="293"/>
      <c r="CS311" s="293"/>
      <c r="CT311" s="293"/>
      <c r="CU311" s="293"/>
      <c r="CV311" s="293"/>
      <c r="CW311" s="293"/>
      <c r="CX311" s="293"/>
      <c r="CY311" s="293"/>
      <c r="CZ311" s="293"/>
      <c r="DA311" s="293"/>
      <c r="DB311" s="293"/>
      <c r="DC311" s="293"/>
      <c r="DD311" s="293"/>
      <c r="DE311" s="293"/>
      <c r="DF311" s="293"/>
      <c r="DG311" s="293"/>
      <c r="DH311" s="293"/>
      <c r="DI311" s="293"/>
      <c r="DJ311" s="293"/>
      <c r="DK311" s="293"/>
      <c r="DL311" s="293"/>
      <c r="DM311" s="293"/>
      <c r="DN311" s="293"/>
      <c r="DO311" s="293"/>
      <c r="DP311" s="293"/>
      <c r="DQ311" s="293"/>
      <c r="DR311" s="293"/>
      <c r="DS311" s="293"/>
      <c r="DT311" s="293"/>
      <c r="DU311" s="293"/>
      <c r="DV311" s="293"/>
      <c r="DW311" s="293"/>
      <c r="DX311" s="293"/>
      <c r="DY311" s="293"/>
      <c r="DZ311" s="293"/>
      <c r="EA311" s="293"/>
      <c r="EB311" s="293"/>
      <c r="EC311" s="293"/>
      <c r="ED311" s="293"/>
      <c r="EE311" s="293"/>
      <c r="EF311" s="293"/>
      <c r="EG311" s="293"/>
      <c r="EH311" s="293"/>
      <c r="EI311" s="293"/>
      <c r="EJ311" s="293"/>
      <c r="EK311" s="293"/>
      <c r="EL311" s="293"/>
      <c r="EM311" s="293"/>
      <c r="EN311" s="293"/>
      <c r="EO311" s="293"/>
      <c r="EP311" s="293"/>
      <c r="EQ311" s="293"/>
      <c r="ER311" s="293"/>
      <c r="ES311" s="293"/>
      <c r="ET311" s="293"/>
      <c r="EU311" s="293"/>
      <c r="EV311" s="293"/>
      <c r="EW311" s="293"/>
      <c r="EX311" s="293"/>
      <c r="EY311" s="293"/>
      <c r="EZ311" s="293"/>
      <c r="FA311" s="293"/>
      <c r="FB311" s="293"/>
      <c r="FC311" s="293"/>
      <c r="FD311" s="293"/>
      <c r="FE311" s="293"/>
      <c r="FF311" s="293"/>
      <c r="FG311" s="293"/>
      <c r="FH311" s="293"/>
      <c r="FI311" s="293"/>
      <c r="FJ311" s="293"/>
      <c r="FK311" s="293"/>
      <c r="FL311" s="293"/>
      <c r="FM311" s="293"/>
      <c r="FN311" s="293"/>
      <c r="FO311" s="293"/>
      <c r="FP311" s="293"/>
      <c r="FQ311" s="293"/>
      <c r="FR311" s="293"/>
      <c r="FS311" s="293"/>
      <c r="FT311" s="293"/>
      <c r="FU311" s="293"/>
      <c r="FV311" s="293"/>
      <c r="FW311" s="293"/>
      <c r="FX311" s="293"/>
      <c r="FY311" s="293"/>
      <c r="FZ311" s="293"/>
      <c r="GA311" s="293"/>
      <c r="GB311" s="293"/>
      <c r="GC311" s="293"/>
      <c r="GD311" s="293"/>
      <c r="GE311" s="293"/>
      <c r="GF311" s="293"/>
      <c r="GG311" s="293"/>
      <c r="GH311" s="293"/>
      <c r="GI311" s="293"/>
      <c r="GJ311" s="293"/>
      <c r="GK311" s="293"/>
      <c r="GL311" s="293"/>
      <c r="GM311" s="293"/>
      <c r="GN311" s="293"/>
      <c r="GO311" s="293"/>
      <c r="GP311" s="293"/>
      <c r="GQ311" s="293"/>
      <c r="GR311" s="293"/>
      <c r="GS311" s="293"/>
      <c r="GT311" s="293"/>
      <c r="GU311" s="293"/>
      <c r="GV311" s="293"/>
      <c r="GW311" s="293"/>
      <c r="GX311" s="293"/>
      <c r="GY311" s="293"/>
      <c r="GZ311" s="293"/>
      <c r="HA311" s="293"/>
      <c r="HB311" s="293"/>
      <c r="HC311" s="293"/>
      <c r="HD311" s="293"/>
      <c r="HE311" s="293"/>
      <c r="HF311" s="293"/>
      <c r="HG311" s="293"/>
      <c r="HH311" s="293"/>
      <c r="HI311" s="293"/>
      <c r="HJ311" s="293"/>
      <c r="HK311" s="293"/>
      <c r="HL311" s="293"/>
      <c r="HM311" s="293"/>
      <c r="HN311" s="293"/>
      <c r="HO311" s="293"/>
      <c r="HP311" s="293"/>
      <c r="HQ311" s="293"/>
      <c r="HR311" s="293"/>
      <c r="HS311" s="293"/>
      <c r="HT311" s="293"/>
      <c r="HU311" s="293"/>
      <c r="HV311" s="293"/>
      <c r="HW311" s="293"/>
      <c r="HX311" s="293"/>
      <c r="HY311" s="293"/>
      <c r="HZ311" s="293"/>
      <c r="IA311" s="293"/>
      <c r="IB311" s="293"/>
      <c r="IC311" s="293"/>
      <c r="ID311" s="293"/>
      <c r="IE311" s="293"/>
      <c r="IF311" s="293"/>
      <c r="IG311" s="293"/>
      <c r="IH311" s="293"/>
      <c r="II311" s="293"/>
      <c r="IJ311" s="293"/>
      <c r="IK311" s="293"/>
      <c r="IL311" s="293"/>
      <c r="IM311" s="293"/>
      <c r="IN311" s="293"/>
      <c r="IO311" s="293"/>
      <c r="IP311" s="293"/>
      <c r="IQ311" s="293"/>
      <c r="IR311" s="293"/>
      <c r="IS311" s="293"/>
      <c r="IT311" s="293"/>
      <c r="IU311" s="293"/>
      <c r="IV311" s="293"/>
      <c r="IW311" s="293"/>
      <c r="IX311" s="293"/>
      <c r="IY311" s="293"/>
      <c r="IZ311" s="293"/>
      <c r="JA311" s="293"/>
      <c r="JB311" s="293"/>
      <c r="JC311" s="293"/>
      <c r="JD311" s="293"/>
      <c r="JE311" s="293"/>
      <c r="JF311" s="293"/>
      <c r="JG311" s="293"/>
      <c r="JH311" s="293"/>
      <c r="JI311" s="293"/>
      <c r="JJ311" s="293"/>
      <c r="JK311" s="293"/>
      <c r="JL311" s="293"/>
      <c r="JM311" s="293"/>
      <c r="JN311" s="293"/>
      <c r="JO311" s="293"/>
      <c r="JP311" s="293"/>
      <c r="JQ311" s="293"/>
      <c r="JR311" s="293"/>
      <c r="JS311" s="293"/>
      <c r="JT311" s="293"/>
      <c r="JU311" s="293"/>
      <c r="JV311" s="293"/>
      <c r="JW311" s="293"/>
      <c r="JX311" s="293"/>
      <c r="JY311" s="293"/>
      <c r="JZ311" s="293"/>
      <c r="KA311" s="293"/>
      <c r="KB311" s="293"/>
      <c r="KC311" s="293"/>
      <c r="KD311" s="293"/>
      <c r="KE311" s="293"/>
      <c r="KF311" s="293"/>
      <c r="KG311" s="293"/>
      <c r="KH311" s="293"/>
      <c r="KI311" s="293"/>
      <c r="KJ311" s="293"/>
      <c r="KK311" s="293"/>
      <c r="KL311" s="293"/>
      <c r="KM311" s="293"/>
      <c r="KN311" s="293"/>
      <c r="KO311" s="293"/>
      <c r="KP311" s="293"/>
      <c r="KQ311" s="293"/>
      <c r="KR311" s="293"/>
      <c r="KS311" s="293"/>
      <c r="KT311" s="293"/>
      <c r="KU311" s="293"/>
      <c r="KV311" s="293"/>
      <c r="KW311" s="293"/>
      <c r="KX311" s="293"/>
      <c r="KY311" s="293"/>
      <c r="KZ311" s="293"/>
      <c r="LA311" s="293"/>
      <c r="LB311" s="293"/>
      <c r="LC311" s="293"/>
      <c r="LD311" s="293"/>
      <c r="LE311" s="293"/>
      <c r="LF311" s="293"/>
      <c r="LG311" s="293"/>
      <c r="LH311" s="293"/>
      <c r="LI311" s="293"/>
      <c r="LJ311" s="293"/>
      <c r="LK311" s="293"/>
      <c r="LL311" s="293"/>
      <c r="LM311" s="293"/>
      <c r="LN311" s="293"/>
      <c r="LO311" s="293"/>
      <c r="LP311" s="293"/>
      <c r="LQ311" s="293"/>
      <c r="LR311" s="293"/>
      <c r="LS311" s="293"/>
      <c r="LT311" s="293"/>
      <c r="LU311" s="293"/>
      <c r="LV311" s="293"/>
      <c r="LW311" s="293"/>
      <c r="LX311" s="293"/>
      <c r="LY311" s="293"/>
      <c r="LZ311" s="293"/>
      <c r="MA311" s="293"/>
      <c r="MB311" s="293"/>
      <c r="MC311" s="293"/>
      <c r="MD311" s="293"/>
      <c r="ME311" s="293"/>
      <c r="MF311" s="293"/>
      <c r="MG311" s="293"/>
      <c r="MH311" s="293"/>
      <c r="MI311" s="293"/>
      <c r="MJ311" s="293"/>
      <c r="MK311" s="293"/>
      <c r="ML311" s="293"/>
      <c r="MM311" s="293"/>
      <c r="MN311" s="293"/>
      <c r="MO311" s="293"/>
      <c r="MP311" s="293"/>
      <c r="MQ311" s="293"/>
      <c r="MR311" s="293"/>
      <c r="MS311" s="293"/>
      <c r="MT311" s="293"/>
      <c r="MU311" s="293"/>
      <c r="MV311" s="293"/>
      <c r="MW311" s="293"/>
      <c r="MX311" s="293"/>
      <c r="MY311" s="293"/>
      <c r="MZ311" s="293"/>
      <c r="NA311" s="293"/>
      <c r="NB311" s="293"/>
      <c r="NC311" s="293"/>
      <c r="ND311" s="293"/>
      <c r="NE311" s="293"/>
      <c r="NF311" s="293"/>
      <c r="NG311" s="293"/>
      <c r="NH311" s="293"/>
      <c r="NI311" s="293"/>
      <c r="NJ311" s="293"/>
      <c r="NK311" s="293"/>
      <c r="NL311" s="293"/>
      <c r="NM311" s="293"/>
      <c r="NN311" s="293"/>
      <c r="NO311" s="293"/>
      <c r="NP311" s="293"/>
      <c r="NQ311" s="293"/>
      <c r="NR311" s="293"/>
      <c r="NS311" s="293"/>
      <c r="NT311" s="293"/>
      <c r="NU311" s="293"/>
      <c r="NV311" s="293"/>
      <c r="NW311" s="293"/>
      <c r="NX311" s="293"/>
      <c r="NY311" s="293"/>
      <c r="NZ311" s="293"/>
      <c r="OA311" s="293"/>
      <c r="OB311" s="293"/>
      <c r="OC311" s="293"/>
      <c r="OD311" s="293"/>
      <c r="OE311" s="293"/>
      <c r="OF311" s="293"/>
      <c r="OG311" s="293"/>
      <c r="OH311" s="293"/>
      <c r="OI311" s="293"/>
      <c r="OJ311" s="293"/>
      <c r="OK311" s="293"/>
      <c r="OL311" s="293"/>
      <c r="OM311" s="293"/>
      <c r="ON311" s="293"/>
      <c r="OO311" s="293"/>
      <c r="OP311" s="293"/>
      <c r="OQ311" s="293"/>
      <c r="OR311" s="293"/>
      <c r="OS311" s="293"/>
      <c r="OT311" s="293"/>
      <c r="OU311" s="293"/>
      <c r="OV311" s="293"/>
      <c r="OW311" s="293"/>
      <c r="OX311" s="293"/>
      <c r="OY311" s="293"/>
      <c r="OZ311" s="293"/>
      <c r="PA311" s="293"/>
      <c r="PB311" s="293"/>
      <c r="PC311" s="293"/>
      <c r="PD311" s="293"/>
      <c r="PE311" s="293"/>
      <c r="PF311" s="293"/>
      <c r="PG311" s="293"/>
      <c r="PH311" s="293"/>
      <c r="PI311" s="293"/>
      <c r="PJ311" s="293"/>
      <c r="PK311" s="293"/>
      <c r="PL311" s="293"/>
      <c r="PM311" s="293"/>
      <c r="PN311" s="293"/>
      <c r="PO311" s="293"/>
      <c r="PP311" s="293"/>
      <c r="PQ311" s="293"/>
      <c r="PR311" s="293"/>
      <c r="PS311" s="293"/>
      <c r="PT311" s="293"/>
      <c r="PU311" s="293"/>
      <c r="PV311" s="293"/>
      <c r="PW311" s="293"/>
      <c r="PX311" s="293"/>
      <c r="PY311" s="293"/>
      <c r="PZ311" s="293"/>
      <c r="QA311" s="293"/>
      <c r="QB311" s="293"/>
      <c r="QC311" s="293"/>
      <c r="QD311" s="293"/>
      <c r="QE311" s="293"/>
      <c r="QF311" s="293"/>
      <c r="QG311" s="293"/>
      <c r="QH311" s="293"/>
      <c r="QI311" s="293"/>
      <c r="QJ311" s="293"/>
      <c r="QK311" s="293"/>
      <c r="QL311" s="293"/>
      <c r="QM311" s="293"/>
      <c r="QN311" s="293"/>
      <c r="QO311" s="293"/>
      <c r="QP311" s="293"/>
      <c r="QQ311" s="293"/>
      <c r="QR311" s="293"/>
      <c r="QS311" s="293"/>
      <c r="QT311" s="293"/>
      <c r="QU311" s="293"/>
      <c r="QV311" s="293"/>
      <c r="QW311" s="293"/>
      <c r="QX311" s="293"/>
      <c r="QY311" s="293"/>
      <c r="QZ311" s="293"/>
      <c r="RA311" s="293"/>
      <c r="RB311" s="293"/>
      <c r="RC311" s="293"/>
      <c r="RD311" s="293"/>
      <c r="RE311" s="293"/>
      <c r="RF311" s="293"/>
      <c r="RG311" s="293"/>
      <c r="RH311" s="293"/>
      <c r="RI311" s="293"/>
      <c r="RJ311" s="293"/>
      <c r="RK311" s="293"/>
      <c r="RL311" s="293"/>
      <c r="RM311" s="293"/>
      <c r="RN311" s="293"/>
      <c r="RO311" s="293"/>
      <c r="RP311" s="293"/>
      <c r="RQ311" s="293"/>
      <c r="RR311" s="293"/>
      <c r="RS311" s="293"/>
      <c r="RT311" s="293"/>
      <c r="RU311" s="293"/>
      <c r="RV311" s="293"/>
      <c r="RW311" s="293"/>
      <c r="RX311" s="293"/>
      <c r="RY311" s="293"/>
      <c r="RZ311" s="293"/>
      <c r="SA311" s="293"/>
      <c r="SB311" s="293"/>
      <c r="SC311" s="293"/>
      <c r="SD311" s="293"/>
      <c r="SE311" s="293"/>
      <c r="SF311" s="293"/>
      <c r="SG311" s="293"/>
      <c r="SH311" s="293"/>
      <c r="SI311" s="293"/>
      <c r="SJ311" s="293"/>
      <c r="SK311" s="293"/>
      <c r="SL311" s="293"/>
      <c r="SM311" s="293"/>
      <c r="SN311" s="293"/>
      <c r="SO311" s="293"/>
      <c r="SP311" s="293"/>
      <c r="SQ311" s="293"/>
      <c r="SR311" s="293"/>
      <c r="SS311" s="293"/>
      <c r="ST311" s="293"/>
      <c r="SU311" s="293"/>
      <c r="SV311" s="293"/>
      <c r="SW311" s="293"/>
      <c r="SX311" s="293"/>
      <c r="SY311" s="293"/>
      <c r="SZ311" s="293"/>
      <c r="TA311" s="293"/>
      <c r="TB311" s="293"/>
      <c r="TC311" s="293"/>
      <c r="TD311" s="293"/>
      <c r="TE311" s="293"/>
      <c r="TF311" s="293"/>
      <c r="TG311" s="293"/>
      <c r="TH311" s="293"/>
      <c r="TI311" s="293"/>
      <c r="TJ311" s="293"/>
      <c r="TK311" s="293"/>
      <c r="TL311" s="293"/>
      <c r="TM311" s="293"/>
      <c r="TN311" s="293"/>
      <c r="TO311" s="293"/>
      <c r="TP311" s="293"/>
      <c r="TQ311" s="293"/>
      <c r="TR311" s="293"/>
      <c r="TS311" s="293"/>
      <c r="TT311" s="293"/>
      <c r="TU311" s="293"/>
      <c r="TV311" s="293"/>
      <c r="TW311" s="293"/>
      <c r="TX311" s="293"/>
      <c r="TY311" s="293"/>
      <c r="TZ311" s="293"/>
      <c r="UA311" s="293"/>
      <c r="UB311" s="293"/>
      <c r="UC311" s="293"/>
      <c r="UD311" s="293"/>
      <c r="UE311" s="293"/>
    </row>
    <row r="312" spans="1:551" s="32" customFormat="1" x14ac:dyDescent="0.3">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c r="AI312" s="293"/>
      <c r="AJ312" s="293"/>
      <c r="AK312" s="293"/>
      <c r="AL312" s="293"/>
      <c r="AM312" s="293"/>
      <c r="AN312" s="293"/>
      <c r="AO312" s="293"/>
      <c r="AP312" s="293"/>
      <c r="AQ312" s="293"/>
      <c r="AR312" s="293"/>
      <c r="AS312" s="293"/>
      <c r="AT312" s="293"/>
      <c r="AU312" s="293"/>
      <c r="AV312" s="293"/>
      <c r="AW312" s="293"/>
      <c r="AX312" s="293"/>
      <c r="AY312" s="293"/>
      <c r="AZ312" s="293"/>
      <c r="BA312" s="293"/>
      <c r="BB312" s="293"/>
      <c r="BC312" s="293"/>
      <c r="BD312" s="293"/>
      <c r="BE312" s="293"/>
      <c r="BF312" s="293"/>
      <c r="BG312" s="293"/>
      <c r="BH312" s="293"/>
      <c r="BI312" s="293"/>
      <c r="BJ312" s="293"/>
      <c r="BK312" s="293"/>
      <c r="BL312" s="293"/>
      <c r="BM312" s="293"/>
      <c r="BN312" s="293"/>
      <c r="BO312" s="293"/>
      <c r="BP312" s="293"/>
      <c r="BQ312" s="293"/>
      <c r="BR312" s="293"/>
      <c r="BS312" s="293"/>
      <c r="BT312" s="293"/>
      <c r="BU312" s="293"/>
      <c r="BV312" s="293"/>
      <c r="BW312" s="293"/>
      <c r="BX312" s="293"/>
      <c r="BY312" s="293"/>
      <c r="BZ312" s="293"/>
      <c r="CA312" s="293"/>
      <c r="CB312" s="293"/>
      <c r="CC312" s="293"/>
      <c r="CD312" s="293"/>
      <c r="CE312" s="293"/>
      <c r="CF312" s="293"/>
      <c r="CG312" s="293"/>
      <c r="CH312" s="293"/>
      <c r="CI312" s="293"/>
      <c r="CJ312" s="293"/>
      <c r="CK312" s="293"/>
      <c r="CL312" s="293"/>
      <c r="CM312" s="293"/>
      <c r="CN312" s="293"/>
      <c r="CO312" s="293"/>
      <c r="CP312" s="293"/>
      <c r="CQ312" s="293"/>
      <c r="CR312" s="293"/>
      <c r="CS312" s="293"/>
      <c r="CT312" s="293"/>
      <c r="CU312" s="293"/>
      <c r="CV312" s="293"/>
      <c r="CW312" s="293"/>
      <c r="CX312" s="293"/>
      <c r="CY312" s="293"/>
      <c r="CZ312" s="293"/>
      <c r="DA312" s="293"/>
      <c r="DB312" s="293"/>
      <c r="DC312" s="293"/>
      <c r="DD312" s="293"/>
      <c r="DE312" s="293"/>
      <c r="DF312" s="293"/>
      <c r="DG312" s="293"/>
      <c r="DH312" s="293"/>
      <c r="DI312" s="293"/>
      <c r="DJ312" s="293"/>
      <c r="DK312" s="293"/>
      <c r="DL312" s="293"/>
      <c r="DM312" s="293"/>
      <c r="DN312" s="293"/>
      <c r="DO312" s="293"/>
      <c r="DP312" s="293"/>
      <c r="DQ312" s="293"/>
      <c r="DR312" s="293"/>
      <c r="DS312" s="293"/>
      <c r="DT312" s="293"/>
      <c r="DU312" s="293"/>
      <c r="DV312" s="293"/>
      <c r="DW312" s="293"/>
      <c r="DX312" s="293"/>
      <c r="DY312" s="293"/>
      <c r="DZ312" s="293"/>
      <c r="EA312" s="293"/>
      <c r="EB312" s="293"/>
      <c r="EC312" s="293"/>
      <c r="ED312" s="293"/>
      <c r="EE312" s="293"/>
      <c r="EF312" s="293"/>
      <c r="EG312" s="293"/>
      <c r="EH312" s="293"/>
      <c r="EI312" s="293"/>
      <c r="EJ312" s="293"/>
      <c r="EK312" s="293"/>
      <c r="EL312" s="293"/>
      <c r="EM312" s="293"/>
      <c r="EN312" s="293"/>
      <c r="EO312" s="293"/>
      <c r="EP312" s="293"/>
      <c r="EQ312" s="293"/>
      <c r="ER312" s="293"/>
      <c r="ES312" s="293"/>
      <c r="ET312" s="293"/>
      <c r="EU312" s="293"/>
      <c r="EV312" s="293"/>
      <c r="EW312" s="293"/>
      <c r="EX312" s="293"/>
      <c r="EY312" s="293"/>
      <c r="EZ312" s="293"/>
      <c r="FA312" s="293"/>
      <c r="FB312" s="293"/>
      <c r="FC312" s="293"/>
      <c r="FD312" s="293"/>
      <c r="FE312" s="293"/>
      <c r="FF312" s="293"/>
      <c r="FG312" s="293"/>
      <c r="FH312" s="293"/>
      <c r="FI312" s="293"/>
      <c r="FJ312" s="293"/>
      <c r="FK312" s="293"/>
      <c r="FL312" s="293"/>
      <c r="FM312" s="293"/>
      <c r="FN312" s="293"/>
      <c r="FO312" s="293"/>
      <c r="FP312" s="293"/>
      <c r="FQ312" s="293"/>
      <c r="FR312" s="293"/>
      <c r="FS312" s="293"/>
      <c r="FT312" s="293"/>
      <c r="FU312" s="293"/>
      <c r="FV312" s="293"/>
      <c r="FW312" s="293"/>
      <c r="FX312" s="293"/>
      <c r="FY312" s="293"/>
      <c r="FZ312" s="293"/>
      <c r="GA312" s="293"/>
      <c r="GB312" s="293"/>
      <c r="GC312" s="293"/>
      <c r="GD312" s="293"/>
      <c r="GE312" s="293"/>
      <c r="GF312" s="293"/>
      <c r="GG312" s="293"/>
      <c r="GH312" s="293"/>
      <c r="GI312" s="293"/>
      <c r="GJ312" s="293"/>
      <c r="GK312" s="293"/>
      <c r="GL312" s="293"/>
      <c r="GM312" s="293"/>
      <c r="GN312" s="293"/>
      <c r="GO312" s="293"/>
      <c r="GP312" s="293"/>
      <c r="GQ312" s="293"/>
      <c r="GR312" s="293"/>
      <c r="GS312" s="293"/>
      <c r="GT312" s="293"/>
      <c r="GU312" s="293"/>
      <c r="GV312" s="293"/>
      <c r="GW312" s="293"/>
      <c r="GX312" s="293"/>
      <c r="GY312" s="293"/>
      <c r="GZ312" s="293"/>
      <c r="HA312" s="293"/>
      <c r="HB312" s="293"/>
      <c r="HC312" s="293"/>
      <c r="HD312" s="293"/>
      <c r="HE312" s="293"/>
      <c r="HF312" s="293"/>
      <c r="HG312" s="293"/>
      <c r="HH312" s="293"/>
      <c r="HI312" s="293"/>
      <c r="HJ312" s="293"/>
      <c r="HK312" s="293"/>
      <c r="HL312" s="293"/>
      <c r="HM312" s="293"/>
      <c r="HN312" s="293"/>
      <c r="HO312" s="293"/>
      <c r="HP312" s="293"/>
      <c r="HQ312" s="293"/>
      <c r="HR312" s="293"/>
      <c r="HS312" s="293"/>
      <c r="HT312" s="293"/>
      <c r="HU312" s="293"/>
      <c r="HV312" s="293"/>
      <c r="HW312" s="293"/>
      <c r="HX312" s="293"/>
      <c r="HY312" s="293"/>
      <c r="HZ312" s="293"/>
      <c r="IA312" s="293"/>
      <c r="IB312" s="293"/>
      <c r="IC312" s="293"/>
      <c r="ID312" s="293"/>
      <c r="IE312" s="293"/>
      <c r="IF312" s="293"/>
      <c r="IG312" s="293"/>
      <c r="IH312" s="293"/>
      <c r="II312" s="293"/>
      <c r="IJ312" s="293"/>
      <c r="IK312" s="293"/>
      <c r="IL312" s="293"/>
      <c r="IM312" s="293"/>
      <c r="IN312" s="293"/>
      <c r="IO312" s="293"/>
      <c r="IP312" s="293"/>
      <c r="IQ312" s="293"/>
      <c r="IR312" s="293"/>
      <c r="IS312" s="293"/>
      <c r="IT312" s="293"/>
      <c r="IU312" s="293"/>
      <c r="IV312" s="293"/>
      <c r="IW312" s="293"/>
      <c r="IX312" s="293"/>
      <c r="IY312" s="293"/>
      <c r="IZ312" s="293"/>
      <c r="JA312" s="293"/>
      <c r="JB312" s="293"/>
      <c r="JC312" s="293"/>
      <c r="JD312" s="293"/>
      <c r="JE312" s="293"/>
      <c r="JF312" s="293"/>
      <c r="JG312" s="293"/>
      <c r="JH312" s="293"/>
      <c r="JI312" s="293"/>
      <c r="JJ312" s="293"/>
      <c r="JK312" s="293"/>
      <c r="JL312" s="293"/>
      <c r="JM312" s="293"/>
      <c r="JN312" s="293"/>
      <c r="JO312" s="293"/>
      <c r="JP312" s="293"/>
      <c r="JQ312" s="293"/>
      <c r="JR312" s="293"/>
      <c r="JS312" s="293"/>
      <c r="JT312" s="293"/>
      <c r="JU312" s="293"/>
      <c r="JV312" s="293"/>
      <c r="JW312" s="293"/>
      <c r="JX312" s="293"/>
      <c r="JY312" s="293"/>
      <c r="JZ312" s="293"/>
      <c r="KA312" s="293"/>
      <c r="KB312" s="293"/>
      <c r="KC312" s="293"/>
      <c r="KD312" s="293"/>
      <c r="KE312" s="293"/>
      <c r="KF312" s="293"/>
      <c r="KG312" s="293"/>
      <c r="KH312" s="293"/>
      <c r="KI312" s="293"/>
      <c r="KJ312" s="293"/>
      <c r="KK312" s="293"/>
      <c r="KL312" s="293"/>
      <c r="KM312" s="293"/>
      <c r="KN312" s="293"/>
      <c r="KO312" s="293"/>
      <c r="KP312" s="293"/>
      <c r="KQ312" s="293"/>
      <c r="KR312" s="293"/>
      <c r="KS312" s="293"/>
      <c r="KT312" s="293"/>
      <c r="KU312" s="293"/>
      <c r="KV312" s="293"/>
      <c r="KW312" s="293"/>
      <c r="KX312" s="293"/>
      <c r="KY312" s="293"/>
      <c r="KZ312" s="293"/>
      <c r="LA312" s="293"/>
      <c r="LB312" s="293"/>
      <c r="LC312" s="293"/>
      <c r="LD312" s="293"/>
      <c r="LE312" s="293"/>
      <c r="LF312" s="293"/>
      <c r="LG312" s="293"/>
      <c r="LH312" s="293"/>
      <c r="LI312" s="293"/>
      <c r="LJ312" s="293"/>
      <c r="LK312" s="293"/>
      <c r="LL312" s="293"/>
      <c r="LM312" s="293"/>
      <c r="LN312" s="293"/>
      <c r="LO312" s="293"/>
      <c r="LP312" s="293"/>
      <c r="LQ312" s="293"/>
      <c r="LR312" s="293"/>
      <c r="LS312" s="293"/>
      <c r="LT312" s="293"/>
      <c r="LU312" s="293"/>
      <c r="LV312" s="293"/>
      <c r="LW312" s="293"/>
      <c r="LX312" s="293"/>
      <c r="LY312" s="293"/>
      <c r="LZ312" s="293"/>
      <c r="MA312" s="293"/>
      <c r="MB312" s="293"/>
      <c r="MC312" s="293"/>
      <c r="MD312" s="293"/>
      <c r="ME312" s="293"/>
      <c r="MF312" s="293"/>
      <c r="MG312" s="293"/>
      <c r="MH312" s="293"/>
      <c r="MI312" s="293"/>
      <c r="MJ312" s="293"/>
      <c r="MK312" s="293"/>
      <c r="ML312" s="293"/>
      <c r="MM312" s="293"/>
      <c r="MN312" s="293"/>
      <c r="MO312" s="293"/>
      <c r="MP312" s="293"/>
      <c r="MQ312" s="293"/>
      <c r="MR312" s="293"/>
      <c r="MS312" s="293"/>
      <c r="MT312" s="293"/>
      <c r="MU312" s="293"/>
      <c r="MV312" s="293"/>
      <c r="MW312" s="293"/>
      <c r="MX312" s="293"/>
      <c r="MY312" s="293"/>
      <c r="MZ312" s="293"/>
      <c r="NA312" s="293"/>
      <c r="NB312" s="293"/>
      <c r="NC312" s="293"/>
      <c r="ND312" s="293"/>
      <c r="NE312" s="293"/>
      <c r="NF312" s="293"/>
      <c r="NG312" s="293"/>
      <c r="NH312" s="293"/>
      <c r="NI312" s="293"/>
      <c r="NJ312" s="293"/>
      <c r="NK312" s="293"/>
      <c r="NL312" s="293"/>
      <c r="NM312" s="293"/>
      <c r="NN312" s="293"/>
      <c r="NO312" s="293"/>
      <c r="NP312" s="293"/>
      <c r="NQ312" s="293"/>
      <c r="NR312" s="293"/>
      <c r="NS312" s="293"/>
      <c r="NT312" s="293"/>
      <c r="NU312" s="293"/>
      <c r="NV312" s="293"/>
      <c r="NW312" s="293"/>
      <c r="NX312" s="293"/>
      <c r="NY312" s="293"/>
      <c r="NZ312" s="293"/>
      <c r="OA312" s="293"/>
      <c r="OB312" s="293"/>
      <c r="OC312" s="293"/>
      <c r="OD312" s="293"/>
      <c r="OE312" s="293"/>
      <c r="OF312" s="293"/>
      <c r="OG312" s="293"/>
      <c r="OH312" s="293"/>
      <c r="OI312" s="293"/>
      <c r="OJ312" s="293"/>
      <c r="OK312" s="293"/>
      <c r="OL312" s="293"/>
      <c r="OM312" s="293"/>
      <c r="ON312" s="293"/>
      <c r="OO312" s="293"/>
      <c r="OP312" s="293"/>
      <c r="OQ312" s="293"/>
      <c r="OR312" s="293"/>
      <c r="OS312" s="293"/>
      <c r="OT312" s="293"/>
      <c r="OU312" s="293"/>
      <c r="OV312" s="293"/>
      <c r="OW312" s="293"/>
      <c r="OX312" s="293"/>
      <c r="OY312" s="293"/>
      <c r="OZ312" s="293"/>
      <c r="PA312" s="293"/>
      <c r="PB312" s="293"/>
      <c r="PC312" s="293"/>
      <c r="PD312" s="293"/>
      <c r="PE312" s="293"/>
      <c r="PF312" s="293"/>
      <c r="PG312" s="293"/>
      <c r="PH312" s="293"/>
      <c r="PI312" s="293"/>
      <c r="PJ312" s="293"/>
      <c r="PK312" s="293"/>
      <c r="PL312" s="293"/>
      <c r="PM312" s="293"/>
      <c r="PN312" s="293"/>
      <c r="PO312" s="293"/>
      <c r="PP312" s="293"/>
      <c r="PQ312" s="293"/>
      <c r="PR312" s="293"/>
      <c r="PS312" s="293"/>
      <c r="PT312" s="293"/>
      <c r="PU312" s="293"/>
      <c r="PV312" s="293"/>
      <c r="PW312" s="293"/>
      <c r="PX312" s="293"/>
      <c r="PY312" s="293"/>
      <c r="PZ312" s="293"/>
      <c r="QA312" s="293"/>
      <c r="QB312" s="293"/>
      <c r="QC312" s="293"/>
      <c r="QD312" s="293"/>
      <c r="QE312" s="293"/>
      <c r="QF312" s="293"/>
      <c r="QG312" s="293"/>
      <c r="QH312" s="293"/>
      <c r="QI312" s="293"/>
      <c r="QJ312" s="293"/>
      <c r="QK312" s="293"/>
      <c r="QL312" s="293"/>
      <c r="QM312" s="293"/>
      <c r="QN312" s="293"/>
      <c r="QO312" s="293"/>
      <c r="QP312" s="293"/>
      <c r="QQ312" s="293"/>
      <c r="QR312" s="293"/>
      <c r="QS312" s="293"/>
      <c r="QT312" s="293"/>
      <c r="QU312" s="293"/>
      <c r="QV312" s="293"/>
      <c r="QW312" s="293"/>
      <c r="QX312" s="293"/>
      <c r="QY312" s="293"/>
      <c r="QZ312" s="293"/>
      <c r="RA312" s="293"/>
      <c r="RB312" s="293"/>
      <c r="RC312" s="293"/>
      <c r="RD312" s="293"/>
      <c r="RE312" s="293"/>
      <c r="RF312" s="293"/>
      <c r="RG312" s="293"/>
      <c r="RH312" s="293"/>
      <c r="RI312" s="293"/>
      <c r="RJ312" s="293"/>
      <c r="RK312" s="293"/>
      <c r="RL312" s="293"/>
      <c r="RM312" s="293"/>
      <c r="RN312" s="293"/>
      <c r="RO312" s="293"/>
      <c r="RP312" s="293"/>
      <c r="RQ312" s="293"/>
      <c r="RR312" s="293"/>
      <c r="RS312" s="293"/>
      <c r="RT312" s="293"/>
      <c r="RU312" s="293"/>
      <c r="RV312" s="293"/>
      <c r="RW312" s="293"/>
      <c r="RX312" s="293"/>
      <c r="RY312" s="293"/>
      <c r="RZ312" s="293"/>
      <c r="SA312" s="293"/>
      <c r="SB312" s="293"/>
      <c r="SC312" s="293"/>
      <c r="SD312" s="293"/>
      <c r="SE312" s="293"/>
      <c r="SF312" s="293"/>
      <c r="SG312" s="293"/>
      <c r="SH312" s="293"/>
      <c r="SI312" s="293"/>
      <c r="SJ312" s="293"/>
      <c r="SK312" s="293"/>
      <c r="SL312" s="293"/>
      <c r="SM312" s="293"/>
      <c r="SN312" s="293"/>
      <c r="SO312" s="293"/>
      <c r="SP312" s="293"/>
      <c r="SQ312" s="293"/>
      <c r="SR312" s="293"/>
      <c r="SS312" s="293"/>
      <c r="ST312" s="293"/>
      <c r="SU312" s="293"/>
      <c r="SV312" s="293"/>
      <c r="SW312" s="293"/>
      <c r="SX312" s="293"/>
      <c r="SY312" s="293"/>
      <c r="SZ312" s="293"/>
      <c r="TA312" s="293"/>
      <c r="TB312" s="293"/>
      <c r="TC312" s="293"/>
      <c r="TD312" s="293"/>
      <c r="TE312" s="293"/>
      <c r="TF312" s="293"/>
      <c r="TG312" s="293"/>
      <c r="TH312" s="293"/>
      <c r="TI312" s="293"/>
      <c r="TJ312" s="293"/>
      <c r="TK312" s="293"/>
      <c r="TL312" s="293"/>
      <c r="TM312" s="293"/>
      <c r="TN312" s="293"/>
      <c r="TO312" s="293"/>
      <c r="TP312" s="293"/>
      <c r="TQ312" s="293"/>
      <c r="TR312" s="293"/>
      <c r="TS312" s="293"/>
      <c r="TT312" s="293"/>
      <c r="TU312" s="293"/>
      <c r="TV312" s="293"/>
      <c r="TW312" s="293"/>
      <c r="TX312" s="293"/>
      <c r="TY312" s="293"/>
      <c r="TZ312" s="293"/>
      <c r="UA312" s="293"/>
      <c r="UB312" s="293"/>
      <c r="UC312" s="293"/>
      <c r="UD312" s="293"/>
      <c r="UE312" s="293"/>
    </row>
    <row r="313" spans="1:551" s="32" customFormat="1" x14ac:dyDescent="0.3">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c r="AI313" s="293"/>
      <c r="AJ313" s="293"/>
      <c r="AK313" s="293"/>
      <c r="AL313" s="293"/>
      <c r="AM313" s="293"/>
      <c r="AN313" s="293"/>
      <c r="AO313" s="293"/>
      <c r="AP313" s="293"/>
      <c r="AQ313" s="293"/>
      <c r="AR313" s="293"/>
      <c r="AS313" s="293"/>
      <c r="AT313" s="293"/>
      <c r="AU313" s="293"/>
      <c r="AV313" s="293"/>
      <c r="AW313" s="293"/>
      <c r="AX313" s="293"/>
      <c r="AY313" s="293"/>
      <c r="AZ313" s="293"/>
      <c r="BA313" s="293"/>
      <c r="BB313" s="293"/>
      <c r="BC313" s="293"/>
      <c r="BD313" s="293"/>
      <c r="BE313" s="293"/>
      <c r="BF313" s="293"/>
      <c r="BG313" s="293"/>
      <c r="BH313" s="293"/>
      <c r="BI313" s="293"/>
      <c r="BJ313" s="293"/>
      <c r="BK313" s="293"/>
      <c r="BL313" s="293"/>
      <c r="BM313" s="293"/>
      <c r="BN313" s="293"/>
      <c r="BO313" s="293"/>
      <c r="BP313" s="293"/>
      <c r="BQ313" s="293"/>
      <c r="BR313" s="293"/>
      <c r="BS313" s="293"/>
      <c r="BT313" s="293"/>
      <c r="BU313" s="293"/>
      <c r="BV313" s="293"/>
      <c r="BW313" s="293"/>
      <c r="BX313" s="293"/>
      <c r="BY313" s="293"/>
      <c r="BZ313" s="293"/>
      <c r="CA313" s="293"/>
      <c r="CB313" s="293"/>
      <c r="CC313" s="293"/>
      <c r="CD313" s="293"/>
      <c r="CE313" s="293"/>
      <c r="CF313" s="293"/>
      <c r="CG313" s="293"/>
      <c r="CH313" s="293"/>
      <c r="CI313" s="293"/>
      <c r="CJ313" s="293"/>
      <c r="CK313" s="293"/>
      <c r="CL313" s="293"/>
      <c r="CM313" s="293"/>
      <c r="CN313" s="293"/>
      <c r="CO313" s="293"/>
      <c r="CP313" s="293"/>
      <c r="CQ313" s="293"/>
      <c r="CR313" s="293"/>
      <c r="CS313" s="293"/>
      <c r="CT313" s="293"/>
      <c r="CU313" s="293"/>
      <c r="CV313" s="293"/>
      <c r="CW313" s="293"/>
      <c r="CX313" s="293"/>
      <c r="CY313" s="293"/>
      <c r="CZ313" s="293"/>
      <c r="DA313" s="293"/>
      <c r="DB313" s="293"/>
      <c r="DC313" s="293"/>
      <c r="DD313" s="293"/>
      <c r="DE313" s="293"/>
      <c r="DF313" s="293"/>
      <c r="DG313" s="293"/>
      <c r="DH313" s="293"/>
      <c r="DI313" s="293"/>
      <c r="DJ313" s="293"/>
      <c r="DK313" s="293"/>
      <c r="DL313" s="293"/>
      <c r="DM313" s="293"/>
      <c r="DN313" s="293"/>
      <c r="DO313" s="293"/>
      <c r="DP313" s="293"/>
      <c r="DQ313" s="293"/>
      <c r="DR313" s="293"/>
      <c r="DS313" s="293"/>
      <c r="DT313" s="293"/>
      <c r="DU313" s="293"/>
      <c r="DV313" s="293"/>
      <c r="DW313" s="293"/>
      <c r="DX313" s="293"/>
      <c r="DY313" s="293"/>
      <c r="DZ313" s="293"/>
      <c r="EA313" s="293"/>
      <c r="EB313" s="293"/>
      <c r="EC313" s="293"/>
      <c r="ED313" s="293"/>
      <c r="EE313" s="293"/>
      <c r="EF313" s="293"/>
      <c r="EG313" s="293"/>
      <c r="EH313" s="293"/>
      <c r="EI313" s="293"/>
      <c r="EJ313" s="293"/>
      <c r="EK313" s="293"/>
      <c r="EL313" s="293"/>
      <c r="EM313" s="293"/>
      <c r="EN313" s="293"/>
      <c r="EO313" s="293"/>
      <c r="EP313" s="293"/>
      <c r="EQ313" s="293"/>
      <c r="ER313" s="293"/>
      <c r="ES313" s="293"/>
      <c r="ET313" s="293"/>
      <c r="EU313" s="293"/>
      <c r="EV313" s="293"/>
      <c r="EW313" s="293"/>
      <c r="EX313" s="293"/>
      <c r="EY313" s="293"/>
      <c r="EZ313" s="293"/>
      <c r="FA313" s="293"/>
      <c r="FB313" s="293"/>
      <c r="FC313" s="293"/>
      <c r="FD313" s="293"/>
      <c r="FE313" s="293"/>
      <c r="FF313" s="293"/>
      <c r="FG313" s="293"/>
      <c r="FH313" s="293"/>
      <c r="FI313" s="293"/>
      <c r="FJ313" s="293"/>
      <c r="FK313" s="293"/>
      <c r="FL313" s="293"/>
      <c r="FM313" s="293"/>
      <c r="FN313" s="293"/>
      <c r="FO313" s="293"/>
      <c r="FP313" s="293"/>
      <c r="FQ313" s="293"/>
      <c r="FR313" s="293"/>
      <c r="FS313" s="293"/>
      <c r="FT313" s="293"/>
      <c r="FU313" s="293"/>
      <c r="FV313" s="293"/>
      <c r="FW313" s="293"/>
      <c r="FX313" s="293"/>
      <c r="FY313" s="293"/>
      <c r="FZ313" s="293"/>
      <c r="GA313" s="293"/>
      <c r="GB313" s="293"/>
      <c r="GC313" s="293"/>
      <c r="GD313" s="293"/>
      <c r="GE313" s="293"/>
      <c r="GF313" s="293"/>
      <c r="GG313" s="293"/>
      <c r="GH313" s="293"/>
      <c r="GI313" s="293"/>
      <c r="GJ313" s="293"/>
      <c r="GK313" s="293"/>
      <c r="GL313" s="293"/>
      <c r="GM313" s="293"/>
      <c r="GN313" s="293"/>
      <c r="GO313" s="293"/>
      <c r="GP313" s="293"/>
      <c r="GQ313" s="293"/>
      <c r="GR313" s="293"/>
      <c r="GS313" s="293"/>
      <c r="GT313" s="293"/>
      <c r="GU313" s="293"/>
      <c r="GV313" s="293"/>
      <c r="GW313" s="293"/>
      <c r="GX313" s="293"/>
      <c r="GY313" s="293"/>
      <c r="GZ313" s="293"/>
      <c r="HA313" s="293"/>
      <c r="HB313" s="293"/>
      <c r="HC313" s="293"/>
      <c r="HD313" s="293"/>
      <c r="HE313" s="293"/>
      <c r="HF313" s="293"/>
      <c r="HG313" s="293"/>
      <c r="HH313" s="293"/>
      <c r="HI313" s="293"/>
      <c r="HJ313" s="293"/>
      <c r="HK313" s="293"/>
      <c r="HL313" s="293"/>
      <c r="HM313" s="293"/>
      <c r="HN313" s="293"/>
      <c r="HO313" s="293"/>
      <c r="HP313" s="293"/>
      <c r="HQ313" s="293"/>
      <c r="HR313" s="293"/>
      <c r="HS313" s="293"/>
      <c r="HT313" s="293"/>
      <c r="HU313" s="293"/>
      <c r="HV313" s="293"/>
      <c r="HW313" s="293"/>
      <c r="HX313" s="293"/>
      <c r="HY313" s="293"/>
      <c r="HZ313" s="293"/>
      <c r="IA313" s="293"/>
      <c r="IB313" s="293"/>
      <c r="IC313" s="293"/>
      <c r="ID313" s="293"/>
      <c r="IE313" s="293"/>
      <c r="IF313" s="293"/>
      <c r="IG313" s="293"/>
      <c r="IH313" s="293"/>
      <c r="II313" s="293"/>
      <c r="IJ313" s="293"/>
      <c r="IK313" s="293"/>
      <c r="IL313" s="293"/>
      <c r="IM313" s="293"/>
      <c r="IN313" s="293"/>
      <c r="IO313" s="293"/>
      <c r="IP313" s="293"/>
      <c r="IQ313" s="293"/>
      <c r="IR313" s="293"/>
      <c r="IS313" s="293"/>
      <c r="IT313" s="293"/>
      <c r="IU313" s="293"/>
      <c r="IV313" s="293"/>
      <c r="IW313" s="293"/>
      <c r="IX313" s="293"/>
      <c r="IY313" s="293"/>
      <c r="IZ313" s="293"/>
      <c r="JA313" s="293"/>
      <c r="JB313" s="293"/>
      <c r="JC313" s="293"/>
      <c r="JD313" s="293"/>
      <c r="JE313" s="293"/>
      <c r="JF313" s="293"/>
      <c r="JG313" s="293"/>
      <c r="JH313" s="293"/>
      <c r="JI313" s="293"/>
      <c r="JJ313" s="293"/>
      <c r="JK313" s="293"/>
      <c r="JL313" s="293"/>
      <c r="JM313" s="293"/>
      <c r="JN313" s="293"/>
      <c r="JO313" s="293"/>
      <c r="JP313" s="293"/>
      <c r="JQ313" s="293"/>
      <c r="JR313" s="293"/>
      <c r="JS313" s="293"/>
      <c r="JT313" s="293"/>
      <c r="JU313" s="293"/>
      <c r="JV313" s="293"/>
      <c r="JW313" s="293"/>
      <c r="JX313" s="293"/>
      <c r="JY313" s="293"/>
      <c r="JZ313" s="293"/>
      <c r="KA313" s="293"/>
      <c r="KB313" s="293"/>
      <c r="KC313" s="293"/>
      <c r="KD313" s="293"/>
      <c r="KE313" s="293"/>
      <c r="KF313" s="293"/>
      <c r="KG313" s="293"/>
      <c r="KH313" s="293"/>
      <c r="KI313" s="293"/>
      <c r="KJ313" s="293"/>
      <c r="KK313" s="293"/>
      <c r="KL313" s="293"/>
      <c r="KM313" s="293"/>
      <c r="KN313" s="293"/>
      <c r="KO313" s="293"/>
      <c r="KP313" s="293"/>
      <c r="KQ313" s="293"/>
      <c r="KR313" s="293"/>
      <c r="KS313" s="293"/>
      <c r="KT313" s="293"/>
      <c r="KU313" s="293"/>
      <c r="KV313" s="293"/>
      <c r="KW313" s="293"/>
      <c r="KX313" s="293"/>
      <c r="KY313" s="293"/>
      <c r="KZ313" s="293"/>
      <c r="LA313" s="293"/>
      <c r="LB313" s="293"/>
      <c r="LC313" s="293"/>
      <c r="LD313" s="293"/>
      <c r="LE313" s="293"/>
      <c r="LF313" s="293"/>
      <c r="LG313" s="293"/>
      <c r="LH313" s="293"/>
      <c r="LI313" s="293"/>
      <c r="LJ313" s="293"/>
      <c r="LK313" s="293"/>
      <c r="LL313" s="293"/>
      <c r="LM313" s="293"/>
      <c r="LN313" s="293"/>
      <c r="LO313" s="293"/>
      <c r="LP313" s="293"/>
      <c r="LQ313" s="293"/>
      <c r="LR313" s="293"/>
      <c r="LS313" s="293"/>
      <c r="LT313" s="293"/>
      <c r="LU313" s="293"/>
      <c r="LV313" s="293"/>
      <c r="LW313" s="293"/>
      <c r="LX313" s="293"/>
      <c r="LY313" s="293"/>
      <c r="LZ313" s="293"/>
      <c r="MA313" s="293"/>
      <c r="MB313" s="293"/>
      <c r="MC313" s="293"/>
      <c r="MD313" s="293"/>
      <c r="ME313" s="293"/>
      <c r="MF313" s="293"/>
      <c r="MG313" s="293"/>
      <c r="MH313" s="293"/>
      <c r="MI313" s="293"/>
      <c r="MJ313" s="293"/>
      <c r="MK313" s="293"/>
      <c r="ML313" s="293"/>
      <c r="MM313" s="293"/>
      <c r="MN313" s="293"/>
      <c r="MO313" s="293"/>
      <c r="MP313" s="293"/>
      <c r="MQ313" s="293"/>
      <c r="MR313" s="293"/>
      <c r="MS313" s="293"/>
      <c r="MT313" s="293"/>
      <c r="MU313" s="293"/>
      <c r="MV313" s="293"/>
      <c r="MW313" s="293"/>
      <c r="MX313" s="293"/>
      <c r="MY313" s="293"/>
      <c r="MZ313" s="293"/>
      <c r="NA313" s="293"/>
      <c r="NB313" s="293"/>
      <c r="NC313" s="293"/>
      <c r="ND313" s="293"/>
      <c r="NE313" s="293"/>
      <c r="NF313" s="293"/>
      <c r="NG313" s="293"/>
      <c r="NH313" s="293"/>
      <c r="NI313" s="293"/>
      <c r="NJ313" s="293"/>
      <c r="NK313" s="293"/>
      <c r="NL313" s="293"/>
      <c r="NM313" s="293"/>
      <c r="NN313" s="293"/>
      <c r="NO313" s="293"/>
      <c r="NP313" s="293"/>
      <c r="NQ313" s="293"/>
      <c r="NR313" s="293"/>
      <c r="NS313" s="293"/>
      <c r="NT313" s="293"/>
      <c r="NU313" s="293"/>
      <c r="NV313" s="293"/>
      <c r="NW313" s="293"/>
      <c r="NX313" s="293"/>
      <c r="NY313" s="293"/>
      <c r="NZ313" s="293"/>
      <c r="OA313" s="293"/>
      <c r="OB313" s="293"/>
      <c r="OC313" s="293"/>
      <c r="OD313" s="293"/>
      <c r="OE313" s="293"/>
      <c r="OF313" s="293"/>
      <c r="OG313" s="293"/>
      <c r="OH313" s="293"/>
      <c r="OI313" s="293"/>
      <c r="OJ313" s="293"/>
      <c r="OK313" s="293"/>
      <c r="OL313" s="293"/>
      <c r="OM313" s="293"/>
      <c r="ON313" s="293"/>
      <c r="OO313" s="293"/>
      <c r="OP313" s="293"/>
      <c r="OQ313" s="293"/>
      <c r="OR313" s="293"/>
      <c r="OS313" s="293"/>
      <c r="OT313" s="293"/>
      <c r="OU313" s="293"/>
      <c r="OV313" s="293"/>
      <c r="OW313" s="293"/>
      <c r="OX313" s="293"/>
      <c r="OY313" s="293"/>
      <c r="OZ313" s="293"/>
      <c r="PA313" s="293"/>
      <c r="PB313" s="293"/>
      <c r="PC313" s="293"/>
      <c r="PD313" s="293"/>
      <c r="PE313" s="293"/>
      <c r="PF313" s="293"/>
      <c r="PG313" s="293"/>
      <c r="PH313" s="293"/>
      <c r="PI313" s="293"/>
      <c r="PJ313" s="293"/>
      <c r="PK313" s="293"/>
      <c r="PL313" s="293"/>
      <c r="PM313" s="293"/>
      <c r="PN313" s="293"/>
      <c r="PO313" s="293"/>
      <c r="PP313" s="293"/>
      <c r="PQ313" s="293"/>
      <c r="PR313" s="293"/>
      <c r="PS313" s="293"/>
      <c r="PT313" s="293"/>
      <c r="PU313" s="293"/>
      <c r="PV313" s="293"/>
      <c r="PW313" s="293"/>
      <c r="PX313" s="293"/>
      <c r="PY313" s="293"/>
      <c r="PZ313" s="293"/>
      <c r="QA313" s="293"/>
      <c r="QB313" s="293"/>
      <c r="QC313" s="293"/>
      <c r="QD313" s="293"/>
      <c r="QE313" s="293"/>
      <c r="QF313" s="293"/>
      <c r="QG313" s="293"/>
      <c r="QH313" s="293"/>
      <c r="QI313" s="293"/>
      <c r="QJ313" s="293"/>
      <c r="QK313" s="293"/>
      <c r="QL313" s="293"/>
      <c r="QM313" s="293"/>
      <c r="QN313" s="293"/>
      <c r="QO313" s="293"/>
      <c r="QP313" s="293"/>
      <c r="QQ313" s="293"/>
      <c r="QR313" s="293"/>
      <c r="QS313" s="293"/>
      <c r="QT313" s="293"/>
      <c r="QU313" s="293"/>
      <c r="QV313" s="293"/>
      <c r="QW313" s="293"/>
      <c r="QX313" s="293"/>
      <c r="QY313" s="293"/>
      <c r="QZ313" s="293"/>
      <c r="RA313" s="293"/>
      <c r="RB313" s="293"/>
      <c r="RC313" s="293"/>
      <c r="RD313" s="293"/>
      <c r="RE313" s="293"/>
      <c r="RF313" s="293"/>
      <c r="RG313" s="293"/>
      <c r="RH313" s="293"/>
      <c r="RI313" s="293"/>
      <c r="RJ313" s="293"/>
      <c r="RK313" s="293"/>
      <c r="RL313" s="293"/>
      <c r="RM313" s="293"/>
      <c r="RN313" s="293"/>
      <c r="RO313" s="293"/>
      <c r="RP313" s="293"/>
      <c r="RQ313" s="293"/>
      <c r="RR313" s="293"/>
      <c r="RS313" s="293"/>
      <c r="RT313" s="293"/>
      <c r="RU313" s="293"/>
      <c r="RV313" s="293"/>
      <c r="RW313" s="293"/>
      <c r="RX313" s="293"/>
      <c r="RY313" s="293"/>
      <c r="RZ313" s="293"/>
      <c r="SA313" s="293"/>
      <c r="SB313" s="293"/>
      <c r="SC313" s="293"/>
      <c r="SD313" s="293"/>
      <c r="SE313" s="293"/>
      <c r="SF313" s="293"/>
      <c r="SG313" s="293"/>
      <c r="SH313" s="293"/>
      <c r="SI313" s="293"/>
      <c r="SJ313" s="293"/>
      <c r="SK313" s="293"/>
      <c r="SL313" s="293"/>
      <c r="SM313" s="293"/>
      <c r="SN313" s="293"/>
      <c r="SO313" s="293"/>
      <c r="SP313" s="293"/>
      <c r="SQ313" s="293"/>
      <c r="SR313" s="293"/>
      <c r="SS313" s="293"/>
      <c r="ST313" s="293"/>
      <c r="SU313" s="293"/>
      <c r="SV313" s="293"/>
      <c r="SW313" s="293"/>
      <c r="SX313" s="293"/>
      <c r="SY313" s="293"/>
      <c r="SZ313" s="293"/>
      <c r="TA313" s="293"/>
      <c r="TB313" s="293"/>
      <c r="TC313" s="293"/>
      <c r="TD313" s="293"/>
      <c r="TE313" s="293"/>
      <c r="TF313" s="293"/>
      <c r="TG313" s="293"/>
      <c r="TH313" s="293"/>
      <c r="TI313" s="293"/>
      <c r="TJ313" s="293"/>
      <c r="TK313" s="293"/>
      <c r="TL313" s="293"/>
      <c r="TM313" s="293"/>
      <c r="TN313" s="293"/>
      <c r="TO313" s="293"/>
      <c r="TP313" s="293"/>
      <c r="TQ313" s="293"/>
      <c r="TR313" s="293"/>
      <c r="TS313" s="293"/>
      <c r="TT313" s="293"/>
      <c r="TU313" s="293"/>
      <c r="TV313" s="293"/>
      <c r="TW313" s="293"/>
      <c r="TX313" s="293"/>
      <c r="TY313" s="293"/>
      <c r="TZ313" s="293"/>
      <c r="UA313" s="293"/>
      <c r="UB313" s="293"/>
      <c r="UC313" s="293"/>
      <c r="UD313" s="293"/>
      <c r="UE313" s="293"/>
    </row>
    <row r="314" spans="1:551" s="32" customFormat="1" x14ac:dyDescent="0.3">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c r="AI314" s="293"/>
      <c r="AJ314" s="293"/>
      <c r="AK314" s="293"/>
      <c r="AL314" s="293"/>
      <c r="AM314" s="293"/>
      <c r="AN314" s="293"/>
      <c r="AO314" s="293"/>
      <c r="AP314" s="293"/>
      <c r="AQ314" s="293"/>
      <c r="AR314" s="293"/>
      <c r="AS314" s="293"/>
      <c r="AT314" s="293"/>
      <c r="AU314" s="293"/>
      <c r="AV314" s="293"/>
      <c r="AW314" s="293"/>
      <c r="AX314" s="293"/>
      <c r="AY314" s="293"/>
      <c r="AZ314" s="293"/>
      <c r="BA314" s="293"/>
      <c r="BB314" s="293"/>
      <c r="BC314" s="293"/>
      <c r="BD314" s="293"/>
      <c r="BE314" s="293"/>
      <c r="BF314" s="293"/>
      <c r="BG314" s="293"/>
      <c r="BH314" s="293"/>
      <c r="BI314" s="293"/>
      <c r="BJ314" s="293"/>
      <c r="BK314" s="293"/>
      <c r="BL314" s="293"/>
      <c r="BM314" s="293"/>
      <c r="BN314" s="293"/>
      <c r="BO314" s="293"/>
      <c r="BP314" s="293"/>
      <c r="BQ314" s="293"/>
      <c r="BR314" s="293"/>
      <c r="BS314" s="293"/>
      <c r="BT314" s="293"/>
      <c r="BU314" s="293"/>
      <c r="BV314" s="293"/>
      <c r="BW314" s="293"/>
      <c r="BX314" s="293"/>
      <c r="BY314" s="293"/>
      <c r="BZ314" s="293"/>
      <c r="CA314" s="293"/>
      <c r="CB314" s="293"/>
      <c r="CC314" s="293"/>
      <c r="CD314" s="293"/>
      <c r="CE314" s="293"/>
      <c r="CF314" s="293"/>
      <c r="CG314" s="293"/>
      <c r="CH314" s="293"/>
      <c r="CI314" s="293"/>
      <c r="CJ314" s="293"/>
      <c r="CK314" s="293"/>
      <c r="CL314" s="293"/>
      <c r="CM314" s="293"/>
      <c r="CN314" s="293"/>
      <c r="CO314" s="293"/>
      <c r="CP314" s="293"/>
      <c r="CQ314" s="293"/>
      <c r="CR314" s="293"/>
      <c r="CS314" s="293"/>
      <c r="CT314" s="293"/>
      <c r="CU314" s="293"/>
      <c r="CV314" s="293"/>
      <c r="CW314" s="293"/>
      <c r="CX314" s="293"/>
      <c r="CY314" s="293"/>
      <c r="CZ314" s="293"/>
      <c r="DA314" s="293"/>
      <c r="DB314" s="293"/>
      <c r="DC314" s="293"/>
      <c r="DD314" s="293"/>
      <c r="DE314" s="293"/>
      <c r="DF314" s="293"/>
      <c r="DG314" s="293"/>
      <c r="DH314" s="293"/>
      <c r="DI314" s="293"/>
      <c r="DJ314" s="293"/>
      <c r="DK314" s="293"/>
      <c r="DL314" s="293"/>
      <c r="DM314" s="293"/>
      <c r="DN314" s="293"/>
      <c r="DO314" s="293"/>
      <c r="DP314" s="293"/>
      <c r="DQ314" s="293"/>
      <c r="DR314" s="293"/>
      <c r="DS314" s="293"/>
      <c r="DT314" s="293"/>
      <c r="DU314" s="293"/>
      <c r="DV314" s="293"/>
      <c r="DW314" s="293"/>
      <c r="DX314" s="293"/>
      <c r="DY314" s="293"/>
      <c r="DZ314" s="293"/>
      <c r="EA314" s="293"/>
      <c r="EB314" s="293"/>
      <c r="EC314" s="293"/>
      <c r="ED314" s="293"/>
      <c r="EE314" s="293"/>
      <c r="EF314" s="293"/>
      <c r="EG314" s="293"/>
      <c r="EH314" s="293"/>
      <c r="EI314" s="293"/>
      <c r="EJ314" s="293"/>
      <c r="EK314" s="293"/>
      <c r="EL314" s="293"/>
      <c r="EM314" s="293"/>
      <c r="EN314" s="293"/>
      <c r="EO314" s="293"/>
      <c r="EP314" s="293"/>
      <c r="EQ314" s="293"/>
      <c r="ER314" s="293"/>
      <c r="ES314" s="293"/>
      <c r="ET314" s="293"/>
      <c r="EU314" s="293"/>
      <c r="EV314" s="293"/>
      <c r="EW314" s="293"/>
      <c r="EX314" s="293"/>
      <c r="EY314" s="293"/>
      <c r="EZ314" s="293"/>
      <c r="FA314" s="293"/>
      <c r="FB314" s="293"/>
      <c r="FC314" s="293"/>
      <c r="FD314" s="293"/>
      <c r="FE314" s="293"/>
      <c r="FF314" s="293"/>
      <c r="FG314" s="293"/>
      <c r="FH314" s="293"/>
      <c r="FI314" s="293"/>
      <c r="FJ314" s="293"/>
      <c r="FK314" s="293"/>
      <c r="FL314" s="293"/>
      <c r="FM314" s="293"/>
      <c r="FN314" s="293"/>
      <c r="FO314" s="293"/>
      <c r="FP314" s="293"/>
      <c r="FQ314" s="293"/>
      <c r="FR314" s="293"/>
      <c r="FS314" s="293"/>
      <c r="FT314" s="293"/>
      <c r="FU314" s="293"/>
      <c r="FV314" s="293"/>
      <c r="FW314" s="293"/>
      <c r="FX314" s="293"/>
      <c r="FY314" s="293"/>
      <c r="FZ314" s="293"/>
      <c r="GA314" s="293"/>
      <c r="GB314" s="293"/>
      <c r="GC314" s="293"/>
      <c r="GD314" s="293"/>
      <c r="GE314" s="293"/>
      <c r="GF314" s="293"/>
      <c r="GG314" s="293"/>
      <c r="GH314" s="293"/>
      <c r="GI314" s="293"/>
      <c r="GJ314" s="293"/>
      <c r="GK314" s="293"/>
      <c r="GL314" s="293"/>
      <c r="GM314" s="293"/>
      <c r="GN314" s="293"/>
      <c r="GO314" s="293"/>
      <c r="GP314" s="293"/>
      <c r="GQ314" s="293"/>
      <c r="GR314" s="293"/>
      <c r="GS314" s="293"/>
      <c r="GT314" s="293"/>
      <c r="GU314" s="293"/>
      <c r="GV314" s="293"/>
      <c r="GW314" s="293"/>
      <c r="GX314" s="293"/>
      <c r="GY314" s="293"/>
      <c r="GZ314" s="293"/>
      <c r="HA314" s="293"/>
      <c r="HB314" s="293"/>
      <c r="HC314" s="293"/>
      <c r="HD314" s="293"/>
      <c r="HE314" s="293"/>
      <c r="HF314" s="293"/>
      <c r="HG314" s="293"/>
      <c r="HH314" s="293"/>
      <c r="HI314" s="293"/>
      <c r="HJ314" s="293"/>
      <c r="HK314" s="293"/>
      <c r="HL314" s="293"/>
      <c r="HM314" s="293"/>
      <c r="HN314" s="293"/>
      <c r="HO314" s="293"/>
      <c r="HP314" s="293"/>
      <c r="HQ314" s="293"/>
      <c r="HR314" s="293"/>
      <c r="HS314" s="293"/>
      <c r="HT314" s="293"/>
      <c r="HU314" s="293"/>
      <c r="HV314" s="293"/>
      <c r="HW314" s="293"/>
      <c r="HX314" s="293"/>
      <c r="HY314" s="293"/>
      <c r="HZ314" s="293"/>
      <c r="IA314" s="293"/>
      <c r="IB314" s="293"/>
      <c r="IC314" s="293"/>
      <c r="ID314" s="293"/>
      <c r="IE314" s="293"/>
      <c r="IF314" s="293"/>
      <c r="IG314" s="293"/>
      <c r="IH314" s="293"/>
      <c r="II314" s="293"/>
      <c r="IJ314" s="293"/>
      <c r="IK314" s="293"/>
      <c r="IL314" s="293"/>
      <c r="IM314" s="293"/>
      <c r="IN314" s="293"/>
      <c r="IO314" s="293"/>
      <c r="IP314" s="293"/>
      <c r="IQ314" s="293"/>
      <c r="IR314" s="293"/>
      <c r="IS314" s="293"/>
      <c r="IT314" s="293"/>
      <c r="IU314" s="293"/>
      <c r="IV314" s="293"/>
      <c r="IW314" s="293"/>
      <c r="IX314" s="293"/>
      <c r="IY314" s="293"/>
      <c r="IZ314" s="293"/>
      <c r="JA314" s="293"/>
      <c r="JB314" s="293"/>
      <c r="JC314" s="293"/>
      <c r="JD314" s="293"/>
      <c r="JE314" s="293"/>
      <c r="JF314" s="293"/>
      <c r="JG314" s="293"/>
      <c r="JH314" s="293"/>
      <c r="JI314" s="293"/>
      <c r="JJ314" s="293"/>
      <c r="JK314" s="293"/>
      <c r="JL314" s="293"/>
      <c r="JM314" s="293"/>
      <c r="JN314" s="293"/>
      <c r="JO314" s="293"/>
      <c r="JP314" s="293"/>
      <c r="JQ314" s="293"/>
      <c r="JR314" s="293"/>
      <c r="JS314" s="293"/>
      <c r="JT314" s="293"/>
      <c r="JU314" s="293"/>
      <c r="JV314" s="293"/>
      <c r="JW314" s="293"/>
      <c r="JX314" s="293"/>
      <c r="JY314" s="293"/>
      <c r="JZ314" s="293"/>
      <c r="KA314" s="293"/>
      <c r="KB314" s="293"/>
      <c r="KC314" s="293"/>
      <c r="KD314" s="293"/>
      <c r="KE314" s="293"/>
      <c r="KF314" s="293"/>
      <c r="KG314" s="293"/>
      <c r="KH314" s="293"/>
      <c r="KI314" s="293"/>
      <c r="KJ314" s="293"/>
      <c r="KK314" s="293"/>
      <c r="KL314" s="293"/>
      <c r="KM314" s="293"/>
      <c r="KN314" s="293"/>
      <c r="KO314" s="293"/>
      <c r="KP314" s="293"/>
      <c r="KQ314" s="293"/>
      <c r="KR314" s="293"/>
      <c r="KS314" s="293"/>
      <c r="KT314" s="293"/>
      <c r="KU314" s="293"/>
      <c r="KV314" s="293"/>
      <c r="KW314" s="293"/>
      <c r="KX314" s="293"/>
      <c r="KY314" s="293"/>
      <c r="KZ314" s="293"/>
      <c r="LA314" s="293"/>
      <c r="LB314" s="293"/>
      <c r="LC314" s="293"/>
      <c r="LD314" s="293"/>
      <c r="LE314" s="293"/>
      <c r="LF314" s="293"/>
      <c r="LG314" s="293"/>
      <c r="LH314" s="293"/>
      <c r="LI314" s="293"/>
      <c r="LJ314" s="293"/>
      <c r="LK314" s="293"/>
      <c r="LL314" s="293"/>
      <c r="LM314" s="293"/>
      <c r="LN314" s="293"/>
      <c r="LO314" s="293"/>
      <c r="LP314" s="293"/>
      <c r="LQ314" s="293"/>
      <c r="LR314" s="293"/>
      <c r="LS314" s="293"/>
      <c r="LT314" s="293"/>
      <c r="LU314" s="293"/>
      <c r="LV314" s="293"/>
      <c r="LW314" s="293"/>
      <c r="LX314" s="293"/>
      <c r="LY314" s="293"/>
      <c r="LZ314" s="293"/>
      <c r="MA314" s="293"/>
      <c r="MB314" s="293"/>
      <c r="MC314" s="293"/>
      <c r="MD314" s="293"/>
      <c r="ME314" s="293"/>
      <c r="MF314" s="293"/>
      <c r="MG314" s="293"/>
      <c r="MH314" s="293"/>
      <c r="MI314" s="293"/>
      <c r="MJ314" s="293"/>
      <c r="MK314" s="293"/>
      <c r="ML314" s="293"/>
      <c r="MM314" s="293"/>
      <c r="MN314" s="293"/>
      <c r="MO314" s="293"/>
      <c r="MP314" s="293"/>
      <c r="MQ314" s="293"/>
      <c r="MR314" s="293"/>
      <c r="MS314" s="293"/>
      <c r="MT314" s="293"/>
      <c r="MU314" s="293"/>
      <c r="MV314" s="293"/>
      <c r="MW314" s="293"/>
      <c r="MX314" s="293"/>
      <c r="MY314" s="293"/>
      <c r="MZ314" s="293"/>
      <c r="NA314" s="293"/>
      <c r="NB314" s="293"/>
      <c r="NC314" s="293"/>
      <c r="ND314" s="293"/>
      <c r="NE314" s="293"/>
      <c r="NF314" s="293"/>
      <c r="NG314" s="293"/>
      <c r="NH314" s="293"/>
      <c r="NI314" s="293"/>
      <c r="NJ314" s="293"/>
      <c r="NK314" s="293"/>
      <c r="NL314" s="293"/>
      <c r="NM314" s="293"/>
      <c r="NN314" s="293"/>
      <c r="NO314" s="293"/>
      <c r="NP314" s="293"/>
      <c r="NQ314" s="293"/>
      <c r="NR314" s="293"/>
      <c r="NS314" s="293"/>
      <c r="NT314" s="293"/>
      <c r="NU314" s="293"/>
      <c r="NV314" s="293"/>
      <c r="NW314" s="293"/>
      <c r="NX314" s="293"/>
      <c r="NY314" s="293"/>
      <c r="NZ314" s="293"/>
      <c r="OA314" s="293"/>
      <c r="OB314" s="293"/>
      <c r="OC314" s="293"/>
      <c r="OD314" s="293"/>
      <c r="OE314" s="293"/>
      <c r="OF314" s="293"/>
      <c r="OG314" s="293"/>
      <c r="OH314" s="293"/>
      <c r="OI314" s="293"/>
      <c r="OJ314" s="293"/>
      <c r="OK314" s="293"/>
      <c r="OL314" s="293"/>
      <c r="OM314" s="293"/>
      <c r="ON314" s="293"/>
      <c r="OO314" s="293"/>
      <c r="OP314" s="293"/>
      <c r="OQ314" s="293"/>
      <c r="OR314" s="293"/>
      <c r="OS314" s="293"/>
      <c r="OT314" s="293"/>
      <c r="OU314" s="293"/>
      <c r="OV314" s="293"/>
      <c r="OW314" s="293"/>
      <c r="OX314" s="293"/>
      <c r="OY314" s="293"/>
      <c r="OZ314" s="293"/>
      <c r="PA314" s="293"/>
      <c r="PB314" s="293"/>
      <c r="PC314" s="293"/>
      <c r="PD314" s="293"/>
      <c r="PE314" s="293"/>
      <c r="PF314" s="293"/>
      <c r="PG314" s="293"/>
      <c r="PH314" s="293"/>
      <c r="PI314" s="293"/>
      <c r="PJ314" s="293"/>
      <c r="PK314" s="293"/>
      <c r="PL314" s="293"/>
      <c r="PM314" s="293"/>
      <c r="PN314" s="293"/>
      <c r="PO314" s="293"/>
      <c r="PP314" s="293"/>
      <c r="PQ314" s="293"/>
      <c r="PR314" s="293"/>
      <c r="PS314" s="293"/>
      <c r="PT314" s="293"/>
      <c r="PU314" s="293"/>
      <c r="PV314" s="293"/>
      <c r="PW314" s="293"/>
      <c r="PX314" s="293"/>
      <c r="PY314" s="293"/>
      <c r="PZ314" s="293"/>
      <c r="QA314" s="293"/>
      <c r="QB314" s="293"/>
      <c r="QC314" s="293"/>
      <c r="QD314" s="293"/>
      <c r="QE314" s="293"/>
      <c r="QF314" s="293"/>
      <c r="QG314" s="293"/>
      <c r="QH314" s="293"/>
      <c r="QI314" s="293"/>
      <c r="QJ314" s="293"/>
      <c r="QK314" s="293"/>
      <c r="QL314" s="293"/>
      <c r="QM314" s="293"/>
      <c r="QN314" s="293"/>
      <c r="QO314" s="293"/>
      <c r="QP314" s="293"/>
      <c r="QQ314" s="293"/>
      <c r="QR314" s="293"/>
      <c r="QS314" s="293"/>
      <c r="QT314" s="293"/>
      <c r="QU314" s="293"/>
      <c r="QV314" s="293"/>
      <c r="QW314" s="293"/>
      <c r="QX314" s="293"/>
      <c r="QY314" s="293"/>
      <c r="QZ314" s="293"/>
      <c r="RA314" s="293"/>
      <c r="RB314" s="293"/>
      <c r="RC314" s="293"/>
      <c r="RD314" s="293"/>
      <c r="RE314" s="293"/>
      <c r="RF314" s="293"/>
      <c r="RG314" s="293"/>
      <c r="RH314" s="293"/>
      <c r="RI314" s="293"/>
      <c r="RJ314" s="293"/>
      <c r="RK314" s="293"/>
      <c r="RL314" s="293"/>
      <c r="RM314" s="293"/>
      <c r="RN314" s="293"/>
      <c r="RO314" s="293"/>
      <c r="RP314" s="293"/>
      <c r="RQ314" s="293"/>
      <c r="RR314" s="293"/>
      <c r="RS314" s="293"/>
      <c r="RT314" s="293"/>
      <c r="RU314" s="293"/>
      <c r="RV314" s="293"/>
      <c r="RW314" s="293"/>
      <c r="RX314" s="293"/>
      <c r="RY314" s="293"/>
      <c r="RZ314" s="293"/>
      <c r="SA314" s="293"/>
      <c r="SB314" s="293"/>
      <c r="SC314" s="293"/>
      <c r="SD314" s="293"/>
      <c r="SE314" s="293"/>
      <c r="SF314" s="293"/>
      <c r="SG314" s="293"/>
      <c r="SH314" s="293"/>
      <c r="SI314" s="293"/>
      <c r="SJ314" s="293"/>
      <c r="SK314" s="293"/>
      <c r="SL314" s="293"/>
      <c r="SM314" s="293"/>
      <c r="SN314" s="293"/>
      <c r="SO314" s="293"/>
      <c r="SP314" s="293"/>
      <c r="SQ314" s="293"/>
      <c r="SR314" s="293"/>
      <c r="SS314" s="293"/>
      <c r="ST314" s="293"/>
      <c r="SU314" s="293"/>
      <c r="SV314" s="293"/>
      <c r="SW314" s="293"/>
      <c r="SX314" s="293"/>
      <c r="SY314" s="293"/>
      <c r="SZ314" s="293"/>
      <c r="TA314" s="293"/>
      <c r="TB314" s="293"/>
      <c r="TC314" s="293"/>
      <c r="TD314" s="293"/>
      <c r="TE314" s="293"/>
      <c r="TF314" s="293"/>
      <c r="TG314" s="293"/>
      <c r="TH314" s="293"/>
      <c r="TI314" s="293"/>
      <c r="TJ314" s="293"/>
      <c r="TK314" s="293"/>
      <c r="TL314" s="293"/>
      <c r="TM314" s="293"/>
      <c r="TN314" s="293"/>
      <c r="TO314" s="293"/>
      <c r="TP314" s="293"/>
      <c r="TQ314" s="293"/>
      <c r="TR314" s="293"/>
      <c r="TS314" s="293"/>
      <c r="TT314" s="293"/>
      <c r="TU314" s="293"/>
      <c r="TV314" s="293"/>
      <c r="TW314" s="293"/>
      <c r="TX314" s="293"/>
      <c r="TY314" s="293"/>
      <c r="TZ314" s="293"/>
      <c r="UA314" s="293"/>
      <c r="UB314" s="293"/>
      <c r="UC314" s="293"/>
      <c r="UD314" s="293"/>
      <c r="UE314" s="293"/>
    </row>
    <row r="315" spans="1:551" s="32" customFormat="1" x14ac:dyDescent="0.3">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c r="AI315" s="293"/>
      <c r="AJ315" s="293"/>
      <c r="AK315" s="293"/>
      <c r="AL315" s="293"/>
      <c r="AM315" s="293"/>
      <c r="AN315" s="293"/>
      <c r="AO315" s="293"/>
      <c r="AP315" s="293"/>
      <c r="AQ315" s="293"/>
      <c r="AR315" s="293"/>
      <c r="AS315" s="293"/>
      <c r="AT315" s="293"/>
      <c r="AU315" s="293"/>
      <c r="AV315" s="293"/>
      <c r="AW315" s="293"/>
      <c r="AX315" s="293"/>
      <c r="AY315" s="293"/>
      <c r="AZ315" s="293"/>
      <c r="BA315" s="293"/>
      <c r="BB315" s="293"/>
      <c r="BC315" s="293"/>
      <c r="BD315" s="293"/>
      <c r="BE315" s="293"/>
      <c r="BF315" s="293"/>
      <c r="BG315" s="293"/>
      <c r="BH315" s="293"/>
      <c r="BI315" s="293"/>
      <c r="BJ315" s="293"/>
      <c r="BK315" s="293"/>
      <c r="BL315" s="293"/>
      <c r="BM315" s="293"/>
      <c r="BN315" s="293"/>
      <c r="BO315" s="293"/>
      <c r="BP315" s="293"/>
      <c r="BQ315" s="293"/>
      <c r="BR315" s="293"/>
      <c r="BS315" s="293"/>
      <c r="BT315" s="293"/>
      <c r="BU315" s="293"/>
      <c r="BV315" s="293"/>
      <c r="BW315" s="293"/>
      <c r="BX315" s="293"/>
      <c r="BY315" s="293"/>
      <c r="BZ315" s="293"/>
      <c r="CA315" s="293"/>
      <c r="CB315" s="293"/>
      <c r="CC315" s="293"/>
      <c r="CD315" s="293"/>
      <c r="CE315" s="293"/>
      <c r="CF315" s="293"/>
      <c r="CG315" s="293"/>
      <c r="CH315" s="293"/>
      <c r="CI315" s="293"/>
      <c r="CJ315" s="293"/>
      <c r="CK315" s="293"/>
      <c r="CL315" s="293"/>
      <c r="CM315" s="293"/>
      <c r="CN315" s="293"/>
      <c r="CO315" s="293"/>
      <c r="CP315" s="293"/>
      <c r="CQ315" s="293"/>
      <c r="CR315" s="293"/>
      <c r="CS315" s="293"/>
      <c r="CT315" s="293"/>
      <c r="CU315" s="293"/>
      <c r="CV315" s="293"/>
      <c r="CW315" s="293"/>
      <c r="CX315" s="293"/>
      <c r="CY315" s="293"/>
      <c r="CZ315" s="293"/>
      <c r="DA315" s="293"/>
      <c r="DB315" s="293"/>
      <c r="DC315" s="293"/>
      <c r="DD315" s="293"/>
      <c r="DE315" s="293"/>
      <c r="DF315" s="293"/>
      <c r="DG315" s="293"/>
      <c r="DH315" s="293"/>
      <c r="DI315" s="293"/>
      <c r="DJ315" s="293"/>
      <c r="DK315" s="293"/>
      <c r="DL315" s="293"/>
      <c r="DM315" s="293"/>
      <c r="DN315" s="293"/>
      <c r="DO315" s="293"/>
      <c r="DP315" s="293"/>
      <c r="DQ315" s="293"/>
      <c r="DR315" s="293"/>
      <c r="DS315" s="293"/>
      <c r="DT315" s="293"/>
      <c r="DU315" s="293"/>
      <c r="DV315" s="293"/>
      <c r="DW315" s="293"/>
      <c r="DX315" s="293"/>
      <c r="DY315" s="293"/>
      <c r="DZ315" s="293"/>
      <c r="EA315" s="293"/>
      <c r="EB315" s="293"/>
      <c r="EC315" s="293"/>
      <c r="ED315" s="293"/>
      <c r="EE315" s="293"/>
      <c r="EF315" s="293"/>
      <c r="EG315" s="293"/>
      <c r="EH315" s="293"/>
      <c r="EI315" s="293"/>
      <c r="EJ315" s="293"/>
      <c r="EK315" s="293"/>
      <c r="EL315" s="293"/>
      <c r="EM315" s="293"/>
      <c r="EN315" s="293"/>
      <c r="EO315" s="293"/>
      <c r="EP315" s="293"/>
      <c r="EQ315" s="293"/>
      <c r="ER315" s="293"/>
      <c r="ES315" s="293"/>
      <c r="ET315" s="293"/>
      <c r="EU315" s="293"/>
      <c r="EV315" s="293"/>
      <c r="EW315" s="293"/>
      <c r="EX315" s="293"/>
      <c r="EY315" s="293"/>
      <c r="EZ315" s="293"/>
      <c r="FA315" s="293"/>
      <c r="FB315" s="293"/>
      <c r="FC315" s="293"/>
      <c r="FD315" s="293"/>
      <c r="FE315" s="293"/>
      <c r="FF315" s="293"/>
      <c r="FG315" s="293"/>
      <c r="FH315" s="293"/>
      <c r="FI315" s="293"/>
      <c r="FJ315" s="293"/>
      <c r="FK315" s="293"/>
      <c r="FL315" s="293"/>
      <c r="FM315" s="293"/>
      <c r="FN315" s="293"/>
      <c r="FO315" s="293"/>
      <c r="FP315" s="293"/>
      <c r="FQ315" s="293"/>
      <c r="FR315" s="293"/>
      <c r="FS315" s="293"/>
      <c r="FT315" s="293"/>
      <c r="FU315" s="293"/>
      <c r="FV315" s="293"/>
      <c r="FW315" s="293"/>
      <c r="FX315" s="293"/>
      <c r="FY315" s="293"/>
      <c r="FZ315" s="293"/>
      <c r="GA315" s="293"/>
      <c r="GB315" s="293"/>
      <c r="GC315" s="293"/>
      <c r="GD315" s="293"/>
      <c r="GE315" s="293"/>
      <c r="GF315" s="293"/>
      <c r="GG315" s="293"/>
      <c r="GH315" s="293"/>
      <c r="GI315" s="293"/>
      <c r="GJ315" s="293"/>
      <c r="GK315" s="293"/>
      <c r="GL315" s="293"/>
      <c r="GM315" s="293"/>
      <c r="GN315" s="293"/>
      <c r="GO315" s="293"/>
      <c r="GP315" s="293"/>
      <c r="GQ315" s="293"/>
      <c r="GR315" s="293"/>
      <c r="GS315" s="293"/>
      <c r="GT315" s="293"/>
      <c r="GU315" s="293"/>
      <c r="GV315" s="293"/>
      <c r="GW315" s="293"/>
      <c r="GX315" s="293"/>
      <c r="GY315" s="293"/>
      <c r="GZ315" s="293"/>
      <c r="HA315" s="293"/>
      <c r="HB315" s="293"/>
      <c r="HC315" s="293"/>
      <c r="HD315" s="293"/>
      <c r="HE315" s="293"/>
      <c r="HF315" s="293"/>
      <c r="HG315" s="293"/>
      <c r="HH315" s="293"/>
      <c r="HI315" s="293"/>
      <c r="HJ315" s="293"/>
      <c r="HK315" s="293"/>
      <c r="HL315" s="293"/>
      <c r="HM315" s="293"/>
      <c r="HN315" s="293"/>
      <c r="HO315" s="293"/>
      <c r="HP315" s="293"/>
      <c r="HQ315" s="293"/>
      <c r="HR315" s="293"/>
      <c r="HS315" s="293"/>
      <c r="HT315" s="293"/>
      <c r="HU315" s="293"/>
      <c r="HV315" s="293"/>
      <c r="HW315" s="293"/>
      <c r="HX315" s="293"/>
      <c r="HY315" s="293"/>
      <c r="HZ315" s="293"/>
      <c r="IA315" s="293"/>
      <c r="IB315" s="293"/>
      <c r="IC315" s="293"/>
      <c r="ID315" s="293"/>
      <c r="IE315" s="293"/>
      <c r="IF315" s="293"/>
      <c r="IG315" s="293"/>
      <c r="IH315" s="293"/>
      <c r="II315" s="293"/>
      <c r="IJ315" s="293"/>
      <c r="IK315" s="293"/>
      <c r="IL315" s="293"/>
      <c r="IM315" s="293"/>
      <c r="IN315" s="293"/>
      <c r="IO315" s="293"/>
      <c r="IP315" s="293"/>
      <c r="IQ315" s="293"/>
      <c r="IR315" s="293"/>
      <c r="IS315" s="293"/>
      <c r="IT315" s="293"/>
      <c r="IU315" s="293"/>
      <c r="IV315" s="293"/>
      <c r="IW315" s="293"/>
      <c r="IX315" s="293"/>
      <c r="IY315" s="293"/>
      <c r="IZ315" s="293"/>
      <c r="JA315" s="293"/>
      <c r="JB315" s="293"/>
      <c r="JC315" s="293"/>
      <c r="JD315" s="293"/>
      <c r="JE315" s="293"/>
      <c r="JF315" s="293"/>
      <c r="JG315" s="293"/>
      <c r="JH315" s="293"/>
      <c r="JI315" s="293"/>
      <c r="JJ315" s="293"/>
      <c r="JK315" s="293"/>
      <c r="JL315" s="293"/>
      <c r="JM315" s="293"/>
      <c r="JN315" s="293"/>
      <c r="JO315" s="293"/>
      <c r="JP315" s="293"/>
      <c r="JQ315" s="293"/>
      <c r="JR315" s="293"/>
      <c r="JS315" s="293"/>
      <c r="JT315" s="293"/>
      <c r="JU315" s="293"/>
      <c r="JV315" s="293"/>
      <c r="JW315" s="293"/>
      <c r="JX315" s="293"/>
      <c r="JY315" s="293"/>
      <c r="JZ315" s="293"/>
      <c r="KA315" s="293"/>
      <c r="KB315" s="293"/>
      <c r="KC315" s="293"/>
      <c r="KD315" s="293"/>
      <c r="KE315" s="293"/>
      <c r="KF315" s="293"/>
      <c r="KG315" s="293"/>
      <c r="KH315" s="293"/>
      <c r="KI315" s="293"/>
      <c r="KJ315" s="293"/>
      <c r="KK315" s="293"/>
      <c r="KL315" s="293"/>
      <c r="KM315" s="293"/>
      <c r="KN315" s="293"/>
      <c r="KO315" s="293"/>
      <c r="KP315" s="293"/>
      <c r="KQ315" s="293"/>
      <c r="KR315" s="293"/>
      <c r="KS315" s="293"/>
      <c r="KT315" s="293"/>
      <c r="KU315" s="293"/>
      <c r="KV315" s="293"/>
      <c r="KW315" s="293"/>
      <c r="KX315" s="293"/>
      <c r="KY315" s="293"/>
      <c r="KZ315" s="293"/>
      <c r="LA315" s="293"/>
      <c r="LB315" s="293"/>
      <c r="LC315" s="293"/>
      <c r="LD315" s="293"/>
      <c r="LE315" s="293"/>
      <c r="LF315" s="293"/>
      <c r="LG315" s="293"/>
      <c r="LH315" s="293"/>
      <c r="LI315" s="293"/>
      <c r="LJ315" s="293"/>
      <c r="LK315" s="293"/>
      <c r="LL315" s="293"/>
      <c r="LM315" s="293"/>
      <c r="LN315" s="293"/>
      <c r="LO315" s="293"/>
      <c r="LP315" s="293"/>
      <c r="LQ315" s="293"/>
      <c r="LR315" s="293"/>
      <c r="LS315" s="293"/>
      <c r="LT315" s="293"/>
      <c r="LU315" s="293"/>
      <c r="LV315" s="293"/>
      <c r="LW315" s="293"/>
      <c r="LX315" s="293"/>
      <c r="LY315" s="293"/>
      <c r="LZ315" s="293"/>
      <c r="MA315" s="293"/>
      <c r="MB315" s="293"/>
      <c r="MC315" s="293"/>
      <c r="MD315" s="293"/>
      <c r="ME315" s="293"/>
      <c r="MF315" s="293"/>
      <c r="MG315" s="293"/>
      <c r="MH315" s="293"/>
      <c r="MI315" s="293"/>
      <c r="MJ315" s="293"/>
      <c r="MK315" s="293"/>
      <c r="ML315" s="293"/>
      <c r="MM315" s="293"/>
      <c r="MN315" s="293"/>
      <c r="MO315" s="293"/>
      <c r="MP315" s="293"/>
      <c r="MQ315" s="293"/>
      <c r="MR315" s="293"/>
      <c r="MS315" s="293"/>
      <c r="MT315" s="293"/>
      <c r="MU315" s="293"/>
      <c r="MV315" s="293"/>
      <c r="MW315" s="293"/>
      <c r="MX315" s="293"/>
      <c r="MY315" s="293"/>
      <c r="MZ315" s="293"/>
      <c r="NA315" s="293"/>
      <c r="NB315" s="293"/>
      <c r="NC315" s="293"/>
      <c r="ND315" s="293"/>
      <c r="NE315" s="293"/>
      <c r="NF315" s="293"/>
      <c r="NG315" s="293"/>
      <c r="NH315" s="293"/>
      <c r="NI315" s="293"/>
      <c r="NJ315" s="293"/>
      <c r="NK315" s="293"/>
      <c r="NL315" s="293"/>
      <c r="NM315" s="293"/>
      <c r="NN315" s="293"/>
      <c r="NO315" s="293"/>
      <c r="NP315" s="293"/>
      <c r="NQ315" s="293"/>
      <c r="NR315" s="293"/>
      <c r="NS315" s="293"/>
      <c r="NT315" s="293"/>
      <c r="NU315" s="293"/>
      <c r="NV315" s="293"/>
      <c r="NW315" s="293"/>
      <c r="NX315" s="293"/>
      <c r="NY315" s="293"/>
      <c r="NZ315" s="293"/>
      <c r="OA315" s="293"/>
      <c r="OB315" s="293"/>
      <c r="OC315" s="293"/>
      <c r="OD315" s="293"/>
      <c r="OE315" s="293"/>
      <c r="OF315" s="293"/>
      <c r="OG315" s="293"/>
      <c r="OH315" s="293"/>
      <c r="OI315" s="293"/>
      <c r="OJ315" s="293"/>
      <c r="OK315" s="293"/>
      <c r="OL315" s="293"/>
      <c r="OM315" s="293"/>
      <c r="ON315" s="293"/>
      <c r="OO315" s="293"/>
      <c r="OP315" s="293"/>
      <c r="OQ315" s="293"/>
      <c r="OR315" s="293"/>
      <c r="OS315" s="293"/>
      <c r="OT315" s="293"/>
      <c r="OU315" s="293"/>
      <c r="OV315" s="293"/>
      <c r="OW315" s="293"/>
      <c r="OX315" s="293"/>
      <c r="OY315" s="293"/>
      <c r="OZ315" s="293"/>
      <c r="PA315" s="293"/>
      <c r="PB315" s="293"/>
      <c r="PC315" s="293"/>
      <c r="PD315" s="293"/>
      <c r="PE315" s="293"/>
      <c r="PF315" s="293"/>
      <c r="PG315" s="293"/>
      <c r="PH315" s="293"/>
      <c r="PI315" s="293"/>
      <c r="PJ315" s="293"/>
      <c r="PK315" s="293"/>
      <c r="PL315" s="293"/>
      <c r="PM315" s="293"/>
      <c r="PN315" s="293"/>
      <c r="PO315" s="293"/>
      <c r="PP315" s="293"/>
      <c r="PQ315" s="293"/>
      <c r="PR315" s="293"/>
      <c r="PS315" s="293"/>
      <c r="PT315" s="293"/>
      <c r="PU315" s="293"/>
      <c r="PV315" s="293"/>
      <c r="PW315" s="293"/>
      <c r="PX315" s="293"/>
      <c r="PY315" s="293"/>
      <c r="PZ315" s="293"/>
      <c r="QA315" s="293"/>
      <c r="QB315" s="293"/>
      <c r="QC315" s="293"/>
      <c r="QD315" s="293"/>
      <c r="QE315" s="293"/>
      <c r="QF315" s="293"/>
      <c r="QG315" s="293"/>
      <c r="QH315" s="293"/>
      <c r="QI315" s="293"/>
      <c r="QJ315" s="293"/>
      <c r="QK315" s="293"/>
      <c r="QL315" s="293"/>
      <c r="QM315" s="293"/>
      <c r="QN315" s="293"/>
      <c r="QO315" s="293"/>
      <c r="QP315" s="293"/>
      <c r="QQ315" s="293"/>
      <c r="QR315" s="293"/>
      <c r="QS315" s="293"/>
      <c r="QT315" s="293"/>
      <c r="QU315" s="293"/>
      <c r="QV315" s="293"/>
      <c r="QW315" s="293"/>
      <c r="QX315" s="293"/>
      <c r="QY315" s="293"/>
      <c r="QZ315" s="293"/>
      <c r="RA315" s="293"/>
      <c r="RB315" s="293"/>
      <c r="RC315" s="293"/>
      <c r="RD315" s="293"/>
      <c r="RE315" s="293"/>
      <c r="RF315" s="293"/>
      <c r="RG315" s="293"/>
      <c r="RH315" s="293"/>
      <c r="RI315" s="293"/>
      <c r="RJ315" s="293"/>
      <c r="RK315" s="293"/>
      <c r="RL315" s="293"/>
      <c r="RM315" s="293"/>
      <c r="RN315" s="293"/>
      <c r="RO315" s="293"/>
      <c r="RP315" s="293"/>
      <c r="RQ315" s="293"/>
      <c r="RR315" s="293"/>
      <c r="RS315" s="293"/>
      <c r="RT315" s="293"/>
      <c r="RU315" s="293"/>
      <c r="RV315" s="293"/>
      <c r="RW315" s="293"/>
      <c r="RX315" s="293"/>
      <c r="RY315" s="293"/>
      <c r="RZ315" s="293"/>
      <c r="SA315" s="293"/>
      <c r="SB315" s="293"/>
      <c r="SC315" s="293"/>
      <c r="SD315" s="293"/>
      <c r="SE315" s="293"/>
      <c r="SF315" s="293"/>
      <c r="SG315" s="293"/>
      <c r="SH315" s="293"/>
      <c r="SI315" s="293"/>
      <c r="SJ315" s="293"/>
      <c r="SK315" s="293"/>
      <c r="SL315" s="293"/>
      <c r="SM315" s="293"/>
      <c r="SN315" s="293"/>
      <c r="SO315" s="293"/>
      <c r="SP315" s="293"/>
      <c r="SQ315" s="293"/>
      <c r="SR315" s="293"/>
      <c r="SS315" s="293"/>
      <c r="ST315" s="293"/>
      <c r="SU315" s="293"/>
      <c r="SV315" s="293"/>
      <c r="SW315" s="293"/>
      <c r="SX315" s="293"/>
      <c r="SY315" s="293"/>
      <c r="SZ315" s="293"/>
      <c r="TA315" s="293"/>
      <c r="TB315" s="293"/>
      <c r="TC315" s="293"/>
      <c r="TD315" s="293"/>
      <c r="TE315" s="293"/>
      <c r="TF315" s="293"/>
      <c r="TG315" s="293"/>
      <c r="TH315" s="293"/>
      <c r="TI315" s="293"/>
      <c r="TJ315" s="293"/>
      <c r="TK315" s="293"/>
      <c r="TL315" s="293"/>
      <c r="TM315" s="293"/>
      <c r="TN315" s="293"/>
      <c r="TO315" s="293"/>
      <c r="TP315" s="293"/>
      <c r="TQ315" s="293"/>
      <c r="TR315" s="293"/>
      <c r="TS315" s="293"/>
      <c r="TT315" s="293"/>
      <c r="TU315" s="293"/>
      <c r="TV315" s="293"/>
      <c r="TW315" s="293"/>
      <c r="TX315" s="293"/>
      <c r="TY315" s="293"/>
      <c r="TZ315" s="293"/>
      <c r="UA315" s="293"/>
      <c r="UB315" s="293"/>
      <c r="UC315" s="293"/>
      <c r="UD315" s="293"/>
      <c r="UE315" s="293"/>
    </row>
    <row r="316" spans="1:551" s="32" customFormat="1" x14ac:dyDescent="0.3">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c r="AI316" s="293"/>
      <c r="AJ316" s="293"/>
      <c r="AK316" s="293"/>
      <c r="AL316" s="293"/>
      <c r="AM316" s="293"/>
      <c r="AN316" s="293"/>
      <c r="AO316" s="293"/>
      <c r="AP316" s="293"/>
      <c r="AQ316" s="293"/>
      <c r="AR316" s="293"/>
      <c r="AS316" s="293"/>
      <c r="AT316" s="293"/>
      <c r="AU316" s="293"/>
      <c r="AV316" s="293"/>
      <c r="AW316" s="293"/>
      <c r="AX316" s="293"/>
      <c r="AY316" s="293"/>
      <c r="AZ316" s="293"/>
      <c r="BA316" s="293"/>
      <c r="BB316" s="293"/>
      <c r="BC316" s="293"/>
      <c r="BD316" s="293"/>
      <c r="BE316" s="293"/>
      <c r="BF316" s="293"/>
      <c r="BG316" s="293"/>
      <c r="BH316" s="293"/>
      <c r="BI316" s="293"/>
      <c r="BJ316" s="293"/>
      <c r="BK316" s="293"/>
      <c r="BL316" s="293"/>
      <c r="BM316" s="293"/>
      <c r="BN316" s="293"/>
      <c r="BO316" s="293"/>
      <c r="BP316" s="293"/>
      <c r="BQ316" s="293"/>
      <c r="BR316" s="293"/>
      <c r="BS316" s="293"/>
      <c r="BT316" s="293"/>
      <c r="BU316" s="293"/>
      <c r="BV316" s="293"/>
      <c r="BW316" s="293"/>
      <c r="BX316" s="293"/>
      <c r="BY316" s="293"/>
      <c r="BZ316" s="293"/>
      <c r="CA316" s="293"/>
      <c r="CB316" s="293"/>
      <c r="CC316" s="293"/>
      <c r="CD316" s="293"/>
      <c r="CE316" s="293"/>
      <c r="CF316" s="293"/>
      <c r="CG316" s="293"/>
      <c r="CH316" s="293"/>
      <c r="CI316" s="293"/>
      <c r="CJ316" s="293"/>
      <c r="CK316" s="293"/>
      <c r="CL316" s="293"/>
      <c r="CM316" s="293"/>
      <c r="CN316" s="293"/>
      <c r="CO316" s="293"/>
      <c r="CP316" s="293"/>
      <c r="CQ316" s="293"/>
      <c r="CR316" s="293"/>
      <c r="CS316" s="293"/>
      <c r="CT316" s="293"/>
      <c r="CU316" s="293"/>
      <c r="CV316" s="293"/>
      <c r="CW316" s="293"/>
      <c r="CX316" s="293"/>
      <c r="CY316" s="293"/>
      <c r="CZ316" s="293"/>
      <c r="DA316" s="293"/>
      <c r="DB316" s="293"/>
      <c r="DC316" s="293"/>
      <c r="DD316" s="293"/>
      <c r="DE316" s="293"/>
      <c r="DF316" s="293"/>
      <c r="DG316" s="293"/>
      <c r="DH316" s="293"/>
      <c r="DI316" s="293"/>
      <c r="DJ316" s="293"/>
      <c r="DK316" s="293"/>
      <c r="DL316" s="293"/>
      <c r="DM316" s="293"/>
      <c r="DN316" s="293"/>
      <c r="DO316" s="293"/>
      <c r="DP316" s="293"/>
      <c r="DQ316" s="293"/>
      <c r="DR316" s="293"/>
      <c r="DS316" s="293"/>
      <c r="DT316" s="293"/>
      <c r="DU316" s="293"/>
      <c r="DV316" s="293"/>
      <c r="DW316" s="293"/>
      <c r="DX316" s="293"/>
      <c r="DY316" s="293"/>
      <c r="DZ316" s="293"/>
      <c r="EA316" s="293"/>
      <c r="EB316" s="293"/>
      <c r="EC316" s="293"/>
      <c r="ED316" s="293"/>
      <c r="EE316" s="293"/>
      <c r="EF316" s="293"/>
      <c r="EG316" s="293"/>
      <c r="EH316" s="293"/>
      <c r="EI316" s="293"/>
      <c r="EJ316" s="293"/>
      <c r="EK316" s="293"/>
      <c r="EL316" s="293"/>
      <c r="EM316" s="293"/>
      <c r="EN316" s="293"/>
      <c r="EO316" s="293"/>
      <c r="EP316" s="293"/>
      <c r="EQ316" s="293"/>
      <c r="ER316" s="293"/>
      <c r="ES316" s="293"/>
      <c r="ET316" s="293"/>
      <c r="EU316" s="293"/>
      <c r="EV316" s="293"/>
      <c r="EW316" s="293"/>
      <c r="EX316" s="293"/>
      <c r="EY316" s="293"/>
      <c r="EZ316" s="293"/>
      <c r="FA316" s="293"/>
      <c r="FB316" s="293"/>
      <c r="FC316" s="293"/>
      <c r="FD316" s="293"/>
      <c r="FE316" s="293"/>
      <c r="FF316" s="293"/>
      <c r="FG316" s="293"/>
      <c r="FH316" s="293"/>
      <c r="FI316" s="293"/>
      <c r="FJ316" s="293"/>
      <c r="FK316" s="293"/>
      <c r="FL316" s="293"/>
      <c r="FM316" s="293"/>
      <c r="FN316" s="293"/>
      <c r="FO316" s="293"/>
      <c r="FP316" s="293"/>
      <c r="FQ316" s="293"/>
      <c r="FR316" s="293"/>
      <c r="FS316" s="293"/>
      <c r="FT316" s="293"/>
      <c r="FU316" s="293"/>
      <c r="FV316" s="293"/>
      <c r="FW316" s="293"/>
      <c r="FX316" s="293"/>
      <c r="FY316" s="293"/>
      <c r="FZ316" s="293"/>
      <c r="GA316" s="293"/>
      <c r="GB316" s="293"/>
      <c r="GC316" s="293"/>
      <c r="GD316" s="293"/>
      <c r="GE316" s="293"/>
      <c r="GF316" s="293"/>
      <c r="GG316" s="293"/>
      <c r="GH316" s="293"/>
      <c r="GI316" s="293"/>
      <c r="GJ316" s="293"/>
      <c r="GK316" s="293"/>
      <c r="GL316" s="293"/>
      <c r="GM316" s="293"/>
      <c r="GN316" s="293"/>
      <c r="GO316" s="293"/>
      <c r="GP316" s="293"/>
      <c r="GQ316" s="293"/>
      <c r="GR316" s="293"/>
      <c r="GS316" s="293"/>
      <c r="GT316" s="293"/>
      <c r="GU316" s="293"/>
      <c r="GV316" s="293"/>
      <c r="GW316" s="293"/>
      <c r="GX316" s="293"/>
      <c r="GY316" s="293"/>
      <c r="GZ316" s="293"/>
      <c r="HA316" s="293"/>
      <c r="HB316" s="293"/>
      <c r="HC316" s="293"/>
      <c r="HD316" s="293"/>
      <c r="HE316" s="293"/>
      <c r="HF316" s="293"/>
      <c r="HG316" s="293"/>
      <c r="HH316" s="293"/>
      <c r="HI316" s="293"/>
      <c r="HJ316" s="293"/>
      <c r="HK316" s="293"/>
      <c r="HL316" s="293"/>
      <c r="HM316" s="293"/>
      <c r="HN316" s="293"/>
      <c r="HO316" s="293"/>
      <c r="HP316" s="293"/>
      <c r="HQ316" s="293"/>
      <c r="HR316" s="293"/>
      <c r="HS316" s="293"/>
      <c r="HT316" s="293"/>
      <c r="HU316" s="293"/>
      <c r="HV316" s="293"/>
      <c r="HW316" s="293"/>
      <c r="HX316" s="293"/>
      <c r="HY316" s="293"/>
      <c r="HZ316" s="293"/>
      <c r="IA316" s="293"/>
      <c r="IB316" s="293"/>
      <c r="IC316" s="293"/>
      <c r="ID316" s="293"/>
      <c r="IE316" s="293"/>
      <c r="IF316" s="293"/>
      <c r="IG316" s="293"/>
      <c r="IH316" s="293"/>
      <c r="II316" s="293"/>
      <c r="IJ316" s="293"/>
      <c r="IK316" s="293"/>
      <c r="IL316" s="293"/>
      <c r="IM316" s="293"/>
      <c r="IN316" s="293"/>
      <c r="IO316" s="293"/>
      <c r="IP316" s="293"/>
      <c r="IQ316" s="293"/>
      <c r="IR316" s="293"/>
      <c r="IS316" s="293"/>
      <c r="IT316" s="293"/>
      <c r="IU316" s="293"/>
      <c r="IV316" s="293"/>
      <c r="IW316" s="293"/>
      <c r="IX316" s="293"/>
      <c r="IY316" s="293"/>
      <c r="IZ316" s="293"/>
      <c r="JA316" s="293"/>
      <c r="JB316" s="293"/>
      <c r="JC316" s="293"/>
      <c r="JD316" s="293"/>
      <c r="JE316" s="293"/>
      <c r="JF316" s="293"/>
      <c r="JG316" s="293"/>
      <c r="JH316" s="293"/>
      <c r="JI316" s="293"/>
      <c r="JJ316" s="293"/>
      <c r="JK316" s="293"/>
      <c r="JL316" s="293"/>
      <c r="JM316" s="293"/>
      <c r="JN316" s="293"/>
      <c r="JO316" s="293"/>
      <c r="JP316" s="293"/>
      <c r="JQ316" s="293"/>
      <c r="JR316" s="293"/>
      <c r="JS316" s="293"/>
      <c r="JT316" s="293"/>
      <c r="JU316" s="293"/>
      <c r="JV316" s="293"/>
      <c r="JW316" s="293"/>
      <c r="JX316" s="293"/>
      <c r="JY316" s="293"/>
      <c r="JZ316" s="293"/>
      <c r="KA316" s="293"/>
      <c r="KB316" s="293"/>
      <c r="KC316" s="293"/>
      <c r="KD316" s="293"/>
      <c r="KE316" s="293"/>
      <c r="KF316" s="293"/>
      <c r="KG316" s="293"/>
      <c r="KH316" s="293"/>
      <c r="KI316" s="293"/>
      <c r="KJ316" s="293"/>
      <c r="KK316" s="293"/>
      <c r="KL316" s="293"/>
      <c r="KM316" s="293"/>
      <c r="KN316" s="293"/>
      <c r="KO316" s="293"/>
      <c r="KP316" s="293"/>
      <c r="KQ316" s="293"/>
      <c r="KR316" s="293"/>
      <c r="KS316" s="293"/>
      <c r="KT316" s="293"/>
      <c r="KU316" s="293"/>
      <c r="KV316" s="293"/>
      <c r="KW316" s="293"/>
      <c r="KX316" s="293"/>
      <c r="KY316" s="293"/>
      <c r="KZ316" s="293"/>
      <c r="LA316" s="293"/>
      <c r="LB316" s="293"/>
      <c r="LC316" s="293"/>
      <c r="LD316" s="293"/>
      <c r="LE316" s="293"/>
      <c r="LF316" s="293"/>
      <c r="LG316" s="293"/>
      <c r="LH316" s="293"/>
      <c r="LI316" s="293"/>
      <c r="LJ316" s="293"/>
      <c r="LK316" s="293"/>
      <c r="LL316" s="293"/>
      <c r="LM316" s="293"/>
      <c r="LN316" s="293"/>
      <c r="LO316" s="293"/>
      <c r="LP316" s="293"/>
      <c r="LQ316" s="293"/>
      <c r="LR316" s="293"/>
      <c r="LS316" s="293"/>
      <c r="LT316" s="293"/>
      <c r="LU316" s="293"/>
      <c r="LV316" s="293"/>
      <c r="LW316" s="293"/>
      <c r="LX316" s="293"/>
      <c r="LY316" s="293"/>
      <c r="LZ316" s="293"/>
      <c r="MA316" s="293"/>
      <c r="MB316" s="293"/>
      <c r="MC316" s="293"/>
      <c r="MD316" s="293"/>
      <c r="ME316" s="293"/>
      <c r="MF316" s="293"/>
      <c r="MG316" s="293"/>
      <c r="MH316" s="293"/>
      <c r="MI316" s="293"/>
      <c r="MJ316" s="293"/>
      <c r="MK316" s="293"/>
      <c r="ML316" s="293"/>
      <c r="MM316" s="293"/>
      <c r="MN316" s="293"/>
      <c r="MO316" s="293"/>
      <c r="MP316" s="293"/>
      <c r="MQ316" s="293"/>
      <c r="MR316" s="293"/>
      <c r="MS316" s="293"/>
      <c r="MT316" s="293"/>
      <c r="MU316" s="293"/>
      <c r="MV316" s="293"/>
      <c r="MW316" s="293"/>
      <c r="MX316" s="293"/>
      <c r="MY316" s="293"/>
      <c r="MZ316" s="293"/>
      <c r="NA316" s="293"/>
      <c r="NB316" s="293"/>
      <c r="NC316" s="293"/>
      <c r="ND316" s="293"/>
      <c r="NE316" s="293"/>
      <c r="NF316" s="293"/>
      <c r="NG316" s="293"/>
      <c r="NH316" s="293"/>
      <c r="NI316" s="293"/>
      <c r="NJ316" s="293"/>
      <c r="NK316" s="293"/>
      <c r="NL316" s="293"/>
      <c r="NM316" s="293"/>
      <c r="NN316" s="293"/>
      <c r="NO316" s="293"/>
      <c r="NP316" s="293"/>
      <c r="NQ316" s="293"/>
      <c r="NR316" s="293"/>
      <c r="NS316" s="293"/>
      <c r="NT316" s="293"/>
      <c r="NU316" s="293"/>
      <c r="NV316" s="293"/>
      <c r="NW316" s="293"/>
      <c r="NX316" s="293"/>
      <c r="NY316" s="293"/>
      <c r="NZ316" s="293"/>
      <c r="OA316" s="293"/>
      <c r="OB316" s="293"/>
      <c r="OC316" s="293"/>
      <c r="OD316" s="293"/>
      <c r="OE316" s="293"/>
      <c r="OF316" s="293"/>
      <c r="OG316" s="293"/>
      <c r="OH316" s="293"/>
      <c r="OI316" s="293"/>
      <c r="OJ316" s="293"/>
      <c r="OK316" s="293"/>
      <c r="OL316" s="293"/>
      <c r="OM316" s="293"/>
      <c r="ON316" s="293"/>
      <c r="OO316" s="293"/>
      <c r="OP316" s="293"/>
      <c r="OQ316" s="293"/>
      <c r="OR316" s="293"/>
      <c r="OS316" s="293"/>
      <c r="OT316" s="293"/>
      <c r="OU316" s="293"/>
      <c r="OV316" s="293"/>
      <c r="OW316" s="293"/>
      <c r="OX316" s="293"/>
      <c r="OY316" s="293"/>
      <c r="OZ316" s="293"/>
      <c r="PA316" s="293"/>
      <c r="PB316" s="293"/>
      <c r="PC316" s="293"/>
      <c r="PD316" s="293"/>
      <c r="PE316" s="293"/>
      <c r="PF316" s="293"/>
      <c r="PG316" s="293"/>
      <c r="PH316" s="293"/>
      <c r="PI316" s="293"/>
      <c r="PJ316" s="293"/>
      <c r="PK316" s="293"/>
      <c r="PL316" s="293"/>
      <c r="PM316" s="293"/>
      <c r="PN316" s="293"/>
      <c r="PO316" s="293"/>
      <c r="PP316" s="293"/>
      <c r="PQ316" s="293"/>
      <c r="PR316" s="293"/>
      <c r="PS316" s="293"/>
      <c r="PT316" s="293"/>
      <c r="PU316" s="293"/>
      <c r="PV316" s="293"/>
      <c r="PW316" s="293"/>
      <c r="PX316" s="293"/>
      <c r="PY316" s="293"/>
      <c r="PZ316" s="293"/>
      <c r="QA316" s="293"/>
      <c r="QB316" s="293"/>
      <c r="QC316" s="293"/>
      <c r="QD316" s="293"/>
      <c r="QE316" s="293"/>
      <c r="QF316" s="293"/>
      <c r="QG316" s="293"/>
      <c r="QH316" s="293"/>
      <c r="QI316" s="293"/>
      <c r="QJ316" s="293"/>
      <c r="QK316" s="293"/>
      <c r="QL316" s="293"/>
      <c r="QM316" s="293"/>
      <c r="QN316" s="293"/>
      <c r="QO316" s="293"/>
      <c r="QP316" s="293"/>
      <c r="QQ316" s="293"/>
      <c r="QR316" s="293"/>
      <c r="QS316" s="293"/>
      <c r="QT316" s="293"/>
      <c r="QU316" s="293"/>
      <c r="QV316" s="293"/>
      <c r="QW316" s="293"/>
      <c r="QX316" s="293"/>
      <c r="QY316" s="293"/>
      <c r="QZ316" s="293"/>
      <c r="RA316" s="293"/>
      <c r="RB316" s="293"/>
      <c r="RC316" s="293"/>
      <c r="RD316" s="293"/>
      <c r="RE316" s="293"/>
      <c r="RF316" s="293"/>
      <c r="RG316" s="293"/>
      <c r="RH316" s="293"/>
      <c r="RI316" s="293"/>
      <c r="RJ316" s="293"/>
      <c r="RK316" s="293"/>
      <c r="RL316" s="293"/>
      <c r="RM316" s="293"/>
      <c r="RN316" s="293"/>
      <c r="RO316" s="293"/>
      <c r="RP316" s="293"/>
      <c r="RQ316" s="293"/>
      <c r="RR316" s="293"/>
      <c r="RS316" s="293"/>
      <c r="RT316" s="293"/>
      <c r="RU316" s="293"/>
      <c r="RV316" s="293"/>
      <c r="RW316" s="293"/>
      <c r="RX316" s="293"/>
      <c r="RY316" s="293"/>
      <c r="RZ316" s="293"/>
      <c r="SA316" s="293"/>
      <c r="SB316" s="293"/>
      <c r="SC316" s="293"/>
      <c r="SD316" s="293"/>
      <c r="SE316" s="293"/>
      <c r="SF316" s="293"/>
      <c r="SG316" s="293"/>
      <c r="SH316" s="293"/>
      <c r="SI316" s="293"/>
      <c r="SJ316" s="293"/>
      <c r="SK316" s="293"/>
      <c r="SL316" s="293"/>
      <c r="SM316" s="293"/>
      <c r="SN316" s="293"/>
      <c r="SO316" s="293"/>
      <c r="SP316" s="293"/>
      <c r="SQ316" s="293"/>
      <c r="SR316" s="293"/>
      <c r="SS316" s="293"/>
      <c r="ST316" s="293"/>
      <c r="SU316" s="293"/>
      <c r="SV316" s="293"/>
      <c r="SW316" s="293"/>
      <c r="SX316" s="293"/>
      <c r="SY316" s="293"/>
      <c r="SZ316" s="293"/>
      <c r="TA316" s="293"/>
      <c r="TB316" s="293"/>
      <c r="TC316" s="293"/>
      <c r="TD316" s="293"/>
      <c r="TE316" s="293"/>
      <c r="TF316" s="293"/>
      <c r="TG316" s="293"/>
      <c r="TH316" s="293"/>
      <c r="TI316" s="293"/>
      <c r="TJ316" s="293"/>
      <c r="TK316" s="293"/>
      <c r="TL316" s="293"/>
      <c r="TM316" s="293"/>
      <c r="TN316" s="293"/>
      <c r="TO316" s="293"/>
      <c r="TP316" s="293"/>
      <c r="TQ316" s="293"/>
      <c r="TR316" s="293"/>
      <c r="TS316" s="293"/>
      <c r="TT316" s="293"/>
      <c r="TU316" s="293"/>
      <c r="TV316" s="293"/>
      <c r="TW316" s="293"/>
      <c r="TX316" s="293"/>
      <c r="TY316" s="293"/>
      <c r="TZ316" s="293"/>
      <c r="UA316" s="293"/>
      <c r="UB316" s="293"/>
      <c r="UC316" s="293"/>
      <c r="UD316" s="293"/>
      <c r="UE316" s="293"/>
    </row>
    <row r="317" spans="1:551" s="32" customFormat="1" x14ac:dyDescent="0.3"/>
    <row r="319" spans="1:551" s="110" customFormat="1" x14ac:dyDescent="0.3">
      <c r="A319" s="110" t="s">
        <v>1168</v>
      </c>
    </row>
    <row r="320" spans="1:551" x14ac:dyDescent="0.3">
      <c r="A320" s="66" t="s">
        <v>354</v>
      </c>
      <c r="B320" s="66">
        <v>1</v>
      </c>
      <c r="C320" s="66">
        <v>2</v>
      </c>
      <c r="D320" s="66">
        <v>3</v>
      </c>
      <c r="E320" s="66">
        <v>4</v>
      </c>
      <c r="F320" s="66">
        <v>5</v>
      </c>
      <c r="G320" s="66">
        <v>6</v>
      </c>
      <c r="H320" s="66">
        <v>7</v>
      </c>
      <c r="I320" s="66">
        <v>8</v>
      </c>
      <c r="J320" s="66">
        <v>9</v>
      </c>
      <c r="K320" s="66">
        <v>10</v>
      </c>
      <c r="L320" s="66">
        <v>11</v>
      </c>
      <c r="M320" s="66">
        <v>12</v>
      </c>
      <c r="N320" s="66">
        <v>13</v>
      </c>
      <c r="O320" s="66">
        <v>14</v>
      </c>
      <c r="P320" s="66">
        <v>15</v>
      </c>
      <c r="Q320" s="66">
        <v>16</v>
      </c>
      <c r="R320" s="66">
        <v>17</v>
      </c>
      <c r="S320" s="66">
        <v>18</v>
      </c>
      <c r="T320" s="66">
        <v>19</v>
      </c>
      <c r="U320" s="66">
        <v>20</v>
      </c>
      <c r="V320" s="66">
        <v>21</v>
      </c>
      <c r="W320" s="66">
        <v>22</v>
      </c>
      <c r="X320" s="66">
        <v>23</v>
      </c>
      <c r="Y320" s="66">
        <v>24</v>
      </c>
      <c r="Z320" s="66">
        <v>25</v>
      </c>
      <c r="AA320" s="66">
        <v>26</v>
      </c>
      <c r="AB320" s="66">
        <v>27</v>
      </c>
      <c r="AC320" s="66">
        <v>28</v>
      </c>
      <c r="AD320" s="66">
        <v>29</v>
      </c>
      <c r="AE320" s="66">
        <v>30</v>
      </c>
      <c r="AF320" s="66">
        <v>31</v>
      </c>
      <c r="AG320" s="66">
        <v>32</v>
      </c>
      <c r="AH320" s="66">
        <v>33</v>
      </c>
      <c r="AI320" s="66">
        <v>34</v>
      </c>
      <c r="AJ320" s="66">
        <v>35</v>
      </c>
    </row>
    <row r="321" spans="1:36" x14ac:dyDescent="0.3">
      <c r="A321" s="326" t="s">
        <v>1173</v>
      </c>
      <c r="B321" s="192">
        <v>821277.35164400015</v>
      </c>
      <c r="C321" s="192">
        <v>106956.558</v>
      </c>
      <c r="D321" s="192">
        <v>1761460.0896290001</v>
      </c>
      <c r="E321" s="192">
        <v>500387.93122930004</v>
      </c>
      <c r="F321" s="192">
        <v>102249.58580294</v>
      </c>
      <c r="G321" s="192">
        <v>58713.073141499997</v>
      </c>
      <c r="H321" s="192">
        <v>261905.83585600002</v>
      </c>
      <c r="I321" s="192">
        <v>224714.81100069999</v>
      </c>
      <c r="J321" s="192">
        <v>401281.55396000005</v>
      </c>
      <c r="K321" s="192">
        <v>113840.58768099999</v>
      </c>
      <c r="L321" s="192">
        <v>64807.204056099996</v>
      </c>
      <c r="M321" s="192">
        <v>259983.93622589999</v>
      </c>
      <c r="N321" s="192">
        <v>777405.42338999989</v>
      </c>
      <c r="O321" s="192">
        <v>895155.41073999996</v>
      </c>
      <c r="P321" s="192">
        <v>1109416.0565499999</v>
      </c>
      <c r="Q321" s="192">
        <v>323158.75545460003</v>
      </c>
      <c r="R321" s="192">
        <v>440415.90922999999</v>
      </c>
      <c r="S321" s="192">
        <v>3373315.0363289001</v>
      </c>
      <c r="T321" s="192">
        <v>352813.94981299998</v>
      </c>
      <c r="U321" s="192">
        <v>1263743.8158189999</v>
      </c>
      <c r="V321" s="192">
        <v>1598464.786877</v>
      </c>
      <c r="W321" s="192">
        <v>1135913.8165600002</v>
      </c>
      <c r="X321" s="192">
        <v>579016.98340000003</v>
      </c>
      <c r="Y321" s="192">
        <v>49225.027030000005</v>
      </c>
      <c r="Z321" s="192">
        <v>143095.69405000002</v>
      </c>
      <c r="AA321" s="192">
        <v>165486.95716999998</v>
      </c>
      <c r="AB321" s="192">
        <v>336812.13262999995</v>
      </c>
      <c r="AC321" s="192">
        <v>1035860.0685400001</v>
      </c>
      <c r="AD321" s="192">
        <v>2560435.9584529996</v>
      </c>
      <c r="AE321" s="192">
        <v>715097.68812000006</v>
      </c>
      <c r="AF321" s="192">
        <v>3163684.9279999998</v>
      </c>
      <c r="AG321" s="192">
        <v>1176056.8551779999</v>
      </c>
      <c r="AH321" s="192">
        <v>2116985.9454080001</v>
      </c>
      <c r="AI321" s="192">
        <v>1121312.875</v>
      </c>
      <c r="AJ321" s="192">
        <v>48106.646233378116</v>
      </c>
    </row>
    <row r="323" spans="1:36" s="324" customFormat="1" x14ac:dyDescent="0.3"/>
    <row r="324" spans="1:36" x14ac:dyDescent="0.3">
      <c r="A324" s="66"/>
      <c r="B324" s="66">
        <v>1995</v>
      </c>
      <c r="C324" s="66">
        <v>1996</v>
      </c>
      <c r="D324" s="66">
        <v>1997</v>
      </c>
      <c r="E324" s="66">
        <v>1998</v>
      </c>
      <c r="F324" s="66">
        <v>1999</v>
      </c>
      <c r="G324" s="66">
        <v>2000</v>
      </c>
      <c r="H324" s="66">
        <v>2001</v>
      </c>
      <c r="I324" s="66">
        <v>2002</v>
      </c>
      <c r="J324" s="66">
        <v>2003</v>
      </c>
      <c r="K324" s="66">
        <v>2004</v>
      </c>
      <c r="L324" s="66">
        <v>2005</v>
      </c>
      <c r="M324" s="66">
        <v>2006</v>
      </c>
      <c r="N324" s="66">
        <v>2007</v>
      </c>
      <c r="O324" s="66">
        <v>2008</v>
      </c>
      <c r="P324" s="66">
        <v>2009</v>
      </c>
      <c r="Q324" s="429">
        <v>2010</v>
      </c>
      <c r="R324" s="429">
        <v>2011</v>
      </c>
      <c r="S324" s="429">
        <v>2012</v>
      </c>
      <c r="T324" s="429">
        <v>2013</v>
      </c>
      <c r="U324" s="517">
        <v>2014</v>
      </c>
      <c r="V324" s="429">
        <v>2015</v>
      </c>
      <c r="W324" s="429">
        <v>2016</v>
      </c>
    </row>
    <row r="325" spans="1:36" x14ac:dyDescent="0.3">
      <c r="A325" s="287" t="s">
        <v>1170</v>
      </c>
      <c r="B325" s="5">
        <v>2.8032241670937097E-2</v>
      </c>
      <c r="C325" s="5">
        <v>3.1403434079526171E-2</v>
      </c>
      <c r="D325" s="5">
        <v>2.6696895506559848E-2</v>
      </c>
      <c r="E325" s="5">
        <v>4.3588766122555134E-2</v>
      </c>
      <c r="F325" s="5">
        <v>3.6961264083953616E-2</v>
      </c>
      <c r="G325" s="5">
        <v>1.4364310062164432E-2</v>
      </c>
      <c r="H325" s="5">
        <v>1.1854945843690512E-2</v>
      </c>
      <c r="I325" s="5">
        <v>3.0737990796049219E-2</v>
      </c>
      <c r="J325" s="5">
        <v>4.0118029388434673E-2</v>
      </c>
      <c r="K325" s="5">
        <v>3.4822090680589834E-2</v>
      </c>
      <c r="L325" s="5">
        <v>3.9150567871850894E-2</v>
      </c>
      <c r="M325" s="5">
        <v>3.789431003806687E-2</v>
      </c>
      <c r="N325" s="5">
        <v>1.847875244475472E-2</v>
      </c>
      <c r="O325" s="5">
        <v>-2.6235206307289038E-2</v>
      </c>
      <c r="P325" s="5">
        <v>4.3267237637500511E-2</v>
      </c>
      <c r="Q325" s="231">
        <v>3.1562065225993807E-2</v>
      </c>
      <c r="R325" s="231">
        <v>2.4390337546495999E-2</v>
      </c>
      <c r="S325" s="231">
        <v>2.6007535802474058E-2</v>
      </c>
      <c r="T325" s="231">
        <v>2.8307870423762038E-2</v>
      </c>
      <c r="U325" s="231">
        <v>2.7342454030986119E-2</v>
      </c>
      <c r="V325" s="231">
        <v>2.4377863612604855E-2</v>
      </c>
      <c r="W325" s="231"/>
    </row>
    <row r="326" spans="1:36" x14ac:dyDescent="0.3">
      <c r="A326" s="287" t="s">
        <v>1171</v>
      </c>
      <c r="B326" s="5">
        <v>-3.5702217946024462E-2</v>
      </c>
      <c r="C326" s="5">
        <v>-7.5118350796062883E-3</v>
      </c>
      <c r="D326" s="5">
        <v>-4.9226177098571355E-5</v>
      </c>
      <c r="E326" s="5">
        <v>-3.6856044367975516E-3</v>
      </c>
      <c r="F326" s="5">
        <v>-1.8807592046075072E-3</v>
      </c>
      <c r="G326" s="5">
        <v>3.3245164448738596E-3</v>
      </c>
      <c r="H326" s="5">
        <v>-9.1606063143222505E-3</v>
      </c>
      <c r="I326" s="5">
        <v>-3.5427091662072474E-3</v>
      </c>
      <c r="J326" s="5">
        <v>-1.2338255775489415E-2</v>
      </c>
      <c r="K326" s="5">
        <v>-7.5284138666151801E-3</v>
      </c>
      <c r="L326" s="5">
        <v>-3.1033781483257306E-3</v>
      </c>
      <c r="M326" s="5">
        <v>-5.0333001117223164E-3</v>
      </c>
      <c r="N326" s="5">
        <v>-1.0456283432869196E-4</v>
      </c>
      <c r="O326" s="5">
        <v>-5.0333001117223164E-3</v>
      </c>
      <c r="P326" s="5">
        <v>-9.4197512378590975E-3</v>
      </c>
      <c r="Q326" s="5">
        <v>-9.4197512378590975E-3</v>
      </c>
      <c r="R326" s="5">
        <v>-9.4197512378590975E-3</v>
      </c>
      <c r="S326" s="5">
        <v>-9.4197512378590975E-3</v>
      </c>
      <c r="T326" s="5">
        <v>-9.4197512378590975E-3</v>
      </c>
      <c r="U326" s="368"/>
      <c r="V326" s="5"/>
      <c r="W326" s="5"/>
    </row>
    <row r="327" spans="1:36" x14ac:dyDescent="0.3">
      <c r="A327" s="287" t="s">
        <v>1172</v>
      </c>
      <c r="B327" s="323">
        <v>29.158559</v>
      </c>
      <c r="C327" s="323">
        <v>29.975939</v>
      </c>
      <c r="D327" s="323">
        <v>30.917286000000001</v>
      </c>
      <c r="E327" s="323">
        <v>31.742681999999999</v>
      </c>
      <c r="F327" s="323">
        <v>33.126306</v>
      </c>
      <c r="G327" s="323">
        <v>34.350696999999997</v>
      </c>
      <c r="H327" s="323">
        <v>34.844121000000001</v>
      </c>
      <c r="I327" s="323">
        <v>35.257196</v>
      </c>
      <c r="J327" s="323">
        <v>36.340930999999998</v>
      </c>
      <c r="K327" s="323">
        <v>37.798858000000003</v>
      </c>
      <c r="L327" s="323">
        <v>39.115093000000002</v>
      </c>
      <c r="M327" s="323">
        <v>40.646470999999998</v>
      </c>
      <c r="N327" s="323">
        <v>42.186740999999998</v>
      </c>
      <c r="O327" s="323">
        <v>42.966298999999999</v>
      </c>
      <c r="P327" s="323">
        <v>41.83907</v>
      </c>
      <c r="Q327" s="5">
        <f>P327*(1+P325)</f>
        <v>43.649330984222019</v>
      </c>
      <c r="R327" s="5">
        <f t="shared" ref="R327:W327" si="1">Q327*(1+Q325)</f>
        <v>45.026994015817024</v>
      </c>
      <c r="S327" s="5">
        <f t="shared" si="1"/>
        <v>46.125217598566856</v>
      </c>
      <c r="T327" s="5">
        <f t="shared" si="1"/>
        <v>47.32482084665849</v>
      </c>
      <c r="U327" s="5">
        <f t="shared" si="1"/>
        <v>48.664485743013451</v>
      </c>
      <c r="V327" s="5">
        <f t="shared" si="1"/>
        <v>49.995092207383372</v>
      </c>
      <c r="W327" s="5">
        <f t="shared" si="1"/>
        <v>51.213865746514571</v>
      </c>
    </row>
    <row r="328" spans="1:36" x14ac:dyDescent="0.3">
      <c r="A328" s="390" t="s">
        <v>832</v>
      </c>
      <c r="B328">
        <f>B327*1000000000000/Constants!H28</f>
        <v>5106.7947854704435</v>
      </c>
      <c r="C328" s="293">
        <f>C327*1000000000000/Constants!I28</f>
        <v>5174.8960399448179</v>
      </c>
      <c r="D328" s="293">
        <f>D327*1000000000000/Constants!J28</f>
        <v>5262.1601410795829</v>
      </c>
      <c r="E328" s="293">
        <f>E327*1000000000000/Constants!K28</f>
        <v>5328.4231513578106</v>
      </c>
      <c r="F328" s="293">
        <f>F327*1000000000000/Constants!L28</f>
        <v>5486.2432753436442</v>
      </c>
      <c r="G328" s="293">
        <f>G327*1000000000000/Constants!M28</f>
        <v>5614.6247561389719</v>
      </c>
      <c r="H328" s="293">
        <f>H327*1000000000000/Constants!N28</f>
        <v>5622.1612721180445</v>
      </c>
      <c r="I328" s="293">
        <f>I327*1000000000000/Constants!O28</f>
        <v>5617.0435323236261</v>
      </c>
      <c r="J328" s="293">
        <f>J327*1000000000000/Constants!P28</f>
        <v>5717.34533140038</v>
      </c>
      <c r="K328" s="293">
        <f>K327*1000000000000/Constants!Q28</f>
        <v>5872.7191078722308</v>
      </c>
      <c r="L328" s="293">
        <f>L327*1000000000000/Constants!R28</f>
        <v>6001.9898985959499</v>
      </c>
      <c r="M328" s="293">
        <f>M327*1000000000000/Constants!S28</f>
        <v>6160.0297122424945</v>
      </c>
      <c r="N328" s="293">
        <f>N327*1000000000000/Constants!T28</f>
        <v>6314.9804590597341</v>
      </c>
      <c r="O328" s="293">
        <f>O327*1000000000000/Constants!U28</f>
        <v>6352.4415428035027</v>
      </c>
      <c r="P328" s="293">
        <f>P327*1000000000000/Constants!V28</f>
        <v>6110.3781252826393</v>
      </c>
      <c r="Q328" s="293">
        <f>Q327*1000000000000/Constants!W28</f>
        <v>6298.0079489781556</v>
      </c>
      <c r="R328" s="293">
        <f>R327*1000000000000/Constants!X28</f>
        <v>6420.6470808499089</v>
      </c>
      <c r="S328" s="293">
        <f>S327*1000000000000/Constants!Y28</f>
        <v>6498.8887869225191</v>
      </c>
      <c r="T328" s="293">
        <f>T327*1000000000000/Constants!Z28</f>
        <v>6588.5761509400481</v>
      </c>
      <c r="U328" s="293">
        <f>U327*1000000000000/Constants!AA28</f>
        <v>6694.8106058359508</v>
      </c>
      <c r="V328" s="293">
        <f>V327*1000000000000/Constants!AB28</f>
        <v>6797.2255634892981</v>
      </c>
      <c r="W328" s="293">
        <f>W327*1000000000000/Constants!AC28</f>
        <v>6881.6088083519953</v>
      </c>
    </row>
    <row r="329" spans="1:36" s="32" customFormat="1" x14ac:dyDescent="0.3">
      <c r="A329" s="287" t="s">
        <v>1175</v>
      </c>
      <c r="B329" s="287" t="s">
        <v>654</v>
      </c>
      <c r="C329" s="30">
        <v>5.0904800000000003</v>
      </c>
      <c r="D329" s="287" t="s">
        <v>655</v>
      </c>
      <c r="E329" s="30">
        <v>0.43467499999999998</v>
      </c>
    </row>
    <row r="330" spans="1:36" s="284" customFormat="1" x14ac:dyDescent="0.3">
      <c r="A330" s="287" t="s">
        <v>656</v>
      </c>
      <c r="B330" s="287">
        <v>1</v>
      </c>
      <c r="C330" s="287">
        <v>2</v>
      </c>
      <c r="D330" s="287">
        <v>3</v>
      </c>
      <c r="E330" s="287">
        <v>4</v>
      </c>
      <c r="F330" s="287">
        <v>5</v>
      </c>
      <c r="G330" s="287">
        <v>6</v>
      </c>
      <c r="H330" s="287">
        <v>7</v>
      </c>
      <c r="I330" s="287">
        <v>8</v>
      </c>
      <c r="J330" s="287">
        <v>9</v>
      </c>
      <c r="K330" s="287">
        <v>10</v>
      </c>
      <c r="L330" s="287">
        <v>11</v>
      </c>
      <c r="M330" s="287">
        <v>12</v>
      </c>
      <c r="N330" s="287">
        <v>13</v>
      </c>
      <c r="O330" s="287">
        <v>14</v>
      </c>
      <c r="P330" s="287">
        <v>15</v>
      </c>
      <c r="Q330" s="287">
        <v>16</v>
      </c>
      <c r="R330" s="287">
        <v>17</v>
      </c>
      <c r="S330" s="287">
        <v>18</v>
      </c>
      <c r="T330" s="287">
        <v>19</v>
      </c>
      <c r="U330" s="287">
        <v>20</v>
      </c>
      <c r="V330" s="287">
        <v>21</v>
      </c>
      <c r="W330" s="287">
        <v>22</v>
      </c>
      <c r="X330" s="287">
        <v>23</v>
      </c>
      <c r="Y330" s="287">
        <v>24</v>
      </c>
      <c r="Z330" s="287">
        <v>25</v>
      </c>
      <c r="AA330" s="287">
        <v>26</v>
      </c>
      <c r="AB330" s="287">
        <v>27</v>
      </c>
      <c r="AC330" s="287">
        <v>28</v>
      </c>
      <c r="AD330" s="287">
        <v>29</v>
      </c>
      <c r="AE330" s="287">
        <v>30</v>
      </c>
      <c r="AF330" s="287">
        <v>31</v>
      </c>
      <c r="AG330" s="287">
        <v>32</v>
      </c>
      <c r="AH330" s="287">
        <v>33</v>
      </c>
      <c r="AI330" s="287">
        <v>34</v>
      </c>
      <c r="AJ330" s="287">
        <v>35</v>
      </c>
    </row>
    <row r="331" spans="1:36" s="288" customFormat="1" x14ac:dyDescent="0.3">
      <c r="A331" s="287" t="s">
        <v>1176</v>
      </c>
      <c r="B331" s="30">
        <v>0</v>
      </c>
      <c r="C331" s="30">
        <v>0.65499130000000005</v>
      </c>
      <c r="D331" s="30">
        <v>-2.4095490000000002</v>
      </c>
      <c r="E331" s="30">
        <v>-0.72880789999999995</v>
      </c>
      <c r="F331" s="30">
        <v>-2.802861</v>
      </c>
      <c r="G331" s="30">
        <v>0.26533980000000001</v>
      </c>
      <c r="H331" s="30">
        <v>0.37963839999999999</v>
      </c>
      <c r="I331" s="30">
        <v>-3.0443039999999999</v>
      </c>
      <c r="J331" s="30">
        <v>-1.2828310000000001</v>
      </c>
      <c r="K331" s="30">
        <v>-0.50254259999999995</v>
      </c>
      <c r="L331" s="30">
        <v>-1.428307</v>
      </c>
      <c r="M331" s="30">
        <v>1.431519</v>
      </c>
      <c r="N331" s="30">
        <v>3.0987719999999999</v>
      </c>
      <c r="O331" s="30">
        <v>2.9757060000000002</v>
      </c>
      <c r="P331" s="30">
        <v>2.9855550000000002</v>
      </c>
      <c r="Q331" s="30">
        <v>1.7024360000000001</v>
      </c>
      <c r="R331" s="30">
        <v>-1.4106449999999999</v>
      </c>
      <c r="S331" s="30">
        <v>4.4584489999999999</v>
      </c>
      <c r="T331" s="30">
        <v>1.9323799999999999E-2</v>
      </c>
      <c r="U331" s="30">
        <v>1.6283430000000001</v>
      </c>
      <c r="V331" s="30">
        <v>1.206609</v>
      </c>
      <c r="W331" s="30">
        <v>-2.0019360000000002</v>
      </c>
      <c r="X331" s="30">
        <v>0.45017970000000002</v>
      </c>
      <c r="Y331" s="30">
        <v>-1.538287</v>
      </c>
      <c r="Z331" s="30">
        <v>-1.3354440000000001</v>
      </c>
      <c r="AA331" s="30">
        <v>-1.169046</v>
      </c>
      <c r="AB331" s="30">
        <v>-0.89561219999999997</v>
      </c>
      <c r="AC331" s="30">
        <v>-2.3357510000000001</v>
      </c>
      <c r="AD331" s="30">
        <v>0.38256869999999998</v>
      </c>
      <c r="AE331" s="30">
        <v>2.065982</v>
      </c>
      <c r="AF331" s="30">
        <v>-1.4489799999999999</v>
      </c>
      <c r="AG331" s="30">
        <v>-2.9768490000000001</v>
      </c>
      <c r="AH331" s="30">
        <v>-2.6719270000000002</v>
      </c>
      <c r="AI331" s="30">
        <v>-0.49009469999999999</v>
      </c>
      <c r="AJ331" s="30">
        <v>-3.0990850000000001</v>
      </c>
    </row>
    <row r="332" spans="1:36" x14ac:dyDescent="0.3">
      <c r="B332">
        <f>-1+C327/B327</f>
        <v>2.803224946747207E-2</v>
      </c>
      <c r="C332" s="293"/>
      <c r="D332" s="293"/>
    </row>
    <row r="334" spans="1:36" s="32" customFormat="1" x14ac:dyDescent="0.3">
      <c r="A334" s="287" t="s">
        <v>1177</v>
      </c>
      <c r="B334" s="287" t="s">
        <v>654</v>
      </c>
      <c r="C334" s="30">
        <v>-5.5204199999999997</v>
      </c>
      <c r="D334" s="287" t="s">
        <v>655</v>
      </c>
      <c r="E334" s="30">
        <v>1.1354500000000001</v>
      </c>
    </row>
    <row r="335" spans="1:36" s="284" customFormat="1" x14ac:dyDescent="0.3">
      <c r="A335" s="287" t="s">
        <v>656</v>
      </c>
      <c r="B335" s="287">
        <v>1</v>
      </c>
      <c r="C335" s="287">
        <v>2</v>
      </c>
      <c r="D335" s="287">
        <v>3</v>
      </c>
      <c r="E335" s="287">
        <v>4</v>
      </c>
      <c r="F335" s="287">
        <v>5</v>
      </c>
      <c r="G335" s="287">
        <v>6</v>
      </c>
      <c r="H335" s="287">
        <v>7</v>
      </c>
      <c r="I335" s="287">
        <v>8</v>
      </c>
      <c r="J335" s="287">
        <v>9</v>
      </c>
      <c r="K335" s="287">
        <v>10</v>
      </c>
      <c r="L335" s="287">
        <v>11</v>
      </c>
      <c r="M335" s="287">
        <v>12</v>
      </c>
      <c r="N335" s="287">
        <v>13</v>
      </c>
      <c r="O335" s="287">
        <v>14</v>
      </c>
      <c r="P335" s="287">
        <v>15</v>
      </c>
      <c r="Q335" s="287">
        <v>16</v>
      </c>
      <c r="R335" s="287">
        <v>17</v>
      </c>
      <c r="S335" s="287">
        <v>18</v>
      </c>
      <c r="T335" s="287">
        <v>19</v>
      </c>
      <c r="U335" s="287">
        <v>20</v>
      </c>
      <c r="V335" s="287">
        <v>21</v>
      </c>
      <c r="W335" s="287">
        <v>22</v>
      </c>
      <c r="X335" s="287">
        <v>23</v>
      </c>
      <c r="Y335" s="287">
        <v>24</v>
      </c>
      <c r="Z335" s="287">
        <v>25</v>
      </c>
      <c r="AA335" s="287">
        <v>26</v>
      </c>
      <c r="AB335" s="287">
        <v>27</v>
      </c>
      <c r="AC335" s="287">
        <v>28</v>
      </c>
      <c r="AD335" s="287">
        <v>29</v>
      </c>
      <c r="AE335" s="287">
        <v>30</v>
      </c>
      <c r="AF335" s="287">
        <v>31</v>
      </c>
      <c r="AG335" s="287">
        <v>32</v>
      </c>
      <c r="AH335" s="287">
        <v>33</v>
      </c>
      <c r="AI335" s="287">
        <v>34</v>
      </c>
      <c r="AJ335" s="287">
        <v>35</v>
      </c>
    </row>
    <row r="336" spans="1:36" s="288" customFormat="1" x14ac:dyDescent="0.3">
      <c r="A336" s="287" t="s">
        <v>1176</v>
      </c>
      <c r="B336" s="30">
        <v>0</v>
      </c>
      <c r="C336" s="30">
        <v>-3.0413030000000001</v>
      </c>
      <c r="D336" s="30">
        <v>0.84964379999999995</v>
      </c>
      <c r="E336" s="30">
        <v>-0.45618819999999999</v>
      </c>
      <c r="F336" s="30">
        <v>-2.0644670000000001</v>
      </c>
      <c r="G336" s="30">
        <v>-3.3568570000000002</v>
      </c>
      <c r="H336" s="30">
        <v>-1.2268810000000001</v>
      </c>
      <c r="I336" s="30">
        <v>-1.1867570000000001</v>
      </c>
      <c r="J336" s="30">
        <v>-0.71279099999999995</v>
      </c>
      <c r="K336" s="30">
        <v>-2.0359759999999998</v>
      </c>
      <c r="L336" s="30">
        <v>-2.704609</v>
      </c>
      <c r="M336" s="30">
        <v>-2.0614789999999998</v>
      </c>
      <c r="N336" s="30">
        <v>-1.488448</v>
      </c>
      <c r="O336" s="30">
        <v>-0.67525299999999999</v>
      </c>
      <c r="P336" s="30">
        <v>-0.18461720000000001</v>
      </c>
      <c r="Q336" s="30">
        <v>-1.1859200000000001</v>
      </c>
      <c r="R336" s="30">
        <v>-0.53349089999999999</v>
      </c>
      <c r="S336" s="30">
        <v>-2.7561930000000001</v>
      </c>
      <c r="T336" s="30">
        <v>-0.74907769999999996</v>
      </c>
      <c r="U336" s="30">
        <v>0.39863850000000001</v>
      </c>
      <c r="V336" s="30">
        <v>0.70570049999999995</v>
      </c>
      <c r="W336" s="30">
        <v>0.44044860000000002</v>
      </c>
      <c r="X336" s="30">
        <v>-0.3547073</v>
      </c>
      <c r="Y336" s="30">
        <v>-2.5531380000000001</v>
      </c>
      <c r="Z336" s="30">
        <v>-1.6246480000000001</v>
      </c>
      <c r="AA336" s="30">
        <v>-1.6301289999999999</v>
      </c>
      <c r="AB336" s="30">
        <v>-0.3472749</v>
      </c>
      <c r="AC336" s="30">
        <v>0.48759989999999998</v>
      </c>
      <c r="AD336" s="30">
        <v>1.2290810000000001</v>
      </c>
      <c r="AE336" s="30">
        <v>-0.70562979999999997</v>
      </c>
      <c r="AF336" s="30">
        <v>-0.74566109999999997</v>
      </c>
      <c r="AG336" s="30">
        <v>-0.71859960000000001</v>
      </c>
      <c r="AH336" s="30">
        <v>0.53899050000000004</v>
      </c>
      <c r="AI336" s="30">
        <v>0.32123469999999998</v>
      </c>
      <c r="AJ336" s="30">
        <v>-2.770384</v>
      </c>
    </row>
    <row r="338" spans="1:36" x14ac:dyDescent="0.3">
      <c r="A338" s="181" t="s">
        <v>772</v>
      </c>
      <c r="B338" s="181">
        <v>1</v>
      </c>
      <c r="C338" s="181">
        <v>2</v>
      </c>
      <c r="D338" s="181">
        <v>3</v>
      </c>
      <c r="E338" s="181">
        <v>4</v>
      </c>
      <c r="F338" s="181">
        <v>5</v>
      </c>
      <c r="G338" s="181">
        <v>6</v>
      </c>
      <c r="H338" s="181">
        <v>7</v>
      </c>
      <c r="I338" s="181">
        <v>8</v>
      </c>
      <c r="J338" s="181">
        <v>9</v>
      </c>
      <c r="K338" s="181">
        <v>10</v>
      </c>
      <c r="L338" s="181">
        <v>11</v>
      </c>
      <c r="M338" s="181">
        <v>12</v>
      </c>
      <c r="N338" s="181">
        <v>13</v>
      </c>
      <c r="O338" s="181">
        <v>14</v>
      </c>
      <c r="P338" s="181">
        <v>15</v>
      </c>
      <c r="Q338" s="181">
        <v>16</v>
      </c>
      <c r="R338" s="181">
        <v>17</v>
      </c>
      <c r="S338" s="181">
        <v>18</v>
      </c>
      <c r="T338" s="181">
        <v>19</v>
      </c>
      <c r="U338" s="181">
        <v>20</v>
      </c>
      <c r="V338" s="181">
        <v>21</v>
      </c>
      <c r="W338" s="181">
        <v>22</v>
      </c>
      <c r="X338" s="181">
        <v>23</v>
      </c>
      <c r="Y338" s="181">
        <v>24</v>
      </c>
      <c r="Z338" s="181">
        <v>25</v>
      </c>
      <c r="AA338" s="181">
        <v>26</v>
      </c>
      <c r="AB338" s="181">
        <v>27</v>
      </c>
      <c r="AC338" s="181">
        <v>28</v>
      </c>
      <c r="AD338" s="181">
        <v>29</v>
      </c>
      <c r="AE338" s="181">
        <v>30</v>
      </c>
      <c r="AF338" s="181">
        <v>31</v>
      </c>
      <c r="AG338" s="181">
        <v>32</v>
      </c>
      <c r="AH338" s="181">
        <v>33</v>
      </c>
      <c r="AI338" s="181">
        <v>34</v>
      </c>
      <c r="AJ338" s="181">
        <v>35</v>
      </c>
    </row>
    <row r="339" spans="1:36" s="282" customFormat="1" x14ac:dyDescent="0.3">
      <c r="A339" s="287" t="s">
        <v>1178</v>
      </c>
      <c r="B339" s="319">
        <v>748525.18454400008</v>
      </c>
      <c r="C339" s="319">
        <v>41789.687299999998</v>
      </c>
      <c r="D339" s="319">
        <v>1723750.2139290001</v>
      </c>
      <c r="E339" s="319">
        <v>470469.28142930003</v>
      </c>
      <c r="F339" s="319">
        <v>97413.510782939993</v>
      </c>
      <c r="G339" s="319">
        <v>27311.3812115</v>
      </c>
      <c r="H339" s="319">
        <v>218308.785156</v>
      </c>
      <c r="I339" s="319">
        <v>217859.59830069999</v>
      </c>
      <c r="J339" s="319">
        <v>329088.21596</v>
      </c>
      <c r="K339" s="319">
        <v>91494.368470999994</v>
      </c>
      <c r="L339" s="319">
        <v>50849.690296099994</v>
      </c>
      <c r="M339" s="319">
        <v>98211.185925900005</v>
      </c>
      <c r="N339" s="319">
        <v>169551.78438999999</v>
      </c>
      <c r="O339" s="319">
        <v>269085.07894000004</v>
      </c>
      <c r="P339" s="319">
        <v>559770.13765000005</v>
      </c>
      <c r="Q339" s="319">
        <v>222979.92935460003</v>
      </c>
      <c r="R339" s="319">
        <v>425936.77411</v>
      </c>
      <c r="S339" s="319">
        <v>43757.5723889</v>
      </c>
      <c r="T339" s="319">
        <v>329630.413413</v>
      </c>
      <c r="U339" s="319">
        <v>953189.751819</v>
      </c>
      <c r="V339" s="319">
        <v>1442744.5145769999</v>
      </c>
      <c r="W339" s="319">
        <v>1113431.4959100001</v>
      </c>
      <c r="X339" s="319">
        <v>512283.18680000002</v>
      </c>
      <c r="Y339" s="319">
        <v>44308.952140000001</v>
      </c>
      <c r="Z339" s="319">
        <v>137453.87786000001</v>
      </c>
      <c r="AA339" s="319">
        <v>138435.92747</v>
      </c>
      <c r="AB339" s="319">
        <v>324538.48329999996</v>
      </c>
      <c r="AC339" s="319">
        <v>992982.57458000001</v>
      </c>
      <c r="AD339" s="319">
        <v>2441020.9793999996</v>
      </c>
      <c r="AE339" s="319">
        <v>314984.62070000003</v>
      </c>
      <c r="AF339" s="319">
        <v>376202.17800000001</v>
      </c>
      <c r="AG339" s="319">
        <v>340722.53</v>
      </c>
      <c r="AH339" s="319">
        <v>1143478.152</v>
      </c>
      <c r="AI339" s="319">
        <v>959930.0830000001</v>
      </c>
      <c r="AJ339" s="319">
        <v>47919.816178478119</v>
      </c>
    </row>
    <row r="340" spans="1:36" s="282" customFormat="1" x14ac:dyDescent="0.3">
      <c r="A340" s="287" t="s">
        <v>1179</v>
      </c>
      <c r="B340" s="5">
        <v>35732.832000000002</v>
      </c>
      <c r="C340" s="5">
        <v>49168.222999999998</v>
      </c>
      <c r="D340" s="5">
        <v>3153.3279000000002</v>
      </c>
      <c r="E340" s="5">
        <v>9805.4413999999997</v>
      </c>
      <c r="F340" s="5">
        <v>654.27881000000002</v>
      </c>
      <c r="G340" s="5">
        <v>26489.537</v>
      </c>
      <c r="H340" s="5">
        <v>36798.737999999998</v>
      </c>
      <c r="I340" s="5">
        <v>1328.0853</v>
      </c>
      <c r="J340" s="5">
        <v>10869.645</v>
      </c>
      <c r="K340" s="5">
        <v>12706.039000000001</v>
      </c>
      <c r="L340" s="5">
        <v>5833.2831999999999</v>
      </c>
      <c r="M340" s="5">
        <v>151450.72</v>
      </c>
      <c r="N340" s="5">
        <v>591070.68999999994</v>
      </c>
      <c r="O340" s="5">
        <v>592198.43999999994</v>
      </c>
      <c r="P340" s="5">
        <v>525742.88</v>
      </c>
      <c r="Q340" s="5">
        <v>85966.851999999999</v>
      </c>
      <c r="R340" s="5">
        <v>9163.3456999999999</v>
      </c>
      <c r="S340" s="5">
        <v>3315735.5</v>
      </c>
      <c r="T340" s="5">
        <v>20114.217000000001</v>
      </c>
      <c r="U340" s="5">
        <v>272784.38</v>
      </c>
      <c r="V340" s="5">
        <v>134780.13</v>
      </c>
      <c r="W340" s="5">
        <v>6338.0214999999998</v>
      </c>
      <c r="X340" s="5">
        <v>49677.737999999998</v>
      </c>
      <c r="Y340" s="5">
        <v>2462.5907999999999</v>
      </c>
      <c r="Z340" s="5">
        <v>4389.7974000000004</v>
      </c>
      <c r="AA340" s="5">
        <v>7163.0146000000004</v>
      </c>
      <c r="AB340" s="5">
        <v>9400.0741999999991</v>
      </c>
      <c r="AC340" s="5">
        <v>3753.4692</v>
      </c>
      <c r="AD340" s="5">
        <v>105648.82</v>
      </c>
      <c r="AE340" s="5">
        <v>322190.15999999997</v>
      </c>
      <c r="AF340" s="5">
        <v>16466.713</v>
      </c>
      <c r="AG340" s="5">
        <v>877.41576999999995</v>
      </c>
      <c r="AH340" s="5">
        <v>2020.5743</v>
      </c>
      <c r="AI340" s="5">
        <v>19066.77</v>
      </c>
      <c r="AJ340" s="5">
        <v>133.84763000000001</v>
      </c>
    </row>
    <row r="341" spans="1:36" s="282" customFormat="1" x14ac:dyDescent="0.3">
      <c r="A341" s="287" t="s">
        <v>1180</v>
      </c>
      <c r="B341" s="5">
        <v>821277.35164400015</v>
      </c>
      <c r="C341" s="5">
        <v>106956.558</v>
      </c>
      <c r="D341" s="5">
        <v>1761460.0896290001</v>
      </c>
      <c r="E341" s="5">
        <v>500387.93122930004</v>
      </c>
      <c r="F341" s="5">
        <v>102249.58580294</v>
      </c>
      <c r="G341" s="5">
        <v>58713.073141499997</v>
      </c>
      <c r="H341" s="5">
        <v>261905.83585600002</v>
      </c>
      <c r="I341" s="5">
        <v>224714.81100069999</v>
      </c>
      <c r="J341" s="5">
        <v>401281.55396000005</v>
      </c>
      <c r="K341" s="5">
        <v>113840.58768099999</v>
      </c>
      <c r="L341" s="5">
        <v>64807.204056099996</v>
      </c>
      <c r="M341" s="5">
        <v>259983.93622589999</v>
      </c>
      <c r="N341" s="5">
        <v>777405.42338999989</v>
      </c>
      <c r="O341" s="5">
        <v>895155.41073999996</v>
      </c>
      <c r="P341" s="5">
        <v>1109416.0565499999</v>
      </c>
      <c r="Q341" s="5">
        <v>323158.75545460003</v>
      </c>
      <c r="R341" s="5">
        <v>440415.90922999999</v>
      </c>
      <c r="S341" s="5">
        <v>3373315.0363289001</v>
      </c>
      <c r="T341" s="5">
        <v>352813.94981299998</v>
      </c>
      <c r="U341" s="5">
        <v>1263743.8158189999</v>
      </c>
      <c r="V341" s="5">
        <v>1598464.786877</v>
      </c>
      <c r="W341" s="5">
        <v>1135913.8165600002</v>
      </c>
      <c r="X341" s="5">
        <v>579016.98340000003</v>
      </c>
      <c r="Y341" s="5">
        <v>49225.027030000005</v>
      </c>
      <c r="Z341" s="5">
        <v>143095.69405000002</v>
      </c>
      <c r="AA341" s="5">
        <v>165486.95716999998</v>
      </c>
      <c r="AB341" s="5">
        <v>336812.13262999995</v>
      </c>
      <c r="AC341" s="5">
        <v>1035860.0685400001</v>
      </c>
      <c r="AD341" s="5">
        <v>2560435.9584529996</v>
      </c>
      <c r="AE341" s="5">
        <v>715097.68812000006</v>
      </c>
      <c r="AF341" s="5">
        <v>3163684.9279999998</v>
      </c>
      <c r="AG341" s="5">
        <v>1176056.8551779999</v>
      </c>
      <c r="AH341" s="5">
        <v>2116985.9454080001</v>
      </c>
      <c r="AI341" s="5">
        <v>1121312.875</v>
      </c>
      <c r="AJ341" s="5">
        <v>48106.646233378116</v>
      </c>
    </row>
    <row r="345" spans="1:36" x14ac:dyDescent="0.3">
      <c r="A345" s="282"/>
      <c r="B345" s="282"/>
      <c r="C345" s="282"/>
      <c r="D345" s="282"/>
      <c r="E345" s="282"/>
      <c r="F345" s="282"/>
      <c r="G345" s="282"/>
      <c r="H345" s="282"/>
      <c r="I345" s="282"/>
      <c r="J345" s="282"/>
      <c r="K345" s="282"/>
      <c r="L345" s="282"/>
      <c r="M345" s="282"/>
      <c r="N345" s="282"/>
      <c r="O345" s="282"/>
      <c r="P345" s="282"/>
    </row>
    <row r="346" spans="1:36" x14ac:dyDescent="0.3">
      <c r="A346" s="282"/>
      <c r="B346" s="282"/>
      <c r="C346" s="282"/>
      <c r="D346" s="282"/>
      <c r="E346" s="282"/>
      <c r="F346" s="282"/>
      <c r="G346" s="282"/>
      <c r="H346" s="282"/>
      <c r="I346" s="282"/>
      <c r="J346" s="282"/>
      <c r="K346" s="282"/>
      <c r="L346" s="282"/>
      <c r="M346" s="282"/>
      <c r="N346" s="282"/>
      <c r="O346" s="282"/>
      <c r="P346" s="282"/>
    </row>
    <row r="347" spans="1:36" x14ac:dyDescent="0.3">
      <c r="A347" s="282"/>
      <c r="B347" s="282"/>
      <c r="C347" s="282"/>
      <c r="D347" s="282"/>
      <c r="E347" s="282"/>
      <c r="F347" s="282"/>
      <c r="G347" s="282"/>
      <c r="H347" s="282"/>
      <c r="I347" s="282"/>
      <c r="J347" s="282"/>
      <c r="K347" s="282"/>
      <c r="L347" s="282"/>
      <c r="M347" s="282"/>
      <c r="N347" s="282"/>
      <c r="O347" s="282"/>
      <c r="P347" s="282"/>
    </row>
    <row r="348" spans="1:36" x14ac:dyDescent="0.3">
      <c r="A348" s="180" t="s">
        <v>1181</v>
      </c>
      <c r="B348" s="180">
        <v>1995</v>
      </c>
      <c r="C348" s="180">
        <v>1996</v>
      </c>
      <c r="D348" s="180">
        <v>1997</v>
      </c>
      <c r="E348" s="180">
        <v>1998</v>
      </c>
      <c r="F348" s="180">
        <v>1999</v>
      </c>
      <c r="G348" s="180">
        <v>2000</v>
      </c>
      <c r="H348" s="180">
        <v>2001</v>
      </c>
      <c r="I348" s="180">
        <v>2002</v>
      </c>
      <c r="J348" s="180">
        <v>2003</v>
      </c>
      <c r="K348" s="180">
        <v>2004</v>
      </c>
      <c r="L348" s="180">
        <v>2005</v>
      </c>
      <c r="M348" s="180">
        <v>2006</v>
      </c>
      <c r="N348" s="180">
        <v>2007</v>
      </c>
      <c r="O348" s="180">
        <v>2008</v>
      </c>
      <c r="P348" s="180">
        <v>2009</v>
      </c>
    </row>
    <row r="349" spans="1:36" x14ac:dyDescent="0.3">
      <c r="A349" s="186" t="s">
        <v>303</v>
      </c>
      <c r="B349" s="5">
        <v>2.2877291870126489E-2</v>
      </c>
      <c r="C349" s="5">
        <v>2.5078382628402493E-2</v>
      </c>
      <c r="D349" s="5">
        <v>2.4649511854252931E-2</v>
      </c>
      <c r="E349" s="5">
        <v>2.4412482955470757E-2</v>
      </c>
      <c r="F349" s="5">
        <v>2.2658014973602505E-2</v>
      </c>
      <c r="G349" s="5">
        <v>2.4919942956419621E-2</v>
      </c>
      <c r="H349" s="5">
        <v>2.5077414795104429E-2</v>
      </c>
      <c r="I349" s="5">
        <v>2.3023182448761469E-2</v>
      </c>
      <c r="J349" s="5">
        <v>2.3416194036131242E-2</v>
      </c>
      <c r="K349" s="5">
        <v>2.3769823644028576E-2</v>
      </c>
      <c r="L349" s="5">
        <v>2.040672872055882E-2</v>
      </c>
      <c r="M349" s="5">
        <v>1.8639964524329856E-2</v>
      </c>
      <c r="N349" s="5">
        <v>1.9132109467672614E-2</v>
      </c>
      <c r="O349" s="5">
        <v>1.9439319871382504E-2</v>
      </c>
      <c r="P349" s="5">
        <v>1.655073055008412E-2</v>
      </c>
    </row>
    <row r="350" spans="1:36" x14ac:dyDescent="0.3">
      <c r="A350" s="186" t="s">
        <v>304</v>
      </c>
      <c r="B350" s="5">
        <v>1.9074894806125776E-2</v>
      </c>
      <c r="C350" s="5">
        <v>1.8101740661219327E-2</v>
      </c>
      <c r="D350" s="5">
        <v>1.8332290256034372E-2</v>
      </c>
      <c r="E350" s="5">
        <v>1.703113414914862E-2</v>
      </c>
      <c r="F350" s="5">
        <v>1.6515793263388201E-2</v>
      </c>
      <c r="G350" s="5">
        <v>1.7486811309906522E-2</v>
      </c>
      <c r="H350" s="5">
        <v>1.801189939841712E-2</v>
      </c>
      <c r="I350" s="5">
        <v>1.7721589288219524E-2</v>
      </c>
      <c r="J350" s="5">
        <v>1.6965563499255994E-2</v>
      </c>
      <c r="K350" s="5">
        <v>1.7484206427070492E-2</v>
      </c>
      <c r="L350" s="5">
        <v>1.7520320404916821E-2</v>
      </c>
      <c r="M350" s="5">
        <v>1.8382928551712276E-2</v>
      </c>
      <c r="N350" s="5">
        <v>1.8564061837567921E-2</v>
      </c>
      <c r="O350" s="5">
        <v>1.917091605291903E-2</v>
      </c>
      <c r="P350" s="5">
        <v>1.9668699343532815E-2</v>
      </c>
    </row>
    <row r="351" spans="1:36" x14ac:dyDescent="0.3">
      <c r="A351" s="186" t="s">
        <v>305</v>
      </c>
      <c r="B351" s="5">
        <v>3.2138981667163502E-2</v>
      </c>
      <c r="C351" s="5">
        <v>2.8764982030260788E-2</v>
      </c>
      <c r="D351" s="5">
        <v>2.814531333997819E-2</v>
      </c>
      <c r="E351" s="5">
        <v>2.7531214667705785E-2</v>
      </c>
      <c r="F351" s="5">
        <v>2.8745651919868449E-2</v>
      </c>
      <c r="G351" s="5">
        <v>2.7883459997607711E-2</v>
      </c>
      <c r="H351" s="5">
        <v>2.8024309491925511E-2</v>
      </c>
      <c r="I351" s="5">
        <v>2.6795521737131983E-2</v>
      </c>
      <c r="J351" s="5">
        <v>2.6008655462529749E-2</v>
      </c>
      <c r="K351" s="5">
        <v>2.3862915850263199E-2</v>
      </c>
      <c r="L351" s="5">
        <v>2.330770485908382E-2</v>
      </c>
      <c r="M351" s="5">
        <v>2.3629186745957292E-2</v>
      </c>
      <c r="N351" s="5">
        <v>2.3562684668447631E-2</v>
      </c>
      <c r="O351" s="5">
        <v>2.3143221409336112E-2</v>
      </c>
      <c r="P351" s="5">
        <v>2.3638735612115706E-2</v>
      </c>
    </row>
    <row r="352" spans="1:36" x14ac:dyDescent="0.3">
      <c r="A352" s="186" t="s">
        <v>306</v>
      </c>
      <c r="B352" s="5">
        <v>8.3854899658158746E-3</v>
      </c>
      <c r="C352" s="5">
        <v>7.8250639860882824E-3</v>
      </c>
      <c r="D352" s="5">
        <v>7.651438290957927E-3</v>
      </c>
      <c r="E352" s="5">
        <v>7.4916774298228999E-3</v>
      </c>
      <c r="F352" s="5">
        <v>6.5129555117770625E-3</v>
      </c>
      <c r="G352" s="5">
        <v>6.4476613225631129E-3</v>
      </c>
      <c r="H352" s="5">
        <v>6.0643046093791699E-3</v>
      </c>
      <c r="I352" s="5">
        <v>5.8834812005382573E-3</v>
      </c>
      <c r="J352" s="5">
        <v>5.3184560944640061E-3</v>
      </c>
      <c r="K352" s="5">
        <v>5.5082731683939838E-3</v>
      </c>
      <c r="L352" s="5">
        <v>5.1243707286974093E-3</v>
      </c>
      <c r="M352" s="5">
        <v>5.360769244134405E-3</v>
      </c>
      <c r="N352" s="5">
        <v>5.6764480561920273E-3</v>
      </c>
      <c r="O352" s="5">
        <v>5.8974540079323673E-3</v>
      </c>
      <c r="P352" s="5">
        <v>5.9107776086139482E-3</v>
      </c>
    </row>
    <row r="353" spans="1:16" x14ac:dyDescent="0.3">
      <c r="A353" s="186" t="s">
        <v>307</v>
      </c>
      <c r="B353" s="5">
        <v>1.2340222421751328E-3</v>
      </c>
      <c r="C353" s="5">
        <v>1.143608757867767E-3</v>
      </c>
      <c r="D353" s="5">
        <v>1.0819449533878667E-3</v>
      </c>
      <c r="E353" s="5">
        <v>1.0508849725526389E-3</v>
      </c>
      <c r="F353" s="5">
        <v>9.6471493907117952E-4</v>
      </c>
      <c r="G353" s="5">
        <v>9.5737915173859311E-4</v>
      </c>
      <c r="H353" s="5">
        <v>1.1008752744973995E-3</v>
      </c>
      <c r="I353" s="5">
        <v>1.02773596644666E-3</v>
      </c>
      <c r="J353" s="5">
        <v>9.9995336553334148E-4</v>
      </c>
      <c r="K353" s="5">
        <v>8.8430181280074174E-4</v>
      </c>
      <c r="L353" s="5">
        <v>9.0089147672204575E-4</v>
      </c>
      <c r="M353" s="5">
        <v>9.8746103916655175E-4</v>
      </c>
      <c r="N353" s="5">
        <v>1.0679748705122491E-3</v>
      </c>
      <c r="O353" s="5">
        <v>1.1289609461281351E-3</v>
      </c>
      <c r="P353" s="5">
        <v>1.1516930123566763E-3</v>
      </c>
    </row>
    <row r="354" spans="1:16" x14ac:dyDescent="0.3">
      <c r="A354" s="186" t="s">
        <v>308</v>
      </c>
      <c r="B354" s="5">
        <v>3.6959103200494992E-3</v>
      </c>
      <c r="C354" s="5">
        <v>3.1682281871072021E-3</v>
      </c>
      <c r="D354" s="5">
        <v>3.3681335538219806E-3</v>
      </c>
      <c r="E354" s="5">
        <v>3.2993092220650784E-3</v>
      </c>
      <c r="F354" s="5">
        <v>3.3289767844369481E-3</v>
      </c>
      <c r="G354" s="5">
        <v>3.1833806038531506E-3</v>
      </c>
      <c r="H354" s="5">
        <v>3.1209728468794681E-3</v>
      </c>
      <c r="I354" s="5">
        <v>2.9739924497252965E-3</v>
      </c>
      <c r="J354" s="5">
        <v>3.0477070076962709E-3</v>
      </c>
      <c r="K354" s="5">
        <v>3.0294902999746915E-3</v>
      </c>
      <c r="L354" s="5">
        <v>2.9438212130334035E-3</v>
      </c>
      <c r="M354" s="5">
        <v>2.889431931536702E-3</v>
      </c>
      <c r="N354" s="5">
        <v>2.9644037920589375E-3</v>
      </c>
      <c r="O354" s="5">
        <v>2.754986281307624E-3</v>
      </c>
      <c r="P354" s="5">
        <v>2.4892388370459616E-3</v>
      </c>
    </row>
    <row r="355" spans="1:16" x14ac:dyDescent="0.3">
      <c r="A355" s="186" t="s">
        <v>309</v>
      </c>
      <c r="B355" s="5">
        <v>1.6163481867476657E-2</v>
      </c>
      <c r="C355" s="5">
        <v>1.5985164553250452E-2</v>
      </c>
      <c r="D355" s="5">
        <v>1.5469435942986349E-2</v>
      </c>
      <c r="E355" s="5">
        <v>1.5498594516144475E-2</v>
      </c>
      <c r="F355" s="5">
        <v>1.6674768573807001E-2</v>
      </c>
      <c r="G355" s="5">
        <v>1.6252638998880308E-2</v>
      </c>
      <c r="H355" s="5">
        <v>1.5313901877892746E-2</v>
      </c>
      <c r="I355" s="5">
        <v>1.488650915592016E-2</v>
      </c>
      <c r="J355" s="5">
        <v>1.395986569583055E-2</v>
      </c>
      <c r="K355" s="5">
        <v>1.4257477691022605E-2</v>
      </c>
      <c r="L355" s="5">
        <v>1.4401523761225027E-2</v>
      </c>
      <c r="M355" s="5">
        <v>1.2986096954139215E-2</v>
      </c>
      <c r="N355" s="5">
        <v>1.24551897341896E-2</v>
      </c>
      <c r="O355" s="5">
        <v>1.1948904045551118E-2</v>
      </c>
      <c r="P355" s="5">
        <v>1.1602358740517354E-2</v>
      </c>
    </row>
    <row r="356" spans="1:16" x14ac:dyDescent="0.3">
      <c r="A356" s="186" t="s">
        <v>310</v>
      </c>
      <c r="B356" s="5">
        <v>1.2911021621846729E-2</v>
      </c>
      <c r="C356" s="5">
        <v>1.2746459305556141E-2</v>
      </c>
      <c r="D356" s="5">
        <v>1.3633527821310106E-2</v>
      </c>
      <c r="E356" s="5">
        <v>1.359401984732537E-2</v>
      </c>
      <c r="F356" s="5">
        <v>1.1047742103384642E-2</v>
      </c>
      <c r="G356" s="5">
        <v>1.184315652889293E-2</v>
      </c>
      <c r="H356" s="5">
        <v>1.2897411493201982E-2</v>
      </c>
      <c r="I356" s="5">
        <v>1.0670476406875505E-2</v>
      </c>
      <c r="J356" s="5">
        <v>1.2692762262112651E-2</v>
      </c>
      <c r="K356" s="5">
        <v>1.4611782524019569E-2</v>
      </c>
      <c r="L356" s="5">
        <v>1.4107919688276434E-2</v>
      </c>
      <c r="M356" s="5">
        <v>1.221847799976767E-2</v>
      </c>
      <c r="N356" s="5">
        <v>1.1732689862703299E-2</v>
      </c>
      <c r="O356" s="5">
        <v>1.1403344506130163E-2</v>
      </c>
      <c r="P356" s="5">
        <v>1.2538492970489885E-2</v>
      </c>
    </row>
    <row r="357" spans="1:16" x14ac:dyDescent="0.3">
      <c r="A357" s="186" t="s">
        <v>311</v>
      </c>
      <c r="B357" s="5">
        <v>2.8197836414790539E-2</v>
      </c>
      <c r="C357" s="5">
        <v>2.7479288796231974E-2</v>
      </c>
      <c r="D357" s="5">
        <v>2.786846743794753E-2</v>
      </c>
      <c r="E357" s="5">
        <v>2.644383447466471E-2</v>
      </c>
      <c r="F357" s="5">
        <v>2.7245293390796871E-2</v>
      </c>
      <c r="G357" s="5">
        <v>2.624198821499827E-2</v>
      </c>
      <c r="H357" s="5">
        <v>2.6181380294071407E-2</v>
      </c>
      <c r="I357" s="5">
        <v>2.7621052672975967E-2</v>
      </c>
      <c r="J357" s="5">
        <v>2.7145511225085295E-2</v>
      </c>
      <c r="K357" s="5">
        <v>2.7529056528481182E-2</v>
      </c>
      <c r="L357" s="5">
        <v>2.6541231968084941E-2</v>
      </c>
      <c r="M357" s="5">
        <v>2.7374754999941013E-2</v>
      </c>
      <c r="N357" s="5">
        <v>2.8536353597157321E-2</v>
      </c>
      <c r="O357" s="5">
        <v>2.6591622864745416E-2</v>
      </c>
      <c r="P357" s="5">
        <v>2.6767398009174638E-2</v>
      </c>
    </row>
    <row r="358" spans="1:16" x14ac:dyDescent="0.3">
      <c r="A358" s="186" t="s">
        <v>312</v>
      </c>
      <c r="B358" s="5">
        <v>7.4585207596413816E-3</v>
      </c>
      <c r="C358" s="5">
        <v>7.9318366981945936E-3</v>
      </c>
      <c r="D358" s="5">
        <v>7.9299501333554585E-3</v>
      </c>
      <c r="E358" s="5">
        <v>8.0811055858626482E-3</v>
      </c>
      <c r="F358" s="5">
        <v>8.0327430254684643E-3</v>
      </c>
      <c r="G358" s="5">
        <v>7.5682530721989929E-3</v>
      </c>
      <c r="H358" s="5">
        <v>7.055808764641412E-3</v>
      </c>
      <c r="I358" s="5">
        <v>7.2713922843547271E-3</v>
      </c>
      <c r="J358" s="5">
        <v>7.3255137512629517E-3</v>
      </c>
      <c r="K358" s="5">
        <v>7.3546787803013287E-3</v>
      </c>
      <c r="L358" s="5">
        <v>7.2182030414324801E-3</v>
      </c>
      <c r="M358" s="5">
        <v>7.0059386958426523E-3</v>
      </c>
      <c r="N358" s="5">
        <v>7.3677594564084629E-3</v>
      </c>
      <c r="O358" s="5">
        <v>6.7150653540877688E-3</v>
      </c>
      <c r="P358" s="5">
        <v>5.981566587978499E-3</v>
      </c>
    </row>
    <row r="359" spans="1:16" x14ac:dyDescent="0.3">
      <c r="A359" s="186" t="s">
        <v>313</v>
      </c>
      <c r="B359" s="5">
        <v>9.9099537712107246E-3</v>
      </c>
      <c r="C359" s="5">
        <v>9.0830852204719665E-3</v>
      </c>
      <c r="D359" s="5">
        <v>9.3591820921852618E-3</v>
      </c>
      <c r="E359" s="5">
        <v>8.7760388552683161E-3</v>
      </c>
      <c r="F359" s="5">
        <v>8.8095134918872806E-3</v>
      </c>
      <c r="G359" s="5">
        <v>8.5191343853572039E-3</v>
      </c>
      <c r="H359" s="5">
        <v>8.2955737516074643E-3</v>
      </c>
      <c r="I359" s="5">
        <v>8.1151000724904807E-3</v>
      </c>
      <c r="J359" s="5">
        <v>8.0445877760705262E-3</v>
      </c>
      <c r="K359" s="5">
        <v>8.3721471894618229E-3</v>
      </c>
      <c r="L359" s="5">
        <v>8.4312019320861697E-3</v>
      </c>
      <c r="M359" s="5">
        <v>8.8770563708606177E-3</v>
      </c>
      <c r="N359" s="5">
        <v>9.1105669209570663E-3</v>
      </c>
      <c r="O359" s="5">
        <v>8.7190933927810167E-3</v>
      </c>
      <c r="P359" s="5">
        <v>7.8571152600710025E-3</v>
      </c>
    </row>
    <row r="360" spans="1:16" x14ac:dyDescent="0.3">
      <c r="A360" s="186" t="s">
        <v>314</v>
      </c>
      <c r="B360" s="5">
        <v>2.5876033237234416E-2</v>
      </c>
      <c r="C360" s="5">
        <v>2.409241566665906E-2</v>
      </c>
      <c r="D360" s="5">
        <v>2.4628932833239057E-2</v>
      </c>
      <c r="E360" s="5">
        <v>2.2608432090721487E-2</v>
      </c>
      <c r="F360" s="5">
        <v>2.1563891804170753E-2</v>
      </c>
      <c r="G360" s="5">
        <v>2.2744635048033091E-2</v>
      </c>
      <c r="H360" s="5">
        <v>2.0315565385427808E-2</v>
      </c>
      <c r="I360" s="5">
        <v>1.9502770478668816E-2</v>
      </c>
      <c r="J360" s="5">
        <v>2.0279731161448163E-2</v>
      </c>
      <c r="K360" s="5">
        <v>2.2241883350801843E-2</v>
      </c>
      <c r="L360" s="5">
        <v>2.3391355493617486E-2</v>
      </c>
      <c r="M360" s="5">
        <v>2.4932615017941605E-2</v>
      </c>
      <c r="N360" s="5">
        <v>2.6498741926502475E-2</v>
      </c>
      <c r="O360" s="5">
        <v>2.6394927346192133E-2</v>
      </c>
      <c r="P360" s="5">
        <v>2.322394279397999E-2</v>
      </c>
    </row>
    <row r="361" spans="1:16" x14ac:dyDescent="0.3">
      <c r="A361" s="186" t="s">
        <v>315</v>
      </c>
      <c r="B361" s="5">
        <v>1.4059658337226175E-2</v>
      </c>
      <c r="C361" s="5">
        <v>1.3719072372734927E-2</v>
      </c>
      <c r="D361" s="5">
        <v>1.3935656711520659E-2</v>
      </c>
      <c r="E361" s="5">
        <v>1.4096065919260808E-2</v>
      </c>
      <c r="F361" s="5">
        <v>1.2396757811239846E-2</v>
      </c>
      <c r="G361" s="5">
        <v>1.3555513896937202E-2</v>
      </c>
      <c r="H361" s="5">
        <v>1.2458152299629186E-2</v>
      </c>
      <c r="I361" s="5">
        <v>1.1661210055884422E-2</v>
      </c>
      <c r="J361" s="5">
        <v>1.2266401752284125E-2</v>
      </c>
      <c r="K361" s="5">
        <v>1.3881604122856654E-2</v>
      </c>
      <c r="L361" s="5">
        <v>1.5158824782683553E-2</v>
      </c>
      <c r="M361" s="5">
        <v>1.6585895022378887E-2</v>
      </c>
      <c r="N361" s="5">
        <v>1.7611728520897429E-2</v>
      </c>
      <c r="O361" s="5">
        <v>1.9707703338392248E-2</v>
      </c>
      <c r="P361" s="5">
        <v>1.7516772760582607E-2</v>
      </c>
    </row>
    <row r="362" spans="1:16" x14ac:dyDescent="0.3">
      <c r="A362" s="186" t="s">
        <v>316</v>
      </c>
      <c r="B362" s="5">
        <v>2.211615042750115E-2</v>
      </c>
      <c r="C362" s="5">
        <v>2.4072432024682799E-2</v>
      </c>
      <c r="D362" s="5">
        <v>2.6879516079187753E-2</v>
      </c>
      <c r="E362" s="5">
        <v>2.7491298893010396E-2</v>
      </c>
      <c r="F362" s="5">
        <v>3.0775962613424947E-2</v>
      </c>
      <c r="G362" s="5">
        <v>3.8202079834680179E-2</v>
      </c>
      <c r="H362" s="5">
        <v>2.7047047895312745E-2</v>
      </c>
      <c r="I362" s="5">
        <v>2.7906514442787748E-2</v>
      </c>
      <c r="J362" s="5">
        <v>3.4090099444868453E-2</v>
      </c>
      <c r="K362" s="5">
        <v>3.8641933859760995E-2</v>
      </c>
      <c r="L362" s="5">
        <v>4.1298307401111949E-2</v>
      </c>
      <c r="M362" s="5">
        <v>4.3431988576497264E-2</v>
      </c>
      <c r="N362" s="5">
        <v>4.7060873169052789E-2</v>
      </c>
      <c r="O362" s="5">
        <v>4.7790069802757969E-2</v>
      </c>
      <c r="P362" s="5">
        <v>4.5176727210357176E-2</v>
      </c>
    </row>
    <row r="363" spans="1:16" x14ac:dyDescent="0.3">
      <c r="A363" s="186" t="s">
        <v>317</v>
      </c>
      <c r="B363" s="5">
        <v>1.6115806849210549E-2</v>
      </c>
      <c r="C363" s="5">
        <v>1.6071504276576817E-2</v>
      </c>
      <c r="D363" s="5">
        <v>1.6269187914275323E-2</v>
      </c>
      <c r="E363" s="5">
        <v>1.7384791192130742E-2</v>
      </c>
      <c r="F363" s="5">
        <v>1.8521083745308402E-2</v>
      </c>
      <c r="G363" s="5">
        <v>1.7510845619079896E-2</v>
      </c>
      <c r="H363" s="5">
        <v>1.7505440958623789E-2</v>
      </c>
      <c r="I363" s="5">
        <v>1.9580343726275647E-2</v>
      </c>
      <c r="J363" s="5">
        <v>1.7519592188039654E-2</v>
      </c>
      <c r="K363" s="5">
        <v>1.7505942568556376E-2</v>
      </c>
      <c r="L363" s="5">
        <v>1.8029153530819162E-2</v>
      </c>
      <c r="M363" s="5">
        <v>1.8884900139347384E-2</v>
      </c>
      <c r="N363" s="5">
        <v>2.0687092743616381E-2</v>
      </c>
      <c r="O363" s="5">
        <v>1.8734791973192437E-2</v>
      </c>
      <c r="P363" s="5">
        <v>1.7331831349728804E-2</v>
      </c>
    </row>
    <row r="364" spans="1:16" x14ac:dyDescent="0.3">
      <c r="A364" s="186" t="s">
        <v>318</v>
      </c>
      <c r="B364" s="5">
        <v>4.1367701886538544E-3</v>
      </c>
      <c r="C364" s="5">
        <v>4.246578649526875E-3</v>
      </c>
      <c r="D364" s="5">
        <v>4.3254148006528969E-3</v>
      </c>
      <c r="E364" s="5">
        <v>4.4654003763683241E-3</v>
      </c>
      <c r="F364" s="5">
        <v>4.2640218851806785E-3</v>
      </c>
      <c r="G364" s="5">
        <v>4.382284365538603E-3</v>
      </c>
      <c r="H364" s="5">
        <v>4.1775863021839979E-3</v>
      </c>
      <c r="I364" s="5">
        <v>4.4474981883766305E-3</v>
      </c>
      <c r="J364" s="5">
        <v>4.4519849138500095E-3</v>
      </c>
      <c r="K364" s="5">
        <v>5.3818163356912641E-3</v>
      </c>
      <c r="L364" s="5">
        <v>6.4300839637059862E-3</v>
      </c>
      <c r="M364" s="5">
        <v>6.0261543243660719E-3</v>
      </c>
      <c r="N364" s="5">
        <v>5.8666091075878996E-3</v>
      </c>
      <c r="O364" s="5">
        <v>5.8290003037107614E-3</v>
      </c>
      <c r="P364" s="5">
        <v>5.5023666715358311E-3</v>
      </c>
    </row>
    <row r="365" spans="1:16" x14ac:dyDescent="0.3">
      <c r="A365" s="186" t="s">
        <v>319</v>
      </c>
      <c r="B365" s="5">
        <v>4.7066365445528786E-2</v>
      </c>
      <c r="C365" s="5">
        <v>4.7022972007355883E-2</v>
      </c>
      <c r="D365" s="5">
        <v>4.3770893328872754E-2</v>
      </c>
      <c r="E365" s="5">
        <v>4.3527249921124174E-2</v>
      </c>
      <c r="F365" s="5">
        <v>4.2248197518757455E-2</v>
      </c>
      <c r="G365" s="5">
        <v>4.1440015168837961E-2</v>
      </c>
      <c r="H365" s="5">
        <v>3.9379288270456482E-2</v>
      </c>
      <c r="I365" s="5">
        <v>3.9541002275598189E-2</v>
      </c>
      <c r="J365" s="5">
        <v>3.992084800226018E-2</v>
      </c>
      <c r="K365" s="5">
        <v>4.1228381428639993E-2</v>
      </c>
      <c r="L365" s="5">
        <v>4.1243667520059077E-2</v>
      </c>
      <c r="M365" s="5">
        <v>3.9084744649609753E-2</v>
      </c>
      <c r="N365" s="5">
        <v>3.8426723351002466E-2</v>
      </c>
      <c r="O365" s="5">
        <v>3.9729701171951542E-2</v>
      </c>
      <c r="P365" s="5">
        <v>3.9340682954113484E-2</v>
      </c>
    </row>
    <row r="366" spans="1:16" x14ac:dyDescent="0.3">
      <c r="A366" s="186" t="s">
        <v>320</v>
      </c>
      <c r="B366" s="5">
        <v>3.2283292539891505E-2</v>
      </c>
      <c r="C366" s="5">
        <v>2.9711743968391505E-2</v>
      </c>
      <c r="D366" s="5">
        <v>2.784947827139627E-2</v>
      </c>
      <c r="E366" s="5">
        <v>2.8342394795020702E-2</v>
      </c>
      <c r="F366" s="5">
        <v>2.7970268160605542E-2</v>
      </c>
      <c r="G366" s="5">
        <v>2.5480331282401503E-2</v>
      </c>
      <c r="H366" s="5">
        <v>2.5832810595568145E-2</v>
      </c>
      <c r="I366" s="5">
        <v>2.5271920012836506E-2</v>
      </c>
      <c r="J366" s="5">
        <v>2.490199946395865E-2</v>
      </c>
      <c r="K366" s="5">
        <v>2.6099648636237482E-2</v>
      </c>
      <c r="L366" s="5">
        <v>2.6303515770198044E-2</v>
      </c>
      <c r="M366" s="5">
        <v>2.7156725944773412E-2</v>
      </c>
      <c r="N366" s="5">
        <v>2.6060042489757677E-2</v>
      </c>
      <c r="O366" s="5">
        <v>2.5878577266468014E-2</v>
      </c>
      <c r="P366" s="5">
        <v>2.5758496017789966E-2</v>
      </c>
    </row>
    <row r="367" spans="1:16" x14ac:dyDescent="0.3">
      <c r="A367" s="186" t="s">
        <v>321</v>
      </c>
      <c r="B367" s="5">
        <v>9.5510798482496429E-3</v>
      </c>
      <c r="C367" s="5">
        <v>9.0337483487202205E-3</v>
      </c>
      <c r="D367" s="5">
        <v>9.1733802210245356E-3</v>
      </c>
      <c r="E367" s="5">
        <v>9.5223681808305084E-3</v>
      </c>
      <c r="F367" s="5">
        <v>9.2621047737875412E-3</v>
      </c>
      <c r="G367" s="5">
        <v>8.6799690366217378E-3</v>
      </c>
      <c r="H367" s="5">
        <v>8.0245796231241551E-3</v>
      </c>
      <c r="I367" s="5">
        <v>7.6683463820093412E-3</v>
      </c>
      <c r="J367" s="5">
        <v>7.2344170995827508E-3</v>
      </c>
      <c r="K367" s="5">
        <v>7.7934260444557923E-3</v>
      </c>
      <c r="L367" s="5">
        <v>7.7206884013198435E-3</v>
      </c>
      <c r="M367" s="5">
        <v>7.8778592092255701E-3</v>
      </c>
      <c r="N367" s="5">
        <v>7.5193913502794767E-3</v>
      </c>
      <c r="O367" s="5">
        <v>6.8163068667148313E-3</v>
      </c>
      <c r="P367" s="5">
        <v>5.7960834491189101E-3</v>
      </c>
    </row>
    <row r="368" spans="1:16" x14ac:dyDescent="0.3">
      <c r="A368" s="186" t="s">
        <v>322</v>
      </c>
      <c r="B368" s="5">
        <v>6.7482678789291178E-2</v>
      </c>
      <c r="C368" s="5">
        <v>6.8724165186983668E-2</v>
      </c>
      <c r="D368" s="5">
        <v>7.3974661301081324E-2</v>
      </c>
      <c r="E368" s="5">
        <v>7.7591405731821522E-2</v>
      </c>
      <c r="F368" s="5">
        <v>7.9031157297607194E-2</v>
      </c>
      <c r="G368" s="5">
        <v>7.8951061575947723E-2</v>
      </c>
      <c r="H368" s="5">
        <v>8.3581536672098555E-2</v>
      </c>
      <c r="I368" s="5">
        <v>8.0462151052425768E-2</v>
      </c>
      <c r="J368" s="5">
        <v>8.0575978180030525E-2</v>
      </c>
      <c r="K368" s="5">
        <v>8.3662664588726288E-2</v>
      </c>
      <c r="L368" s="5">
        <v>8.4590992396340214E-2</v>
      </c>
      <c r="M368" s="5">
        <v>8.1971659398845056E-2</v>
      </c>
      <c r="N368" s="5">
        <v>8.4388465866046466E-2</v>
      </c>
      <c r="O368" s="5">
        <v>8.3785242977075403E-2</v>
      </c>
      <c r="P368" s="5">
        <v>8.6809861898331009E-2</v>
      </c>
    </row>
    <row r="369" spans="1:16" x14ac:dyDescent="0.3">
      <c r="A369" s="186" t="s">
        <v>323</v>
      </c>
      <c r="B369" s="5">
        <v>3.9972458963061182E-2</v>
      </c>
      <c r="C369" s="5">
        <v>4.3218689413549206E-2</v>
      </c>
      <c r="D369" s="5">
        <v>4.418452831060235E-2</v>
      </c>
      <c r="E369" s="5">
        <v>4.431907265956516E-2</v>
      </c>
      <c r="F369" s="5">
        <v>4.4533633311002831E-2</v>
      </c>
      <c r="G369" s="5">
        <v>4.4231447547309587E-2</v>
      </c>
      <c r="H369" s="5">
        <v>4.7199821368701357E-2</v>
      </c>
      <c r="I369" s="5">
        <v>4.802528865820533E-2</v>
      </c>
      <c r="J369" s="5">
        <v>4.6326157202964964E-2</v>
      </c>
      <c r="K369" s="5">
        <v>4.3729995596854115E-2</v>
      </c>
      <c r="L369" s="5">
        <v>4.3653553661375237E-2</v>
      </c>
      <c r="M369" s="5">
        <v>4.447043011858734E-2</v>
      </c>
      <c r="N369" s="5">
        <v>4.1158125026384371E-2</v>
      </c>
      <c r="O369" s="5">
        <v>3.7186956214448466E-2</v>
      </c>
      <c r="P369" s="5">
        <v>3.6004424118782352E-2</v>
      </c>
    </row>
    <row r="370" spans="1:16" x14ac:dyDescent="0.3">
      <c r="A370" s="186" t="s">
        <v>324</v>
      </c>
      <c r="B370" s="5">
        <v>1.6176628551100261E-2</v>
      </c>
      <c r="C370" s="5">
        <v>1.7674065016558355E-2</v>
      </c>
      <c r="D370" s="5">
        <v>1.8149583857362074E-2</v>
      </c>
      <c r="E370" s="5">
        <v>1.8880821695584853E-2</v>
      </c>
      <c r="F370" s="5">
        <v>1.9187506494702862E-2</v>
      </c>
      <c r="G370" s="5">
        <v>1.8489192553268519E-2</v>
      </c>
      <c r="H370" s="5">
        <v>1.8801788372633084E-2</v>
      </c>
      <c r="I370" s="5">
        <v>1.9375033321432044E-2</v>
      </c>
      <c r="J370" s="5">
        <v>1.894584982699591E-2</v>
      </c>
      <c r="K370" s="5">
        <v>1.8775261769920393E-2</v>
      </c>
      <c r="L370" s="5">
        <v>1.8685354294381163E-2</v>
      </c>
      <c r="M370" s="5">
        <v>1.9167548759844704E-2</v>
      </c>
      <c r="N370" s="5">
        <v>1.817645780586637E-2</v>
      </c>
      <c r="O370" s="5">
        <v>1.7594543932584812E-2</v>
      </c>
      <c r="P370" s="5">
        <v>1.7293840884770411E-2</v>
      </c>
    </row>
    <row r="371" spans="1:16" x14ac:dyDescent="0.3">
      <c r="A371" s="186" t="s">
        <v>325</v>
      </c>
      <c r="B371" s="5">
        <v>2.1253625676560958E-2</v>
      </c>
      <c r="C371" s="5">
        <v>1.7573280594234651E-2</v>
      </c>
      <c r="D371" s="5">
        <v>1.7533477095097345E-2</v>
      </c>
      <c r="E371" s="5">
        <v>1.7083351134027251E-2</v>
      </c>
      <c r="F371" s="5">
        <v>1.6899900875868307E-2</v>
      </c>
      <c r="G371" s="5">
        <v>1.7573466333478917E-2</v>
      </c>
      <c r="H371" s="5">
        <v>1.84060737777463E-2</v>
      </c>
      <c r="I371" s="5">
        <v>1.7573394156884907E-2</v>
      </c>
      <c r="J371" s="5">
        <v>1.7527252822164781E-2</v>
      </c>
      <c r="K371" s="5">
        <v>1.7674037253620118E-2</v>
      </c>
      <c r="L371" s="5">
        <v>1.7756144296162089E-2</v>
      </c>
      <c r="M371" s="5">
        <v>1.790638924580825E-2</v>
      </c>
      <c r="N371" s="5">
        <v>1.8237761707992229E-2</v>
      </c>
      <c r="O371" s="5">
        <v>1.8692217055157924E-2</v>
      </c>
      <c r="P371" s="5">
        <v>1.7259316371031952E-2</v>
      </c>
    </row>
    <row r="372" spans="1:16" x14ac:dyDescent="0.3">
      <c r="A372" s="186" t="s">
        <v>326</v>
      </c>
      <c r="B372" s="5">
        <v>2.3793063497555898E-3</v>
      </c>
      <c r="C372" s="5">
        <v>1.9363175510912095E-3</v>
      </c>
      <c r="D372" s="5">
        <v>2.1749672629593811E-3</v>
      </c>
      <c r="E372" s="5">
        <v>2.445572534255821E-3</v>
      </c>
      <c r="F372" s="5">
        <v>2.5031485102358655E-3</v>
      </c>
      <c r="G372" s="5">
        <v>2.7778550421596786E-3</v>
      </c>
      <c r="H372" s="5">
        <v>3.0173075207411181E-3</v>
      </c>
      <c r="I372" s="5">
        <v>3.0933418327274182E-3</v>
      </c>
      <c r="J372" s="5">
        <v>3.3244710209141787E-3</v>
      </c>
      <c r="K372" s="5">
        <v>4.0514983108206415E-3</v>
      </c>
      <c r="L372" s="5">
        <v>4.7011250704937693E-3</v>
      </c>
      <c r="M372" s="5">
        <v>4.946960268778851E-3</v>
      </c>
      <c r="N372" s="5">
        <v>5.8421272283339524E-3</v>
      </c>
      <c r="O372" s="5">
        <v>6.4857752125386031E-3</v>
      </c>
      <c r="P372" s="5">
        <v>6.0044591431575121E-3</v>
      </c>
    </row>
    <row r="373" spans="1:16" x14ac:dyDescent="0.3">
      <c r="A373" s="186" t="s">
        <v>327</v>
      </c>
      <c r="B373" s="5">
        <v>4.1664423184287506E-3</v>
      </c>
      <c r="C373" s="5">
        <v>4.7253217993961467E-3</v>
      </c>
      <c r="D373" s="5">
        <v>4.9851528245900617E-3</v>
      </c>
      <c r="E373" s="5">
        <v>4.3970078834314171E-3</v>
      </c>
      <c r="F373" s="5">
        <v>3.7848921116213018E-3</v>
      </c>
      <c r="G373" s="5">
        <v>3.2826075844402682E-3</v>
      </c>
      <c r="H373" s="5">
        <v>1.6726602837590257E-3</v>
      </c>
      <c r="I373" s="5">
        <v>2.1694690555328824E-3</v>
      </c>
      <c r="J373" s="5">
        <v>3.0221235882390467E-3</v>
      </c>
      <c r="K373" s="5">
        <v>3.5400602398324727E-3</v>
      </c>
      <c r="L373" s="5">
        <v>3.4155250192160567E-3</v>
      </c>
      <c r="M373" s="5">
        <v>3.6206051079420323E-3</v>
      </c>
      <c r="N373" s="5">
        <v>3.3596968339394905E-3</v>
      </c>
      <c r="O373" s="5">
        <v>2.8179361734727709E-3</v>
      </c>
      <c r="P373" s="5">
        <v>2.3199328516766635E-3</v>
      </c>
    </row>
    <row r="374" spans="1:16" x14ac:dyDescent="0.3">
      <c r="A374" s="186" t="s">
        <v>328</v>
      </c>
      <c r="B374" s="5">
        <v>6.7788535720001292E-3</v>
      </c>
      <c r="C374" s="5">
        <v>6.8990842126423167E-3</v>
      </c>
      <c r="D374" s="5">
        <v>7.4114575956901255E-3</v>
      </c>
      <c r="E374" s="5">
        <v>7.1853424807637525E-3</v>
      </c>
      <c r="F374" s="5">
        <v>6.7144893021995724E-3</v>
      </c>
      <c r="G374" s="5">
        <v>5.6912278314345593E-3</v>
      </c>
      <c r="H374" s="5">
        <v>6.0364247795511687E-3</v>
      </c>
      <c r="I374" s="5">
        <v>6.5851325732635682E-3</v>
      </c>
      <c r="J374" s="5">
        <v>6.9752337253915376E-3</v>
      </c>
      <c r="K374" s="5">
        <v>7.5470361420338777E-3</v>
      </c>
      <c r="L374" s="5">
        <v>8.1215705355105056E-3</v>
      </c>
      <c r="M374" s="5">
        <v>8.8178069139689154E-3</v>
      </c>
      <c r="N374" s="5">
        <v>9.0532732222354702E-3</v>
      </c>
      <c r="O374" s="5">
        <v>8.9996832569966198E-3</v>
      </c>
      <c r="P374" s="5">
        <v>7.4619861500002851E-3</v>
      </c>
    </row>
    <row r="375" spans="1:16" x14ac:dyDescent="0.3">
      <c r="A375" s="186" t="s">
        <v>329</v>
      </c>
      <c r="B375" s="5">
        <v>2.9057579895015385E-2</v>
      </c>
      <c r="C375" s="5">
        <v>3.1605492756611848E-2</v>
      </c>
      <c r="D375" s="5">
        <v>3.2224300602647499E-2</v>
      </c>
      <c r="E375" s="5">
        <v>3.3888060150633829E-2</v>
      </c>
      <c r="F375" s="5">
        <v>3.5912919473378047E-2</v>
      </c>
      <c r="G375" s="5">
        <v>3.791737172900439E-2</v>
      </c>
      <c r="H375" s="5">
        <v>4.13838152640967E-2</v>
      </c>
      <c r="I375" s="5">
        <v>4.4567583875267817E-2</v>
      </c>
      <c r="J375" s="5">
        <v>4.5710970512576811E-2</v>
      </c>
      <c r="K375" s="5">
        <v>4.6742194825149755E-2</v>
      </c>
      <c r="L375" s="5">
        <v>4.6044760027403348E-2</v>
      </c>
      <c r="M375" s="5">
        <v>4.5529587353981896E-2</v>
      </c>
      <c r="N375" s="5">
        <v>4.4435127582263943E-2</v>
      </c>
      <c r="O375" s="5">
        <v>4.6731061459096244E-2</v>
      </c>
      <c r="P375" s="5">
        <v>5.0155005310443236E-2</v>
      </c>
    </row>
    <row r="376" spans="1:16" x14ac:dyDescent="0.3">
      <c r="A376" s="186" t="s">
        <v>330</v>
      </c>
      <c r="B376" s="5">
        <v>7.2735695404832781E-2</v>
      </c>
      <c r="C376" s="5">
        <v>7.2633868238277374E-2</v>
      </c>
      <c r="D376" s="5">
        <v>7.5243619945544557E-2</v>
      </c>
      <c r="E376" s="5">
        <v>7.4698071990827272E-2</v>
      </c>
      <c r="F376" s="5">
        <v>7.674454224960045E-2</v>
      </c>
      <c r="G376" s="5">
        <v>7.8113556695308284E-2</v>
      </c>
      <c r="H376" s="5">
        <v>8.063039557217784E-2</v>
      </c>
      <c r="I376" s="5">
        <v>8.4725637303846593E-2</v>
      </c>
      <c r="J376" s="5">
        <v>8.3633681441510413E-2</v>
      </c>
      <c r="K376" s="5">
        <v>7.945056175518507E-2</v>
      </c>
      <c r="L376" s="5">
        <v>7.8737289040297531E-2</v>
      </c>
      <c r="M376" s="5">
        <v>8.4777817062347785E-2</v>
      </c>
      <c r="N376" s="5">
        <v>8.2744826102506178E-2</v>
      </c>
      <c r="O376" s="5">
        <v>7.9323730577477089E-2</v>
      </c>
      <c r="P376" s="5">
        <v>8.3592359090138554E-2</v>
      </c>
    </row>
    <row r="377" spans="1:16" x14ac:dyDescent="0.3">
      <c r="A377" s="186" t="s">
        <v>331</v>
      </c>
      <c r="B377" s="5">
        <v>0.24111520591885524</v>
      </c>
      <c r="C377" s="5">
        <v>0.23937803446193515</v>
      </c>
      <c r="D377" s="5">
        <v>0.23358810685060818</v>
      </c>
      <c r="E377" s="5">
        <v>0.23015816514490889</v>
      </c>
      <c r="F377" s="5">
        <v>0.227948775874283</v>
      </c>
      <c r="G377" s="5">
        <v>0.2256644107843945</v>
      </c>
      <c r="H377" s="5">
        <v>0.22877553857089394</v>
      </c>
      <c r="I377" s="5">
        <v>0.22367874012980918</v>
      </c>
      <c r="J377" s="5">
        <v>0.22277622638960762</v>
      </c>
      <c r="K377" s="5">
        <v>0.21590454968628062</v>
      </c>
      <c r="L377" s="5">
        <v>0.21271131539943519</v>
      </c>
      <c r="M377" s="5">
        <v>0.20839896270047154</v>
      </c>
      <c r="N377" s="5">
        <v>0.20570335124125469</v>
      </c>
      <c r="O377" s="5">
        <v>0.20949279716407909</v>
      </c>
      <c r="P377" s="5">
        <v>0.21569041217322732</v>
      </c>
    </row>
    <row r="378" spans="1:16" x14ac:dyDescent="0.3">
      <c r="A378" s="186" t="s">
        <v>332</v>
      </c>
      <c r="B378" s="5">
        <v>6.4596021186201932E-2</v>
      </c>
      <c r="C378" s="5">
        <v>6.9050013805246127E-2</v>
      </c>
      <c r="D378" s="5">
        <v>6.821043531529368E-2</v>
      </c>
      <c r="E378" s="5">
        <v>7.2881818353940073E-2</v>
      </c>
      <c r="F378" s="5">
        <v>6.8179712571105444E-2</v>
      </c>
      <c r="G378" s="5">
        <v>6.4508302585645383E-2</v>
      </c>
      <c r="H378" s="5">
        <v>6.4543048842310935E-2</v>
      </c>
      <c r="I378" s="5">
        <v>6.721206423359273E-2</v>
      </c>
      <c r="J378" s="5">
        <v>6.6736255258720095E-2</v>
      </c>
      <c r="K378" s="5">
        <v>6.6829215309452017E-2</v>
      </c>
      <c r="L378" s="5">
        <v>6.9772314350388581E-2</v>
      </c>
      <c r="M378" s="5">
        <v>6.8611326718554189E-2</v>
      </c>
      <c r="N378" s="5">
        <v>7.1890637386025025E-2</v>
      </c>
      <c r="O378" s="5">
        <v>7.5225834949585582E-2</v>
      </c>
      <c r="P378" s="5">
        <v>6.7068707400847652E-2</v>
      </c>
    </row>
    <row r="379" spans="1:16" x14ac:dyDescent="0.3">
      <c r="A379" s="186" t="s">
        <v>333</v>
      </c>
      <c r="B379" s="5">
        <v>3.7881620914216818E-2</v>
      </c>
      <c r="C379" s="5">
        <v>3.7832241479602728E-2</v>
      </c>
      <c r="D379" s="5">
        <v>3.7012987055780988E-2</v>
      </c>
      <c r="E379" s="5">
        <v>3.5671770664731782E-2</v>
      </c>
      <c r="F379" s="5">
        <v>3.8192407838542546E-2</v>
      </c>
      <c r="G379" s="5">
        <v>3.8012695658412206E-2</v>
      </c>
      <c r="H379" s="5">
        <v>3.8264390704474308E-2</v>
      </c>
      <c r="I379" s="5">
        <v>3.7182228743103937E-2</v>
      </c>
      <c r="J379" s="5">
        <v>3.5549169413965569E-2</v>
      </c>
      <c r="K379" s="5">
        <v>3.0954803248098826E-2</v>
      </c>
      <c r="L379" s="5">
        <v>2.9375582837865413E-2</v>
      </c>
      <c r="M379" s="5">
        <v>2.9483320594616752E-2</v>
      </c>
      <c r="N379" s="5">
        <v>2.6471578950167513E-2</v>
      </c>
      <c r="O379" s="5">
        <v>2.6470257950723577E-2</v>
      </c>
      <c r="P379" s="5">
        <v>3.1891156410478197E-2</v>
      </c>
    </row>
    <row r="380" spans="1:16" x14ac:dyDescent="0.3">
      <c r="A380" s="186" t="s">
        <v>334</v>
      </c>
      <c r="B380" s="5">
        <v>6.9561812008515061E-3</v>
      </c>
      <c r="C380" s="5">
        <v>5.8756696019147429E-3</v>
      </c>
      <c r="D380" s="5">
        <v>5.6678531809458655E-3</v>
      </c>
      <c r="E380" s="5">
        <v>6.0820544443552617E-3</v>
      </c>
      <c r="F380" s="5">
        <v>6.1279375151781241E-3</v>
      </c>
      <c r="G380" s="5">
        <v>5.8036504497335859E-3</v>
      </c>
      <c r="H380" s="5">
        <v>5.7674382857374942E-3</v>
      </c>
      <c r="I380" s="5">
        <v>5.9783876907612225E-3</v>
      </c>
      <c r="J380" s="5">
        <v>6.1271070817169463E-3</v>
      </c>
      <c r="K380" s="5">
        <v>5.0545193259579077E-3</v>
      </c>
      <c r="L380" s="5">
        <v>5.1300097527665076E-3</v>
      </c>
      <c r="M380" s="5">
        <v>4.8470589555682517E-3</v>
      </c>
      <c r="N380" s="5">
        <v>5.1597539362335815E-3</v>
      </c>
      <c r="O380" s="5">
        <v>5.6699516031685909E-3</v>
      </c>
      <c r="P380" s="5">
        <v>5.7559939475177544E-3</v>
      </c>
    </row>
    <row r="381" spans="1:16" x14ac:dyDescent="0.3">
      <c r="A381" s="186" t="s">
        <v>335</v>
      </c>
      <c r="B381" s="5">
        <v>2.7445053332828068E-2</v>
      </c>
      <c r="C381" s="5">
        <v>2.9160160403648494E-2</v>
      </c>
      <c r="D381" s="5">
        <v>2.8211736565162831E-2</v>
      </c>
      <c r="E381" s="5">
        <v>2.6615770620869734E-2</v>
      </c>
      <c r="F381" s="5">
        <v>2.73539727857798E-2</v>
      </c>
      <c r="G381" s="5">
        <v>2.6625836437808709E-2</v>
      </c>
      <c r="H381" s="5">
        <v>2.8142691231517622E-2</v>
      </c>
      <c r="I381" s="5">
        <v>2.9297619075475182E-2</v>
      </c>
      <c r="J381" s="5">
        <v>2.941131460970212E-2</v>
      </c>
      <c r="K381" s="5">
        <v>3.0181059124452399E-2</v>
      </c>
      <c r="L381" s="5">
        <v>3.1490932282237226E-2</v>
      </c>
      <c r="M381" s="5">
        <v>3.1232041065638115E-2</v>
      </c>
      <c r="N381" s="5">
        <v>2.9594034156331842E-2</v>
      </c>
      <c r="O381" s="5">
        <v>2.9885113734515471E-2</v>
      </c>
      <c r="P381" s="5">
        <v>3.4229438900088109E-2</v>
      </c>
    </row>
    <row r="382" spans="1:16" x14ac:dyDescent="0.3">
      <c r="A382" s="186" t="s">
        <v>336</v>
      </c>
      <c r="B382" s="5">
        <v>2.8727661644533248E-2</v>
      </c>
      <c r="C382" s="5">
        <v>2.8413046329671281E-2</v>
      </c>
      <c r="D382" s="5">
        <v>2.7082293603525917E-2</v>
      </c>
      <c r="E382" s="5">
        <v>2.7431107643009052E-2</v>
      </c>
      <c r="F382" s="5">
        <v>2.9323662796849222E-2</v>
      </c>
      <c r="G382" s="5">
        <v>2.9033478768738467E-2</v>
      </c>
      <c r="H382" s="5">
        <v>2.7866881374139507E-2</v>
      </c>
      <c r="I382" s="5">
        <v>2.8477811794828094E-2</v>
      </c>
      <c r="J382" s="5">
        <v>2.7741634257114605E-2</v>
      </c>
      <c r="K382" s="5">
        <v>2.6436057159580209E-2</v>
      </c>
      <c r="L382" s="5">
        <v>2.5304071077875273E-2</v>
      </c>
      <c r="M382" s="5">
        <v>2.3855398102559003E-2</v>
      </c>
      <c r="N382" s="5">
        <v>2.3850498484225519E-2</v>
      </c>
      <c r="O382" s="5">
        <v>2.3811135179053207E-2</v>
      </c>
      <c r="P382" s="5">
        <v>2.4622633133622788E-2</v>
      </c>
    </row>
    <row r="383" spans="1:16" x14ac:dyDescent="0.3">
      <c r="A383" s="186" t="s">
        <v>337</v>
      </c>
      <c r="B383" s="5">
        <v>2.2424102548528711E-5</v>
      </c>
      <c r="C383" s="5">
        <v>2.224100933757743E-5</v>
      </c>
      <c r="D383" s="5">
        <v>2.3182796720525097E-5</v>
      </c>
      <c r="E383" s="5">
        <v>2.2308822775885723E-5</v>
      </c>
      <c r="F383" s="5">
        <v>2.2884702082035344E-5</v>
      </c>
      <c r="G383" s="5">
        <v>2.4357628368450084E-5</v>
      </c>
      <c r="H383" s="5">
        <v>2.5863451476941921E-5</v>
      </c>
      <c r="I383" s="5">
        <v>2.6477256965928314E-5</v>
      </c>
      <c r="J383" s="5">
        <v>2.6730466120345426E-5</v>
      </c>
      <c r="K383" s="5">
        <v>2.769540121679224E-5</v>
      </c>
      <c r="L383" s="5">
        <v>2.9945300619080331E-5</v>
      </c>
      <c r="M383" s="5">
        <v>3.0137690959046645E-5</v>
      </c>
      <c r="N383" s="5">
        <v>3.2839547629590731E-5</v>
      </c>
      <c r="O383" s="5">
        <v>3.3795758345553865E-5</v>
      </c>
      <c r="P383" s="5">
        <v>3.6762476698951632E-5</v>
      </c>
    </row>
    <row r="392" spans="1:16" x14ac:dyDescent="0.3">
      <c r="A392" s="180" t="s">
        <v>1182</v>
      </c>
      <c r="B392" s="180">
        <v>1995</v>
      </c>
      <c r="C392" s="180">
        <v>1996</v>
      </c>
      <c r="D392" s="180">
        <v>1997</v>
      </c>
      <c r="E392" s="180">
        <v>1998</v>
      </c>
      <c r="F392" s="180">
        <v>1999</v>
      </c>
      <c r="G392" s="180">
        <v>2000</v>
      </c>
      <c r="H392" s="180">
        <v>2001</v>
      </c>
      <c r="I392" s="180">
        <v>2002</v>
      </c>
      <c r="J392" s="180">
        <v>2003</v>
      </c>
      <c r="K392" s="180">
        <v>2004</v>
      </c>
      <c r="L392" s="180">
        <v>2005</v>
      </c>
      <c r="M392" s="180">
        <v>2006</v>
      </c>
      <c r="N392" s="180">
        <v>2007</v>
      </c>
      <c r="O392" s="180">
        <v>2008</v>
      </c>
      <c r="P392" s="180">
        <v>2009</v>
      </c>
    </row>
    <row r="393" spans="1:16" x14ac:dyDescent="0.3">
      <c r="A393" s="186" t="s">
        <v>303</v>
      </c>
      <c r="B393" s="5">
        <v>5.268868173873272E-3</v>
      </c>
      <c r="C393" s="5">
        <v>6.7709613778314465E-3</v>
      </c>
      <c r="D393" s="5">
        <v>6.3952382317160232E-3</v>
      </c>
      <c r="E393" s="5">
        <v>7.5622214795605224E-3</v>
      </c>
      <c r="F393" s="5">
        <v>6.9095119840205093E-3</v>
      </c>
      <c r="G393" s="5">
        <v>7.9829881849160112E-3</v>
      </c>
      <c r="H393" s="5">
        <v>8.4467174287535928E-3</v>
      </c>
      <c r="I393" s="5">
        <v>9.3264051678816611E-3</v>
      </c>
      <c r="J393" s="5">
        <v>9.0294949515010072E-3</v>
      </c>
      <c r="K393" s="5">
        <v>9.3056370692754745E-3</v>
      </c>
      <c r="L393" s="5">
        <v>9.3113942914217641E-3</v>
      </c>
      <c r="M393" s="5">
        <v>9.9119899531540882E-3</v>
      </c>
      <c r="N393" s="5">
        <v>1.0233756778334888E-2</v>
      </c>
      <c r="O393" s="5">
        <v>8.9941698378836667E-3</v>
      </c>
      <c r="P393" s="5">
        <v>8.6986942196391592E-3</v>
      </c>
    </row>
    <row r="394" spans="1:16" x14ac:dyDescent="0.3">
      <c r="A394" s="186" t="s">
        <v>304</v>
      </c>
      <c r="B394" s="5">
        <v>4.6546439910678502E-3</v>
      </c>
      <c r="C394" s="5">
        <v>4.3616439229079498E-3</v>
      </c>
      <c r="D394" s="5">
        <v>3.9956037636855526E-3</v>
      </c>
      <c r="E394" s="5">
        <v>4.0660477996433478E-3</v>
      </c>
      <c r="F394" s="5">
        <v>6.3934190065648676E-3</v>
      </c>
      <c r="G394" s="5">
        <v>6.0031533116050731E-3</v>
      </c>
      <c r="H394" s="5">
        <v>4.2157315738525596E-3</v>
      </c>
      <c r="I394" s="5">
        <v>5.6438249531738189E-3</v>
      </c>
      <c r="J394" s="5">
        <v>5.2732390697850344E-3</v>
      </c>
      <c r="K394" s="5">
        <v>5.3386940739450937E-3</v>
      </c>
      <c r="L394" s="5">
        <v>5.2311068751925817E-3</v>
      </c>
      <c r="M394" s="5">
        <v>4.151188915356074E-3</v>
      </c>
      <c r="N394" s="5">
        <v>4.7179943950609012E-3</v>
      </c>
      <c r="O394" s="5">
        <v>4.5020870146308904E-3</v>
      </c>
      <c r="P394" s="5">
        <v>4.9347086563532047E-3</v>
      </c>
    </row>
    <row r="395" spans="1:16" x14ac:dyDescent="0.3">
      <c r="A395" s="186" t="s">
        <v>305</v>
      </c>
      <c r="B395" s="5">
        <v>4.5995381034755253E-3</v>
      </c>
      <c r="C395" s="5">
        <v>3.8220671963571573E-3</v>
      </c>
      <c r="D395" s="5">
        <v>2.9030730706272609E-3</v>
      </c>
      <c r="E395" s="5">
        <v>2.9367927095174172E-3</v>
      </c>
      <c r="F395" s="5">
        <v>3.142168948714033E-3</v>
      </c>
      <c r="G395" s="5">
        <v>3.1340511473669625E-3</v>
      </c>
      <c r="H395" s="5">
        <v>3.0303441468097964E-3</v>
      </c>
      <c r="I395" s="5">
        <v>3.1020057467830188E-3</v>
      </c>
      <c r="J395" s="5">
        <v>3.0769680421450728E-3</v>
      </c>
      <c r="K395" s="5">
        <v>2.9158238536709821E-3</v>
      </c>
      <c r="L395" s="5">
        <v>2.931906554520569E-3</v>
      </c>
      <c r="M395" s="5">
        <v>2.9704677730121171E-3</v>
      </c>
      <c r="N395" s="5">
        <v>3.0456140064932151E-3</v>
      </c>
      <c r="O395" s="5">
        <v>2.9615152817633458E-3</v>
      </c>
      <c r="P395" s="5">
        <v>2.8850663098833628E-3</v>
      </c>
    </row>
    <row r="396" spans="1:16" x14ac:dyDescent="0.3">
      <c r="A396" s="186" t="s">
        <v>306</v>
      </c>
      <c r="B396" s="5">
        <v>3.1872219541385582E-3</v>
      </c>
      <c r="C396" s="5">
        <v>3.5515788989935381E-3</v>
      </c>
      <c r="D396" s="5">
        <v>2.9595765522988401E-3</v>
      </c>
      <c r="E396" s="5">
        <v>2.6490453856551233E-3</v>
      </c>
      <c r="F396" s="5">
        <v>2.8527421747088517E-3</v>
      </c>
      <c r="G396" s="5">
        <v>2.5817118313251836E-3</v>
      </c>
      <c r="H396" s="5">
        <v>2.7787410874748823E-3</v>
      </c>
      <c r="I396" s="5">
        <v>2.8558425631741735E-3</v>
      </c>
      <c r="J396" s="5">
        <v>3.004220437100366E-3</v>
      </c>
      <c r="K396" s="5">
        <v>3.0660841863479906E-3</v>
      </c>
      <c r="L396" s="5">
        <v>3.4604581246728532E-3</v>
      </c>
      <c r="M396" s="5">
        <v>4.0267411422654697E-3</v>
      </c>
      <c r="N396" s="5">
        <v>4.4205611382854663E-3</v>
      </c>
      <c r="O396" s="5">
        <v>4.4074769028875083E-3</v>
      </c>
      <c r="P396" s="5">
        <v>5.2533125243020926E-3</v>
      </c>
    </row>
    <row r="397" spans="1:16" x14ac:dyDescent="0.3">
      <c r="A397" s="186" t="s">
        <v>307</v>
      </c>
      <c r="B397" s="5">
        <v>1.7657285218539121E-3</v>
      </c>
      <c r="C397" s="5">
        <v>1.5559542279136721E-3</v>
      </c>
      <c r="D397" s="5">
        <v>1.2399353066103794E-3</v>
      </c>
      <c r="E397" s="5">
        <v>1.3267840090444238E-3</v>
      </c>
      <c r="F397" s="5">
        <v>1.33344367825553E-3</v>
      </c>
      <c r="G397" s="5">
        <v>1.2313162901100574E-3</v>
      </c>
      <c r="H397" s="5">
        <v>1.1201067862366928E-3</v>
      </c>
      <c r="I397" s="5">
        <v>8.2006009234687034E-4</v>
      </c>
      <c r="J397" s="5">
        <v>7.3518433032688992E-4</v>
      </c>
      <c r="K397" s="5">
        <v>7.8720383509952229E-4</v>
      </c>
      <c r="L397" s="5">
        <v>8.524970828855757E-4</v>
      </c>
      <c r="M397" s="5">
        <v>9.8030201933077109E-4</v>
      </c>
      <c r="N397" s="5">
        <v>1.2534804090331476E-3</v>
      </c>
      <c r="O397" s="5">
        <v>1.3308059227996672E-3</v>
      </c>
      <c r="P397" s="5">
        <v>1.5146458872418609E-3</v>
      </c>
    </row>
    <row r="398" spans="1:16" x14ac:dyDescent="0.3">
      <c r="A398" s="186" t="s">
        <v>308</v>
      </c>
      <c r="B398" s="5">
        <v>8.2206279483409278E-3</v>
      </c>
      <c r="C398" s="5">
        <v>9.0054354918619132E-3</v>
      </c>
      <c r="D398" s="5">
        <v>7.8441046815840403E-3</v>
      </c>
      <c r="E398" s="5">
        <v>1.0385380453511185E-2</v>
      </c>
      <c r="F398" s="5">
        <v>5.983313227598484E-3</v>
      </c>
      <c r="G398" s="5">
        <v>2.9442159037194747E-3</v>
      </c>
      <c r="H398" s="5">
        <v>3.1912102919319429E-3</v>
      </c>
      <c r="I398" s="5">
        <v>3.8803930252921484E-3</v>
      </c>
      <c r="J398" s="5">
        <v>3.3353083568353945E-3</v>
      </c>
      <c r="K398" s="5">
        <v>3.1038702125085094E-3</v>
      </c>
      <c r="L398" s="5">
        <v>2.9346858141856228E-3</v>
      </c>
      <c r="M398" s="5">
        <v>3.2009994283761284E-3</v>
      </c>
      <c r="N398" s="5">
        <v>3.1885473327917984E-3</v>
      </c>
      <c r="O398" s="5">
        <v>3.374415685759153E-3</v>
      </c>
      <c r="P398" s="5">
        <v>3.6411516212501221E-3</v>
      </c>
    </row>
    <row r="399" spans="1:16" x14ac:dyDescent="0.3">
      <c r="A399" s="186" t="s">
        <v>309</v>
      </c>
      <c r="B399" s="5">
        <v>1.1608853579237062E-2</v>
      </c>
      <c r="C399" s="5">
        <v>1.2152022471383788E-2</v>
      </c>
      <c r="D399" s="5">
        <v>1.0944306361792914E-2</v>
      </c>
      <c r="E399" s="5">
        <v>1.3144143333725558E-2</v>
      </c>
      <c r="F399" s="5">
        <v>1.481962044356459E-2</v>
      </c>
      <c r="G399" s="5">
        <v>1.4280346332352903E-2</v>
      </c>
      <c r="H399" s="5">
        <v>1.4584228557471577E-2</v>
      </c>
      <c r="I399" s="5">
        <v>1.813378209427802E-2</v>
      </c>
      <c r="J399" s="5">
        <v>1.8004228120646251E-2</v>
      </c>
      <c r="K399" s="5">
        <v>1.7428493050279235E-2</v>
      </c>
      <c r="L399" s="5">
        <v>1.7035286622836779E-2</v>
      </c>
      <c r="M399" s="5">
        <v>1.8253358153044425E-2</v>
      </c>
      <c r="N399" s="5">
        <v>1.977514458023117E-2</v>
      </c>
      <c r="O399" s="5">
        <v>1.6156351225622194E-2</v>
      </c>
      <c r="P399" s="5">
        <v>1.6038861285036368E-2</v>
      </c>
    </row>
    <row r="400" spans="1:16" x14ac:dyDescent="0.3">
      <c r="A400" s="186" t="s">
        <v>310</v>
      </c>
      <c r="B400" s="5">
        <v>1.4933772211345458E-2</v>
      </c>
      <c r="C400" s="5">
        <v>1.4073012258205416E-2</v>
      </c>
      <c r="D400" s="5">
        <v>1.4138264180255291E-2</v>
      </c>
      <c r="E400" s="5">
        <v>1.638462176078289E-2</v>
      </c>
      <c r="F400" s="5">
        <v>1.2559974344452331E-2</v>
      </c>
      <c r="G400" s="5">
        <v>9.7452311742552058E-3</v>
      </c>
      <c r="H400" s="5">
        <v>8.7228341802498659E-3</v>
      </c>
      <c r="I400" s="5">
        <v>9.1339455044762846E-3</v>
      </c>
      <c r="J400" s="5">
        <v>7.5998333038720372E-3</v>
      </c>
      <c r="K400" s="5">
        <v>6.7508504058014073E-3</v>
      </c>
      <c r="L400" s="5">
        <v>5.8673476517543972E-3</v>
      </c>
      <c r="M400" s="5">
        <v>6.6853690034065693E-3</v>
      </c>
      <c r="N400" s="5">
        <v>7.433579067682456E-3</v>
      </c>
      <c r="O400" s="5">
        <v>6.6075246133905459E-3</v>
      </c>
      <c r="P400" s="5">
        <v>7.7841030380011679E-3</v>
      </c>
    </row>
    <row r="401" spans="1:16" x14ac:dyDescent="0.3">
      <c r="A401" s="186" t="s">
        <v>311</v>
      </c>
      <c r="B401" s="5">
        <v>9.5881975187514526E-2</v>
      </c>
      <c r="C401" s="5">
        <v>0.1019113905016282</v>
      </c>
      <c r="D401" s="5">
        <v>9.7326107743733806E-2</v>
      </c>
      <c r="E401" s="5">
        <v>0.10451610930994258</v>
      </c>
      <c r="F401" s="5">
        <v>0.10389051054216961</v>
      </c>
      <c r="G401" s="5">
        <v>0.10684729730821506</v>
      </c>
      <c r="H401" s="5">
        <v>0.11441273827060026</v>
      </c>
      <c r="I401" s="5">
        <v>0.11710461296677933</v>
      </c>
      <c r="J401" s="5">
        <v>0.11802421308716918</v>
      </c>
      <c r="K401" s="5">
        <v>0.1131680314380918</v>
      </c>
      <c r="L401" s="5">
        <v>0.11811035287289917</v>
      </c>
      <c r="M401" s="5">
        <v>0.1159991266683548</v>
      </c>
      <c r="N401" s="5">
        <v>0.12291936960693232</v>
      </c>
      <c r="O401" s="5">
        <v>0.13104795855975498</v>
      </c>
      <c r="P401" s="5">
        <v>0.13239560556296268</v>
      </c>
    </row>
    <row r="402" spans="1:16" x14ac:dyDescent="0.3">
      <c r="A402" s="186" t="s">
        <v>312</v>
      </c>
      <c r="B402" s="5">
        <v>6.8672002308230963E-3</v>
      </c>
      <c r="C402" s="5">
        <v>7.733117166691025E-3</v>
      </c>
      <c r="D402" s="5">
        <v>7.382076353556275E-3</v>
      </c>
      <c r="E402" s="5">
        <v>8.0987568460080678E-3</v>
      </c>
      <c r="F402" s="5">
        <v>8.1217600718796537E-3</v>
      </c>
      <c r="G402" s="5">
        <v>6.9287248837841629E-3</v>
      </c>
      <c r="H402" s="5">
        <v>6.6118969169213027E-3</v>
      </c>
      <c r="I402" s="5">
        <v>6.4125995032257178E-3</v>
      </c>
      <c r="J402" s="5">
        <v>6.27859918453306E-3</v>
      </c>
      <c r="K402" s="5">
        <v>6.463852038577615E-3</v>
      </c>
      <c r="L402" s="5">
        <v>6.9873271206339453E-3</v>
      </c>
      <c r="M402" s="5">
        <v>7.0955225345060722E-3</v>
      </c>
      <c r="N402" s="5">
        <v>7.2710468941313694E-3</v>
      </c>
      <c r="O402" s="5">
        <v>6.8236979741945038E-3</v>
      </c>
      <c r="P402" s="5">
        <v>7.1450764967817045E-3</v>
      </c>
    </row>
    <row r="403" spans="1:16" x14ac:dyDescent="0.3">
      <c r="A403" s="186" t="s">
        <v>313</v>
      </c>
      <c r="B403" s="5">
        <v>5.1501475007481694E-3</v>
      </c>
      <c r="C403" s="5">
        <v>5.6019722484546737E-3</v>
      </c>
      <c r="D403" s="5">
        <v>4.9848337072721828E-3</v>
      </c>
      <c r="E403" s="5">
        <v>5.0045677027149025E-3</v>
      </c>
      <c r="F403" s="5">
        <v>5.2209946198620511E-3</v>
      </c>
      <c r="G403" s="5">
        <v>4.9060317022699114E-3</v>
      </c>
      <c r="H403" s="5">
        <v>4.6695726368900506E-3</v>
      </c>
      <c r="I403" s="5">
        <v>4.7658674071841458E-3</v>
      </c>
      <c r="J403" s="5">
        <v>4.575710980134348E-3</v>
      </c>
      <c r="K403" s="5">
        <v>4.9254084806483554E-3</v>
      </c>
      <c r="L403" s="5">
        <v>5.4518014570531731E-3</v>
      </c>
      <c r="M403" s="5">
        <v>5.4762565183252444E-3</v>
      </c>
      <c r="N403" s="5">
        <v>5.9401647531014887E-3</v>
      </c>
      <c r="O403" s="5">
        <v>6.0126576378428769E-3</v>
      </c>
      <c r="P403" s="5">
        <v>6.1588492504847251E-3</v>
      </c>
    </row>
    <row r="404" spans="1:16" x14ac:dyDescent="0.3">
      <c r="A404" s="186" t="s">
        <v>314</v>
      </c>
      <c r="B404" s="5">
        <v>3.7145887319779418E-3</v>
      </c>
      <c r="C404" s="5">
        <v>3.6956076240025589E-3</v>
      </c>
      <c r="D404" s="5">
        <v>3.2640250798579851E-3</v>
      </c>
      <c r="E404" s="5">
        <v>3.4561449897501741E-3</v>
      </c>
      <c r="F404" s="5">
        <v>3.9096750720853893E-3</v>
      </c>
      <c r="G404" s="5">
        <v>3.567486126274761E-3</v>
      </c>
      <c r="H404" s="5">
        <v>4.0874840087730029E-3</v>
      </c>
      <c r="I404" s="5">
        <v>4.5808268905090958E-3</v>
      </c>
      <c r="J404" s="5">
        <v>3.954657469767477E-3</v>
      </c>
      <c r="K404" s="5">
        <v>3.832560933406138E-3</v>
      </c>
      <c r="L404" s="5">
        <v>3.8729482835573922E-3</v>
      </c>
      <c r="M404" s="5">
        <v>3.7354425586724055E-3</v>
      </c>
      <c r="N404" s="5">
        <v>4.3691976388479867E-3</v>
      </c>
      <c r="O404" s="5">
        <v>4.504712881791057E-3</v>
      </c>
      <c r="P404" s="5">
        <v>5.2127664255135859E-3</v>
      </c>
    </row>
    <row r="405" spans="1:16" x14ac:dyDescent="0.3">
      <c r="A405" s="186" t="s">
        <v>315</v>
      </c>
      <c r="B405" s="5">
        <v>3.462102165770177E-3</v>
      </c>
      <c r="C405" s="5">
        <v>3.6617822542566983E-3</v>
      </c>
      <c r="D405" s="5">
        <v>3.6053891685366912E-3</v>
      </c>
      <c r="E405" s="5">
        <v>3.9750124210654282E-3</v>
      </c>
      <c r="F405" s="5">
        <v>3.576070848771421E-3</v>
      </c>
      <c r="G405" s="5">
        <v>2.4004574567129543E-3</v>
      </c>
      <c r="H405" s="5">
        <v>2.1334223897990592E-3</v>
      </c>
      <c r="I405" s="5">
        <v>2.0732528087047206E-3</v>
      </c>
      <c r="J405" s="5">
        <v>1.5195162676146234E-3</v>
      </c>
      <c r="K405" s="5">
        <v>1.6070917766987168E-3</v>
      </c>
      <c r="L405" s="5">
        <v>1.7110936542217888E-3</v>
      </c>
      <c r="M405" s="5">
        <v>1.7042538525656047E-3</v>
      </c>
      <c r="N405" s="5">
        <v>1.8089274613794315E-3</v>
      </c>
      <c r="O405" s="5">
        <v>1.79493990200113E-3</v>
      </c>
      <c r="P405" s="5">
        <v>2.0036796744404423E-3</v>
      </c>
    </row>
    <row r="406" spans="1:16" x14ac:dyDescent="0.3">
      <c r="A406" s="186" t="s">
        <v>316</v>
      </c>
      <c r="B406" s="5">
        <v>5.8793900331220164E-3</v>
      </c>
      <c r="C406" s="5">
        <v>6.6892800535621388E-3</v>
      </c>
      <c r="D406" s="5">
        <v>6.2609173483724658E-3</v>
      </c>
      <c r="E406" s="5">
        <v>6.3834025775868766E-3</v>
      </c>
      <c r="F406" s="5">
        <v>7.626339783897834E-3</v>
      </c>
      <c r="G406" s="5">
        <v>8.9521723451353227E-3</v>
      </c>
      <c r="H406" s="5">
        <v>9.9384024704725384E-3</v>
      </c>
      <c r="I406" s="5">
        <v>1.0584245313257168E-2</v>
      </c>
      <c r="J406" s="5">
        <v>1.0485426607225824E-2</v>
      </c>
      <c r="K406" s="5">
        <v>9.5280214923718926E-3</v>
      </c>
      <c r="L406" s="5">
        <v>9.1590072413270749E-3</v>
      </c>
      <c r="M406" s="5">
        <v>9.3908929439769275E-3</v>
      </c>
      <c r="N406" s="5">
        <v>9.3682141170852024E-3</v>
      </c>
      <c r="O406" s="5">
        <v>8.4913809553837025E-3</v>
      </c>
      <c r="P406" s="5">
        <v>1.0526372953268005E-2</v>
      </c>
    </row>
    <row r="407" spans="1:16" x14ac:dyDescent="0.3">
      <c r="A407" s="186" t="s">
        <v>317</v>
      </c>
      <c r="B407" s="5">
        <v>2.8182744260282721E-3</v>
      </c>
      <c r="C407" s="5">
        <v>3.0134399979940317E-3</v>
      </c>
      <c r="D407" s="5">
        <v>3.0013782829294688E-3</v>
      </c>
      <c r="E407" s="5">
        <v>3.3245821147876681E-3</v>
      </c>
      <c r="F407" s="5">
        <v>3.3937364928424093E-3</v>
      </c>
      <c r="G407" s="5">
        <v>4.1792871655489073E-3</v>
      </c>
      <c r="H407" s="5">
        <v>4.0602563656569638E-3</v>
      </c>
      <c r="I407" s="5">
        <v>4.5993882709760943E-3</v>
      </c>
      <c r="J407" s="5">
        <v>4.5218270801129458E-3</v>
      </c>
      <c r="K407" s="5">
        <v>3.9045057195699682E-3</v>
      </c>
      <c r="L407" s="5">
        <v>3.3773030611029039E-3</v>
      </c>
      <c r="M407" s="5">
        <v>3.2156831100202668E-3</v>
      </c>
      <c r="N407" s="5">
        <v>2.999720037553041E-3</v>
      </c>
      <c r="O407" s="5">
        <v>3.0252841325707131E-3</v>
      </c>
      <c r="P407" s="5">
        <v>3.1225730516014757E-3</v>
      </c>
    </row>
    <row r="408" spans="1:16" x14ac:dyDescent="0.3">
      <c r="A408" s="186" t="s">
        <v>318</v>
      </c>
      <c r="B408" s="5">
        <v>2.0712067945008308E-2</v>
      </c>
      <c r="C408" s="5">
        <v>2.145589854505419E-2</v>
      </c>
      <c r="D408" s="5">
        <v>2.1435581827427601E-2</v>
      </c>
      <c r="E408" s="5">
        <v>2.5144027739665328E-2</v>
      </c>
      <c r="F408" s="5">
        <v>1.774772016365786E-2</v>
      </c>
      <c r="G408" s="5">
        <v>1.3419020602064787E-2</v>
      </c>
      <c r="H408" s="5">
        <v>1.2203537170182726E-2</v>
      </c>
      <c r="I408" s="5">
        <v>1.1759010701610579E-2</v>
      </c>
      <c r="J408" s="5">
        <v>1.0195116719573927E-2</v>
      </c>
      <c r="K408" s="5">
        <v>1.0562251657894164E-2</v>
      </c>
      <c r="L408" s="5">
        <v>1.0833741123216334E-2</v>
      </c>
      <c r="M408" s="5">
        <v>1.030096052750391E-2</v>
      </c>
      <c r="N408" s="5">
        <v>1.0593246762629493E-2</v>
      </c>
      <c r="O408" s="5">
        <v>1.1621782561596393E-2</v>
      </c>
      <c r="P408" s="5">
        <v>1.2719313855909485E-2</v>
      </c>
    </row>
    <row r="409" spans="1:16" x14ac:dyDescent="0.3">
      <c r="A409" s="186" t="s">
        <v>319</v>
      </c>
      <c r="B409" s="5">
        <v>1.1073682393823454E-2</v>
      </c>
      <c r="C409" s="5">
        <v>1.4062257866705289E-2</v>
      </c>
      <c r="D409" s="5">
        <v>1.3761686141498856E-2</v>
      </c>
      <c r="E409" s="5">
        <v>1.4297671627160625E-2</v>
      </c>
      <c r="F409" s="5">
        <v>1.2947249209290532E-2</v>
      </c>
      <c r="G409" s="5">
        <v>1.3116308794034108E-2</v>
      </c>
      <c r="H409" s="5">
        <v>1.2724684366983808E-2</v>
      </c>
      <c r="I409" s="5">
        <v>1.3993026988709091E-2</v>
      </c>
      <c r="J409" s="5">
        <v>1.3964725368533456E-2</v>
      </c>
      <c r="K409" s="5">
        <v>1.4932092232165415E-2</v>
      </c>
      <c r="L409" s="5">
        <v>1.6923049048231383E-2</v>
      </c>
      <c r="M409" s="5">
        <v>2.0237318698904688E-2</v>
      </c>
      <c r="N409" s="5">
        <v>2.0307088408552488E-2</v>
      </c>
      <c r="O409" s="5">
        <v>1.8222111231047673E-2</v>
      </c>
      <c r="P409" s="5">
        <v>1.9718462441084224E-2</v>
      </c>
    </row>
    <row r="410" spans="1:16" x14ac:dyDescent="0.3">
      <c r="A410" s="186" t="s">
        <v>320</v>
      </c>
      <c r="B410" s="5">
        <v>3.8967149105365593E-3</v>
      </c>
      <c r="C410" s="5">
        <v>3.7926289235951103E-3</v>
      </c>
      <c r="D410" s="5">
        <v>3.5848874544936169E-3</v>
      </c>
      <c r="E410" s="5">
        <v>4.0301362913868028E-3</v>
      </c>
      <c r="F410" s="5">
        <v>4.3782604871680005E-3</v>
      </c>
      <c r="G410" s="5">
        <v>4.4241827071162584E-3</v>
      </c>
      <c r="H410" s="5">
        <v>4.5271673475214521E-3</v>
      </c>
      <c r="I410" s="5">
        <v>4.9513944421647133E-3</v>
      </c>
      <c r="J410" s="5">
        <v>4.6428441481454205E-3</v>
      </c>
      <c r="K410" s="5">
        <v>3.3981335078314629E-3</v>
      </c>
      <c r="L410" s="5">
        <v>2.3546145866514584E-3</v>
      </c>
      <c r="M410" s="5">
        <v>1.6896334127418271E-3</v>
      </c>
      <c r="N410" s="5">
        <v>1.6539914075433919E-3</v>
      </c>
      <c r="O410" s="5">
        <v>1.7930949205848523E-3</v>
      </c>
      <c r="P410" s="5">
        <v>2.0141898925777795E-3</v>
      </c>
    </row>
    <row r="411" spans="1:16" x14ac:dyDescent="0.3">
      <c r="A411" s="186" t="s">
        <v>321</v>
      </c>
      <c r="B411" s="5">
        <v>3.8892410595649297E-3</v>
      </c>
      <c r="C411" s="5">
        <v>5.4033243836019533E-3</v>
      </c>
      <c r="D411" s="5">
        <v>5.5551932586714852E-3</v>
      </c>
      <c r="E411" s="5">
        <v>5.8069212611163617E-3</v>
      </c>
      <c r="F411" s="5">
        <v>5.5187734847195E-3</v>
      </c>
      <c r="G411" s="5">
        <v>6.0804999283362755E-3</v>
      </c>
      <c r="H411" s="5">
        <v>6.5767701903554632E-3</v>
      </c>
      <c r="I411" s="5">
        <v>6.5992368920852248E-3</v>
      </c>
      <c r="J411" s="5">
        <v>6.9515250475837669E-3</v>
      </c>
      <c r="K411" s="5">
        <v>6.9301556847574872E-3</v>
      </c>
      <c r="L411" s="5">
        <v>7.1569467110036466E-3</v>
      </c>
      <c r="M411" s="5">
        <v>6.965090647827174E-3</v>
      </c>
      <c r="N411" s="5">
        <v>6.8857084067171668E-3</v>
      </c>
      <c r="O411" s="5">
        <v>6.9695744943362344E-3</v>
      </c>
      <c r="P411" s="5">
        <v>8.0034555433751466E-3</v>
      </c>
    </row>
    <row r="412" spans="1:16" x14ac:dyDescent="0.3">
      <c r="A412" s="186" t="s">
        <v>322</v>
      </c>
      <c r="B412" s="5">
        <v>8.215710233384077E-3</v>
      </c>
      <c r="C412" s="5">
        <v>1.006648267750522E-2</v>
      </c>
      <c r="D412" s="5">
        <v>9.3075156956530288E-3</v>
      </c>
      <c r="E412" s="5">
        <v>9.4449581257295048E-3</v>
      </c>
      <c r="F412" s="5">
        <v>9.3646794868567588E-3</v>
      </c>
      <c r="G412" s="5">
        <v>9.765600552568655E-3</v>
      </c>
      <c r="H412" s="5">
        <v>1.0207317570209486E-2</v>
      </c>
      <c r="I412" s="5">
        <v>1.0771962374229452E-2</v>
      </c>
      <c r="J412" s="5">
        <v>1.067527004648461E-2</v>
      </c>
      <c r="K412" s="5">
        <v>1.0462899400149748E-2</v>
      </c>
      <c r="L412" s="5">
        <v>1.0587576110538116E-2</v>
      </c>
      <c r="M412" s="5">
        <v>1.08347645089915E-2</v>
      </c>
      <c r="N412" s="5">
        <v>1.0777595961080459E-2</v>
      </c>
      <c r="O412" s="5">
        <v>1.0732709364063026E-2</v>
      </c>
      <c r="P412" s="5">
        <v>1.2048869135356076E-2</v>
      </c>
    </row>
    <row r="413" spans="1:16" x14ac:dyDescent="0.3">
      <c r="A413" s="186" t="s">
        <v>323</v>
      </c>
      <c r="B413" s="5">
        <v>4.8846520512064381E-3</v>
      </c>
      <c r="C413" s="5">
        <v>6.5985535427638218E-3</v>
      </c>
      <c r="D413" s="5">
        <v>6.5086868875315626E-3</v>
      </c>
      <c r="E413" s="5">
        <v>6.705691997046858E-3</v>
      </c>
      <c r="F413" s="5">
        <v>7.0253472768335131E-3</v>
      </c>
      <c r="G413" s="5">
        <v>7.2079433964811097E-3</v>
      </c>
      <c r="H413" s="5">
        <v>7.3176935533827408E-3</v>
      </c>
      <c r="I413" s="5">
        <v>7.7073186988173541E-3</v>
      </c>
      <c r="J413" s="5">
        <v>7.4868172058496088E-3</v>
      </c>
      <c r="K413" s="5">
        <v>7.4960774329619131E-3</v>
      </c>
      <c r="L413" s="5">
        <v>7.7887158713809013E-3</v>
      </c>
      <c r="M413" s="5">
        <v>7.790913253695477E-3</v>
      </c>
      <c r="N413" s="5">
        <v>7.9652313297613395E-3</v>
      </c>
      <c r="O413" s="5">
        <v>8.0751320237296385E-3</v>
      </c>
      <c r="P413" s="5">
        <v>9.1417310155613857E-3</v>
      </c>
    </row>
    <row r="414" spans="1:16" x14ac:dyDescent="0.3">
      <c r="A414" s="186" t="s">
        <v>324</v>
      </c>
      <c r="B414" s="5">
        <v>1.4358500409294464E-2</v>
      </c>
      <c r="C414" s="5">
        <v>9.9866411719615033E-3</v>
      </c>
      <c r="D414" s="5">
        <v>4.9727078188703273E-3</v>
      </c>
      <c r="E414" s="5">
        <v>5.1806442272874153E-3</v>
      </c>
      <c r="F414" s="5">
        <v>3.157808005666468E-3</v>
      </c>
      <c r="G414" s="5">
        <v>2.6105687179988736E-3</v>
      </c>
      <c r="H414" s="5">
        <v>2.3619220258709814E-3</v>
      </c>
      <c r="I414" s="5">
        <v>2.2802596097973695E-3</v>
      </c>
      <c r="J414" s="5">
        <v>2.2369123438949691E-3</v>
      </c>
      <c r="K414" s="5">
        <v>3.2285975612425005E-3</v>
      </c>
      <c r="L414" s="5">
        <v>4.0067171910460851E-3</v>
      </c>
      <c r="M414" s="5">
        <v>4.7711458680315313E-3</v>
      </c>
      <c r="N414" s="5">
        <v>5.0575469038463654E-3</v>
      </c>
      <c r="O414" s="5">
        <v>4.2753664398419008E-3</v>
      </c>
      <c r="P414" s="5">
        <v>4.3180839394348141E-3</v>
      </c>
    </row>
    <row r="415" spans="1:16" x14ac:dyDescent="0.3">
      <c r="A415" s="186" t="s">
        <v>325</v>
      </c>
      <c r="B415" s="5">
        <v>1.5458390956758244E-2</v>
      </c>
      <c r="C415" s="5">
        <v>2.0988629145090622E-2</v>
      </c>
      <c r="D415" s="5">
        <v>2.0208389033241396E-2</v>
      </c>
      <c r="E415" s="5">
        <v>2.4190375963752966E-2</v>
      </c>
      <c r="F415" s="5">
        <v>2.8979965613103086E-2</v>
      </c>
      <c r="G415" s="5">
        <v>3.4057340035515402E-2</v>
      </c>
      <c r="H415" s="5">
        <v>3.7874543389907957E-2</v>
      </c>
      <c r="I415" s="5">
        <v>3.8778817683728796E-2</v>
      </c>
      <c r="J415" s="5">
        <v>4.2856040285980994E-2</v>
      </c>
      <c r="K415" s="5">
        <v>4.3337377799438193E-2</v>
      </c>
      <c r="L415" s="5">
        <v>4.0877931695314014E-2</v>
      </c>
      <c r="M415" s="5">
        <v>4.0017654428911954E-2</v>
      </c>
      <c r="N415" s="5">
        <v>4.4561875720359245E-2</v>
      </c>
      <c r="O415" s="5">
        <v>4.2253292012375945E-2</v>
      </c>
      <c r="P415" s="5">
        <v>4.5482918713404361E-2</v>
      </c>
    </row>
    <row r="416" spans="1:16" x14ac:dyDescent="0.3">
      <c r="A416" s="186" t="s">
        <v>326</v>
      </c>
      <c r="B416" s="5">
        <v>6.6389783757930827E-3</v>
      </c>
      <c r="C416" s="5">
        <v>7.6706749646028314E-3</v>
      </c>
      <c r="D416" s="5">
        <v>6.6432430687321208E-3</v>
      </c>
      <c r="E416" s="5">
        <v>7.0420634278164475E-3</v>
      </c>
      <c r="F416" s="5">
        <v>5.6256921849538767E-3</v>
      </c>
      <c r="G416" s="5">
        <v>5.8254830703812393E-3</v>
      </c>
      <c r="H416" s="5">
        <v>5.7555265656405973E-3</v>
      </c>
      <c r="I416" s="5">
        <v>5.9064747947359724E-3</v>
      </c>
      <c r="J416" s="5">
        <v>3.1040299562048543E-2</v>
      </c>
      <c r="K416" s="5">
        <v>4.4432895936095701E-2</v>
      </c>
      <c r="L416" s="5">
        <v>4.5343068051017205E-2</v>
      </c>
      <c r="M416" s="5">
        <v>4.1976717046946603E-2</v>
      </c>
      <c r="N416" s="5">
        <v>5.1981847932938627E-2</v>
      </c>
      <c r="O416" s="5">
        <v>5.0442763300947255E-2</v>
      </c>
      <c r="P416" s="5">
        <v>5.5768917245081921E-2</v>
      </c>
    </row>
    <row r="417" spans="1:16" x14ac:dyDescent="0.3">
      <c r="A417" s="186" t="s">
        <v>327</v>
      </c>
      <c r="B417" s="5">
        <v>5.6462967342517309E-3</v>
      </c>
      <c r="C417" s="5">
        <v>5.6558638910256965E-3</v>
      </c>
      <c r="D417" s="5">
        <v>3.5682187197577922E-3</v>
      </c>
      <c r="E417" s="5">
        <v>3.4529886981901439E-3</v>
      </c>
      <c r="F417" s="5">
        <v>3.1132145350123669E-3</v>
      </c>
      <c r="G417" s="5">
        <v>2.6001429071326162E-3</v>
      </c>
      <c r="H417" s="5">
        <v>3.5276074471906598E-3</v>
      </c>
      <c r="I417" s="5">
        <v>3.5150489272458216E-3</v>
      </c>
      <c r="J417" s="5">
        <v>8.3033014177054231E-3</v>
      </c>
      <c r="K417" s="5">
        <v>1.003440101939009E-2</v>
      </c>
      <c r="L417" s="5">
        <v>7.3486320190049711E-3</v>
      </c>
      <c r="M417" s="5">
        <v>7.740245562564343E-3</v>
      </c>
      <c r="N417" s="5">
        <v>9.8106569992347133E-3</v>
      </c>
      <c r="O417" s="5">
        <v>9.1689581027886522E-3</v>
      </c>
      <c r="P417" s="5">
        <v>9.8113062050660393E-3</v>
      </c>
    </row>
    <row r="418" spans="1:16" x14ac:dyDescent="0.3">
      <c r="A418" s="186" t="s">
        <v>328</v>
      </c>
      <c r="B418" s="5">
        <v>9.7334317310899421E-2</v>
      </c>
      <c r="C418" s="5">
        <v>9.9012396624129168E-2</v>
      </c>
      <c r="D418" s="5">
        <v>9.3510130094330818E-2</v>
      </c>
      <c r="E418" s="5">
        <v>9.3077153774738422E-2</v>
      </c>
      <c r="F418" s="5">
        <v>9.0464559595114999E-2</v>
      </c>
      <c r="G418" s="5">
        <v>8.6058210540326613E-2</v>
      </c>
      <c r="H418" s="5">
        <v>0.10652486260006906</v>
      </c>
      <c r="I418" s="5">
        <v>0.11145975472969767</v>
      </c>
      <c r="J418" s="5">
        <v>0.11357295739188283</v>
      </c>
      <c r="K418" s="5">
        <v>0.11017723359651423</v>
      </c>
      <c r="L418" s="5">
        <v>0.10491172806150008</v>
      </c>
      <c r="M418" s="5">
        <v>0.10118315106655811</v>
      </c>
      <c r="N418" s="5">
        <v>9.8422412258601363E-2</v>
      </c>
      <c r="O418" s="5">
        <v>9.8384644808539187E-2</v>
      </c>
      <c r="P418" s="5">
        <v>9.7319609401602808E-2</v>
      </c>
    </row>
    <row r="419" spans="1:16" x14ac:dyDescent="0.3">
      <c r="A419" s="186" t="s">
        <v>329</v>
      </c>
      <c r="B419" s="5">
        <v>7.4259002502964563E-3</v>
      </c>
      <c r="C419" s="5">
        <v>7.2180335643599819E-3</v>
      </c>
      <c r="D419" s="5">
        <v>6.6719664365045882E-3</v>
      </c>
      <c r="E419" s="5">
        <v>7.5501170932593198E-3</v>
      </c>
      <c r="F419" s="5">
        <v>7.7989841114682167E-3</v>
      </c>
      <c r="G419" s="5">
        <v>6.1948925272897479E-3</v>
      </c>
      <c r="H419" s="5">
        <v>5.5085624946277509E-3</v>
      </c>
      <c r="I419" s="5">
        <v>5.75293539502172E-3</v>
      </c>
      <c r="J419" s="5">
        <v>5.3921352254068158E-3</v>
      </c>
      <c r="K419" s="5">
        <v>4.8212746849179578E-3</v>
      </c>
      <c r="L419" s="5">
        <v>5.1485598046823126E-3</v>
      </c>
      <c r="M419" s="5">
        <v>5.53343108337951E-3</v>
      </c>
      <c r="N419" s="5">
        <v>6.2972099986917168E-3</v>
      </c>
      <c r="O419" s="5">
        <v>6.491788496943986E-3</v>
      </c>
      <c r="P419" s="5">
        <v>7.810889098747097E-3</v>
      </c>
    </row>
    <row r="420" spans="1:16" x14ac:dyDescent="0.3">
      <c r="A420" s="186" t="s">
        <v>330</v>
      </c>
      <c r="B420" s="5">
        <v>3.7583314756858652E-2</v>
      </c>
      <c r="C420" s="5">
        <v>2.7581273496790935E-2</v>
      </c>
      <c r="D420" s="5">
        <v>2.5235830692599766E-2</v>
      </c>
      <c r="E420" s="5">
        <v>2.508840686447435E-2</v>
      </c>
      <c r="F420" s="5">
        <v>2.4038702335690176E-2</v>
      </c>
      <c r="G420" s="5">
        <v>2.474875619024354E-2</v>
      </c>
      <c r="H420" s="5">
        <v>3.1203030082480394E-2</v>
      </c>
      <c r="I420" s="5">
        <v>3.8900410178569482E-2</v>
      </c>
      <c r="J420" s="5">
        <v>4.2987770824143241E-2</v>
      </c>
      <c r="K420" s="5">
        <v>4.6473911962643957E-2</v>
      </c>
      <c r="L420" s="5">
        <v>4.8206488180541393E-2</v>
      </c>
      <c r="M420" s="5">
        <v>5.4020887398685435E-2</v>
      </c>
      <c r="N420" s="5">
        <v>5.6603659909158111E-2</v>
      </c>
      <c r="O420" s="5">
        <v>5.7191672612287296E-2</v>
      </c>
      <c r="P420" s="5">
        <v>5.3497238899569088E-2</v>
      </c>
    </row>
    <row r="421" spans="1:16" x14ac:dyDescent="0.3">
      <c r="A421" s="186" t="s">
        <v>331</v>
      </c>
      <c r="B421" s="5">
        <v>5.3409330371466997E-3</v>
      </c>
      <c r="C421" s="5">
        <v>4.80747520979442E-3</v>
      </c>
      <c r="D421" s="5">
        <v>4.3568797321591468E-3</v>
      </c>
      <c r="E421" s="5">
        <v>5.0510567919577528E-3</v>
      </c>
      <c r="F421" s="5">
        <v>4.2817328034103035E-3</v>
      </c>
      <c r="G421" s="5">
        <v>3.082759572882315E-3</v>
      </c>
      <c r="H421" s="5">
        <v>2.882345202542986E-3</v>
      </c>
      <c r="I421" s="5">
        <v>2.8984962506404615E-3</v>
      </c>
      <c r="J421" s="5">
        <v>2.7998697728837665E-3</v>
      </c>
      <c r="K421" s="5">
        <v>2.9336909071597957E-3</v>
      </c>
      <c r="L421" s="5">
        <v>2.9228584018284724E-3</v>
      </c>
      <c r="M421" s="5">
        <v>3.2377155699126986E-3</v>
      </c>
      <c r="N421" s="5">
        <v>3.2471376757725566E-3</v>
      </c>
      <c r="O421" s="5">
        <v>3.3130384532816829E-3</v>
      </c>
      <c r="P421" s="5">
        <v>3.3056974047413435E-3</v>
      </c>
    </row>
    <row r="422" spans="1:16" x14ac:dyDescent="0.3">
      <c r="A422" s="186" t="s">
        <v>332</v>
      </c>
      <c r="B422" s="5">
        <v>0.10777177059907846</v>
      </c>
      <c r="C422" s="5">
        <v>0.12766213970374193</v>
      </c>
      <c r="D422" s="5">
        <v>0.12847799211097399</v>
      </c>
      <c r="E422" s="5">
        <v>0.13977631646313407</v>
      </c>
      <c r="F422" s="5">
        <v>0.14717767633342763</v>
      </c>
      <c r="G422" s="5">
        <v>0.15478196524040605</v>
      </c>
      <c r="H422" s="5">
        <v>0.16957094795516728</v>
      </c>
      <c r="I422" s="5">
        <v>0.17978959576830966</v>
      </c>
      <c r="J422" s="5">
        <v>0.17555719549257551</v>
      </c>
      <c r="K422" s="5">
        <v>0.16458717780184334</v>
      </c>
      <c r="L422" s="5">
        <v>0.14322325932368371</v>
      </c>
      <c r="M422" s="5">
        <v>0.13416821175274135</v>
      </c>
      <c r="N422" s="5">
        <v>0.14146388986144026</v>
      </c>
      <c r="O422" s="5">
        <v>0.13442398718655846</v>
      </c>
      <c r="P422" s="5">
        <v>0.13699391236524086</v>
      </c>
    </row>
    <row r="423" spans="1:16" x14ac:dyDescent="0.3">
      <c r="A423" s="186" t="s">
        <v>333</v>
      </c>
      <c r="B423" s="5">
        <v>0.8825512222435824</v>
      </c>
      <c r="C423" s="5">
        <v>0.90197403532635367</v>
      </c>
      <c r="D423" s="5">
        <v>0.90552091530054524</v>
      </c>
      <c r="E423" s="5">
        <v>0.90703539791293364</v>
      </c>
      <c r="F423" s="5">
        <v>0.91015615423517371</v>
      </c>
      <c r="G423" s="5">
        <v>0.90712156927574183</v>
      </c>
      <c r="H423" s="5">
        <v>0.90392916934594414</v>
      </c>
      <c r="I423" s="5">
        <v>0.90096601239269025</v>
      </c>
      <c r="J423" s="5">
        <v>0.8991346577949707</v>
      </c>
      <c r="K423" s="5">
        <v>0.89488218883137527</v>
      </c>
      <c r="L423" s="5">
        <v>0.89350847591440252</v>
      </c>
      <c r="M423" s="5">
        <v>0.89225904727931638</v>
      </c>
      <c r="N423" s="5">
        <v>0.89356802860753926</v>
      </c>
      <c r="O423" s="5">
        <v>0.89534994604610096</v>
      </c>
      <c r="P423" s="5">
        <v>0.89267189712266704</v>
      </c>
    </row>
    <row r="424" spans="1:16" x14ac:dyDescent="0.3">
      <c r="A424" s="186" t="s">
        <v>334</v>
      </c>
      <c r="B424" s="5">
        <v>0.70951645435007993</v>
      </c>
      <c r="C424" s="5">
        <v>0.70408564044236877</v>
      </c>
      <c r="D424" s="5">
        <v>0.69935893542355931</v>
      </c>
      <c r="E424" s="5">
        <v>0.69858161253467199</v>
      </c>
      <c r="F424" s="5">
        <v>0.69876859158891591</v>
      </c>
      <c r="G424" s="5">
        <v>0.69587752024805438</v>
      </c>
      <c r="H424" s="5">
        <v>0.68930044190289619</v>
      </c>
      <c r="I424" s="5">
        <v>0.68363790339751562</v>
      </c>
      <c r="J424" s="5">
        <v>0.67655930421420807</v>
      </c>
      <c r="K424" s="5">
        <v>0.66626939163129129</v>
      </c>
      <c r="L424" s="5">
        <v>0.66304647576941544</v>
      </c>
      <c r="M424" s="5">
        <v>0.66020157839507099</v>
      </c>
      <c r="N424" s="5">
        <v>0.66159625134493649</v>
      </c>
      <c r="O424" s="5">
        <v>0.65982841387309399</v>
      </c>
      <c r="P424" s="5">
        <v>0.65935810010809748</v>
      </c>
    </row>
    <row r="425" spans="1:16" x14ac:dyDescent="0.3">
      <c r="A425" s="186" t="s">
        <v>335</v>
      </c>
      <c r="B425" s="5">
        <v>0.4588957626796008</v>
      </c>
      <c r="C425" s="5">
        <v>0.44707649924014653</v>
      </c>
      <c r="D425" s="5">
        <v>0.43785031864326934</v>
      </c>
      <c r="E425" s="5">
        <v>0.43967250874908564</v>
      </c>
      <c r="F425" s="5">
        <v>0.44259141677895925</v>
      </c>
      <c r="G425" s="5">
        <v>0.44421483587784627</v>
      </c>
      <c r="H425" s="5">
        <v>0.440685782407788</v>
      </c>
      <c r="I425" s="5">
        <v>0.43726784569342825</v>
      </c>
      <c r="J425" s="5">
        <v>0.43725776497451158</v>
      </c>
      <c r="K425" s="5">
        <v>0.43796753502845864</v>
      </c>
      <c r="L425" s="5">
        <v>0.43781640951366119</v>
      </c>
      <c r="M425" s="5">
        <v>0.43992755579739684</v>
      </c>
      <c r="N425" s="5">
        <v>0.44255372177103319</v>
      </c>
      <c r="O425" s="5">
        <v>0.44319853363435602</v>
      </c>
      <c r="P425" s="5">
        <v>0.44089438733952091</v>
      </c>
    </row>
    <row r="426" spans="1:16" x14ac:dyDescent="0.3">
      <c r="A426" s="186" t="s">
        <v>336</v>
      </c>
      <c r="B426" s="5">
        <v>0.13593187360842532</v>
      </c>
      <c r="C426" s="5">
        <v>9.1057492137138096E-2</v>
      </c>
      <c r="D426" s="5">
        <v>8.73395017587308E-2</v>
      </c>
      <c r="E426" s="5">
        <v>8.6928601292707075E-2</v>
      </c>
      <c r="F426" s="5">
        <v>8.9991876217904887E-2</v>
      </c>
      <c r="G426" s="5">
        <v>9.0740783333635999E-2</v>
      </c>
      <c r="H426" s="5">
        <v>8.8234712387110475E-2</v>
      </c>
      <c r="I426" s="5">
        <v>8.6303273682850401E-2</v>
      </c>
      <c r="J426" s="5">
        <v>8.522731060173952E-2</v>
      </c>
      <c r="K426" s="5">
        <v>8.4536822100162015E-2</v>
      </c>
      <c r="L426" s="5">
        <v>8.1675322996945424E-2</v>
      </c>
      <c r="M426" s="5">
        <v>8.0700190952962395E-2</v>
      </c>
      <c r="N426" s="5">
        <v>8.4634481746749007E-2</v>
      </c>
      <c r="O426" s="5">
        <v>8.50306568023039E-2</v>
      </c>
      <c r="P426" s="5">
        <v>8.9319548477152413E-2</v>
      </c>
    </row>
    <row r="427" spans="1:16" x14ac:dyDescent="0.3">
      <c r="A427" s="186" t="s">
        <v>337</v>
      </c>
      <c r="B427" s="5">
        <v>1.0228200228570537E-3</v>
      </c>
      <c r="C427" s="5">
        <v>1.1290416169956153E-3</v>
      </c>
      <c r="D427" s="5">
        <v>9.5188183022162985E-4</v>
      </c>
      <c r="E427" s="5">
        <v>9.7392075094843177E-4</v>
      </c>
      <c r="F427" s="5">
        <v>3.226765298868626E-3</v>
      </c>
      <c r="G427" s="5">
        <v>4.5618940852030915E-3</v>
      </c>
      <c r="H427" s="5">
        <v>6.2506762965584221E-3</v>
      </c>
      <c r="I427" s="5">
        <v>7.8563792372768268E-3</v>
      </c>
      <c r="J427" s="5">
        <v>9.5361299037804281E-3</v>
      </c>
      <c r="K427" s="5">
        <v>9.4695542087769313E-3</v>
      </c>
      <c r="L427" s="5">
        <v>1.007163264373241E-2</v>
      </c>
      <c r="M427" s="5">
        <v>1.0290112726275327E-2</v>
      </c>
      <c r="N427" s="5">
        <v>1.0477541610775753E-2</v>
      </c>
      <c r="O427" s="5">
        <v>9.7676319854043143E-3</v>
      </c>
      <c r="P427" s="5">
        <v>1.2031510285201963E-2</v>
      </c>
    </row>
    <row r="428" spans="1:16" x14ac:dyDescent="0.3">
      <c r="A428" s="322" t="s">
        <v>650</v>
      </c>
      <c r="B428" s="320">
        <v>0.17293953574305829</v>
      </c>
      <c r="C428" s="320">
        <v>0.17207164453218163</v>
      </c>
      <c r="D428" s="320">
        <v>0.16844895844875848</v>
      </c>
      <c r="E428" s="320">
        <v>0.16994886970736869</v>
      </c>
      <c r="F428" s="320">
        <v>0.1708190609978136</v>
      </c>
      <c r="G428" s="320">
        <v>0.16836996424489792</v>
      </c>
      <c r="H428" s="320">
        <v>0.1702823979790519</v>
      </c>
      <c r="I428" s="320">
        <v>0.17304739842957967</v>
      </c>
      <c r="J428" s="320">
        <v>0.17208104917346878</v>
      </c>
      <c r="K428" s="320">
        <v>0.16891927674293911</v>
      </c>
      <c r="L428" s="320">
        <v>0.16482795709502016</v>
      </c>
      <c r="M428" s="320">
        <v>0.16162406564949594</v>
      </c>
      <c r="N428" s="320">
        <v>0.16049834530527199</v>
      </c>
      <c r="O428" s="320">
        <v>0.16111061547618175</v>
      </c>
      <c r="P428" s="320">
        <v>0.16898207036894708</v>
      </c>
    </row>
    <row r="431" spans="1:16" x14ac:dyDescent="0.3">
      <c r="A431" s="180" t="s">
        <v>1183</v>
      </c>
      <c r="B431" s="180">
        <v>1995</v>
      </c>
      <c r="C431" s="180">
        <v>1996</v>
      </c>
      <c r="D431" s="180">
        <v>1997</v>
      </c>
      <c r="E431" s="180">
        <v>1998</v>
      </c>
      <c r="F431" s="180">
        <v>1999</v>
      </c>
      <c r="G431" s="180">
        <v>2000</v>
      </c>
      <c r="H431" s="180">
        <v>2001</v>
      </c>
      <c r="I431" s="180">
        <v>2002</v>
      </c>
      <c r="J431" s="180">
        <v>2003</v>
      </c>
      <c r="K431" s="180">
        <v>2004</v>
      </c>
      <c r="L431" s="180">
        <v>2005</v>
      </c>
      <c r="M431" s="180">
        <v>2006</v>
      </c>
      <c r="N431" s="180">
        <v>2007</v>
      </c>
      <c r="O431" s="180">
        <v>2008</v>
      </c>
      <c r="P431" s="180">
        <v>2009</v>
      </c>
    </row>
    <row r="432" spans="1:16" x14ac:dyDescent="0.3">
      <c r="A432" s="186" t="s">
        <v>303</v>
      </c>
      <c r="B432" s="5">
        <v>3.9806446548852466E-2</v>
      </c>
      <c r="C432" s="5">
        <v>3.4616690195817042E-2</v>
      </c>
      <c r="D432" s="5">
        <v>4.1942233336400334E-2</v>
      </c>
      <c r="E432" s="5">
        <v>9.2767994052144354E-3</v>
      </c>
      <c r="F432" s="5">
        <v>1.6075123961072323E-2</v>
      </c>
      <c r="G432" s="5">
        <v>2.4217754183502624E-2</v>
      </c>
      <c r="H432" s="5">
        <v>3.2446087618470246E-2</v>
      </c>
      <c r="I432" s="5">
        <v>1.3212424725283112E-2</v>
      </c>
      <c r="J432" s="5">
        <v>3.3767959654806161E-2</v>
      </c>
      <c r="K432" s="5">
        <v>3.3826044115063909E-2</v>
      </c>
      <c r="L432" s="5">
        <v>1.8401487557593552E-2</v>
      </c>
      <c r="M432" s="5">
        <v>1.982139598204595E-2</v>
      </c>
      <c r="N432" s="5">
        <v>1.8904899276004725E-2</v>
      </c>
      <c r="O432" s="5">
        <v>1.5809658030545876E-2</v>
      </c>
      <c r="P432" s="5">
        <v>1.0160482589476171E-2</v>
      </c>
    </row>
    <row r="433" spans="1:16" x14ac:dyDescent="0.3">
      <c r="A433" s="186" t="s">
        <v>304</v>
      </c>
      <c r="B433" s="5">
        <v>0.14492615777706683</v>
      </c>
      <c r="C433" s="5">
        <v>9.4263228689487971E-2</v>
      </c>
      <c r="D433" s="5">
        <v>0.14529380300854411</v>
      </c>
      <c r="E433" s="5">
        <v>-1.0522918740413148E-2</v>
      </c>
      <c r="F433" s="5">
        <v>1.5323039580696841E-2</v>
      </c>
      <c r="G433" s="5">
        <v>6.2066986325035677E-2</v>
      </c>
      <c r="H433" s="5">
        <v>4.6103416940330211E-2</v>
      </c>
      <c r="I433" s="5">
        <v>-3.5266341603354408E-2</v>
      </c>
      <c r="J433" s="5">
        <v>4.2123193564155358E-2</v>
      </c>
      <c r="K433" s="5">
        <v>2.2861810664424075E-2</v>
      </c>
      <c r="L433" s="5">
        <v>4.1517117015845179E-2</v>
      </c>
      <c r="M433" s="5">
        <v>0.10319681541565758</v>
      </c>
      <c r="N433" s="5">
        <v>2.1374515787298973E-2</v>
      </c>
      <c r="O433" s="5">
        <v>2.5377049344237237E-3</v>
      </c>
      <c r="P433" s="5">
        <v>2.0923144714220698E-2</v>
      </c>
    </row>
    <row r="434" spans="1:16" x14ac:dyDescent="0.3">
      <c r="A434" s="186" t="s">
        <v>305</v>
      </c>
      <c r="B434" s="5">
        <v>1.5018588928445093E-2</v>
      </c>
      <c r="C434" s="5">
        <v>1.1229125465680464E-2</v>
      </c>
      <c r="D434" s="5">
        <v>1.4950252179427848E-2</v>
      </c>
      <c r="E434" s="5">
        <v>1.5067456009418114E-3</v>
      </c>
      <c r="F434" s="5">
        <v>8.219784022741013E-3</v>
      </c>
      <c r="G434" s="5">
        <v>1.3112354704970405E-2</v>
      </c>
      <c r="H434" s="5">
        <v>1.5008429524128383E-2</v>
      </c>
      <c r="I434" s="5">
        <v>4.96232604036188E-3</v>
      </c>
      <c r="J434" s="5">
        <v>1.0115436166276024E-2</v>
      </c>
      <c r="K434" s="5">
        <v>1.4090630265515118E-2</v>
      </c>
      <c r="L434" s="5">
        <v>1.0472018505405785E-2</v>
      </c>
      <c r="M434" s="5">
        <v>1.1288293056324823E-2</v>
      </c>
      <c r="N434" s="5">
        <v>1.0285984899975899E-2</v>
      </c>
      <c r="O434" s="5">
        <v>1.1670533759363205E-2</v>
      </c>
      <c r="P434" s="5">
        <v>3.4843979416635121E-3</v>
      </c>
    </row>
    <row r="435" spans="1:16" x14ac:dyDescent="0.3">
      <c r="A435" s="186" t="s">
        <v>306</v>
      </c>
      <c r="B435" s="5">
        <v>3.7008008875246162E-2</v>
      </c>
      <c r="C435" s="5">
        <v>2.5922783205493752E-2</v>
      </c>
      <c r="D435" s="5">
        <v>2.5535222531598935E-2</v>
      </c>
      <c r="E435" s="5">
        <v>8.4444166522169926E-4</v>
      </c>
      <c r="F435" s="5">
        <v>2.0417391981624455E-2</v>
      </c>
      <c r="G435" s="5">
        <v>2.8992295980142094E-2</v>
      </c>
      <c r="H435" s="5">
        <v>2.5311362536731913E-2</v>
      </c>
      <c r="I435" s="5">
        <v>7.7275801215318336E-3</v>
      </c>
      <c r="J435" s="5">
        <v>2.8257115162217709E-3</v>
      </c>
      <c r="K435" s="5">
        <v>1.2079303124812086E-2</v>
      </c>
      <c r="L435" s="5">
        <v>5.5195718948057842E-3</v>
      </c>
      <c r="M435" s="5">
        <v>1.3120023882477527E-2</v>
      </c>
      <c r="N435" s="5">
        <v>5.5182432808710711E-3</v>
      </c>
      <c r="O435" s="5">
        <v>7.9349720869450954E-3</v>
      </c>
      <c r="P435" s="5">
        <v>-1.6171101072733389E-2</v>
      </c>
    </row>
    <row r="436" spans="1:16" x14ac:dyDescent="0.3">
      <c r="A436" s="186" t="s">
        <v>307</v>
      </c>
      <c r="B436" s="5">
        <v>3.9132199593565023E-2</v>
      </c>
      <c r="C436" s="5">
        <v>2.7418016053033321E-2</v>
      </c>
      <c r="D436" s="5">
        <v>3.3087424786363992E-2</v>
      </c>
      <c r="E436" s="5">
        <v>4.1918045195720368E-3</v>
      </c>
      <c r="F436" s="5">
        <v>1.4882491116945982E-2</v>
      </c>
      <c r="G436" s="5">
        <v>1.9108017204367233E-2</v>
      </c>
      <c r="H436" s="5">
        <v>2.4126896069485666E-2</v>
      </c>
      <c r="I436" s="5">
        <v>-1.9191225645622243E-3</v>
      </c>
      <c r="J436" s="5">
        <v>-1.1903123376724623E-3</v>
      </c>
      <c r="K436" s="5">
        <v>5.2359510118762899E-4</v>
      </c>
      <c r="L436" s="5">
        <v>1.4322759731371915E-3</v>
      </c>
      <c r="M436" s="5">
        <v>7.3139411210810558E-4</v>
      </c>
      <c r="N436" s="5">
        <v>-6.7765566832306955E-3</v>
      </c>
      <c r="O436" s="5">
        <v>-8.4982255997148298E-3</v>
      </c>
      <c r="P436" s="5">
        <v>-2.7265122563955042E-2</v>
      </c>
    </row>
    <row r="437" spans="1:16" x14ac:dyDescent="0.3">
      <c r="A437" s="186" t="s">
        <v>308</v>
      </c>
      <c r="B437" s="5">
        <v>7.5443105989781892E-2</v>
      </c>
      <c r="C437" s="5">
        <v>5.0998014634355181E-2</v>
      </c>
      <c r="D437" s="5">
        <v>6.0516673656964955E-2</v>
      </c>
      <c r="E437" s="5">
        <v>-6.8176079910205927E-4</v>
      </c>
      <c r="F437" s="5">
        <v>3.3081555676189228E-2</v>
      </c>
      <c r="G437" s="5">
        <v>4.7428968595490111E-2</v>
      </c>
      <c r="H437" s="5">
        <v>1.1396171400018095E-2</v>
      </c>
      <c r="I437" s="5">
        <v>1.2185991078174092E-3</v>
      </c>
      <c r="J437" s="5">
        <v>-3.2429105557199417E-3</v>
      </c>
      <c r="K437" s="5">
        <v>1.4559681116070878E-2</v>
      </c>
      <c r="L437" s="5">
        <v>1.0593103068180825E-2</v>
      </c>
      <c r="M437" s="5">
        <v>-1.2816239554372989E-2</v>
      </c>
      <c r="N437" s="5">
        <v>-7.2381004435486188E-2</v>
      </c>
      <c r="O437" s="5">
        <v>-0.10795313752850011</v>
      </c>
      <c r="P437" s="5">
        <v>-0.16166325166490131</v>
      </c>
    </row>
    <row r="438" spans="1:16" x14ac:dyDescent="0.3">
      <c r="A438" s="186" t="s">
        <v>309</v>
      </c>
      <c r="B438" s="5">
        <v>1.4348233928113558E-2</v>
      </c>
      <c r="C438" s="5">
        <v>1.7209535478593398E-3</v>
      </c>
      <c r="D438" s="5">
        <v>1.1116633244823542E-2</v>
      </c>
      <c r="E438" s="5">
        <v>-1.9023876579578658E-2</v>
      </c>
      <c r="F438" s="5">
        <v>-1.3690682653597472E-2</v>
      </c>
      <c r="G438" s="5">
        <v>1.7971674299028521E-2</v>
      </c>
      <c r="H438" s="5">
        <v>9.1408039173250452E-3</v>
      </c>
      <c r="I438" s="5">
        <v>-3.402770659174538E-2</v>
      </c>
      <c r="J438" s="5">
        <v>-3.710591437128926E-2</v>
      </c>
      <c r="K438" s="5">
        <v>-3.7414052762954668E-2</v>
      </c>
      <c r="L438" s="5">
        <v>-3.4592124555748081E-2</v>
      </c>
      <c r="M438" s="5">
        <v>-4.2667232753088369E-2</v>
      </c>
      <c r="N438" s="5">
        <v>-5.7466751362309811E-2</v>
      </c>
      <c r="O438" s="5">
        <v>-6.2793280748943969E-2</v>
      </c>
      <c r="P438" s="5">
        <v>-8.6416759500377069E-2</v>
      </c>
    </row>
    <row r="439" spans="1:16" x14ac:dyDescent="0.3">
      <c r="A439" s="186" t="s">
        <v>310</v>
      </c>
      <c r="B439" s="5">
        <v>9.6624142856041491E-3</v>
      </c>
      <c r="C439" s="5">
        <v>2.2397163766748884E-2</v>
      </c>
      <c r="D439" s="5">
        <v>2.9657526659950657E-2</v>
      </c>
      <c r="E439" s="5">
        <v>-9.844842065857869E-3</v>
      </c>
      <c r="F439" s="5">
        <v>-1.2157576444566558E-3</v>
      </c>
      <c r="G439" s="5">
        <v>1.7875454252156166E-2</v>
      </c>
      <c r="H439" s="5">
        <v>1.7945093269225307E-2</v>
      </c>
      <c r="I439" s="5">
        <v>-1.6425040672843304E-2</v>
      </c>
      <c r="J439" s="5">
        <v>1.5011190602734984E-3</v>
      </c>
      <c r="K439" s="5">
        <v>1.2571300154402403E-2</v>
      </c>
      <c r="L439" s="5">
        <v>2.4019248679712973E-2</v>
      </c>
      <c r="M439" s="5">
        <v>1.245074623470567E-2</v>
      </c>
      <c r="N439" s="5">
        <v>-1.1533595218422517E-2</v>
      </c>
      <c r="O439" s="5">
        <v>8.0620900606107639E-3</v>
      </c>
      <c r="P439" s="5">
        <v>-1.9797452287892928E-2</v>
      </c>
    </row>
    <row r="440" spans="1:16" x14ac:dyDescent="0.3">
      <c r="A440" s="186" t="s">
        <v>311</v>
      </c>
      <c r="B440" s="5">
        <v>5.6937640852231908E-2</v>
      </c>
      <c r="C440" s="5">
        <v>5.0059381011893528E-2</v>
      </c>
      <c r="D440" s="5">
        <v>6.341341306758376E-2</v>
      </c>
      <c r="E440" s="5">
        <v>2.0305971801720977E-2</v>
      </c>
      <c r="F440" s="5">
        <v>4.5376681578992654E-2</v>
      </c>
      <c r="G440" s="5">
        <v>4.9018898210812019E-2</v>
      </c>
      <c r="H440" s="5">
        <v>4.1360898199465507E-2</v>
      </c>
      <c r="I440" s="5">
        <v>9.8741500345163827E-3</v>
      </c>
      <c r="J440" s="5">
        <v>1.3029559844310389E-2</v>
      </c>
      <c r="K440" s="5">
        <v>3.1023231245148577E-2</v>
      </c>
      <c r="L440" s="5">
        <v>2.7035191107908304E-2</v>
      </c>
      <c r="M440" s="5">
        <v>3.542343907150098E-2</v>
      </c>
      <c r="N440" s="5">
        <v>3.5703022693362271E-2</v>
      </c>
      <c r="O440" s="5">
        <v>1.4621691554917347E-2</v>
      </c>
      <c r="P440" s="5">
        <v>2.6977123990887071E-3</v>
      </c>
    </row>
    <row r="441" spans="1:16" x14ac:dyDescent="0.3">
      <c r="A441" s="186" t="s">
        <v>312</v>
      </c>
      <c r="B441" s="5">
        <v>7.7814198612736696E-2</v>
      </c>
      <c r="C441" s="5">
        <v>5.1556010374001662E-2</v>
      </c>
      <c r="D441" s="5">
        <v>5.6139357124131449E-2</v>
      </c>
      <c r="E441" s="5">
        <v>1.9937824903321619E-2</v>
      </c>
      <c r="F441" s="5">
        <v>1.4493329733790127E-2</v>
      </c>
      <c r="G441" s="5">
        <v>3.2665052505587697E-2</v>
      </c>
      <c r="H441" s="5">
        <v>2.2302165133758694E-2</v>
      </c>
      <c r="I441" s="5">
        <v>7.7274647831117264E-3</v>
      </c>
      <c r="J441" s="5">
        <v>8.8557034318323645E-3</v>
      </c>
      <c r="K441" s="5">
        <v>2.6009113162796919E-2</v>
      </c>
      <c r="L441" s="5">
        <v>8.1177273744089291E-3</v>
      </c>
      <c r="M441" s="5">
        <v>2.9607067179709529E-2</v>
      </c>
      <c r="N441" s="5">
        <v>3.8264700381658127E-3</v>
      </c>
      <c r="O441" s="5">
        <v>5.1017097620470213E-3</v>
      </c>
      <c r="P441" s="5">
        <v>-5.4112308904223611E-2</v>
      </c>
    </row>
    <row r="442" spans="1:16" x14ac:dyDescent="0.3">
      <c r="A442" s="186" t="s">
        <v>313</v>
      </c>
      <c r="B442" s="5">
        <v>0.12020984415955097</v>
      </c>
      <c r="C442" s="5">
        <v>9.2069940196602085E-2</v>
      </c>
      <c r="D442" s="5">
        <v>0.10746874545566801</v>
      </c>
      <c r="E442" s="5">
        <v>2.9834516830541346E-2</v>
      </c>
      <c r="F442" s="5">
        <v>3.2352257037014498E-2</v>
      </c>
      <c r="G442" s="5">
        <v>4.7370167536902527E-2</v>
      </c>
      <c r="H442" s="5">
        <v>4.5972277572732097E-2</v>
      </c>
      <c r="I442" s="5">
        <v>-6.198036957638333E-2</v>
      </c>
      <c r="J442" s="5">
        <v>-2.8632375936390057E-2</v>
      </c>
      <c r="K442" s="5">
        <v>-4.5939428954693065E-3</v>
      </c>
      <c r="L442" s="5">
        <v>7.5063790193186791E-3</v>
      </c>
      <c r="M442" s="5">
        <v>5.2917951125049899E-2</v>
      </c>
      <c r="N442" s="5">
        <v>4.0814956805921516E-2</v>
      </c>
      <c r="O442" s="5">
        <v>2.3955408358392986E-2</v>
      </c>
      <c r="P442" s="5">
        <v>-4.9341810520510544E-2</v>
      </c>
    </row>
    <row r="443" spans="1:16" x14ac:dyDescent="0.3">
      <c r="A443" s="186" t="s">
        <v>314</v>
      </c>
      <c r="B443" s="5">
        <v>3.5987980779975247E-2</v>
      </c>
      <c r="C443" s="5">
        <v>3.1870963507300964E-3</v>
      </c>
      <c r="D443" s="5">
        <v>9.1236808562066233E-3</v>
      </c>
      <c r="E443" s="5">
        <v>-5.7767286410898191E-2</v>
      </c>
      <c r="F443" s="5">
        <v>-6.3023093491150997E-2</v>
      </c>
      <c r="G443" s="5">
        <v>2.8766376131321228E-2</v>
      </c>
      <c r="H443" s="5">
        <v>-1.2881757231380966E-3</v>
      </c>
      <c r="I443" s="5">
        <v>-5.1793156663358951E-2</v>
      </c>
      <c r="J443" s="5">
        <v>-2.408351048492784E-2</v>
      </c>
      <c r="K443" s="5">
        <v>7.4664424212179982E-3</v>
      </c>
      <c r="L443" s="5">
        <v>-7.5135781612856934E-5</v>
      </c>
      <c r="M443" s="5">
        <v>3.9232899341370225E-2</v>
      </c>
      <c r="N443" s="5">
        <v>-4.6916602134353183E-2</v>
      </c>
      <c r="O443" s="5">
        <v>-5.9541586114181012E-2</v>
      </c>
      <c r="P443" s="5">
        <v>-0.1578288206210243</v>
      </c>
    </row>
    <row r="444" spans="1:16" x14ac:dyDescent="0.3">
      <c r="A444" s="186" t="s">
        <v>315</v>
      </c>
      <c r="B444" s="5">
        <v>1.8126310385836789E-2</v>
      </c>
      <c r="C444" s="5">
        <v>1.0574262541391523E-2</v>
      </c>
      <c r="D444" s="5">
        <v>6.9659949382079303E-3</v>
      </c>
      <c r="E444" s="5">
        <v>-2.1725479256582028E-3</v>
      </c>
      <c r="F444" s="5">
        <v>1.6757710330077133E-3</v>
      </c>
      <c r="G444" s="5">
        <v>1.8576378785219894E-2</v>
      </c>
      <c r="H444" s="5">
        <v>1.3271560872378692E-2</v>
      </c>
      <c r="I444" s="5">
        <v>-1.1732858194081435E-2</v>
      </c>
      <c r="J444" s="5">
        <v>1.5887516992300892E-2</v>
      </c>
      <c r="K444" s="5">
        <v>9.1246125250200958E-3</v>
      </c>
      <c r="L444" s="5">
        <v>6.060567821491422E-3</v>
      </c>
      <c r="M444" s="5">
        <v>1.4060643446260344E-2</v>
      </c>
      <c r="N444" s="5">
        <v>6.9039522062659259E-3</v>
      </c>
      <c r="O444" s="5">
        <v>4.5525603606925919E-3</v>
      </c>
      <c r="P444" s="5">
        <v>-5.9953777058117204E-3</v>
      </c>
    </row>
    <row r="445" spans="1:16" x14ac:dyDescent="0.3">
      <c r="A445" s="186" t="s">
        <v>316</v>
      </c>
      <c r="B445" s="5">
        <v>3.195972862002789E-2</v>
      </c>
      <c r="C445" s="5">
        <v>2.3168508723542067E-2</v>
      </c>
      <c r="D445" s="5">
        <v>2.8354704013657167E-2</v>
      </c>
      <c r="E445" s="5">
        <v>1.5847142402905943E-2</v>
      </c>
      <c r="F445" s="5">
        <v>2.2650046605763609E-2</v>
      </c>
      <c r="G445" s="5">
        <v>4.2963314777317331E-2</v>
      </c>
      <c r="H445" s="5">
        <v>1.6590409136539952E-3</v>
      </c>
      <c r="I445" s="5">
        <v>-8.5996084626791102E-3</v>
      </c>
      <c r="J445" s="5">
        <v>1.1252897017189633E-2</v>
      </c>
      <c r="K445" s="5">
        <v>3.3583856921655213E-2</v>
      </c>
      <c r="L445" s="5">
        <v>2.2804492946520639E-2</v>
      </c>
      <c r="M445" s="5">
        <v>2.9076321142639805E-2</v>
      </c>
      <c r="N445" s="5">
        <v>1.5260347629999661E-2</v>
      </c>
      <c r="O445" s="5">
        <v>1.3992211001478148E-2</v>
      </c>
      <c r="P445" s="5">
        <v>-9.3407486066518653E-3</v>
      </c>
    </row>
    <row r="446" spans="1:16" x14ac:dyDescent="0.3">
      <c r="A446" s="186" t="s">
        <v>317</v>
      </c>
      <c r="B446" s="5">
        <v>1.8727329460697811E-2</v>
      </c>
      <c r="C446" s="5">
        <v>8.3638278056791041E-3</v>
      </c>
      <c r="D446" s="5">
        <v>1.0886046103550569E-2</v>
      </c>
      <c r="E446" s="5">
        <v>3.2035392047634697E-3</v>
      </c>
      <c r="F446" s="5">
        <v>2.1106266218248022E-2</v>
      </c>
      <c r="G446" s="5">
        <v>1.1928490546162383E-2</v>
      </c>
      <c r="H446" s="5">
        <v>2.1600092686336735E-2</v>
      </c>
      <c r="I446" s="5">
        <v>1.1439507854791203E-2</v>
      </c>
      <c r="J446" s="5">
        <v>1.2926172570669917E-2</v>
      </c>
      <c r="K446" s="5">
        <v>1.0692503650363025E-2</v>
      </c>
      <c r="L446" s="5">
        <v>1.9899304756440101E-2</v>
      </c>
      <c r="M446" s="5">
        <v>2.1900958100265891E-2</v>
      </c>
      <c r="N446" s="5">
        <v>1.5357859751103917E-2</v>
      </c>
      <c r="O446" s="5">
        <v>6.7126839424318848E-3</v>
      </c>
      <c r="P446" s="5">
        <v>-6.7220014752315833E-3</v>
      </c>
    </row>
    <row r="447" spans="1:16" x14ac:dyDescent="0.3">
      <c r="A447" s="186" t="s">
        <v>318</v>
      </c>
      <c r="B447" s="5">
        <v>2.326623640267202E-2</v>
      </c>
      <c r="C447" s="5">
        <v>1.8577347784169109E-2</v>
      </c>
      <c r="D447" s="5">
        <v>2.2404736598060047E-2</v>
      </c>
      <c r="E447" s="5">
        <v>7.3201408601016428E-3</v>
      </c>
      <c r="F447" s="5">
        <v>1.7631024963925525E-2</v>
      </c>
      <c r="G447" s="5">
        <v>3.481081306590101E-2</v>
      </c>
      <c r="H447" s="5">
        <v>3.0668103927010547E-2</v>
      </c>
      <c r="I447" s="5">
        <v>1.4946590623808492E-2</v>
      </c>
      <c r="J447" s="5">
        <v>1.3840143578630438E-2</v>
      </c>
      <c r="K447" s="5">
        <v>2.1493995531179255E-2</v>
      </c>
      <c r="L447" s="5">
        <v>2.8029757488706179E-2</v>
      </c>
      <c r="M447" s="5">
        <v>2.2896789367939235E-2</v>
      </c>
      <c r="N447" s="5">
        <v>7.8278489829848672E-3</v>
      </c>
      <c r="O447" s="5">
        <v>1.6013435717237769E-2</v>
      </c>
      <c r="P447" s="5">
        <v>-6.1854338194300019E-3</v>
      </c>
    </row>
    <row r="448" spans="1:16" x14ac:dyDescent="0.3">
      <c r="A448" s="186" t="s">
        <v>319</v>
      </c>
      <c r="B448" s="5">
        <v>9.9624811639323178E-4</v>
      </c>
      <c r="C448" s="5">
        <v>4.2413317519049144E-4</v>
      </c>
      <c r="D448" s="5">
        <v>1.3558288107230248E-3</v>
      </c>
      <c r="E448" s="5">
        <v>5.4312377100830783E-4</v>
      </c>
      <c r="F448" s="5">
        <v>7.2828296551636631E-4</v>
      </c>
      <c r="G448" s="5">
        <v>6.3289743627191019E-4</v>
      </c>
      <c r="H448" s="5">
        <v>-2.694355176032213E-4</v>
      </c>
      <c r="I448" s="5">
        <v>-1.0487328296012264E-3</v>
      </c>
      <c r="J448" s="5">
        <v>-3.3330844580074255E-4</v>
      </c>
      <c r="K448" s="5">
        <v>-1.6884595669077243E-3</v>
      </c>
      <c r="L448" s="5">
        <v>-5.9388836171798726E-4</v>
      </c>
      <c r="M448" s="5">
        <v>2.3858153100637895E-4</v>
      </c>
      <c r="N448" s="5">
        <v>-9.0117984215251959E-4</v>
      </c>
      <c r="O448" s="5">
        <v>-1.20160160343804E-3</v>
      </c>
      <c r="P448" s="5">
        <v>-2.1056969906526287E-3</v>
      </c>
    </row>
    <row r="449" spans="1:16" x14ac:dyDescent="0.3">
      <c r="A449" s="186" t="s">
        <v>320</v>
      </c>
      <c r="B449" s="5">
        <v>2.0072745436100465E-4</v>
      </c>
      <c r="C449" s="5">
        <v>-1.4896785893889322E-4</v>
      </c>
      <c r="D449" s="5">
        <v>3.2862049346872265E-4</v>
      </c>
      <c r="E449" s="5">
        <v>1.2345146463194415E-4</v>
      </c>
      <c r="F449" s="5">
        <v>4.437915830468549E-4</v>
      </c>
      <c r="G449" s="5">
        <v>2.7293551500541589E-4</v>
      </c>
      <c r="H449" s="5">
        <v>3.4811231920423496E-4</v>
      </c>
      <c r="I449" s="5">
        <v>2.6341616277743705E-5</v>
      </c>
      <c r="J449" s="5">
        <v>-5.1335995839228193E-5</v>
      </c>
      <c r="K449" s="5">
        <v>-2.0292513825069224E-4</v>
      </c>
      <c r="L449" s="5">
        <v>2.0208833289227384E-4</v>
      </c>
      <c r="M449" s="5">
        <v>3.465351793535172E-4</v>
      </c>
      <c r="N449" s="5">
        <v>9.6058388601807021E-4</v>
      </c>
      <c r="O449" s="5">
        <v>1.1973075229034687E-3</v>
      </c>
      <c r="P449" s="5">
        <v>1.0350447943260576E-3</v>
      </c>
    </row>
    <row r="450" spans="1:16" x14ac:dyDescent="0.3">
      <c r="A450" s="186" t="s">
        <v>321</v>
      </c>
      <c r="B450" s="5">
        <v>4.8102998787307762E-3</v>
      </c>
      <c r="C450" s="5">
        <v>2.3929746013658833E-3</v>
      </c>
      <c r="D450" s="5">
        <v>3.1142324982446606E-3</v>
      </c>
      <c r="E450" s="5">
        <v>1.5004391254643849E-3</v>
      </c>
      <c r="F450" s="5">
        <v>2.8785617029874824E-3</v>
      </c>
      <c r="G450" s="5">
        <v>6.5216083395603442E-3</v>
      </c>
      <c r="H450" s="5">
        <v>6.3916783641642791E-3</v>
      </c>
      <c r="I450" s="5">
        <v>-4.7556071161182798E-4</v>
      </c>
      <c r="J450" s="5">
        <v>1.9768712603733911E-3</v>
      </c>
      <c r="K450" s="5">
        <v>4.2401908940630263E-3</v>
      </c>
      <c r="L450" s="5">
        <v>3.1622262651984615E-3</v>
      </c>
      <c r="M450" s="5">
        <v>5.4173790522878372E-3</v>
      </c>
      <c r="N450" s="5">
        <v>4.6137815156186918E-3</v>
      </c>
      <c r="O450" s="5">
        <v>4.953710498287375E-3</v>
      </c>
      <c r="P450" s="5">
        <v>-4.1175967965337776E-3</v>
      </c>
    </row>
    <row r="451" spans="1:16" x14ac:dyDescent="0.3">
      <c r="A451" s="186" t="s">
        <v>322</v>
      </c>
      <c r="B451" s="5">
        <v>2.1671426326427642E-2</v>
      </c>
      <c r="C451" s="5">
        <v>1.5368793493944032E-2</v>
      </c>
      <c r="D451" s="5">
        <v>1.7614403667883399E-2</v>
      </c>
      <c r="E451" s="5">
        <v>7.6430350349353925E-3</v>
      </c>
      <c r="F451" s="5">
        <v>1.0562158065515002E-2</v>
      </c>
      <c r="G451" s="5">
        <v>1.6008740199098148E-2</v>
      </c>
      <c r="H451" s="5">
        <v>7.2432819600704579E-3</v>
      </c>
      <c r="I451" s="5">
        <v>9.6696646776557691E-4</v>
      </c>
      <c r="J451" s="5">
        <v>3.5568537305010403E-3</v>
      </c>
      <c r="K451" s="5">
        <v>2.2383440684109767E-3</v>
      </c>
      <c r="L451" s="5">
        <v>3.8964619901069759E-3</v>
      </c>
      <c r="M451" s="5">
        <v>5.195678507696852E-3</v>
      </c>
      <c r="N451" s="5">
        <v>3.923266504628535E-3</v>
      </c>
      <c r="O451" s="5">
        <v>8.0475255310259054E-3</v>
      </c>
      <c r="P451" s="5">
        <v>-2.1458011259934246E-3</v>
      </c>
    </row>
    <row r="452" spans="1:16" x14ac:dyDescent="0.3">
      <c r="A452" s="186" t="s">
        <v>323</v>
      </c>
      <c r="B452" s="5">
        <v>8.2155065959613836E-3</v>
      </c>
      <c r="C452" s="5">
        <v>4.7838190385258812E-3</v>
      </c>
      <c r="D452" s="5">
        <v>6.4362233278035244E-3</v>
      </c>
      <c r="E452" s="5">
        <v>2.6383681892997285E-3</v>
      </c>
      <c r="F452" s="5">
        <v>5.1642866578488957E-3</v>
      </c>
      <c r="G452" s="5">
        <v>1.0710865249582027E-2</v>
      </c>
      <c r="H452" s="5">
        <v>9.8485873579017905E-3</v>
      </c>
      <c r="I452" s="5">
        <v>1.5008944423482583E-3</v>
      </c>
      <c r="J452" s="5">
        <v>3.8979217714972731E-3</v>
      </c>
      <c r="K452" s="5">
        <v>6.1302976589895407E-3</v>
      </c>
      <c r="L452" s="5">
        <v>4.4980013756692749E-3</v>
      </c>
      <c r="M452" s="5">
        <v>6.6917030562672923E-3</v>
      </c>
      <c r="N452" s="5">
        <v>5.4425175554355726E-3</v>
      </c>
      <c r="O452" s="5">
        <v>4.8302828472750331E-3</v>
      </c>
      <c r="P452" s="5">
        <v>-7.41128990872675E-4</v>
      </c>
    </row>
    <row r="453" spans="1:16" x14ac:dyDescent="0.3">
      <c r="A453" s="186" t="s">
        <v>324</v>
      </c>
      <c r="B453" s="5">
        <v>-1.4589121778786507E-4</v>
      </c>
      <c r="C453" s="5">
        <v>-2.0737488320897337E-4</v>
      </c>
      <c r="D453" s="5">
        <v>1.446685483487721E-4</v>
      </c>
      <c r="E453" s="5">
        <v>-3.572996584286368E-4</v>
      </c>
      <c r="F453" s="5">
        <v>6.5498193871671765E-4</v>
      </c>
      <c r="G453" s="5">
        <v>2.0955879814969908E-3</v>
      </c>
      <c r="H453" s="5">
        <v>2.9118973596105832E-3</v>
      </c>
      <c r="I453" s="5">
        <v>6.2332493679630012E-4</v>
      </c>
      <c r="J453" s="5">
        <v>7.0168289887248265E-4</v>
      </c>
      <c r="K453" s="5">
        <v>5.359206216678118E-4</v>
      </c>
      <c r="L453" s="5">
        <v>4.919458570455678E-4</v>
      </c>
      <c r="M453" s="5">
        <v>6.475599403373204E-4</v>
      </c>
      <c r="N453" s="5">
        <v>2.8567553212373992E-4</v>
      </c>
      <c r="O453" s="5">
        <v>2.3288616823906658E-4</v>
      </c>
      <c r="P453" s="5">
        <v>4.1241120923397309E-4</v>
      </c>
    </row>
    <row r="454" spans="1:16" x14ac:dyDescent="0.3">
      <c r="A454" s="186" t="s">
        <v>325</v>
      </c>
      <c r="B454" s="5">
        <v>1.399853187795113E-2</v>
      </c>
      <c r="C454" s="5">
        <v>1.0176833024630351E-2</v>
      </c>
      <c r="D454" s="5">
        <v>1.2536329641196792E-2</v>
      </c>
      <c r="E454" s="5">
        <v>4.30214531254968E-3</v>
      </c>
      <c r="F454" s="5">
        <v>5.3483679204196326E-3</v>
      </c>
      <c r="G454" s="5">
        <v>6.5543381227175547E-3</v>
      </c>
      <c r="H454" s="5">
        <v>5.3783824355392081E-3</v>
      </c>
      <c r="I454" s="5">
        <v>1.9515962711634627E-3</v>
      </c>
      <c r="J454" s="5">
        <v>2.7197909056981668E-3</v>
      </c>
      <c r="K454" s="5">
        <v>4.730984658814206E-3</v>
      </c>
      <c r="L454" s="5">
        <v>3.9579701352382918E-3</v>
      </c>
      <c r="M454" s="5">
        <v>6.3115170294607307E-3</v>
      </c>
      <c r="N454" s="5">
        <v>3.4406262161477382E-3</v>
      </c>
      <c r="O454" s="5">
        <v>2.8761249209255206E-3</v>
      </c>
      <c r="P454" s="5">
        <v>2.4113759003098641E-4</v>
      </c>
    </row>
    <row r="455" spans="1:16" x14ac:dyDescent="0.3">
      <c r="A455" s="186" t="s">
        <v>326</v>
      </c>
      <c r="B455" s="5">
        <v>4.320323072050123E-2</v>
      </c>
      <c r="C455" s="5">
        <v>3.4450127079553382E-2</v>
      </c>
      <c r="D455" s="5">
        <v>3.3535203070921914E-2</v>
      </c>
      <c r="E455" s="5">
        <v>1.3131889748329966E-2</v>
      </c>
      <c r="F455" s="5">
        <v>2.7919145462781503E-2</v>
      </c>
      <c r="G455" s="5">
        <v>4.1024487927804686E-2</v>
      </c>
      <c r="H455" s="5">
        <v>8.4669191831558049E-2</v>
      </c>
      <c r="I455" s="5">
        <v>3.0774056742528498E-3</v>
      </c>
      <c r="J455" s="5">
        <v>3.4888292377900009E-3</v>
      </c>
      <c r="K455" s="5">
        <v>2.9639888705386475E-3</v>
      </c>
      <c r="L455" s="5">
        <v>3.599625678616155E-3</v>
      </c>
      <c r="M455" s="5">
        <v>5.0665742985764782E-2</v>
      </c>
      <c r="N455" s="5">
        <v>1.4308799030149516E-3</v>
      </c>
      <c r="O455" s="5">
        <v>8.6119506496782169E-2</v>
      </c>
      <c r="P455" s="5">
        <v>8.6844348732017448E-2</v>
      </c>
    </row>
    <row r="456" spans="1:16" x14ac:dyDescent="0.3">
      <c r="A456" s="186" t="s">
        <v>327</v>
      </c>
      <c r="B456" s="5">
        <v>3.1032243349323895E-3</v>
      </c>
      <c r="C456" s="5">
        <v>2.1245645834738853E-3</v>
      </c>
      <c r="D456" s="5">
        <v>2.5850705351703157E-3</v>
      </c>
      <c r="E456" s="5">
        <v>8.0913887910022788E-4</v>
      </c>
      <c r="F456" s="5">
        <v>2.3436047159025035E-3</v>
      </c>
      <c r="G456" s="5">
        <v>4.759184665233702E-3</v>
      </c>
      <c r="H456" s="5">
        <v>1.0872926861949048E-2</v>
      </c>
      <c r="I456" s="5">
        <v>-4.4423394440304637E-4</v>
      </c>
      <c r="J456" s="5">
        <v>1.2555125044372616E-3</v>
      </c>
      <c r="K456" s="5">
        <v>4.7027184204413908E-4</v>
      </c>
      <c r="L456" s="5">
        <v>1.191508687522141E-3</v>
      </c>
      <c r="M456" s="5">
        <v>3.50381933999573E-3</v>
      </c>
      <c r="N456" s="5">
        <v>1.0309466286302909E-3</v>
      </c>
      <c r="O456" s="5">
        <v>2.9778729316886779E-3</v>
      </c>
      <c r="P456" s="5">
        <v>5.9187937938292982E-4</v>
      </c>
    </row>
    <row r="457" spans="1:16" x14ac:dyDescent="0.3">
      <c r="A457" s="186" t="s">
        <v>328</v>
      </c>
      <c r="B457" s="5">
        <v>2.2844429341440171E-2</v>
      </c>
      <c r="C457" s="5">
        <v>1.5631051792266138E-2</v>
      </c>
      <c r="D457" s="5">
        <v>2.9862968025242291E-2</v>
      </c>
      <c r="E457" s="5">
        <v>1.2259844509753592E-2</v>
      </c>
      <c r="F457" s="5">
        <v>1.2338783661043004E-2</v>
      </c>
      <c r="G457" s="5">
        <v>1.1534383792643545E-2</v>
      </c>
      <c r="H457" s="5">
        <v>3.0505284447352746E-2</v>
      </c>
      <c r="I457" s="5">
        <v>4.8866893835347027E-3</v>
      </c>
      <c r="J457" s="5">
        <v>4.3578986723319824E-3</v>
      </c>
      <c r="K457" s="5">
        <v>5.4284573559995157E-3</v>
      </c>
      <c r="L457" s="5">
        <v>5.8170289181667719E-3</v>
      </c>
      <c r="M457" s="5">
        <v>9.7679045495395501E-3</v>
      </c>
      <c r="N457" s="5">
        <v>5.8814813940286882E-3</v>
      </c>
      <c r="O457" s="5">
        <v>1.0246379983008607E-2</v>
      </c>
      <c r="P457" s="5">
        <v>1.9734244893533683E-3</v>
      </c>
    </row>
    <row r="458" spans="1:16" x14ac:dyDescent="0.3">
      <c r="A458" s="186" t="s">
        <v>329</v>
      </c>
      <c r="B458" s="5">
        <v>1.1057850769560624E-3</v>
      </c>
      <c r="C458" s="5">
        <v>9.4885514392417029E-4</v>
      </c>
      <c r="D458" s="5">
        <v>1.2396105428931219E-3</v>
      </c>
      <c r="E458" s="5">
        <v>7.4444408481849124E-4</v>
      </c>
      <c r="F458" s="5">
        <v>1.4685834763999532E-3</v>
      </c>
      <c r="G458" s="5">
        <v>2.0441730699772512E-3</v>
      </c>
      <c r="H458" s="5">
        <v>3.2325119339692335E-3</v>
      </c>
      <c r="I458" s="5">
        <v>-5.0682504852750127E-3</v>
      </c>
      <c r="J458" s="5">
        <v>4.3111420964910284E-4</v>
      </c>
      <c r="K458" s="5">
        <v>9.1695609420924069E-4</v>
      </c>
      <c r="L458" s="5">
        <v>5.7035233191500697E-4</v>
      </c>
      <c r="M458" s="5">
        <v>7.0879837266906907E-4</v>
      </c>
      <c r="N458" s="5">
        <v>5.4483973055363785E-4</v>
      </c>
      <c r="O458" s="5">
        <v>9.5653437877866857E-4</v>
      </c>
      <c r="P458" s="5">
        <v>6.4558166854359396E-4</v>
      </c>
    </row>
    <row r="459" spans="1:16" x14ac:dyDescent="0.3">
      <c r="A459" s="186" t="s">
        <v>330</v>
      </c>
      <c r="B459" s="5">
        <v>1.8628940902411898E-4</v>
      </c>
      <c r="C459" s="5">
        <v>9.1123127270076803E-5</v>
      </c>
      <c r="D459" s="5">
        <v>7.5427882091463777E-5</v>
      </c>
      <c r="E459" s="5">
        <v>-1.4400616429060148E-5</v>
      </c>
      <c r="F459" s="5">
        <v>8.229749543927034E-5</v>
      </c>
      <c r="G459" s="5">
        <v>3.9379124408040058E-4</v>
      </c>
      <c r="H459" s="5">
        <v>9.0939436355037351E-4</v>
      </c>
      <c r="I459" s="5">
        <v>-7.5245682262645086E-3</v>
      </c>
      <c r="J459" s="5">
        <v>-4.2744261635084451E-3</v>
      </c>
      <c r="K459" s="5">
        <v>8.4999260324496406E-5</v>
      </c>
      <c r="L459" s="5">
        <v>9.8334823516231455E-5</v>
      </c>
      <c r="M459" s="5">
        <v>1.3797126261373458E-4</v>
      </c>
      <c r="N459" s="5">
        <v>8.3843178555664249E-5</v>
      </c>
      <c r="O459" s="5">
        <v>6.4428414414132839E-4</v>
      </c>
      <c r="P459" s="5">
        <v>1.2264529642908699E-3</v>
      </c>
    </row>
    <row r="460" spans="1:16" x14ac:dyDescent="0.3">
      <c r="A460" s="186" t="s">
        <v>331</v>
      </c>
      <c r="B460" s="5">
        <v>3.55572466866178E-5</v>
      </c>
      <c r="C460" s="5">
        <v>2.9190752657680599E-5</v>
      </c>
      <c r="D460" s="5">
        <v>1.9879281529659025E-5</v>
      </c>
      <c r="E460" s="5">
        <v>1.4105622407877741E-5</v>
      </c>
      <c r="F460" s="5">
        <v>8.6468077002134716E-5</v>
      </c>
      <c r="G460" s="5">
        <v>2.1614014475806858E-5</v>
      </c>
      <c r="H460" s="5">
        <v>7.1100880241272579E-6</v>
      </c>
      <c r="I460" s="5">
        <v>7.4796958816461179E-6</v>
      </c>
      <c r="J460" s="5">
        <v>2.0296672084406522E-6</v>
      </c>
      <c r="K460" s="5">
        <v>9.1569036788632786E-6</v>
      </c>
      <c r="L460" s="5">
        <v>2.6108742903649806E-5</v>
      </c>
      <c r="M460" s="5">
        <v>3.0340352036303263E-5</v>
      </c>
      <c r="N460" s="5">
        <v>2.039824756142603E-5</v>
      </c>
      <c r="O460" s="5">
        <v>7.3225889213110335E-5</v>
      </c>
      <c r="P460" s="5">
        <v>-2.8778440691593814E-5</v>
      </c>
    </row>
    <row r="461" spans="1:16" x14ac:dyDescent="0.3">
      <c r="A461" s="186" t="s">
        <v>332</v>
      </c>
      <c r="B461" s="5">
        <v>1.1964287316454426E-3</v>
      </c>
      <c r="C461" s="5">
        <v>8.3160217477739598E-4</v>
      </c>
      <c r="D461" s="5">
        <v>3.3847710947051517E-3</v>
      </c>
      <c r="E461" s="5">
        <v>5.7617889153496347E-4</v>
      </c>
      <c r="F461" s="5">
        <v>3.1079738205755606E-3</v>
      </c>
      <c r="G461" s="5">
        <v>2.1995063936603304E-3</v>
      </c>
      <c r="H461" s="5">
        <v>2.2211587023244217E-3</v>
      </c>
      <c r="I461" s="5">
        <v>4.6328913677662499E-4</v>
      </c>
      <c r="J461" s="5">
        <v>3.827049793333797E-3</v>
      </c>
      <c r="K461" s="5">
        <v>3.2723048332935715E-3</v>
      </c>
      <c r="L461" s="5">
        <v>2.82669028048174E-3</v>
      </c>
      <c r="M461" s="5">
        <v>3.3238445248807004E-3</v>
      </c>
      <c r="N461" s="5">
        <v>1.9278144414444816E-3</v>
      </c>
      <c r="O461" s="5">
        <v>1.8645768734935769E-2</v>
      </c>
      <c r="P461" s="5">
        <v>7.4378011898418245E-3</v>
      </c>
    </row>
    <row r="462" spans="1:16" x14ac:dyDescent="0.3">
      <c r="A462" s="186" t="s">
        <v>333</v>
      </c>
      <c r="B462" s="5">
        <v>-6.6687939792214358E-3</v>
      </c>
      <c r="C462" s="5">
        <v>-6.8906730866980827E-3</v>
      </c>
      <c r="D462" s="5">
        <v>-5.6799829383106931E-3</v>
      </c>
      <c r="E462" s="5">
        <v>-7.2323360613766275E-3</v>
      </c>
      <c r="F462" s="5">
        <v>-6.1148286783540206E-3</v>
      </c>
      <c r="G462" s="5">
        <v>-5.3561165321563868E-3</v>
      </c>
      <c r="H462" s="5">
        <v>-3.8007332944622442E-3</v>
      </c>
      <c r="I462" s="5">
        <v>-5.6747825124876311E-3</v>
      </c>
      <c r="J462" s="5">
        <v>-4.8534866989431609E-3</v>
      </c>
      <c r="K462" s="5">
        <v>-4.6762147058364992E-3</v>
      </c>
      <c r="L462" s="5">
        <v>-4.558338326465761E-3</v>
      </c>
      <c r="M462" s="5">
        <v>-4.5375275442187711E-3</v>
      </c>
      <c r="N462" s="5">
        <v>-5.3082216326086635E-3</v>
      </c>
      <c r="O462" s="5">
        <v>-5.5448368927408006E-3</v>
      </c>
      <c r="P462" s="5">
        <v>-3.9225799369473988E-3</v>
      </c>
    </row>
    <row r="463" spans="1:16" x14ac:dyDescent="0.3">
      <c r="A463" s="186" t="s">
        <v>334</v>
      </c>
      <c r="B463" s="5">
        <v>2.144403809132422E-5</v>
      </c>
      <c r="C463" s="5">
        <v>1.8730226585082882E-5</v>
      </c>
      <c r="D463" s="5">
        <v>1.3231663407411775E-5</v>
      </c>
      <c r="E463" s="5">
        <v>4.7995349899211493E-6</v>
      </c>
      <c r="F463" s="5">
        <v>3.0446684471332545E-5</v>
      </c>
      <c r="G463" s="5">
        <v>1.098827169556429E-5</v>
      </c>
      <c r="H463" s="5">
        <v>2.5728856619887022E-5</v>
      </c>
      <c r="I463" s="5">
        <v>1.3380636827243842E-5</v>
      </c>
      <c r="J463" s="5">
        <v>4.5051584021322351E-5</v>
      </c>
      <c r="K463" s="5">
        <v>2.2482478983885478E-6</v>
      </c>
      <c r="L463" s="5">
        <v>8.7251952708953688E-5</v>
      </c>
      <c r="M463" s="5">
        <v>-2.615975302391741E-5</v>
      </c>
      <c r="N463" s="5">
        <v>8.2697010197483504E-6</v>
      </c>
      <c r="O463" s="5">
        <v>1.5833949800231638E-5</v>
      </c>
      <c r="P463" s="5">
        <v>4.7541740478130375E-5</v>
      </c>
    </row>
    <row r="464" spans="1:16" x14ac:dyDescent="0.3">
      <c r="A464" s="186" t="s">
        <v>335</v>
      </c>
      <c r="B464" s="5">
        <v>5.3562509588672059E-6</v>
      </c>
      <c r="C464" s="5">
        <v>8.4288760006498778E-7</v>
      </c>
      <c r="D464" s="5">
        <v>3.8747967314264902E-6</v>
      </c>
      <c r="E464" s="5">
        <v>4.4269893972109592E-6</v>
      </c>
      <c r="F464" s="5">
        <v>1.4845034186084089E-5</v>
      </c>
      <c r="G464" s="5">
        <v>2.0269244774470538E-5</v>
      </c>
      <c r="H464" s="5">
        <v>1.2951043297292982E-5</v>
      </c>
      <c r="I464" s="5">
        <v>-3.1727632790426594E-5</v>
      </c>
      <c r="J464" s="5">
        <v>1.9634547384056006E-5</v>
      </c>
      <c r="K464" s="5">
        <v>1.5997263037852878E-5</v>
      </c>
      <c r="L464" s="5">
        <v>1.0177684924305919E-5</v>
      </c>
      <c r="M464" s="5">
        <v>1.965940194824921E-5</v>
      </c>
      <c r="N464" s="5">
        <v>1.4489386545164095E-5</v>
      </c>
      <c r="O464" s="5">
        <v>2.3448960211648786E-5</v>
      </c>
      <c r="P464" s="5">
        <v>-9.5029318540991975E-6</v>
      </c>
    </row>
    <row r="465" spans="1:16" x14ac:dyDescent="0.3">
      <c r="A465" s="186" t="s">
        <v>336</v>
      </c>
      <c r="B465" s="5">
        <v>-9.0127726393938006E-3</v>
      </c>
      <c r="C465" s="5">
        <v>-1.0629458350807685E-2</v>
      </c>
      <c r="D465" s="5">
        <v>-8.8486717363195928E-3</v>
      </c>
      <c r="E465" s="5">
        <v>-1.3448818323945873E-2</v>
      </c>
      <c r="F465" s="5">
        <v>-8.9460391637550159E-3</v>
      </c>
      <c r="G465" s="5">
        <v>-4.7934319044171149E-3</v>
      </c>
      <c r="H465" s="5">
        <v>-1.6249396890407504E-3</v>
      </c>
      <c r="I465" s="5">
        <v>-2.2020738024543162E-3</v>
      </c>
      <c r="J465" s="5">
        <v>-1.8956770408739025E-3</v>
      </c>
      <c r="K465" s="5">
        <v>-1.785715673228679E-3</v>
      </c>
      <c r="L465" s="5">
        <v>-1.8879388774512668E-3</v>
      </c>
      <c r="M465" s="5">
        <v>-1.7953987374448959E-3</v>
      </c>
      <c r="N465" s="5">
        <v>-2.4802205711734492E-3</v>
      </c>
      <c r="O465" s="5">
        <v>-3.4486484667370812E-3</v>
      </c>
      <c r="P465" s="5">
        <v>-2.0721433092937003E-3</v>
      </c>
    </row>
    <row r="466" spans="1:16" x14ac:dyDescent="0.3">
      <c r="A466" s="186" t="s">
        <v>337</v>
      </c>
      <c r="B466" s="5">
        <v>7.8533512431359215E-5</v>
      </c>
      <c r="C466" s="5">
        <v>9.8145826149538743E-5</v>
      </c>
      <c r="D466" s="5">
        <v>9.5882484616684067E-6</v>
      </c>
      <c r="E466" s="5">
        <v>-7.8213615932568815E-5</v>
      </c>
      <c r="F466" s="5">
        <v>-2.4115161283946161E-5</v>
      </c>
      <c r="G466" s="5">
        <v>-3.631893686050125E-6</v>
      </c>
      <c r="H466" s="5">
        <v>-5.0892308701561797E-5</v>
      </c>
      <c r="I466" s="5">
        <v>-2.2539143199814182E-4</v>
      </c>
      <c r="J466" s="5">
        <v>-2.681430771119126E-4</v>
      </c>
      <c r="K466" s="5">
        <v>6.3989856478527992E-5</v>
      </c>
      <c r="L466" s="5">
        <v>4.7633349046714305E-5</v>
      </c>
      <c r="M466" s="5">
        <v>1.5237584902465407E-3</v>
      </c>
      <c r="N466" s="5">
        <v>9.9034558141856705E-4</v>
      </c>
      <c r="O466" s="5">
        <v>9.393292444326495E-4</v>
      </c>
      <c r="P466" s="5">
        <v>8.6076099648602631E-4</v>
      </c>
    </row>
    <row r="467" spans="1:16" x14ac:dyDescent="0.3">
      <c r="A467" s="322" t="s">
        <v>650</v>
      </c>
      <c r="B467" s="320">
        <v>8.7571553013622554E-3</v>
      </c>
      <c r="C467" s="320">
        <v>5.6288467483054843E-3</v>
      </c>
      <c r="D467" s="320">
        <v>7.7816635933860949E-3</v>
      </c>
      <c r="E467" s="320">
        <v>2.1314499653195365E-4</v>
      </c>
      <c r="F467" s="320">
        <v>3.7443577780239103E-3</v>
      </c>
      <c r="G467" s="320">
        <v>8.0041127161638147E-3</v>
      </c>
      <c r="H467" s="320">
        <v>6.2157574254167146E-3</v>
      </c>
      <c r="I467" s="320">
        <v>-9.9595569545384184E-4</v>
      </c>
      <c r="J467" s="320">
        <v>2.6849311377027786E-3</v>
      </c>
      <c r="K467" s="320">
        <v>4.7282126542754063E-3</v>
      </c>
      <c r="L467" s="320">
        <v>4.0625223610602015E-3</v>
      </c>
      <c r="M467" s="320">
        <v>5.9791634634886841E-3</v>
      </c>
      <c r="N467" s="320">
        <v>2.682764645685249E-3</v>
      </c>
      <c r="O467" s="320">
        <v>2.8952663809720461E-3</v>
      </c>
      <c r="P467" s="320">
        <v>-2.768680825258879E-3</v>
      </c>
    </row>
    <row r="475" spans="1:16" s="282" customFormat="1" x14ac:dyDescent="0.3">
      <c r="A475" s="180" t="s">
        <v>1184</v>
      </c>
      <c r="B475" s="180">
        <v>1995</v>
      </c>
      <c r="C475" s="180">
        <v>1996</v>
      </c>
      <c r="D475" s="180">
        <v>1997</v>
      </c>
      <c r="E475" s="180">
        <v>1998</v>
      </c>
      <c r="F475" s="180">
        <v>1999</v>
      </c>
      <c r="G475" s="180">
        <v>2000</v>
      </c>
      <c r="H475" s="180">
        <v>2001</v>
      </c>
      <c r="I475" s="180">
        <v>2002</v>
      </c>
      <c r="J475" s="180">
        <v>2003</v>
      </c>
      <c r="K475" s="180">
        <v>2004</v>
      </c>
      <c r="L475" s="180">
        <v>2005</v>
      </c>
      <c r="M475" s="180">
        <v>2006</v>
      </c>
      <c r="N475" s="180">
        <v>2007</v>
      </c>
      <c r="O475" s="180">
        <v>2008</v>
      </c>
      <c r="P475" s="180">
        <v>2009</v>
      </c>
    </row>
    <row r="476" spans="1:16" s="282" customFormat="1" x14ac:dyDescent="0.3">
      <c r="A476" s="186" t="s">
        <v>303</v>
      </c>
      <c r="B476" s="5">
        <v>748525.18449999997</v>
      </c>
      <c r="C476" s="5">
        <v>763287.04949999996</v>
      </c>
      <c r="D476" s="5">
        <v>770336.12250000006</v>
      </c>
      <c r="E476" s="5">
        <v>811036.21649999998</v>
      </c>
      <c r="F476" s="5">
        <v>829790.04590000003</v>
      </c>
      <c r="G476" s="5">
        <v>822865.76910000003</v>
      </c>
      <c r="H476" s="5">
        <v>825028.43160000001</v>
      </c>
      <c r="I476" s="5">
        <v>854006.33470000001</v>
      </c>
      <c r="J476" s="5">
        <v>851658.47199999995</v>
      </c>
      <c r="K476" s="5">
        <v>859315.96440000006</v>
      </c>
      <c r="L476" s="5">
        <v>869780.61320000002</v>
      </c>
      <c r="M476" s="5">
        <v>881620.62509999995</v>
      </c>
      <c r="N476" s="5">
        <v>885511.03590000002</v>
      </c>
      <c r="O476" s="5">
        <v>934301.625</v>
      </c>
      <c r="P476" s="5">
        <v>964691.98190000001</v>
      </c>
    </row>
    <row r="477" spans="1:16" s="282" customFormat="1" x14ac:dyDescent="0.3">
      <c r="A477" s="186" t="s">
        <v>304</v>
      </c>
      <c r="B477" s="5">
        <v>41789.687299999998</v>
      </c>
      <c r="C477" s="5">
        <v>40774.553630000002</v>
      </c>
      <c r="D477" s="5">
        <v>35760.868699999999</v>
      </c>
      <c r="E477" s="5">
        <v>32802.322959999998</v>
      </c>
      <c r="F477" s="5">
        <v>37641.00965</v>
      </c>
      <c r="G477" s="5">
        <v>48407.977469999998</v>
      </c>
      <c r="H477" s="5">
        <v>46807.61795</v>
      </c>
      <c r="I477" s="5">
        <v>51252.852489999997</v>
      </c>
      <c r="J477" s="5">
        <v>49636.552629999998</v>
      </c>
      <c r="K477" s="5">
        <v>49512.87455</v>
      </c>
      <c r="L477" s="5">
        <v>46724.864930000003</v>
      </c>
      <c r="M477" s="5">
        <v>39361.703739999997</v>
      </c>
      <c r="N477" s="5">
        <v>34217.527620000001</v>
      </c>
      <c r="O477" s="5">
        <v>39115.983939999998</v>
      </c>
      <c r="P477" s="5">
        <v>34147.695160000003</v>
      </c>
    </row>
    <row r="478" spans="1:16" s="282" customFormat="1" x14ac:dyDescent="0.3">
      <c r="A478" s="186" t="s">
        <v>305</v>
      </c>
      <c r="B478" s="5">
        <v>1723750.2139999999</v>
      </c>
      <c r="C478" s="5">
        <v>1738706.496</v>
      </c>
      <c r="D478" s="5">
        <v>1774037.996</v>
      </c>
      <c r="E478" s="5">
        <v>1848995.8689999999</v>
      </c>
      <c r="F478" s="5">
        <v>1895713.2749999999</v>
      </c>
      <c r="G478" s="5">
        <v>1931662.1869999999</v>
      </c>
      <c r="H478" s="5">
        <v>1942552.6329999999</v>
      </c>
      <c r="I478" s="5">
        <v>1958247.8959999999</v>
      </c>
      <c r="J478" s="5">
        <v>1986716.7879999999</v>
      </c>
      <c r="K478" s="5">
        <v>2022834.7439999999</v>
      </c>
      <c r="L478" s="5">
        <v>2089671.199</v>
      </c>
      <c r="M478" s="5">
        <v>2153060.415</v>
      </c>
      <c r="N478" s="5">
        <v>2238091.9939999999</v>
      </c>
      <c r="O478" s="5">
        <v>2246958.7289999998</v>
      </c>
      <c r="P478" s="5">
        <v>2245656.855</v>
      </c>
    </row>
    <row r="479" spans="1:16" s="282" customFormat="1" x14ac:dyDescent="0.3">
      <c r="A479" s="186" t="s">
        <v>306</v>
      </c>
      <c r="B479" s="5">
        <v>470469.28139999998</v>
      </c>
      <c r="C479" s="5">
        <v>471356.00449999998</v>
      </c>
      <c r="D479" s="5">
        <v>476964.81140000001</v>
      </c>
      <c r="E479" s="5">
        <v>493102.49469999998</v>
      </c>
      <c r="F479" s="5">
        <v>493611.554</v>
      </c>
      <c r="G479" s="5">
        <v>515098.03</v>
      </c>
      <c r="H479" s="5">
        <v>517850.01390000002</v>
      </c>
      <c r="I479" s="5">
        <v>531176.25260000001</v>
      </c>
      <c r="J479" s="5">
        <v>532061.36349999998</v>
      </c>
      <c r="K479" s="5">
        <v>541778.72340000002</v>
      </c>
      <c r="L479" s="5">
        <v>563405.23259999999</v>
      </c>
      <c r="M479" s="5">
        <v>592743.20600000001</v>
      </c>
      <c r="N479" s="5">
        <v>625432.3504</v>
      </c>
      <c r="O479" s="5">
        <v>627023.52630000003</v>
      </c>
      <c r="P479" s="5">
        <v>611100.81050000002</v>
      </c>
    </row>
    <row r="480" spans="1:16" s="282" customFormat="1" x14ac:dyDescent="0.3">
      <c r="A480" s="186" t="s">
        <v>307</v>
      </c>
      <c r="B480" s="5">
        <v>97413.510779999997</v>
      </c>
      <c r="C480" s="5">
        <v>99005.480249999993</v>
      </c>
      <c r="D480" s="5">
        <v>97752.378400000001</v>
      </c>
      <c r="E480" s="5">
        <v>99637.541809999995</v>
      </c>
      <c r="F480" s="5">
        <v>98274.455560000002</v>
      </c>
      <c r="G480" s="5">
        <v>103223.4987</v>
      </c>
      <c r="H480" s="5">
        <v>104490.9256</v>
      </c>
      <c r="I480" s="5">
        <v>105493.3023</v>
      </c>
      <c r="J480" s="5">
        <v>106139.4451</v>
      </c>
      <c r="K480" s="5">
        <v>108526.3023</v>
      </c>
      <c r="L480" s="5">
        <v>109548.0365</v>
      </c>
      <c r="M480" s="5">
        <v>114884.4565</v>
      </c>
      <c r="N480" s="5">
        <v>121097.4926</v>
      </c>
      <c r="O480" s="5">
        <v>124995.4693</v>
      </c>
      <c r="P480" s="5">
        <v>119187.69749999999</v>
      </c>
    </row>
    <row r="481" spans="1:16" s="282" customFormat="1" x14ac:dyDescent="0.3">
      <c r="A481" s="186" t="s">
        <v>308</v>
      </c>
      <c r="B481" s="5">
        <v>27311.38121</v>
      </c>
      <c r="C481" s="5">
        <v>26691.755799999999</v>
      </c>
      <c r="D481" s="5">
        <v>29615.10196</v>
      </c>
      <c r="E481" s="5">
        <v>29971.29581</v>
      </c>
      <c r="F481" s="5">
        <v>28692.074570000001</v>
      </c>
      <c r="G481" s="5">
        <v>29540.097290000002</v>
      </c>
      <c r="H481" s="5">
        <v>29526.839530000001</v>
      </c>
      <c r="I481" s="5">
        <v>29878.51743</v>
      </c>
      <c r="J481" s="5">
        <v>30112.754140000001</v>
      </c>
      <c r="K481" s="5">
        <v>30240.471989999998</v>
      </c>
      <c r="L481" s="5">
        <v>30309.372019999999</v>
      </c>
      <c r="M481" s="5">
        <v>31382.949949999998</v>
      </c>
      <c r="N481" s="5">
        <v>33069.441010000002</v>
      </c>
      <c r="O481" s="5">
        <v>30997.812529999999</v>
      </c>
      <c r="P481" s="5">
        <v>29891.583689999999</v>
      </c>
    </row>
    <row r="482" spans="1:16" s="282" customFormat="1" x14ac:dyDescent="0.3">
      <c r="A482" s="186" t="s">
        <v>309</v>
      </c>
      <c r="B482" s="5">
        <v>218308.78520000001</v>
      </c>
      <c r="C482" s="5">
        <v>224848.8639</v>
      </c>
      <c r="D482" s="5">
        <v>233135.35920000001</v>
      </c>
      <c r="E482" s="5">
        <v>239779.91699999999</v>
      </c>
      <c r="F482" s="5">
        <v>245020.8308</v>
      </c>
      <c r="G482" s="5">
        <v>248600.3498</v>
      </c>
      <c r="H482" s="5">
        <v>245907.47529999999</v>
      </c>
      <c r="I482" s="5">
        <v>251845.6153</v>
      </c>
      <c r="J482" s="5">
        <v>252932.46090000001</v>
      </c>
      <c r="K482" s="5">
        <v>260211.79440000001</v>
      </c>
      <c r="L482" s="5">
        <v>262604.97499999998</v>
      </c>
      <c r="M482" s="5">
        <v>270462.36180000001</v>
      </c>
      <c r="N482" s="5">
        <v>277128.71610000002</v>
      </c>
      <c r="O482" s="5">
        <v>278249.174</v>
      </c>
      <c r="P482" s="5">
        <v>263144.93400000001</v>
      </c>
    </row>
    <row r="483" spans="1:16" s="282" customFormat="1" x14ac:dyDescent="0.3">
      <c r="A483" s="186" t="s">
        <v>310</v>
      </c>
      <c r="B483" s="5">
        <v>217859.59830000001</v>
      </c>
      <c r="C483" s="5">
        <v>227030.64989999999</v>
      </c>
      <c r="D483" s="5">
        <v>231061.0208</v>
      </c>
      <c r="E483" s="5">
        <v>233139.89920000001</v>
      </c>
      <c r="F483" s="5">
        <v>242777.52420000001</v>
      </c>
      <c r="G483" s="5">
        <v>247730.30369999999</v>
      </c>
      <c r="H483" s="5">
        <v>255008.83989999999</v>
      </c>
      <c r="I483" s="5">
        <v>255881.63149999999</v>
      </c>
      <c r="J483" s="5">
        <v>249517.59020000001</v>
      </c>
      <c r="K483" s="5">
        <v>256059.99050000001</v>
      </c>
      <c r="L483" s="5">
        <v>264654.85519999999</v>
      </c>
      <c r="M483" s="5">
        <v>281863.45309999998</v>
      </c>
      <c r="N483" s="5">
        <v>283885.07620000001</v>
      </c>
      <c r="O483" s="5">
        <v>305058.14789999998</v>
      </c>
      <c r="P483" s="5">
        <v>314295.3504</v>
      </c>
    </row>
    <row r="484" spans="1:16" s="282" customFormat="1" x14ac:dyDescent="0.3">
      <c r="A484" s="186" t="s">
        <v>311</v>
      </c>
      <c r="B484" s="5">
        <v>329088.21600000001</v>
      </c>
      <c r="C484" s="5">
        <v>338997.76630000002</v>
      </c>
      <c r="D484" s="5">
        <v>357939.97159999999</v>
      </c>
      <c r="E484" s="5">
        <v>377533.06050000002</v>
      </c>
      <c r="F484" s="5">
        <v>391534.14480000001</v>
      </c>
      <c r="G484" s="5">
        <v>400362.10340000002</v>
      </c>
      <c r="H484" s="5">
        <v>408700.51939999999</v>
      </c>
      <c r="I484" s="5">
        <v>439916.42349999998</v>
      </c>
      <c r="J484" s="5">
        <v>445918.32010000001</v>
      </c>
      <c r="K484" s="5">
        <v>458362.05339999998</v>
      </c>
      <c r="L484" s="5">
        <v>453945.85609999998</v>
      </c>
      <c r="M484" s="5">
        <v>464577.3553</v>
      </c>
      <c r="N484" s="5">
        <v>485124.7181</v>
      </c>
      <c r="O484" s="5">
        <v>485202.70309999998</v>
      </c>
      <c r="P484" s="5">
        <v>493254.16729999997</v>
      </c>
    </row>
    <row r="485" spans="1:16" s="282" customFormat="1" x14ac:dyDescent="0.3">
      <c r="A485" s="186" t="s">
        <v>312</v>
      </c>
      <c r="B485" s="5">
        <v>91494.368470000001</v>
      </c>
      <c r="C485" s="5">
        <v>92997.612240000002</v>
      </c>
      <c r="D485" s="5">
        <v>98746.441949999993</v>
      </c>
      <c r="E485" s="5">
        <v>101253.05680000001</v>
      </c>
      <c r="F485" s="5">
        <v>106386.65360000001</v>
      </c>
      <c r="G485" s="5">
        <v>109284.1565</v>
      </c>
      <c r="H485" s="5">
        <v>108616.9065</v>
      </c>
      <c r="I485" s="5">
        <v>108496.08289999999</v>
      </c>
      <c r="J485" s="5">
        <v>109817.80039999999</v>
      </c>
      <c r="K485" s="5">
        <v>115248.15820000001</v>
      </c>
      <c r="L485" s="5">
        <v>119022.5462</v>
      </c>
      <c r="M485" s="5">
        <v>122671.6583</v>
      </c>
      <c r="N485" s="5">
        <v>127897.3432</v>
      </c>
      <c r="O485" s="5">
        <v>130009.9874</v>
      </c>
      <c r="P485" s="5">
        <v>129860.5313</v>
      </c>
    </row>
    <row r="486" spans="1:16" s="282" customFormat="1" x14ac:dyDescent="0.3">
      <c r="A486" s="186" t="s">
        <v>313</v>
      </c>
      <c r="B486" s="5">
        <v>50849.690300000002</v>
      </c>
      <c r="C486" s="5">
        <v>52185.752540000001</v>
      </c>
      <c r="D486" s="5">
        <v>55570.837010000003</v>
      </c>
      <c r="E486" s="5">
        <v>57512.951269999998</v>
      </c>
      <c r="F486" s="5">
        <v>61138.986369999999</v>
      </c>
      <c r="G486" s="5">
        <v>66091.522299999997</v>
      </c>
      <c r="H486" s="5">
        <v>66829.097009999998</v>
      </c>
      <c r="I486" s="5">
        <v>67078.257259999998</v>
      </c>
      <c r="J486" s="5">
        <v>61896.613870000001</v>
      </c>
      <c r="K486" s="5">
        <v>60607.83051</v>
      </c>
      <c r="L486" s="5">
        <v>57837.855620000002</v>
      </c>
      <c r="M486" s="5">
        <v>56383.117400000003</v>
      </c>
      <c r="N486" s="5">
        <v>57059.399899999997</v>
      </c>
      <c r="O486" s="5">
        <v>56934.766759999999</v>
      </c>
      <c r="P486" s="5">
        <v>52614.069819999997</v>
      </c>
    </row>
    <row r="487" spans="1:16" s="282" customFormat="1" x14ac:dyDescent="0.3">
      <c r="A487" s="186" t="s">
        <v>314</v>
      </c>
      <c r="B487" s="5">
        <v>98211.185930000007</v>
      </c>
      <c r="C487" s="5">
        <v>101364.50689999999</v>
      </c>
      <c r="D487" s="5">
        <v>105638.87609999999</v>
      </c>
      <c r="E487" s="5">
        <v>109614.7046</v>
      </c>
      <c r="F487" s="5">
        <v>109634.716</v>
      </c>
      <c r="G487" s="5">
        <v>109513.8361</v>
      </c>
      <c r="H487" s="5">
        <v>108781.28660000001</v>
      </c>
      <c r="I487" s="5">
        <v>107727.9884</v>
      </c>
      <c r="J487" s="5">
        <v>107406.82279999999</v>
      </c>
      <c r="K487" s="5">
        <v>108813.2145</v>
      </c>
      <c r="L487" s="5">
        <v>108643.8029</v>
      </c>
      <c r="M487" s="5">
        <v>110632.9872</v>
      </c>
      <c r="N487" s="5">
        <v>117104.5</v>
      </c>
      <c r="O487" s="5">
        <v>117239.6397</v>
      </c>
      <c r="P487" s="5">
        <v>111348.4293</v>
      </c>
    </row>
    <row r="488" spans="1:16" s="282" customFormat="1" x14ac:dyDescent="0.3">
      <c r="A488" s="186" t="s">
        <v>315</v>
      </c>
      <c r="B488" s="5">
        <v>169551.7844</v>
      </c>
      <c r="C488" s="5">
        <v>165460.94080000001</v>
      </c>
      <c r="D488" s="5">
        <v>173073.11170000001</v>
      </c>
      <c r="E488" s="5">
        <v>172458.56570000001</v>
      </c>
      <c r="F488" s="5">
        <v>166225.228</v>
      </c>
      <c r="G488" s="5">
        <v>177635.06</v>
      </c>
      <c r="H488" s="5">
        <v>179257.497</v>
      </c>
      <c r="I488" s="5">
        <v>180868.44519999999</v>
      </c>
      <c r="J488" s="5">
        <v>192695.92110000001</v>
      </c>
      <c r="K488" s="5">
        <v>204320.0422</v>
      </c>
      <c r="L488" s="5">
        <v>213294.62059999999</v>
      </c>
      <c r="M488" s="5">
        <v>222421.28279999999</v>
      </c>
      <c r="N488" s="5">
        <v>230417.01379999999</v>
      </c>
      <c r="O488" s="5">
        <v>238684.21230000001</v>
      </c>
      <c r="P488" s="5">
        <v>209182.93280000001</v>
      </c>
    </row>
    <row r="489" spans="1:16" s="282" customFormat="1" x14ac:dyDescent="0.3">
      <c r="A489" s="186" t="s">
        <v>316</v>
      </c>
      <c r="B489" s="5">
        <v>269085.07890000002</v>
      </c>
      <c r="C489" s="5">
        <v>292528.30369999999</v>
      </c>
      <c r="D489" s="5">
        <v>314568.9572</v>
      </c>
      <c r="E489" s="5">
        <v>327006.1972</v>
      </c>
      <c r="F489" s="5">
        <v>362531.3665</v>
      </c>
      <c r="G489" s="5">
        <v>403721.8382</v>
      </c>
      <c r="H489" s="5">
        <v>421237.83620000002</v>
      </c>
      <c r="I489" s="5">
        <v>424194.57760000002</v>
      </c>
      <c r="J489" s="5">
        <v>462089.48599999998</v>
      </c>
      <c r="K489" s="5">
        <v>500625.89010000002</v>
      </c>
      <c r="L489" s="5">
        <v>528593.15630000003</v>
      </c>
      <c r="M489" s="5">
        <v>575337.16440000001</v>
      </c>
      <c r="N489" s="5">
        <v>626824.93130000005</v>
      </c>
      <c r="O489" s="5">
        <v>659502.07750000001</v>
      </c>
      <c r="P489" s="5">
        <v>638774.72519999999</v>
      </c>
    </row>
    <row r="490" spans="1:16" s="282" customFormat="1" x14ac:dyDescent="0.3">
      <c r="A490" s="186" t="s">
        <v>317</v>
      </c>
      <c r="B490" s="5">
        <v>559770.13769999996</v>
      </c>
      <c r="C490" s="5">
        <v>562660.0135</v>
      </c>
      <c r="D490" s="5">
        <v>610616.3602</v>
      </c>
      <c r="E490" s="5">
        <v>637624.48439999996</v>
      </c>
      <c r="F490" s="5">
        <v>658779.9693</v>
      </c>
      <c r="G490" s="5">
        <v>678119.77670000005</v>
      </c>
      <c r="H490" s="5">
        <v>705524.22900000005</v>
      </c>
      <c r="I490" s="5">
        <v>730358.98239999998</v>
      </c>
      <c r="J490" s="5">
        <v>762695.15960000001</v>
      </c>
      <c r="K490" s="5">
        <v>804770.27009999997</v>
      </c>
      <c r="L490" s="5">
        <v>822767.00340000005</v>
      </c>
      <c r="M490" s="5">
        <v>841264.70149999997</v>
      </c>
      <c r="N490" s="5">
        <v>900674.5172</v>
      </c>
      <c r="O490" s="5">
        <v>872656.56090000004</v>
      </c>
      <c r="P490" s="5">
        <v>774016.31550000003</v>
      </c>
    </row>
    <row r="491" spans="1:16" s="282" customFormat="1" x14ac:dyDescent="0.3">
      <c r="A491" s="186" t="s">
        <v>318</v>
      </c>
      <c r="B491" s="5">
        <v>222979.92939999999</v>
      </c>
      <c r="C491" s="5">
        <v>228135.1029</v>
      </c>
      <c r="D491" s="5">
        <v>240692.1728</v>
      </c>
      <c r="E491" s="5">
        <v>250014.81229999999</v>
      </c>
      <c r="F491" s="5">
        <v>258144.95559999999</v>
      </c>
      <c r="G491" s="5">
        <v>265663.76020000002</v>
      </c>
      <c r="H491" s="5">
        <v>267864.65159999998</v>
      </c>
      <c r="I491" s="5">
        <v>274989.67190000002</v>
      </c>
      <c r="J491" s="5">
        <v>267848.53249999997</v>
      </c>
      <c r="K491" s="5">
        <v>265540.43719999999</v>
      </c>
      <c r="L491" s="5">
        <v>266704.14039999997</v>
      </c>
      <c r="M491" s="5">
        <v>287544.60359999997</v>
      </c>
      <c r="N491" s="5">
        <v>294441.83470000001</v>
      </c>
      <c r="O491" s="5">
        <v>286817.05690000003</v>
      </c>
      <c r="P491" s="5">
        <v>273080.46309999999</v>
      </c>
    </row>
    <row r="492" spans="1:16" s="282" customFormat="1" x14ac:dyDescent="0.3">
      <c r="A492" s="186" t="s">
        <v>319</v>
      </c>
      <c r="B492" s="5">
        <v>425936.77409999998</v>
      </c>
      <c r="C492" s="5">
        <v>442338.77120000002</v>
      </c>
      <c r="D492" s="5">
        <v>442427.99430000002</v>
      </c>
      <c r="E492" s="5">
        <v>454117.2328</v>
      </c>
      <c r="F492" s="5">
        <v>441934.93560000003</v>
      </c>
      <c r="G492" s="5">
        <v>459895.63789999997</v>
      </c>
      <c r="H492" s="5">
        <v>470380.3946</v>
      </c>
      <c r="I492" s="5">
        <v>479556.85100000002</v>
      </c>
      <c r="J492" s="5">
        <v>499323.81459999998</v>
      </c>
      <c r="K492" s="5">
        <v>513594.67879999999</v>
      </c>
      <c r="L492" s="5">
        <v>538766.62040000001</v>
      </c>
      <c r="M492" s="5">
        <v>545184.66500000004</v>
      </c>
      <c r="N492" s="5">
        <v>562485.97959999996</v>
      </c>
      <c r="O492" s="5">
        <v>606105.32109999994</v>
      </c>
      <c r="P492" s="5">
        <v>581811.35600000003</v>
      </c>
    </row>
    <row r="493" spans="1:16" s="282" customFormat="1" x14ac:dyDescent="0.3">
      <c r="A493" s="186" t="s">
        <v>320</v>
      </c>
      <c r="B493" s="5">
        <v>43757.572390000001</v>
      </c>
      <c r="C493" s="5">
        <v>42009.8992</v>
      </c>
      <c r="D493" s="5">
        <v>44512.789779999999</v>
      </c>
      <c r="E493" s="5">
        <v>44853.275320000001</v>
      </c>
      <c r="F493" s="5">
        <v>44317.627070000002</v>
      </c>
      <c r="G493" s="5">
        <v>47960.07991</v>
      </c>
      <c r="H493" s="5">
        <v>46618.122329999998</v>
      </c>
      <c r="I493" s="5">
        <v>48551.270750000003</v>
      </c>
      <c r="J493" s="5">
        <v>49838.119590000002</v>
      </c>
      <c r="K493" s="5">
        <v>54193.504359999999</v>
      </c>
      <c r="L493" s="5">
        <v>57076.192519999997</v>
      </c>
      <c r="M493" s="5">
        <v>61104.42813</v>
      </c>
      <c r="N493" s="5">
        <v>64866.31738</v>
      </c>
      <c r="O493" s="5">
        <v>68880.493119999999</v>
      </c>
      <c r="P493" s="5">
        <v>76525.493669999996</v>
      </c>
    </row>
    <row r="494" spans="1:16" s="282" customFormat="1" x14ac:dyDescent="0.3">
      <c r="A494" s="186" t="s">
        <v>321</v>
      </c>
      <c r="B494" s="5">
        <v>329630.41340000002</v>
      </c>
      <c r="C494" s="5">
        <v>339665.4583</v>
      </c>
      <c r="D494" s="5">
        <v>348852.29009999998</v>
      </c>
      <c r="E494" s="5">
        <v>362383.29479999997</v>
      </c>
      <c r="F494" s="5">
        <v>386175.4877</v>
      </c>
      <c r="G494" s="5">
        <v>394209.68369999999</v>
      </c>
      <c r="H494" s="5">
        <v>389345.6728</v>
      </c>
      <c r="I494" s="5">
        <v>415315.31449999998</v>
      </c>
      <c r="J494" s="5">
        <v>420385.01500000001</v>
      </c>
      <c r="K494" s="5">
        <v>437089.06809999997</v>
      </c>
      <c r="L494" s="5">
        <v>452805.95130000002</v>
      </c>
      <c r="M494" s="5">
        <v>469217.9448</v>
      </c>
      <c r="N494" s="5">
        <v>479671.7303</v>
      </c>
      <c r="O494" s="5">
        <v>477835.44959999999</v>
      </c>
      <c r="P494" s="5">
        <v>441238.76860000001</v>
      </c>
    </row>
    <row r="495" spans="1:16" s="282" customFormat="1" x14ac:dyDescent="0.3">
      <c r="A495" s="186" t="s">
        <v>322</v>
      </c>
      <c r="B495" s="5">
        <v>953189.75179999997</v>
      </c>
      <c r="C495" s="5">
        <v>977575.78870000003</v>
      </c>
      <c r="D495" s="5">
        <v>1031268.424</v>
      </c>
      <c r="E495" s="5">
        <v>1083125.5049999999</v>
      </c>
      <c r="F495" s="5">
        <v>1134670.3799999999</v>
      </c>
      <c r="G495" s="5">
        <v>1145796.696</v>
      </c>
      <c r="H495" s="5">
        <v>1188875.24</v>
      </c>
      <c r="I495" s="5">
        <v>1235385.121</v>
      </c>
      <c r="J495" s="5">
        <v>1297218.855</v>
      </c>
      <c r="K495" s="5">
        <v>1376569.7960000001</v>
      </c>
      <c r="L495" s="5">
        <v>1419687.9169999999</v>
      </c>
      <c r="M495" s="5">
        <v>1460277.2849999999</v>
      </c>
      <c r="N495" s="5">
        <v>1587635.385</v>
      </c>
      <c r="O495" s="5">
        <v>1650741.7409999999</v>
      </c>
      <c r="P495" s="5">
        <v>1654069.375</v>
      </c>
    </row>
    <row r="496" spans="1:16" s="282" customFormat="1" x14ac:dyDescent="0.3">
      <c r="A496" s="186" t="s">
        <v>323</v>
      </c>
      <c r="B496" s="5">
        <v>1442744.5149999999</v>
      </c>
      <c r="C496" s="5">
        <v>1484111.2309999999</v>
      </c>
      <c r="D496" s="5">
        <v>1511377.547</v>
      </c>
      <c r="E496" s="5">
        <v>1545708.108</v>
      </c>
      <c r="F496" s="5">
        <v>1603578.3870000001</v>
      </c>
      <c r="G496" s="5">
        <v>1651018.3049999999</v>
      </c>
      <c r="H496" s="5">
        <v>1692079.1839999999</v>
      </c>
      <c r="I496" s="5">
        <v>1735449.801</v>
      </c>
      <c r="J496" s="5">
        <v>1786053.7720000001</v>
      </c>
      <c r="K496" s="5">
        <v>1824945.4240000001</v>
      </c>
      <c r="L496" s="5">
        <v>1888889.851</v>
      </c>
      <c r="M496" s="5">
        <v>1946985.91</v>
      </c>
      <c r="N496" s="5">
        <v>1966830.2</v>
      </c>
      <c r="O496" s="5">
        <v>2004091.37</v>
      </c>
      <c r="P496" s="5">
        <v>1943464.737</v>
      </c>
    </row>
    <row r="497" spans="1:16" s="282" customFormat="1" x14ac:dyDescent="0.3">
      <c r="A497" s="186" t="s">
        <v>324</v>
      </c>
      <c r="B497" s="5">
        <v>1113431.496</v>
      </c>
      <c r="C497" s="5">
        <v>1145333.7620000001</v>
      </c>
      <c r="D497" s="5">
        <v>1160594.202</v>
      </c>
      <c r="E497" s="5">
        <v>1204074.939</v>
      </c>
      <c r="F497" s="5">
        <v>1248189.2180000001</v>
      </c>
      <c r="G497" s="5">
        <v>1290930.693</v>
      </c>
      <c r="H497" s="5">
        <v>1305338.3970000001</v>
      </c>
      <c r="I497" s="5">
        <v>1321460.0009999999</v>
      </c>
      <c r="J497" s="5">
        <v>1346728.693</v>
      </c>
      <c r="K497" s="5">
        <v>1381971.2120000001</v>
      </c>
      <c r="L497" s="5">
        <v>1431615.2069999999</v>
      </c>
      <c r="M497" s="5">
        <v>1478748.7239999999</v>
      </c>
      <c r="N497" s="5">
        <v>1520610.3629999999</v>
      </c>
      <c r="O497" s="5">
        <v>1533397.36</v>
      </c>
      <c r="P497" s="5">
        <v>1478111.4269999999</v>
      </c>
    </row>
    <row r="498" spans="1:16" s="282" customFormat="1" x14ac:dyDescent="0.3">
      <c r="A498" s="186" t="s">
        <v>325</v>
      </c>
      <c r="B498" s="5">
        <v>512283.18680000002</v>
      </c>
      <c r="C498" s="5">
        <v>516283.75309999997</v>
      </c>
      <c r="D498" s="5">
        <v>527525.772</v>
      </c>
      <c r="E498" s="5">
        <v>548001.37540000002</v>
      </c>
      <c r="F498" s="5">
        <v>583355.52469999995</v>
      </c>
      <c r="G498" s="5">
        <v>577090.49269999994</v>
      </c>
      <c r="H498" s="5">
        <v>576348.16500000004</v>
      </c>
      <c r="I498" s="5">
        <v>589005.73970000003</v>
      </c>
      <c r="J498" s="5">
        <v>603398.78159999999</v>
      </c>
      <c r="K498" s="5">
        <v>618148.86739999999</v>
      </c>
      <c r="L498" s="5">
        <v>629131.26969999995</v>
      </c>
      <c r="M498" s="5">
        <v>640920.86580000003</v>
      </c>
      <c r="N498" s="5">
        <v>656990.61849999998</v>
      </c>
      <c r="O498" s="5">
        <v>687030.62699999998</v>
      </c>
      <c r="P498" s="5">
        <v>677773.45900000003</v>
      </c>
    </row>
    <row r="499" spans="1:16" s="282" customFormat="1" x14ac:dyDescent="0.3">
      <c r="A499" s="186" t="s">
        <v>326</v>
      </c>
      <c r="B499" s="5">
        <v>44308.952140000001</v>
      </c>
      <c r="C499" s="5">
        <v>47639.796520000004</v>
      </c>
      <c r="D499" s="5">
        <v>51042.050139999999</v>
      </c>
      <c r="E499" s="5">
        <v>52387.109199999999</v>
      </c>
      <c r="F499" s="5">
        <v>56976.621460000002</v>
      </c>
      <c r="G499" s="5">
        <v>61869.361490000003</v>
      </c>
      <c r="H499" s="5">
        <v>64202.315020000002</v>
      </c>
      <c r="I499" s="5">
        <v>69243.181020000004</v>
      </c>
      <c r="J499" s="5">
        <v>74692.816619999998</v>
      </c>
      <c r="K499" s="5">
        <v>80768.972330000004</v>
      </c>
      <c r="L499" s="5">
        <v>82380.514379999993</v>
      </c>
      <c r="M499" s="5">
        <v>83700.927169999995</v>
      </c>
      <c r="N499" s="5">
        <v>90448.730240000004</v>
      </c>
      <c r="O499" s="5">
        <v>93235.801749999999</v>
      </c>
      <c r="P499" s="5">
        <v>86145.544959999999</v>
      </c>
    </row>
    <row r="500" spans="1:16" s="282" customFormat="1" x14ac:dyDescent="0.3">
      <c r="A500" s="186" t="s">
        <v>327</v>
      </c>
      <c r="B500" s="5">
        <v>137453.87789999999</v>
      </c>
      <c r="C500" s="5">
        <v>148653.86739999999</v>
      </c>
      <c r="D500" s="5">
        <v>154276.25080000001</v>
      </c>
      <c r="E500" s="5">
        <v>157494.00599999999</v>
      </c>
      <c r="F500" s="5">
        <v>161326.52979999999</v>
      </c>
      <c r="G500" s="5">
        <v>171955.3187</v>
      </c>
      <c r="H500" s="5">
        <v>160991.24960000001</v>
      </c>
      <c r="I500" s="5">
        <v>161745.3217</v>
      </c>
      <c r="J500" s="5">
        <v>166470.3069</v>
      </c>
      <c r="K500" s="5">
        <v>180233.9222</v>
      </c>
      <c r="L500" s="5">
        <v>183284.50520000001</v>
      </c>
      <c r="M500" s="5">
        <v>191905.93489999999</v>
      </c>
      <c r="N500" s="5">
        <v>200264.02230000001</v>
      </c>
      <c r="O500" s="5">
        <v>198775.09880000001</v>
      </c>
      <c r="P500" s="5">
        <v>182876.47349999999</v>
      </c>
    </row>
    <row r="501" spans="1:16" s="282" customFormat="1" x14ac:dyDescent="0.3">
      <c r="A501" s="186" t="s">
        <v>328</v>
      </c>
      <c r="B501" s="5">
        <v>138435.92749999999</v>
      </c>
      <c r="C501" s="5">
        <v>139688.8976</v>
      </c>
      <c r="D501" s="5">
        <v>147937.01509999999</v>
      </c>
      <c r="E501" s="5">
        <v>154397.11799999999</v>
      </c>
      <c r="F501" s="5">
        <v>160370.3872</v>
      </c>
      <c r="G501" s="5">
        <v>155638.3897</v>
      </c>
      <c r="H501" s="5">
        <v>153853.69349999999</v>
      </c>
      <c r="I501" s="5">
        <v>152642.7157</v>
      </c>
      <c r="J501" s="5">
        <v>155699.81460000001</v>
      </c>
      <c r="K501" s="5">
        <v>164699.66519999999</v>
      </c>
      <c r="L501" s="5">
        <v>174244.26920000001</v>
      </c>
      <c r="M501" s="5">
        <v>180720.54319999999</v>
      </c>
      <c r="N501" s="5">
        <v>193769.3659</v>
      </c>
      <c r="O501" s="5">
        <v>204150.57149999999</v>
      </c>
      <c r="P501" s="5">
        <v>205871.15770000001</v>
      </c>
    </row>
    <row r="502" spans="1:16" s="282" customFormat="1" x14ac:dyDescent="0.3">
      <c r="A502" s="186" t="s">
        <v>329</v>
      </c>
      <c r="B502" s="5">
        <v>324538.48330000002</v>
      </c>
      <c r="C502" s="5">
        <v>354295.57390000002</v>
      </c>
      <c r="D502" s="5">
        <v>387919.98580000002</v>
      </c>
      <c r="E502" s="5">
        <v>424177.51740000001</v>
      </c>
      <c r="F502" s="5">
        <v>485852.2574</v>
      </c>
      <c r="G502" s="5">
        <v>554236.53480000002</v>
      </c>
      <c r="H502" s="5">
        <v>618457.26760000002</v>
      </c>
      <c r="I502" s="5">
        <v>666784.45719999995</v>
      </c>
      <c r="J502" s="5">
        <v>710574.44629999995</v>
      </c>
      <c r="K502" s="5">
        <v>765818.00549999997</v>
      </c>
      <c r="L502" s="5">
        <v>804816.03509999998</v>
      </c>
      <c r="M502" s="5">
        <v>849312.54639999999</v>
      </c>
      <c r="N502" s="5">
        <v>898049.38219999999</v>
      </c>
      <c r="O502" s="5">
        <v>951908.69759999996</v>
      </c>
      <c r="P502" s="5">
        <v>961153.92180000001</v>
      </c>
    </row>
    <row r="503" spans="1:16" s="282" customFormat="1" x14ac:dyDescent="0.3">
      <c r="A503" s="186" t="s">
        <v>330</v>
      </c>
      <c r="B503" s="5">
        <v>992982.57460000005</v>
      </c>
      <c r="C503" s="5">
        <v>1024466.451</v>
      </c>
      <c r="D503" s="5">
        <v>1104078.8089999999</v>
      </c>
      <c r="E503" s="5">
        <v>1141697.612</v>
      </c>
      <c r="F503" s="5">
        <v>1212703.706</v>
      </c>
      <c r="G503" s="5">
        <v>1332023.3959999999</v>
      </c>
      <c r="H503" s="5">
        <v>1343319.477</v>
      </c>
      <c r="I503" s="5">
        <v>1349136.338</v>
      </c>
      <c r="J503" s="5">
        <v>1383135.6569999999</v>
      </c>
      <c r="K503" s="5">
        <v>1487346.8589999999</v>
      </c>
      <c r="L503" s="5">
        <v>1574452.568</v>
      </c>
      <c r="M503" s="5">
        <v>1688561.2109999999</v>
      </c>
      <c r="N503" s="5">
        <v>1829768.3030000001</v>
      </c>
      <c r="O503" s="5">
        <v>1861451.2649999999</v>
      </c>
      <c r="P503" s="5">
        <v>1853536.727</v>
      </c>
    </row>
    <row r="504" spans="1:16" s="282" customFormat="1" x14ac:dyDescent="0.3">
      <c r="A504" s="186" t="s">
        <v>331</v>
      </c>
      <c r="B504" s="5">
        <v>2441020.9789999998</v>
      </c>
      <c r="C504" s="5">
        <v>2529304.3369999998</v>
      </c>
      <c r="D504" s="5">
        <v>2567774.037</v>
      </c>
      <c r="E504" s="5">
        <v>2642829.5759999999</v>
      </c>
      <c r="F504" s="5">
        <v>2733948.497</v>
      </c>
      <c r="G504" s="5">
        <v>2803765.8369999998</v>
      </c>
      <c r="H504" s="5">
        <v>2876959.2489999998</v>
      </c>
      <c r="I504" s="5">
        <v>2915973.7370000002</v>
      </c>
      <c r="J504" s="5">
        <v>2982427.2680000002</v>
      </c>
      <c r="K504" s="5">
        <v>3050480.5430000001</v>
      </c>
      <c r="L504" s="5">
        <v>3109956.804</v>
      </c>
      <c r="M504" s="5">
        <v>3175840.531</v>
      </c>
      <c r="N504" s="5">
        <v>3240184.8829999999</v>
      </c>
      <c r="O504" s="5">
        <v>3293070.023</v>
      </c>
      <c r="P504" s="5">
        <v>3340479.1919999998</v>
      </c>
    </row>
    <row r="505" spans="1:16" s="282" customFormat="1" x14ac:dyDescent="0.3">
      <c r="A505" s="186" t="s">
        <v>332</v>
      </c>
      <c r="B505" s="5">
        <v>314984.62070000003</v>
      </c>
      <c r="C505" s="5">
        <v>333044.01760000002</v>
      </c>
      <c r="D505" s="5">
        <v>341190.53090000001</v>
      </c>
      <c r="E505" s="5">
        <v>368007.47899999999</v>
      </c>
      <c r="F505" s="5">
        <v>383757.4154</v>
      </c>
      <c r="G505" s="5">
        <v>400238.0943</v>
      </c>
      <c r="H505" s="5">
        <v>396798.54269999999</v>
      </c>
      <c r="I505" s="5">
        <v>402480.57500000001</v>
      </c>
      <c r="J505" s="5">
        <v>413969.72560000001</v>
      </c>
      <c r="K505" s="5">
        <v>433966.70390000002</v>
      </c>
      <c r="L505" s="5">
        <v>457741.69199999998</v>
      </c>
      <c r="M505" s="5">
        <v>480708.902</v>
      </c>
      <c r="N505" s="5">
        <v>511773.29100000003</v>
      </c>
      <c r="O505" s="5">
        <v>543182.73199999996</v>
      </c>
      <c r="P505" s="5">
        <v>556229.07499999995</v>
      </c>
    </row>
    <row r="506" spans="1:16" s="282" customFormat="1" x14ac:dyDescent="0.3">
      <c r="A506" s="186" t="s">
        <v>333</v>
      </c>
      <c r="B506" s="5">
        <v>376202.17800000001</v>
      </c>
      <c r="C506" s="5">
        <v>332038.48800000001</v>
      </c>
      <c r="D506" s="5">
        <v>320408.03499999997</v>
      </c>
      <c r="E506" s="5">
        <v>329085.09000000003</v>
      </c>
      <c r="F506" s="5">
        <v>328446.15999999997</v>
      </c>
      <c r="G506" s="5">
        <v>346046.54300000001</v>
      </c>
      <c r="H506" s="5">
        <v>362074.766</v>
      </c>
      <c r="I506" s="5">
        <v>392771.43099999998</v>
      </c>
      <c r="J506" s="5">
        <v>407507.52500000002</v>
      </c>
      <c r="K506" s="5">
        <v>433867.47399999999</v>
      </c>
      <c r="L506" s="5">
        <v>441176.91899999999</v>
      </c>
      <c r="M506" s="5">
        <v>451861.47899999999</v>
      </c>
      <c r="N506" s="5">
        <v>455933.663</v>
      </c>
      <c r="O506" s="5">
        <v>461450.03100000002</v>
      </c>
      <c r="P506" s="5">
        <v>484305.84399999998</v>
      </c>
    </row>
    <row r="507" spans="1:16" s="282" customFormat="1" x14ac:dyDescent="0.3">
      <c r="A507" s="186" t="s">
        <v>334</v>
      </c>
      <c r="B507" s="5">
        <v>340722.53</v>
      </c>
      <c r="C507" s="5">
        <v>350270.80599999998</v>
      </c>
      <c r="D507" s="5">
        <v>362212.42700000003</v>
      </c>
      <c r="E507" s="5">
        <v>375472.91800000001</v>
      </c>
      <c r="F507" s="5">
        <v>388453.72700000001</v>
      </c>
      <c r="G507" s="5">
        <v>385804.45299999998</v>
      </c>
      <c r="H507" s="5">
        <v>399798.34899999999</v>
      </c>
      <c r="I507" s="5">
        <v>410892.68</v>
      </c>
      <c r="J507" s="5">
        <v>428390.98499999999</v>
      </c>
      <c r="K507" s="5">
        <v>449502.13299999997</v>
      </c>
      <c r="L507" s="5">
        <v>455067.48100000003</v>
      </c>
      <c r="M507" s="5">
        <v>464749.50799999997</v>
      </c>
      <c r="N507" s="5">
        <v>471472.36700000003</v>
      </c>
      <c r="O507" s="5">
        <v>480018.337</v>
      </c>
      <c r="P507" s="5">
        <v>485121.34499999997</v>
      </c>
    </row>
    <row r="508" spans="1:16" s="282" customFormat="1" x14ac:dyDescent="0.3">
      <c r="A508" s="186" t="s">
        <v>335</v>
      </c>
      <c r="B508" s="5">
        <v>1143478.152</v>
      </c>
      <c r="C508" s="5">
        <v>1201180.7930000001</v>
      </c>
      <c r="D508" s="5">
        <v>1245130.7250000001</v>
      </c>
      <c r="E508" s="5">
        <v>1276058.878</v>
      </c>
      <c r="F508" s="5">
        <v>1324541.5430000001</v>
      </c>
      <c r="G508" s="5">
        <v>1350134.311</v>
      </c>
      <c r="H508" s="5">
        <v>1401510.594</v>
      </c>
      <c r="I508" s="5">
        <v>1460040.0179999999</v>
      </c>
      <c r="J508" s="5">
        <v>1508964.291</v>
      </c>
      <c r="K508" s="5">
        <v>1557680.132</v>
      </c>
      <c r="L508" s="5">
        <v>1628369.246</v>
      </c>
      <c r="M508" s="5">
        <v>1668980.892</v>
      </c>
      <c r="N508" s="5">
        <v>1717773.42</v>
      </c>
      <c r="O508" s="5">
        <v>1754141.0079999999</v>
      </c>
      <c r="P508" s="5">
        <v>1793666.33</v>
      </c>
    </row>
    <row r="509" spans="1:16" s="282" customFormat="1" x14ac:dyDescent="0.3">
      <c r="A509" s="186" t="s">
        <v>336</v>
      </c>
      <c r="B509" s="5">
        <v>959930.08299999998</v>
      </c>
      <c r="C509" s="5">
        <v>1015666.047</v>
      </c>
      <c r="D509" s="5">
        <v>1021758.423</v>
      </c>
      <c r="E509" s="5">
        <v>1057090.263</v>
      </c>
      <c r="F509" s="5">
        <v>1100282.5249999999</v>
      </c>
      <c r="G509" s="5">
        <v>1145322.223</v>
      </c>
      <c r="H509" s="5">
        <v>1161611.0449999999</v>
      </c>
      <c r="I509" s="5">
        <v>1201423.452</v>
      </c>
      <c r="J509" s="5">
        <v>1223840.595</v>
      </c>
      <c r="K509" s="5">
        <v>1257042.1470000001</v>
      </c>
      <c r="L509" s="5">
        <v>1268420.1470000001</v>
      </c>
      <c r="M509" s="5">
        <v>1303972.186</v>
      </c>
      <c r="N509" s="5">
        <v>1330364.267</v>
      </c>
      <c r="O509" s="5">
        <v>1352218.5</v>
      </c>
      <c r="P509" s="5">
        <v>1344696.1329999999</v>
      </c>
    </row>
    <row r="510" spans="1:16" s="282" customFormat="1" x14ac:dyDescent="0.3">
      <c r="A510" s="186" t="s">
        <v>337</v>
      </c>
      <c r="B510" s="5">
        <v>47919.816180000002</v>
      </c>
      <c r="C510" s="5">
        <v>48735.145279999997</v>
      </c>
      <c r="D510" s="5">
        <v>49312.027240000003</v>
      </c>
      <c r="E510" s="5">
        <v>51231.336340000002</v>
      </c>
      <c r="F510" s="5">
        <v>50583.910279999996</v>
      </c>
      <c r="G510" s="5">
        <v>51814.059399999998</v>
      </c>
      <c r="H510" s="5">
        <v>51742.504739999997</v>
      </c>
      <c r="I510" s="5">
        <v>51846.852440000002</v>
      </c>
      <c r="J510" s="5">
        <v>52989.785510000002</v>
      </c>
      <c r="K510" s="5">
        <v>54193.758410000002</v>
      </c>
      <c r="L510" s="5">
        <v>54513.730369999997</v>
      </c>
      <c r="M510" s="5">
        <v>55623.746189999998</v>
      </c>
      <c r="N510" s="5">
        <v>57995.173269999999</v>
      </c>
      <c r="O510" s="5">
        <v>59045.676140000003</v>
      </c>
      <c r="P510" s="5">
        <v>58243.500599999999</v>
      </c>
    </row>
    <row r="511" spans="1:16" x14ac:dyDescent="0.3">
      <c r="A511" s="320" t="s">
        <v>650</v>
      </c>
      <c r="B511" s="320">
        <v>17419409.920000002</v>
      </c>
      <c r="C511" s="320">
        <v>17898333.739999998</v>
      </c>
      <c r="D511" s="320">
        <v>18425109.719999999</v>
      </c>
      <c r="E511" s="320">
        <v>19093676.02</v>
      </c>
      <c r="F511" s="320">
        <v>19815361.629999999</v>
      </c>
      <c r="G511" s="320">
        <v>20483270.379999999</v>
      </c>
      <c r="H511" s="320">
        <v>20894289.030000001</v>
      </c>
      <c r="I511" s="320">
        <v>21431117.690000001</v>
      </c>
      <c r="J511" s="320">
        <v>21980754.350000001</v>
      </c>
      <c r="K511" s="320">
        <v>22768881.629999999</v>
      </c>
      <c r="L511" s="320">
        <v>23459905.050000001</v>
      </c>
      <c r="M511" s="320">
        <v>24244590.27</v>
      </c>
      <c r="N511" s="320">
        <v>25174865.350000001</v>
      </c>
      <c r="O511" s="320">
        <v>25714477.579999998</v>
      </c>
      <c r="P511" s="320">
        <v>25469568.399999999</v>
      </c>
    </row>
    <row r="512" spans="1:16" x14ac:dyDescent="0.3">
      <c r="A512" s="282"/>
      <c r="B512" s="282"/>
      <c r="C512" s="282"/>
      <c r="D512" s="282"/>
      <c r="E512" s="282"/>
      <c r="F512" s="282"/>
      <c r="G512" s="282"/>
      <c r="H512" s="282"/>
      <c r="I512" s="282"/>
      <c r="J512" s="282"/>
      <c r="K512" s="282"/>
      <c r="L512" s="282"/>
      <c r="M512" s="282"/>
      <c r="N512" s="282"/>
      <c r="O512" s="282"/>
      <c r="P512" s="282"/>
    </row>
    <row r="513" spans="1:16" x14ac:dyDescent="0.3">
      <c r="A513" s="282"/>
      <c r="B513" s="282"/>
      <c r="C513" s="282"/>
      <c r="D513" s="282"/>
      <c r="E513" s="282"/>
      <c r="F513" s="282"/>
      <c r="G513" s="282"/>
      <c r="H513" s="282"/>
      <c r="I513" s="282"/>
      <c r="J513" s="282"/>
      <c r="K513" s="282"/>
      <c r="L513" s="282"/>
      <c r="M513" s="282"/>
      <c r="N513" s="282"/>
      <c r="O513" s="282"/>
      <c r="P513" s="282"/>
    </row>
    <row r="514" spans="1:16" s="282" customFormat="1" x14ac:dyDescent="0.3">
      <c r="A514" s="180" t="s">
        <v>1185</v>
      </c>
      <c r="B514" s="180">
        <v>1995</v>
      </c>
      <c r="C514" s="180">
        <v>1996</v>
      </c>
      <c r="D514" s="180">
        <v>1997</v>
      </c>
      <c r="E514" s="180">
        <v>1998</v>
      </c>
      <c r="F514" s="180">
        <v>1999</v>
      </c>
      <c r="G514" s="180">
        <v>2000</v>
      </c>
      <c r="H514" s="180">
        <v>2001</v>
      </c>
      <c r="I514" s="180">
        <v>2002</v>
      </c>
      <c r="J514" s="180">
        <v>2003</v>
      </c>
      <c r="K514" s="180">
        <v>2004</v>
      </c>
      <c r="L514" s="180">
        <v>2005</v>
      </c>
      <c r="M514" s="180">
        <v>2006</v>
      </c>
      <c r="N514" s="180">
        <v>2007</v>
      </c>
      <c r="O514" s="180">
        <v>2008</v>
      </c>
      <c r="P514" s="180">
        <v>2009</v>
      </c>
    </row>
    <row r="515" spans="1:16" s="282" customFormat="1" x14ac:dyDescent="0.3">
      <c r="A515" s="186" t="s">
        <v>303</v>
      </c>
      <c r="B515" s="5">
        <v>35732.832000000002</v>
      </c>
      <c r="C515" s="5">
        <v>37614.690999999999</v>
      </c>
      <c r="D515" s="5">
        <v>40803.641000000003</v>
      </c>
      <c r="E515" s="5">
        <v>41916.226999999999</v>
      </c>
      <c r="F515" s="5">
        <v>38520.116999999998</v>
      </c>
      <c r="G515" s="5">
        <v>38440.754000000001</v>
      </c>
      <c r="H515" s="5">
        <v>36423.711000000003</v>
      </c>
      <c r="I515" s="5">
        <v>38511.608999999997</v>
      </c>
      <c r="J515" s="5">
        <v>37743.940999999999</v>
      </c>
      <c r="K515" s="5">
        <v>40307.847999999998</v>
      </c>
      <c r="L515" s="5">
        <v>42430.487999999998</v>
      </c>
      <c r="M515" s="5">
        <v>40835.578000000001</v>
      </c>
      <c r="N515" s="5">
        <v>39981.016000000003</v>
      </c>
      <c r="O515" s="5">
        <v>41155.035000000003</v>
      </c>
      <c r="P515" s="5">
        <v>41396.870999999999</v>
      </c>
    </row>
    <row r="516" spans="1:16" s="282" customFormat="1" x14ac:dyDescent="0.3">
      <c r="A516" s="186" t="s">
        <v>304</v>
      </c>
      <c r="B516" s="5">
        <v>49168.222999999998</v>
      </c>
      <c r="C516" s="5">
        <v>50558.737999999998</v>
      </c>
      <c r="D516" s="5">
        <v>59227.894999999997</v>
      </c>
      <c r="E516" s="5">
        <v>57727.891000000003</v>
      </c>
      <c r="F516" s="5">
        <v>57437.491999999998</v>
      </c>
      <c r="G516" s="5">
        <v>57307.667999999998</v>
      </c>
      <c r="H516" s="5">
        <v>65567.406000000003</v>
      </c>
      <c r="I516" s="5">
        <v>67555.179999999993</v>
      </c>
      <c r="J516" s="5">
        <v>59670.991999999998</v>
      </c>
      <c r="K516" s="5">
        <v>70731.679999999993</v>
      </c>
      <c r="L516" s="5">
        <v>87666.406000000003</v>
      </c>
      <c r="M516" s="5">
        <v>107134.18</v>
      </c>
      <c r="N516" s="5">
        <v>120398.63</v>
      </c>
      <c r="O516" s="5">
        <v>130683.09</v>
      </c>
      <c r="P516" s="5">
        <v>87922.733999999997</v>
      </c>
    </row>
    <row r="517" spans="1:16" s="282" customFormat="1" x14ac:dyDescent="0.3">
      <c r="A517" s="186" t="s">
        <v>305</v>
      </c>
      <c r="B517" s="5">
        <v>3153.3279000000002</v>
      </c>
      <c r="C517" s="5">
        <v>3405.9479999999999</v>
      </c>
      <c r="D517" s="5">
        <v>3856.0354000000002</v>
      </c>
      <c r="E517" s="5">
        <v>3880.1581999999999</v>
      </c>
      <c r="F517" s="5">
        <v>3853.2202000000002</v>
      </c>
      <c r="G517" s="5">
        <v>3988.8564000000001</v>
      </c>
      <c r="H517" s="5">
        <v>3816.6500999999998</v>
      </c>
      <c r="I517" s="5">
        <v>3554.2256000000002</v>
      </c>
      <c r="J517" s="5">
        <v>3559.5304999999998</v>
      </c>
      <c r="K517" s="5">
        <v>3899.0830000000001</v>
      </c>
      <c r="L517" s="5">
        <v>4242.4301999999998</v>
      </c>
      <c r="M517" s="5">
        <v>4362.2728999999999</v>
      </c>
      <c r="N517" s="5">
        <v>4699.4135999999999</v>
      </c>
      <c r="O517" s="5">
        <v>4752.7987999999996</v>
      </c>
      <c r="P517" s="5">
        <v>4192.0625</v>
      </c>
    </row>
    <row r="518" spans="1:16" s="282" customFormat="1" x14ac:dyDescent="0.3">
      <c r="A518" s="186" t="s">
        <v>306</v>
      </c>
      <c r="B518" s="5">
        <v>9805.4413999999997</v>
      </c>
      <c r="C518" s="5">
        <v>10735.85</v>
      </c>
      <c r="D518" s="5">
        <v>11137.633</v>
      </c>
      <c r="E518" s="5">
        <v>10800.096</v>
      </c>
      <c r="F518" s="5">
        <v>10876.120999999999</v>
      </c>
      <c r="G518" s="5">
        <v>11490.052</v>
      </c>
      <c r="H518" s="5">
        <v>11577.753000000001</v>
      </c>
      <c r="I518" s="5">
        <v>12166.8</v>
      </c>
      <c r="J518" s="5">
        <v>11730.841</v>
      </c>
      <c r="K518" s="5">
        <v>11857.031999999999</v>
      </c>
      <c r="L518" s="5">
        <v>13205.371999999999</v>
      </c>
      <c r="M518" s="5">
        <v>12958.691999999999</v>
      </c>
      <c r="N518" s="5">
        <v>11822.782999999999</v>
      </c>
      <c r="O518" s="5">
        <v>12343.811</v>
      </c>
      <c r="P518" s="5">
        <v>10536.79</v>
      </c>
    </row>
    <row r="519" spans="1:16" s="282" customFormat="1" x14ac:dyDescent="0.3">
      <c r="A519" s="186" t="s">
        <v>307</v>
      </c>
      <c r="B519" s="5">
        <v>654.27881000000002</v>
      </c>
      <c r="C519" s="5">
        <v>757.39868000000001</v>
      </c>
      <c r="D519" s="5">
        <v>813.76819</v>
      </c>
      <c r="E519" s="5">
        <v>817.67687999999998</v>
      </c>
      <c r="F519" s="5">
        <v>752.20032000000003</v>
      </c>
      <c r="G519" s="5">
        <v>643.75079000000005</v>
      </c>
      <c r="H519" s="5">
        <v>576.78583000000003</v>
      </c>
      <c r="I519" s="5">
        <v>519.88054999999997</v>
      </c>
      <c r="J519" s="5">
        <v>542.40130999999997</v>
      </c>
      <c r="K519" s="5">
        <v>604.32587000000001</v>
      </c>
      <c r="L519" s="5">
        <v>622.45618000000002</v>
      </c>
      <c r="M519" s="5">
        <v>615.94866999999999</v>
      </c>
      <c r="N519" s="5">
        <v>678.13238999999999</v>
      </c>
      <c r="O519" s="5">
        <v>644.13391000000001</v>
      </c>
      <c r="P519" s="5">
        <v>604.78869999999995</v>
      </c>
    </row>
    <row r="520" spans="1:16" s="282" customFormat="1" x14ac:dyDescent="0.3">
      <c r="A520" s="186" t="s">
        <v>308</v>
      </c>
      <c r="B520" s="5">
        <v>26489.537</v>
      </c>
      <c r="C520" s="5">
        <v>26581.761999999999</v>
      </c>
      <c r="D520" s="5">
        <v>28397.006000000001</v>
      </c>
      <c r="E520" s="5">
        <v>27623.026999999998</v>
      </c>
      <c r="F520" s="5">
        <v>26920.006000000001</v>
      </c>
      <c r="G520" s="5">
        <v>25842.48</v>
      </c>
      <c r="H520" s="5">
        <v>23475.317999999999</v>
      </c>
      <c r="I520" s="5">
        <v>21862.025000000001</v>
      </c>
      <c r="J520" s="5">
        <v>20325.884999999998</v>
      </c>
      <c r="K520" s="5">
        <v>18978.407999999999</v>
      </c>
      <c r="L520" s="5">
        <v>20301.361000000001</v>
      </c>
      <c r="M520" s="5">
        <v>20253.907999999999</v>
      </c>
      <c r="N520" s="5">
        <v>20320.294999999998</v>
      </c>
      <c r="O520" s="5">
        <v>18429.826000000001</v>
      </c>
      <c r="P520" s="5">
        <v>15459.762000000001</v>
      </c>
    </row>
    <row r="521" spans="1:16" s="282" customFormat="1" x14ac:dyDescent="0.3">
      <c r="A521" s="186" t="s">
        <v>309</v>
      </c>
      <c r="B521" s="5">
        <v>36798.737999999998</v>
      </c>
      <c r="C521" s="5">
        <v>37032.847999999998</v>
      </c>
      <c r="D521" s="5">
        <v>39961.035000000003</v>
      </c>
      <c r="E521" s="5">
        <v>41669.241999999998</v>
      </c>
      <c r="F521" s="5">
        <v>46405.641000000003</v>
      </c>
      <c r="G521" s="5">
        <v>49903.870999999999</v>
      </c>
      <c r="H521" s="5">
        <v>51752.203000000001</v>
      </c>
      <c r="I521" s="5">
        <v>50975.605000000003</v>
      </c>
      <c r="J521" s="5">
        <v>50689.711000000003</v>
      </c>
      <c r="K521" s="5">
        <v>54906.703000000001</v>
      </c>
      <c r="L521" s="5">
        <v>56410.535000000003</v>
      </c>
      <c r="M521" s="5">
        <v>57824.684000000001</v>
      </c>
      <c r="N521" s="5">
        <v>59567.02</v>
      </c>
      <c r="O521" s="5">
        <v>58348.961000000003</v>
      </c>
      <c r="P521" s="5">
        <v>52958.491999999998</v>
      </c>
    </row>
    <row r="522" spans="1:16" s="282" customFormat="1" x14ac:dyDescent="0.3">
      <c r="A522" s="186" t="s">
        <v>310</v>
      </c>
      <c r="B522" s="5">
        <v>1328.0853</v>
      </c>
      <c r="C522" s="5">
        <v>1227.5522000000001</v>
      </c>
      <c r="D522" s="5">
        <v>1353.3188</v>
      </c>
      <c r="E522" s="5">
        <v>1539.4121</v>
      </c>
      <c r="F522" s="5">
        <v>1476.5179000000001</v>
      </c>
      <c r="G522" s="5">
        <v>1365.4154000000001</v>
      </c>
      <c r="H522" s="5">
        <v>1631.8382999999999</v>
      </c>
      <c r="I522" s="5">
        <v>1701.6514</v>
      </c>
      <c r="J522" s="5">
        <v>1283.2863</v>
      </c>
      <c r="K522" s="5">
        <v>1285.8643999999999</v>
      </c>
      <c r="L522" s="5">
        <v>1511.5260000000001</v>
      </c>
      <c r="M522" s="5">
        <v>1526.3302000000001</v>
      </c>
      <c r="N522" s="5">
        <v>1572.2338</v>
      </c>
      <c r="O522" s="5">
        <v>1773.6796999999999</v>
      </c>
      <c r="P522" s="5">
        <v>1679.7283</v>
      </c>
    </row>
    <row r="523" spans="1:16" s="282" customFormat="1" x14ac:dyDescent="0.3">
      <c r="A523" s="186" t="s">
        <v>311</v>
      </c>
      <c r="B523" s="5">
        <v>10869.645</v>
      </c>
      <c r="C523" s="5">
        <v>12038.465</v>
      </c>
      <c r="D523" s="5">
        <v>13229.726000000001</v>
      </c>
      <c r="E523" s="5">
        <v>13637.507</v>
      </c>
      <c r="F523" s="5">
        <v>12738.396000000001</v>
      </c>
      <c r="G523" s="5">
        <v>11845.654</v>
      </c>
      <c r="H523" s="5">
        <v>11435.996999999999</v>
      </c>
      <c r="I523" s="5">
        <v>10917.669</v>
      </c>
      <c r="J523" s="5">
        <v>11387.182000000001</v>
      </c>
      <c r="K523" s="5">
        <v>10602.439</v>
      </c>
      <c r="L523" s="5">
        <v>11093.072</v>
      </c>
      <c r="M523" s="5">
        <v>11520.978999999999</v>
      </c>
      <c r="N523" s="5">
        <v>14185.477999999999</v>
      </c>
      <c r="O523" s="5">
        <v>14120.531000000001</v>
      </c>
      <c r="P523" s="5">
        <v>12864.762000000001</v>
      </c>
    </row>
    <row r="524" spans="1:16" s="282" customFormat="1" x14ac:dyDescent="0.3">
      <c r="A524" s="186" t="s">
        <v>312</v>
      </c>
      <c r="B524" s="5">
        <v>12706.039000000001</v>
      </c>
      <c r="C524" s="5">
        <v>14192.511</v>
      </c>
      <c r="D524" s="5">
        <v>14736.633</v>
      </c>
      <c r="E524" s="5">
        <v>15018.491</v>
      </c>
      <c r="F524" s="5">
        <v>15287.824000000001</v>
      </c>
      <c r="G524" s="5">
        <v>14431.254999999999</v>
      </c>
      <c r="H524" s="5">
        <v>14019.701999999999</v>
      </c>
      <c r="I524" s="5">
        <v>14085.24</v>
      </c>
      <c r="J524" s="5">
        <v>13984.364</v>
      </c>
      <c r="K524" s="5">
        <v>14517.224</v>
      </c>
      <c r="L524" s="5">
        <v>15653.111999999999</v>
      </c>
      <c r="M524" s="5">
        <v>16725.594000000001</v>
      </c>
      <c r="N524" s="5">
        <v>18017.344000000001</v>
      </c>
      <c r="O524" s="5">
        <v>16867.807000000001</v>
      </c>
      <c r="P524" s="5">
        <v>15186.175999999999</v>
      </c>
    </row>
    <row r="525" spans="1:16" s="282" customFormat="1" x14ac:dyDescent="0.3">
      <c r="A525" s="186" t="s">
        <v>313</v>
      </c>
      <c r="B525" s="5">
        <v>5833.2831999999999</v>
      </c>
      <c r="C525" s="5">
        <v>6141.4766</v>
      </c>
      <c r="D525" s="5">
        <v>6658.7974000000004</v>
      </c>
      <c r="E525" s="5">
        <v>6528.9242999999997</v>
      </c>
      <c r="F525" s="5">
        <v>6939.7749000000003</v>
      </c>
      <c r="G525" s="5">
        <v>6940.7358000000004</v>
      </c>
      <c r="H525" s="5">
        <v>6785.4204</v>
      </c>
      <c r="I525" s="5">
        <v>6367.7344000000003</v>
      </c>
      <c r="J525" s="5">
        <v>6292.3217999999997</v>
      </c>
      <c r="K525" s="5">
        <v>6195.3579</v>
      </c>
      <c r="L525" s="5">
        <v>6629.5492999999997</v>
      </c>
      <c r="M525" s="5">
        <v>6526.0937999999996</v>
      </c>
      <c r="N525" s="5">
        <v>7284.7768999999998</v>
      </c>
      <c r="O525" s="5">
        <v>6779.4404000000004</v>
      </c>
      <c r="P525" s="5">
        <v>5801.4594999999999</v>
      </c>
    </row>
    <row r="526" spans="1:16" s="282" customFormat="1" x14ac:dyDescent="0.3">
      <c r="A526" s="186" t="s">
        <v>314</v>
      </c>
      <c r="B526" s="5">
        <v>151450.72</v>
      </c>
      <c r="C526" s="5">
        <v>168036.17</v>
      </c>
      <c r="D526" s="5">
        <v>175682.53</v>
      </c>
      <c r="E526" s="5">
        <v>172156.44</v>
      </c>
      <c r="F526" s="5">
        <v>176539.11</v>
      </c>
      <c r="G526" s="5">
        <v>174882.11</v>
      </c>
      <c r="H526" s="5">
        <v>172961.69</v>
      </c>
      <c r="I526" s="5">
        <v>172230.45</v>
      </c>
      <c r="J526" s="5">
        <v>172920.44</v>
      </c>
      <c r="K526" s="5">
        <v>163433.64000000001</v>
      </c>
      <c r="L526" s="5">
        <v>171458.94</v>
      </c>
      <c r="M526" s="5">
        <v>180851.8</v>
      </c>
      <c r="N526" s="5">
        <v>191195.25</v>
      </c>
      <c r="O526" s="5">
        <v>189079.64</v>
      </c>
      <c r="P526" s="5">
        <v>169590.94</v>
      </c>
    </row>
    <row r="527" spans="1:16" s="282" customFormat="1" x14ac:dyDescent="0.3">
      <c r="A527" s="186" t="s">
        <v>315</v>
      </c>
      <c r="B527" s="5">
        <v>591070.68999999994</v>
      </c>
      <c r="C527" s="5">
        <v>624630.06000000006</v>
      </c>
      <c r="D527" s="5">
        <v>650666.31000000006</v>
      </c>
      <c r="E527" s="5">
        <v>661738.56000000006</v>
      </c>
      <c r="F527" s="5">
        <v>649393.38</v>
      </c>
      <c r="G527" s="5">
        <v>705485.75</v>
      </c>
      <c r="H527" s="5">
        <v>686770.25</v>
      </c>
      <c r="I527" s="5">
        <v>676821.63</v>
      </c>
      <c r="J527" s="5">
        <v>711485.5</v>
      </c>
      <c r="K527" s="5">
        <v>772953.69</v>
      </c>
      <c r="L527" s="5">
        <v>844631.38</v>
      </c>
      <c r="M527" s="5">
        <v>901317.69</v>
      </c>
      <c r="N527" s="5">
        <v>980461.25</v>
      </c>
      <c r="O527" s="5">
        <v>1010400.5</v>
      </c>
      <c r="P527" s="5">
        <v>851105.94</v>
      </c>
    </row>
    <row r="528" spans="1:16" s="282" customFormat="1" x14ac:dyDescent="0.3">
      <c r="A528" s="186" t="s">
        <v>316</v>
      </c>
      <c r="B528" s="5">
        <v>592198.43999999994</v>
      </c>
      <c r="C528" s="5">
        <v>655007.68999999994</v>
      </c>
      <c r="D528" s="5">
        <v>741965</v>
      </c>
      <c r="E528" s="5">
        <v>772863.31</v>
      </c>
      <c r="F528" s="5">
        <v>844308.38</v>
      </c>
      <c r="G528" s="5">
        <v>974987</v>
      </c>
      <c r="H528" s="5">
        <v>968576.31</v>
      </c>
      <c r="I528" s="5">
        <v>909083.63</v>
      </c>
      <c r="J528" s="5">
        <v>945232.75</v>
      </c>
      <c r="K528" s="5">
        <v>1011340.2</v>
      </c>
      <c r="L528" s="5">
        <v>1107939.8999999999</v>
      </c>
      <c r="M528" s="5">
        <v>1204886.8</v>
      </c>
      <c r="N528" s="5">
        <v>1314391.3999999999</v>
      </c>
      <c r="O528" s="5">
        <v>1354865.9</v>
      </c>
      <c r="P528" s="5">
        <v>1251572.3999999999</v>
      </c>
    </row>
    <row r="529" spans="1:16" s="282" customFormat="1" x14ac:dyDescent="0.3">
      <c r="A529" s="186" t="s">
        <v>317</v>
      </c>
      <c r="B529" s="5">
        <v>525742.88</v>
      </c>
      <c r="C529" s="5">
        <v>560220.13</v>
      </c>
      <c r="D529" s="5">
        <v>599235.56000000006</v>
      </c>
      <c r="E529" s="5">
        <v>630740.38</v>
      </c>
      <c r="F529" s="5">
        <v>681251.81</v>
      </c>
      <c r="G529" s="5">
        <v>683685.88</v>
      </c>
      <c r="H529" s="5">
        <v>656420.25</v>
      </c>
      <c r="I529" s="5">
        <v>667179.38</v>
      </c>
      <c r="J529" s="5">
        <v>713015.38</v>
      </c>
      <c r="K529" s="5">
        <v>768573.88</v>
      </c>
      <c r="L529" s="5">
        <v>828957.69</v>
      </c>
      <c r="M529" s="5">
        <v>900477.81</v>
      </c>
      <c r="N529" s="5">
        <v>995201.56</v>
      </c>
      <c r="O529" s="5">
        <v>985637.94</v>
      </c>
      <c r="P529" s="5">
        <v>849517.56</v>
      </c>
    </row>
    <row r="530" spans="1:16" s="282" customFormat="1" x14ac:dyDescent="0.3">
      <c r="A530" s="186" t="s">
        <v>318</v>
      </c>
      <c r="B530" s="5">
        <v>85966.851999999999</v>
      </c>
      <c r="C530" s="5">
        <v>93761.968999999997</v>
      </c>
      <c r="D530" s="5">
        <v>99366.812999999995</v>
      </c>
      <c r="E530" s="5">
        <v>103879.14</v>
      </c>
      <c r="F530" s="5">
        <v>107439.22</v>
      </c>
      <c r="G530" s="5">
        <v>111866.84</v>
      </c>
      <c r="H530" s="5">
        <v>110534.02</v>
      </c>
      <c r="I530" s="5">
        <v>111077.36</v>
      </c>
      <c r="J530" s="5">
        <v>113451.95</v>
      </c>
      <c r="K530" s="5">
        <v>118669.55</v>
      </c>
      <c r="L530" s="5">
        <v>131024.1</v>
      </c>
      <c r="M530" s="5">
        <v>131647.16</v>
      </c>
      <c r="N530" s="5">
        <v>136376.63</v>
      </c>
      <c r="O530" s="5">
        <v>142813.60999999999</v>
      </c>
      <c r="P530" s="5">
        <v>132990</v>
      </c>
    </row>
    <row r="531" spans="1:16" s="282" customFormat="1" x14ac:dyDescent="0.3">
      <c r="A531" s="186" t="s">
        <v>319</v>
      </c>
      <c r="B531" s="5">
        <v>9163.3456999999999</v>
      </c>
      <c r="C531" s="5">
        <v>9879.9081999999999</v>
      </c>
      <c r="D531" s="5">
        <v>9898.4267999999993</v>
      </c>
      <c r="E531" s="5">
        <v>10042.621999999999</v>
      </c>
      <c r="F531" s="5">
        <v>10664.927</v>
      </c>
      <c r="G531" s="5">
        <v>11776.001</v>
      </c>
      <c r="H531" s="5">
        <v>12365.013000000001</v>
      </c>
      <c r="I531" s="5">
        <v>12512.324000000001</v>
      </c>
      <c r="J531" s="5">
        <v>13303.008</v>
      </c>
      <c r="K531" s="5">
        <v>13730.786</v>
      </c>
      <c r="L531" s="5">
        <v>16534.151999999998</v>
      </c>
      <c r="M531" s="5">
        <v>16654.773000000001</v>
      </c>
      <c r="N531" s="5">
        <v>17834.195</v>
      </c>
      <c r="O531" s="5">
        <v>18707.898000000001</v>
      </c>
      <c r="P531" s="5">
        <v>16229.776</v>
      </c>
    </row>
    <row r="532" spans="1:16" s="282" customFormat="1" x14ac:dyDescent="0.3">
      <c r="A532" s="186" t="s">
        <v>320</v>
      </c>
      <c r="B532" s="5">
        <v>3315735.5</v>
      </c>
      <c r="C532" s="5">
        <v>3380354.5</v>
      </c>
      <c r="D532" s="5">
        <v>3427133.5</v>
      </c>
      <c r="E532" s="5">
        <v>3469614</v>
      </c>
      <c r="F532" s="5">
        <v>3552832.5</v>
      </c>
      <c r="G532" s="5">
        <v>3576725.5</v>
      </c>
      <c r="H532" s="5">
        <v>3590266.5</v>
      </c>
      <c r="I532" s="5">
        <v>3589436.8</v>
      </c>
      <c r="J532" s="5">
        <v>3693404</v>
      </c>
      <c r="K532" s="5">
        <v>3835621</v>
      </c>
      <c r="L532" s="5">
        <v>4009451.3</v>
      </c>
      <c r="M532" s="5">
        <v>4215311</v>
      </c>
      <c r="N532" s="5">
        <v>4373414</v>
      </c>
      <c r="O532" s="5">
        <v>4370240.5</v>
      </c>
      <c r="P532" s="5">
        <v>4246355</v>
      </c>
    </row>
    <row r="533" spans="1:16" s="282" customFormat="1" x14ac:dyDescent="0.3">
      <c r="A533" s="186" t="s">
        <v>321</v>
      </c>
      <c r="B533" s="5">
        <v>20114.217000000001</v>
      </c>
      <c r="C533" s="5">
        <v>22476.516</v>
      </c>
      <c r="D533" s="5">
        <v>22885.187999999998</v>
      </c>
      <c r="E533" s="5">
        <v>25268.574000000001</v>
      </c>
      <c r="F533" s="5">
        <v>25426.080000000002</v>
      </c>
      <c r="G533" s="5">
        <v>26552.805</v>
      </c>
      <c r="H533" s="5">
        <v>26028.451000000001</v>
      </c>
      <c r="I533" s="5">
        <v>25794.116999999998</v>
      </c>
      <c r="J533" s="5">
        <v>25518.583999999999</v>
      </c>
      <c r="K533" s="5">
        <v>27205.136999999999</v>
      </c>
      <c r="L533" s="5">
        <v>29690.898000000001</v>
      </c>
      <c r="M533" s="5">
        <v>30987.474999999999</v>
      </c>
      <c r="N533" s="5">
        <v>33514.207000000002</v>
      </c>
      <c r="O533" s="5">
        <v>33058.987999999998</v>
      </c>
      <c r="P533" s="5">
        <v>27617.543000000001</v>
      </c>
    </row>
    <row r="534" spans="1:16" s="282" customFormat="1" x14ac:dyDescent="0.3">
      <c r="A534" s="186" t="s">
        <v>322</v>
      </c>
      <c r="B534" s="5">
        <v>272784.38</v>
      </c>
      <c r="C534" s="5">
        <v>295626.84000000003</v>
      </c>
      <c r="D534" s="5">
        <v>311371.94</v>
      </c>
      <c r="E534" s="5">
        <v>327195.78000000003</v>
      </c>
      <c r="F534" s="5">
        <v>341950.22</v>
      </c>
      <c r="G534" s="5">
        <v>355568.5</v>
      </c>
      <c r="H534" s="5">
        <v>355673.53</v>
      </c>
      <c r="I534" s="5">
        <v>358418.03</v>
      </c>
      <c r="J534" s="5">
        <v>358038.75</v>
      </c>
      <c r="K534" s="5">
        <v>385270.97</v>
      </c>
      <c r="L534" s="5">
        <v>408631.41</v>
      </c>
      <c r="M534" s="5">
        <v>413487.31</v>
      </c>
      <c r="N534" s="5">
        <v>427566.13</v>
      </c>
      <c r="O534" s="5">
        <v>435917.31</v>
      </c>
      <c r="P534" s="5">
        <v>387395.69</v>
      </c>
    </row>
    <row r="535" spans="1:16" s="282" customFormat="1" x14ac:dyDescent="0.3">
      <c r="A535" s="186" t="s">
        <v>323</v>
      </c>
      <c r="B535" s="5">
        <v>134780.13</v>
      </c>
      <c r="C535" s="5">
        <v>145710.54999999999</v>
      </c>
      <c r="D535" s="5">
        <v>152762.44</v>
      </c>
      <c r="E535" s="5">
        <v>161182.28</v>
      </c>
      <c r="F535" s="5">
        <v>164131.47</v>
      </c>
      <c r="G535" s="5">
        <v>166019.34</v>
      </c>
      <c r="H535" s="5">
        <v>166866.67000000001</v>
      </c>
      <c r="I535" s="5">
        <v>170615.55</v>
      </c>
      <c r="J535" s="5">
        <v>174059.25</v>
      </c>
      <c r="K535" s="5">
        <v>190358.11</v>
      </c>
      <c r="L535" s="5">
        <v>216744.02</v>
      </c>
      <c r="M535" s="5">
        <v>224155.45</v>
      </c>
      <c r="N535" s="5">
        <v>228615.17</v>
      </c>
      <c r="O535" s="5">
        <v>227170.06</v>
      </c>
      <c r="P535" s="5">
        <v>195714.02</v>
      </c>
    </row>
    <row r="536" spans="1:16" s="282" customFormat="1" x14ac:dyDescent="0.3">
      <c r="A536" s="186" t="s">
        <v>324</v>
      </c>
      <c r="B536" s="5">
        <v>6338.0214999999998</v>
      </c>
      <c r="C536" s="5">
        <v>6149.7040999999999</v>
      </c>
      <c r="D536" s="5">
        <v>5875.1206000000002</v>
      </c>
      <c r="E536" s="5">
        <v>4984.3563999999997</v>
      </c>
      <c r="F536" s="5">
        <v>5163.3915999999999</v>
      </c>
      <c r="G536" s="5">
        <v>5408.5967000000001</v>
      </c>
      <c r="H536" s="5">
        <v>5032.4741000000004</v>
      </c>
      <c r="I536" s="5">
        <v>4891.4540999999999</v>
      </c>
      <c r="J536" s="5">
        <v>4406.7709999999997</v>
      </c>
      <c r="K536" s="5">
        <v>4312.0897999999997</v>
      </c>
      <c r="L536" s="5">
        <v>4053.8296</v>
      </c>
      <c r="M536" s="5">
        <v>4194.4390000000003</v>
      </c>
      <c r="N536" s="5">
        <v>4313.0946999999996</v>
      </c>
      <c r="O536" s="5">
        <v>4425.0717999999997</v>
      </c>
      <c r="P536" s="5">
        <v>4036.8661999999999</v>
      </c>
    </row>
    <row r="537" spans="1:16" s="282" customFormat="1" x14ac:dyDescent="0.3">
      <c r="A537" s="186" t="s">
        <v>325</v>
      </c>
      <c r="B537" s="5">
        <v>49677.737999999998</v>
      </c>
      <c r="C537" s="5">
        <v>50398.684000000001</v>
      </c>
      <c r="D537" s="5">
        <v>53456.406000000003</v>
      </c>
      <c r="E537" s="5">
        <v>54578.48</v>
      </c>
      <c r="F537" s="5">
        <v>58112.934000000001</v>
      </c>
      <c r="G537" s="5">
        <v>52657.016000000003</v>
      </c>
      <c r="H537" s="5">
        <v>50783.925999999999</v>
      </c>
      <c r="I537" s="5">
        <v>52491.391000000003</v>
      </c>
      <c r="J537" s="5">
        <v>51862.167999999998</v>
      </c>
      <c r="K537" s="5">
        <v>57095.516000000003</v>
      </c>
      <c r="L537" s="5">
        <v>64329.468999999997</v>
      </c>
      <c r="M537" s="5">
        <v>70106.383000000002</v>
      </c>
      <c r="N537" s="5">
        <v>72946.835999999996</v>
      </c>
      <c r="O537" s="5">
        <v>72193.539000000004</v>
      </c>
      <c r="P537" s="5">
        <v>61845.870999999999</v>
      </c>
    </row>
    <row r="538" spans="1:16" s="282" customFormat="1" x14ac:dyDescent="0.3">
      <c r="A538" s="186" t="s">
        <v>326</v>
      </c>
      <c r="B538" s="5">
        <v>2462.5907999999999</v>
      </c>
      <c r="C538" s="5">
        <v>2531.9485</v>
      </c>
      <c r="D538" s="5">
        <v>2810.0727999999999</v>
      </c>
      <c r="E538" s="5">
        <v>4047.5605</v>
      </c>
      <c r="F538" s="5">
        <v>4551.7358000000004</v>
      </c>
      <c r="G538" s="5">
        <v>4567.0214999999998</v>
      </c>
      <c r="H538" s="5">
        <v>4585.7559000000001</v>
      </c>
      <c r="I538" s="5">
        <v>4775.0658999999996</v>
      </c>
      <c r="J538" s="5">
        <v>4308.2896000000001</v>
      </c>
      <c r="K538" s="5">
        <v>4417.4858000000004</v>
      </c>
      <c r="L538" s="5">
        <v>4655.2271000000001</v>
      </c>
      <c r="M538" s="5">
        <v>4511.1508999999996</v>
      </c>
      <c r="N538" s="5">
        <v>4315.3671999999997</v>
      </c>
      <c r="O538" s="5">
        <v>4326.1084000000001</v>
      </c>
      <c r="P538" s="5">
        <v>4421.8510999999999</v>
      </c>
    </row>
    <row r="539" spans="1:16" s="282" customFormat="1" x14ac:dyDescent="0.3">
      <c r="A539" s="186" t="s">
        <v>327</v>
      </c>
      <c r="B539" s="5">
        <v>4389.7974000000004</v>
      </c>
      <c r="C539" s="5">
        <v>4811.0551999999998</v>
      </c>
      <c r="D539" s="5">
        <v>5240.1558000000005</v>
      </c>
      <c r="E539" s="5">
        <v>5297.9785000000002</v>
      </c>
      <c r="F539" s="5">
        <v>5140.0282999999999</v>
      </c>
      <c r="G539" s="5">
        <v>4839.6229999999996</v>
      </c>
      <c r="H539" s="5">
        <v>4492.3311000000003</v>
      </c>
      <c r="I539" s="5">
        <v>4079.4124000000002</v>
      </c>
      <c r="J539" s="5">
        <v>3658.7437</v>
      </c>
      <c r="K539" s="5">
        <v>4157.6908999999996</v>
      </c>
      <c r="L539" s="5">
        <v>4297.7334000000001</v>
      </c>
      <c r="M539" s="5">
        <v>4729.5630000000001</v>
      </c>
      <c r="N539" s="5">
        <v>5259.9507000000003</v>
      </c>
      <c r="O539" s="5">
        <v>5141.3306000000002</v>
      </c>
      <c r="P539" s="5">
        <v>4125.6864999999998</v>
      </c>
    </row>
    <row r="540" spans="1:16" s="282" customFormat="1" x14ac:dyDescent="0.3">
      <c r="A540" s="186" t="s">
        <v>328</v>
      </c>
      <c r="B540" s="5">
        <v>7163.0146000000004</v>
      </c>
      <c r="C540" s="5">
        <v>6735.1499000000003</v>
      </c>
      <c r="D540" s="5">
        <v>6212.1035000000002</v>
      </c>
      <c r="E540" s="5">
        <v>6414.5829999999996</v>
      </c>
      <c r="F540" s="5">
        <v>6624.3755000000001</v>
      </c>
      <c r="G540" s="5">
        <v>6811.5541999999996</v>
      </c>
      <c r="H540" s="5">
        <v>6294.2831999999999</v>
      </c>
      <c r="I540" s="5">
        <v>6947.4179999999997</v>
      </c>
      <c r="J540" s="5">
        <v>7070.0679</v>
      </c>
      <c r="K540" s="5">
        <v>7531.8140000000003</v>
      </c>
      <c r="L540" s="5">
        <v>8541.0635000000002</v>
      </c>
      <c r="M540" s="5">
        <v>9228.2764000000006</v>
      </c>
      <c r="N540" s="5">
        <v>9921.5429999999997</v>
      </c>
      <c r="O540" s="5">
        <v>9895.9375</v>
      </c>
      <c r="P540" s="5">
        <v>8696.0946999999996</v>
      </c>
    </row>
    <row r="541" spans="1:16" s="282" customFormat="1" x14ac:dyDescent="0.3">
      <c r="A541" s="186" t="s">
        <v>329</v>
      </c>
      <c r="B541" s="5">
        <v>9400.0741999999991</v>
      </c>
      <c r="C541" s="5">
        <v>10358.335999999999</v>
      </c>
      <c r="D541" s="5">
        <v>12133.058999999999</v>
      </c>
      <c r="E541" s="5">
        <v>13841.906999999999</v>
      </c>
      <c r="F541" s="5">
        <v>17040.002</v>
      </c>
      <c r="G541" s="5">
        <v>20493.101999999999</v>
      </c>
      <c r="H541" s="5">
        <v>22652.508000000002</v>
      </c>
      <c r="I541" s="5">
        <v>22411.085999999999</v>
      </c>
      <c r="J541" s="5">
        <v>24883.101999999999</v>
      </c>
      <c r="K541" s="5">
        <v>28778.445</v>
      </c>
      <c r="L541" s="5">
        <v>31190.511999999999</v>
      </c>
      <c r="M541" s="5">
        <v>33387.305</v>
      </c>
      <c r="N541" s="5">
        <v>36844.961000000003</v>
      </c>
      <c r="O541" s="5">
        <v>38329.137000000002</v>
      </c>
      <c r="P541" s="5">
        <v>36114.046999999999</v>
      </c>
    </row>
    <row r="542" spans="1:16" s="282" customFormat="1" x14ac:dyDescent="0.3">
      <c r="A542" s="186" t="s">
        <v>330</v>
      </c>
      <c r="B542" s="5">
        <v>3753.4692</v>
      </c>
      <c r="C542" s="5">
        <v>4015.5376000000001</v>
      </c>
      <c r="D542" s="5">
        <v>4656.2686000000003</v>
      </c>
      <c r="E542" s="5">
        <v>4870.4027999999998</v>
      </c>
      <c r="F542" s="5">
        <v>5495.1387000000004</v>
      </c>
      <c r="G542" s="5">
        <v>5409.3198000000002</v>
      </c>
      <c r="H542" s="5">
        <v>5890.9594999999999</v>
      </c>
      <c r="I542" s="5">
        <v>6514.6733000000004</v>
      </c>
      <c r="J542" s="5">
        <v>6840.2880999999998</v>
      </c>
      <c r="K542" s="5">
        <v>8639.1190999999999</v>
      </c>
      <c r="L542" s="5">
        <v>9947.8135000000002</v>
      </c>
      <c r="M542" s="5">
        <v>11000.362999999999</v>
      </c>
      <c r="N542" s="5">
        <v>12140.073</v>
      </c>
      <c r="O542" s="5">
        <v>11535.349</v>
      </c>
      <c r="P542" s="5">
        <v>9802.5810999999994</v>
      </c>
    </row>
    <row r="543" spans="1:16" s="282" customFormat="1" x14ac:dyDescent="0.3">
      <c r="A543" s="186" t="s">
        <v>331</v>
      </c>
      <c r="B543" s="5">
        <v>105648.82</v>
      </c>
      <c r="C543" s="5">
        <v>112505.58</v>
      </c>
      <c r="D543" s="5">
        <v>121700.46</v>
      </c>
      <c r="E543" s="5">
        <v>130935.03</v>
      </c>
      <c r="F543" s="5">
        <v>138473.85999999999</v>
      </c>
      <c r="G543" s="5">
        <v>140215.89000000001</v>
      </c>
      <c r="H543" s="5">
        <v>148289.28</v>
      </c>
      <c r="I543" s="5">
        <v>163227.39000000001</v>
      </c>
      <c r="J543" s="5">
        <v>184642.38</v>
      </c>
      <c r="K543" s="5">
        <v>208041.58</v>
      </c>
      <c r="L543" s="5">
        <v>231293.97</v>
      </c>
      <c r="M543" s="5">
        <v>233717.48</v>
      </c>
      <c r="N543" s="5">
        <v>227724.55</v>
      </c>
      <c r="O543" s="5">
        <v>208201.86</v>
      </c>
      <c r="P543" s="5">
        <v>192484.63</v>
      </c>
    </row>
    <row r="544" spans="1:16" s="282" customFormat="1" x14ac:dyDescent="0.3">
      <c r="A544" s="186" t="s">
        <v>332</v>
      </c>
      <c r="B544" s="5">
        <v>322190.15999999997</v>
      </c>
      <c r="C544" s="5">
        <v>361983.34</v>
      </c>
      <c r="D544" s="5">
        <v>384212.78</v>
      </c>
      <c r="E544" s="5">
        <v>429207.44</v>
      </c>
      <c r="F544" s="5">
        <v>473706.81</v>
      </c>
      <c r="G544" s="5">
        <v>517232.19</v>
      </c>
      <c r="H544" s="5">
        <v>537414.25</v>
      </c>
      <c r="I544" s="5">
        <v>532837.93999999994</v>
      </c>
      <c r="J544" s="5">
        <v>542599.75</v>
      </c>
      <c r="K544" s="5">
        <v>577060.56000000006</v>
      </c>
      <c r="L544" s="5">
        <v>617376.75</v>
      </c>
      <c r="M544" s="5">
        <v>667582.25</v>
      </c>
      <c r="N544" s="5">
        <v>703895.94</v>
      </c>
      <c r="O544" s="5">
        <v>725018.06</v>
      </c>
      <c r="P544" s="5">
        <v>672112.25</v>
      </c>
    </row>
    <row r="545" spans="1:16" s="282" customFormat="1" x14ac:dyDescent="0.3">
      <c r="A545" s="186" t="s">
        <v>333</v>
      </c>
      <c r="B545" s="5">
        <v>16466.713</v>
      </c>
      <c r="C545" s="5">
        <v>8284.8583999999992</v>
      </c>
      <c r="D545" s="5">
        <v>8695.0360999999994</v>
      </c>
      <c r="E545" s="5">
        <v>8756.8300999999992</v>
      </c>
      <c r="F545" s="5">
        <v>9585.9248000000007</v>
      </c>
      <c r="G545" s="5">
        <v>9790.8984</v>
      </c>
      <c r="H545" s="5">
        <v>9414.0840000000007</v>
      </c>
      <c r="I545" s="5">
        <v>9308.3300999999992</v>
      </c>
      <c r="J545" s="5">
        <v>9819.3438000000006</v>
      </c>
      <c r="K545" s="5">
        <v>10995.425999999999</v>
      </c>
      <c r="L545" s="5">
        <v>12019.087</v>
      </c>
      <c r="M545" s="5">
        <v>12665.439</v>
      </c>
      <c r="N545" s="5">
        <v>13487.201999999999</v>
      </c>
      <c r="O545" s="5">
        <v>12984.448</v>
      </c>
      <c r="P545" s="5">
        <v>10894.959000000001</v>
      </c>
    </row>
    <row r="546" spans="1:16" s="282" customFormat="1" x14ac:dyDescent="0.3">
      <c r="A546" s="186" t="s">
        <v>334</v>
      </c>
      <c r="B546" s="5">
        <v>877.41576999999995</v>
      </c>
      <c r="C546" s="5">
        <v>1190.7976000000001</v>
      </c>
      <c r="D546" s="5">
        <v>1051.7266</v>
      </c>
      <c r="E546" s="5">
        <v>1118.6437000000001</v>
      </c>
      <c r="F546" s="5">
        <v>1211.5232000000001</v>
      </c>
      <c r="G546" s="5">
        <v>1361.8878999999999</v>
      </c>
      <c r="H546" s="5">
        <v>1197.3674000000001</v>
      </c>
      <c r="I546" s="5">
        <v>1297.8099</v>
      </c>
      <c r="J546" s="5">
        <v>1128.9475</v>
      </c>
      <c r="K546" s="5">
        <v>1177.98</v>
      </c>
      <c r="L546" s="5">
        <v>1207.3063</v>
      </c>
      <c r="M546" s="5">
        <v>1207.5222000000001</v>
      </c>
      <c r="N546" s="5">
        <v>1313.7346</v>
      </c>
      <c r="O546" s="5">
        <v>1230.2579000000001</v>
      </c>
      <c r="P546" s="5">
        <v>1138.8306</v>
      </c>
    </row>
    <row r="547" spans="1:16" s="282" customFormat="1" x14ac:dyDescent="0.3">
      <c r="A547" s="186" t="s">
        <v>335</v>
      </c>
      <c r="B547" s="5">
        <v>2020.5743</v>
      </c>
      <c r="C547" s="5">
        <v>2411.9810000000002</v>
      </c>
      <c r="D547" s="5">
        <v>2387.1941000000002</v>
      </c>
      <c r="E547" s="5">
        <v>2317.7741999999998</v>
      </c>
      <c r="F547" s="5">
        <v>2457.7114000000001</v>
      </c>
      <c r="G547" s="5">
        <v>2582.9169999999999</v>
      </c>
      <c r="H547" s="5">
        <v>2985.6318000000001</v>
      </c>
      <c r="I547" s="5">
        <v>3204.2489999999998</v>
      </c>
      <c r="J547" s="5">
        <v>3562.0264000000002</v>
      </c>
      <c r="K547" s="5">
        <v>4106.2969000000003</v>
      </c>
      <c r="L547" s="5">
        <v>4548.6127999999999</v>
      </c>
      <c r="M547" s="5">
        <v>4686.6962999999996</v>
      </c>
      <c r="N547" s="5">
        <v>4528.8252000000002</v>
      </c>
      <c r="O547" s="5">
        <v>3930.3429999999998</v>
      </c>
      <c r="P547" s="5">
        <v>3988.4989999999998</v>
      </c>
    </row>
    <row r="548" spans="1:16" s="282" customFormat="1" x14ac:dyDescent="0.3">
      <c r="A548" s="186" t="s">
        <v>336</v>
      </c>
      <c r="B548" s="5">
        <v>19066.77</v>
      </c>
      <c r="C548" s="5">
        <v>23366.190999999999</v>
      </c>
      <c r="D548" s="5">
        <v>23901.690999999999</v>
      </c>
      <c r="E548" s="5">
        <v>25248.57</v>
      </c>
      <c r="F548" s="5">
        <v>25473.307000000001</v>
      </c>
      <c r="G548" s="5">
        <v>27629.49</v>
      </c>
      <c r="H548" s="5">
        <v>27269.873</v>
      </c>
      <c r="I548" s="5">
        <v>26582.359</v>
      </c>
      <c r="J548" s="5">
        <v>26523.111000000001</v>
      </c>
      <c r="K548" s="5">
        <v>28863.715</v>
      </c>
      <c r="L548" s="5">
        <v>30638.780999999999</v>
      </c>
      <c r="M548" s="5">
        <v>32234.186000000002</v>
      </c>
      <c r="N548" s="5">
        <v>33909.887000000002</v>
      </c>
      <c r="O548" s="5">
        <v>33997.836000000003</v>
      </c>
      <c r="P548" s="5">
        <v>28864.692999999999</v>
      </c>
    </row>
    <row r="549" spans="1:16" s="282" customFormat="1" x14ac:dyDescent="0.3">
      <c r="A549" s="186" t="s">
        <v>337</v>
      </c>
      <c r="B549" s="5">
        <v>133.84763000000001</v>
      </c>
      <c r="C549" s="5">
        <v>131.45455999999999</v>
      </c>
      <c r="D549" s="5">
        <v>128.82706999999999</v>
      </c>
      <c r="E549" s="5">
        <v>147.96853999999999</v>
      </c>
      <c r="F549" s="5">
        <v>122.28409000000001</v>
      </c>
      <c r="G549" s="5">
        <v>104.01703999999999</v>
      </c>
      <c r="H549" s="5">
        <v>80.335487000000001</v>
      </c>
      <c r="I549" s="5">
        <v>71.174530000000004</v>
      </c>
      <c r="J549" s="5">
        <v>73.229172000000005</v>
      </c>
      <c r="K549" s="5">
        <v>78.620636000000005</v>
      </c>
      <c r="L549" s="5">
        <v>90.779319999999998</v>
      </c>
      <c r="M549" s="5">
        <v>88.329955999999996</v>
      </c>
      <c r="N549" s="5">
        <v>97.497344999999996</v>
      </c>
      <c r="O549" s="5">
        <v>95.166161000000002</v>
      </c>
      <c r="P549" s="5">
        <v>68.236107000000004</v>
      </c>
    </row>
    <row r="550" spans="1:16" x14ac:dyDescent="0.3">
      <c r="A550" s="320" t="s">
        <v>650</v>
      </c>
      <c r="B550" s="321">
        <v>6441136</v>
      </c>
      <c r="C550" s="321">
        <v>6750866</v>
      </c>
      <c r="D550" s="321">
        <v>7043604</v>
      </c>
      <c r="E550" s="321">
        <v>7247607</v>
      </c>
      <c r="F550" s="321">
        <v>7528303</v>
      </c>
      <c r="G550" s="321">
        <v>7808854</v>
      </c>
      <c r="H550" s="321">
        <v>7799909</v>
      </c>
      <c r="I550" s="321">
        <v>7760027</v>
      </c>
      <c r="J550" s="321">
        <v>8009018</v>
      </c>
      <c r="K550" s="321">
        <v>8466299</v>
      </c>
      <c r="L550" s="321">
        <v>9049021</v>
      </c>
      <c r="M550" s="321">
        <v>9589401</v>
      </c>
      <c r="N550" s="321">
        <v>10127796</v>
      </c>
      <c r="O550" s="321">
        <v>10205096</v>
      </c>
      <c r="P550" s="321">
        <v>9415288</v>
      </c>
    </row>
    <row r="554" spans="1:16" x14ac:dyDescent="0.3">
      <c r="A554" s="777" t="s">
        <v>773</v>
      </c>
      <c r="B554" s="777"/>
      <c r="C554" s="180">
        <v>1995</v>
      </c>
      <c r="D554" s="180">
        <v>1996</v>
      </c>
      <c r="E554" s="180">
        <v>1997</v>
      </c>
      <c r="F554" s="180">
        <v>1998</v>
      </c>
      <c r="G554" s="180">
        <v>1999</v>
      </c>
      <c r="H554" s="180">
        <v>2000</v>
      </c>
      <c r="I554" s="180">
        <v>2001</v>
      </c>
      <c r="J554" s="180">
        <v>2002</v>
      </c>
      <c r="K554" s="180">
        <v>2003</v>
      </c>
      <c r="L554" s="180">
        <v>2004</v>
      </c>
      <c r="M554" s="180">
        <v>2005</v>
      </c>
      <c r="N554" s="180">
        <v>2006</v>
      </c>
      <c r="O554" s="180">
        <v>2007</v>
      </c>
      <c r="P554" s="180">
        <v>2008</v>
      </c>
    </row>
    <row r="569" spans="1:525" s="293" customFormat="1" x14ac:dyDescent="0.3">
      <c r="A569" s="190" t="s">
        <v>936</v>
      </c>
      <c r="B569" s="190"/>
      <c r="C569" s="190"/>
      <c r="D569" s="190"/>
      <c r="E569" s="190"/>
      <c r="F569" s="190"/>
      <c r="G569" s="190"/>
      <c r="H569" s="190"/>
      <c r="I569" s="190"/>
      <c r="J569" s="190"/>
      <c r="K569" s="190"/>
      <c r="L569" s="190"/>
      <c r="M569" s="190"/>
      <c r="N569" s="190"/>
      <c r="O569" s="190"/>
      <c r="P569" s="190"/>
      <c r="Q569" s="190"/>
      <c r="R569" s="190"/>
      <c r="S569" s="190"/>
      <c r="T569" s="190"/>
      <c r="U569" s="190"/>
      <c r="V569" s="190"/>
      <c r="W569" s="190"/>
      <c r="X569" s="190"/>
      <c r="Y569" s="190"/>
      <c r="Z569" s="190"/>
      <c r="AA569" s="190"/>
      <c r="AB569" s="190"/>
      <c r="AC569" s="190"/>
      <c r="AD569" s="190"/>
      <c r="AE569" s="190"/>
      <c r="AF569" s="190"/>
      <c r="AG569" s="190"/>
      <c r="AH569" s="190"/>
      <c r="AI569" s="190"/>
      <c r="AJ569" s="190"/>
      <c r="AK569" s="190"/>
      <c r="AL569" s="190"/>
      <c r="AM569" s="190"/>
      <c r="AN569" s="190"/>
      <c r="AO569" s="190"/>
      <c r="AP569" s="190"/>
      <c r="AQ569" s="190"/>
      <c r="AR569" s="190"/>
      <c r="AS569" s="190"/>
      <c r="AT569" s="190"/>
      <c r="AU569" s="190"/>
      <c r="AV569" s="190"/>
      <c r="AW569" s="190"/>
      <c r="AX569" s="190"/>
      <c r="AY569" s="190"/>
      <c r="AZ569" s="190"/>
      <c r="BA569" s="190"/>
      <c r="BB569" s="190"/>
      <c r="BC569" s="190"/>
      <c r="BD569" s="190"/>
      <c r="BE569" s="190"/>
      <c r="BF569" s="190"/>
      <c r="BG569" s="190"/>
      <c r="BH569" s="190"/>
      <c r="BI569" s="190"/>
      <c r="BJ569" s="190"/>
      <c r="BK569" s="190"/>
      <c r="BL569" s="190"/>
      <c r="BM569" s="190"/>
      <c r="BN569" s="190"/>
      <c r="BO569" s="190"/>
      <c r="BP569" s="190"/>
      <c r="BQ569" s="190"/>
      <c r="BR569" s="190"/>
      <c r="BS569" s="190"/>
      <c r="BT569" s="190"/>
      <c r="BU569" s="190"/>
      <c r="BV569" s="190"/>
      <c r="BW569" s="190"/>
      <c r="BX569" s="190"/>
      <c r="BY569" s="190"/>
      <c r="BZ569" s="190"/>
      <c r="CA569" s="190"/>
      <c r="CB569" s="190"/>
      <c r="CC569" s="190"/>
      <c r="CD569" s="190"/>
      <c r="CE569" s="190"/>
      <c r="CF569" s="190"/>
      <c r="CG569" s="190"/>
      <c r="CH569" s="190"/>
      <c r="CI569" s="190"/>
      <c r="CJ569" s="190"/>
      <c r="CK569" s="190"/>
      <c r="CL569" s="190"/>
      <c r="CM569" s="190"/>
      <c r="CN569" s="190"/>
      <c r="CO569" s="190"/>
      <c r="CP569" s="190"/>
      <c r="CQ569" s="190"/>
      <c r="CR569" s="190"/>
      <c r="CS569" s="190"/>
      <c r="CT569" s="190"/>
      <c r="CU569" s="190"/>
      <c r="CV569" s="190"/>
      <c r="CW569" s="190"/>
      <c r="CX569" s="190"/>
      <c r="CY569" s="190"/>
      <c r="CZ569" s="190"/>
      <c r="DA569" s="190"/>
      <c r="DB569" s="190"/>
      <c r="DC569" s="190"/>
      <c r="DD569" s="190"/>
      <c r="DE569" s="190"/>
      <c r="DF569" s="190"/>
      <c r="DG569" s="190"/>
      <c r="DH569" s="190"/>
      <c r="DI569" s="190"/>
      <c r="DJ569" s="190"/>
      <c r="DK569" s="190"/>
      <c r="DL569" s="190"/>
      <c r="DM569" s="190"/>
      <c r="DN569" s="190"/>
      <c r="DO569" s="190"/>
      <c r="DP569" s="190"/>
      <c r="DQ569" s="190"/>
      <c r="DR569" s="190"/>
      <c r="DS569" s="190"/>
      <c r="DT569" s="190"/>
      <c r="DU569" s="190"/>
      <c r="DV569" s="190"/>
      <c r="DW569" s="190"/>
      <c r="DX569" s="190"/>
      <c r="DY569" s="190"/>
      <c r="DZ569" s="190"/>
      <c r="EA569" s="190"/>
      <c r="EB569" s="190"/>
      <c r="EC569" s="190"/>
      <c r="ED569" s="190"/>
      <c r="EE569" s="190"/>
      <c r="EF569" s="190"/>
      <c r="EG569" s="190"/>
      <c r="EH569" s="190"/>
      <c r="EI569" s="190"/>
      <c r="EJ569" s="190"/>
      <c r="EK569" s="190"/>
      <c r="EL569" s="190"/>
      <c r="EM569" s="190"/>
      <c r="EN569" s="190"/>
      <c r="EO569" s="190"/>
      <c r="EP569" s="190"/>
      <c r="EQ569" s="190"/>
      <c r="ER569" s="190"/>
      <c r="ES569" s="190"/>
      <c r="ET569" s="190"/>
      <c r="EU569" s="190"/>
      <c r="EV569" s="190"/>
      <c r="EW569" s="190"/>
      <c r="EX569" s="190"/>
      <c r="EY569" s="190"/>
      <c r="EZ569" s="190"/>
      <c r="FA569" s="190"/>
      <c r="FB569" s="190"/>
      <c r="FC569" s="190"/>
      <c r="FD569" s="190"/>
      <c r="FE569" s="190"/>
      <c r="FF569" s="190"/>
      <c r="FG569" s="190"/>
      <c r="FH569" s="190"/>
      <c r="FI569" s="190"/>
      <c r="FJ569" s="190"/>
      <c r="FK569" s="190"/>
      <c r="FL569" s="190"/>
      <c r="FM569" s="190"/>
      <c r="FN569" s="190"/>
      <c r="FO569" s="190"/>
      <c r="FP569" s="190"/>
      <c r="FQ569" s="190"/>
      <c r="FR569" s="190"/>
      <c r="FS569" s="190"/>
      <c r="FT569" s="190"/>
      <c r="FU569" s="190"/>
      <c r="FV569" s="190"/>
      <c r="FW569" s="190"/>
      <c r="FX569" s="190"/>
      <c r="FY569" s="190"/>
      <c r="FZ569" s="190"/>
      <c r="GA569" s="190"/>
      <c r="GB569" s="190"/>
      <c r="GC569" s="190"/>
      <c r="GD569" s="190"/>
      <c r="GE569" s="190"/>
      <c r="GF569" s="190"/>
      <c r="GG569" s="190"/>
      <c r="GH569" s="190"/>
      <c r="GI569" s="190"/>
      <c r="GJ569" s="190"/>
      <c r="GK569" s="190"/>
      <c r="GL569" s="190"/>
      <c r="GM569" s="190"/>
      <c r="GN569" s="190"/>
      <c r="GO569" s="190"/>
      <c r="GP569" s="190"/>
      <c r="GQ569" s="190"/>
      <c r="GR569" s="190"/>
      <c r="GS569" s="190"/>
      <c r="GT569" s="190"/>
      <c r="GU569" s="190"/>
      <c r="GV569" s="190"/>
      <c r="GW569" s="190"/>
      <c r="GX569" s="190"/>
      <c r="GY569" s="190"/>
      <c r="GZ569" s="190"/>
      <c r="HA569" s="190"/>
      <c r="HB569" s="190"/>
      <c r="HC569" s="190"/>
      <c r="HD569" s="190"/>
      <c r="HE569" s="190"/>
      <c r="HF569" s="190"/>
      <c r="HG569" s="190"/>
      <c r="HH569" s="190"/>
      <c r="HI569" s="190"/>
      <c r="HJ569" s="190"/>
      <c r="HK569" s="190"/>
      <c r="HL569" s="190"/>
      <c r="HM569" s="190"/>
      <c r="HN569" s="190"/>
      <c r="HO569" s="190"/>
      <c r="HP569" s="190"/>
      <c r="HQ569" s="190"/>
      <c r="HR569" s="190"/>
      <c r="HS569" s="190"/>
      <c r="HT569" s="190"/>
      <c r="HU569" s="190"/>
      <c r="HV569" s="190"/>
      <c r="HW569" s="190"/>
      <c r="HX569" s="190"/>
      <c r="HY569" s="190"/>
      <c r="HZ569" s="190"/>
      <c r="IA569" s="190"/>
      <c r="IB569" s="190"/>
      <c r="IC569" s="190"/>
      <c r="ID569" s="190"/>
      <c r="IE569" s="190"/>
      <c r="IF569" s="190"/>
      <c r="IG569" s="190"/>
      <c r="IH569" s="190"/>
      <c r="II569" s="190"/>
      <c r="IJ569" s="190"/>
      <c r="IK569" s="190"/>
      <c r="IL569" s="190"/>
      <c r="IM569" s="190"/>
      <c r="IN569" s="190"/>
      <c r="IO569" s="190"/>
      <c r="IP569" s="190"/>
      <c r="IQ569" s="190"/>
      <c r="IR569" s="190"/>
      <c r="IS569" s="190"/>
      <c r="IT569" s="190"/>
      <c r="IU569" s="190"/>
      <c r="IV569" s="190"/>
      <c r="IW569" s="190"/>
      <c r="IX569" s="190"/>
      <c r="IY569" s="190"/>
      <c r="IZ569" s="190"/>
      <c r="JA569" s="190"/>
      <c r="JB569" s="190"/>
      <c r="JC569" s="190"/>
      <c r="JD569" s="190"/>
      <c r="JE569" s="190"/>
      <c r="JF569" s="190"/>
      <c r="JG569" s="190"/>
      <c r="JH569" s="190"/>
      <c r="JI569" s="190"/>
      <c r="JJ569" s="190"/>
      <c r="JK569" s="190"/>
      <c r="JL569" s="190"/>
      <c r="JM569" s="190"/>
      <c r="JN569" s="190"/>
      <c r="JO569" s="190"/>
      <c r="JP569" s="190"/>
      <c r="JQ569" s="190"/>
      <c r="JR569" s="190"/>
      <c r="JS569" s="190"/>
      <c r="JT569" s="190"/>
      <c r="JU569" s="190"/>
      <c r="JV569" s="190"/>
      <c r="JW569" s="190"/>
      <c r="JX569" s="190"/>
      <c r="JY569" s="190"/>
      <c r="JZ569" s="190"/>
      <c r="KA569" s="190"/>
      <c r="KB569" s="190"/>
      <c r="KC569" s="190"/>
      <c r="KD569" s="190"/>
      <c r="KE569" s="190"/>
      <c r="KF569" s="190"/>
      <c r="KG569" s="190"/>
      <c r="KH569" s="190"/>
      <c r="KI569" s="190"/>
      <c r="KJ569" s="190"/>
      <c r="KK569" s="190"/>
      <c r="KL569" s="190"/>
      <c r="KM569" s="190"/>
      <c r="KN569" s="190"/>
      <c r="KO569" s="190"/>
      <c r="KP569" s="190"/>
      <c r="KQ569" s="190"/>
      <c r="KR569" s="190"/>
      <c r="KS569" s="190"/>
      <c r="KT569" s="190"/>
      <c r="KU569" s="190"/>
      <c r="KV569" s="190"/>
      <c r="KW569" s="190"/>
      <c r="KX569" s="190"/>
      <c r="KY569" s="190"/>
      <c r="KZ569" s="190"/>
      <c r="LA569" s="190"/>
      <c r="LB569" s="190"/>
      <c r="LC569" s="190"/>
      <c r="LD569" s="190"/>
      <c r="LE569" s="190"/>
      <c r="LF569" s="190"/>
      <c r="LG569" s="190"/>
      <c r="LH569" s="190"/>
      <c r="LI569" s="190"/>
      <c r="LJ569" s="190"/>
      <c r="LK569" s="190"/>
      <c r="LL569" s="190"/>
      <c r="LM569" s="190"/>
      <c r="LN569" s="190"/>
      <c r="LO569" s="190"/>
      <c r="LP569" s="190"/>
      <c r="LQ569" s="190"/>
      <c r="LR569" s="190"/>
      <c r="LS569" s="190"/>
      <c r="LT569" s="190"/>
      <c r="LU569" s="190"/>
      <c r="LV569" s="190"/>
      <c r="LW569" s="190"/>
      <c r="LX569" s="190"/>
      <c r="LY569" s="190"/>
      <c r="LZ569" s="190"/>
      <c r="MA569" s="190"/>
      <c r="MB569" s="190"/>
      <c r="MC569" s="190"/>
      <c r="MD569" s="190"/>
      <c r="ME569" s="190"/>
      <c r="MF569" s="190"/>
      <c r="MG569" s="190"/>
      <c r="MH569" s="190"/>
      <c r="MI569" s="190"/>
      <c r="MJ569" s="190"/>
      <c r="MK569" s="190"/>
      <c r="ML569" s="190"/>
      <c r="MM569" s="190"/>
      <c r="MN569" s="190"/>
      <c r="MO569" s="190"/>
      <c r="MP569" s="190"/>
      <c r="MQ569" s="190"/>
      <c r="MR569" s="190"/>
      <c r="MS569" s="190"/>
      <c r="MT569" s="190"/>
      <c r="MU569" s="190"/>
      <c r="MV569" s="190"/>
      <c r="MW569" s="190"/>
      <c r="MX569" s="190"/>
      <c r="MY569" s="190"/>
      <c r="MZ569" s="190"/>
      <c r="NA569" s="190"/>
      <c r="NB569" s="190"/>
      <c r="NC569" s="190"/>
      <c r="ND569" s="190"/>
      <c r="NE569" s="190"/>
      <c r="NF569" s="190"/>
      <c r="NG569" s="190"/>
      <c r="NH569" s="190"/>
      <c r="NI569" s="190"/>
      <c r="NJ569" s="190"/>
      <c r="NK569" s="190"/>
      <c r="NL569" s="190"/>
      <c r="NM569" s="190"/>
      <c r="NN569" s="190"/>
      <c r="NO569" s="190"/>
      <c r="NP569" s="190"/>
      <c r="NQ569" s="190"/>
      <c r="NR569" s="190"/>
      <c r="NS569" s="190"/>
      <c r="NT569" s="190"/>
      <c r="NU569" s="190"/>
      <c r="NV569" s="190"/>
      <c r="NW569" s="190"/>
      <c r="NX569" s="190"/>
      <c r="NY569" s="190"/>
      <c r="NZ569" s="190"/>
      <c r="OA569" s="190"/>
      <c r="OB569" s="190"/>
      <c r="OC569" s="190"/>
      <c r="OD569" s="190"/>
      <c r="OE569" s="190"/>
      <c r="OF569" s="190"/>
      <c r="OG569" s="190"/>
      <c r="OH569" s="190"/>
      <c r="OI569" s="190"/>
      <c r="OJ569" s="190"/>
      <c r="OK569" s="190"/>
      <c r="OL569" s="190"/>
      <c r="OM569" s="190"/>
      <c r="ON569" s="190"/>
      <c r="OO569" s="190"/>
      <c r="OP569" s="190"/>
      <c r="OQ569" s="190"/>
      <c r="OR569" s="190"/>
      <c r="OS569" s="190"/>
      <c r="OT569" s="190"/>
      <c r="OU569" s="190"/>
      <c r="OV569" s="190"/>
      <c r="OW569" s="190"/>
      <c r="OX569" s="190"/>
      <c r="OY569" s="190"/>
      <c r="OZ569" s="190"/>
      <c r="PA569" s="190"/>
      <c r="PB569" s="190"/>
      <c r="PC569" s="190"/>
      <c r="PD569" s="190"/>
      <c r="PE569" s="190"/>
      <c r="PF569" s="190"/>
      <c r="PG569" s="190"/>
      <c r="PH569" s="190"/>
      <c r="PI569" s="190"/>
      <c r="PJ569" s="190"/>
      <c r="PK569" s="190"/>
      <c r="PL569" s="190"/>
      <c r="PM569" s="190"/>
      <c r="PN569" s="190"/>
      <c r="PO569" s="190"/>
      <c r="PP569" s="190"/>
      <c r="PQ569" s="190"/>
      <c r="PR569" s="190"/>
      <c r="PS569" s="190"/>
      <c r="PT569" s="190"/>
      <c r="PU569" s="190"/>
      <c r="PV569" s="190"/>
      <c r="PW569" s="190"/>
      <c r="PX569" s="190"/>
      <c r="PY569" s="190"/>
      <c r="PZ569" s="190"/>
      <c r="QA569" s="190"/>
      <c r="QB569" s="190"/>
      <c r="QC569" s="190"/>
      <c r="QD569" s="190"/>
      <c r="QE569" s="190"/>
      <c r="QF569" s="190"/>
      <c r="QG569" s="190"/>
      <c r="QH569" s="190"/>
      <c r="QI569" s="190"/>
      <c r="QJ569" s="190"/>
      <c r="QK569" s="190"/>
      <c r="QL569" s="190"/>
      <c r="QM569" s="190"/>
      <c r="QN569" s="190"/>
      <c r="QO569" s="190"/>
      <c r="QP569" s="190"/>
      <c r="QQ569" s="190"/>
      <c r="QR569" s="190"/>
      <c r="QS569" s="190"/>
      <c r="QT569" s="190"/>
      <c r="QU569" s="190"/>
      <c r="QV569" s="190"/>
      <c r="QW569" s="190"/>
      <c r="QX569" s="190"/>
      <c r="QY569" s="190"/>
      <c r="QZ569" s="190"/>
      <c r="RA569" s="190"/>
      <c r="RB569" s="190"/>
      <c r="RC569" s="190"/>
      <c r="RD569" s="190"/>
      <c r="RE569" s="190"/>
      <c r="RF569" s="190"/>
      <c r="RG569" s="190"/>
      <c r="RH569" s="190"/>
      <c r="RI569" s="190"/>
      <c r="RJ569" s="190"/>
      <c r="RK569" s="190"/>
      <c r="RL569" s="190"/>
      <c r="RM569" s="190"/>
      <c r="RN569" s="190"/>
      <c r="RO569" s="190"/>
      <c r="RP569" s="190"/>
      <c r="RQ569" s="190"/>
      <c r="RR569" s="190"/>
      <c r="RS569" s="190"/>
      <c r="RT569" s="190"/>
      <c r="RU569" s="190"/>
      <c r="RV569" s="190"/>
      <c r="RW569" s="190"/>
      <c r="RX569" s="190"/>
      <c r="RY569" s="190"/>
      <c r="RZ569" s="190"/>
      <c r="SA569" s="190"/>
      <c r="SB569" s="190"/>
      <c r="SC569" s="190"/>
      <c r="SD569" s="190"/>
      <c r="SE569" s="190"/>
      <c r="SF569" s="190"/>
      <c r="SG569" s="190"/>
      <c r="SH569" s="190"/>
      <c r="SI569" s="190"/>
      <c r="SJ569" s="190"/>
      <c r="SK569" s="190"/>
      <c r="SL569" s="190"/>
      <c r="SM569" s="190"/>
      <c r="SN569" s="190"/>
      <c r="SO569" s="190"/>
      <c r="SP569" s="190"/>
      <c r="SQ569" s="190"/>
      <c r="SR569" s="190"/>
      <c r="SS569" s="190"/>
      <c r="ST569" s="190"/>
      <c r="SU569" s="190"/>
      <c r="SV569" s="190"/>
      <c r="SW569" s="190"/>
      <c r="SX569" s="190"/>
      <c r="SY569" s="190"/>
      <c r="SZ569" s="190"/>
      <c r="TA569" s="190"/>
      <c r="TB569" s="190"/>
      <c r="TC569" s="190"/>
      <c r="TD569" s="190"/>
      <c r="TE569" s="190"/>
    </row>
    <row r="570" spans="1:525" s="293" customFormat="1" x14ac:dyDescent="0.3">
      <c r="A570" s="778">
        <v>1995</v>
      </c>
      <c r="B570" s="778"/>
      <c r="C570" s="778"/>
      <c r="D570" s="778"/>
      <c r="E570" s="778"/>
      <c r="F570" s="778"/>
      <c r="G570" s="778"/>
      <c r="H570" s="778"/>
      <c r="I570" s="778"/>
      <c r="J570" s="778"/>
      <c r="K570" s="778"/>
      <c r="L570" s="778"/>
      <c r="M570" s="778"/>
      <c r="N570" s="778"/>
      <c r="O570" s="778"/>
      <c r="P570" s="778"/>
      <c r="Q570" s="778"/>
      <c r="R570" s="778"/>
      <c r="S570" s="778"/>
      <c r="T570" s="778"/>
      <c r="U570" s="778"/>
      <c r="V570" s="778"/>
      <c r="W570" s="778"/>
      <c r="X570" s="778"/>
      <c r="Y570" s="778"/>
      <c r="Z570" s="778"/>
      <c r="AA570" s="778"/>
      <c r="AB570" s="778"/>
      <c r="AC570" s="778"/>
      <c r="AD570" s="778"/>
      <c r="AE570" s="778"/>
      <c r="AF570" s="778"/>
      <c r="AG570" s="778"/>
      <c r="AH570" s="778"/>
      <c r="AI570" s="778"/>
      <c r="AJ570" s="779">
        <v>1996</v>
      </c>
      <c r="AK570" s="779"/>
      <c r="AL570" s="779"/>
      <c r="AM570" s="779"/>
      <c r="AN570" s="779"/>
      <c r="AO570" s="779"/>
      <c r="AP570" s="779"/>
      <c r="AQ570" s="779"/>
      <c r="AR570" s="779"/>
      <c r="AS570" s="779"/>
      <c r="AT570" s="779"/>
      <c r="AU570" s="779"/>
      <c r="AV570" s="779"/>
      <c r="AW570" s="779"/>
      <c r="AX570" s="779"/>
      <c r="AY570" s="779"/>
      <c r="AZ570" s="779"/>
      <c r="BA570" s="779"/>
      <c r="BB570" s="779"/>
      <c r="BC570" s="779"/>
      <c r="BD570" s="779"/>
      <c r="BE570" s="779"/>
      <c r="BF570" s="779"/>
      <c r="BG570" s="779"/>
      <c r="BH570" s="779"/>
      <c r="BI570" s="779"/>
      <c r="BJ570" s="779"/>
      <c r="BK570" s="779"/>
      <c r="BL570" s="779"/>
      <c r="BM570" s="779"/>
      <c r="BN570" s="779"/>
      <c r="BO570" s="779"/>
      <c r="BP570" s="779"/>
      <c r="BQ570" s="779"/>
      <c r="BR570" s="779"/>
      <c r="BS570" s="778">
        <v>1997</v>
      </c>
      <c r="BT570" s="778"/>
      <c r="BU570" s="778"/>
      <c r="BV570" s="778"/>
      <c r="BW570" s="778"/>
      <c r="BX570" s="778"/>
      <c r="BY570" s="778"/>
      <c r="BZ570" s="778"/>
      <c r="CA570" s="778"/>
      <c r="CB570" s="778"/>
      <c r="CC570" s="778"/>
      <c r="CD570" s="778"/>
      <c r="CE570" s="778"/>
      <c r="CF570" s="778"/>
      <c r="CG570" s="778"/>
      <c r="CH570" s="778"/>
      <c r="CI570" s="778"/>
      <c r="CJ570" s="778"/>
      <c r="CK570" s="778"/>
      <c r="CL570" s="778"/>
      <c r="CM570" s="778"/>
      <c r="CN570" s="778"/>
      <c r="CO570" s="778"/>
      <c r="CP570" s="778"/>
      <c r="CQ570" s="778"/>
      <c r="CR570" s="778"/>
      <c r="CS570" s="778"/>
      <c r="CT570" s="778"/>
      <c r="CU570" s="778"/>
      <c r="CV570" s="778"/>
      <c r="CW570" s="778"/>
      <c r="CX570" s="778"/>
      <c r="CY570" s="778"/>
      <c r="CZ570" s="778"/>
      <c r="DA570" s="778"/>
      <c r="DB570" s="779">
        <v>1998</v>
      </c>
      <c r="DC570" s="779"/>
      <c r="DD570" s="779"/>
      <c r="DE570" s="779"/>
      <c r="DF570" s="779"/>
      <c r="DG570" s="779"/>
      <c r="DH570" s="779"/>
      <c r="DI570" s="779"/>
      <c r="DJ570" s="779"/>
      <c r="DK570" s="779"/>
      <c r="DL570" s="779"/>
      <c r="DM570" s="779"/>
      <c r="DN570" s="779"/>
      <c r="DO570" s="779"/>
      <c r="DP570" s="779"/>
      <c r="DQ570" s="779"/>
      <c r="DR570" s="779"/>
      <c r="DS570" s="779"/>
      <c r="DT570" s="779"/>
      <c r="DU570" s="779"/>
      <c r="DV570" s="779"/>
      <c r="DW570" s="779"/>
      <c r="DX570" s="779"/>
      <c r="DY570" s="779"/>
      <c r="DZ570" s="779"/>
      <c r="EA570" s="779"/>
      <c r="EB570" s="779"/>
      <c r="EC570" s="779"/>
      <c r="ED570" s="779"/>
      <c r="EE570" s="779"/>
      <c r="EF570" s="779"/>
      <c r="EG570" s="779"/>
      <c r="EH570" s="779"/>
      <c r="EI570" s="779"/>
      <c r="EJ570" s="779"/>
      <c r="EK570" s="778">
        <v>1999</v>
      </c>
      <c r="EL570" s="778"/>
      <c r="EM570" s="778"/>
      <c r="EN570" s="778"/>
      <c r="EO570" s="778"/>
      <c r="EP570" s="778"/>
      <c r="EQ570" s="778"/>
      <c r="ER570" s="778"/>
      <c r="ES570" s="778"/>
      <c r="ET570" s="778"/>
      <c r="EU570" s="778"/>
      <c r="EV570" s="778"/>
      <c r="EW570" s="778"/>
      <c r="EX570" s="778"/>
      <c r="EY570" s="778"/>
      <c r="EZ570" s="778"/>
      <c r="FA570" s="778"/>
      <c r="FB570" s="778"/>
      <c r="FC570" s="778"/>
      <c r="FD570" s="778"/>
      <c r="FE570" s="778"/>
      <c r="FF570" s="778"/>
      <c r="FG570" s="778"/>
      <c r="FH570" s="778"/>
      <c r="FI570" s="778"/>
      <c r="FJ570" s="778"/>
      <c r="FK570" s="778"/>
      <c r="FL570" s="778"/>
      <c r="FM570" s="778"/>
      <c r="FN570" s="778"/>
      <c r="FO570" s="778"/>
      <c r="FP570" s="778"/>
      <c r="FQ570" s="778"/>
      <c r="FR570" s="778"/>
      <c r="FS570" s="778"/>
      <c r="FT570" s="779">
        <v>2000</v>
      </c>
      <c r="FU570" s="779"/>
      <c r="FV570" s="779"/>
      <c r="FW570" s="779"/>
      <c r="FX570" s="779"/>
      <c r="FY570" s="779"/>
      <c r="FZ570" s="779"/>
      <c r="GA570" s="779"/>
      <c r="GB570" s="779"/>
      <c r="GC570" s="779"/>
      <c r="GD570" s="779"/>
      <c r="GE570" s="779"/>
      <c r="GF570" s="779"/>
      <c r="GG570" s="779"/>
      <c r="GH570" s="779"/>
      <c r="GI570" s="779"/>
      <c r="GJ570" s="779"/>
      <c r="GK570" s="779"/>
      <c r="GL570" s="779"/>
      <c r="GM570" s="779"/>
      <c r="GN570" s="779"/>
      <c r="GO570" s="779"/>
      <c r="GP570" s="779"/>
      <c r="GQ570" s="779"/>
      <c r="GR570" s="779"/>
      <c r="GS570" s="779"/>
      <c r="GT570" s="779"/>
      <c r="GU570" s="779"/>
      <c r="GV570" s="779"/>
      <c r="GW570" s="779"/>
      <c r="GX570" s="779"/>
      <c r="GY570" s="779"/>
      <c r="GZ570" s="779"/>
      <c r="HA570" s="779"/>
      <c r="HB570" s="779"/>
      <c r="HC570" s="778">
        <v>2001</v>
      </c>
      <c r="HD570" s="778"/>
      <c r="HE570" s="778"/>
      <c r="HF570" s="778"/>
      <c r="HG570" s="778"/>
      <c r="HH570" s="778"/>
      <c r="HI570" s="778"/>
      <c r="HJ570" s="778"/>
      <c r="HK570" s="778"/>
      <c r="HL570" s="778"/>
      <c r="HM570" s="778"/>
      <c r="HN570" s="778"/>
      <c r="HO570" s="778"/>
      <c r="HP570" s="778"/>
      <c r="HQ570" s="778"/>
      <c r="HR570" s="778"/>
      <c r="HS570" s="778"/>
      <c r="HT570" s="778"/>
      <c r="HU570" s="778"/>
      <c r="HV570" s="778"/>
      <c r="HW570" s="778"/>
      <c r="HX570" s="778"/>
      <c r="HY570" s="778"/>
      <c r="HZ570" s="778"/>
      <c r="IA570" s="778"/>
      <c r="IB570" s="778"/>
      <c r="IC570" s="778"/>
      <c r="ID570" s="778"/>
      <c r="IE570" s="778"/>
      <c r="IF570" s="778"/>
      <c r="IG570" s="778"/>
      <c r="IH570" s="778"/>
      <c r="II570" s="778"/>
      <c r="IJ570" s="778"/>
      <c r="IK570" s="778"/>
      <c r="IL570" s="779">
        <v>2002</v>
      </c>
      <c r="IM570" s="779"/>
      <c r="IN570" s="779"/>
      <c r="IO570" s="779"/>
      <c r="IP570" s="779"/>
      <c r="IQ570" s="779"/>
      <c r="IR570" s="779"/>
      <c r="IS570" s="779"/>
      <c r="IT570" s="779"/>
      <c r="IU570" s="779"/>
      <c r="IV570" s="779"/>
      <c r="IW570" s="779"/>
      <c r="IX570" s="779"/>
      <c r="IY570" s="779"/>
      <c r="IZ570" s="779"/>
      <c r="JA570" s="779"/>
      <c r="JB570" s="779"/>
      <c r="JC570" s="779"/>
      <c r="JD570" s="779"/>
      <c r="JE570" s="779"/>
      <c r="JF570" s="779"/>
      <c r="JG570" s="779"/>
      <c r="JH570" s="779"/>
      <c r="JI570" s="779"/>
      <c r="JJ570" s="779"/>
      <c r="JK570" s="779"/>
      <c r="JL570" s="779"/>
      <c r="JM570" s="779"/>
      <c r="JN570" s="779"/>
      <c r="JO570" s="779"/>
      <c r="JP570" s="779"/>
      <c r="JQ570" s="779"/>
      <c r="JR570" s="779"/>
      <c r="JS570" s="779"/>
      <c r="JT570" s="779"/>
      <c r="JU570" s="778">
        <v>2003</v>
      </c>
      <c r="JV570" s="778"/>
      <c r="JW570" s="778"/>
      <c r="JX570" s="778"/>
      <c r="JY570" s="778"/>
      <c r="JZ570" s="778"/>
      <c r="KA570" s="778"/>
      <c r="KB570" s="778"/>
      <c r="KC570" s="778"/>
      <c r="KD570" s="778"/>
      <c r="KE570" s="778"/>
      <c r="KF570" s="778"/>
      <c r="KG570" s="778"/>
      <c r="KH570" s="778"/>
      <c r="KI570" s="778"/>
      <c r="KJ570" s="778"/>
      <c r="KK570" s="778"/>
      <c r="KL570" s="778"/>
      <c r="KM570" s="778"/>
      <c r="KN570" s="778"/>
      <c r="KO570" s="778"/>
      <c r="KP570" s="778"/>
      <c r="KQ570" s="778"/>
      <c r="KR570" s="778"/>
      <c r="KS570" s="778"/>
      <c r="KT570" s="778"/>
      <c r="KU570" s="778"/>
      <c r="KV570" s="778"/>
      <c r="KW570" s="778"/>
      <c r="KX570" s="778"/>
      <c r="KY570" s="778"/>
      <c r="KZ570" s="778"/>
      <c r="LA570" s="778"/>
      <c r="LB570" s="778"/>
      <c r="LC570" s="778"/>
      <c r="LD570" s="779">
        <v>2004</v>
      </c>
      <c r="LE570" s="779"/>
      <c r="LF570" s="779"/>
      <c r="LG570" s="779"/>
      <c r="LH570" s="779"/>
      <c r="LI570" s="779"/>
      <c r="LJ570" s="779"/>
      <c r="LK570" s="779"/>
      <c r="LL570" s="779"/>
      <c r="LM570" s="779"/>
      <c r="LN570" s="779"/>
      <c r="LO570" s="779"/>
      <c r="LP570" s="779"/>
      <c r="LQ570" s="779"/>
      <c r="LR570" s="779"/>
      <c r="LS570" s="779"/>
      <c r="LT570" s="779"/>
      <c r="LU570" s="779"/>
      <c r="LV570" s="779"/>
      <c r="LW570" s="779"/>
      <c r="LX570" s="779"/>
      <c r="LY570" s="779"/>
      <c r="LZ570" s="779"/>
      <c r="MA570" s="779"/>
      <c r="MB570" s="779"/>
      <c r="MC570" s="779"/>
      <c r="MD570" s="779"/>
      <c r="ME570" s="779"/>
      <c r="MF570" s="779"/>
      <c r="MG570" s="779"/>
      <c r="MH570" s="779"/>
      <c r="MI570" s="779"/>
      <c r="MJ570" s="779"/>
      <c r="MK570" s="779"/>
      <c r="ML570" s="779"/>
      <c r="MM570" s="778">
        <v>2005</v>
      </c>
      <c r="MN570" s="778"/>
      <c r="MO570" s="778"/>
      <c r="MP570" s="778"/>
      <c r="MQ570" s="778"/>
      <c r="MR570" s="778"/>
      <c r="MS570" s="778"/>
      <c r="MT570" s="778"/>
      <c r="MU570" s="778"/>
      <c r="MV570" s="778"/>
      <c r="MW570" s="778"/>
      <c r="MX570" s="778"/>
      <c r="MY570" s="778"/>
      <c r="MZ570" s="778"/>
      <c r="NA570" s="778"/>
      <c r="NB570" s="778"/>
      <c r="NC570" s="778"/>
      <c r="ND570" s="778"/>
      <c r="NE570" s="778"/>
      <c r="NF570" s="778"/>
      <c r="NG570" s="778"/>
      <c r="NH570" s="778"/>
      <c r="NI570" s="778"/>
      <c r="NJ570" s="778"/>
      <c r="NK570" s="778"/>
      <c r="NL570" s="778"/>
      <c r="NM570" s="778"/>
      <c r="NN570" s="778"/>
      <c r="NO570" s="778"/>
      <c r="NP570" s="778"/>
      <c r="NQ570" s="778"/>
      <c r="NR570" s="778"/>
      <c r="NS570" s="778"/>
      <c r="NT570" s="778"/>
      <c r="NU570" s="778"/>
      <c r="NV570" s="779">
        <v>2006</v>
      </c>
      <c r="NW570" s="779"/>
      <c r="NX570" s="779"/>
      <c r="NY570" s="779"/>
      <c r="NZ570" s="779"/>
      <c r="OA570" s="779"/>
      <c r="OB570" s="779"/>
      <c r="OC570" s="779"/>
      <c r="OD570" s="779"/>
      <c r="OE570" s="779"/>
      <c r="OF570" s="779"/>
      <c r="OG570" s="779"/>
      <c r="OH570" s="779"/>
      <c r="OI570" s="779"/>
      <c r="OJ570" s="779"/>
      <c r="OK570" s="779"/>
      <c r="OL570" s="779"/>
      <c r="OM570" s="779"/>
      <c r="ON570" s="779"/>
      <c r="OO570" s="779"/>
      <c r="OP570" s="779"/>
      <c r="OQ570" s="779"/>
      <c r="OR570" s="779"/>
      <c r="OS570" s="779"/>
      <c r="OT570" s="779"/>
      <c r="OU570" s="779"/>
      <c r="OV570" s="779"/>
      <c r="OW570" s="779"/>
      <c r="OX570" s="779"/>
      <c r="OY570" s="779"/>
      <c r="OZ570" s="779"/>
      <c r="PA570" s="779"/>
      <c r="PB570" s="779"/>
      <c r="PC570" s="779"/>
      <c r="PD570" s="779"/>
      <c r="PE570" s="778">
        <v>2007</v>
      </c>
      <c r="PF570" s="778"/>
      <c r="PG570" s="778"/>
      <c r="PH570" s="778"/>
      <c r="PI570" s="778"/>
      <c r="PJ570" s="778"/>
      <c r="PK570" s="778"/>
      <c r="PL570" s="778"/>
      <c r="PM570" s="778"/>
      <c r="PN570" s="778"/>
      <c r="PO570" s="778"/>
      <c r="PP570" s="778"/>
      <c r="PQ570" s="778"/>
      <c r="PR570" s="778"/>
      <c r="PS570" s="778"/>
      <c r="PT570" s="778"/>
      <c r="PU570" s="778"/>
      <c r="PV570" s="778"/>
      <c r="PW570" s="778"/>
      <c r="PX570" s="778"/>
      <c r="PY570" s="778"/>
      <c r="PZ570" s="778"/>
      <c r="QA570" s="778"/>
      <c r="QB570" s="778"/>
      <c r="QC570" s="778"/>
      <c r="QD570" s="778"/>
      <c r="QE570" s="778"/>
      <c r="QF570" s="778"/>
      <c r="QG570" s="778"/>
      <c r="QH570" s="778"/>
      <c r="QI570" s="778"/>
      <c r="QJ570" s="778"/>
      <c r="QK570" s="778"/>
      <c r="QL570" s="778"/>
      <c r="QM570" s="778"/>
      <c r="QN570" s="779">
        <v>2008</v>
      </c>
      <c r="QO570" s="779"/>
      <c r="QP570" s="779"/>
      <c r="QQ570" s="779"/>
      <c r="QR570" s="779"/>
      <c r="QS570" s="779"/>
      <c r="QT570" s="779"/>
      <c r="QU570" s="779"/>
      <c r="QV570" s="779"/>
      <c r="QW570" s="779"/>
      <c r="QX570" s="779"/>
      <c r="QY570" s="779"/>
      <c r="QZ570" s="779"/>
      <c r="RA570" s="779"/>
      <c r="RB570" s="779"/>
      <c r="RC570" s="779"/>
      <c r="RD570" s="779"/>
      <c r="RE570" s="779"/>
      <c r="RF570" s="779"/>
      <c r="RG570" s="779"/>
      <c r="RH570" s="779"/>
      <c r="RI570" s="779"/>
      <c r="RJ570" s="779"/>
      <c r="RK570" s="779"/>
      <c r="RL570" s="779"/>
      <c r="RM570" s="779"/>
      <c r="RN570" s="779"/>
      <c r="RO570" s="779"/>
      <c r="RP570" s="779"/>
      <c r="RQ570" s="779"/>
      <c r="RR570" s="779"/>
      <c r="RS570" s="779"/>
      <c r="RT570" s="779"/>
      <c r="RU570" s="779"/>
      <c r="RV570" s="779"/>
      <c r="RW570" s="778">
        <v>2009</v>
      </c>
      <c r="RX570" s="778"/>
      <c r="RY570" s="778"/>
      <c r="RZ570" s="778"/>
      <c r="SA570" s="778"/>
      <c r="SB570" s="778"/>
      <c r="SC570" s="778"/>
      <c r="SD570" s="778"/>
      <c r="SE570" s="778"/>
      <c r="SF570" s="778"/>
      <c r="SG570" s="778"/>
      <c r="SH570" s="778"/>
      <c r="SI570" s="778"/>
      <c r="SJ570" s="778"/>
      <c r="SK570" s="778"/>
      <c r="SL570" s="778"/>
      <c r="SM570" s="778"/>
      <c r="SN570" s="778"/>
      <c r="SO570" s="778"/>
      <c r="SP570" s="778"/>
      <c r="SQ570" s="778"/>
      <c r="SR570" s="778"/>
      <c r="SS570" s="778"/>
      <c r="ST570" s="778"/>
      <c r="SU570" s="778"/>
      <c r="SV570" s="778"/>
      <c r="SW570" s="778"/>
      <c r="SX570" s="778"/>
      <c r="SY570" s="778"/>
      <c r="SZ570" s="778"/>
      <c r="TA570" s="778"/>
      <c r="TB570" s="778"/>
      <c r="TC570" s="778"/>
      <c r="TD570" s="778"/>
      <c r="TE570" s="778"/>
    </row>
    <row r="571" spans="1:525" s="293" customFormat="1" x14ac:dyDescent="0.3">
      <c r="A571" s="409">
        <v>1.1804753453376693</v>
      </c>
      <c r="B571" s="409">
        <v>8.3577304096900031E-3</v>
      </c>
      <c r="C571" s="409">
        <v>0.37335143694551592</v>
      </c>
      <c r="D571" s="409">
        <v>7.5784020288200138E-2</v>
      </c>
      <c r="E571" s="409">
        <v>9.281310904933833E-2</v>
      </c>
      <c r="F571" s="409">
        <v>0.21065213061834154</v>
      </c>
      <c r="G571" s="409">
        <v>3.0207284532022347E-2</v>
      </c>
      <c r="H571" s="409">
        <v>1.061006877266487E-2</v>
      </c>
      <c r="I571" s="409">
        <v>2.1775510103177669E-2</v>
      </c>
      <c r="J571" s="409">
        <v>3.039037727287874E-2</v>
      </c>
      <c r="K571" s="409">
        <v>1.050983944909604E-2</v>
      </c>
      <c r="L571" s="409">
        <v>7.8758311222022256E-3</v>
      </c>
      <c r="M571" s="409">
        <v>8.4383472975203457E-3</v>
      </c>
      <c r="N571" s="409">
        <v>8.6673647701517881E-3</v>
      </c>
      <c r="O571" s="409">
        <v>9.3977554852416531E-3</v>
      </c>
      <c r="P571" s="409">
        <v>4.1212361448137017E-2</v>
      </c>
      <c r="Q571" s="409">
        <v>5.4783189579839789E-3</v>
      </c>
      <c r="R571" s="409">
        <v>1.7970627533163756E-2</v>
      </c>
      <c r="S571" s="409">
        <v>6.5221007467264553E-3</v>
      </c>
      <c r="T571" s="409">
        <v>9.4858958279266572E-3</v>
      </c>
      <c r="U571" s="409">
        <v>8.7599596720240175E-3</v>
      </c>
      <c r="V571" s="409">
        <v>0.10964821049610941</v>
      </c>
      <c r="W571" s="409">
        <v>6.5988681713677775E-3</v>
      </c>
      <c r="X571" s="409">
        <v>1.0802370263531409E-2</v>
      </c>
      <c r="Y571" s="409">
        <v>9.6737034518049013E-3</v>
      </c>
      <c r="Z571" s="409">
        <v>9.7924730421399351E-3</v>
      </c>
      <c r="AA571" s="409">
        <v>4.4497088088185765E-3</v>
      </c>
      <c r="AB571" s="409">
        <v>4.7226225350640617E-3</v>
      </c>
      <c r="AC571" s="409">
        <v>3.3776361414495416E-3</v>
      </c>
      <c r="AD571" s="409">
        <v>7.4568814681438599E-3</v>
      </c>
      <c r="AE571" s="409">
        <v>1.0051686157452666E-2</v>
      </c>
      <c r="AF571" s="409">
        <v>8.5763324046115308E-3</v>
      </c>
      <c r="AG571" s="409">
        <v>1.3575841214498291E-2</v>
      </c>
      <c r="AH571" s="409">
        <v>1.0898552203360293E-2</v>
      </c>
      <c r="AI571" s="409">
        <v>1.9842478740616291E-2</v>
      </c>
      <c r="AJ571" s="410">
        <v>1.1757530487304666</v>
      </c>
      <c r="AK571" s="410">
        <v>8.3265920220264161E-3</v>
      </c>
      <c r="AL571" s="410">
        <v>0.37722123783842088</v>
      </c>
      <c r="AM571" s="410">
        <v>7.521607162225874E-2</v>
      </c>
      <c r="AN571" s="410">
        <v>9.2857838164009762E-2</v>
      </c>
      <c r="AO571" s="410">
        <v>0.20605296800148359</v>
      </c>
      <c r="AP571" s="410">
        <v>2.8552595802320172E-2</v>
      </c>
      <c r="AQ571" s="410">
        <v>9.9441555807754343E-3</v>
      </c>
      <c r="AR571" s="410">
        <v>2.2173480592687367E-2</v>
      </c>
      <c r="AS571" s="410">
        <v>2.9239565417783778E-2</v>
      </c>
      <c r="AT571" s="410">
        <v>1.049665115989807E-2</v>
      </c>
      <c r="AU571" s="410">
        <v>7.7853790554149715E-3</v>
      </c>
      <c r="AV571" s="410">
        <v>8.3651489326913367E-3</v>
      </c>
      <c r="AW571" s="410">
        <v>8.4454961983697757E-3</v>
      </c>
      <c r="AX571" s="410">
        <v>9.2435480382709063E-3</v>
      </c>
      <c r="AY571" s="410">
        <v>3.8912181569668712E-2</v>
      </c>
      <c r="AZ571" s="410">
        <v>5.30670319919045E-3</v>
      </c>
      <c r="BA571" s="410">
        <v>1.7744800543740377E-2</v>
      </c>
      <c r="BB571" s="410">
        <v>6.4087105691047839E-3</v>
      </c>
      <c r="BC571" s="410">
        <v>9.0740177988766282E-3</v>
      </c>
      <c r="BD571" s="410">
        <v>8.5945605556339288E-3</v>
      </c>
      <c r="BE571" s="410">
        <v>0.10966717105827614</v>
      </c>
      <c r="BF571" s="410">
        <v>6.5661863616233423E-3</v>
      </c>
      <c r="BG571" s="410">
        <v>1.1414774633732611E-2</v>
      </c>
      <c r="BH571" s="410">
        <v>9.2758466204112665E-3</v>
      </c>
      <c r="BI571" s="410">
        <v>9.9589418327180011E-3</v>
      </c>
      <c r="BJ571" s="410">
        <v>4.8483224307928029E-3</v>
      </c>
      <c r="BK571" s="410">
        <v>4.5152668162030318E-3</v>
      </c>
      <c r="BL571" s="410">
        <v>3.3707823511057301E-3</v>
      </c>
      <c r="BM571" s="410">
        <v>7.2895033654180848E-3</v>
      </c>
      <c r="BN571" s="410">
        <v>1.0082291566671786E-2</v>
      </c>
      <c r="BO571" s="410">
        <v>8.9004687312136104E-3</v>
      </c>
      <c r="BP571" s="410">
        <v>1.3637110126030392E-2</v>
      </c>
      <c r="BQ571" s="410">
        <v>1.1071200089920512E-2</v>
      </c>
      <c r="BR571" s="410">
        <v>1.92964893774875E-2</v>
      </c>
      <c r="BS571" s="409">
        <v>1.1740732783625472</v>
      </c>
      <c r="BT571" s="409">
        <v>8.1038523252445552E-3</v>
      </c>
      <c r="BU571" s="409">
        <v>0.37143273276621624</v>
      </c>
      <c r="BV571" s="409">
        <v>7.1922282605525578E-2</v>
      </c>
      <c r="BW571" s="409">
        <v>9.3676540241890024E-2</v>
      </c>
      <c r="BX571" s="409">
        <v>0.19946937573677534</v>
      </c>
      <c r="BY571" s="409">
        <v>2.8071622860976368E-2</v>
      </c>
      <c r="BZ571" s="409">
        <v>1.0018143602410105E-2</v>
      </c>
      <c r="CA571" s="409">
        <v>2.2070023720333027E-2</v>
      </c>
      <c r="CB571" s="409">
        <v>2.9068918065735888E-2</v>
      </c>
      <c r="CC571" s="409">
        <v>1.0144874022754376E-2</v>
      </c>
      <c r="CD571" s="409">
        <v>7.6018735528893188E-3</v>
      </c>
      <c r="CE571" s="409">
        <v>8.16722562370506E-3</v>
      </c>
      <c r="CF571" s="409">
        <v>8.180651155061603E-3</v>
      </c>
      <c r="CG571" s="409">
        <v>9.1541833386587744E-3</v>
      </c>
      <c r="CH571" s="409">
        <v>3.7958457404519447E-2</v>
      </c>
      <c r="CI571" s="409">
        <v>5.1925381810045152E-3</v>
      </c>
      <c r="CJ571" s="409">
        <v>1.6937170763477827E-2</v>
      </c>
      <c r="CK571" s="409">
        <v>6.2179401622983604E-3</v>
      </c>
      <c r="CL571" s="409">
        <v>8.5579104975669739E-3</v>
      </c>
      <c r="CM571" s="409">
        <v>8.1323793669008451E-3</v>
      </c>
      <c r="CN571" s="409">
        <v>0.10690010624003238</v>
      </c>
      <c r="CO571" s="409">
        <v>6.3941153472970771E-3</v>
      </c>
      <c r="CP571" s="409">
        <v>1.1403369329514712E-2</v>
      </c>
      <c r="CQ571" s="409">
        <v>9.236296718545969E-3</v>
      </c>
      <c r="CR571" s="409">
        <v>9.8591440086455567E-3</v>
      </c>
      <c r="CS571" s="409">
        <v>4.7171968030985225E-3</v>
      </c>
      <c r="CT571" s="409">
        <v>4.4046590763792606E-3</v>
      </c>
      <c r="CU571" s="409">
        <v>3.2515265774777048E-3</v>
      </c>
      <c r="CV571" s="409">
        <v>7.1476550706493997E-3</v>
      </c>
      <c r="CW571" s="409">
        <v>9.85025929701977E-3</v>
      </c>
      <c r="CX571" s="409">
        <v>8.699694378943728E-3</v>
      </c>
      <c r="CY571" s="409">
        <v>1.3360705570556965E-2</v>
      </c>
      <c r="CZ571" s="409">
        <v>1.1085920207048634E-2</v>
      </c>
      <c r="DA571" s="409">
        <v>1.6459422187916427E-2</v>
      </c>
      <c r="DB571" s="410">
        <v>1.176102877461038</v>
      </c>
      <c r="DC571" s="410">
        <v>8.1558039602805856E-3</v>
      </c>
      <c r="DD571" s="410">
        <v>0.37143900532510288</v>
      </c>
      <c r="DE571" s="410">
        <v>7.3434850611692706E-2</v>
      </c>
      <c r="DF571" s="410">
        <v>9.4603015612070712E-2</v>
      </c>
      <c r="DG571" s="410">
        <v>0.20495163695417745</v>
      </c>
      <c r="DH571" s="410">
        <v>2.8518447117339283E-2</v>
      </c>
      <c r="DI571" s="410">
        <v>1.0633514500687351E-2</v>
      </c>
      <c r="DJ571" s="410">
        <v>2.2239579682139403E-2</v>
      </c>
      <c r="DK571" s="410">
        <v>3.085408703279777E-2</v>
      </c>
      <c r="DL571" s="410">
        <v>1.0347655885878548E-2</v>
      </c>
      <c r="DM571" s="410">
        <v>7.8918864454854756E-3</v>
      </c>
      <c r="DN571" s="410">
        <v>8.3927685954689069E-3</v>
      </c>
      <c r="DO571" s="410">
        <v>8.1774356901582607E-3</v>
      </c>
      <c r="DP571" s="410">
        <v>9.2277398184262439E-3</v>
      </c>
      <c r="DQ571" s="410">
        <v>3.8779539319115701E-2</v>
      </c>
      <c r="DR571" s="410">
        <v>5.5158801092944198E-3</v>
      </c>
      <c r="DS571" s="410">
        <v>1.9193674674954978E-2</v>
      </c>
      <c r="DT571" s="410">
        <v>6.3241415008073914E-3</v>
      </c>
      <c r="DU571" s="410">
        <v>8.8595777854445067E-3</v>
      </c>
      <c r="DV571" s="410">
        <v>8.408837746934416E-3</v>
      </c>
      <c r="DW571" s="410">
        <v>0.10834570063648249</v>
      </c>
      <c r="DX571" s="410">
        <v>6.7711807392675195E-3</v>
      </c>
      <c r="DY571" s="410">
        <v>1.1883493145310862E-2</v>
      </c>
      <c r="DZ571" s="410">
        <v>9.7728552096158286E-3</v>
      </c>
      <c r="EA571" s="410">
        <v>1.1534986915978838E-2</v>
      </c>
      <c r="EB571" s="410">
        <v>5.0335077372723608E-3</v>
      </c>
      <c r="EC571" s="410">
        <v>4.5973993126056135E-3</v>
      </c>
      <c r="ED571" s="410">
        <v>3.6365469533604085E-3</v>
      </c>
      <c r="EE571" s="410">
        <v>7.0321147557297816E-3</v>
      </c>
      <c r="EF571" s="410">
        <v>1.0302386322960655E-2</v>
      </c>
      <c r="EG571" s="410">
        <v>9.1683020834302537E-3</v>
      </c>
      <c r="EH571" s="410">
        <v>1.3734717306803725E-2</v>
      </c>
      <c r="EI571" s="410">
        <v>1.1385941958596827E-2</v>
      </c>
      <c r="EJ571" s="410">
        <v>2.0225029647358207E-2</v>
      </c>
      <c r="EK571" s="409">
        <v>1.1771422891247201</v>
      </c>
      <c r="EL571" s="409">
        <v>7.5335902604449171E-3</v>
      </c>
      <c r="EM571" s="409">
        <v>0.36950826806094639</v>
      </c>
      <c r="EN571" s="409">
        <v>7.4036786096578863E-2</v>
      </c>
      <c r="EO571" s="409">
        <v>9.6309928361219835E-2</v>
      </c>
      <c r="EP571" s="409">
        <v>0.21950626604432402</v>
      </c>
      <c r="EQ571" s="409">
        <v>2.8728151247058749E-2</v>
      </c>
      <c r="ER571" s="409">
        <v>9.9434262775577546E-3</v>
      </c>
      <c r="ES571" s="409">
        <v>2.1075307896081995E-2</v>
      </c>
      <c r="ET571" s="409">
        <v>2.9916516203473971E-2</v>
      </c>
      <c r="EU571" s="409">
        <v>9.8615220367910799E-3</v>
      </c>
      <c r="EV571" s="409">
        <v>7.6711225178810113E-3</v>
      </c>
      <c r="EW571" s="409">
        <v>8.4282610593799275E-3</v>
      </c>
      <c r="EX571" s="409">
        <v>7.7406461233238306E-3</v>
      </c>
      <c r="EY571" s="409">
        <v>9.2012983671875079E-3</v>
      </c>
      <c r="EZ571" s="409">
        <v>3.7077167152129248E-2</v>
      </c>
      <c r="FA571" s="409">
        <v>5.5610731641223864E-3</v>
      </c>
      <c r="FB571" s="409">
        <v>2.1267645916396762E-2</v>
      </c>
      <c r="FC571" s="409">
        <v>6.2010461720192027E-3</v>
      </c>
      <c r="FD571" s="409">
        <v>8.6593469406891308E-3</v>
      </c>
      <c r="FE571" s="409">
        <v>8.2543336059039407E-3</v>
      </c>
      <c r="FF571" s="409">
        <v>0.10762211259440066</v>
      </c>
      <c r="FG571" s="409">
        <v>6.9827828734802862E-3</v>
      </c>
      <c r="FH571" s="409">
        <v>1.1802553252827953E-2</v>
      </c>
      <c r="FI571" s="409">
        <v>9.3445826215463011E-3</v>
      </c>
      <c r="FJ571" s="409">
        <v>1.23639109742682E-2</v>
      </c>
      <c r="FK571" s="409">
        <v>5.3113690788054802E-3</v>
      </c>
      <c r="FL571" s="409">
        <v>4.5792635168535141E-3</v>
      </c>
      <c r="FM571" s="409">
        <v>3.6953058291218544E-3</v>
      </c>
      <c r="FN571" s="409">
        <v>6.8978293218072435E-3</v>
      </c>
      <c r="FO571" s="409">
        <v>1.040576808782975E-2</v>
      </c>
      <c r="FP571" s="409">
        <v>9.2602707882905224E-3</v>
      </c>
      <c r="FQ571" s="409">
        <v>1.3474939858985971E-2</v>
      </c>
      <c r="FR571" s="409">
        <v>1.1755518098195179E-2</v>
      </c>
      <c r="FS571" s="409">
        <v>2.1319295810937718E-2</v>
      </c>
      <c r="FT571" s="410">
        <v>1.175572464210048</v>
      </c>
      <c r="FU571" s="410">
        <v>6.0276654193036107E-3</v>
      </c>
      <c r="FV571" s="410">
        <v>0.3608518529710163</v>
      </c>
      <c r="FW571" s="410">
        <v>7.1127678294674646E-2</v>
      </c>
      <c r="FX571" s="410">
        <v>9.7721812413369594E-2</v>
      </c>
      <c r="FY571" s="410">
        <v>0.19574919908888042</v>
      </c>
      <c r="FZ571" s="410">
        <v>2.7155221469621613E-2</v>
      </c>
      <c r="GA571" s="410">
        <v>8.2141673319818063E-3</v>
      </c>
      <c r="GB571" s="410">
        <v>1.8126502781937958E-2</v>
      </c>
      <c r="GC571" s="410">
        <v>2.7820333396846982E-2</v>
      </c>
      <c r="GD571" s="410">
        <v>8.8853599274187865E-3</v>
      </c>
      <c r="GE571" s="410">
        <v>7.0981098551136778E-3</v>
      </c>
      <c r="GF571" s="410">
        <v>7.5984364151785097E-3</v>
      </c>
      <c r="GG571" s="410">
        <v>6.8468783512050501E-3</v>
      </c>
      <c r="GH571" s="410">
        <v>8.4895900865475347E-3</v>
      </c>
      <c r="GI571" s="410">
        <v>3.5361568310937307E-2</v>
      </c>
      <c r="GJ571" s="410">
        <v>5.1824859211435639E-3</v>
      </c>
      <c r="GK571" s="410">
        <v>2.0885684540554141E-2</v>
      </c>
      <c r="GL571" s="410">
        <v>5.8135786522484599E-3</v>
      </c>
      <c r="GM571" s="410">
        <v>8.623410074706921E-3</v>
      </c>
      <c r="GN571" s="410">
        <v>7.581301274553723E-3</v>
      </c>
      <c r="GO571" s="410">
        <v>0.10212094208762482</v>
      </c>
      <c r="GP571" s="410">
        <v>6.6198265844227408E-3</v>
      </c>
      <c r="GQ571" s="410">
        <v>1.1555103179082591E-2</v>
      </c>
      <c r="GR571" s="410">
        <v>8.3211282415051081E-3</v>
      </c>
      <c r="GS571" s="410">
        <v>1.2043805359488652E-2</v>
      </c>
      <c r="GT571" s="410">
        <v>4.9404257801071881E-3</v>
      </c>
      <c r="GU571" s="410">
        <v>4.1008140847804001E-3</v>
      </c>
      <c r="GV571" s="410">
        <v>3.3251855609147665E-3</v>
      </c>
      <c r="GW571" s="410">
        <v>6.2384496713060343E-3</v>
      </c>
      <c r="GX571" s="410">
        <v>1.001652288440579E-2</v>
      </c>
      <c r="GY571" s="410">
        <v>8.7267376960716223E-3</v>
      </c>
      <c r="GZ571" s="410">
        <v>1.2750679517917769E-2</v>
      </c>
      <c r="HA571" s="410">
        <v>1.1427988496461821E-2</v>
      </c>
      <c r="HB571" s="410">
        <v>1.9214428615606169E-2</v>
      </c>
      <c r="HC571" s="409">
        <v>1.1737632435424896</v>
      </c>
      <c r="HD571" s="409">
        <v>5.4269232027270835E-3</v>
      </c>
      <c r="HE571" s="409">
        <v>0.35730210213519564</v>
      </c>
      <c r="HF571" s="409">
        <v>7.2380276726108486E-2</v>
      </c>
      <c r="HG571" s="409">
        <v>0.10017209681490133</v>
      </c>
      <c r="HH571" s="409">
        <v>0.19311770987760501</v>
      </c>
      <c r="HI571" s="409">
        <v>2.7200432771715449E-2</v>
      </c>
      <c r="HJ571" s="409">
        <v>6.977408698507089E-3</v>
      </c>
      <c r="HK571" s="409">
        <v>1.7968183208830233E-2</v>
      </c>
      <c r="HL571" s="409">
        <v>2.8829447766572206E-2</v>
      </c>
      <c r="HM571" s="409">
        <v>8.754743337299942E-3</v>
      </c>
      <c r="HN571" s="409">
        <v>7.1443550480401767E-3</v>
      </c>
      <c r="HO571" s="409">
        <v>7.7567350098043508E-3</v>
      </c>
      <c r="HP571" s="409">
        <v>7.1412778935494511E-3</v>
      </c>
      <c r="HQ571" s="409">
        <v>8.5350661949111332E-3</v>
      </c>
      <c r="HR571" s="409">
        <v>3.4958875831636732E-2</v>
      </c>
      <c r="HS571" s="409">
        <v>5.6186605035297762E-3</v>
      </c>
      <c r="HT571" s="409">
        <v>2.262150530742018E-2</v>
      </c>
      <c r="HU571" s="409">
        <v>5.7776017803524322E-3</v>
      </c>
      <c r="HV571" s="409">
        <v>8.893032824368291E-3</v>
      </c>
      <c r="HW571" s="409">
        <v>7.7094461124199206E-3</v>
      </c>
      <c r="HX571" s="409">
        <v>0.10147730112996854</v>
      </c>
      <c r="HY571" s="409">
        <v>6.8107652949946119E-3</v>
      </c>
      <c r="HZ571" s="409">
        <v>1.049847262758842E-2</v>
      </c>
      <c r="IA571" s="409">
        <v>8.5647381492329026E-3</v>
      </c>
      <c r="IB571" s="409">
        <v>1.2262926584883465E-2</v>
      </c>
      <c r="IC571" s="409">
        <v>5.0532673908060231E-3</v>
      </c>
      <c r="ID571" s="409">
        <v>4.0585673765164074E-3</v>
      </c>
      <c r="IE571" s="409">
        <v>3.2862156410826157E-3</v>
      </c>
      <c r="IF571" s="409">
        <v>6.1143174776500846E-3</v>
      </c>
      <c r="IG571" s="409">
        <v>1.0211059775209046E-2</v>
      </c>
      <c r="IH571" s="409">
        <v>8.5907105600089434E-3</v>
      </c>
      <c r="II571" s="409">
        <v>1.2296092646211945E-2</v>
      </c>
      <c r="IJ571" s="409">
        <v>1.1262133928369559E-2</v>
      </c>
      <c r="IK571" s="409">
        <v>2.0371387048153968E-2</v>
      </c>
      <c r="IL571" s="410">
        <v>1.1770934195004514</v>
      </c>
      <c r="IM571" s="410">
        <v>4.8035114153284382E-3</v>
      </c>
      <c r="IN571" s="410">
        <v>0.36060340049988215</v>
      </c>
      <c r="IO571" s="410">
        <v>7.5160640891362776E-2</v>
      </c>
      <c r="IP571" s="410">
        <v>0.10333204784898188</v>
      </c>
      <c r="IQ571" s="410">
        <v>0.19979352644532236</v>
      </c>
      <c r="IR571" s="410">
        <v>2.8321992546954958E-2</v>
      </c>
      <c r="IS571" s="410">
        <v>6.6441948660553828E-3</v>
      </c>
      <c r="IT571" s="410">
        <v>1.7918565637773481E-2</v>
      </c>
      <c r="IU571" s="410">
        <v>2.9808770497058108E-2</v>
      </c>
      <c r="IV571" s="410">
        <v>8.7842669176901988E-3</v>
      </c>
      <c r="IW571" s="410">
        <v>7.3420689577398564E-3</v>
      </c>
      <c r="IX571" s="410">
        <v>8.1187668706287769E-3</v>
      </c>
      <c r="IY571" s="410">
        <v>7.2551986199863253E-3</v>
      </c>
      <c r="IZ571" s="410">
        <v>8.7494651842565992E-3</v>
      </c>
      <c r="JA571" s="410">
        <v>3.3618973698994033E-2</v>
      </c>
      <c r="JB571" s="410">
        <v>5.0437854382557037E-3</v>
      </c>
      <c r="JC571" s="410">
        <v>2.5135962050235463E-2</v>
      </c>
      <c r="JD571" s="410">
        <v>5.8319453594345609E-3</v>
      </c>
      <c r="JE571" s="410">
        <v>9.3084092262867013E-3</v>
      </c>
      <c r="JF571" s="410">
        <v>8.1816472967871749E-3</v>
      </c>
      <c r="JG571" s="410">
        <v>0.10278838204807302</v>
      </c>
      <c r="JH571" s="410">
        <v>6.9144109431909725E-3</v>
      </c>
      <c r="JI571" s="410">
        <v>9.4771718381407091E-3</v>
      </c>
      <c r="JJ571" s="410">
        <v>8.1738821594925879E-3</v>
      </c>
      <c r="JK571" s="410">
        <v>1.2163540061116959E-2</v>
      </c>
      <c r="JL571" s="410">
        <v>5.0930804794240437E-3</v>
      </c>
      <c r="JM571" s="410">
        <v>4.113061909649527E-3</v>
      </c>
      <c r="JN571" s="410">
        <v>3.3972442444066861E-3</v>
      </c>
      <c r="JO571" s="410">
        <v>6.2439672237705234E-3</v>
      </c>
      <c r="JP571" s="410">
        <v>9.6245229063135953E-3</v>
      </c>
      <c r="JQ571" s="410">
        <v>8.4937313672761496E-3</v>
      </c>
      <c r="JR571" s="410">
        <v>1.2186616799151277E-2</v>
      </c>
      <c r="JS571" s="410">
        <v>1.1393738180722134E-2</v>
      </c>
      <c r="JT571" s="410">
        <v>1.9799128202376996E-2</v>
      </c>
      <c r="JU571" s="409">
        <v>1.1738567935794306</v>
      </c>
      <c r="JV571" s="409">
        <v>4.6812490351883056E-3</v>
      </c>
      <c r="JW571" s="409">
        <v>0.35983122428828207</v>
      </c>
      <c r="JX571" s="409">
        <v>8.2129116599299209E-2</v>
      </c>
      <c r="JY571" s="409">
        <v>0.11486572874620454</v>
      </c>
      <c r="JZ571" s="409">
        <v>0.19411474529658071</v>
      </c>
      <c r="KA571" s="409">
        <v>2.9692743162706713E-2</v>
      </c>
      <c r="KB571" s="409">
        <v>7.0400437469019094E-3</v>
      </c>
      <c r="KC571" s="409">
        <v>1.8950965337172901E-2</v>
      </c>
      <c r="KD571" s="409">
        <v>2.9302928216673241E-2</v>
      </c>
      <c r="KE571" s="409">
        <v>9.0705522878528153E-3</v>
      </c>
      <c r="KF571" s="409">
        <v>7.5384365940850346E-3</v>
      </c>
      <c r="KG571" s="409">
        <v>8.1074551086276446E-3</v>
      </c>
      <c r="KH571" s="409">
        <v>7.2218638231448589E-3</v>
      </c>
      <c r="KI571" s="409">
        <v>9.0163009860604881E-3</v>
      </c>
      <c r="KJ571" s="409">
        <v>3.4533210363748554E-2</v>
      </c>
      <c r="KK571" s="409">
        <v>4.7551369487361514E-3</v>
      </c>
      <c r="KL571" s="409">
        <v>2.2601549891551258E-2</v>
      </c>
      <c r="KM571" s="409">
        <v>5.9472243510105358E-3</v>
      </c>
      <c r="KN571" s="409">
        <v>9.1152260074839481E-3</v>
      </c>
      <c r="KO571" s="409">
        <v>8.09402508819544E-3</v>
      </c>
      <c r="KP571" s="409">
        <v>0.10397232171342946</v>
      </c>
      <c r="KQ571" s="409">
        <v>7.4072562719531476E-3</v>
      </c>
      <c r="KR571" s="409">
        <v>9.4958443918690752E-3</v>
      </c>
      <c r="KS571" s="409">
        <v>8.5546728763549271E-3</v>
      </c>
      <c r="KT571" s="409">
        <v>1.2377423714132444E-2</v>
      </c>
      <c r="KU571" s="409">
        <v>5.1099209514088098E-3</v>
      </c>
      <c r="KV571" s="409">
        <v>4.2125509270457967E-3</v>
      </c>
      <c r="KW571" s="409">
        <v>3.2007029742967888E-3</v>
      </c>
      <c r="KX571" s="409">
        <v>6.4141047672426291E-3</v>
      </c>
      <c r="KY571" s="409">
        <v>1.0435008855357468E-2</v>
      </c>
      <c r="KZ571" s="409">
        <v>9.0499881123405467E-3</v>
      </c>
      <c r="LA571" s="409">
        <v>1.2477176081150031E-2</v>
      </c>
      <c r="LB571" s="409">
        <v>1.1602394004834905E-2</v>
      </c>
      <c r="LC571" s="409">
        <v>2.2177989496472001E-2</v>
      </c>
      <c r="LD571" s="410">
        <v>1.1772594568987351</v>
      </c>
      <c r="LE571" s="410">
        <v>4.7097927018813802E-3</v>
      </c>
      <c r="LF571" s="410">
        <v>0.36810922190837447</v>
      </c>
      <c r="LG571" s="410">
        <v>8.6016842410787719E-2</v>
      </c>
      <c r="LH571" s="410">
        <v>0.12447051284768258</v>
      </c>
      <c r="LI571" s="410">
        <v>0.19515606017719314</v>
      </c>
      <c r="LJ571" s="410">
        <v>3.1357646230063804E-2</v>
      </c>
      <c r="LK571" s="410">
        <v>6.6901605928942447E-3</v>
      </c>
      <c r="LL571" s="410">
        <v>1.9327854884536404E-2</v>
      </c>
      <c r="LM571" s="410">
        <v>2.939767638848987E-2</v>
      </c>
      <c r="LN571" s="410">
        <v>9.2083497907846437E-3</v>
      </c>
      <c r="LO571" s="410">
        <v>7.553121446852047E-3</v>
      </c>
      <c r="LP571" s="410">
        <v>8.1562403667418473E-3</v>
      </c>
      <c r="LQ571" s="410">
        <v>7.2393216137449125E-3</v>
      </c>
      <c r="LR571" s="410">
        <v>9.1840291860600734E-3</v>
      </c>
      <c r="LS571" s="410">
        <v>3.3524268697947758E-2</v>
      </c>
      <c r="LT571" s="410">
        <v>4.6902930022093585E-3</v>
      </c>
      <c r="LU571" s="410">
        <v>2.1156858700579723E-2</v>
      </c>
      <c r="LV571" s="410">
        <v>6.6228258300052006E-3</v>
      </c>
      <c r="LW571" s="410">
        <v>8.960287191650939E-3</v>
      </c>
      <c r="LX571" s="410">
        <v>8.4502285392634956E-3</v>
      </c>
      <c r="LY571" s="410">
        <v>0.10635627596996845</v>
      </c>
      <c r="LZ571" s="410">
        <v>7.71100607062606E-3</v>
      </c>
      <c r="MA571" s="410">
        <v>9.2545637968795471E-3</v>
      </c>
      <c r="MB571" s="410">
        <v>8.4472714934735495E-3</v>
      </c>
      <c r="MC571" s="410">
        <v>1.4426380294407471E-2</v>
      </c>
      <c r="MD571" s="410">
        <v>5.2503713152459988E-3</v>
      </c>
      <c r="ME571" s="410">
        <v>4.4678287571405352E-3</v>
      </c>
      <c r="MF571" s="410">
        <v>3.4023768421619785E-3</v>
      </c>
      <c r="MG571" s="410">
        <v>6.7791330243898258E-3</v>
      </c>
      <c r="MH571" s="410">
        <v>1.0493068002240443E-2</v>
      </c>
      <c r="MI571" s="410">
        <v>9.8275314856220587E-3</v>
      </c>
      <c r="MJ571" s="410">
        <v>1.2861790388217971E-2</v>
      </c>
      <c r="MK571" s="410">
        <v>1.2130604233524469E-2</v>
      </c>
      <c r="ML571" s="410">
        <v>2.4745179285061349E-2</v>
      </c>
      <c r="MM571" s="409">
        <v>1.1772715921350885</v>
      </c>
      <c r="MN571" s="409">
        <v>4.5098196060683006E-3</v>
      </c>
      <c r="MO571" s="409">
        <v>0.36836841469606935</v>
      </c>
      <c r="MP571" s="409">
        <v>9.6122307513597793E-2</v>
      </c>
      <c r="MQ571" s="409">
        <v>0.13688557951434682</v>
      </c>
      <c r="MR571" s="409">
        <v>0.20952335355298718</v>
      </c>
      <c r="MS571" s="409">
        <v>3.4697486216975645E-2</v>
      </c>
      <c r="MT571" s="409">
        <v>7.0764653751919813E-3</v>
      </c>
      <c r="MU571" s="409">
        <v>2.0770553995191628E-2</v>
      </c>
      <c r="MV571" s="409">
        <v>3.0755617466558319E-2</v>
      </c>
      <c r="MW571" s="409">
        <v>1.0049510844246295E-2</v>
      </c>
      <c r="MX571" s="409">
        <v>8.0792383689362035E-3</v>
      </c>
      <c r="MY571" s="409">
        <v>8.6099668653284601E-3</v>
      </c>
      <c r="MZ571" s="409">
        <v>7.709573196977822E-3</v>
      </c>
      <c r="NA571" s="409">
        <v>9.5916486240166087E-3</v>
      </c>
      <c r="NB571" s="409">
        <v>3.5229714339855125E-2</v>
      </c>
      <c r="NC571" s="409">
        <v>4.9627314367938951E-3</v>
      </c>
      <c r="ND571" s="409">
        <v>2.0776168974846822E-2</v>
      </c>
      <c r="NE571" s="409">
        <v>6.9652794979455498E-3</v>
      </c>
      <c r="NF571" s="409">
        <v>8.894961459542574E-3</v>
      </c>
      <c r="NG571" s="409">
        <v>8.6582940599444404E-3</v>
      </c>
      <c r="NH571" s="409">
        <v>0.10720806375640726</v>
      </c>
      <c r="NI571" s="409">
        <v>8.3220038807431292E-3</v>
      </c>
      <c r="NJ571" s="409">
        <v>9.5008121879356384E-3</v>
      </c>
      <c r="NK571" s="409">
        <v>8.7528642240366911E-3</v>
      </c>
      <c r="NL571" s="409">
        <v>1.6389329456945038E-2</v>
      </c>
      <c r="NM571" s="409">
        <v>5.367407089863707E-3</v>
      </c>
      <c r="NN571" s="409">
        <v>4.7162835273150917E-3</v>
      </c>
      <c r="NO571" s="409">
        <v>3.572829378834335E-3</v>
      </c>
      <c r="NP571" s="409">
        <v>6.9339449733748764E-3</v>
      </c>
      <c r="NQ571" s="409">
        <v>1.113234385786579E-2</v>
      </c>
      <c r="NR571" s="409">
        <v>1.0234365554457009E-2</v>
      </c>
      <c r="NS571" s="409">
        <v>1.3113717081315025E-2</v>
      </c>
      <c r="NT571" s="409">
        <v>1.2518452224006124E-2</v>
      </c>
      <c r="NU571" s="409">
        <v>2.6468370289608214E-2</v>
      </c>
      <c r="NV571" s="410">
        <v>1.1748880581441614</v>
      </c>
      <c r="NW571" s="410">
        <v>4.4097748624442497E-3</v>
      </c>
      <c r="NX571" s="410">
        <v>0.36779943703518725</v>
      </c>
      <c r="NY571" s="410">
        <v>0.1021340257474912</v>
      </c>
      <c r="NZ571" s="410">
        <v>0.14495696973408997</v>
      </c>
      <c r="OA571" s="410">
        <v>0.20745236335824219</v>
      </c>
      <c r="OB571" s="410">
        <v>3.5288280038196451E-2</v>
      </c>
      <c r="OC571" s="410">
        <v>7.9050380317306594E-3</v>
      </c>
      <c r="OD571" s="410">
        <v>2.2132219145729482E-2</v>
      </c>
      <c r="OE571" s="410">
        <v>3.2094730914056971E-2</v>
      </c>
      <c r="OF571" s="410">
        <v>1.0710032143512739E-2</v>
      </c>
      <c r="OG571" s="410">
        <v>8.6322071210528078E-3</v>
      </c>
      <c r="OH571" s="410">
        <v>8.9083649815256839E-3</v>
      </c>
      <c r="OI571" s="410">
        <v>7.9904004119425512E-3</v>
      </c>
      <c r="OJ571" s="410">
        <v>9.8219866487457043E-3</v>
      </c>
      <c r="OK571" s="410">
        <v>3.8693270839043163E-2</v>
      </c>
      <c r="OL571" s="410">
        <v>5.1617480368560762E-3</v>
      </c>
      <c r="OM571" s="410">
        <v>1.9524367836196519E-2</v>
      </c>
      <c r="ON571" s="410">
        <v>6.9279705266415961E-3</v>
      </c>
      <c r="OO571" s="410">
        <v>8.7565677544621696E-3</v>
      </c>
      <c r="OP571" s="410">
        <v>8.3480798689824637E-3</v>
      </c>
      <c r="OQ571" s="410">
        <v>0.10732710833758578</v>
      </c>
      <c r="OR571" s="410">
        <v>8.414991876985297E-3</v>
      </c>
      <c r="OS571" s="410">
        <v>1.0013145946505415E-2</v>
      </c>
      <c r="OT571" s="410">
        <v>9.2137571202194277E-3</v>
      </c>
      <c r="OU571" s="410">
        <v>1.6139357128554098E-2</v>
      </c>
      <c r="OV571" s="410">
        <v>5.1506643612004828E-3</v>
      </c>
      <c r="OW571" s="410">
        <v>4.5821381953999752E-3</v>
      </c>
      <c r="OX571" s="410">
        <v>3.562903563675242E-3</v>
      </c>
      <c r="OY571" s="410">
        <v>6.9743861936013883E-3</v>
      </c>
      <c r="OZ571" s="410">
        <v>1.10830511146815E-2</v>
      </c>
      <c r="PA571" s="410">
        <v>1.0761148472996833E-2</v>
      </c>
      <c r="PB571" s="410">
        <v>1.3273757398370827E-2</v>
      </c>
      <c r="PC571" s="410">
        <v>1.2686871379068654E-2</v>
      </c>
      <c r="PD571" s="410">
        <v>3.1087544655199605E-2</v>
      </c>
      <c r="PE571" s="409">
        <v>1.1662755714660147</v>
      </c>
      <c r="PF571" s="409">
        <v>4.5739783506676158E-3</v>
      </c>
      <c r="PG571" s="409">
        <v>0.36221662883979833</v>
      </c>
      <c r="PH571" s="409">
        <v>0.10341089138686255</v>
      </c>
      <c r="PI571" s="409">
        <v>0.14542935796722647</v>
      </c>
      <c r="PJ571" s="409">
        <v>0.19801649964318038</v>
      </c>
      <c r="PK571" s="409">
        <v>3.6572122009365056E-2</v>
      </c>
      <c r="PL571" s="409">
        <v>8.4130647057036618E-3</v>
      </c>
      <c r="PM571" s="409">
        <v>2.2659785587383456E-2</v>
      </c>
      <c r="PN571" s="409">
        <v>3.1051002547092105E-2</v>
      </c>
      <c r="PO571" s="409">
        <v>1.1093406202298844E-2</v>
      </c>
      <c r="PP571" s="409">
        <v>8.7780233122002702E-3</v>
      </c>
      <c r="PQ571" s="409">
        <v>8.9231167114669618E-3</v>
      </c>
      <c r="PR571" s="409">
        <v>8.032323004536563E-3</v>
      </c>
      <c r="PS571" s="409">
        <v>9.7608571973244532E-3</v>
      </c>
      <c r="PT571" s="409">
        <v>3.8814936639373146E-2</v>
      </c>
      <c r="PU571" s="409">
        <v>5.2438016080369673E-3</v>
      </c>
      <c r="PV571" s="409">
        <v>1.756925675088792E-2</v>
      </c>
      <c r="PW571" s="409">
        <v>6.92400843404181E-3</v>
      </c>
      <c r="PX571" s="409">
        <v>8.4270307540527632E-3</v>
      </c>
      <c r="PY571" s="409">
        <v>8.124068369641569E-3</v>
      </c>
      <c r="PZ571" s="409">
        <v>0.10548949264257799</v>
      </c>
      <c r="QA571" s="409">
        <v>8.4093333474228142E-3</v>
      </c>
      <c r="QB571" s="409">
        <v>9.7009357738495547E-3</v>
      </c>
      <c r="QC571" s="409">
        <v>9.5269214650191558E-3</v>
      </c>
      <c r="QD571" s="409">
        <v>1.6686167252129715E-2</v>
      </c>
      <c r="QE571" s="409">
        <v>4.9787669507490142E-3</v>
      </c>
      <c r="QF571" s="409">
        <v>4.6221158461399459E-3</v>
      </c>
      <c r="QG571" s="409">
        <v>3.2616089982714026E-3</v>
      </c>
      <c r="QH571" s="409">
        <v>6.9118053124003244E-3</v>
      </c>
      <c r="QI571" s="409">
        <v>1.0990961918202747E-2</v>
      </c>
      <c r="QJ571" s="409">
        <v>1.0697178362835616E-2</v>
      </c>
      <c r="QK571" s="409">
        <v>1.3159621737070606E-2</v>
      </c>
      <c r="QL571" s="409">
        <v>1.2497656662804061E-2</v>
      </c>
      <c r="QM571" s="409">
        <v>3.4945770023318591E-2</v>
      </c>
      <c r="QN571" s="410">
        <v>1.1638212301054522</v>
      </c>
      <c r="QO571" s="410">
        <v>3.8176569906683624E-3</v>
      </c>
      <c r="QP571" s="410">
        <v>0.36827289506368249</v>
      </c>
      <c r="QQ571" s="410">
        <v>0.11056608833961636</v>
      </c>
      <c r="QR571" s="410">
        <v>0.14968954529247891</v>
      </c>
      <c r="QS571" s="410">
        <v>0.19930499908712904</v>
      </c>
      <c r="QT571" s="410">
        <v>3.8060300628518749E-2</v>
      </c>
      <c r="QU571" s="410">
        <v>8.261740630409754E-3</v>
      </c>
      <c r="QV571" s="410">
        <v>2.349871984518568E-2</v>
      </c>
      <c r="QW571" s="410">
        <v>3.2077202502195014E-2</v>
      </c>
      <c r="QX571" s="410">
        <v>1.1400121521552776E-2</v>
      </c>
      <c r="QY571" s="410">
        <v>8.9346644268200204E-3</v>
      </c>
      <c r="QZ571" s="410">
        <v>9.0828636274011242E-3</v>
      </c>
      <c r="RA571" s="410">
        <v>8.4702361962620924E-3</v>
      </c>
      <c r="RB571" s="410">
        <v>1.0247581506127179E-2</v>
      </c>
      <c r="RC571" s="410">
        <v>4.1092577055719171E-2</v>
      </c>
      <c r="RD571" s="410">
        <v>5.1505717153749958E-3</v>
      </c>
      <c r="RE571" s="410">
        <v>1.7529088357208043E-2</v>
      </c>
      <c r="RF571" s="410">
        <v>7.158218082391231E-3</v>
      </c>
      <c r="RG571" s="410">
        <v>8.5841832976293313E-3</v>
      </c>
      <c r="RH571" s="410">
        <v>8.1698065936241134E-3</v>
      </c>
      <c r="RI571" s="410">
        <v>0.10604173706593051</v>
      </c>
      <c r="RJ571" s="410">
        <v>8.3708125071225818E-3</v>
      </c>
      <c r="RK571" s="410">
        <v>9.7047015632203831E-3</v>
      </c>
      <c r="RL571" s="410">
        <v>1.0054345759940572E-2</v>
      </c>
      <c r="RM571" s="410">
        <v>1.7328421422614818E-2</v>
      </c>
      <c r="RN571" s="410">
        <v>4.8713172848304587E-3</v>
      </c>
      <c r="RO571" s="410">
        <v>4.8734107252056064E-3</v>
      </c>
      <c r="RP571" s="410">
        <v>2.9791614839604539E-3</v>
      </c>
      <c r="RQ571" s="410">
        <v>7.042723945807277E-3</v>
      </c>
      <c r="RR571" s="410">
        <v>1.0797817143066683E-2</v>
      </c>
      <c r="RS571" s="410">
        <v>1.0713486830228516E-2</v>
      </c>
      <c r="RT571" s="410">
        <v>1.3049451269888631E-2</v>
      </c>
      <c r="RU571" s="410">
        <v>1.2731196964826412E-2</v>
      </c>
      <c r="RV571" s="410">
        <v>3.6637080183567441E-2</v>
      </c>
      <c r="RW571" s="409">
        <v>1.1696333659313025</v>
      </c>
      <c r="RX571" s="409">
        <v>4.4622839519499304E-3</v>
      </c>
      <c r="RY571" s="409">
        <v>0.3790081258746163</v>
      </c>
      <c r="RZ571" s="409">
        <v>0.11486758992114443</v>
      </c>
      <c r="SA571" s="409">
        <v>0.1569985444308907</v>
      </c>
      <c r="SB571" s="409">
        <v>0.22789473958607423</v>
      </c>
      <c r="SC571" s="409">
        <v>4.1454739826761774E-2</v>
      </c>
      <c r="SD571" s="409">
        <v>9.578242673828426E-3</v>
      </c>
      <c r="SE571" s="409">
        <v>2.5361253042298776E-2</v>
      </c>
      <c r="SF571" s="409">
        <v>3.4150422723923157E-2</v>
      </c>
      <c r="SG571" s="409">
        <v>1.2515796168393505E-2</v>
      </c>
      <c r="SH571" s="409">
        <v>1.0009897487055977E-2</v>
      </c>
      <c r="SI571" s="409">
        <v>1.0141726069232629E-2</v>
      </c>
      <c r="SJ571" s="409">
        <v>9.4093986189344638E-3</v>
      </c>
      <c r="SK571" s="409">
        <v>1.1299779524009566E-2</v>
      </c>
      <c r="SL571" s="409">
        <v>4.4550819427199261E-2</v>
      </c>
      <c r="SM571" s="409">
        <v>5.6912000085593932E-3</v>
      </c>
      <c r="SN571" s="409">
        <v>1.9133314430086562E-2</v>
      </c>
      <c r="SO571" s="409">
        <v>7.040780330600814E-3</v>
      </c>
      <c r="SP571" s="409">
        <v>8.9590528229945045E-3</v>
      </c>
      <c r="SQ571" s="409">
        <v>8.3731176586238996E-3</v>
      </c>
      <c r="SR571" s="409">
        <v>0.11057475458984775</v>
      </c>
      <c r="SS571" s="409">
        <v>9.1184628355493701E-3</v>
      </c>
      <c r="ST571" s="409">
        <v>1.0684308447654568E-2</v>
      </c>
      <c r="SU571" s="409">
        <v>1.0659497555716633E-2</v>
      </c>
      <c r="SV571" s="409">
        <v>1.8791304659010133E-2</v>
      </c>
      <c r="SW571" s="409">
        <v>4.8059604288427753E-3</v>
      </c>
      <c r="SX571" s="409">
        <v>4.9094429670883746E-3</v>
      </c>
      <c r="SY571" s="409">
        <v>3.1120625487245515E-3</v>
      </c>
      <c r="SZ571" s="409">
        <v>7.5911741023643705E-3</v>
      </c>
      <c r="TA571" s="409">
        <v>1.0513895872616074E-2</v>
      </c>
      <c r="TB571" s="409">
        <v>1.0981502935268537E-2</v>
      </c>
      <c r="TC571" s="409">
        <v>1.3066185535632217E-2</v>
      </c>
      <c r="TD571" s="409">
        <v>1.3216793337538247E-2</v>
      </c>
      <c r="TE571" s="409">
        <v>3.2969111005237063E-2</v>
      </c>
    </row>
    <row r="572" spans="1:525" s="293" customFormat="1" x14ac:dyDescent="0.3">
      <c r="A572" s="409">
        <v>2.3203383338071704E-2</v>
      </c>
      <c r="B572" s="409">
        <v>1.111015767328654</v>
      </c>
      <c r="C572" s="409">
        <v>2.4872064100945123E-2</v>
      </c>
      <c r="D572" s="409">
        <v>2.691393121440409E-2</v>
      </c>
      <c r="E572" s="409">
        <v>2.3018302160907059E-2</v>
      </c>
      <c r="F572" s="409">
        <v>2.8244978583742749E-2</v>
      </c>
      <c r="G572" s="409">
        <v>2.6942947740694764E-2</v>
      </c>
      <c r="H572" s="409">
        <v>0.50606074937836132</v>
      </c>
      <c r="I572" s="409">
        <v>8.0954183585926404E-2</v>
      </c>
      <c r="J572" s="409">
        <v>4.0575395560510402E-2</v>
      </c>
      <c r="K572" s="409">
        <v>0.12797803936652316</v>
      </c>
      <c r="L572" s="409">
        <v>9.6045971107636574E-2</v>
      </c>
      <c r="M572" s="409">
        <v>3.5811696500931307E-2</v>
      </c>
      <c r="N572" s="409">
        <v>2.9112722529603681E-2</v>
      </c>
      <c r="O572" s="409">
        <v>3.1718500036322199E-2</v>
      </c>
      <c r="P572" s="409">
        <v>3.6325154946529471E-2</v>
      </c>
      <c r="Q572" s="409">
        <v>0.13940372947513938</v>
      </c>
      <c r="R572" s="409">
        <v>5.6943174227353142E-2</v>
      </c>
      <c r="S572" s="409">
        <v>1.6197322668954715E-2</v>
      </c>
      <c r="T572" s="409">
        <v>1.3376467204588882E-2</v>
      </c>
      <c r="U572" s="409">
        <v>1.1442760865576907E-2</v>
      </c>
      <c r="V572" s="409">
        <v>1.8828643476072514E-2</v>
      </c>
      <c r="W572" s="409">
        <v>4.4546096801206872E-2</v>
      </c>
      <c r="X572" s="409">
        <v>4.3204774931287798E-2</v>
      </c>
      <c r="Y572" s="409">
        <v>4.5399626895734103E-2</v>
      </c>
      <c r="Z572" s="409">
        <v>2.4672833066637104E-2</v>
      </c>
      <c r="AA572" s="409">
        <v>1.0033474446158364E-2</v>
      </c>
      <c r="AB572" s="409">
        <v>7.1099650385451681E-3</v>
      </c>
      <c r="AC572" s="409">
        <v>9.2137082195260633E-3</v>
      </c>
      <c r="AD572" s="409">
        <v>1.0977194987788201E-2</v>
      </c>
      <c r="AE572" s="409">
        <v>1.6455314295687348E-2</v>
      </c>
      <c r="AF572" s="409">
        <v>1.1778546031942205E-2</v>
      </c>
      <c r="AG572" s="409">
        <v>1.57490392378179E-2</v>
      </c>
      <c r="AH572" s="409">
        <v>1.9221342935051559E-2</v>
      </c>
      <c r="AI572" s="409">
        <v>7.3907482498409963E-2</v>
      </c>
      <c r="AJ572" s="410">
        <v>2.3652172536457412E-2</v>
      </c>
      <c r="AK572" s="410">
        <v>1.1306355470881646</v>
      </c>
      <c r="AL572" s="410">
        <v>2.6105106862015958E-2</v>
      </c>
      <c r="AM572" s="410">
        <v>2.7762029902731182E-2</v>
      </c>
      <c r="AN572" s="410">
        <v>2.3279882020983654E-2</v>
      </c>
      <c r="AO572" s="410">
        <v>2.9610852571264397E-2</v>
      </c>
      <c r="AP572" s="410">
        <v>2.8058331343361689E-2</v>
      </c>
      <c r="AQ572" s="410">
        <v>0.52514907346968176</v>
      </c>
      <c r="AR572" s="410">
        <v>8.3512652500769946E-2</v>
      </c>
      <c r="AS572" s="410">
        <v>4.2072258171483246E-2</v>
      </c>
      <c r="AT572" s="410">
        <v>0.12865809065328895</v>
      </c>
      <c r="AU572" s="410">
        <v>9.8610164136575751E-2</v>
      </c>
      <c r="AV572" s="410">
        <v>3.7118836508130075E-2</v>
      </c>
      <c r="AW572" s="410">
        <v>2.9781840564958549E-2</v>
      </c>
      <c r="AX572" s="410">
        <v>3.280150294060187E-2</v>
      </c>
      <c r="AY572" s="410">
        <v>3.8266418582509697E-2</v>
      </c>
      <c r="AZ572" s="410">
        <v>0.14245799689022828</v>
      </c>
      <c r="BA572" s="410">
        <v>5.8846748632753812E-2</v>
      </c>
      <c r="BB572" s="410">
        <v>1.6824464681583242E-2</v>
      </c>
      <c r="BC572" s="410">
        <v>1.3408184203446156E-2</v>
      </c>
      <c r="BD572" s="410">
        <v>1.1591243491712288E-2</v>
      </c>
      <c r="BE572" s="410">
        <v>1.9438908964984184E-2</v>
      </c>
      <c r="BF572" s="410">
        <v>4.6525337331519361E-2</v>
      </c>
      <c r="BG572" s="410">
        <v>4.6311937966230329E-2</v>
      </c>
      <c r="BH572" s="410">
        <v>4.4539105019806909E-2</v>
      </c>
      <c r="BI572" s="410">
        <v>2.6181752696169559E-2</v>
      </c>
      <c r="BJ572" s="410">
        <v>1.0174776867687458E-2</v>
      </c>
      <c r="BK572" s="410">
        <v>6.9925028365658854E-3</v>
      </c>
      <c r="BL572" s="410">
        <v>9.3570961283333601E-3</v>
      </c>
      <c r="BM572" s="410">
        <v>1.1330404841826699E-2</v>
      </c>
      <c r="BN572" s="410">
        <v>1.7504979108443085E-2</v>
      </c>
      <c r="BO572" s="410">
        <v>1.3524325233708988E-2</v>
      </c>
      <c r="BP572" s="410">
        <v>1.6467317719517913E-2</v>
      </c>
      <c r="BQ572" s="410">
        <v>1.8277887657749133E-2</v>
      </c>
      <c r="BR572" s="410">
        <v>7.3519769734800414E-2</v>
      </c>
      <c r="BS572" s="409">
        <v>2.2562818034288303E-2</v>
      </c>
      <c r="BT572" s="409">
        <v>1.1154586289002455</v>
      </c>
      <c r="BU572" s="409">
        <v>2.4649456751684708E-2</v>
      </c>
      <c r="BV572" s="409">
        <v>2.611507221058211E-2</v>
      </c>
      <c r="BW572" s="409">
        <v>2.2046042550512752E-2</v>
      </c>
      <c r="BX572" s="409">
        <v>2.7608613008473133E-2</v>
      </c>
      <c r="BY572" s="409">
        <v>2.6436139398157425E-2</v>
      </c>
      <c r="BZ572" s="409">
        <v>0.50535259057873083</v>
      </c>
      <c r="CA572" s="409">
        <v>8.0656363619040758E-2</v>
      </c>
      <c r="CB572" s="409">
        <v>4.0177381028802965E-2</v>
      </c>
      <c r="CC572" s="409">
        <v>0.12481237267167622</v>
      </c>
      <c r="CD572" s="409">
        <v>9.0920667620164361E-2</v>
      </c>
      <c r="CE572" s="409">
        <v>3.434150114479903E-2</v>
      </c>
      <c r="CF572" s="409">
        <v>2.6996533891159233E-2</v>
      </c>
      <c r="CG572" s="409">
        <v>3.0713491023485574E-2</v>
      </c>
      <c r="CH572" s="409">
        <v>3.5140562058447455E-2</v>
      </c>
      <c r="CI572" s="409">
        <v>0.13559455884713034</v>
      </c>
      <c r="CJ572" s="409">
        <v>5.4422100690891373E-2</v>
      </c>
      <c r="CK572" s="409">
        <v>1.5512002845698156E-2</v>
      </c>
      <c r="CL572" s="409">
        <v>1.177369777036421E-2</v>
      </c>
      <c r="CM572" s="409">
        <v>1.058782930113873E-2</v>
      </c>
      <c r="CN572" s="409">
        <v>1.7622975712389601E-2</v>
      </c>
      <c r="CO572" s="409">
        <v>4.3193367273814565E-2</v>
      </c>
      <c r="CP572" s="409">
        <v>4.3692043399796626E-2</v>
      </c>
      <c r="CQ572" s="409">
        <v>4.1799229496382873E-2</v>
      </c>
      <c r="CR572" s="409">
        <v>2.3605644069068836E-2</v>
      </c>
      <c r="CS572" s="409">
        <v>9.908908101516135E-3</v>
      </c>
      <c r="CT572" s="409">
        <v>6.4179846312992306E-3</v>
      </c>
      <c r="CU572" s="409">
        <v>8.6553707432634741E-3</v>
      </c>
      <c r="CV572" s="409">
        <v>1.0653796535768808E-2</v>
      </c>
      <c r="CW572" s="409">
        <v>1.6394519651814737E-2</v>
      </c>
      <c r="CX572" s="409">
        <v>1.2904945839795803E-2</v>
      </c>
      <c r="CY572" s="409">
        <v>1.5860624701068169E-2</v>
      </c>
      <c r="CZ572" s="409">
        <v>1.712363408325264E-2</v>
      </c>
      <c r="DA572" s="409">
        <v>6.2016301164856055E-2</v>
      </c>
      <c r="DB572" s="410">
        <v>2.1611343948154598E-2</v>
      </c>
      <c r="DC572" s="410">
        <v>1.110400903468312</v>
      </c>
      <c r="DD572" s="410">
        <v>2.3589946160557124E-2</v>
      </c>
      <c r="DE572" s="410">
        <v>2.5547600096118128E-2</v>
      </c>
      <c r="DF572" s="410">
        <v>2.1429901764741514E-2</v>
      </c>
      <c r="DG572" s="410">
        <v>2.7481116325211188E-2</v>
      </c>
      <c r="DH572" s="410">
        <v>2.5805146458448544E-2</v>
      </c>
      <c r="DI572" s="410">
        <v>0.48411106856326969</v>
      </c>
      <c r="DJ572" s="410">
        <v>8.5694249912824302E-2</v>
      </c>
      <c r="DK572" s="410">
        <v>4.0321347005180461E-2</v>
      </c>
      <c r="DL572" s="410">
        <v>0.12182389666509204</v>
      </c>
      <c r="DM572" s="410">
        <v>8.9485641277154734E-2</v>
      </c>
      <c r="DN572" s="410">
        <v>3.3134953352283197E-2</v>
      </c>
      <c r="DO572" s="410">
        <v>2.5604333138224963E-2</v>
      </c>
      <c r="DP572" s="410">
        <v>2.9653790461605309E-2</v>
      </c>
      <c r="DQ572" s="410">
        <v>3.5776214628852741E-2</v>
      </c>
      <c r="DR572" s="410">
        <v>0.13421981163632485</v>
      </c>
      <c r="DS572" s="410">
        <v>5.4859373999634739E-2</v>
      </c>
      <c r="DT572" s="410">
        <v>1.5020649706681514E-2</v>
      </c>
      <c r="DU572" s="410">
        <v>1.1085785960438577E-2</v>
      </c>
      <c r="DV572" s="410">
        <v>1.0387527452202941E-2</v>
      </c>
      <c r="DW572" s="410">
        <v>1.6726397271938757E-2</v>
      </c>
      <c r="DX572" s="410">
        <v>4.1217219479993503E-2</v>
      </c>
      <c r="DY572" s="410">
        <v>4.5222203334970922E-2</v>
      </c>
      <c r="DZ572" s="410">
        <v>3.9817883508991243E-2</v>
      </c>
      <c r="EA572" s="410">
        <v>2.3009093899021615E-2</v>
      </c>
      <c r="EB572" s="410">
        <v>9.8438923348788104E-3</v>
      </c>
      <c r="EC572" s="410">
        <v>6.3532111059488834E-3</v>
      </c>
      <c r="ED572" s="410">
        <v>9.5061969894121804E-3</v>
      </c>
      <c r="EE572" s="410">
        <v>1.0210614347042409E-2</v>
      </c>
      <c r="EF572" s="410">
        <v>1.5917907973350437E-2</v>
      </c>
      <c r="EG572" s="410">
        <v>1.2170571616657085E-2</v>
      </c>
      <c r="EH572" s="410">
        <v>1.5789417878678304E-2</v>
      </c>
      <c r="EI572" s="410">
        <v>1.5901667536431411E-2</v>
      </c>
      <c r="EJ572" s="410">
        <v>7.5653280335405609E-2</v>
      </c>
      <c r="EK572" s="409">
        <v>2.2613645495775235E-2</v>
      </c>
      <c r="EL572" s="409">
        <v>1.1104949944364924</v>
      </c>
      <c r="EM572" s="409">
        <v>2.4203745813664745E-2</v>
      </c>
      <c r="EN572" s="409">
        <v>2.7791795464029587E-2</v>
      </c>
      <c r="EO572" s="409">
        <v>2.3036743274237041E-2</v>
      </c>
      <c r="EP572" s="409">
        <v>2.8167576137038748E-2</v>
      </c>
      <c r="EQ572" s="409">
        <v>2.6581223771394241E-2</v>
      </c>
      <c r="ER572" s="409">
        <v>0.51217760678404955</v>
      </c>
      <c r="ES572" s="409">
        <v>8.924313793494297E-2</v>
      </c>
      <c r="ET572" s="409">
        <v>4.2011737292129661E-2</v>
      </c>
      <c r="EU572" s="409">
        <v>0.11993068338060338</v>
      </c>
      <c r="EV572" s="409">
        <v>9.1818910084318042E-2</v>
      </c>
      <c r="EW572" s="409">
        <v>3.4791269333422616E-2</v>
      </c>
      <c r="EX572" s="409">
        <v>2.5111355855024092E-2</v>
      </c>
      <c r="EY572" s="409">
        <v>3.0579293341364604E-2</v>
      </c>
      <c r="EZ572" s="409">
        <v>3.1141952409958831E-2</v>
      </c>
      <c r="FA572" s="409">
        <v>0.14276084965078806</v>
      </c>
      <c r="FB572" s="409">
        <v>5.5644527596870885E-2</v>
      </c>
      <c r="FC572" s="409">
        <v>1.5508460267879089E-2</v>
      </c>
      <c r="FD572" s="409">
        <v>1.164971534634112E-2</v>
      </c>
      <c r="FE572" s="409">
        <v>1.1000641647755167E-2</v>
      </c>
      <c r="FF572" s="409">
        <v>1.7025056566017487E-2</v>
      </c>
      <c r="FG572" s="409">
        <v>4.2698113902718382E-2</v>
      </c>
      <c r="FH572" s="409">
        <v>5.1403322652239382E-2</v>
      </c>
      <c r="FI572" s="409">
        <v>4.5444529546469277E-2</v>
      </c>
      <c r="FJ572" s="409">
        <v>2.3224476098839861E-2</v>
      </c>
      <c r="FK572" s="409">
        <v>1.0591691943668659E-2</v>
      </c>
      <c r="FL572" s="409">
        <v>6.6489325139213106E-3</v>
      </c>
      <c r="FM572" s="409">
        <v>9.3087268742300909E-3</v>
      </c>
      <c r="FN572" s="409">
        <v>1.0892610779207721E-2</v>
      </c>
      <c r="FO572" s="409">
        <v>1.6407573608040744E-2</v>
      </c>
      <c r="FP572" s="409">
        <v>1.3326772291020894E-2</v>
      </c>
      <c r="FQ572" s="409">
        <v>1.6314633099145093E-2</v>
      </c>
      <c r="FR572" s="409">
        <v>1.5970744805563968E-2</v>
      </c>
      <c r="FS572" s="409">
        <v>7.986155339827801E-2</v>
      </c>
      <c r="FT572" s="410">
        <v>2.444864760619065E-2</v>
      </c>
      <c r="FU572" s="410">
        <v>1.1190476496203912</v>
      </c>
      <c r="FV572" s="410">
        <v>2.6063711267157719E-2</v>
      </c>
      <c r="FW572" s="410">
        <v>2.965374698592976E-2</v>
      </c>
      <c r="FX572" s="410">
        <v>2.4523691576933054E-2</v>
      </c>
      <c r="FY572" s="410">
        <v>3.1947218732514104E-2</v>
      </c>
      <c r="FZ572" s="410">
        <v>2.7968803406159055E-2</v>
      </c>
      <c r="GA572" s="410">
        <v>0.53857402463357384</v>
      </c>
      <c r="GB572" s="410">
        <v>8.7934008661034568E-2</v>
      </c>
      <c r="GC572" s="410">
        <v>4.3614787020753054E-2</v>
      </c>
      <c r="GD572" s="410">
        <v>0.12410008932521033</v>
      </c>
      <c r="GE572" s="410">
        <v>0.10001702976386505</v>
      </c>
      <c r="GF572" s="410">
        <v>3.6891698030380525E-2</v>
      </c>
      <c r="GG572" s="410">
        <v>2.5262474488379188E-2</v>
      </c>
      <c r="GH572" s="410">
        <v>3.2266092193367964E-2</v>
      </c>
      <c r="GI572" s="410">
        <v>3.4766325276253139E-2</v>
      </c>
      <c r="GJ572" s="410">
        <v>0.16290481888264427</v>
      </c>
      <c r="GK572" s="410">
        <v>5.8896219253084678E-2</v>
      </c>
      <c r="GL572" s="410">
        <v>1.6125741844654581E-2</v>
      </c>
      <c r="GM572" s="410">
        <v>1.1672081579365197E-2</v>
      </c>
      <c r="GN572" s="410">
        <v>1.1530084819141162E-2</v>
      </c>
      <c r="GO572" s="410">
        <v>1.841195871694061E-2</v>
      </c>
      <c r="GP572" s="410">
        <v>4.4790696335899875E-2</v>
      </c>
      <c r="GQ572" s="410">
        <v>5.735849866865126E-2</v>
      </c>
      <c r="GR572" s="410">
        <v>4.8873148439140965E-2</v>
      </c>
      <c r="GS572" s="410">
        <v>2.4293398072763008E-2</v>
      </c>
      <c r="GT572" s="410">
        <v>1.1283646962160812E-2</v>
      </c>
      <c r="GU572" s="410">
        <v>6.979477226141657E-3</v>
      </c>
      <c r="GV572" s="410">
        <v>9.6029115609659529E-3</v>
      </c>
      <c r="GW572" s="410">
        <v>1.1540260824280609E-2</v>
      </c>
      <c r="GX572" s="410">
        <v>1.728628498932936E-2</v>
      </c>
      <c r="GY572" s="410">
        <v>1.4880478001822448E-2</v>
      </c>
      <c r="GZ572" s="410">
        <v>1.6738663761839946E-2</v>
      </c>
      <c r="HA572" s="410">
        <v>1.7156877307545618E-2</v>
      </c>
      <c r="HB572" s="410">
        <v>7.249392343779873E-2</v>
      </c>
      <c r="HC572" s="409">
        <v>2.2710736724043265E-2</v>
      </c>
      <c r="HD572" s="409">
        <v>1.1010301230976747</v>
      </c>
      <c r="HE572" s="409">
        <v>2.3948791680089846E-2</v>
      </c>
      <c r="HF572" s="409">
        <v>2.8010336921602444E-2</v>
      </c>
      <c r="HG572" s="409">
        <v>2.2831228341774343E-2</v>
      </c>
      <c r="HH572" s="409">
        <v>2.9475874993358363E-2</v>
      </c>
      <c r="HI572" s="409">
        <v>2.5922046051723407E-2</v>
      </c>
      <c r="HJ572" s="409">
        <v>0.50988928194955163</v>
      </c>
      <c r="HK572" s="409">
        <v>8.2852477636762831E-2</v>
      </c>
      <c r="HL572" s="409">
        <v>4.09382638734202E-2</v>
      </c>
      <c r="HM572" s="409">
        <v>0.11300749605019132</v>
      </c>
      <c r="HN572" s="409">
        <v>9.3985798162924877E-2</v>
      </c>
      <c r="HO572" s="409">
        <v>3.4702514033218237E-2</v>
      </c>
      <c r="HP572" s="409">
        <v>2.436257077393577E-2</v>
      </c>
      <c r="HQ572" s="409">
        <v>2.9996843174556868E-2</v>
      </c>
      <c r="HR572" s="409">
        <v>3.2429488299991698E-2</v>
      </c>
      <c r="HS572" s="409">
        <v>0.15092129162806869</v>
      </c>
      <c r="HT572" s="409">
        <v>5.3565349089872698E-2</v>
      </c>
      <c r="HU572" s="409">
        <v>1.5062447408196337E-2</v>
      </c>
      <c r="HV572" s="409">
        <v>1.069085774724432E-2</v>
      </c>
      <c r="HW572" s="409">
        <v>1.0624374682584075E-2</v>
      </c>
      <c r="HX572" s="409">
        <v>1.7188406489889795E-2</v>
      </c>
      <c r="HY572" s="409">
        <v>4.1482209263846236E-2</v>
      </c>
      <c r="HZ572" s="409">
        <v>5.4354749899162724E-2</v>
      </c>
      <c r="IA572" s="409">
        <v>4.6089717831463477E-2</v>
      </c>
      <c r="IB572" s="409">
        <v>2.2697053877133271E-2</v>
      </c>
      <c r="IC572" s="409">
        <v>1.0583301847818289E-2</v>
      </c>
      <c r="ID572" s="409">
        <v>6.414956953956481E-3</v>
      </c>
      <c r="IE572" s="409">
        <v>9.2957917183444337E-3</v>
      </c>
      <c r="IF572" s="409">
        <v>1.0693802481589451E-2</v>
      </c>
      <c r="IG572" s="409">
        <v>1.6159837899697369E-2</v>
      </c>
      <c r="IH572" s="409">
        <v>1.3036369207642777E-2</v>
      </c>
      <c r="II572" s="409">
        <v>1.5401278101807116E-2</v>
      </c>
      <c r="IJ572" s="409">
        <v>1.6330037720094746E-2</v>
      </c>
      <c r="IK572" s="409">
        <v>6.9544682974573432E-2</v>
      </c>
      <c r="IL572" s="410">
        <v>2.3543235794444735E-2</v>
      </c>
      <c r="IM572" s="410">
        <v>1.0976336767938717</v>
      </c>
      <c r="IN572" s="410">
        <v>2.4358810701145116E-2</v>
      </c>
      <c r="IO572" s="410">
        <v>2.8312576696248145E-2</v>
      </c>
      <c r="IP572" s="410">
        <v>2.3257866999481538E-2</v>
      </c>
      <c r="IQ572" s="410">
        <v>2.9587667288753408E-2</v>
      </c>
      <c r="IR572" s="410">
        <v>2.6388446237505137E-2</v>
      </c>
      <c r="IS572" s="410">
        <v>0.5190693814602243</v>
      </c>
      <c r="IT572" s="410">
        <v>8.2030537729591693E-2</v>
      </c>
      <c r="IU572" s="410">
        <v>4.0980815664712518E-2</v>
      </c>
      <c r="IV572" s="410">
        <v>0.11075305409869618</v>
      </c>
      <c r="IW572" s="410">
        <v>9.5288041836063417E-2</v>
      </c>
      <c r="IX572" s="410">
        <v>3.5765492189334329E-2</v>
      </c>
      <c r="IY572" s="410">
        <v>2.4644652541962332E-2</v>
      </c>
      <c r="IZ572" s="410">
        <v>3.0340392020080445E-2</v>
      </c>
      <c r="JA572" s="410">
        <v>3.0268633823769226E-2</v>
      </c>
      <c r="JB572" s="410">
        <v>0.14741529482583557</v>
      </c>
      <c r="JC572" s="410">
        <v>5.4086764314301747E-2</v>
      </c>
      <c r="JD572" s="410">
        <v>1.5032973236603797E-2</v>
      </c>
      <c r="JE572" s="410">
        <v>1.0636610844143931E-2</v>
      </c>
      <c r="JF572" s="410">
        <v>1.0482196771875823E-2</v>
      </c>
      <c r="JG572" s="410">
        <v>1.6910324183054062E-2</v>
      </c>
      <c r="JH572" s="410">
        <v>4.2176105300255548E-2</v>
      </c>
      <c r="JI572" s="410">
        <v>6.05284259892662E-2</v>
      </c>
      <c r="JJ572" s="410">
        <v>4.5900911392570604E-2</v>
      </c>
      <c r="JK572" s="410">
        <v>2.2600987292805619E-2</v>
      </c>
      <c r="JL572" s="410">
        <v>1.0363678417132687E-2</v>
      </c>
      <c r="JM572" s="410">
        <v>6.2140607001749263E-3</v>
      </c>
      <c r="JN572" s="410">
        <v>8.5138447020871588E-3</v>
      </c>
      <c r="JO572" s="410">
        <v>1.0520467194529017E-2</v>
      </c>
      <c r="JP572" s="410">
        <v>1.7547921864262496E-2</v>
      </c>
      <c r="JQ572" s="410">
        <v>1.2395130142607739E-2</v>
      </c>
      <c r="JR572" s="410">
        <v>1.4986384119217034E-2</v>
      </c>
      <c r="JS572" s="410">
        <v>1.5942013873997258E-2</v>
      </c>
      <c r="JT572" s="410">
        <v>6.8564834983306483E-2</v>
      </c>
      <c r="JU572" s="409">
        <v>2.3688140411225515E-2</v>
      </c>
      <c r="JV572" s="409">
        <v>1.1092362807855425</v>
      </c>
      <c r="JW572" s="409">
        <v>2.5015608247117942E-2</v>
      </c>
      <c r="JX572" s="409">
        <v>3.0948955330969544E-2</v>
      </c>
      <c r="JY572" s="409">
        <v>2.5597131085188192E-2</v>
      </c>
      <c r="JZ572" s="409">
        <v>3.1608047750196037E-2</v>
      </c>
      <c r="KA572" s="409">
        <v>2.8265314312448067E-2</v>
      </c>
      <c r="KB572" s="409">
        <v>0.54589621554264989</v>
      </c>
      <c r="KC572" s="409">
        <v>8.8860485710979681E-2</v>
      </c>
      <c r="KD572" s="409">
        <v>4.4307824184081912E-2</v>
      </c>
      <c r="KE572" s="409">
        <v>0.11772677494988806</v>
      </c>
      <c r="KF572" s="409">
        <v>0.1037061922793021</v>
      </c>
      <c r="KG572" s="409">
        <v>3.810326179479244E-2</v>
      </c>
      <c r="KH572" s="409">
        <v>2.5931596046508937E-2</v>
      </c>
      <c r="KI572" s="409">
        <v>3.2602118899158698E-2</v>
      </c>
      <c r="KJ572" s="409">
        <v>3.1132007782353959E-2</v>
      </c>
      <c r="KK572" s="409">
        <v>0.15888889003149223</v>
      </c>
      <c r="KL572" s="409">
        <v>5.6819790676509413E-2</v>
      </c>
      <c r="KM572" s="409">
        <v>1.6007024235842382E-2</v>
      </c>
      <c r="KN572" s="409">
        <v>1.072595774647989E-2</v>
      </c>
      <c r="KO572" s="409">
        <v>1.0923446556481642E-2</v>
      </c>
      <c r="KP572" s="409">
        <v>1.7743503686013865E-2</v>
      </c>
      <c r="KQ572" s="409">
        <v>4.3702898342242905E-2</v>
      </c>
      <c r="KR572" s="409">
        <v>6.0197005303399734E-2</v>
      </c>
      <c r="KS572" s="409">
        <v>4.9235221107234287E-2</v>
      </c>
      <c r="KT572" s="409">
        <v>2.5105520725794341E-2</v>
      </c>
      <c r="KU572" s="409">
        <v>1.0999483680379382E-2</v>
      </c>
      <c r="KV572" s="409">
        <v>6.5563392650925837E-3</v>
      </c>
      <c r="KW572" s="409">
        <v>8.0702501890887873E-3</v>
      </c>
      <c r="KX572" s="409">
        <v>1.1030016189382199E-2</v>
      </c>
      <c r="KY572" s="409">
        <v>1.8794380318695996E-2</v>
      </c>
      <c r="KZ572" s="409">
        <v>1.3085396735938719E-2</v>
      </c>
      <c r="LA572" s="409">
        <v>1.5967484087065196E-2</v>
      </c>
      <c r="LB572" s="409">
        <v>1.7054505216030209E-2</v>
      </c>
      <c r="LC572" s="409">
        <v>6.7709245680808772E-2</v>
      </c>
      <c r="LD572" s="410">
        <v>2.3746073846560255E-2</v>
      </c>
      <c r="LE572" s="410">
        <v>1.1124389297544857</v>
      </c>
      <c r="LF572" s="410">
        <v>2.5705543273458968E-2</v>
      </c>
      <c r="LG572" s="410">
        <v>3.2314377510480247E-2</v>
      </c>
      <c r="LH572" s="410">
        <v>2.7794377255232133E-2</v>
      </c>
      <c r="LI572" s="410">
        <v>3.2782076633866758E-2</v>
      </c>
      <c r="LJ572" s="410">
        <v>2.8845223860223625E-2</v>
      </c>
      <c r="LK572" s="410">
        <v>0.54108780260809242</v>
      </c>
      <c r="LL572" s="410">
        <v>9.1956236758281212E-2</v>
      </c>
      <c r="LM572" s="410">
        <v>4.6358481264797698E-2</v>
      </c>
      <c r="LN572" s="410">
        <v>0.124481620050478</v>
      </c>
      <c r="LO572" s="410">
        <v>0.11171715241901022</v>
      </c>
      <c r="LP572" s="410">
        <v>4.0706262402669481E-2</v>
      </c>
      <c r="LQ572" s="410">
        <v>2.7740170731765452E-2</v>
      </c>
      <c r="LR572" s="410">
        <v>3.5155844016939511E-2</v>
      </c>
      <c r="LS572" s="410">
        <v>3.2477091366476953E-2</v>
      </c>
      <c r="LT572" s="410">
        <v>0.15829621376543512</v>
      </c>
      <c r="LU572" s="410">
        <v>5.8331113349226318E-2</v>
      </c>
      <c r="LV572" s="410">
        <v>1.7521863345608579E-2</v>
      </c>
      <c r="LW572" s="410">
        <v>1.0910974266717279E-2</v>
      </c>
      <c r="LX572" s="410">
        <v>1.1301480680327988E-2</v>
      </c>
      <c r="LY572" s="410">
        <v>1.840417456970514E-2</v>
      </c>
      <c r="LZ572" s="410">
        <v>4.5532338091874874E-2</v>
      </c>
      <c r="MA572" s="410">
        <v>6.0859536866862851E-2</v>
      </c>
      <c r="MB572" s="410">
        <v>5.4501796593524596E-2</v>
      </c>
      <c r="MC572" s="410">
        <v>2.7894052272963803E-2</v>
      </c>
      <c r="MD572" s="410">
        <v>1.1176606434831177E-2</v>
      </c>
      <c r="ME572" s="410">
        <v>6.874913239750027E-3</v>
      </c>
      <c r="MF572" s="410">
        <v>8.9705217339946484E-3</v>
      </c>
      <c r="MG572" s="410">
        <v>1.1609833579329707E-2</v>
      </c>
      <c r="MH572" s="410">
        <v>1.9548784944238097E-2</v>
      </c>
      <c r="MI572" s="410">
        <v>1.3103206868541911E-2</v>
      </c>
      <c r="MJ572" s="410">
        <v>1.6749509291575197E-2</v>
      </c>
      <c r="MK572" s="410">
        <v>1.7935271972428203E-2</v>
      </c>
      <c r="ML572" s="410">
        <v>6.9149857666911119E-2</v>
      </c>
      <c r="MM572" s="409">
        <v>2.3543590056396335E-2</v>
      </c>
      <c r="MN572" s="409">
        <v>1.1141627690868992</v>
      </c>
      <c r="MO572" s="409">
        <v>2.634739785005492E-2</v>
      </c>
      <c r="MP572" s="409">
        <v>3.3645944736805621E-2</v>
      </c>
      <c r="MQ572" s="409">
        <v>2.889002901426695E-2</v>
      </c>
      <c r="MR572" s="409">
        <v>3.3934722329062035E-2</v>
      </c>
      <c r="MS572" s="409">
        <v>2.9813252270311008E-2</v>
      </c>
      <c r="MT572" s="409">
        <v>0.55136469864295168</v>
      </c>
      <c r="MU572" s="409">
        <v>9.1455301039406647E-2</v>
      </c>
      <c r="MV572" s="409">
        <v>4.7726210503237783E-2</v>
      </c>
      <c r="MW572" s="409">
        <v>0.12807011369865551</v>
      </c>
      <c r="MX572" s="409">
        <v>0.11564258968306763</v>
      </c>
      <c r="MY572" s="409">
        <v>4.2131295020749894E-2</v>
      </c>
      <c r="MZ572" s="409">
        <v>2.9122662193006625E-2</v>
      </c>
      <c r="NA572" s="409">
        <v>3.6133628113835199E-2</v>
      </c>
      <c r="NB572" s="409">
        <v>3.2695823224204015E-2</v>
      </c>
      <c r="NC572" s="409">
        <v>0.16468063942050976</v>
      </c>
      <c r="ND572" s="409">
        <v>6.1685241517133761E-2</v>
      </c>
      <c r="NE572" s="409">
        <v>1.8004133986529447E-2</v>
      </c>
      <c r="NF572" s="409">
        <v>1.0901902463030397E-2</v>
      </c>
      <c r="NG572" s="409">
        <v>1.1582876565016911E-2</v>
      </c>
      <c r="NH572" s="409">
        <v>1.9278428523163398E-2</v>
      </c>
      <c r="NI572" s="409">
        <v>4.6834413950954258E-2</v>
      </c>
      <c r="NJ572" s="409">
        <v>6.0009362229812971E-2</v>
      </c>
      <c r="NK572" s="409">
        <v>6.2232863156004209E-2</v>
      </c>
      <c r="NL572" s="409">
        <v>3.0158478146258747E-2</v>
      </c>
      <c r="NM572" s="409">
        <v>1.1614268489680099E-2</v>
      </c>
      <c r="NN572" s="409">
        <v>7.219092257028408E-3</v>
      </c>
      <c r="NO572" s="409">
        <v>9.3527823873490734E-3</v>
      </c>
      <c r="NP572" s="409">
        <v>1.172122039552578E-2</v>
      </c>
      <c r="NQ572" s="409">
        <v>2.0003238872479939E-2</v>
      </c>
      <c r="NR572" s="409">
        <v>1.3358920032727763E-2</v>
      </c>
      <c r="NS572" s="409">
        <v>1.7496241533958318E-2</v>
      </c>
      <c r="NT572" s="409">
        <v>1.8383175944931968E-2</v>
      </c>
      <c r="NU572" s="409">
        <v>7.0153157661662982E-2</v>
      </c>
      <c r="NV572" s="410">
        <v>2.4113849396794198E-2</v>
      </c>
      <c r="NW572" s="410">
        <v>1.1017207746499236</v>
      </c>
      <c r="NX572" s="410">
        <v>2.6856669125062776E-2</v>
      </c>
      <c r="NY572" s="410">
        <v>3.5723804760594377E-2</v>
      </c>
      <c r="NZ572" s="410">
        <v>3.0821805092024132E-2</v>
      </c>
      <c r="OA572" s="410">
        <v>3.4910921366129277E-2</v>
      </c>
      <c r="OB572" s="410">
        <v>3.09271578508407E-2</v>
      </c>
      <c r="OC572" s="410">
        <v>0.59820573263752952</v>
      </c>
      <c r="OD572" s="410">
        <v>9.8112625488764829E-2</v>
      </c>
      <c r="OE572" s="410">
        <v>5.0895010111439647E-2</v>
      </c>
      <c r="OF572" s="410">
        <v>0.12861654466462633</v>
      </c>
      <c r="OG572" s="410">
        <v>0.11695626075997596</v>
      </c>
      <c r="OH572" s="410">
        <v>4.2578815904669734E-2</v>
      </c>
      <c r="OI572" s="410">
        <v>2.9998413746413877E-2</v>
      </c>
      <c r="OJ572" s="410">
        <v>3.6321363479657941E-2</v>
      </c>
      <c r="OK572" s="410">
        <v>3.4458715665228151E-2</v>
      </c>
      <c r="OL572" s="410">
        <v>0.16331882073688236</v>
      </c>
      <c r="OM572" s="410">
        <v>6.2067967323207233E-2</v>
      </c>
      <c r="ON572" s="410">
        <v>1.834008096775689E-2</v>
      </c>
      <c r="OO572" s="410">
        <v>1.1661971409426137E-2</v>
      </c>
      <c r="OP572" s="410">
        <v>1.1651908113395028E-2</v>
      </c>
      <c r="OQ572" s="410">
        <v>1.9533944785463948E-2</v>
      </c>
      <c r="OR572" s="410">
        <v>5.0908565205836975E-2</v>
      </c>
      <c r="OS572" s="410">
        <v>6.6747609629794993E-2</v>
      </c>
      <c r="OT572" s="410">
        <v>7.2127656803101972E-2</v>
      </c>
      <c r="OU572" s="410">
        <v>3.2717924957146684E-2</v>
      </c>
      <c r="OV572" s="410">
        <v>1.1622572506036401E-2</v>
      </c>
      <c r="OW572" s="410">
        <v>7.1746997164718442E-3</v>
      </c>
      <c r="OX572" s="410">
        <v>9.4030089044648234E-3</v>
      </c>
      <c r="OY572" s="410">
        <v>1.2056818873570459E-2</v>
      </c>
      <c r="OZ572" s="410">
        <v>2.0030927452034854E-2</v>
      </c>
      <c r="PA572" s="410">
        <v>1.3105322099232672E-2</v>
      </c>
      <c r="PB572" s="410">
        <v>1.8311696606820714E-2</v>
      </c>
      <c r="PC572" s="410">
        <v>1.8632258969717565E-2</v>
      </c>
      <c r="PD572" s="410">
        <v>7.0636424272692469E-2</v>
      </c>
      <c r="PE572" s="409">
        <v>2.2856676067530002E-2</v>
      </c>
      <c r="PF572" s="409">
        <v>1.1106702882281581</v>
      </c>
      <c r="PG572" s="409">
        <v>2.5951950790593717E-2</v>
      </c>
      <c r="PH572" s="409">
        <v>3.5394570612480324E-2</v>
      </c>
      <c r="PI572" s="409">
        <v>3.0253251031669346E-2</v>
      </c>
      <c r="PJ572" s="409">
        <v>3.4024462715992354E-2</v>
      </c>
      <c r="PK572" s="409">
        <v>3.0575420278882024E-2</v>
      </c>
      <c r="PL572" s="409">
        <v>0.56084468928551656</v>
      </c>
      <c r="PM572" s="409">
        <v>9.3079685114431612E-2</v>
      </c>
      <c r="PN572" s="409">
        <v>4.9533581965259435E-2</v>
      </c>
      <c r="PO572" s="409">
        <v>0.12774130885245916</v>
      </c>
      <c r="PP572" s="409">
        <v>0.11463021846384965</v>
      </c>
      <c r="PQ572" s="409">
        <v>4.1749350763375083E-2</v>
      </c>
      <c r="PR572" s="409">
        <v>2.9644373497939192E-2</v>
      </c>
      <c r="PS572" s="409">
        <v>3.518367749545484E-2</v>
      </c>
      <c r="PT572" s="409">
        <v>3.4451173231330637E-2</v>
      </c>
      <c r="PU572" s="409">
        <v>0.16374032807188529</v>
      </c>
      <c r="PV572" s="409">
        <v>6.2567078374053592E-2</v>
      </c>
      <c r="PW572" s="409">
        <v>1.8116324609342118E-2</v>
      </c>
      <c r="PX572" s="409">
        <v>1.0831217225682168E-2</v>
      </c>
      <c r="PY572" s="409">
        <v>1.1097462359707469E-2</v>
      </c>
      <c r="PZ572" s="409">
        <v>1.8970012318105203E-2</v>
      </c>
      <c r="QA572" s="409">
        <v>4.9275545016354616E-2</v>
      </c>
      <c r="QB572" s="409">
        <v>5.4472016254020823E-2</v>
      </c>
      <c r="QC572" s="409">
        <v>6.9021638706320831E-2</v>
      </c>
      <c r="QD572" s="409">
        <v>3.2485940682985319E-2</v>
      </c>
      <c r="QE572" s="409">
        <v>1.1416872031628974E-2</v>
      </c>
      <c r="QF572" s="409">
        <v>7.1947416164565856E-3</v>
      </c>
      <c r="QG572" s="409">
        <v>8.689919194656762E-3</v>
      </c>
      <c r="QH572" s="409">
        <v>1.1733236064847784E-2</v>
      </c>
      <c r="QI572" s="409">
        <v>1.9959222660819575E-2</v>
      </c>
      <c r="QJ572" s="409">
        <v>1.2754516500706692E-2</v>
      </c>
      <c r="QK572" s="409">
        <v>1.8023561797951705E-2</v>
      </c>
      <c r="QL572" s="409">
        <v>1.8193793686208198E-2</v>
      </c>
      <c r="QM572" s="409">
        <v>7.1601018213553871E-2</v>
      </c>
      <c r="QN572" s="410">
        <v>2.709924880465938E-2</v>
      </c>
      <c r="QO572" s="410">
        <v>1.1007374375947763</v>
      </c>
      <c r="QP572" s="410">
        <v>3.0708713135473874E-2</v>
      </c>
      <c r="QQ572" s="410">
        <v>4.2595717728454288E-2</v>
      </c>
      <c r="QR572" s="410">
        <v>3.6068965708413316E-2</v>
      </c>
      <c r="QS572" s="410">
        <v>3.9873023768788964E-2</v>
      </c>
      <c r="QT572" s="410">
        <v>3.6050187043888737E-2</v>
      </c>
      <c r="QU572" s="410">
        <v>0.65424198374848186</v>
      </c>
      <c r="QV572" s="410">
        <v>0.10980226551221794</v>
      </c>
      <c r="QW572" s="410">
        <v>5.83271840889115E-2</v>
      </c>
      <c r="QX572" s="410">
        <v>0.13749043677461861</v>
      </c>
      <c r="QY572" s="410">
        <v>0.1238178240792729</v>
      </c>
      <c r="QZ572" s="410">
        <v>4.6485034733971892E-2</v>
      </c>
      <c r="RA572" s="410">
        <v>3.4306180587085337E-2</v>
      </c>
      <c r="RB572" s="410">
        <v>4.0308049582890408E-2</v>
      </c>
      <c r="RC572" s="410">
        <v>3.99110919566339E-2</v>
      </c>
      <c r="RD572" s="410">
        <v>0.18402223752447547</v>
      </c>
      <c r="RE572" s="410">
        <v>6.9521717196676006E-2</v>
      </c>
      <c r="RF572" s="410">
        <v>2.0834021020969349E-2</v>
      </c>
      <c r="RG572" s="410">
        <v>1.2873808024220328E-2</v>
      </c>
      <c r="RH572" s="410">
        <v>1.2708978342545973E-2</v>
      </c>
      <c r="RI572" s="410">
        <v>2.246114602628959E-2</v>
      </c>
      <c r="RJ572" s="410">
        <v>5.8362303783992833E-2</v>
      </c>
      <c r="RK572" s="410">
        <v>6.745991895313401E-2</v>
      </c>
      <c r="RL572" s="410">
        <v>9.4768118807336169E-2</v>
      </c>
      <c r="RM572" s="410">
        <v>4.0095206823545032E-2</v>
      </c>
      <c r="RN572" s="410">
        <v>1.3321965447180778E-2</v>
      </c>
      <c r="RO572" s="410">
        <v>8.6828845109973504E-3</v>
      </c>
      <c r="RP572" s="410">
        <v>9.1764720677496806E-3</v>
      </c>
      <c r="RQ572" s="410">
        <v>1.3937009096128633E-2</v>
      </c>
      <c r="RR572" s="410">
        <v>2.2384977933731544E-2</v>
      </c>
      <c r="RS572" s="410">
        <v>1.5061107743826133E-2</v>
      </c>
      <c r="RT572" s="410">
        <v>2.0855054059596315E-2</v>
      </c>
      <c r="RU572" s="410">
        <v>2.1217869070265211E-2</v>
      </c>
      <c r="RV572" s="410">
        <v>7.3694700827116974E-2</v>
      </c>
      <c r="RW572" s="409">
        <v>2.333230845635037E-2</v>
      </c>
      <c r="RX572" s="409">
        <v>1.1229040540133266</v>
      </c>
      <c r="RY572" s="409">
        <v>2.794167970718717E-2</v>
      </c>
      <c r="RZ572" s="409">
        <v>3.8724165875218333E-2</v>
      </c>
      <c r="SA572" s="409">
        <v>3.2895125007503016E-2</v>
      </c>
      <c r="SB572" s="409">
        <v>3.7656906722807908E-2</v>
      </c>
      <c r="SC572" s="409">
        <v>3.3529186638745358E-2</v>
      </c>
      <c r="SD572" s="409">
        <v>0.50303464582512381</v>
      </c>
      <c r="SE572" s="409">
        <v>9.492604359089514E-2</v>
      </c>
      <c r="SF572" s="409">
        <v>5.3356057685934995E-2</v>
      </c>
      <c r="SG572" s="409">
        <v>0.13950903298205489</v>
      </c>
      <c r="SH572" s="409">
        <v>0.13512604508626685</v>
      </c>
      <c r="SI572" s="409">
        <v>4.9877351961479854E-2</v>
      </c>
      <c r="SJ572" s="409">
        <v>3.5167533177640473E-2</v>
      </c>
      <c r="SK572" s="409">
        <v>4.1173139736804289E-2</v>
      </c>
      <c r="SL572" s="409">
        <v>3.9654562147888178E-2</v>
      </c>
      <c r="SM572" s="409">
        <v>0.16460450680850355</v>
      </c>
      <c r="SN572" s="409">
        <v>7.251391351154865E-2</v>
      </c>
      <c r="SO572" s="409">
        <v>1.8414097809145907E-2</v>
      </c>
      <c r="SP572" s="409">
        <v>1.1199447196344364E-2</v>
      </c>
      <c r="SQ572" s="409">
        <v>1.1555520655097681E-2</v>
      </c>
      <c r="SR572" s="409">
        <v>2.0632799114582403E-2</v>
      </c>
      <c r="SS572" s="409">
        <v>5.0359077117865504E-2</v>
      </c>
      <c r="ST572" s="409">
        <v>5.8559881023922775E-2</v>
      </c>
      <c r="SU572" s="409">
        <v>6.6098135984278369E-2</v>
      </c>
      <c r="SV572" s="409">
        <v>3.7042517096773413E-2</v>
      </c>
      <c r="SW572" s="409">
        <v>1.1611949733100644E-2</v>
      </c>
      <c r="SX572" s="409">
        <v>7.563240596203176E-3</v>
      </c>
      <c r="SY572" s="409">
        <v>9.409833080595776E-3</v>
      </c>
      <c r="SZ572" s="409">
        <v>1.2800227690292638E-2</v>
      </c>
      <c r="TA572" s="409">
        <v>2.0428052494390846E-2</v>
      </c>
      <c r="TB572" s="409">
        <v>1.3688527145493661E-2</v>
      </c>
      <c r="TC572" s="409">
        <v>1.8373547648018667E-2</v>
      </c>
      <c r="TD572" s="409">
        <v>1.9425686739284749E-2</v>
      </c>
      <c r="TE572" s="409">
        <v>6.8636223254071205E-2</v>
      </c>
    </row>
    <row r="573" spans="1:525" s="293" customFormat="1" x14ac:dyDescent="0.3">
      <c r="A573" s="409">
        <v>7.5927990856645519E-2</v>
      </c>
      <c r="B573" s="409">
        <v>5.1792504124998518E-3</v>
      </c>
      <c r="C573" s="409">
        <v>1.1872172280827464</v>
      </c>
      <c r="D573" s="409">
        <v>1.5969052998689316E-2</v>
      </c>
      <c r="E573" s="409">
        <v>0.13222236890482086</v>
      </c>
      <c r="F573" s="409">
        <v>2.030369228261901E-2</v>
      </c>
      <c r="G573" s="409">
        <v>1.226402008560306E-2</v>
      </c>
      <c r="H573" s="409">
        <v>6.7501365043088112E-3</v>
      </c>
      <c r="I573" s="409">
        <v>2.1736093318464975E-2</v>
      </c>
      <c r="J573" s="409">
        <v>1.4138436543171573E-2</v>
      </c>
      <c r="K573" s="409">
        <v>8.6336974469057807E-3</v>
      </c>
      <c r="L573" s="409">
        <v>7.7349880731166732E-3</v>
      </c>
      <c r="M573" s="409">
        <v>8.3357590176360592E-3</v>
      </c>
      <c r="N573" s="409">
        <v>8.9198120279249931E-3</v>
      </c>
      <c r="O573" s="409">
        <v>8.1958894281857243E-3</v>
      </c>
      <c r="P573" s="409">
        <v>1.1363205844023481E-2</v>
      </c>
      <c r="Q573" s="409">
        <v>5.3053689333926951E-3</v>
      </c>
      <c r="R573" s="409">
        <v>7.9709962883179365E-3</v>
      </c>
      <c r="S573" s="409">
        <v>7.2640452380023177E-3</v>
      </c>
      <c r="T573" s="409">
        <v>1.11672968819154E-2</v>
      </c>
      <c r="U573" s="409">
        <v>9.4770340305851929E-3</v>
      </c>
      <c r="V573" s="409">
        <v>0.20350380376520483</v>
      </c>
      <c r="W573" s="409">
        <v>7.1198925389881571E-3</v>
      </c>
      <c r="X573" s="409">
        <v>1.3739476323350434E-2</v>
      </c>
      <c r="Y573" s="409">
        <v>1.4982367336263545E-2</v>
      </c>
      <c r="Z573" s="409">
        <v>1.103355212461604E-2</v>
      </c>
      <c r="AA573" s="409">
        <v>5.3352866120608723E-3</v>
      </c>
      <c r="AB573" s="409">
        <v>6.0580069858049727E-3</v>
      </c>
      <c r="AC573" s="409">
        <v>2.3623808270698018E-3</v>
      </c>
      <c r="AD573" s="409">
        <v>9.1362170620831271E-3</v>
      </c>
      <c r="AE573" s="409">
        <v>1.4770104704297439E-2</v>
      </c>
      <c r="AF573" s="409">
        <v>1.3761507637197169E-2</v>
      </c>
      <c r="AG573" s="409">
        <v>2.3258948040462898E-2</v>
      </c>
      <c r="AH573" s="409">
        <v>1.2205427897197127E-2</v>
      </c>
      <c r="AI573" s="409">
        <v>3.143761119601195E-3</v>
      </c>
      <c r="AJ573" s="410">
        <v>7.6100488270612152E-2</v>
      </c>
      <c r="AK573" s="410">
        <v>5.1675567671958939E-3</v>
      </c>
      <c r="AL573" s="410">
        <v>1.1898447955960196</v>
      </c>
      <c r="AM573" s="410">
        <v>1.5726380527190015E-2</v>
      </c>
      <c r="AN573" s="410">
        <v>0.13161597252634169</v>
      </c>
      <c r="AO573" s="410">
        <v>2.0104137919630408E-2</v>
      </c>
      <c r="AP573" s="410">
        <v>1.1857072426990613E-2</v>
      </c>
      <c r="AQ573" s="410">
        <v>6.0734091844739987E-3</v>
      </c>
      <c r="AR573" s="410">
        <v>2.142083101055596E-2</v>
      </c>
      <c r="AS573" s="410">
        <v>1.3715338525807941E-2</v>
      </c>
      <c r="AT573" s="410">
        <v>8.7504578626868106E-3</v>
      </c>
      <c r="AU573" s="410">
        <v>7.5411590542050861E-3</v>
      </c>
      <c r="AV573" s="410">
        <v>8.2124572089747206E-3</v>
      </c>
      <c r="AW573" s="410">
        <v>8.6150238491271604E-3</v>
      </c>
      <c r="AX573" s="410">
        <v>8.018079035954577E-3</v>
      </c>
      <c r="AY573" s="410">
        <v>1.0949297956382836E-2</v>
      </c>
      <c r="AZ573" s="410">
        <v>4.9533345905150407E-3</v>
      </c>
      <c r="BA573" s="410">
        <v>7.749528790850814E-3</v>
      </c>
      <c r="BB573" s="410">
        <v>6.9978769477080224E-3</v>
      </c>
      <c r="BC573" s="410">
        <v>1.0429031422429376E-2</v>
      </c>
      <c r="BD573" s="410">
        <v>9.161602984906125E-3</v>
      </c>
      <c r="BE573" s="410">
        <v>0.19930445250280265</v>
      </c>
      <c r="BF573" s="410">
        <v>7.0614415746827136E-3</v>
      </c>
      <c r="BG573" s="410">
        <v>1.536297267393843E-2</v>
      </c>
      <c r="BH573" s="410">
        <v>1.4290422205141862E-2</v>
      </c>
      <c r="BI573" s="410">
        <v>1.1432852781114363E-2</v>
      </c>
      <c r="BJ573" s="410">
        <v>6.1903635027498677E-3</v>
      </c>
      <c r="BK573" s="410">
        <v>5.7649592105272797E-3</v>
      </c>
      <c r="BL573" s="410">
        <v>2.3094832631772111E-3</v>
      </c>
      <c r="BM573" s="410">
        <v>8.6876618994369686E-3</v>
      </c>
      <c r="BN573" s="410">
        <v>1.461742877174604E-2</v>
      </c>
      <c r="BO573" s="410">
        <v>1.4019747950407767E-2</v>
      </c>
      <c r="BP573" s="410">
        <v>2.2884954331042425E-2</v>
      </c>
      <c r="BQ573" s="410">
        <v>1.2547288840622972E-2</v>
      </c>
      <c r="BR573" s="410">
        <v>3.1607600575244035E-3</v>
      </c>
      <c r="BS573" s="409">
        <v>7.7327014303932864E-2</v>
      </c>
      <c r="BT573" s="409">
        <v>5.1009683046528941E-3</v>
      </c>
      <c r="BU573" s="409">
        <v>1.1895122399425735</v>
      </c>
      <c r="BV573" s="409">
        <v>1.5744763270739173E-2</v>
      </c>
      <c r="BW573" s="409">
        <v>0.13470214389384039</v>
      </c>
      <c r="BX573" s="409">
        <v>2.0099722571625584E-2</v>
      </c>
      <c r="BY573" s="409">
        <v>1.1926228262831139E-2</v>
      </c>
      <c r="BZ573" s="409">
        <v>6.102518968212965E-3</v>
      </c>
      <c r="CA573" s="409">
        <v>2.1424372387343703E-2</v>
      </c>
      <c r="CB573" s="409">
        <v>1.3886429804969846E-2</v>
      </c>
      <c r="CC573" s="409">
        <v>8.8062841205396522E-3</v>
      </c>
      <c r="CD573" s="409">
        <v>7.5825297913118591E-3</v>
      </c>
      <c r="CE573" s="409">
        <v>8.2873040378966447E-3</v>
      </c>
      <c r="CF573" s="409">
        <v>8.6362160669278196E-3</v>
      </c>
      <c r="CG573" s="409">
        <v>8.2033249788222122E-3</v>
      </c>
      <c r="CH573" s="409">
        <v>1.0785825179889763E-2</v>
      </c>
      <c r="CI573" s="409">
        <v>5.0618463380163944E-3</v>
      </c>
      <c r="CJ573" s="409">
        <v>7.8427400249436591E-3</v>
      </c>
      <c r="CK573" s="409">
        <v>7.0808019933062049E-3</v>
      </c>
      <c r="CL573" s="409">
        <v>1.019177821434872E-2</v>
      </c>
      <c r="CM573" s="409">
        <v>9.0113434284961099E-3</v>
      </c>
      <c r="CN573" s="409">
        <v>0.19661945455769159</v>
      </c>
      <c r="CO573" s="409">
        <v>7.0714265663026649E-3</v>
      </c>
      <c r="CP573" s="409">
        <v>1.616893179984924E-2</v>
      </c>
      <c r="CQ573" s="409">
        <v>1.4661676511402778E-2</v>
      </c>
      <c r="CR573" s="409">
        <v>1.1697021697782152E-2</v>
      </c>
      <c r="CS573" s="409">
        <v>5.9472430948676715E-3</v>
      </c>
      <c r="CT573" s="409">
        <v>5.7453384555815725E-3</v>
      </c>
      <c r="CU573" s="409">
        <v>2.3375317037746647E-3</v>
      </c>
      <c r="CV573" s="409">
        <v>8.5624677083711211E-3</v>
      </c>
      <c r="CW573" s="409">
        <v>1.4493377733594522E-2</v>
      </c>
      <c r="CX573" s="409">
        <v>1.3968230565245701E-2</v>
      </c>
      <c r="CY573" s="409">
        <v>2.2703636845021639E-2</v>
      </c>
      <c r="CZ573" s="409">
        <v>1.3088660433059935E-2</v>
      </c>
      <c r="DA573" s="409">
        <v>2.7159318478060263E-3</v>
      </c>
      <c r="DB573" s="410">
        <v>7.7056501313436943E-2</v>
      </c>
      <c r="DC573" s="410">
        <v>5.1124855189564368E-3</v>
      </c>
      <c r="DD573" s="410">
        <v>1.1915808076243442</v>
      </c>
      <c r="DE573" s="410">
        <v>1.5634249304711773E-2</v>
      </c>
      <c r="DF573" s="410">
        <v>0.13289643900552434</v>
      </c>
      <c r="DG573" s="410">
        <v>2.0330444627792616E-2</v>
      </c>
      <c r="DH573" s="410">
        <v>1.1912647806697482E-2</v>
      </c>
      <c r="DI573" s="410">
        <v>6.4060769109451736E-3</v>
      </c>
      <c r="DJ573" s="410">
        <v>2.1461774875691262E-2</v>
      </c>
      <c r="DK573" s="410">
        <v>1.3955110715353554E-2</v>
      </c>
      <c r="DL573" s="410">
        <v>8.7841454190780606E-3</v>
      </c>
      <c r="DM573" s="410">
        <v>7.6576380580685548E-3</v>
      </c>
      <c r="DN573" s="410">
        <v>8.2708812957346771E-3</v>
      </c>
      <c r="DO573" s="410">
        <v>8.3720813633091189E-3</v>
      </c>
      <c r="DP573" s="410">
        <v>8.0754753759121507E-3</v>
      </c>
      <c r="DQ573" s="410">
        <v>1.120885010918799E-2</v>
      </c>
      <c r="DR573" s="410">
        <v>5.2077103041871502E-3</v>
      </c>
      <c r="DS573" s="410">
        <v>7.9747674888375267E-3</v>
      </c>
      <c r="DT573" s="410">
        <v>7.0195608821494396E-3</v>
      </c>
      <c r="DU573" s="410">
        <v>1.0224655547317626E-2</v>
      </c>
      <c r="DV573" s="410">
        <v>8.9954663339081916E-3</v>
      </c>
      <c r="DW573" s="410">
        <v>0.19543231516674106</v>
      </c>
      <c r="DX573" s="410">
        <v>7.250810617958652E-3</v>
      </c>
      <c r="DY573" s="410">
        <v>1.6902444156163533E-2</v>
      </c>
      <c r="DZ573" s="410">
        <v>1.5025553858195434E-2</v>
      </c>
      <c r="EA573" s="410">
        <v>1.2046580757666302E-2</v>
      </c>
      <c r="EB573" s="410">
        <v>6.2120964005588485E-3</v>
      </c>
      <c r="EC573" s="410">
        <v>5.911448145680967E-3</v>
      </c>
      <c r="ED573" s="410">
        <v>2.5504639212604275E-3</v>
      </c>
      <c r="EE573" s="410">
        <v>8.3161900166170682E-3</v>
      </c>
      <c r="EF573" s="410">
        <v>1.4829722594982353E-2</v>
      </c>
      <c r="EG573" s="410">
        <v>1.4291302442941941E-2</v>
      </c>
      <c r="EH573" s="410">
        <v>2.305626812372822E-2</v>
      </c>
      <c r="EI573" s="410">
        <v>1.3364035141048579E-2</v>
      </c>
      <c r="EJ573" s="410">
        <v>3.3309445609318168E-3</v>
      </c>
      <c r="EK573" s="409">
        <v>7.5013584946597309E-2</v>
      </c>
      <c r="EL573" s="409">
        <v>4.8626940408764115E-3</v>
      </c>
      <c r="EM573" s="409">
        <v>1.1908392298059982</v>
      </c>
      <c r="EN573" s="409">
        <v>1.568722333300044E-2</v>
      </c>
      <c r="EO573" s="409">
        <v>0.13046678561286965</v>
      </c>
      <c r="EP573" s="409">
        <v>2.0387700353516086E-2</v>
      </c>
      <c r="EQ573" s="409">
        <v>1.1456320188914714E-2</v>
      </c>
      <c r="ER573" s="409">
        <v>5.9047303844004841E-3</v>
      </c>
      <c r="ES573" s="409">
        <v>2.0971560548830755E-2</v>
      </c>
      <c r="ET573" s="409">
        <v>1.3563864508081785E-2</v>
      </c>
      <c r="EU573" s="409">
        <v>8.187110763313056E-3</v>
      </c>
      <c r="EV573" s="409">
        <v>7.2245065287531276E-3</v>
      </c>
      <c r="EW573" s="409">
        <v>8.0828439489487661E-3</v>
      </c>
      <c r="EX573" s="409">
        <v>7.6972535232402977E-3</v>
      </c>
      <c r="EY573" s="409">
        <v>7.7945317080867346E-3</v>
      </c>
      <c r="EZ573" s="409">
        <v>1.0222867634397824E-2</v>
      </c>
      <c r="FA573" s="409">
        <v>5.2858384435478236E-3</v>
      </c>
      <c r="FB573" s="409">
        <v>7.7128678122674104E-3</v>
      </c>
      <c r="FC573" s="409">
        <v>6.6847872378497748E-3</v>
      </c>
      <c r="FD573" s="409">
        <v>9.6982983250818843E-3</v>
      </c>
      <c r="FE573" s="409">
        <v>8.7775733497796934E-3</v>
      </c>
      <c r="FF573" s="409">
        <v>0.18936814208385669</v>
      </c>
      <c r="FG573" s="409">
        <v>6.7441362155762213E-3</v>
      </c>
      <c r="FH573" s="409">
        <v>1.7215009519973425E-2</v>
      </c>
      <c r="FI573" s="409">
        <v>1.3685787426707625E-2</v>
      </c>
      <c r="FJ573" s="409">
        <v>1.112834404706101E-2</v>
      </c>
      <c r="FK573" s="409">
        <v>6.4568090993254133E-3</v>
      </c>
      <c r="FL573" s="409">
        <v>5.7267799612483097E-3</v>
      </c>
      <c r="FM573" s="409">
        <v>2.4638316302080738E-3</v>
      </c>
      <c r="FN573" s="409">
        <v>8.0785909035787137E-3</v>
      </c>
      <c r="FO573" s="409">
        <v>1.4218698951391532E-2</v>
      </c>
      <c r="FP573" s="409">
        <v>1.372188149468679E-2</v>
      </c>
      <c r="FQ573" s="409">
        <v>2.2235203428856938E-2</v>
      </c>
      <c r="FR573" s="409">
        <v>1.3721842798784772E-2</v>
      </c>
      <c r="FS573" s="409">
        <v>3.4539864411893616E-3</v>
      </c>
      <c r="FT573" s="410">
        <v>7.68158023264809E-2</v>
      </c>
      <c r="FU573" s="410">
        <v>4.4112057390123527E-3</v>
      </c>
      <c r="FV573" s="410">
        <v>1.1937283594384258</v>
      </c>
      <c r="FW573" s="410">
        <v>1.5840057624192602E-2</v>
      </c>
      <c r="FX573" s="410">
        <v>0.13377280656560325</v>
      </c>
      <c r="FY573" s="410">
        <v>1.9580677731411523E-2</v>
      </c>
      <c r="FZ573" s="410">
        <v>1.1461889725489977E-2</v>
      </c>
      <c r="GA573" s="410">
        <v>5.2625294931891537E-3</v>
      </c>
      <c r="GB573" s="410">
        <v>1.9584220401989875E-2</v>
      </c>
      <c r="GC573" s="410">
        <v>1.3488597013006691E-2</v>
      </c>
      <c r="GD573" s="410">
        <v>7.7909602696864064E-3</v>
      </c>
      <c r="GE573" s="410">
        <v>6.9777822351640159E-3</v>
      </c>
      <c r="GF573" s="410">
        <v>7.6307840410781303E-3</v>
      </c>
      <c r="GG573" s="410">
        <v>7.1782917386028549E-3</v>
      </c>
      <c r="GH573" s="410">
        <v>7.7833532174981799E-3</v>
      </c>
      <c r="GI573" s="410">
        <v>1.079027318849325E-2</v>
      </c>
      <c r="GJ573" s="410">
        <v>5.1690636514074495E-3</v>
      </c>
      <c r="GK573" s="410">
        <v>7.4899946219219166E-3</v>
      </c>
      <c r="GL573" s="410">
        <v>6.5695174815838591E-3</v>
      </c>
      <c r="GM573" s="410">
        <v>9.4933320376728667E-3</v>
      </c>
      <c r="GN573" s="410">
        <v>8.4207198583511559E-3</v>
      </c>
      <c r="GO573" s="410">
        <v>0.18499806055567988</v>
      </c>
      <c r="GP573" s="410">
        <v>6.3898401352786545E-3</v>
      </c>
      <c r="GQ573" s="410">
        <v>1.8144247196977513E-2</v>
      </c>
      <c r="GR573" s="410">
        <v>1.2123922657102692E-2</v>
      </c>
      <c r="GS573" s="410">
        <v>1.0319052499473331E-2</v>
      </c>
      <c r="GT573" s="410">
        <v>6.4443735084589483E-3</v>
      </c>
      <c r="GU573" s="410">
        <v>5.3482151965197856E-3</v>
      </c>
      <c r="GV573" s="410">
        <v>2.3608790436078701E-3</v>
      </c>
      <c r="GW573" s="410">
        <v>7.630647069314384E-3</v>
      </c>
      <c r="GX573" s="410">
        <v>1.4633961439899921E-2</v>
      </c>
      <c r="GY573" s="410">
        <v>1.3265591080920538E-2</v>
      </c>
      <c r="GZ573" s="410">
        <v>2.2143022871673013E-2</v>
      </c>
      <c r="HA573" s="410">
        <v>1.4072147241662407E-2</v>
      </c>
      <c r="HB573" s="410">
        <v>4.8137779950343379E-3</v>
      </c>
      <c r="HC573" s="409">
        <v>7.7899999030402636E-2</v>
      </c>
      <c r="HD573" s="409">
        <v>4.3589763193717631E-3</v>
      </c>
      <c r="HE573" s="409">
        <v>1.1987634430665552</v>
      </c>
      <c r="HF573" s="409">
        <v>1.6488309259552383E-2</v>
      </c>
      <c r="HG573" s="409">
        <v>0.13471866926985607</v>
      </c>
      <c r="HH573" s="409">
        <v>1.9698774814179389E-2</v>
      </c>
      <c r="HI573" s="409">
        <v>1.157948594897353E-2</v>
      </c>
      <c r="HJ573" s="409">
        <v>5.2726306621848013E-3</v>
      </c>
      <c r="HK573" s="409">
        <v>2.0620134832025256E-2</v>
      </c>
      <c r="HL573" s="409">
        <v>1.4251246960419486E-2</v>
      </c>
      <c r="HM573" s="409">
        <v>7.9021816087254046E-3</v>
      </c>
      <c r="HN573" s="409">
        <v>7.197023634482394E-3</v>
      </c>
      <c r="HO573" s="409">
        <v>7.899342699640122E-3</v>
      </c>
      <c r="HP573" s="409">
        <v>7.5497459480100169E-3</v>
      </c>
      <c r="HQ573" s="409">
        <v>7.9379793342193201E-3</v>
      </c>
      <c r="HR573" s="409">
        <v>1.0945495699709559E-2</v>
      </c>
      <c r="HS573" s="409">
        <v>5.8988286899084846E-3</v>
      </c>
      <c r="HT573" s="409">
        <v>7.7476406294293212E-3</v>
      </c>
      <c r="HU573" s="409">
        <v>6.6790621909612732E-3</v>
      </c>
      <c r="HV573" s="409">
        <v>9.7327872115515902E-3</v>
      </c>
      <c r="HW573" s="409">
        <v>8.7265072219171614E-3</v>
      </c>
      <c r="HX573" s="409">
        <v>0.18500632348379273</v>
      </c>
      <c r="HY573" s="409">
        <v>6.4493625602916362E-3</v>
      </c>
      <c r="HZ573" s="409">
        <v>1.6005406670816059E-2</v>
      </c>
      <c r="IA573" s="409">
        <v>1.2710011666990607E-2</v>
      </c>
      <c r="IB573" s="409">
        <v>9.9736130683455593E-3</v>
      </c>
      <c r="IC573" s="409">
        <v>6.7485126508582908E-3</v>
      </c>
      <c r="ID573" s="409">
        <v>5.3650575004548229E-3</v>
      </c>
      <c r="IE573" s="409">
        <v>2.3778379577883355E-3</v>
      </c>
      <c r="IF573" s="409">
        <v>7.5661361236727702E-3</v>
      </c>
      <c r="IG573" s="409">
        <v>1.5081008046514754E-2</v>
      </c>
      <c r="IH573" s="409">
        <v>1.2463001488617733E-2</v>
      </c>
      <c r="II573" s="409">
        <v>2.1692986208233622E-2</v>
      </c>
      <c r="IJ573" s="409">
        <v>1.3869551863310492E-2</v>
      </c>
      <c r="IK573" s="409">
        <v>5.4643393045312617E-3</v>
      </c>
      <c r="IL573" s="410">
        <v>7.7765440684227E-2</v>
      </c>
      <c r="IM573" s="410">
        <v>3.9604064562987094E-3</v>
      </c>
      <c r="IN573" s="410">
        <v>1.2001266023244179</v>
      </c>
      <c r="IO573" s="410">
        <v>1.642056456051303E-2</v>
      </c>
      <c r="IP573" s="410">
        <v>0.13559657583496229</v>
      </c>
      <c r="IQ573" s="410">
        <v>1.998963559312544E-2</v>
      </c>
      <c r="IR573" s="410">
        <v>1.1768952098872234E-2</v>
      </c>
      <c r="IS573" s="410">
        <v>5.0834047670696514E-3</v>
      </c>
      <c r="IT573" s="410">
        <v>2.0181048592756819E-2</v>
      </c>
      <c r="IU573" s="410">
        <v>1.3872605936189199E-2</v>
      </c>
      <c r="IV573" s="410">
        <v>7.7383779901780874E-3</v>
      </c>
      <c r="IW573" s="410">
        <v>7.0904264281487356E-3</v>
      </c>
      <c r="IX573" s="410">
        <v>7.8793198703092909E-3</v>
      </c>
      <c r="IY573" s="410">
        <v>7.2822760911666947E-3</v>
      </c>
      <c r="IZ573" s="410">
        <v>7.6730980588664687E-3</v>
      </c>
      <c r="JA573" s="410">
        <v>1.0144228573219279E-2</v>
      </c>
      <c r="JB573" s="410">
        <v>4.8271808151568877E-3</v>
      </c>
      <c r="JC573" s="410">
        <v>7.7573523595118573E-3</v>
      </c>
      <c r="JD573" s="410">
        <v>6.4486682971091995E-3</v>
      </c>
      <c r="JE573" s="410">
        <v>9.7790354569886502E-3</v>
      </c>
      <c r="JF573" s="410">
        <v>8.808847488555439E-3</v>
      </c>
      <c r="JG573" s="410">
        <v>0.18363542713200914</v>
      </c>
      <c r="JH573" s="410">
        <v>6.2710527746580426E-3</v>
      </c>
      <c r="JI573" s="410">
        <v>1.3363891948146463E-2</v>
      </c>
      <c r="JJ573" s="410">
        <v>1.1720693093156738E-2</v>
      </c>
      <c r="JK573" s="410">
        <v>9.2586408298159159E-3</v>
      </c>
      <c r="JL573" s="410">
        <v>6.5342295526269285E-3</v>
      </c>
      <c r="JM573" s="410">
        <v>5.290255433888693E-3</v>
      </c>
      <c r="JN573" s="410">
        <v>2.3383628244501181E-3</v>
      </c>
      <c r="JO573" s="410">
        <v>7.6263009862756522E-3</v>
      </c>
      <c r="JP573" s="410">
        <v>1.2767339120061529E-2</v>
      </c>
      <c r="JQ573" s="410">
        <v>1.2204813570318128E-2</v>
      </c>
      <c r="JR573" s="410">
        <v>2.1093281741495638E-2</v>
      </c>
      <c r="JS573" s="410">
        <v>1.3939036065676407E-2</v>
      </c>
      <c r="JT573" s="410">
        <v>5.5392146596340355E-3</v>
      </c>
      <c r="JU573" s="409">
        <v>8.1260767874573259E-2</v>
      </c>
      <c r="JV573" s="409">
        <v>4.2866430227988242E-3</v>
      </c>
      <c r="JW573" s="409">
        <v>1.2063546032510903</v>
      </c>
      <c r="JX573" s="409">
        <v>1.9147791531283039E-2</v>
      </c>
      <c r="JY573" s="409">
        <v>0.14494629284383787</v>
      </c>
      <c r="JZ573" s="409">
        <v>2.0980381359298587E-2</v>
      </c>
      <c r="KA573" s="409">
        <v>1.2561195362216228E-2</v>
      </c>
      <c r="KB573" s="409">
        <v>5.6332064928377766E-3</v>
      </c>
      <c r="KC573" s="409">
        <v>2.1854818894367689E-2</v>
      </c>
      <c r="KD573" s="409">
        <v>1.5061078137750485E-2</v>
      </c>
      <c r="KE573" s="409">
        <v>8.7825444610317247E-3</v>
      </c>
      <c r="KF573" s="409">
        <v>7.8632833582264437E-3</v>
      </c>
      <c r="KG573" s="409">
        <v>8.3888739996458208E-3</v>
      </c>
      <c r="KH573" s="409">
        <v>7.7299649021008729E-3</v>
      </c>
      <c r="KI573" s="409">
        <v>8.4615847333279638E-3</v>
      </c>
      <c r="KJ573" s="409">
        <v>1.1175972940546088E-2</v>
      </c>
      <c r="KK573" s="409">
        <v>4.8169686861151695E-3</v>
      </c>
      <c r="KL573" s="409">
        <v>8.3310514218261807E-3</v>
      </c>
      <c r="KM573" s="409">
        <v>6.7538141997130156E-3</v>
      </c>
      <c r="KN573" s="409">
        <v>1.005466763168221E-2</v>
      </c>
      <c r="KO573" s="409">
        <v>9.0349598804867343E-3</v>
      </c>
      <c r="KP573" s="409">
        <v>0.18915829321338604</v>
      </c>
      <c r="KQ573" s="409">
        <v>6.7999669401637734E-3</v>
      </c>
      <c r="KR573" s="409">
        <v>1.3639860215352993E-2</v>
      </c>
      <c r="KS573" s="409">
        <v>1.2773677874124678E-2</v>
      </c>
      <c r="KT573" s="409">
        <v>9.7667306866194951E-3</v>
      </c>
      <c r="KU573" s="409">
        <v>6.731267657522925E-3</v>
      </c>
      <c r="KV573" s="409">
        <v>5.5747643715814473E-3</v>
      </c>
      <c r="KW573" s="409">
        <v>2.4195341652054315E-3</v>
      </c>
      <c r="KX573" s="409">
        <v>7.9841528509457093E-3</v>
      </c>
      <c r="KY573" s="409">
        <v>1.4337712970089726E-2</v>
      </c>
      <c r="KZ573" s="409">
        <v>1.3155058004405949E-2</v>
      </c>
      <c r="LA573" s="409">
        <v>2.1989946137753315E-2</v>
      </c>
      <c r="LB573" s="409">
        <v>1.4589443417631617E-2</v>
      </c>
      <c r="LC573" s="409">
        <v>5.4437337732736639E-3</v>
      </c>
      <c r="LD573" s="410">
        <v>8.2874834019252483E-2</v>
      </c>
      <c r="LE573" s="410">
        <v>4.3572790634580508E-3</v>
      </c>
      <c r="LF573" s="410">
        <v>1.2103325931246913</v>
      </c>
      <c r="LG573" s="410">
        <v>2.0229258717520033E-2</v>
      </c>
      <c r="LH573" s="410">
        <v>0.14528288665903405</v>
      </c>
      <c r="LI573" s="410">
        <v>2.1680167667854237E-2</v>
      </c>
      <c r="LJ573" s="410">
        <v>1.2537075882466853E-2</v>
      </c>
      <c r="LK573" s="410">
        <v>5.987510730467405E-3</v>
      </c>
      <c r="LL573" s="410">
        <v>2.1848698998997274E-2</v>
      </c>
      <c r="LM573" s="410">
        <v>1.5137225223813233E-2</v>
      </c>
      <c r="LN573" s="410">
        <v>8.738347743539961E-3</v>
      </c>
      <c r="LO573" s="410">
        <v>7.9894968757385811E-3</v>
      </c>
      <c r="LP573" s="410">
        <v>8.5845642414272404E-3</v>
      </c>
      <c r="LQ573" s="410">
        <v>7.8334698726645908E-3</v>
      </c>
      <c r="LR573" s="410">
        <v>8.6664516877587392E-3</v>
      </c>
      <c r="LS573" s="410">
        <v>1.1175032972692909E-2</v>
      </c>
      <c r="LT573" s="410">
        <v>4.7371699105729836E-3</v>
      </c>
      <c r="LU573" s="410">
        <v>8.4696410095702526E-3</v>
      </c>
      <c r="LV573" s="410">
        <v>7.1245398674486737E-3</v>
      </c>
      <c r="LW573" s="410">
        <v>9.833902093401516E-3</v>
      </c>
      <c r="LX573" s="410">
        <v>9.3764436539036985E-3</v>
      </c>
      <c r="LY573" s="410">
        <v>0.19012324458403052</v>
      </c>
      <c r="LZ573" s="410">
        <v>7.1277012769360836E-3</v>
      </c>
      <c r="MA573" s="410">
        <v>1.2572597560345558E-2</v>
      </c>
      <c r="MB573" s="410">
        <v>1.2162125895501712E-2</v>
      </c>
      <c r="MC573" s="410">
        <v>1.0620584972770285E-2</v>
      </c>
      <c r="MD573" s="410">
        <v>6.9519375225788283E-3</v>
      </c>
      <c r="ME573" s="410">
        <v>5.8308443040032661E-3</v>
      </c>
      <c r="MF573" s="410">
        <v>2.6913465050295913E-3</v>
      </c>
      <c r="MG573" s="410">
        <v>8.2012676345312348E-3</v>
      </c>
      <c r="MH573" s="410">
        <v>1.4329514318036411E-2</v>
      </c>
      <c r="MI573" s="410">
        <v>1.4037677078797967E-2</v>
      </c>
      <c r="MJ573" s="410">
        <v>2.2167126800270307E-2</v>
      </c>
      <c r="MK573" s="410">
        <v>1.5005920643695077E-2</v>
      </c>
      <c r="ML573" s="410">
        <v>5.40807513652694E-3</v>
      </c>
      <c r="MM573" s="409">
        <v>8.5910407389915594E-2</v>
      </c>
      <c r="MN573" s="409">
        <v>4.3024580811170908E-3</v>
      </c>
      <c r="MO573" s="409">
        <v>1.2137528161961491</v>
      </c>
      <c r="MP573" s="409">
        <v>2.3271155089629111E-2</v>
      </c>
      <c r="MQ573" s="409">
        <v>0.15973417279875674</v>
      </c>
      <c r="MR573" s="409">
        <v>2.3797467402573616E-2</v>
      </c>
      <c r="MS573" s="409">
        <v>1.3184975772901758E-2</v>
      </c>
      <c r="MT573" s="409">
        <v>6.5960493735556435E-3</v>
      </c>
      <c r="MU573" s="409">
        <v>2.3299862386862567E-2</v>
      </c>
      <c r="MV573" s="409">
        <v>1.6409816562944022E-2</v>
      </c>
      <c r="MW573" s="409">
        <v>9.6357678251243611E-3</v>
      </c>
      <c r="MX573" s="409">
        <v>8.6963608706828299E-3</v>
      </c>
      <c r="MY573" s="409">
        <v>9.2072846883016462E-3</v>
      </c>
      <c r="MZ573" s="409">
        <v>8.4579707657519588E-3</v>
      </c>
      <c r="NA573" s="409">
        <v>9.1253793179217318E-3</v>
      </c>
      <c r="NB573" s="409">
        <v>1.1864267776345035E-2</v>
      </c>
      <c r="NC573" s="409">
        <v>5.1328621328073209E-3</v>
      </c>
      <c r="ND573" s="409">
        <v>9.1118524875657206E-3</v>
      </c>
      <c r="NE573" s="409">
        <v>7.3742679168465929E-3</v>
      </c>
      <c r="NF573" s="409">
        <v>9.8078025373073245E-3</v>
      </c>
      <c r="NG573" s="409">
        <v>9.830984325923808E-3</v>
      </c>
      <c r="NH573" s="409">
        <v>0.19232207830127146</v>
      </c>
      <c r="NI573" s="409">
        <v>7.6530838563221883E-3</v>
      </c>
      <c r="NJ573" s="409">
        <v>1.2773392790288865E-2</v>
      </c>
      <c r="NK573" s="409">
        <v>1.2273938496220741E-2</v>
      </c>
      <c r="NL573" s="409">
        <v>1.1373503744121011E-2</v>
      </c>
      <c r="NM573" s="409">
        <v>7.1170909168509558E-3</v>
      </c>
      <c r="NN573" s="409">
        <v>6.0883780328959084E-3</v>
      </c>
      <c r="NO573" s="409">
        <v>2.8917711188541188E-3</v>
      </c>
      <c r="NP573" s="409">
        <v>8.2560517601847142E-3</v>
      </c>
      <c r="NQ573" s="409">
        <v>1.5164208802901022E-2</v>
      </c>
      <c r="NR573" s="409">
        <v>1.4274583447777977E-2</v>
      </c>
      <c r="NS573" s="409">
        <v>2.2412211289450253E-2</v>
      </c>
      <c r="NT573" s="409">
        <v>1.5413738247772805E-2</v>
      </c>
      <c r="NU573" s="409">
        <v>5.8718830132744732E-3</v>
      </c>
      <c r="NV573" s="410">
        <v>9.2054391083068718E-2</v>
      </c>
      <c r="NW573" s="410">
        <v>4.4964961763455267E-3</v>
      </c>
      <c r="NX573" s="410">
        <v>1.2227653890185028</v>
      </c>
      <c r="NY573" s="410">
        <v>2.6715134077808907E-2</v>
      </c>
      <c r="NZ573" s="410">
        <v>0.17253131623862902</v>
      </c>
      <c r="OA573" s="410">
        <v>2.5967526219725645E-2</v>
      </c>
      <c r="OB573" s="410">
        <v>1.4306200785224679E-2</v>
      </c>
      <c r="OC573" s="410">
        <v>7.4391969022782395E-3</v>
      </c>
      <c r="OD573" s="410">
        <v>2.5269787789181819E-2</v>
      </c>
      <c r="OE573" s="410">
        <v>1.8283482207945723E-2</v>
      </c>
      <c r="OF573" s="410">
        <v>1.0792886495387779E-2</v>
      </c>
      <c r="OG573" s="410">
        <v>9.776958450645119E-3</v>
      </c>
      <c r="OH573" s="410">
        <v>1.0029089706760317E-2</v>
      </c>
      <c r="OI573" s="410">
        <v>9.1633064246843306E-3</v>
      </c>
      <c r="OJ573" s="410">
        <v>9.8450749105639841E-3</v>
      </c>
      <c r="OK573" s="410">
        <v>1.3595643674552536E-2</v>
      </c>
      <c r="OL573" s="410">
        <v>5.5981690790772344E-3</v>
      </c>
      <c r="OM573" s="410">
        <v>9.9428572549370205E-3</v>
      </c>
      <c r="ON573" s="410">
        <v>7.3699468403058584E-3</v>
      </c>
      <c r="OO573" s="410">
        <v>1.0109456319588733E-2</v>
      </c>
      <c r="OP573" s="410">
        <v>9.9391933311481998E-3</v>
      </c>
      <c r="OQ573" s="410">
        <v>0.19574094651526666</v>
      </c>
      <c r="OR573" s="410">
        <v>8.0821827509183607E-3</v>
      </c>
      <c r="OS573" s="410">
        <v>1.4124466382778493E-2</v>
      </c>
      <c r="OT573" s="410">
        <v>1.3444303442297771E-2</v>
      </c>
      <c r="OU573" s="410">
        <v>1.1721051232950362E-2</v>
      </c>
      <c r="OV573" s="410">
        <v>6.9789118194587274E-3</v>
      </c>
      <c r="OW573" s="410">
        <v>6.1119863490347115E-3</v>
      </c>
      <c r="OX573" s="410">
        <v>2.9926238558426457E-3</v>
      </c>
      <c r="OY573" s="410">
        <v>8.562878390234032E-3</v>
      </c>
      <c r="OZ573" s="410">
        <v>1.5340157663401729E-2</v>
      </c>
      <c r="PA573" s="410">
        <v>1.5490470848216645E-2</v>
      </c>
      <c r="PB573" s="410">
        <v>2.2485140706408249E-2</v>
      </c>
      <c r="PC573" s="410">
        <v>1.6497624377360517E-2</v>
      </c>
      <c r="PD573" s="410">
        <v>6.679178805448634E-3</v>
      </c>
      <c r="PE573" s="409">
        <v>9.7213432392277782E-2</v>
      </c>
      <c r="PF573" s="409">
        <v>4.93053654826017E-3</v>
      </c>
      <c r="PG573" s="409">
        <v>1.2310529909628323</v>
      </c>
      <c r="PH573" s="409">
        <v>2.9362312306700143E-2</v>
      </c>
      <c r="PI573" s="409">
        <v>0.1801659075322419</v>
      </c>
      <c r="PJ573" s="409">
        <v>2.7122614634944142E-2</v>
      </c>
      <c r="PK573" s="409">
        <v>1.5395509102776482E-2</v>
      </c>
      <c r="PL573" s="409">
        <v>8.3133343774715058E-3</v>
      </c>
      <c r="PM573" s="409">
        <v>2.7216720346772302E-2</v>
      </c>
      <c r="PN573" s="409">
        <v>1.9422050976407156E-2</v>
      </c>
      <c r="PO573" s="409">
        <v>1.1741079650921533E-2</v>
      </c>
      <c r="PP573" s="409">
        <v>1.0465832205199362E-2</v>
      </c>
      <c r="PQ573" s="409">
        <v>1.0598272314466138E-2</v>
      </c>
      <c r="PR573" s="409">
        <v>9.6949546515939563E-3</v>
      </c>
      <c r="PS573" s="409">
        <v>1.0433576716327504E-2</v>
      </c>
      <c r="PT573" s="409">
        <v>1.4639791297307619E-2</v>
      </c>
      <c r="PU573" s="409">
        <v>6.0507183112127058E-3</v>
      </c>
      <c r="PV573" s="409">
        <v>1.0459623537354867E-2</v>
      </c>
      <c r="PW573" s="409">
        <v>7.6021486929567835E-3</v>
      </c>
      <c r="PX573" s="409">
        <v>1.0308082122178815E-2</v>
      </c>
      <c r="PY573" s="409">
        <v>9.8798634298972732E-3</v>
      </c>
      <c r="PZ573" s="409">
        <v>0.19928785723880402</v>
      </c>
      <c r="QA573" s="409">
        <v>8.4344144264484975E-3</v>
      </c>
      <c r="QB573" s="409">
        <v>1.4285903751603282E-2</v>
      </c>
      <c r="QC573" s="409">
        <v>1.445512972727587E-2</v>
      </c>
      <c r="QD573" s="409">
        <v>1.2439023831781531E-2</v>
      </c>
      <c r="QE573" s="409">
        <v>6.9775978880271287E-3</v>
      </c>
      <c r="QF573" s="409">
        <v>6.3040276357877924E-3</v>
      </c>
      <c r="QG573" s="409">
        <v>2.9283328936905461E-3</v>
      </c>
      <c r="QH573" s="409">
        <v>8.6901245639788918E-3</v>
      </c>
      <c r="QI573" s="409">
        <v>1.5646384199793622E-2</v>
      </c>
      <c r="QJ573" s="409">
        <v>1.5811814481242248E-2</v>
      </c>
      <c r="QK573" s="409">
        <v>2.280941603998838E-2</v>
      </c>
      <c r="QL573" s="409">
        <v>1.6618080891116761E-2</v>
      </c>
      <c r="QM573" s="409">
        <v>6.7842070074933874E-3</v>
      </c>
      <c r="QN573" s="410">
        <v>9.6555433858807507E-2</v>
      </c>
      <c r="QO573" s="410">
        <v>4.0531340096681195E-3</v>
      </c>
      <c r="QP573" s="410">
        <v>1.2334293288859222</v>
      </c>
      <c r="QQ573" s="410">
        <v>3.0948096658349859E-2</v>
      </c>
      <c r="QR573" s="410">
        <v>0.18469658519943005</v>
      </c>
      <c r="QS573" s="410">
        <v>2.7588741808172241E-2</v>
      </c>
      <c r="QT573" s="410">
        <v>1.5622695777272278E-2</v>
      </c>
      <c r="QU573" s="410">
        <v>8.1215478159685512E-3</v>
      </c>
      <c r="QV573" s="410">
        <v>2.7499501553748185E-2</v>
      </c>
      <c r="QW573" s="410">
        <v>1.9717872264294979E-2</v>
      </c>
      <c r="QX573" s="410">
        <v>1.1875038376336654E-2</v>
      </c>
      <c r="QY573" s="410">
        <v>1.0467967078267212E-2</v>
      </c>
      <c r="QZ573" s="410">
        <v>1.0678705808928898E-2</v>
      </c>
      <c r="RA573" s="410">
        <v>1.0108212814161957E-2</v>
      </c>
      <c r="RB573" s="410">
        <v>1.0919751155770348E-2</v>
      </c>
      <c r="RC573" s="410">
        <v>1.5413186758873668E-2</v>
      </c>
      <c r="RD573" s="410">
        <v>5.7968877218993742E-3</v>
      </c>
      <c r="RE573" s="410">
        <v>1.0520576018391941E-2</v>
      </c>
      <c r="RF573" s="410">
        <v>7.6081806031726143E-3</v>
      </c>
      <c r="RG573" s="410">
        <v>1.0280414294673617E-2</v>
      </c>
      <c r="RH573" s="410">
        <v>9.7538713459914012E-3</v>
      </c>
      <c r="RI573" s="410">
        <v>0.1957946905750175</v>
      </c>
      <c r="RJ573" s="410">
        <v>8.3442188250558574E-3</v>
      </c>
      <c r="RK573" s="410">
        <v>1.3991812017820978E-2</v>
      </c>
      <c r="RL573" s="410">
        <v>1.4673423983378092E-2</v>
      </c>
      <c r="RM573" s="410">
        <v>1.2588325806081799E-2</v>
      </c>
      <c r="RN573" s="410">
        <v>6.6006444729614167E-3</v>
      </c>
      <c r="RO573" s="410">
        <v>6.5134283016964247E-3</v>
      </c>
      <c r="RP573" s="410">
        <v>2.6790412081541828E-3</v>
      </c>
      <c r="RQ573" s="410">
        <v>8.6633431966349015E-3</v>
      </c>
      <c r="RR573" s="410">
        <v>1.5297281725643933E-2</v>
      </c>
      <c r="RS573" s="410">
        <v>1.5265359561742381E-2</v>
      </c>
      <c r="RT573" s="410">
        <v>2.1857806234591753E-2</v>
      </c>
      <c r="RU573" s="410">
        <v>1.6574087124357498E-2</v>
      </c>
      <c r="RV573" s="410">
        <v>7.3549372493133397E-3</v>
      </c>
      <c r="RW573" s="409">
        <v>9.54704553302992E-2</v>
      </c>
      <c r="RX573" s="409">
        <v>4.430803956457661E-3</v>
      </c>
      <c r="RY573" s="409">
        <v>1.2329678758673555</v>
      </c>
      <c r="RZ573" s="409">
        <v>3.1190199375290762E-2</v>
      </c>
      <c r="SA573" s="409">
        <v>0.18363126334027091</v>
      </c>
      <c r="SB573" s="409">
        <v>2.9866998157155201E-2</v>
      </c>
      <c r="SC573" s="409">
        <v>1.5860472407276487E-2</v>
      </c>
      <c r="SD573" s="409">
        <v>8.5764843761456187E-3</v>
      </c>
      <c r="SE573" s="409">
        <v>2.7867361215337474E-2</v>
      </c>
      <c r="SF573" s="409">
        <v>2.0213523678252444E-2</v>
      </c>
      <c r="SG573" s="409">
        <v>1.2305084595681555E-2</v>
      </c>
      <c r="SH573" s="409">
        <v>1.128739529588176E-2</v>
      </c>
      <c r="SI573" s="409">
        <v>1.141923742360364E-2</v>
      </c>
      <c r="SJ573" s="409">
        <v>1.0665124840483936E-2</v>
      </c>
      <c r="SK573" s="409">
        <v>1.1549678992302978E-2</v>
      </c>
      <c r="SL573" s="409">
        <v>1.592488381402158E-2</v>
      </c>
      <c r="SM573" s="409">
        <v>5.9834290232695176E-3</v>
      </c>
      <c r="SN573" s="409">
        <v>1.0959260029122911E-2</v>
      </c>
      <c r="SO573" s="409">
        <v>7.3467065146177665E-3</v>
      </c>
      <c r="SP573" s="409">
        <v>1.0447668834660436E-2</v>
      </c>
      <c r="SQ573" s="409">
        <v>9.775260283711425E-3</v>
      </c>
      <c r="SR573" s="409">
        <v>0.19469850357005142</v>
      </c>
      <c r="SS573" s="409">
        <v>8.7084880037402793E-3</v>
      </c>
      <c r="ST573" s="409">
        <v>1.4732900308090898E-2</v>
      </c>
      <c r="SU573" s="409">
        <v>1.4848707338932496E-2</v>
      </c>
      <c r="SV573" s="409">
        <v>1.2790594598514298E-2</v>
      </c>
      <c r="SW573" s="409">
        <v>6.1169690076640195E-3</v>
      </c>
      <c r="SX573" s="409">
        <v>6.2346732570356484E-3</v>
      </c>
      <c r="SY573" s="409">
        <v>2.6385468574357755E-3</v>
      </c>
      <c r="SZ573" s="409">
        <v>8.8639243199533906E-3</v>
      </c>
      <c r="TA573" s="409">
        <v>1.3940384008156035E-2</v>
      </c>
      <c r="TB573" s="409">
        <v>1.4252177007216628E-2</v>
      </c>
      <c r="TC573" s="409">
        <v>2.0290296358986677E-2</v>
      </c>
      <c r="TD573" s="409">
        <v>1.6318586638647225E-2</v>
      </c>
      <c r="TE573" s="409">
        <v>7.2620984972497863E-3</v>
      </c>
    </row>
    <row r="574" spans="1:525" s="293" customFormat="1" x14ac:dyDescent="0.3">
      <c r="A574" s="409">
        <v>6.6589039875829953E-3</v>
      </c>
      <c r="B574" s="409">
        <v>4.9198792137052976E-3</v>
      </c>
      <c r="C574" s="409">
        <v>7.5724863575413028E-3</v>
      </c>
      <c r="D574" s="409">
        <v>1.3995800046019737</v>
      </c>
      <c r="E574" s="409">
        <v>9.5171237371604572E-2</v>
      </c>
      <c r="F574" s="409">
        <v>1.4217633257815894E-2</v>
      </c>
      <c r="G574" s="409">
        <v>1.7193631317828324E-2</v>
      </c>
      <c r="H574" s="409">
        <v>4.6915348490985049E-3</v>
      </c>
      <c r="I574" s="409">
        <v>1.1491048156890261E-2</v>
      </c>
      <c r="J574" s="409">
        <v>3.4346541880488475E-2</v>
      </c>
      <c r="K574" s="409">
        <v>1.1562857420289162E-2</v>
      </c>
      <c r="L574" s="409">
        <v>7.3772674684505291E-3</v>
      </c>
      <c r="M574" s="409">
        <v>9.077026316787808E-3</v>
      </c>
      <c r="N574" s="409">
        <v>9.2231136407317799E-3</v>
      </c>
      <c r="O574" s="409">
        <v>1.7926328142368025E-2</v>
      </c>
      <c r="P574" s="409">
        <v>4.2889104601831575E-2</v>
      </c>
      <c r="Q574" s="409">
        <v>3.6123413517456832E-3</v>
      </c>
      <c r="R574" s="409">
        <v>8.8377661167468088E-3</v>
      </c>
      <c r="S574" s="409">
        <v>6.9196553159547253E-3</v>
      </c>
      <c r="T574" s="409">
        <v>6.9742657924313205E-3</v>
      </c>
      <c r="U574" s="409">
        <v>7.3973160895452654E-3</v>
      </c>
      <c r="V574" s="409">
        <v>8.3345709759036872E-3</v>
      </c>
      <c r="W574" s="409">
        <v>5.6056181821357177E-3</v>
      </c>
      <c r="X574" s="409">
        <v>8.2348237704950849E-3</v>
      </c>
      <c r="Y574" s="409">
        <v>5.6358193670673984E-3</v>
      </c>
      <c r="Z574" s="409">
        <v>5.7657476496509605E-3</v>
      </c>
      <c r="AA574" s="409">
        <v>6.5061212304948386E-3</v>
      </c>
      <c r="AB574" s="409">
        <v>3.0517115109699976E-3</v>
      </c>
      <c r="AC574" s="409">
        <v>1.6272195474520154E-3</v>
      </c>
      <c r="AD574" s="409">
        <v>4.5563382198325923E-3</v>
      </c>
      <c r="AE574" s="409">
        <v>7.6533488513818269E-3</v>
      </c>
      <c r="AF574" s="409">
        <v>2.6505133681148998E-3</v>
      </c>
      <c r="AG574" s="409">
        <v>8.0211727011932823E-3</v>
      </c>
      <c r="AH574" s="409">
        <v>1.0307299869502559E-2</v>
      </c>
      <c r="AI574" s="409">
        <v>1.4468189886389456E-3</v>
      </c>
      <c r="AJ574" s="410">
        <v>6.4888933768141796E-3</v>
      </c>
      <c r="AK574" s="410">
        <v>5.1416853423920297E-3</v>
      </c>
      <c r="AL574" s="410">
        <v>7.7002257118441303E-3</v>
      </c>
      <c r="AM574" s="410">
        <v>1.404732606767281</v>
      </c>
      <c r="AN574" s="410">
        <v>9.9415515818907382E-2</v>
      </c>
      <c r="AO574" s="410">
        <v>1.5056388757771762E-2</v>
      </c>
      <c r="AP574" s="410">
        <v>1.7472247173233778E-2</v>
      </c>
      <c r="AQ574" s="410">
        <v>4.6173533310697014E-3</v>
      </c>
      <c r="AR574" s="410">
        <v>1.196299408252479E-2</v>
      </c>
      <c r="AS574" s="410">
        <v>3.6730596181030882E-2</v>
      </c>
      <c r="AT574" s="410">
        <v>1.242726406959206E-2</v>
      </c>
      <c r="AU574" s="410">
        <v>7.5827496473775853E-3</v>
      </c>
      <c r="AV574" s="410">
        <v>9.5395970281180308E-3</v>
      </c>
      <c r="AW574" s="410">
        <v>9.4611907491102838E-3</v>
      </c>
      <c r="AX574" s="410">
        <v>1.8550181661982575E-2</v>
      </c>
      <c r="AY574" s="410">
        <v>4.2852132113784296E-2</v>
      </c>
      <c r="AZ574" s="410">
        <v>3.4370473759196495E-3</v>
      </c>
      <c r="BA574" s="410">
        <v>9.2982600979745825E-3</v>
      </c>
      <c r="BB574" s="410">
        <v>7.1701192168362781E-3</v>
      </c>
      <c r="BC574" s="410">
        <v>6.6518546489916387E-3</v>
      </c>
      <c r="BD574" s="410">
        <v>7.3198701550244109E-3</v>
      </c>
      <c r="BE574" s="410">
        <v>8.2320087248920776E-3</v>
      </c>
      <c r="BF574" s="410">
        <v>5.805516488332922E-3</v>
      </c>
      <c r="BG574" s="410">
        <v>8.7361876873383246E-3</v>
      </c>
      <c r="BH574" s="410">
        <v>5.6047172646953658E-3</v>
      </c>
      <c r="BI574" s="410">
        <v>6.0237150008361174E-3</v>
      </c>
      <c r="BJ574" s="410">
        <v>6.5302342767112817E-3</v>
      </c>
      <c r="BK574" s="410">
        <v>2.9380114704387625E-3</v>
      </c>
      <c r="BL574" s="410">
        <v>1.6779072028048107E-3</v>
      </c>
      <c r="BM574" s="410">
        <v>4.5597732616954149E-3</v>
      </c>
      <c r="BN574" s="410">
        <v>7.4835270848162879E-3</v>
      </c>
      <c r="BO574" s="410">
        <v>2.8173337269583616E-3</v>
      </c>
      <c r="BP574" s="410">
        <v>8.0118604038703477E-3</v>
      </c>
      <c r="BQ574" s="410">
        <v>1.0374192452231106E-2</v>
      </c>
      <c r="BR574" s="410">
        <v>1.4029357644896108E-3</v>
      </c>
      <c r="BS574" s="409">
        <v>6.5258902461632533E-3</v>
      </c>
      <c r="BT574" s="409">
        <v>4.8070507828080131E-3</v>
      </c>
      <c r="BU574" s="409">
        <v>7.6459729562734988E-3</v>
      </c>
      <c r="BV574" s="409">
        <v>1.3949239895050496</v>
      </c>
      <c r="BW574" s="409">
        <v>0.10167300681812011</v>
      </c>
      <c r="BX574" s="409">
        <v>1.4817747361784745E-2</v>
      </c>
      <c r="BY574" s="409">
        <v>1.7065191946365101E-2</v>
      </c>
      <c r="BZ574" s="409">
        <v>4.3636530159834415E-3</v>
      </c>
      <c r="CA574" s="409">
        <v>1.1887275607751224E-2</v>
      </c>
      <c r="CB574" s="409">
        <v>3.6541481589447901E-2</v>
      </c>
      <c r="CC574" s="409">
        <v>1.1917192088331431E-2</v>
      </c>
      <c r="CD574" s="409">
        <v>7.2848931707993935E-3</v>
      </c>
      <c r="CE574" s="409">
        <v>9.1501921758981777E-3</v>
      </c>
      <c r="CF574" s="409">
        <v>8.9646233276537285E-3</v>
      </c>
      <c r="CG574" s="409">
        <v>1.8628221137403998E-2</v>
      </c>
      <c r="CH574" s="409">
        <v>4.128172862134457E-2</v>
      </c>
      <c r="CI574" s="409">
        <v>3.4243730905374678E-3</v>
      </c>
      <c r="CJ574" s="409">
        <v>8.8963159118953684E-3</v>
      </c>
      <c r="CK574" s="409">
        <v>6.9735741428142871E-3</v>
      </c>
      <c r="CL574" s="409">
        <v>6.2458359206437365E-3</v>
      </c>
      <c r="CM574" s="409">
        <v>6.9040941361413572E-3</v>
      </c>
      <c r="CN574" s="409">
        <v>7.8040606033224491E-3</v>
      </c>
      <c r="CO574" s="409">
        <v>5.6622418249359348E-3</v>
      </c>
      <c r="CP574" s="409">
        <v>8.6216628546297459E-3</v>
      </c>
      <c r="CQ574" s="409">
        <v>5.3108058764432253E-3</v>
      </c>
      <c r="CR574" s="409">
        <v>5.7879921930299952E-3</v>
      </c>
      <c r="CS574" s="409">
        <v>6.840549783444767E-3</v>
      </c>
      <c r="CT574" s="409">
        <v>2.8831500170976359E-3</v>
      </c>
      <c r="CU574" s="409">
        <v>1.6250979716304634E-3</v>
      </c>
      <c r="CV574" s="409">
        <v>4.382916845830951E-3</v>
      </c>
      <c r="CW574" s="409">
        <v>7.4971614065511873E-3</v>
      </c>
      <c r="CX574" s="409">
        <v>2.8675558820087533E-3</v>
      </c>
      <c r="CY574" s="409">
        <v>7.9734948788384302E-3</v>
      </c>
      <c r="CZ574" s="409">
        <v>1.0311724440297678E-2</v>
      </c>
      <c r="DA574" s="409">
        <v>1.1708239918763839E-3</v>
      </c>
      <c r="DB574" s="410">
        <v>6.3038603342692309E-3</v>
      </c>
      <c r="DC574" s="410">
        <v>5.0727578192028278E-3</v>
      </c>
      <c r="DD574" s="410">
        <v>7.5283856287517116E-3</v>
      </c>
      <c r="DE574" s="410">
        <v>1.3858602018302193</v>
      </c>
      <c r="DF574" s="410">
        <v>9.9347576226095149E-2</v>
      </c>
      <c r="DG574" s="410">
        <v>1.4242902639270574E-2</v>
      </c>
      <c r="DH574" s="410">
        <v>1.6814400222966926E-2</v>
      </c>
      <c r="DI574" s="410">
        <v>4.6373232538869935E-3</v>
      </c>
      <c r="DJ574" s="410">
        <v>1.1745548853422454E-2</v>
      </c>
      <c r="DK574" s="410">
        <v>3.534853575164585E-2</v>
      </c>
      <c r="DL574" s="410">
        <v>1.2165722922045449E-2</v>
      </c>
      <c r="DM574" s="410">
        <v>7.4107772009647877E-3</v>
      </c>
      <c r="DN574" s="410">
        <v>9.2520595258634205E-3</v>
      </c>
      <c r="DO574" s="410">
        <v>8.6823665468642106E-3</v>
      </c>
      <c r="DP574" s="410">
        <v>1.8058037993216872E-2</v>
      </c>
      <c r="DQ574" s="410">
        <v>4.4221182722061707E-2</v>
      </c>
      <c r="DR574" s="410">
        <v>3.4928277204644615E-3</v>
      </c>
      <c r="DS574" s="410">
        <v>8.945432622489289E-3</v>
      </c>
      <c r="DT574" s="410">
        <v>6.8619289445114385E-3</v>
      </c>
      <c r="DU574" s="410">
        <v>6.1844661990472644E-3</v>
      </c>
      <c r="DV574" s="410">
        <v>6.9032637950168169E-3</v>
      </c>
      <c r="DW574" s="410">
        <v>7.5225191173874089E-3</v>
      </c>
      <c r="DX574" s="410">
        <v>5.7011522157534196E-3</v>
      </c>
      <c r="DY574" s="410">
        <v>8.1066413059154817E-3</v>
      </c>
      <c r="DZ574" s="410">
        <v>5.4859829412166388E-3</v>
      </c>
      <c r="EA574" s="410">
        <v>5.9991654733810244E-3</v>
      </c>
      <c r="EB574" s="410">
        <v>7.0512320706478627E-3</v>
      </c>
      <c r="EC574" s="410">
        <v>2.9182850311464288E-3</v>
      </c>
      <c r="ED574" s="410">
        <v>1.7728157236212262E-3</v>
      </c>
      <c r="EE574" s="410">
        <v>4.3408446963005744E-3</v>
      </c>
      <c r="EF574" s="410">
        <v>7.8515398237821287E-3</v>
      </c>
      <c r="EG574" s="410">
        <v>2.9680723989118788E-3</v>
      </c>
      <c r="EH574" s="410">
        <v>8.0512995656816175E-3</v>
      </c>
      <c r="EI574" s="410">
        <v>1.0402824168386378E-2</v>
      </c>
      <c r="EJ574" s="410">
        <v>1.4553054864939285E-3</v>
      </c>
      <c r="EK574" s="409">
        <v>5.968202452195627E-3</v>
      </c>
      <c r="EL574" s="409">
        <v>4.6986474698187206E-3</v>
      </c>
      <c r="EM574" s="409">
        <v>7.0854308978897575E-3</v>
      </c>
      <c r="EN574" s="409">
        <v>1.398231354885304</v>
      </c>
      <c r="EO574" s="409">
        <v>0.10112849448647228</v>
      </c>
      <c r="EP574" s="409">
        <v>1.2106799871939876E-2</v>
      </c>
      <c r="EQ574" s="409">
        <v>1.6368687420541806E-2</v>
      </c>
      <c r="ER574" s="409">
        <v>4.3647414302392558E-3</v>
      </c>
      <c r="ES574" s="409">
        <v>1.1004200416355196E-2</v>
      </c>
      <c r="ET574" s="409">
        <v>3.173056400504573E-2</v>
      </c>
      <c r="EU574" s="409">
        <v>1.1370353406398541E-2</v>
      </c>
      <c r="EV574" s="409">
        <v>6.8866899690885955E-3</v>
      </c>
      <c r="EW574" s="409">
        <v>9.056252219583609E-3</v>
      </c>
      <c r="EX574" s="409">
        <v>8.0263406872996216E-3</v>
      </c>
      <c r="EY574" s="409">
        <v>1.8029820404615558E-2</v>
      </c>
      <c r="EZ574" s="409">
        <v>3.7390012176784157E-2</v>
      </c>
      <c r="FA574" s="409">
        <v>3.3129489035143111E-3</v>
      </c>
      <c r="FB574" s="409">
        <v>8.2013596763004775E-3</v>
      </c>
      <c r="FC574" s="409">
        <v>6.6063061190974577E-3</v>
      </c>
      <c r="FD574" s="409">
        <v>5.8305003027655259E-3</v>
      </c>
      <c r="FE574" s="409">
        <v>6.6222633169955927E-3</v>
      </c>
      <c r="FF574" s="409">
        <v>7.1584476510818647E-3</v>
      </c>
      <c r="FG574" s="409">
        <v>5.3998203848081051E-3</v>
      </c>
      <c r="FH574" s="409">
        <v>7.3526862664577836E-3</v>
      </c>
      <c r="FI574" s="409">
        <v>5.2651170547459714E-3</v>
      </c>
      <c r="FJ574" s="409">
        <v>5.6701954145716169E-3</v>
      </c>
      <c r="FK574" s="409">
        <v>6.5296567459764325E-3</v>
      </c>
      <c r="FL574" s="409">
        <v>2.7441222557866348E-3</v>
      </c>
      <c r="FM574" s="409">
        <v>1.6770005407742328E-3</v>
      </c>
      <c r="FN574" s="409">
        <v>4.1930990570618037E-3</v>
      </c>
      <c r="FO574" s="409">
        <v>8.0601482054348302E-3</v>
      </c>
      <c r="FP574" s="409">
        <v>2.9725598442759253E-3</v>
      </c>
      <c r="FQ574" s="409">
        <v>7.62598551295607E-3</v>
      </c>
      <c r="FR574" s="409">
        <v>1.0998009751046447E-2</v>
      </c>
      <c r="FS574" s="409">
        <v>1.4767117432844905E-3</v>
      </c>
      <c r="FT574" s="410">
        <v>5.6917838913447096E-3</v>
      </c>
      <c r="FU574" s="410">
        <v>4.0129662411476311E-3</v>
      </c>
      <c r="FV574" s="410">
        <v>6.7257498031796491E-3</v>
      </c>
      <c r="FW574" s="410">
        <v>1.4105673068443443</v>
      </c>
      <c r="FX574" s="410">
        <v>9.876943758656255E-2</v>
      </c>
      <c r="FY574" s="410">
        <v>1.150415905412734E-2</v>
      </c>
      <c r="FZ574" s="410">
        <v>1.3958923671643378E-2</v>
      </c>
      <c r="GA574" s="410">
        <v>3.7949184338284575E-3</v>
      </c>
      <c r="GB574" s="410">
        <v>9.9851637607414247E-3</v>
      </c>
      <c r="GC574" s="410">
        <v>2.7920194920736361E-2</v>
      </c>
      <c r="GD574" s="410">
        <v>1.0411833945062857E-2</v>
      </c>
      <c r="GE574" s="410">
        <v>6.5464815912888641E-3</v>
      </c>
      <c r="GF574" s="410">
        <v>8.5435622995221044E-3</v>
      </c>
      <c r="GG574" s="410">
        <v>7.3378611394616395E-3</v>
      </c>
      <c r="GH574" s="410">
        <v>1.7310143748575871E-2</v>
      </c>
      <c r="GI574" s="410">
        <v>4.0356639474010657E-2</v>
      </c>
      <c r="GJ574" s="410">
        <v>2.9953829879859617E-3</v>
      </c>
      <c r="GK574" s="410">
        <v>7.8798877804878379E-3</v>
      </c>
      <c r="GL574" s="410">
        <v>6.0716433705182539E-3</v>
      </c>
      <c r="GM574" s="410">
        <v>5.3607430219578438E-3</v>
      </c>
      <c r="GN574" s="410">
        <v>6.0143876218678059E-3</v>
      </c>
      <c r="GO574" s="410">
        <v>6.958374936468171E-3</v>
      </c>
      <c r="GP574" s="410">
        <v>5.075049237374181E-3</v>
      </c>
      <c r="GQ574" s="410">
        <v>6.6280225240541463E-3</v>
      </c>
      <c r="GR574" s="410">
        <v>4.8789752882803161E-3</v>
      </c>
      <c r="GS574" s="410">
        <v>5.2364093008820415E-3</v>
      </c>
      <c r="GT574" s="410">
        <v>3.7926030121897443E-3</v>
      </c>
      <c r="GU574" s="410">
        <v>2.4087312347208815E-3</v>
      </c>
      <c r="GV574" s="410">
        <v>1.5446073674116546E-3</v>
      </c>
      <c r="GW574" s="410">
        <v>3.8322098922365122E-3</v>
      </c>
      <c r="GX574" s="410">
        <v>7.449269387584688E-3</v>
      </c>
      <c r="GY574" s="410">
        <v>2.8799672767492561E-3</v>
      </c>
      <c r="GZ574" s="410">
        <v>7.3589602464918021E-3</v>
      </c>
      <c r="HA574" s="410">
        <v>1.0747562612662414E-2</v>
      </c>
      <c r="HB574" s="410">
        <v>9.3336587256076357E-4</v>
      </c>
      <c r="HC574" s="409">
        <v>5.3978576027099443E-3</v>
      </c>
      <c r="HD574" s="409">
        <v>3.6928860838154973E-3</v>
      </c>
      <c r="HE574" s="409">
        <v>6.443167139785504E-3</v>
      </c>
      <c r="HF574" s="409">
        <v>1.4190270516997501</v>
      </c>
      <c r="HG574" s="409">
        <v>9.3901844941140927E-2</v>
      </c>
      <c r="HH574" s="409">
        <v>1.0245304005498005E-2</v>
      </c>
      <c r="HI574" s="409">
        <v>1.3033509096990702E-2</v>
      </c>
      <c r="HJ574" s="409">
        <v>3.7396420237501408E-3</v>
      </c>
      <c r="HK574" s="409">
        <v>9.3004851938370443E-3</v>
      </c>
      <c r="HL574" s="409">
        <v>2.4336627239299094E-2</v>
      </c>
      <c r="HM574" s="409">
        <v>1.0106550784207472E-2</v>
      </c>
      <c r="HN574" s="409">
        <v>6.4523531470018431E-3</v>
      </c>
      <c r="HO574" s="409">
        <v>8.5903049771912481E-3</v>
      </c>
      <c r="HP574" s="409">
        <v>7.443764159276541E-3</v>
      </c>
      <c r="HQ574" s="409">
        <v>1.6360647713620894E-2</v>
      </c>
      <c r="HR574" s="409">
        <v>3.9431059167944683E-2</v>
      </c>
      <c r="HS574" s="409">
        <v>3.0165414966970938E-3</v>
      </c>
      <c r="HT574" s="409">
        <v>7.4761866722707548E-3</v>
      </c>
      <c r="HU574" s="409">
        <v>5.7074138433879495E-3</v>
      </c>
      <c r="HV574" s="409">
        <v>5.1282046722169652E-3</v>
      </c>
      <c r="HW574" s="409">
        <v>5.5625885915517384E-3</v>
      </c>
      <c r="HX574" s="409">
        <v>6.5391229350093161E-3</v>
      </c>
      <c r="HY574" s="409">
        <v>4.8548958338652517E-3</v>
      </c>
      <c r="HZ574" s="409">
        <v>6.3298638138819703E-3</v>
      </c>
      <c r="IA574" s="409">
        <v>4.8506248961967743E-3</v>
      </c>
      <c r="IB574" s="409">
        <v>4.9942458737507849E-3</v>
      </c>
      <c r="IC574" s="409">
        <v>3.5297538237913598E-3</v>
      </c>
      <c r="ID574" s="409">
        <v>2.2986662316291321E-3</v>
      </c>
      <c r="IE574" s="409">
        <v>1.4780221790535314E-3</v>
      </c>
      <c r="IF574" s="409">
        <v>3.6641150245129614E-3</v>
      </c>
      <c r="IG574" s="409">
        <v>7.2411163978396602E-3</v>
      </c>
      <c r="IH574" s="409">
        <v>2.7488251338852808E-3</v>
      </c>
      <c r="II574" s="409">
        <v>6.5860037930961235E-3</v>
      </c>
      <c r="IJ574" s="409">
        <v>1.1072404847418612E-2</v>
      </c>
      <c r="IK574" s="409">
        <v>7.9617293918335071E-4</v>
      </c>
      <c r="IL574" s="410">
        <v>5.4712367592393008E-3</v>
      </c>
      <c r="IM574" s="410">
        <v>3.5560237359068382E-3</v>
      </c>
      <c r="IN574" s="410">
        <v>6.9427972666344104E-3</v>
      </c>
      <c r="IO574" s="410">
        <v>1.4363123139560592</v>
      </c>
      <c r="IP574" s="410">
        <v>9.3256801176455559E-2</v>
      </c>
      <c r="IQ574" s="410">
        <v>1.0427594873826107E-2</v>
      </c>
      <c r="IR574" s="410">
        <v>1.3278727171133521E-2</v>
      </c>
      <c r="IS574" s="410">
        <v>4.045018926023599E-3</v>
      </c>
      <c r="IT574" s="410">
        <v>9.3233434561656326E-3</v>
      </c>
      <c r="IU574" s="410">
        <v>2.2988486072231498E-2</v>
      </c>
      <c r="IV574" s="410">
        <v>1.017928325948275E-2</v>
      </c>
      <c r="IW574" s="410">
        <v>6.9099414218868451E-3</v>
      </c>
      <c r="IX574" s="410">
        <v>9.2884247849623451E-3</v>
      </c>
      <c r="IY574" s="410">
        <v>7.8076303373066187E-3</v>
      </c>
      <c r="IZ574" s="410">
        <v>1.6561978458425844E-2</v>
      </c>
      <c r="JA574" s="410">
        <v>3.5696046263342877E-2</v>
      </c>
      <c r="JB574" s="410">
        <v>2.9706457693471642E-3</v>
      </c>
      <c r="JC574" s="410">
        <v>7.6612458181320349E-3</v>
      </c>
      <c r="JD574" s="410">
        <v>5.7636594706993545E-3</v>
      </c>
      <c r="JE574" s="410">
        <v>5.2985276687009704E-3</v>
      </c>
      <c r="JF574" s="410">
        <v>6.0855698747608348E-3</v>
      </c>
      <c r="JG574" s="410">
        <v>6.6572882688929764E-3</v>
      </c>
      <c r="JH574" s="410">
        <v>5.0759134998741469E-3</v>
      </c>
      <c r="JI574" s="410">
        <v>6.1993742652950296E-3</v>
      </c>
      <c r="JJ574" s="410">
        <v>4.9203098146464799E-3</v>
      </c>
      <c r="JK574" s="410">
        <v>5.0331261642563869E-3</v>
      </c>
      <c r="JL574" s="410">
        <v>3.3999932851826419E-3</v>
      </c>
      <c r="JM574" s="410">
        <v>2.3419889778681373E-3</v>
      </c>
      <c r="JN574" s="410">
        <v>1.5011635147315261E-3</v>
      </c>
      <c r="JO574" s="410">
        <v>3.7738410557673508E-3</v>
      </c>
      <c r="JP574" s="410">
        <v>7.2314989478892162E-3</v>
      </c>
      <c r="JQ574" s="410">
        <v>2.8397813637828862E-3</v>
      </c>
      <c r="JR574" s="410">
        <v>6.460957471217053E-3</v>
      </c>
      <c r="JS574" s="410">
        <v>1.1970960669126458E-2</v>
      </c>
      <c r="JT574" s="410">
        <v>6.8186566401481181E-4</v>
      </c>
      <c r="JU574" s="409">
        <v>5.4786394326327191E-3</v>
      </c>
      <c r="JV574" s="409">
        <v>3.5009404612593629E-3</v>
      </c>
      <c r="JW574" s="409">
        <v>7.0772895396247204E-3</v>
      </c>
      <c r="JX574" s="409">
        <v>1.4526245269826854</v>
      </c>
      <c r="JY574" s="409">
        <v>0.10099770313500167</v>
      </c>
      <c r="JZ574" s="409">
        <v>1.0466259855869405E-2</v>
      </c>
      <c r="KA574" s="409">
        <v>1.3193877905320762E-2</v>
      </c>
      <c r="KB574" s="409">
        <v>3.6803516493963281E-3</v>
      </c>
      <c r="KC574" s="409">
        <v>9.6482246177175858E-3</v>
      </c>
      <c r="KD574" s="409">
        <v>2.4497746091635353E-2</v>
      </c>
      <c r="KE574" s="409">
        <v>9.7788511690502546E-3</v>
      </c>
      <c r="KF574" s="409">
        <v>7.1039919226162851E-3</v>
      </c>
      <c r="KG574" s="409">
        <v>8.9199903207837026E-3</v>
      </c>
      <c r="KH574" s="409">
        <v>7.7676726490901026E-3</v>
      </c>
      <c r="KI574" s="409">
        <v>1.6630173966229751E-2</v>
      </c>
      <c r="KJ574" s="409">
        <v>3.6385949350688507E-2</v>
      </c>
      <c r="KK574" s="409">
        <v>3.0455558683260241E-3</v>
      </c>
      <c r="KL574" s="409">
        <v>7.8907249258366348E-3</v>
      </c>
      <c r="KM574" s="409">
        <v>5.7847893991476041E-3</v>
      </c>
      <c r="KN574" s="409">
        <v>5.2951940476854142E-3</v>
      </c>
      <c r="KO574" s="409">
        <v>5.8953857436170737E-3</v>
      </c>
      <c r="KP574" s="409">
        <v>6.9030395402600777E-3</v>
      </c>
      <c r="KQ574" s="409">
        <v>5.314379228796311E-3</v>
      </c>
      <c r="KR574" s="409">
        <v>6.831474995346338E-3</v>
      </c>
      <c r="KS574" s="409">
        <v>5.2345155991245203E-3</v>
      </c>
      <c r="KT574" s="409">
        <v>5.107377401115833E-3</v>
      </c>
      <c r="KU574" s="409">
        <v>3.2966878684593933E-3</v>
      </c>
      <c r="KV574" s="409">
        <v>2.310819654904624E-3</v>
      </c>
      <c r="KW574" s="409">
        <v>1.4672892822780602E-3</v>
      </c>
      <c r="KX574" s="409">
        <v>3.9347338567601638E-3</v>
      </c>
      <c r="KY574" s="409">
        <v>6.9038090241174271E-3</v>
      </c>
      <c r="KZ574" s="409">
        <v>2.8577942214939528E-3</v>
      </c>
      <c r="LA574" s="409">
        <v>6.7031011528337322E-3</v>
      </c>
      <c r="LB574" s="409">
        <v>1.1014910349079927E-2</v>
      </c>
      <c r="LC574" s="409">
        <v>6.288673055688136E-4</v>
      </c>
      <c r="LD574" s="410">
        <v>5.3262584771275896E-3</v>
      </c>
      <c r="LE574" s="410">
        <v>3.5228762749137102E-3</v>
      </c>
      <c r="LF574" s="410">
        <v>6.7928345056800484E-3</v>
      </c>
      <c r="LG574" s="410">
        <v>1.4575215815995048</v>
      </c>
      <c r="LH574" s="410">
        <v>0.10260858049006578</v>
      </c>
      <c r="LI574" s="410">
        <v>1.0148168958872923E-2</v>
      </c>
      <c r="LJ574" s="410">
        <v>1.3621798653182459E-2</v>
      </c>
      <c r="LK574" s="410">
        <v>3.6080658565177896E-3</v>
      </c>
      <c r="LL574" s="410">
        <v>9.4712168194722272E-3</v>
      </c>
      <c r="LM574" s="410">
        <v>2.5004629594336573E-2</v>
      </c>
      <c r="LN574" s="410">
        <v>9.355642404379064E-3</v>
      </c>
      <c r="LO574" s="410">
        <v>6.9489457733935547E-3</v>
      </c>
      <c r="LP574" s="410">
        <v>8.7119248476824288E-3</v>
      </c>
      <c r="LQ574" s="410">
        <v>7.7929061083213116E-3</v>
      </c>
      <c r="LR574" s="410">
        <v>1.6426781233911003E-2</v>
      </c>
      <c r="LS574" s="410">
        <v>3.6056208160558684E-2</v>
      </c>
      <c r="LT574" s="410">
        <v>3.1074800498208399E-3</v>
      </c>
      <c r="LU574" s="410">
        <v>8.0793670218911023E-3</v>
      </c>
      <c r="LV574" s="410">
        <v>6.0670318642541653E-3</v>
      </c>
      <c r="LW574" s="410">
        <v>5.1886273169361461E-3</v>
      </c>
      <c r="LX574" s="410">
        <v>6.1452985274934131E-3</v>
      </c>
      <c r="LY574" s="410">
        <v>7.0434850245769016E-3</v>
      </c>
      <c r="LZ574" s="410">
        <v>5.502983163798326E-3</v>
      </c>
      <c r="MA574" s="410">
        <v>7.0032322819133562E-3</v>
      </c>
      <c r="MB574" s="410">
        <v>5.4334167101212708E-3</v>
      </c>
      <c r="MC574" s="410">
        <v>5.3221818414177025E-3</v>
      </c>
      <c r="MD574" s="410">
        <v>3.1959065016276492E-3</v>
      </c>
      <c r="ME574" s="410">
        <v>2.2946201284901476E-3</v>
      </c>
      <c r="MF574" s="410">
        <v>1.6564976890066617E-3</v>
      </c>
      <c r="MG574" s="410">
        <v>4.1441502461779765E-3</v>
      </c>
      <c r="MH574" s="410">
        <v>6.4878162655794434E-3</v>
      </c>
      <c r="MI574" s="410">
        <v>2.8227607796885812E-3</v>
      </c>
      <c r="MJ574" s="410">
        <v>7.0676518369118006E-3</v>
      </c>
      <c r="MK574" s="410">
        <v>1.0638257961485176E-2</v>
      </c>
      <c r="ML574" s="410">
        <v>6.3780673249161119E-4</v>
      </c>
      <c r="MM574" s="409">
        <v>5.5600020600288583E-3</v>
      </c>
      <c r="MN574" s="409">
        <v>3.4385322808118241E-3</v>
      </c>
      <c r="MO574" s="409">
        <v>7.3064522938741409E-3</v>
      </c>
      <c r="MP574" s="409">
        <v>1.4976260545095301</v>
      </c>
      <c r="MQ574" s="409">
        <v>0.10933125116828774</v>
      </c>
      <c r="MR574" s="409">
        <v>1.0909472488470035E-2</v>
      </c>
      <c r="MS574" s="409">
        <v>1.4854054247803505E-2</v>
      </c>
      <c r="MT574" s="409">
        <v>3.8717949605607946E-3</v>
      </c>
      <c r="MU574" s="409">
        <v>1.0275275869860207E-2</v>
      </c>
      <c r="MV574" s="409">
        <v>2.7468155993516895E-2</v>
      </c>
      <c r="MW574" s="409">
        <v>1.0157034247667921E-2</v>
      </c>
      <c r="MX574" s="409">
        <v>7.5331626785554769E-3</v>
      </c>
      <c r="MY574" s="409">
        <v>9.214191337838391E-3</v>
      </c>
      <c r="MZ574" s="409">
        <v>8.4699291349081204E-3</v>
      </c>
      <c r="NA574" s="409">
        <v>1.6598746643100119E-2</v>
      </c>
      <c r="NB574" s="409">
        <v>3.8510755498198657E-2</v>
      </c>
      <c r="NC574" s="409">
        <v>3.4637048495283146E-3</v>
      </c>
      <c r="ND574" s="409">
        <v>8.752791643754948E-3</v>
      </c>
      <c r="NE574" s="409">
        <v>6.4152426271473278E-3</v>
      </c>
      <c r="NF574" s="409">
        <v>5.2708279712097815E-3</v>
      </c>
      <c r="NG574" s="409">
        <v>6.7379655129340488E-3</v>
      </c>
      <c r="NH574" s="409">
        <v>7.5535736769513258E-3</v>
      </c>
      <c r="NI574" s="409">
        <v>6.0076010298505921E-3</v>
      </c>
      <c r="NJ574" s="409">
        <v>7.7458263561267339E-3</v>
      </c>
      <c r="NK574" s="409">
        <v>5.9984515719856898E-3</v>
      </c>
      <c r="NL574" s="409">
        <v>5.8754460763591936E-3</v>
      </c>
      <c r="NM574" s="409">
        <v>3.4048934678779226E-3</v>
      </c>
      <c r="NN574" s="409">
        <v>2.5035474211484014E-3</v>
      </c>
      <c r="NO574" s="409">
        <v>1.8221209946166371E-3</v>
      </c>
      <c r="NP574" s="409">
        <v>4.438749051331012E-3</v>
      </c>
      <c r="NQ574" s="409">
        <v>6.9392308098849293E-3</v>
      </c>
      <c r="NR574" s="409">
        <v>3.1804716230857252E-3</v>
      </c>
      <c r="NS574" s="409">
        <v>7.8906272621271176E-3</v>
      </c>
      <c r="NT574" s="409">
        <v>1.0847858697658525E-2</v>
      </c>
      <c r="NU574" s="409">
        <v>6.6698640220114983E-4</v>
      </c>
      <c r="NV574" s="410">
        <v>5.785518144816479E-3</v>
      </c>
      <c r="NW574" s="410">
        <v>3.6558752990185129E-3</v>
      </c>
      <c r="NX574" s="410">
        <v>7.9362207072046203E-3</v>
      </c>
      <c r="NY574" s="410">
        <v>1.5422379420840306</v>
      </c>
      <c r="NZ574" s="410">
        <v>0.12042901586686749</v>
      </c>
      <c r="OA574" s="410">
        <v>1.178854847345851E-2</v>
      </c>
      <c r="OB574" s="410">
        <v>1.6323566412457122E-2</v>
      </c>
      <c r="OC574" s="410">
        <v>4.5383992778144176E-3</v>
      </c>
      <c r="OD574" s="410">
        <v>1.121793218884337E-2</v>
      </c>
      <c r="OE574" s="410">
        <v>3.0759745612335434E-2</v>
      </c>
      <c r="OF574" s="410">
        <v>1.1391301095698263E-2</v>
      </c>
      <c r="OG574" s="410">
        <v>8.7602821139719858E-3</v>
      </c>
      <c r="OH574" s="410">
        <v>1.0060191243502723E-2</v>
      </c>
      <c r="OI574" s="410">
        <v>9.1633096081057547E-3</v>
      </c>
      <c r="OJ574" s="410">
        <v>1.6875270784184972E-2</v>
      </c>
      <c r="OK574" s="410">
        <v>4.3000421987368934E-2</v>
      </c>
      <c r="OL574" s="410">
        <v>3.9685821291553566E-3</v>
      </c>
      <c r="OM574" s="410">
        <v>9.5950855675713473E-3</v>
      </c>
      <c r="ON574" s="410">
        <v>6.7141492241192466E-3</v>
      </c>
      <c r="OO574" s="410">
        <v>5.7471486053421537E-3</v>
      </c>
      <c r="OP574" s="410">
        <v>7.054023879551027E-3</v>
      </c>
      <c r="OQ574" s="410">
        <v>8.0168059387455866E-3</v>
      </c>
      <c r="OR574" s="410">
        <v>6.5416585606457934E-3</v>
      </c>
      <c r="OS574" s="410">
        <v>9.074146032382881E-3</v>
      </c>
      <c r="OT574" s="410">
        <v>6.8995105888355196E-3</v>
      </c>
      <c r="OU574" s="410">
        <v>6.5414564043431841E-3</v>
      </c>
      <c r="OV574" s="410">
        <v>3.5102480284817956E-3</v>
      </c>
      <c r="OW574" s="410">
        <v>2.6225714608543731E-3</v>
      </c>
      <c r="OX574" s="410">
        <v>2.0038732954477316E-3</v>
      </c>
      <c r="OY574" s="410">
        <v>4.8328130633267389E-3</v>
      </c>
      <c r="OZ574" s="410">
        <v>7.3854105685982798E-3</v>
      </c>
      <c r="PA574" s="410">
        <v>3.5169606912350388E-3</v>
      </c>
      <c r="PB574" s="410">
        <v>8.5942988399787049E-3</v>
      </c>
      <c r="PC574" s="410">
        <v>1.1108758757344109E-2</v>
      </c>
      <c r="PD574" s="410">
        <v>7.3170616438014019E-4</v>
      </c>
      <c r="PE574" s="409">
        <v>5.8367323765168072E-3</v>
      </c>
      <c r="PF574" s="409">
        <v>4.1226182167191381E-3</v>
      </c>
      <c r="PG574" s="409">
        <v>8.3670221022652449E-3</v>
      </c>
      <c r="PH574" s="409">
        <v>1.5742956549973386</v>
      </c>
      <c r="PI574" s="409">
        <v>0.12778783442188185</v>
      </c>
      <c r="PJ574" s="409">
        <v>1.175666562479174E-2</v>
      </c>
      <c r="PK574" s="409">
        <v>1.7922321461696044E-2</v>
      </c>
      <c r="PL574" s="409">
        <v>5.0281615204539392E-3</v>
      </c>
      <c r="PM574" s="409">
        <v>1.1462581185948686E-2</v>
      </c>
      <c r="PN574" s="409">
        <v>3.3005599062036615E-2</v>
      </c>
      <c r="PO574" s="409">
        <v>1.2293636935952897E-2</v>
      </c>
      <c r="PP574" s="409">
        <v>9.2946984325462129E-3</v>
      </c>
      <c r="PQ574" s="409">
        <v>1.0575125688512261E-2</v>
      </c>
      <c r="PR574" s="409">
        <v>9.5705147593439371E-3</v>
      </c>
      <c r="PS574" s="409">
        <v>1.6706443128962942E-2</v>
      </c>
      <c r="PT574" s="409">
        <v>4.5547591499206154E-2</v>
      </c>
      <c r="PU574" s="409">
        <v>4.5495991379732887E-3</v>
      </c>
      <c r="PV574" s="409">
        <v>9.9018460699184224E-3</v>
      </c>
      <c r="PW574" s="409">
        <v>6.8776192726481781E-3</v>
      </c>
      <c r="PX574" s="409">
        <v>6.1293958421391173E-3</v>
      </c>
      <c r="PY574" s="409">
        <v>6.7487657215150381E-3</v>
      </c>
      <c r="PZ574" s="409">
        <v>8.1618950831507213E-3</v>
      </c>
      <c r="QA574" s="409">
        <v>6.95960946197644E-3</v>
      </c>
      <c r="QB574" s="409">
        <v>9.2829396045443768E-3</v>
      </c>
      <c r="QC574" s="409">
        <v>7.5130966884307685E-3</v>
      </c>
      <c r="QD574" s="409">
        <v>7.1080430189593728E-3</v>
      </c>
      <c r="QE574" s="409">
        <v>3.591568800992474E-3</v>
      </c>
      <c r="QF574" s="409">
        <v>2.8363984630208404E-3</v>
      </c>
      <c r="QG574" s="409">
        <v>2.0367154397399868E-3</v>
      </c>
      <c r="QH574" s="409">
        <v>5.1314512990620446E-3</v>
      </c>
      <c r="QI574" s="409">
        <v>7.795767227208786E-3</v>
      </c>
      <c r="QJ574" s="409">
        <v>3.8337166338057657E-3</v>
      </c>
      <c r="QK574" s="409">
        <v>9.132061124080413E-3</v>
      </c>
      <c r="QL574" s="409">
        <v>1.0867555964477487E-2</v>
      </c>
      <c r="QM574" s="409">
        <v>7.221023617103487E-4</v>
      </c>
      <c r="QN574" s="410">
        <v>6.0138746782404896E-3</v>
      </c>
      <c r="QO574" s="410">
        <v>3.3850508651565719E-3</v>
      </c>
      <c r="QP574" s="410">
        <v>8.8253784756726159E-3</v>
      </c>
      <c r="QQ574" s="410">
        <v>1.6267635175758191</v>
      </c>
      <c r="QR574" s="410">
        <v>0.13935550856703113</v>
      </c>
      <c r="QS574" s="410">
        <v>1.2923127446899833E-2</v>
      </c>
      <c r="QT574" s="410">
        <v>1.9489735422697045E-2</v>
      </c>
      <c r="QU574" s="410">
        <v>5.4647084355625691E-3</v>
      </c>
      <c r="QV574" s="410">
        <v>1.2753510323711885E-2</v>
      </c>
      <c r="QW574" s="410">
        <v>3.6873066919932418E-2</v>
      </c>
      <c r="QX574" s="410">
        <v>1.3688396812453591E-2</v>
      </c>
      <c r="QY574" s="410">
        <v>1.0437190975180696E-2</v>
      </c>
      <c r="QZ574" s="410">
        <v>1.1634490749239562E-2</v>
      </c>
      <c r="RA574" s="410">
        <v>1.0771106816284843E-2</v>
      </c>
      <c r="RB574" s="410">
        <v>1.7940140915218381E-2</v>
      </c>
      <c r="RC574" s="410">
        <v>5.0496667327302527E-2</v>
      </c>
      <c r="RD574" s="410">
        <v>4.8527289390017121E-3</v>
      </c>
      <c r="RE574" s="410">
        <v>1.0529166219035347E-2</v>
      </c>
      <c r="RF574" s="410">
        <v>7.3157316484607467E-3</v>
      </c>
      <c r="RG574" s="410">
        <v>6.4812422061040044E-3</v>
      </c>
      <c r="RH574" s="410">
        <v>6.684072688310754E-3</v>
      </c>
      <c r="RI574" s="410">
        <v>8.570807102047091E-3</v>
      </c>
      <c r="RJ574" s="410">
        <v>7.36947260018294E-3</v>
      </c>
      <c r="RK574" s="410">
        <v>9.6175089896414472E-3</v>
      </c>
      <c r="RL574" s="410">
        <v>8.727660171755889E-3</v>
      </c>
      <c r="RM574" s="410">
        <v>7.5939539284653997E-3</v>
      </c>
      <c r="RN574" s="410">
        <v>3.6898233889321504E-3</v>
      </c>
      <c r="RO574" s="410">
        <v>3.0639386250616431E-3</v>
      </c>
      <c r="RP574" s="410">
        <v>2.0618021295954335E-3</v>
      </c>
      <c r="RQ574" s="410">
        <v>5.3911112953845047E-3</v>
      </c>
      <c r="RR574" s="410">
        <v>7.9500953355076728E-3</v>
      </c>
      <c r="RS574" s="410">
        <v>4.092599049809147E-3</v>
      </c>
      <c r="RT574" s="410">
        <v>9.3885875986238366E-3</v>
      </c>
      <c r="RU574" s="410">
        <v>1.0864221882739427E-2</v>
      </c>
      <c r="RV574" s="410">
        <v>7.0417982970613884E-4</v>
      </c>
      <c r="RW574" s="409">
        <v>6.0302701248210015E-3</v>
      </c>
      <c r="RX574" s="409">
        <v>4.0066767001090868E-3</v>
      </c>
      <c r="RY574" s="409">
        <v>9.0426873896825907E-3</v>
      </c>
      <c r="RZ574" s="409">
        <v>1.6551747245511341</v>
      </c>
      <c r="SA574" s="409">
        <v>0.15080986744656821</v>
      </c>
      <c r="SB574" s="409">
        <v>1.3411304287371487E-2</v>
      </c>
      <c r="SC574" s="409">
        <v>2.0065296730627284E-2</v>
      </c>
      <c r="SD574" s="409">
        <v>5.7204501439945318E-3</v>
      </c>
      <c r="SE574" s="409">
        <v>1.3421787400773634E-2</v>
      </c>
      <c r="SF574" s="409">
        <v>3.925420684402553E-2</v>
      </c>
      <c r="SG574" s="409">
        <v>1.5014873209451388E-2</v>
      </c>
      <c r="SH574" s="409">
        <v>1.1976226985819523E-2</v>
      </c>
      <c r="SI574" s="409">
        <v>1.3086023553613416E-2</v>
      </c>
      <c r="SJ574" s="409">
        <v>1.1954750615354724E-2</v>
      </c>
      <c r="SK574" s="409">
        <v>1.8718559630456627E-2</v>
      </c>
      <c r="SL574" s="409">
        <v>5.3426714137444806E-2</v>
      </c>
      <c r="SM574" s="409">
        <v>5.3389251791701548E-3</v>
      </c>
      <c r="SN574" s="409">
        <v>1.1178233901883154E-2</v>
      </c>
      <c r="SO574" s="409">
        <v>7.0653407148983305E-3</v>
      </c>
      <c r="SP574" s="409">
        <v>6.7893704386005763E-3</v>
      </c>
      <c r="SQ574" s="409">
        <v>6.6815744366196372E-3</v>
      </c>
      <c r="SR574" s="409">
        <v>8.621989399681668E-3</v>
      </c>
      <c r="SS574" s="409">
        <v>7.967562389938421E-3</v>
      </c>
      <c r="ST574" s="409">
        <v>1.0751743553876226E-2</v>
      </c>
      <c r="SU574" s="409">
        <v>9.3949142980930562E-3</v>
      </c>
      <c r="SV574" s="409">
        <v>8.082981938077341E-3</v>
      </c>
      <c r="SW574" s="409">
        <v>3.7005598263739926E-3</v>
      </c>
      <c r="SX574" s="409">
        <v>3.0959589678157188E-3</v>
      </c>
      <c r="SY574" s="409">
        <v>2.1495087361664365E-3</v>
      </c>
      <c r="SZ574" s="409">
        <v>5.896146326314103E-3</v>
      </c>
      <c r="TA574" s="409">
        <v>7.6573573181888451E-3</v>
      </c>
      <c r="TB574" s="409">
        <v>4.1670388563628457E-3</v>
      </c>
      <c r="TC574" s="409">
        <v>8.9133971204319994E-3</v>
      </c>
      <c r="TD574" s="409">
        <v>1.1154010227034782E-2</v>
      </c>
      <c r="TE574" s="409">
        <v>7.6657648472345326E-4</v>
      </c>
    </row>
    <row r="575" spans="1:525" s="293" customFormat="1" x14ac:dyDescent="0.3">
      <c r="A575" s="409">
        <v>6.7183528809217714E-4</v>
      </c>
      <c r="B575" s="409">
        <v>7.4734886843481462E-4</v>
      </c>
      <c r="C575" s="409">
        <v>9.0103582976143871E-4</v>
      </c>
      <c r="D575" s="409">
        <v>1.1496570934544826E-2</v>
      </c>
      <c r="E575" s="409">
        <v>1.2305357358715991</v>
      </c>
      <c r="F575" s="409">
        <v>2.015646079610045E-3</v>
      </c>
      <c r="G575" s="409">
        <v>2.8320318645847359E-3</v>
      </c>
      <c r="H575" s="409">
        <v>6.902382301785117E-4</v>
      </c>
      <c r="I575" s="409">
        <v>1.0144426764625068E-3</v>
      </c>
      <c r="J575" s="409">
        <v>2.1211328315601957E-3</v>
      </c>
      <c r="K575" s="409">
        <v>1.3750696677016234E-3</v>
      </c>
      <c r="L575" s="409">
        <v>1.2220801758177865E-3</v>
      </c>
      <c r="M575" s="409">
        <v>1.2996612304751185E-3</v>
      </c>
      <c r="N575" s="409">
        <v>1.2953469257017687E-3</v>
      </c>
      <c r="O575" s="409">
        <v>2.8858348768289466E-3</v>
      </c>
      <c r="P575" s="409">
        <v>5.7920728813994236E-3</v>
      </c>
      <c r="Q575" s="409">
        <v>6.0163408177102103E-4</v>
      </c>
      <c r="R575" s="409">
        <v>9.1372910811514396E-4</v>
      </c>
      <c r="S575" s="409">
        <v>1.1353553952861588E-3</v>
      </c>
      <c r="T575" s="409">
        <v>1.0278367853814353E-3</v>
      </c>
      <c r="U575" s="409">
        <v>1.006830386081337E-3</v>
      </c>
      <c r="V575" s="409">
        <v>7.7119261823623139E-4</v>
      </c>
      <c r="W575" s="409">
        <v>6.896180684354843E-4</v>
      </c>
      <c r="X575" s="409">
        <v>8.2495327132784887E-4</v>
      </c>
      <c r="Y575" s="409">
        <v>7.1970131573101707E-4</v>
      </c>
      <c r="Z575" s="409">
        <v>6.4207090522559913E-4</v>
      </c>
      <c r="AA575" s="409">
        <v>1.1453529636989948E-3</v>
      </c>
      <c r="AB575" s="409">
        <v>3.6505393350562507E-4</v>
      </c>
      <c r="AC575" s="409">
        <v>1.8142670642361353E-4</v>
      </c>
      <c r="AD575" s="409">
        <v>5.5751797326482322E-4</v>
      </c>
      <c r="AE575" s="409">
        <v>1.5269954030185649E-3</v>
      </c>
      <c r="AF575" s="409">
        <v>3.8731955371332216E-4</v>
      </c>
      <c r="AG575" s="409">
        <v>5.8114521044060508E-4</v>
      </c>
      <c r="AH575" s="409">
        <v>1.3491829968971913E-3</v>
      </c>
      <c r="AI575" s="409">
        <v>1.2194517269756987E-4</v>
      </c>
      <c r="AJ575" s="410">
        <v>6.9473649810223139E-4</v>
      </c>
      <c r="AK575" s="410">
        <v>8.2139033372796927E-4</v>
      </c>
      <c r="AL575" s="410">
        <v>9.4097335867574568E-4</v>
      </c>
      <c r="AM575" s="410">
        <v>1.2055807767473881E-2</v>
      </c>
      <c r="AN575" s="410">
        <v>1.2342563938008408</v>
      </c>
      <c r="AO575" s="410">
        <v>2.3875811949798176E-3</v>
      </c>
      <c r="AP575" s="410">
        <v>2.7459375622347708E-3</v>
      </c>
      <c r="AQ575" s="410">
        <v>7.1333939356625945E-4</v>
      </c>
      <c r="AR575" s="410">
        <v>1.0863240920481001E-3</v>
      </c>
      <c r="AS575" s="410">
        <v>2.3362230490930618E-3</v>
      </c>
      <c r="AT575" s="410">
        <v>1.5422712721860296E-3</v>
      </c>
      <c r="AU575" s="410">
        <v>1.357721215859952E-3</v>
      </c>
      <c r="AV575" s="410">
        <v>1.4086672158010551E-3</v>
      </c>
      <c r="AW575" s="410">
        <v>1.3514580458493365E-3</v>
      </c>
      <c r="AX575" s="410">
        <v>3.0014027180630684E-3</v>
      </c>
      <c r="AY575" s="410">
        <v>5.8195942967225502E-3</v>
      </c>
      <c r="AZ575" s="410">
        <v>6.4791623162295433E-4</v>
      </c>
      <c r="BA575" s="410">
        <v>9.739645656047512E-4</v>
      </c>
      <c r="BB575" s="410">
        <v>1.1727171226661062E-3</v>
      </c>
      <c r="BC575" s="410">
        <v>9.7799923522846085E-4</v>
      </c>
      <c r="BD575" s="410">
        <v>9.8656631813912998E-4</v>
      </c>
      <c r="BE575" s="410">
        <v>7.9694051165405137E-4</v>
      </c>
      <c r="BF575" s="410">
        <v>7.3249977290668099E-4</v>
      </c>
      <c r="BG575" s="410">
        <v>8.6280523661811292E-4</v>
      </c>
      <c r="BH575" s="410">
        <v>7.243311386944183E-4</v>
      </c>
      <c r="BI575" s="410">
        <v>6.8694043673937788E-4</v>
      </c>
      <c r="BJ575" s="410">
        <v>1.2188690827156206E-3</v>
      </c>
      <c r="BK575" s="410">
        <v>3.7605212152416197E-4</v>
      </c>
      <c r="BL575" s="410">
        <v>1.9402290732413999E-4</v>
      </c>
      <c r="BM575" s="410">
        <v>5.7202882954258049E-4</v>
      </c>
      <c r="BN575" s="410">
        <v>1.5161819832521246E-3</v>
      </c>
      <c r="BO575" s="410">
        <v>4.230870771271875E-4</v>
      </c>
      <c r="BP575" s="410">
        <v>6.1062763074029884E-4</v>
      </c>
      <c r="BQ575" s="410">
        <v>1.425328916723033E-3</v>
      </c>
      <c r="BR575" s="410">
        <v>1.2113007594714816E-4</v>
      </c>
      <c r="BS575" s="409">
        <v>7.003930117448732E-4</v>
      </c>
      <c r="BT575" s="409">
        <v>7.7605317035276094E-4</v>
      </c>
      <c r="BU575" s="409">
        <v>9.8439792418272246E-4</v>
      </c>
      <c r="BV575" s="409">
        <v>1.3060866702383215E-2</v>
      </c>
      <c r="BW575" s="409">
        <v>1.2399619084901858</v>
      </c>
      <c r="BX575" s="409">
        <v>2.4443998073821679E-3</v>
      </c>
      <c r="BY575" s="409">
        <v>2.8298322382768297E-3</v>
      </c>
      <c r="BZ575" s="409">
        <v>7.0506855360300989E-4</v>
      </c>
      <c r="CA575" s="409">
        <v>1.1035401263099584E-3</v>
      </c>
      <c r="CB575" s="409">
        <v>2.4576817715327467E-3</v>
      </c>
      <c r="CC575" s="409">
        <v>1.547734891544429E-3</v>
      </c>
      <c r="CD575" s="409">
        <v>1.369348958779641E-3</v>
      </c>
      <c r="CE575" s="409">
        <v>1.4122904761819407E-3</v>
      </c>
      <c r="CF575" s="409">
        <v>1.3420313996136263E-3</v>
      </c>
      <c r="CG575" s="409">
        <v>3.1501303720785161E-3</v>
      </c>
      <c r="CH575" s="409">
        <v>5.5367507489035303E-3</v>
      </c>
      <c r="CI575" s="409">
        <v>6.238313911643181E-4</v>
      </c>
      <c r="CJ575" s="409">
        <v>9.8231472080849186E-4</v>
      </c>
      <c r="CK575" s="409">
        <v>1.2218021822171573E-3</v>
      </c>
      <c r="CL575" s="409">
        <v>1.0445894972040558E-3</v>
      </c>
      <c r="CM575" s="409">
        <v>1.0091683770641709E-3</v>
      </c>
      <c r="CN575" s="409">
        <v>7.9699515748534984E-4</v>
      </c>
      <c r="CO575" s="409">
        <v>7.4851429848460914E-4</v>
      </c>
      <c r="CP575" s="409">
        <v>8.8901102312113997E-4</v>
      </c>
      <c r="CQ575" s="409">
        <v>7.4071769155031138E-4</v>
      </c>
      <c r="CR575" s="409">
        <v>6.8935264490712321E-4</v>
      </c>
      <c r="CS575" s="409">
        <v>1.3061633057760542E-3</v>
      </c>
      <c r="CT575" s="409">
        <v>3.7013867596591486E-4</v>
      </c>
      <c r="CU575" s="409">
        <v>1.9513872325046611E-4</v>
      </c>
      <c r="CV575" s="409">
        <v>5.8180226365747581E-4</v>
      </c>
      <c r="CW575" s="409">
        <v>1.5776815580147185E-3</v>
      </c>
      <c r="CX575" s="409">
        <v>4.3483121803488897E-4</v>
      </c>
      <c r="CY575" s="409">
        <v>6.2400258606149894E-4</v>
      </c>
      <c r="CZ575" s="409">
        <v>1.4389487094519551E-3</v>
      </c>
      <c r="DA575" s="409">
        <v>1.0104561356383303E-4</v>
      </c>
      <c r="DB575" s="410">
        <v>6.638176157991502E-4</v>
      </c>
      <c r="DC575" s="410">
        <v>7.2402274378910827E-4</v>
      </c>
      <c r="DD575" s="410">
        <v>9.3841598671441716E-4</v>
      </c>
      <c r="DE575" s="410">
        <v>1.1813674403148122E-2</v>
      </c>
      <c r="DF575" s="410">
        <v>1.2364180133204878</v>
      </c>
      <c r="DG575" s="410">
        <v>2.1522495634865605E-3</v>
      </c>
      <c r="DH575" s="410">
        <v>2.7029198443164529E-3</v>
      </c>
      <c r="DI575" s="410">
        <v>6.8229195624719408E-4</v>
      </c>
      <c r="DJ575" s="410">
        <v>1.0686318759515199E-3</v>
      </c>
      <c r="DK575" s="410">
        <v>2.5007378651379169E-3</v>
      </c>
      <c r="DL575" s="410">
        <v>1.5284231210873208E-3</v>
      </c>
      <c r="DM575" s="410">
        <v>1.3283867393516439E-3</v>
      </c>
      <c r="DN575" s="410">
        <v>1.3866021138877046E-3</v>
      </c>
      <c r="DO575" s="410">
        <v>1.2599220177742768E-3</v>
      </c>
      <c r="DP575" s="410">
        <v>3.0918959234983597E-3</v>
      </c>
      <c r="DQ575" s="410">
        <v>5.4528311723661144E-3</v>
      </c>
      <c r="DR575" s="410">
        <v>6.0196315271947938E-4</v>
      </c>
      <c r="DS575" s="410">
        <v>9.5643502257183747E-4</v>
      </c>
      <c r="DT575" s="410">
        <v>1.1899953663782607E-3</v>
      </c>
      <c r="DU575" s="410">
        <v>9.5628831886363484E-4</v>
      </c>
      <c r="DV575" s="410">
        <v>9.6998599975023879E-4</v>
      </c>
      <c r="DW575" s="410">
        <v>7.525074276864349E-4</v>
      </c>
      <c r="DX575" s="410">
        <v>7.2319371757179768E-4</v>
      </c>
      <c r="DY575" s="410">
        <v>8.3227656399144075E-4</v>
      </c>
      <c r="DZ575" s="410">
        <v>7.3228672263794348E-4</v>
      </c>
      <c r="EA575" s="410">
        <v>6.9414906293182959E-4</v>
      </c>
      <c r="EB575" s="410">
        <v>1.266444921261041E-3</v>
      </c>
      <c r="EC575" s="410">
        <v>3.6103044665933276E-4</v>
      </c>
      <c r="ED575" s="410">
        <v>1.9909567632006684E-4</v>
      </c>
      <c r="EE575" s="410">
        <v>5.483646251660812E-4</v>
      </c>
      <c r="EF575" s="410">
        <v>1.5868240627408792E-3</v>
      </c>
      <c r="EG575" s="410">
        <v>4.2791916053545989E-4</v>
      </c>
      <c r="EH575" s="410">
        <v>6.223394217178171E-4</v>
      </c>
      <c r="EI575" s="410">
        <v>1.3879033857745339E-3</v>
      </c>
      <c r="EJ575" s="410">
        <v>1.1816218099091496E-4</v>
      </c>
      <c r="EK575" s="409">
        <v>5.7950411111608877E-4</v>
      </c>
      <c r="EL575" s="409">
        <v>5.8704990544748313E-4</v>
      </c>
      <c r="EM575" s="409">
        <v>8.1958369782268508E-4</v>
      </c>
      <c r="EN575" s="409">
        <v>1.2414573113431658E-2</v>
      </c>
      <c r="EO575" s="409">
        <v>1.2346492700175056</v>
      </c>
      <c r="EP575" s="409">
        <v>1.6842273927712649E-3</v>
      </c>
      <c r="EQ575" s="409">
        <v>2.5515842161854658E-3</v>
      </c>
      <c r="ER575" s="409">
        <v>5.5776098873164194E-4</v>
      </c>
      <c r="ES575" s="409">
        <v>9.4545177279756459E-4</v>
      </c>
      <c r="ET575" s="409">
        <v>2.2914217046683463E-3</v>
      </c>
      <c r="EU575" s="409">
        <v>1.3139325250875859E-3</v>
      </c>
      <c r="EV575" s="409">
        <v>1.1077704936742474E-3</v>
      </c>
      <c r="EW575" s="409">
        <v>1.2122029898790311E-3</v>
      </c>
      <c r="EX575" s="409">
        <v>1.0533816806444739E-3</v>
      </c>
      <c r="EY575" s="409">
        <v>3.0086314967509116E-3</v>
      </c>
      <c r="EZ575" s="409">
        <v>5.1228089891707041E-3</v>
      </c>
      <c r="FA575" s="409">
        <v>5.3094290169022418E-4</v>
      </c>
      <c r="FB575" s="409">
        <v>8.2751325171195216E-4</v>
      </c>
      <c r="FC575" s="409">
        <v>1.1250490000946122E-3</v>
      </c>
      <c r="FD575" s="409">
        <v>8.3718211104640504E-4</v>
      </c>
      <c r="FE575" s="409">
        <v>8.465333270668286E-4</v>
      </c>
      <c r="FF575" s="409">
        <v>6.6195493284143731E-4</v>
      </c>
      <c r="FG575" s="409">
        <v>6.6796140260264936E-4</v>
      </c>
      <c r="FH575" s="409">
        <v>7.6819519582593365E-4</v>
      </c>
      <c r="FI575" s="409">
        <v>6.6968433363856581E-4</v>
      </c>
      <c r="FJ575" s="409">
        <v>6.3183212150172213E-4</v>
      </c>
      <c r="FK575" s="409">
        <v>1.1084025148287886E-3</v>
      </c>
      <c r="FL575" s="409">
        <v>3.2645635806516804E-4</v>
      </c>
      <c r="FM575" s="409">
        <v>1.7885678617365734E-4</v>
      </c>
      <c r="FN575" s="409">
        <v>5.0195383191694958E-4</v>
      </c>
      <c r="FO575" s="409">
        <v>1.4963240017076805E-3</v>
      </c>
      <c r="FP575" s="409">
        <v>4.0175614348425439E-4</v>
      </c>
      <c r="FQ575" s="409">
        <v>5.5778741020183541E-4</v>
      </c>
      <c r="FR575" s="409">
        <v>1.2789749559676102E-3</v>
      </c>
      <c r="FS575" s="409">
        <v>1.1091071975129399E-4</v>
      </c>
      <c r="FT575" s="410">
        <v>5.1377000923358415E-4</v>
      </c>
      <c r="FU575" s="410">
        <v>4.5260928874349892E-4</v>
      </c>
      <c r="FV575" s="410">
        <v>7.2176050460192253E-4</v>
      </c>
      <c r="FW575" s="410">
        <v>1.123114731630956E-2</v>
      </c>
      <c r="FX575" s="410">
        <v>1.2391133717735641</v>
      </c>
      <c r="FY575" s="410">
        <v>1.4891539917451231E-3</v>
      </c>
      <c r="FZ575" s="410">
        <v>1.7718431742510575E-3</v>
      </c>
      <c r="GA575" s="410">
        <v>4.517952592504919E-4</v>
      </c>
      <c r="GB575" s="410">
        <v>8.1176714779152741E-4</v>
      </c>
      <c r="GC575" s="410">
        <v>2.2246447030605321E-3</v>
      </c>
      <c r="GD575" s="410">
        <v>1.1131279084333502E-3</v>
      </c>
      <c r="GE575" s="410">
        <v>9.6249597989416468E-4</v>
      </c>
      <c r="GF575" s="410">
        <v>1.0596067495817943E-3</v>
      </c>
      <c r="GG575" s="410">
        <v>9.022957792256275E-4</v>
      </c>
      <c r="GH575" s="410">
        <v>3.1236790575954452E-3</v>
      </c>
      <c r="GI575" s="410">
        <v>5.415839479303599E-3</v>
      </c>
      <c r="GJ575" s="410">
        <v>4.5965330599204515E-4</v>
      </c>
      <c r="GK575" s="410">
        <v>7.4981986043341287E-4</v>
      </c>
      <c r="GL575" s="410">
        <v>1.0840805745561985E-3</v>
      </c>
      <c r="GM575" s="410">
        <v>7.983072935818594E-4</v>
      </c>
      <c r="GN575" s="410">
        <v>6.9430206305885072E-4</v>
      </c>
      <c r="GO575" s="410">
        <v>5.6902147984997818E-4</v>
      </c>
      <c r="GP575" s="410">
        <v>6.2737267786100155E-4</v>
      </c>
      <c r="GQ575" s="410">
        <v>6.986127612970389E-4</v>
      </c>
      <c r="GR575" s="410">
        <v>6.1394563425837267E-4</v>
      </c>
      <c r="GS575" s="410">
        <v>5.9376253761670458E-4</v>
      </c>
      <c r="GT575" s="410">
        <v>7.2198193274733793E-4</v>
      </c>
      <c r="GU575" s="410">
        <v>2.6252113710085865E-4</v>
      </c>
      <c r="GV575" s="410">
        <v>1.5096416963138171E-4</v>
      </c>
      <c r="GW575" s="410">
        <v>4.2251703860748447E-4</v>
      </c>
      <c r="GX575" s="410">
        <v>1.2225287886316214E-3</v>
      </c>
      <c r="GY575" s="410">
        <v>3.5631353744553033E-4</v>
      </c>
      <c r="GZ575" s="410">
        <v>5.1051267992557219E-4</v>
      </c>
      <c r="HA575" s="410">
        <v>1.0123247862466279E-3</v>
      </c>
      <c r="HB575" s="410">
        <v>8.0287307943733229E-5</v>
      </c>
      <c r="HC575" s="409">
        <v>4.8993789436148978E-4</v>
      </c>
      <c r="HD575" s="409">
        <v>4.0218837522241737E-4</v>
      </c>
      <c r="HE575" s="409">
        <v>7.0275546811827841E-4</v>
      </c>
      <c r="HF575" s="409">
        <v>1.1562014760421303E-2</v>
      </c>
      <c r="HG575" s="409">
        <v>1.2564482287922663</v>
      </c>
      <c r="HH575" s="409">
        <v>1.3751392971439761E-3</v>
      </c>
      <c r="HI575" s="409">
        <v>1.5520224987532769E-3</v>
      </c>
      <c r="HJ575" s="409">
        <v>4.3252982689340636E-4</v>
      </c>
      <c r="HK575" s="409">
        <v>8.2346131135934504E-4</v>
      </c>
      <c r="HL575" s="409">
        <v>2.4807504036739292E-3</v>
      </c>
      <c r="HM575" s="409">
        <v>1.0305992911766493E-3</v>
      </c>
      <c r="HN575" s="409">
        <v>9.1035090004535539E-4</v>
      </c>
      <c r="HO575" s="409">
        <v>1.0372479396325864E-3</v>
      </c>
      <c r="HP575" s="409">
        <v>9.4090041375875398E-4</v>
      </c>
      <c r="HQ575" s="409">
        <v>3.0983883471419915E-3</v>
      </c>
      <c r="HR575" s="409">
        <v>5.866134879087298E-3</v>
      </c>
      <c r="HS575" s="409">
        <v>4.5877011383343861E-4</v>
      </c>
      <c r="HT575" s="409">
        <v>7.2876853711829079E-4</v>
      </c>
      <c r="HU575" s="409">
        <v>1.0883810480918526E-3</v>
      </c>
      <c r="HV575" s="409">
        <v>7.7891775712223433E-4</v>
      </c>
      <c r="HW575" s="409">
        <v>6.4782655588456722E-4</v>
      </c>
      <c r="HX575" s="409">
        <v>5.43724326251105E-4</v>
      </c>
      <c r="HY575" s="409">
        <v>6.3302673919105198E-4</v>
      </c>
      <c r="HZ575" s="409">
        <v>6.7971570102257008E-4</v>
      </c>
      <c r="IA575" s="409">
        <v>6.2904837403360042E-4</v>
      </c>
      <c r="IB575" s="409">
        <v>5.9822405784702639E-4</v>
      </c>
      <c r="IC575" s="409">
        <v>7.0275638191355234E-4</v>
      </c>
      <c r="ID575" s="409">
        <v>2.4655066321776207E-4</v>
      </c>
      <c r="IE575" s="409">
        <v>1.4494194222271632E-4</v>
      </c>
      <c r="IF575" s="409">
        <v>4.0937150615731578E-4</v>
      </c>
      <c r="IG575" s="409">
        <v>1.1117650030694371E-3</v>
      </c>
      <c r="IH575" s="409">
        <v>3.369673140709481E-4</v>
      </c>
      <c r="II575" s="409">
        <v>4.7240832488316671E-4</v>
      </c>
      <c r="IJ575" s="409">
        <v>9.6181628210407143E-4</v>
      </c>
      <c r="IK575" s="409">
        <v>6.9489196342553569E-5</v>
      </c>
      <c r="IL575" s="410">
        <v>4.5450305994126802E-4</v>
      </c>
      <c r="IM575" s="410">
        <v>3.6015154306385069E-4</v>
      </c>
      <c r="IN575" s="410">
        <v>6.8711287999633397E-4</v>
      </c>
      <c r="IO575" s="410">
        <v>1.1184383925560313E-2</v>
      </c>
      <c r="IP575" s="410">
        <v>1.2710712403745512</v>
      </c>
      <c r="IQ575" s="410">
        <v>1.1613313705254493E-3</v>
      </c>
      <c r="IR575" s="410">
        <v>1.3973199553293958E-3</v>
      </c>
      <c r="IS575" s="410">
        <v>3.9081738939694227E-4</v>
      </c>
      <c r="IT575" s="410">
        <v>7.8851958154712231E-4</v>
      </c>
      <c r="IU575" s="410">
        <v>2.663634511900667E-3</v>
      </c>
      <c r="IV575" s="410">
        <v>8.5122993881693641E-4</v>
      </c>
      <c r="IW575" s="410">
        <v>8.0816433608830931E-4</v>
      </c>
      <c r="IX575" s="410">
        <v>9.5922430820159234E-4</v>
      </c>
      <c r="IY575" s="410">
        <v>8.9945977828917846E-4</v>
      </c>
      <c r="IZ575" s="410">
        <v>2.9133890782017773E-3</v>
      </c>
      <c r="JA575" s="410">
        <v>6.0004764605930388E-3</v>
      </c>
      <c r="JB575" s="410">
        <v>4.1605818262994201E-4</v>
      </c>
      <c r="JC575" s="410">
        <v>6.7775908381240764E-4</v>
      </c>
      <c r="JD575" s="410">
        <v>1.0435656969418794E-3</v>
      </c>
      <c r="JE575" s="410">
        <v>7.6295141104808218E-4</v>
      </c>
      <c r="JF575" s="410">
        <v>6.2748345157946433E-4</v>
      </c>
      <c r="JG575" s="410">
        <v>5.0927331168981434E-4</v>
      </c>
      <c r="JH575" s="410">
        <v>6.1380475197454591E-4</v>
      </c>
      <c r="JI575" s="410">
        <v>6.3422845786984612E-4</v>
      </c>
      <c r="JJ575" s="410">
        <v>5.8626803176179429E-4</v>
      </c>
      <c r="JK575" s="410">
        <v>5.7333731164289773E-4</v>
      </c>
      <c r="JL575" s="410">
        <v>5.9747917086217428E-4</v>
      </c>
      <c r="JM575" s="410">
        <v>2.230302888928922E-4</v>
      </c>
      <c r="JN575" s="410">
        <v>1.367803975142254E-4</v>
      </c>
      <c r="JO575" s="410">
        <v>3.9568691505988552E-4</v>
      </c>
      <c r="JP575" s="410">
        <v>9.4518005199899268E-4</v>
      </c>
      <c r="JQ575" s="410">
        <v>3.1067406222954117E-4</v>
      </c>
      <c r="JR575" s="410">
        <v>4.2229002931860193E-4</v>
      </c>
      <c r="JS575" s="410">
        <v>8.8503550580656379E-4</v>
      </c>
      <c r="JT575" s="410">
        <v>5.8317812522083704E-5</v>
      </c>
      <c r="JU575" s="409">
        <v>4.6376729824611213E-4</v>
      </c>
      <c r="JV575" s="409">
        <v>3.410577047221742E-4</v>
      </c>
      <c r="JW575" s="409">
        <v>6.5755123827668531E-4</v>
      </c>
      <c r="JX575" s="409">
        <v>1.4683739531450019E-2</v>
      </c>
      <c r="JY575" s="409">
        <v>1.271294116734083</v>
      </c>
      <c r="JZ575" s="409">
        <v>1.2407192682998035E-3</v>
      </c>
      <c r="KA575" s="409">
        <v>1.3210094883191012E-3</v>
      </c>
      <c r="KB575" s="409">
        <v>3.6959441851249799E-4</v>
      </c>
      <c r="KC575" s="409">
        <v>7.9372325381305616E-4</v>
      </c>
      <c r="KD575" s="409">
        <v>2.3764631960673955E-3</v>
      </c>
      <c r="KE575" s="409">
        <v>9.0988638241313181E-4</v>
      </c>
      <c r="KF575" s="409">
        <v>8.027735177582678E-4</v>
      </c>
      <c r="KG575" s="409">
        <v>9.243114668553914E-4</v>
      </c>
      <c r="KH575" s="409">
        <v>9.207044488906363E-4</v>
      </c>
      <c r="KI575" s="409">
        <v>3.3338623412276528E-3</v>
      </c>
      <c r="KJ575" s="409">
        <v>6.4067501978183772E-3</v>
      </c>
      <c r="KK575" s="409">
        <v>3.9640169149458203E-4</v>
      </c>
      <c r="KL575" s="409">
        <v>6.9246283139057794E-4</v>
      </c>
      <c r="KM575" s="409">
        <v>1.0711632666318284E-3</v>
      </c>
      <c r="KN575" s="409">
        <v>7.492398881952803E-4</v>
      </c>
      <c r="KO575" s="409">
        <v>6.0667417835279366E-4</v>
      </c>
      <c r="KP575" s="409">
        <v>5.0974077974304754E-4</v>
      </c>
      <c r="KQ575" s="409">
        <v>6.414705209810607E-4</v>
      </c>
      <c r="KR575" s="409">
        <v>6.4350033228447454E-4</v>
      </c>
      <c r="KS575" s="409">
        <v>6.1423019244306301E-4</v>
      </c>
      <c r="KT575" s="409">
        <v>5.5205274162642654E-4</v>
      </c>
      <c r="KU575" s="409">
        <v>5.8556132626107812E-4</v>
      </c>
      <c r="KV575" s="409">
        <v>2.2073415759513832E-4</v>
      </c>
      <c r="KW575" s="409">
        <v>1.3030960069386217E-4</v>
      </c>
      <c r="KX575" s="409">
        <v>3.9616078877286164E-4</v>
      </c>
      <c r="KY575" s="409">
        <v>8.7199726313237386E-4</v>
      </c>
      <c r="KZ575" s="409">
        <v>3.0690467052942429E-4</v>
      </c>
      <c r="LA575" s="409">
        <v>4.2988159991181956E-4</v>
      </c>
      <c r="LB575" s="409">
        <v>8.9460140184222255E-4</v>
      </c>
      <c r="LC575" s="409">
        <v>5.522018869709454E-5</v>
      </c>
      <c r="LD575" s="410">
        <v>4.4252867042934336E-4</v>
      </c>
      <c r="LE575" s="410">
        <v>3.0471456007181676E-4</v>
      </c>
      <c r="LF575" s="410">
        <v>6.2416332242472511E-4</v>
      </c>
      <c r="LG575" s="410">
        <v>1.5043674974805112E-2</v>
      </c>
      <c r="LH575" s="410">
        <v>1.2502160425194337</v>
      </c>
      <c r="LI575" s="410">
        <v>1.104772107650696E-3</v>
      </c>
      <c r="LJ575" s="410">
        <v>1.3088907106960483E-3</v>
      </c>
      <c r="LK575" s="410">
        <v>3.4371699103039256E-4</v>
      </c>
      <c r="LL575" s="410">
        <v>7.3317989435281721E-4</v>
      </c>
      <c r="LM575" s="410">
        <v>1.9249014943097662E-3</v>
      </c>
      <c r="LN575" s="410">
        <v>7.589715749700478E-4</v>
      </c>
      <c r="LO575" s="410">
        <v>7.387697952223551E-4</v>
      </c>
      <c r="LP575" s="410">
        <v>8.6289796975669915E-4</v>
      </c>
      <c r="LQ575" s="410">
        <v>8.816500414556965E-4</v>
      </c>
      <c r="LR575" s="410">
        <v>3.3564364629715322E-3</v>
      </c>
      <c r="LS575" s="410">
        <v>5.9907658367724407E-3</v>
      </c>
      <c r="LT575" s="410">
        <v>3.5601498245840926E-4</v>
      </c>
      <c r="LU575" s="410">
        <v>6.3855277900879272E-4</v>
      </c>
      <c r="LV575" s="410">
        <v>1.040294594167174E-3</v>
      </c>
      <c r="LW575" s="410">
        <v>6.6680093005727322E-4</v>
      </c>
      <c r="LX575" s="410">
        <v>5.7736048430835521E-4</v>
      </c>
      <c r="LY575" s="410">
        <v>4.8784953563914529E-4</v>
      </c>
      <c r="LZ575" s="410">
        <v>6.4541309285255687E-4</v>
      </c>
      <c r="MA575" s="410">
        <v>5.8001243861148619E-4</v>
      </c>
      <c r="MB575" s="410">
        <v>5.8469140895392707E-4</v>
      </c>
      <c r="MC575" s="410">
        <v>5.3009427256256708E-4</v>
      </c>
      <c r="MD575" s="410">
        <v>5.6309542672483884E-4</v>
      </c>
      <c r="ME575" s="410">
        <v>2.1037516308266709E-4</v>
      </c>
      <c r="MF575" s="410">
        <v>1.2921934265417798E-4</v>
      </c>
      <c r="MG575" s="410">
        <v>3.708829243281617E-4</v>
      </c>
      <c r="MH575" s="410">
        <v>7.4102331902355773E-4</v>
      </c>
      <c r="MI575" s="410">
        <v>2.8614675267617777E-4</v>
      </c>
      <c r="MJ575" s="410">
        <v>4.1941205628716918E-4</v>
      </c>
      <c r="MK575" s="410">
        <v>8.6546588543159138E-4</v>
      </c>
      <c r="ML575" s="410">
        <v>5.4466342645945095E-5</v>
      </c>
      <c r="MM575" s="409">
        <v>4.5400922764167142E-4</v>
      </c>
      <c r="MN575" s="409">
        <v>2.8983650592671596E-4</v>
      </c>
      <c r="MO575" s="409">
        <v>6.4065858479649736E-4</v>
      </c>
      <c r="MP575" s="409">
        <v>1.8310796744288923E-2</v>
      </c>
      <c r="MQ575" s="409">
        <v>1.2587058150918486</v>
      </c>
      <c r="MR575" s="409">
        <v>1.1599155814644619E-3</v>
      </c>
      <c r="MS575" s="409">
        <v>1.4946165241517184E-3</v>
      </c>
      <c r="MT575" s="409">
        <v>3.5749026471956319E-4</v>
      </c>
      <c r="MU575" s="409">
        <v>7.726407226075928E-4</v>
      </c>
      <c r="MV575" s="409">
        <v>1.9867256377477153E-3</v>
      </c>
      <c r="MW575" s="409">
        <v>8.0279117222530982E-4</v>
      </c>
      <c r="MX575" s="409">
        <v>7.5036155441060028E-4</v>
      </c>
      <c r="MY575" s="409">
        <v>8.82299534931793E-4</v>
      </c>
      <c r="MZ575" s="409">
        <v>9.428157856898804E-4</v>
      </c>
      <c r="NA575" s="409">
        <v>3.6306805190756625E-3</v>
      </c>
      <c r="NB575" s="409">
        <v>6.3492408844307248E-3</v>
      </c>
      <c r="NC575" s="409">
        <v>3.6365943810326234E-4</v>
      </c>
      <c r="ND575" s="409">
        <v>6.6836738643200142E-4</v>
      </c>
      <c r="NE575" s="409">
        <v>1.1140199745755931E-3</v>
      </c>
      <c r="NF575" s="409">
        <v>6.5102681150411778E-4</v>
      </c>
      <c r="NG575" s="409">
        <v>5.7438251198846835E-4</v>
      </c>
      <c r="NH575" s="409">
        <v>5.1488570280440319E-4</v>
      </c>
      <c r="NI575" s="409">
        <v>7.009478243086277E-4</v>
      </c>
      <c r="NJ575" s="409">
        <v>6.147188625728198E-4</v>
      </c>
      <c r="NK575" s="409">
        <v>6.3521087090761044E-4</v>
      </c>
      <c r="NL575" s="409">
        <v>5.5507020883087605E-4</v>
      </c>
      <c r="NM575" s="409">
        <v>5.7902296272279168E-4</v>
      </c>
      <c r="NN575" s="409">
        <v>2.2766716266816472E-4</v>
      </c>
      <c r="NO575" s="409">
        <v>1.391578877792576E-4</v>
      </c>
      <c r="NP575" s="409">
        <v>3.8230267244953339E-4</v>
      </c>
      <c r="NQ575" s="409">
        <v>9.2371478101990257E-4</v>
      </c>
      <c r="NR575" s="409">
        <v>3.1594028299875574E-4</v>
      </c>
      <c r="NS575" s="409">
        <v>4.7056222300812547E-4</v>
      </c>
      <c r="NT575" s="409">
        <v>9.3463085632575801E-4</v>
      </c>
      <c r="NU575" s="409">
        <v>5.7974901345177787E-5</v>
      </c>
      <c r="NV575" s="410">
        <v>5.2698107449702654E-4</v>
      </c>
      <c r="NW575" s="410">
        <v>3.1307526925971257E-4</v>
      </c>
      <c r="NX575" s="410">
        <v>7.3067647244741017E-4</v>
      </c>
      <c r="NY575" s="410">
        <v>2.2555799167330286E-2</v>
      </c>
      <c r="NZ575" s="410">
        <v>1.2752549895675618</v>
      </c>
      <c r="OA575" s="410">
        <v>1.3982273641737286E-3</v>
      </c>
      <c r="OB575" s="410">
        <v>1.837281331576407E-3</v>
      </c>
      <c r="OC575" s="410">
        <v>4.2543506057292287E-4</v>
      </c>
      <c r="OD575" s="410">
        <v>8.9523659537325958E-4</v>
      </c>
      <c r="OE575" s="410">
        <v>2.2918041433066662E-3</v>
      </c>
      <c r="OF575" s="410">
        <v>9.2091072953019097E-4</v>
      </c>
      <c r="OG575" s="410">
        <v>8.4955070265077298E-4</v>
      </c>
      <c r="OH575" s="410">
        <v>9.8774174914173811E-4</v>
      </c>
      <c r="OI575" s="410">
        <v>1.0887232248092103E-3</v>
      </c>
      <c r="OJ575" s="410">
        <v>4.0374365563505404E-3</v>
      </c>
      <c r="OK575" s="410">
        <v>7.7256226776862072E-3</v>
      </c>
      <c r="OL575" s="410">
        <v>4.1024843265513925E-4</v>
      </c>
      <c r="OM575" s="410">
        <v>7.6278381743510285E-4</v>
      </c>
      <c r="ON575" s="410">
        <v>1.1418885308550944E-3</v>
      </c>
      <c r="OO575" s="410">
        <v>7.0079978916462752E-4</v>
      </c>
      <c r="OP575" s="410">
        <v>6.1959760168829234E-4</v>
      </c>
      <c r="OQ575" s="410">
        <v>5.8392987051969231E-4</v>
      </c>
      <c r="OR575" s="410">
        <v>7.6750742534172892E-4</v>
      </c>
      <c r="OS575" s="410">
        <v>7.0256422225814909E-4</v>
      </c>
      <c r="OT575" s="410">
        <v>7.2556559810027521E-4</v>
      </c>
      <c r="OU575" s="410">
        <v>6.5070245192248573E-4</v>
      </c>
      <c r="OV575" s="410">
        <v>5.959834708222524E-4</v>
      </c>
      <c r="OW575" s="410">
        <v>2.46886111142427E-4</v>
      </c>
      <c r="OX575" s="410">
        <v>1.5847387190913675E-4</v>
      </c>
      <c r="OY575" s="410">
        <v>4.2220856869386016E-4</v>
      </c>
      <c r="OZ575" s="410">
        <v>1.1461308548520704E-3</v>
      </c>
      <c r="PA575" s="410">
        <v>3.5786098731283505E-4</v>
      </c>
      <c r="PB575" s="410">
        <v>5.4281991487754411E-4</v>
      </c>
      <c r="PC575" s="410">
        <v>1.0426726134055669E-3</v>
      </c>
      <c r="PD575" s="410">
        <v>6.3812022581622002E-5</v>
      </c>
      <c r="PE575" s="409">
        <v>5.5092828439414214E-4</v>
      </c>
      <c r="PF575" s="409">
        <v>3.5281568548250504E-4</v>
      </c>
      <c r="PG575" s="409">
        <v>7.6639115629614275E-4</v>
      </c>
      <c r="PH575" s="409">
        <v>2.5344596099558359E-2</v>
      </c>
      <c r="PI575" s="409">
        <v>1.2853672532522924</v>
      </c>
      <c r="PJ575" s="409">
        <v>1.4634867645901355E-3</v>
      </c>
      <c r="PK575" s="409">
        <v>1.8210933431911144E-3</v>
      </c>
      <c r="PL575" s="409">
        <v>4.70840338633624E-4</v>
      </c>
      <c r="PM575" s="409">
        <v>9.5721236101718342E-4</v>
      </c>
      <c r="PN575" s="409">
        <v>2.4118859063255566E-3</v>
      </c>
      <c r="PO575" s="409">
        <v>1.0038593494990362E-3</v>
      </c>
      <c r="PP575" s="409">
        <v>9.0710954662212183E-4</v>
      </c>
      <c r="PQ575" s="409">
        <v>1.0521037881583786E-3</v>
      </c>
      <c r="PR575" s="409">
        <v>1.1606095939025063E-3</v>
      </c>
      <c r="PS575" s="409">
        <v>4.4049150129988873E-3</v>
      </c>
      <c r="PT575" s="409">
        <v>8.4771311537615666E-3</v>
      </c>
      <c r="PU575" s="409">
        <v>4.585867919276738E-4</v>
      </c>
      <c r="PV575" s="409">
        <v>8.1274270541657279E-4</v>
      </c>
      <c r="PW575" s="409">
        <v>1.1763047256181929E-3</v>
      </c>
      <c r="PX575" s="409">
        <v>7.086845661036993E-4</v>
      </c>
      <c r="PY575" s="409">
        <v>6.3796398829391433E-4</v>
      </c>
      <c r="PZ575" s="409">
        <v>6.0385504407584837E-4</v>
      </c>
      <c r="QA575" s="409">
        <v>8.6724748972553283E-4</v>
      </c>
      <c r="QB575" s="409">
        <v>7.2720377666333255E-4</v>
      </c>
      <c r="QC575" s="409">
        <v>8.1984854713320504E-4</v>
      </c>
      <c r="QD575" s="409">
        <v>7.2657552497236194E-4</v>
      </c>
      <c r="QE575" s="409">
        <v>6.1637609992925581E-4</v>
      </c>
      <c r="QF575" s="409">
        <v>2.7242419797389173E-4</v>
      </c>
      <c r="QG575" s="409">
        <v>1.6534520333599988E-4</v>
      </c>
      <c r="QH575" s="409">
        <v>4.5386982552526704E-4</v>
      </c>
      <c r="QI575" s="409">
        <v>1.4009079121007281E-3</v>
      </c>
      <c r="QJ575" s="409">
        <v>4.0002265212429926E-4</v>
      </c>
      <c r="QK575" s="409">
        <v>7.3573763064235722E-4</v>
      </c>
      <c r="QL575" s="409">
        <v>1.0999292198480874E-3</v>
      </c>
      <c r="QM575" s="409">
        <v>6.5912048850847143E-5</v>
      </c>
      <c r="QN575" s="410">
        <v>5.7932783115924715E-4</v>
      </c>
      <c r="QO575" s="410">
        <v>3.0854875462755805E-4</v>
      </c>
      <c r="QP575" s="410">
        <v>7.9988487597391304E-4</v>
      </c>
      <c r="QQ575" s="410">
        <v>2.8906984845739857E-2</v>
      </c>
      <c r="QR575" s="410">
        <v>1.3040805205724442</v>
      </c>
      <c r="QS575" s="410">
        <v>1.6232969196239523E-3</v>
      </c>
      <c r="QT575" s="410">
        <v>1.8877574919383506E-3</v>
      </c>
      <c r="QU575" s="410">
        <v>5.1209416867140643E-4</v>
      </c>
      <c r="QV575" s="410">
        <v>1.0360846168361811E-3</v>
      </c>
      <c r="QW575" s="410">
        <v>2.7840125363897401E-3</v>
      </c>
      <c r="QX575" s="410">
        <v>1.0734256791874387E-3</v>
      </c>
      <c r="QY575" s="410">
        <v>9.6257401217336779E-4</v>
      </c>
      <c r="QZ575" s="410">
        <v>1.1181376308171185E-3</v>
      </c>
      <c r="RA575" s="410">
        <v>1.2823981658163699E-3</v>
      </c>
      <c r="RB575" s="410">
        <v>4.975077683186213E-3</v>
      </c>
      <c r="RC575" s="410">
        <v>9.4533184949380823E-3</v>
      </c>
      <c r="RD575" s="410">
        <v>4.638511011189371E-4</v>
      </c>
      <c r="RE575" s="410">
        <v>8.6853973489100622E-4</v>
      </c>
      <c r="RF575" s="410">
        <v>1.2389163229069456E-3</v>
      </c>
      <c r="RG575" s="410">
        <v>7.0076022131976984E-4</v>
      </c>
      <c r="RH575" s="410">
        <v>6.1047359901112352E-4</v>
      </c>
      <c r="RI575" s="410">
        <v>6.3310420491805692E-4</v>
      </c>
      <c r="RJ575" s="410">
        <v>9.0147260836672977E-4</v>
      </c>
      <c r="RK575" s="410">
        <v>7.7281928108762106E-4</v>
      </c>
      <c r="RL575" s="410">
        <v>9.3386243373733049E-4</v>
      </c>
      <c r="RM575" s="410">
        <v>8.1740613787749719E-4</v>
      </c>
      <c r="RN575" s="410">
        <v>5.7543151830839506E-4</v>
      </c>
      <c r="RO575" s="410">
        <v>2.9259334737804208E-4</v>
      </c>
      <c r="RP575" s="410">
        <v>1.6654813131307107E-4</v>
      </c>
      <c r="RQ575" s="410">
        <v>4.7764987527610639E-4</v>
      </c>
      <c r="RR575" s="410">
        <v>1.4484345292861288E-3</v>
      </c>
      <c r="RS575" s="410">
        <v>4.3337707705526471E-4</v>
      </c>
      <c r="RT575" s="410">
        <v>8.2101961187396066E-4</v>
      </c>
      <c r="RU575" s="410">
        <v>1.1172500372195881E-3</v>
      </c>
      <c r="RV575" s="410">
        <v>6.9359945218469248E-5</v>
      </c>
      <c r="RW575" s="409">
        <v>5.8198871185737131E-4</v>
      </c>
      <c r="RX575" s="409">
        <v>3.469493167222586E-4</v>
      </c>
      <c r="RY575" s="409">
        <v>8.1742795437584844E-4</v>
      </c>
      <c r="RZ575" s="409">
        <v>3.1034555454339717E-2</v>
      </c>
      <c r="SA575" s="409">
        <v>1.3143033964538089</v>
      </c>
      <c r="SB575" s="409">
        <v>1.7274306654697588E-3</v>
      </c>
      <c r="SC575" s="409">
        <v>2.0465283977673257E-3</v>
      </c>
      <c r="SD575" s="409">
        <v>5.1774475926535599E-4</v>
      </c>
      <c r="SE575" s="409">
        <v>1.1173673106794359E-3</v>
      </c>
      <c r="SF575" s="409">
        <v>3.1069739597960866E-3</v>
      </c>
      <c r="SG575" s="409">
        <v>1.15212110252837E-3</v>
      </c>
      <c r="SH575" s="409">
        <v>1.0035622361425592E-3</v>
      </c>
      <c r="SI575" s="409">
        <v>1.2171603197466668E-3</v>
      </c>
      <c r="SJ575" s="409">
        <v>1.4083410797142608E-3</v>
      </c>
      <c r="SK575" s="409">
        <v>5.7572862193242501E-3</v>
      </c>
      <c r="SL575" s="409">
        <v>9.9592955971760516E-3</v>
      </c>
      <c r="SM575" s="409">
        <v>4.8506662039290549E-4</v>
      </c>
      <c r="SN575" s="409">
        <v>9.0395862668840588E-4</v>
      </c>
      <c r="SO575" s="409">
        <v>1.220952900127932E-3</v>
      </c>
      <c r="SP575" s="409">
        <v>6.7901223587529932E-4</v>
      </c>
      <c r="SQ575" s="409">
        <v>5.9712727253820503E-4</v>
      </c>
      <c r="SR575" s="409">
        <v>6.3036468707873485E-4</v>
      </c>
      <c r="SS575" s="409">
        <v>9.9226220448150816E-4</v>
      </c>
      <c r="ST575" s="409">
        <v>8.7165487789315024E-4</v>
      </c>
      <c r="SU575" s="409">
        <v>9.8939012612320578E-4</v>
      </c>
      <c r="SV575" s="409">
        <v>8.3488667372739805E-4</v>
      </c>
      <c r="SW575" s="409">
        <v>5.3163612746083631E-4</v>
      </c>
      <c r="SX575" s="409">
        <v>2.8638586311347056E-4</v>
      </c>
      <c r="SY575" s="409">
        <v>1.6734488519508665E-4</v>
      </c>
      <c r="SZ575" s="409">
        <v>5.0994313216933202E-4</v>
      </c>
      <c r="TA575" s="409">
        <v>1.3189544981096384E-3</v>
      </c>
      <c r="TB575" s="409">
        <v>4.3638348648729943E-4</v>
      </c>
      <c r="TC575" s="409">
        <v>7.8953340320731967E-4</v>
      </c>
      <c r="TD575" s="409">
        <v>1.0977596686128977E-3</v>
      </c>
      <c r="TE575" s="409">
        <v>7.4311802301457096E-5</v>
      </c>
    </row>
    <row r="576" spans="1:525" s="293" customFormat="1" x14ac:dyDescent="0.3">
      <c r="A576" s="409">
        <v>4.3826425833450658E-3</v>
      </c>
      <c r="B576" s="409">
        <v>5.1126242536022048E-3</v>
      </c>
      <c r="C576" s="409">
        <v>6.1122090921522619E-3</v>
      </c>
      <c r="D576" s="409">
        <v>6.394891698291166E-3</v>
      </c>
      <c r="E576" s="409">
        <v>7.677646564034973E-3</v>
      </c>
      <c r="F576" s="409">
        <v>1.2352821292641791</v>
      </c>
      <c r="G576" s="409">
        <v>2.1437250733682276E-2</v>
      </c>
      <c r="H576" s="409">
        <v>4.3352984941648623E-3</v>
      </c>
      <c r="I576" s="409">
        <v>6.1716212714883929E-3</v>
      </c>
      <c r="J576" s="409">
        <v>7.9517767639881512E-3</v>
      </c>
      <c r="K576" s="409">
        <v>1.291151687482428E-2</v>
      </c>
      <c r="L576" s="409">
        <v>8.5171832906269489E-3</v>
      </c>
      <c r="M576" s="409">
        <v>8.646671650754098E-3</v>
      </c>
      <c r="N576" s="409">
        <v>7.3961780339946229E-3</v>
      </c>
      <c r="O576" s="409">
        <v>1.044928882455424E-2</v>
      </c>
      <c r="P576" s="409">
        <v>9.740053880963348E-2</v>
      </c>
      <c r="Q576" s="409">
        <v>4.5230892894146772E-3</v>
      </c>
      <c r="R576" s="409">
        <v>4.8828240997182581E-2</v>
      </c>
      <c r="S576" s="409">
        <v>4.4283351193147458E-3</v>
      </c>
      <c r="T576" s="409">
        <v>4.8471821276285364E-3</v>
      </c>
      <c r="U576" s="409">
        <v>4.3394876488745656E-3</v>
      </c>
      <c r="V576" s="409">
        <v>6.5060689153886731E-3</v>
      </c>
      <c r="W576" s="409">
        <v>4.8165202659953051E-3</v>
      </c>
      <c r="X576" s="409">
        <v>4.8401462246059944E-3</v>
      </c>
      <c r="Y576" s="409">
        <v>4.2041656832249499E-3</v>
      </c>
      <c r="Z576" s="409">
        <v>1.0005562252057546E-2</v>
      </c>
      <c r="AA576" s="409">
        <v>3.3711262619265624E-3</v>
      </c>
      <c r="AB576" s="409">
        <v>3.0131331754057167E-3</v>
      </c>
      <c r="AC576" s="409">
        <v>5.7038400888723443E-3</v>
      </c>
      <c r="AD576" s="409">
        <v>3.7476921237565527E-3</v>
      </c>
      <c r="AE576" s="409">
        <v>5.1040008625028157E-3</v>
      </c>
      <c r="AF576" s="409">
        <v>3.5764138156492834E-3</v>
      </c>
      <c r="AG576" s="409">
        <v>4.0102720132660259E-3</v>
      </c>
      <c r="AH576" s="409">
        <v>7.3503328975178667E-3</v>
      </c>
      <c r="AI576" s="409">
        <v>1.4100446607071473E-3</v>
      </c>
      <c r="AJ576" s="410">
        <v>4.3668401183108944E-3</v>
      </c>
      <c r="AK576" s="410">
        <v>5.2603845153004567E-3</v>
      </c>
      <c r="AL576" s="410">
        <v>6.1035141275731326E-3</v>
      </c>
      <c r="AM576" s="410">
        <v>6.4453643776161513E-3</v>
      </c>
      <c r="AN576" s="410">
        <v>7.5570836397869838E-3</v>
      </c>
      <c r="AO576" s="410">
        <v>1.2352596685489612</v>
      </c>
      <c r="AP576" s="410">
        <v>2.098933851742885E-2</v>
      </c>
      <c r="AQ576" s="410">
        <v>4.2465474328270683E-3</v>
      </c>
      <c r="AR576" s="410">
        <v>6.2058622755870579E-3</v>
      </c>
      <c r="AS576" s="410">
        <v>7.9182652417212705E-3</v>
      </c>
      <c r="AT576" s="410">
        <v>1.3246844320535864E-2</v>
      </c>
      <c r="AU576" s="410">
        <v>8.6767467062825697E-3</v>
      </c>
      <c r="AV576" s="410">
        <v>8.7222865869804392E-3</v>
      </c>
      <c r="AW576" s="410">
        <v>7.2540557165607245E-3</v>
      </c>
      <c r="AX576" s="410">
        <v>1.0283314010623941E-2</v>
      </c>
      <c r="AY576" s="410">
        <v>9.728167930973905E-2</v>
      </c>
      <c r="AZ576" s="410">
        <v>4.5871498859614878E-3</v>
      </c>
      <c r="BA576" s="410">
        <v>4.9805555616361713E-2</v>
      </c>
      <c r="BB576" s="410">
        <v>4.3954110323326375E-3</v>
      </c>
      <c r="BC576" s="410">
        <v>4.4631863180268115E-3</v>
      </c>
      <c r="BD576" s="410">
        <v>4.0930508358808741E-3</v>
      </c>
      <c r="BE576" s="410">
        <v>6.2186559135330973E-3</v>
      </c>
      <c r="BF576" s="410">
        <v>4.7514163995139051E-3</v>
      </c>
      <c r="BG576" s="410">
        <v>4.776503139089938E-3</v>
      </c>
      <c r="BH576" s="410">
        <v>4.0049220595278004E-3</v>
      </c>
      <c r="BI576" s="410">
        <v>9.3474917880134525E-3</v>
      </c>
      <c r="BJ576" s="410">
        <v>3.3078011853652314E-3</v>
      </c>
      <c r="BK576" s="410">
        <v>2.9558527697955061E-3</v>
      </c>
      <c r="BL576" s="410">
        <v>5.9255457659594425E-3</v>
      </c>
      <c r="BM576" s="410">
        <v>3.7912822926140116E-3</v>
      </c>
      <c r="BN576" s="410">
        <v>5.0445548554062056E-3</v>
      </c>
      <c r="BO576" s="410">
        <v>3.7598894787462616E-3</v>
      </c>
      <c r="BP576" s="410">
        <v>3.8427301524697746E-3</v>
      </c>
      <c r="BQ576" s="410">
        <v>7.226127850334575E-3</v>
      </c>
      <c r="BR576" s="410">
        <v>1.3315454569581388E-3</v>
      </c>
      <c r="BS576" s="409">
        <v>4.3616560870153795E-3</v>
      </c>
      <c r="BT576" s="409">
        <v>5.2553152389659156E-3</v>
      </c>
      <c r="BU576" s="409">
        <v>6.1212774099185172E-3</v>
      </c>
      <c r="BV576" s="409">
        <v>6.4666588494011008E-3</v>
      </c>
      <c r="BW576" s="409">
        <v>7.5740412092664185E-3</v>
      </c>
      <c r="BX576" s="409">
        <v>1.2427530085197918</v>
      </c>
      <c r="BY576" s="409">
        <v>2.076673808734238E-2</v>
      </c>
      <c r="BZ576" s="409">
        <v>4.1829705053864708E-3</v>
      </c>
      <c r="CA576" s="409">
        <v>6.1847213293248649E-3</v>
      </c>
      <c r="CB576" s="409">
        <v>7.9243834775000917E-3</v>
      </c>
      <c r="CC576" s="409">
        <v>1.3267429706062615E-2</v>
      </c>
      <c r="CD576" s="409">
        <v>8.7906688301142705E-3</v>
      </c>
      <c r="CE576" s="409">
        <v>8.6396260204176581E-3</v>
      </c>
      <c r="CF576" s="409">
        <v>7.1099844196780343E-3</v>
      </c>
      <c r="CG576" s="409">
        <v>1.0220366755899006E-2</v>
      </c>
      <c r="CH576" s="409">
        <v>9.5588472975161431E-2</v>
      </c>
      <c r="CI576" s="409">
        <v>4.4656377112107836E-3</v>
      </c>
      <c r="CJ576" s="409">
        <v>4.8633957822484149E-2</v>
      </c>
      <c r="CK576" s="409">
        <v>4.2693942830758997E-3</v>
      </c>
      <c r="CL576" s="409">
        <v>4.209236149950106E-3</v>
      </c>
      <c r="CM576" s="409">
        <v>3.9541560161825704E-3</v>
      </c>
      <c r="CN576" s="409">
        <v>6.0521223288232057E-3</v>
      </c>
      <c r="CO576" s="409">
        <v>4.6202095346074071E-3</v>
      </c>
      <c r="CP576" s="409">
        <v>4.6278246945250373E-3</v>
      </c>
      <c r="CQ576" s="409">
        <v>3.8821568121956665E-3</v>
      </c>
      <c r="CR576" s="409">
        <v>9.0928465526054873E-3</v>
      </c>
      <c r="CS576" s="409">
        <v>3.4071348706684748E-3</v>
      </c>
      <c r="CT576" s="409">
        <v>2.8627363532520655E-3</v>
      </c>
      <c r="CU576" s="409">
        <v>5.6857004423856048E-3</v>
      </c>
      <c r="CV576" s="409">
        <v>3.754851366274401E-3</v>
      </c>
      <c r="CW576" s="409">
        <v>4.9775437557233347E-3</v>
      </c>
      <c r="CX576" s="409">
        <v>3.7178942085641167E-3</v>
      </c>
      <c r="CY576" s="409">
        <v>3.9215875636083091E-3</v>
      </c>
      <c r="CZ576" s="409">
        <v>7.1246931930039311E-3</v>
      </c>
      <c r="DA576" s="409">
        <v>1.1319697477985456E-3</v>
      </c>
      <c r="DB576" s="410">
        <v>4.4411270321898528E-3</v>
      </c>
      <c r="DC576" s="410">
        <v>5.3114667077100945E-3</v>
      </c>
      <c r="DD576" s="410">
        <v>6.2278748533362979E-3</v>
      </c>
      <c r="DE576" s="410">
        <v>6.2966099555432468E-3</v>
      </c>
      <c r="DF576" s="410">
        <v>7.2289634828190752E-3</v>
      </c>
      <c r="DG576" s="410">
        <v>1.2485966967387963</v>
      </c>
      <c r="DH576" s="410">
        <v>2.0550424579706846E-2</v>
      </c>
      <c r="DI576" s="410">
        <v>4.1717990338599065E-3</v>
      </c>
      <c r="DJ576" s="410">
        <v>6.0943996440728726E-3</v>
      </c>
      <c r="DK576" s="410">
        <v>8.0004415650768018E-3</v>
      </c>
      <c r="DL576" s="410">
        <v>1.2920539883674857E-2</v>
      </c>
      <c r="DM576" s="410">
        <v>9.0671444162518499E-3</v>
      </c>
      <c r="DN576" s="410">
        <v>8.7764130758635778E-3</v>
      </c>
      <c r="DO576" s="410">
        <v>6.9569294799732163E-3</v>
      </c>
      <c r="DP576" s="410">
        <v>9.8741199015888077E-3</v>
      </c>
      <c r="DQ576" s="410">
        <v>9.9546916442897357E-2</v>
      </c>
      <c r="DR576" s="410">
        <v>4.5165660902402437E-3</v>
      </c>
      <c r="DS576" s="410">
        <v>4.7197233533595756E-2</v>
      </c>
      <c r="DT576" s="410">
        <v>4.2702444443702189E-3</v>
      </c>
      <c r="DU576" s="410">
        <v>4.1940536123618692E-3</v>
      </c>
      <c r="DV576" s="410">
        <v>4.0721035709999501E-3</v>
      </c>
      <c r="DW576" s="410">
        <v>5.9246340996368446E-3</v>
      </c>
      <c r="DX576" s="410">
        <v>4.6772640035116931E-3</v>
      </c>
      <c r="DY576" s="410">
        <v>4.4652636585185632E-3</v>
      </c>
      <c r="DZ576" s="410">
        <v>3.95330306952718E-3</v>
      </c>
      <c r="EA576" s="410">
        <v>8.869564310338968E-3</v>
      </c>
      <c r="EB576" s="410">
        <v>3.4414494610628646E-3</v>
      </c>
      <c r="EC576" s="410">
        <v>2.840934490165562E-3</v>
      </c>
      <c r="ED576" s="410">
        <v>6.0171617020691173E-3</v>
      </c>
      <c r="EE576" s="410">
        <v>3.7222502548885741E-3</v>
      </c>
      <c r="EF576" s="410">
        <v>5.0479932456590007E-3</v>
      </c>
      <c r="EG576" s="410">
        <v>4.2273849648392543E-3</v>
      </c>
      <c r="EH576" s="410">
        <v>4.0129124285601236E-3</v>
      </c>
      <c r="EI576" s="410">
        <v>6.9605866597948597E-3</v>
      </c>
      <c r="EJ576" s="410">
        <v>1.4053673794530053E-3</v>
      </c>
      <c r="EK576" s="409">
        <v>4.5384539777341302E-3</v>
      </c>
      <c r="EL576" s="409">
        <v>4.9807541818962043E-3</v>
      </c>
      <c r="EM576" s="409">
        <v>6.1392715004066562E-3</v>
      </c>
      <c r="EN576" s="409">
        <v>6.0269119785356338E-3</v>
      </c>
      <c r="EO576" s="409">
        <v>6.9193358484636539E-3</v>
      </c>
      <c r="EP576" s="409">
        <v>1.2493011213903884</v>
      </c>
      <c r="EQ576" s="409">
        <v>2.0518926127746012E-2</v>
      </c>
      <c r="ER576" s="409">
        <v>3.8818700071497183E-3</v>
      </c>
      <c r="ES576" s="409">
        <v>5.8710565807490803E-3</v>
      </c>
      <c r="ET576" s="409">
        <v>8.1250305936212946E-3</v>
      </c>
      <c r="EU576" s="409">
        <v>1.2138554147191874E-2</v>
      </c>
      <c r="EV576" s="409">
        <v>8.8886895698868668E-3</v>
      </c>
      <c r="EW576" s="409">
        <v>8.7052199665465426E-3</v>
      </c>
      <c r="EX576" s="409">
        <v>6.543799614146366E-3</v>
      </c>
      <c r="EY576" s="409">
        <v>9.8418728176307441E-3</v>
      </c>
      <c r="EZ576" s="409">
        <v>9.4959446969797398E-2</v>
      </c>
      <c r="FA576" s="409">
        <v>4.4563919874753858E-3</v>
      </c>
      <c r="FB576" s="409">
        <v>4.6695665445676715E-2</v>
      </c>
      <c r="FC576" s="409">
        <v>4.1378758715385497E-3</v>
      </c>
      <c r="FD576" s="409">
        <v>4.0303981104020635E-3</v>
      </c>
      <c r="FE576" s="409">
        <v>3.9024510090418406E-3</v>
      </c>
      <c r="FF576" s="409">
        <v>5.8079920256994821E-3</v>
      </c>
      <c r="FG576" s="409">
        <v>4.5523824320507448E-3</v>
      </c>
      <c r="FH576" s="409">
        <v>4.2763681659805809E-3</v>
      </c>
      <c r="FI576" s="409">
        <v>3.8012032241350985E-3</v>
      </c>
      <c r="FJ576" s="409">
        <v>8.4874643361021011E-3</v>
      </c>
      <c r="FK576" s="409">
        <v>3.5539141263005122E-3</v>
      </c>
      <c r="FL576" s="409">
        <v>2.729459446424391E-3</v>
      </c>
      <c r="FM576" s="409">
        <v>5.8411007709381173E-3</v>
      </c>
      <c r="FN576" s="409">
        <v>3.6501099791237035E-3</v>
      </c>
      <c r="FO576" s="409">
        <v>5.0019975745970776E-3</v>
      </c>
      <c r="FP576" s="409">
        <v>4.6206917961736371E-3</v>
      </c>
      <c r="FQ576" s="409">
        <v>3.865529150356318E-3</v>
      </c>
      <c r="FR576" s="409">
        <v>6.9263228547986862E-3</v>
      </c>
      <c r="FS576" s="409">
        <v>1.4399090059701305E-3</v>
      </c>
      <c r="FT576" s="410">
        <v>4.765731334736254E-3</v>
      </c>
      <c r="FU576" s="410">
        <v>4.5904008240300314E-3</v>
      </c>
      <c r="FV576" s="410">
        <v>6.4224854022189859E-3</v>
      </c>
      <c r="FW576" s="410">
        <v>6.1680920122239875E-3</v>
      </c>
      <c r="FX576" s="410">
        <v>7.1233195200754214E-3</v>
      </c>
      <c r="FY576" s="410">
        <v>1.2644510410594478</v>
      </c>
      <c r="FZ576" s="410">
        <v>1.9843781188913345E-2</v>
      </c>
      <c r="GA576" s="410">
        <v>3.6459817925658701E-3</v>
      </c>
      <c r="GB576" s="410">
        <v>5.7185120047352116E-3</v>
      </c>
      <c r="GC576" s="410">
        <v>8.2110679159013312E-3</v>
      </c>
      <c r="GD576" s="410">
        <v>1.2083736545786828E-2</v>
      </c>
      <c r="GE576" s="410">
        <v>9.1609992524307876E-3</v>
      </c>
      <c r="GF576" s="410">
        <v>8.5088005318766907E-3</v>
      </c>
      <c r="GG576" s="410">
        <v>6.1727319438732711E-3</v>
      </c>
      <c r="GH576" s="410">
        <v>9.5737045576507491E-3</v>
      </c>
      <c r="GI576" s="410">
        <v>0.1013906900252491</v>
      </c>
      <c r="GJ576" s="410">
        <v>4.370903111055236E-3</v>
      </c>
      <c r="GK576" s="410">
        <v>4.6568098738467824E-2</v>
      </c>
      <c r="GL576" s="410">
        <v>4.078746373872121E-3</v>
      </c>
      <c r="GM576" s="410">
        <v>4.0296911118066023E-3</v>
      </c>
      <c r="GN576" s="410">
        <v>3.8028383189531237E-3</v>
      </c>
      <c r="GO576" s="410">
        <v>6.008940429791854E-3</v>
      </c>
      <c r="GP576" s="410">
        <v>4.4273491758688964E-3</v>
      </c>
      <c r="GQ576" s="410">
        <v>4.1368375773340738E-3</v>
      </c>
      <c r="GR576" s="410">
        <v>3.6323115038675168E-3</v>
      </c>
      <c r="GS576" s="410">
        <v>7.7333459310253341E-3</v>
      </c>
      <c r="GT576" s="410">
        <v>3.545324693798738E-3</v>
      </c>
      <c r="GU576" s="410">
        <v>2.5716606299042957E-3</v>
      </c>
      <c r="GV576" s="410">
        <v>5.6875890347087357E-3</v>
      </c>
      <c r="GW576" s="410">
        <v>3.6059387652328289E-3</v>
      </c>
      <c r="GX576" s="410">
        <v>4.9786301604537921E-3</v>
      </c>
      <c r="GY576" s="410">
        <v>4.789938167723766E-3</v>
      </c>
      <c r="GZ576" s="410">
        <v>3.8145652020788591E-3</v>
      </c>
      <c r="HA576" s="410">
        <v>7.0769931641476913E-3</v>
      </c>
      <c r="HB576" s="410">
        <v>9.5680265973376391E-4</v>
      </c>
      <c r="HC576" s="409">
        <v>4.9024319188117459E-3</v>
      </c>
      <c r="HD576" s="409">
        <v>4.4414478835999478E-3</v>
      </c>
      <c r="HE576" s="409">
        <v>6.3809252061649384E-3</v>
      </c>
      <c r="HF576" s="409">
        <v>6.1818969508885659E-3</v>
      </c>
      <c r="HG576" s="409">
        <v>7.0691439212023114E-3</v>
      </c>
      <c r="HH576" s="409">
        <v>1.2718054301788488</v>
      </c>
      <c r="HI576" s="409">
        <v>1.9569729130756452E-2</v>
      </c>
      <c r="HJ576" s="409">
        <v>3.6567226943628179E-3</v>
      </c>
      <c r="HK576" s="409">
        <v>5.8490038194485248E-3</v>
      </c>
      <c r="HL576" s="409">
        <v>8.6496342955887356E-3</v>
      </c>
      <c r="HM576" s="409">
        <v>1.2340971652431707E-2</v>
      </c>
      <c r="HN576" s="409">
        <v>9.4005890237124721E-3</v>
      </c>
      <c r="HO576" s="409">
        <v>8.6858416042321814E-3</v>
      </c>
      <c r="HP576" s="409">
        <v>6.4466054721369686E-3</v>
      </c>
      <c r="HQ576" s="409">
        <v>9.6930246824313351E-3</v>
      </c>
      <c r="HR576" s="409">
        <v>0.10083191902293309</v>
      </c>
      <c r="HS576" s="409">
        <v>4.6959774396854587E-3</v>
      </c>
      <c r="HT576" s="409">
        <v>4.6578533850644789E-2</v>
      </c>
      <c r="HU576" s="409">
        <v>4.0279395369596273E-3</v>
      </c>
      <c r="HV576" s="409">
        <v>3.8673458203775189E-3</v>
      </c>
      <c r="HW576" s="409">
        <v>3.6029701561867992E-3</v>
      </c>
      <c r="HX576" s="409">
        <v>5.9192825307436492E-3</v>
      </c>
      <c r="HY576" s="409">
        <v>4.3830397417730189E-3</v>
      </c>
      <c r="HZ576" s="409">
        <v>4.0232322350264218E-3</v>
      </c>
      <c r="IA576" s="409">
        <v>3.7175586091586122E-3</v>
      </c>
      <c r="IB576" s="409">
        <v>7.5048478709818034E-3</v>
      </c>
      <c r="IC576" s="409">
        <v>3.49429735547673E-3</v>
      </c>
      <c r="ID576" s="409">
        <v>2.4849148571813059E-3</v>
      </c>
      <c r="IE576" s="409">
        <v>5.4161338176258022E-3</v>
      </c>
      <c r="IF576" s="409">
        <v>3.5816338278686025E-3</v>
      </c>
      <c r="IG576" s="409">
        <v>4.9354265613271737E-3</v>
      </c>
      <c r="IH576" s="409">
        <v>4.8976395324346117E-3</v>
      </c>
      <c r="II576" s="409">
        <v>3.7361321358625279E-3</v>
      </c>
      <c r="IJ576" s="409">
        <v>7.0745618790626907E-3</v>
      </c>
      <c r="IK576" s="409">
        <v>9.0244383234705148E-4</v>
      </c>
      <c r="IL576" s="410">
        <v>5.1020363061817552E-3</v>
      </c>
      <c r="IM576" s="410">
        <v>4.1813784508501839E-3</v>
      </c>
      <c r="IN576" s="410">
        <v>6.5399378058670909E-3</v>
      </c>
      <c r="IO576" s="410">
        <v>6.1324597536744638E-3</v>
      </c>
      <c r="IP576" s="410">
        <v>6.9633136788221006E-3</v>
      </c>
      <c r="IQ576" s="410">
        <v>1.2741709075752681</v>
      </c>
      <c r="IR576" s="410">
        <v>1.9844573062979615E-2</v>
      </c>
      <c r="IS576" s="410">
        <v>3.5566266787519828E-3</v>
      </c>
      <c r="IT576" s="410">
        <v>5.7386411471735416E-3</v>
      </c>
      <c r="IU576" s="410">
        <v>8.9391976041716913E-3</v>
      </c>
      <c r="IV576" s="410">
        <v>1.249800251752347E-2</v>
      </c>
      <c r="IW576" s="410">
        <v>9.6119890864133587E-3</v>
      </c>
      <c r="IX576" s="410">
        <v>8.9563846216921313E-3</v>
      </c>
      <c r="IY576" s="410">
        <v>6.5317876712821087E-3</v>
      </c>
      <c r="IZ576" s="410">
        <v>1.0026618315226618E-2</v>
      </c>
      <c r="JA576" s="410">
        <v>9.3497481554148873E-2</v>
      </c>
      <c r="JB576" s="410">
        <v>4.2864235154493535E-3</v>
      </c>
      <c r="JC576" s="410">
        <v>4.7647241646229882E-2</v>
      </c>
      <c r="JD576" s="410">
        <v>4.0811733641853976E-3</v>
      </c>
      <c r="JE576" s="410">
        <v>3.8888065232975792E-3</v>
      </c>
      <c r="JF576" s="410">
        <v>3.6052599831224719E-3</v>
      </c>
      <c r="JG576" s="410">
        <v>6.2041053523312498E-3</v>
      </c>
      <c r="JH576" s="410">
        <v>4.4420832567532119E-3</v>
      </c>
      <c r="JI576" s="410">
        <v>3.9515395286090008E-3</v>
      </c>
      <c r="JJ576" s="410">
        <v>3.6139933891883749E-3</v>
      </c>
      <c r="JK576" s="410">
        <v>7.3284227156069333E-3</v>
      </c>
      <c r="JL576" s="410">
        <v>3.4764408486464599E-3</v>
      </c>
      <c r="JM576" s="410">
        <v>2.4555754529628658E-3</v>
      </c>
      <c r="JN576" s="410">
        <v>5.4785711998460128E-3</v>
      </c>
      <c r="JO576" s="410">
        <v>3.6096269344018609E-3</v>
      </c>
      <c r="JP576" s="410">
        <v>5.0955940015223978E-3</v>
      </c>
      <c r="JQ576" s="410">
        <v>4.9094627717416947E-3</v>
      </c>
      <c r="JR576" s="410">
        <v>3.7557823953118393E-3</v>
      </c>
      <c r="JS576" s="410">
        <v>6.945163907914902E-3</v>
      </c>
      <c r="JT576" s="410">
        <v>7.730249510138306E-4</v>
      </c>
      <c r="JU576" s="409">
        <v>4.8673552852193163E-3</v>
      </c>
      <c r="JV576" s="409">
        <v>4.2642217292088629E-3</v>
      </c>
      <c r="JW576" s="409">
        <v>6.5390203932610526E-3</v>
      </c>
      <c r="JX576" s="409">
        <v>6.1325567602841359E-3</v>
      </c>
      <c r="JY576" s="409">
        <v>7.0922809622326749E-3</v>
      </c>
      <c r="JZ576" s="409">
        <v>1.2895282188638861</v>
      </c>
      <c r="KA576" s="409">
        <v>2.0624736003600069E-2</v>
      </c>
      <c r="KB576" s="409">
        <v>3.551731429954361E-3</v>
      </c>
      <c r="KC576" s="409">
        <v>5.8354511513291603E-3</v>
      </c>
      <c r="KD576" s="409">
        <v>9.0613888132861191E-3</v>
      </c>
      <c r="KE576" s="409">
        <v>1.3342221040921223E-2</v>
      </c>
      <c r="KF576" s="409">
        <v>1.0196695984160509E-2</v>
      </c>
      <c r="KG576" s="409">
        <v>9.3057581504661559E-3</v>
      </c>
      <c r="KH576" s="409">
        <v>6.6694995162932431E-3</v>
      </c>
      <c r="KI576" s="409">
        <v>1.0246254440010281E-2</v>
      </c>
      <c r="KJ576" s="409">
        <v>9.8826477635054338E-2</v>
      </c>
      <c r="KK576" s="409">
        <v>4.245346053161991E-3</v>
      </c>
      <c r="KL576" s="409">
        <v>4.8528084850229261E-2</v>
      </c>
      <c r="KM576" s="409">
        <v>4.2653710947715574E-3</v>
      </c>
      <c r="KN576" s="409">
        <v>3.8158501268672736E-3</v>
      </c>
      <c r="KO576" s="409">
        <v>3.5464620268646132E-3</v>
      </c>
      <c r="KP576" s="409">
        <v>6.1951764076017884E-3</v>
      </c>
      <c r="KQ576" s="409">
        <v>4.5029270613762412E-3</v>
      </c>
      <c r="KR576" s="409">
        <v>4.0352279390027113E-3</v>
      </c>
      <c r="KS576" s="409">
        <v>3.7675408370700628E-3</v>
      </c>
      <c r="KT576" s="409">
        <v>7.2153049621868437E-3</v>
      </c>
      <c r="KU576" s="409">
        <v>3.4793190829834112E-3</v>
      </c>
      <c r="KV576" s="409">
        <v>2.4575955422440131E-3</v>
      </c>
      <c r="KW576" s="409">
        <v>5.2624960210493109E-3</v>
      </c>
      <c r="KX576" s="409">
        <v>3.6749015159482203E-3</v>
      </c>
      <c r="KY576" s="409">
        <v>5.391484362355323E-3</v>
      </c>
      <c r="KZ576" s="409">
        <v>5.1581988340475612E-3</v>
      </c>
      <c r="LA576" s="409">
        <v>3.9801659926030891E-3</v>
      </c>
      <c r="LB576" s="409">
        <v>7.0125863103470314E-3</v>
      </c>
      <c r="LC576" s="409">
        <v>7.7457812593005224E-4</v>
      </c>
      <c r="LD576" s="410">
        <v>4.8165049246962355E-3</v>
      </c>
      <c r="LE576" s="410">
        <v>4.4565867813277744E-3</v>
      </c>
      <c r="LF576" s="410">
        <v>6.5989544091490313E-3</v>
      </c>
      <c r="LG576" s="410">
        <v>6.3644759126435671E-3</v>
      </c>
      <c r="LH576" s="410">
        <v>7.4362356878877158E-3</v>
      </c>
      <c r="LI576" s="410">
        <v>1.3086785502680585</v>
      </c>
      <c r="LJ576" s="410">
        <v>2.1388582373090603E-2</v>
      </c>
      <c r="LK576" s="410">
        <v>3.7214563827179391E-3</v>
      </c>
      <c r="LL576" s="410">
        <v>5.8532538431162358E-3</v>
      </c>
      <c r="LM576" s="410">
        <v>8.7551386355513242E-3</v>
      </c>
      <c r="LN576" s="410">
        <v>1.3841629737293229E-2</v>
      </c>
      <c r="LO576" s="410">
        <v>1.0230140571855674E-2</v>
      </c>
      <c r="LP576" s="410">
        <v>9.357895915360093E-3</v>
      </c>
      <c r="LQ576" s="410">
        <v>6.8443773121609035E-3</v>
      </c>
      <c r="LR576" s="410">
        <v>1.0467117758469591E-2</v>
      </c>
      <c r="LS576" s="410">
        <v>9.9349648589408021E-2</v>
      </c>
      <c r="LT576" s="410">
        <v>4.1944052267085807E-3</v>
      </c>
      <c r="LU576" s="410">
        <v>4.8731453450217233E-2</v>
      </c>
      <c r="LV576" s="410">
        <v>4.8663177376334025E-3</v>
      </c>
      <c r="LW576" s="410">
        <v>3.8583965243998743E-3</v>
      </c>
      <c r="LX576" s="410">
        <v>3.7208322691149173E-3</v>
      </c>
      <c r="LY576" s="410">
        <v>6.3505931962128314E-3</v>
      </c>
      <c r="LZ576" s="410">
        <v>4.6182547257928681E-3</v>
      </c>
      <c r="MA576" s="410">
        <v>3.974207824397712E-3</v>
      </c>
      <c r="MB576" s="410">
        <v>3.7355895254757589E-3</v>
      </c>
      <c r="MC576" s="410">
        <v>7.2575539747913352E-3</v>
      </c>
      <c r="MD576" s="410">
        <v>3.4401994137924475E-3</v>
      </c>
      <c r="ME576" s="410">
        <v>2.5268164550569694E-3</v>
      </c>
      <c r="MF576" s="410">
        <v>5.9070762602303345E-3</v>
      </c>
      <c r="MG576" s="410">
        <v>3.7985054486354601E-3</v>
      </c>
      <c r="MH576" s="410">
        <v>5.6614531076389987E-3</v>
      </c>
      <c r="MI576" s="410">
        <v>5.5586739654796893E-3</v>
      </c>
      <c r="MJ576" s="410">
        <v>4.310663761834508E-3</v>
      </c>
      <c r="MK576" s="410">
        <v>7.1539792846575497E-3</v>
      </c>
      <c r="ML576" s="410">
        <v>7.5933338480973513E-4</v>
      </c>
      <c r="MM576" s="409">
        <v>4.617784224061912E-3</v>
      </c>
      <c r="MN576" s="409">
        <v>4.2228159021379819E-3</v>
      </c>
      <c r="MO576" s="409">
        <v>6.4883976368474679E-3</v>
      </c>
      <c r="MP576" s="409">
        <v>6.6356582765138275E-3</v>
      </c>
      <c r="MQ576" s="409">
        <v>7.5257183923996126E-3</v>
      </c>
      <c r="MR576" s="409">
        <v>1.3178682537361999</v>
      </c>
      <c r="MS576" s="409">
        <v>2.1983749093558689E-2</v>
      </c>
      <c r="MT576" s="409">
        <v>3.8943848424720733E-3</v>
      </c>
      <c r="MU576" s="409">
        <v>5.8986024215863129E-3</v>
      </c>
      <c r="MV576" s="409">
        <v>8.8663336700247029E-3</v>
      </c>
      <c r="MW576" s="409">
        <v>1.4680434017400278E-2</v>
      </c>
      <c r="MX576" s="409">
        <v>1.0678640969203589E-2</v>
      </c>
      <c r="MY576" s="409">
        <v>9.6893144905304748E-3</v>
      </c>
      <c r="MZ576" s="409">
        <v>7.1081136666628977E-3</v>
      </c>
      <c r="NA576" s="409">
        <v>1.0467452704557836E-2</v>
      </c>
      <c r="NB576" s="409">
        <v>9.8087112793655687E-2</v>
      </c>
      <c r="NC576" s="409">
        <v>4.2262450128068363E-3</v>
      </c>
      <c r="ND576" s="409">
        <v>4.8890407224460364E-2</v>
      </c>
      <c r="NE576" s="409">
        <v>5.0538112753793045E-3</v>
      </c>
      <c r="NF576" s="409">
        <v>3.7656199300585792E-3</v>
      </c>
      <c r="NG576" s="409">
        <v>3.7349759203757125E-3</v>
      </c>
      <c r="NH576" s="409">
        <v>6.4169715626215089E-3</v>
      </c>
      <c r="NI576" s="409">
        <v>4.7732589251874699E-3</v>
      </c>
      <c r="NJ576" s="409">
        <v>3.9294221307104998E-3</v>
      </c>
      <c r="NK576" s="409">
        <v>3.8075475077552143E-3</v>
      </c>
      <c r="NL576" s="409">
        <v>7.1907421818536172E-3</v>
      </c>
      <c r="NM576" s="409">
        <v>3.4212039073685968E-3</v>
      </c>
      <c r="NN576" s="409">
        <v>2.5748008804295044E-3</v>
      </c>
      <c r="NO576" s="409">
        <v>6.1131249310376352E-3</v>
      </c>
      <c r="NP576" s="409">
        <v>3.7487948042241445E-3</v>
      </c>
      <c r="NQ576" s="409">
        <v>5.8013020506231111E-3</v>
      </c>
      <c r="NR576" s="409">
        <v>5.7985108740438197E-3</v>
      </c>
      <c r="NS576" s="409">
        <v>4.4978340890514295E-3</v>
      </c>
      <c r="NT576" s="409">
        <v>7.1775336624199824E-3</v>
      </c>
      <c r="NU576" s="409">
        <v>7.2374027734444955E-4</v>
      </c>
      <c r="NV576" s="410">
        <v>4.7572455027220786E-3</v>
      </c>
      <c r="NW576" s="410">
        <v>4.3002905479011507E-3</v>
      </c>
      <c r="NX576" s="410">
        <v>6.9062116743370755E-3</v>
      </c>
      <c r="NY576" s="410">
        <v>7.2540597801345605E-3</v>
      </c>
      <c r="NZ576" s="410">
        <v>8.1581570412804956E-3</v>
      </c>
      <c r="OA576" s="410">
        <v>1.3428280394467844</v>
      </c>
      <c r="OB576" s="410">
        <v>2.3662908392192941E-2</v>
      </c>
      <c r="OC576" s="410">
        <v>4.4922129833868804E-3</v>
      </c>
      <c r="OD576" s="410">
        <v>6.2407219053279197E-3</v>
      </c>
      <c r="OE576" s="410">
        <v>9.5412913646152724E-3</v>
      </c>
      <c r="OF576" s="410">
        <v>1.6233938917890614E-2</v>
      </c>
      <c r="OG576" s="410">
        <v>1.1993391731504908E-2</v>
      </c>
      <c r="OH576" s="410">
        <v>1.0427487365887158E-2</v>
      </c>
      <c r="OI576" s="410">
        <v>7.5879588540859787E-3</v>
      </c>
      <c r="OJ576" s="410">
        <v>1.0879986517848753E-2</v>
      </c>
      <c r="OK576" s="410">
        <v>0.10537173353807903</v>
      </c>
      <c r="OL576" s="410">
        <v>4.4553862267209315E-3</v>
      </c>
      <c r="OM576" s="410">
        <v>4.928963302850576E-2</v>
      </c>
      <c r="ON576" s="410">
        <v>5.1589325827343831E-3</v>
      </c>
      <c r="OO576" s="410">
        <v>3.8229553749957825E-3</v>
      </c>
      <c r="OP576" s="410">
        <v>3.7709776299329903E-3</v>
      </c>
      <c r="OQ576" s="410">
        <v>6.4880779538368256E-3</v>
      </c>
      <c r="OR576" s="410">
        <v>4.9756558830369698E-3</v>
      </c>
      <c r="OS576" s="410">
        <v>4.2517310465174157E-3</v>
      </c>
      <c r="OT576" s="410">
        <v>4.0289318848899785E-3</v>
      </c>
      <c r="OU576" s="410">
        <v>7.197602464574032E-3</v>
      </c>
      <c r="OV576" s="410">
        <v>3.4145034471030071E-3</v>
      </c>
      <c r="OW576" s="410">
        <v>2.543627450468241E-3</v>
      </c>
      <c r="OX576" s="410">
        <v>6.327214169366221E-3</v>
      </c>
      <c r="OY576" s="410">
        <v>3.8651941522649088E-3</v>
      </c>
      <c r="OZ576" s="410">
        <v>6.1119341614019026E-3</v>
      </c>
      <c r="PA576" s="410">
        <v>6.2012921552781044E-3</v>
      </c>
      <c r="PB576" s="410">
        <v>4.8088322017776084E-3</v>
      </c>
      <c r="PC576" s="410">
        <v>7.3983786687720826E-3</v>
      </c>
      <c r="PD576" s="410">
        <v>7.4889373589515887E-4</v>
      </c>
      <c r="PE576" s="409">
        <v>4.7919416250801344E-3</v>
      </c>
      <c r="PF576" s="409">
        <v>4.7286790788528049E-3</v>
      </c>
      <c r="PG576" s="409">
        <v>7.2311209938384427E-3</v>
      </c>
      <c r="PH576" s="409">
        <v>7.9170462875063161E-3</v>
      </c>
      <c r="PI576" s="409">
        <v>8.7209140668444065E-3</v>
      </c>
      <c r="PJ576" s="409">
        <v>1.360954528597029</v>
      </c>
      <c r="PK576" s="409">
        <v>2.6047696322871929E-2</v>
      </c>
      <c r="PL576" s="409">
        <v>4.7588037092179871E-3</v>
      </c>
      <c r="PM576" s="409">
        <v>6.61505695600627E-3</v>
      </c>
      <c r="PN576" s="409">
        <v>9.9140804393047441E-3</v>
      </c>
      <c r="PO576" s="409">
        <v>1.7886836124604778E-2</v>
      </c>
      <c r="PP576" s="409">
        <v>1.2956406922050887E-2</v>
      </c>
      <c r="PQ576" s="409">
        <v>1.1129545319648704E-2</v>
      </c>
      <c r="PR576" s="409">
        <v>8.0801790599417771E-3</v>
      </c>
      <c r="PS576" s="409">
        <v>1.1370020747843983E-2</v>
      </c>
      <c r="PT576" s="409">
        <v>0.11214004351380401</v>
      </c>
      <c r="PU576" s="409">
        <v>4.655047921759691E-3</v>
      </c>
      <c r="PV576" s="409">
        <v>4.914483533926263E-2</v>
      </c>
      <c r="PW576" s="409">
        <v>5.4848281597236932E-3</v>
      </c>
      <c r="PX576" s="409">
        <v>3.8137619822263256E-3</v>
      </c>
      <c r="PY576" s="409">
        <v>3.8132675427308706E-3</v>
      </c>
      <c r="PZ576" s="409">
        <v>6.6831482759658447E-3</v>
      </c>
      <c r="QA576" s="409">
        <v>5.2056465689783457E-3</v>
      </c>
      <c r="QB576" s="409">
        <v>4.2166651444400923E-3</v>
      </c>
      <c r="QC576" s="409">
        <v>4.2418821491614842E-3</v>
      </c>
      <c r="QD576" s="409">
        <v>7.216029237477853E-3</v>
      </c>
      <c r="QE576" s="409">
        <v>3.4750303112877443E-3</v>
      </c>
      <c r="QF576" s="409">
        <v>2.6763633073808996E-3</v>
      </c>
      <c r="QG576" s="409">
        <v>5.7721154275235526E-3</v>
      </c>
      <c r="QH576" s="409">
        <v>4.0110057577602666E-3</v>
      </c>
      <c r="QI576" s="409">
        <v>6.5743024442664342E-3</v>
      </c>
      <c r="QJ576" s="409">
        <v>6.6938462513741886E-3</v>
      </c>
      <c r="QK576" s="409">
        <v>5.1357652428671366E-3</v>
      </c>
      <c r="QL576" s="409">
        <v>7.6578769821366568E-3</v>
      </c>
      <c r="QM576" s="409">
        <v>7.5080700101729392E-4</v>
      </c>
      <c r="QN576" s="410">
        <v>4.7184586753364855E-3</v>
      </c>
      <c r="QO576" s="410">
        <v>3.8225288981452565E-3</v>
      </c>
      <c r="QP576" s="410">
        <v>7.1714060962960059E-3</v>
      </c>
      <c r="QQ576" s="410">
        <v>8.2270340617937657E-3</v>
      </c>
      <c r="QR576" s="410">
        <v>8.7888817813403537E-3</v>
      </c>
      <c r="QS576" s="410">
        <v>1.3746670524594531</v>
      </c>
      <c r="QT576" s="410">
        <v>2.6796319081843861E-2</v>
      </c>
      <c r="QU576" s="410">
        <v>4.7166107173370261E-3</v>
      </c>
      <c r="QV576" s="410">
        <v>6.6279847574802339E-3</v>
      </c>
      <c r="QW576" s="410">
        <v>9.9532144650040909E-3</v>
      </c>
      <c r="QX576" s="410">
        <v>1.8193850059733219E-2</v>
      </c>
      <c r="QY576" s="410">
        <v>1.3011033378248932E-2</v>
      </c>
      <c r="QZ576" s="410">
        <v>1.1105564808083316E-2</v>
      </c>
      <c r="RA576" s="410">
        <v>8.2970279266450647E-3</v>
      </c>
      <c r="RB576" s="410">
        <v>1.1337407597407827E-2</v>
      </c>
      <c r="RC576" s="410">
        <v>0.11664952414660935</v>
      </c>
      <c r="RD576" s="410">
        <v>4.3540450082133171E-3</v>
      </c>
      <c r="RE576" s="410">
        <v>4.799914862625141E-2</v>
      </c>
      <c r="RF576" s="410">
        <v>5.4754686562089377E-3</v>
      </c>
      <c r="RG576" s="410">
        <v>3.8041285524062127E-3</v>
      </c>
      <c r="RH576" s="410">
        <v>3.756258357821392E-3</v>
      </c>
      <c r="RI576" s="410">
        <v>6.6107809530160438E-3</v>
      </c>
      <c r="RJ576" s="410">
        <v>5.2237453861190041E-3</v>
      </c>
      <c r="RK576" s="410">
        <v>4.0941421304958219E-3</v>
      </c>
      <c r="RL576" s="410">
        <v>4.4634697851896324E-3</v>
      </c>
      <c r="RM576" s="410">
        <v>7.0276953834662176E-3</v>
      </c>
      <c r="RN576" s="410">
        <v>3.4049223729678015E-3</v>
      </c>
      <c r="RO576" s="410">
        <v>2.6892533149451298E-3</v>
      </c>
      <c r="RP576" s="410">
        <v>4.578594295341955E-3</v>
      </c>
      <c r="RQ576" s="410">
        <v>4.0952814457660353E-3</v>
      </c>
      <c r="RR576" s="410">
        <v>6.4821476031409458E-3</v>
      </c>
      <c r="RS576" s="410">
        <v>6.801970559914822E-3</v>
      </c>
      <c r="RT576" s="410">
        <v>5.1286766430897373E-3</v>
      </c>
      <c r="RU576" s="410">
        <v>7.5907758620887269E-3</v>
      </c>
      <c r="RV576" s="410">
        <v>7.2969801798194165E-4</v>
      </c>
      <c r="RW576" s="409">
        <v>4.7685697722246586E-3</v>
      </c>
      <c r="RX576" s="409">
        <v>4.2392743626304312E-3</v>
      </c>
      <c r="RY576" s="409">
        <v>7.0696030775891762E-3</v>
      </c>
      <c r="RZ576" s="409">
        <v>8.3095293606200958E-3</v>
      </c>
      <c r="SA576" s="409">
        <v>8.6953021279686359E-3</v>
      </c>
      <c r="SB576" s="409">
        <v>1.379612527965177</v>
      </c>
      <c r="SC576" s="409">
        <v>2.7592376851324468E-2</v>
      </c>
      <c r="SD576" s="409">
        <v>4.3911045630977514E-3</v>
      </c>
      <c r="SE576" s="409">
        <v>6.5679841992549101E-3</v>
      </c>
      <c r="SF576" s="409">
        <v>1.0027271033183495E-2</v>
      </c>
      <c r="SG576" s="409">
        <v>1.863550392955246E-2</v>
      </c>
      <c r="SH576" s="409">
        <v>1.380328125708177E-2</v>
      </c>
      <c r="SI576" s="409">
        <v>1.1800066692320772E-2</v>
      </c>
      <c r="SJ576" s="409">
        <v>8.7123029235762709E-3</v>
      </c>
      <c r="SK576" s="409">
        <v>1.1911898133778572E-2</v>
      </c>
      <c r="SL576" s="409">
        <v>0.113044913838558</v>
      </c>
      <c r="SM576" s="409">
        <v>4.5565360752317678E-3</v>
      </c>
      <c r="SN576" s="409">
        <v>4.7260672453924783E-2</v>
      </c>
      <c r="SO576" s="409">
        <v>4.8525664338634556E-3</v>
      </c>
      <c r="SP576" s="409">
        <v>3.4775639930977667E-3</v>
      </c>
      <c r="SQ576" s="409">
        <v>3.6259058570902265E-3</v>
      </c>
      <c r="SR576" s="409">
        <v>6.6122543699735567E-3</v>
      </c>
      <c r="SS576" s="409">
        <v>5.3971852605854834E-3</v>
      </c>
      <c r="ST576" s="409">
        <v>4.2647597342561037E-3</v>
      </c>
      <c r="SU576" s="409">
        <v>4.3917367614457218E-3</v>
      </c>
      <c r="SV576" s="409">
        <v>7.0852306429672928E-3</v>
      </c>
      <c r="SW576" s="409">
        <v>3.2661699125411461E-3</v>
      </c>
      <c r="SX576" s="409">
        <v>2.5700165793257992E-3</v>
      </c>
      <c r="SY576" s="409">
        <v>4.3693183610570537E-3</v>
      </c>
      <c r="SZ576" s="409">
        <v>4.2576876807232942E-3</v>
      </c>
      <c r="TA576" s="409">
        <v>6.4031156596604461E-3</v>
      </c>
      <c r="TB576" s="409">
        <v>6.8888310919495935E-3</v>
      </c>
      <c r="TC576" s="409">
        <v>4.9816407029649257E-3</v>
      </c>
      <c r="TD576" s="409">
        <v>7.4457795382792888E-3</v>
      </c>
      <c r="TE576" s="409">
        <v>7.5593640932875245E-4</v>
      </c>
    </row>
    <row r="577" spans="1:525" s="293" customFormat="1" x14ac:dyDescent="0.3">
      <c r="A577" s="409">
        <v>1.6512716869213045E-2</v>
      </c>
      <c r="B577" s="409">
        <v>1.5718989003878556E-2</v>
      </c>
      <c r="C577" s="409">
        <v>5.3011740242328499E-2</v>
      </c>
      <c r="D577" s="409">
        <v>3.7322382329801292E-2</v>
      </c>
      <c r="E577" s="409">
        <v>4.3825675508217123E-2</v>
      </c>
      <c r="F577" s="409">
        <v>3.6633468143254168E-2</v>
      </c>
      <c r="G577" s="409">
        <v>1.334120265883042</v>
      </c>
      <c r="H577" s="409">
        <v>1.7133245062228127E-2</v>
      </c>
      <c r="I577" s="409">
        <v>5.0828171279308977E-2</v>
      </c>
      <c r="J577" s="409">
        <v>5.0373764986428822E-2</v>
      </c>
      <c r="K577" s="409">
        <v>4.80499098325642E-2</v>
      </c>
      <c r="L577" s="409">
        <v>2.6821966045797428E-2</v>
      </c>
      <c r="M577" s="409">
        <v>3.4713773925860045E-2</v>
      </c>
      <c r="N577" s="409">
        <v>4.5852700076287438E-2</v>
      </c>
      <c r="O577" s="409">
        <v>3.1877967226481251E-2</v>
      </c>
      <c r="P577" s="409">
        <v>5.1063751497602318E-2</v>
      </c>
      <c r="Q577" s="409">
        <v>1.5729897030856598E-2</v>
      </c>
      <c r="R577" s="409">
        <v>2.6376191866115353E-2</v>
      </c>
      <c r="S577" s="409">
        <v>2.4574060848824152E-2</v>
      </c>
      <c r="T577" s="409">
        <v>3.3063490138848572E-2</v>
      </c>
      <c r="U577" s="409">
        <v>3.0385730922823047E-2</v>
      </c>
      <c r="V577" s="409">
        <v>3.3812261108688492E-2</v>
      </c>
      <c r="W577" s="409">
        <v>2.1000122718848369E-2</v>
      </c>
      <c r="X577" s="409">
        <v>2.4508809901691471E-2</v>
      </c>
      <c r="Y577" s="409">
        <v>2.8848509732942978E-2</v>
      </c>
      <c r="Z577" s="409">
        <v>3.784469725917123E-2</v>
      </c>
      <c r="AA577" s="409">
        <v>2.6960754203389489E-2</v>
      </c>
      <c r="AB577" s="409">
        <v>3.4687718365763405E-2</v>
      </c>
      <c r="AC577" s="409">
        <v>9.7367303059454555E-3</v>
      </c>
      <c r="AD577" s="409">
        <v>4.2891512358198436E-2</v>
      </c>
      <c r="AE577" s="409">
        <v>3.2988133909697258E-2</v>
      </c>
      <c r="AF577" s="409">
        <v>2.6717620243279609E-2</v>
      </c>
      <c r="AG577" s="409">
        <v>2.6310492865518013E-2</v>
      </c>
      <c r="AH577" s="409">
        <v>4.7333875770080962E-2</v>
      </c>
      <c r="AI577" s="409">
        <v>2.9993530947803361E-3</v>
      </c>
      <c r="AJ577" s="410">
        <v>1.5810675232432205E-2</v>
      </c>
      <c r="AK577" s="410">
        <v>1.5638698132212941E-2</v>
      </c>
      <c r="AL577" s="410">
        <v>5.2562766359792158E-2</v>
      </c>
      <c r="AM577" s="410">
        <v>3.5690444738781565E-2</v>
      </c>
      <c r="AN577" s="410">
        <v>4.2848695664980757E-2</v>
      </c>
      <c r="AO577" s="410">
        <v>3.6264550627997126E-2</v>
      </c>
      <c r="AP577" s="410">
        <v>1.3235545066425238</v>
      </c>
      <c r="AQ577" s="410">
        <v>1.5724535015200807E-2</v>
      </c>
      <c r="AR577" s="410">
        <v>4.9464325169235601E-2</v>
      </c>
      <c r="AS577" s="410">
        <v>4.9334337575440104E-2</v>
      </c>
      <c r="AT577" s="410">
        <v>4.9030567945201206E-2</v>
      </c>
      <c r="AU577" s="410">
        <v>2.6660580523347629E-2</v>
      </c>
      <c r="AV577" s="410">
        <v>3.4341067441445938E-2</v>
      </c>
      <c r="AW577" s="410">
        <v>4.4800090796977395E-2</v>
      </c>
      <c r="AX577" s="410">
        <v>3.1440594901669963E-2</v>
      </c>
      <c r="AY577" s="410">
        <v>5.0088167382148455E-2</v>
      </c>
      <c r="AZ577" s="410">
        <v>1.5297923328491256E-2</v>
      </c>
      <c r="BA577" s="410">
        <v>2.6316743306271539E-2</v>
      </c>
      <c r="BB577" s="410">
        <v>2.4460209218757353E-2</v>
      </c>
      <c r="BC577" s="410">
        <v>3.0571414816191782E-2</v>
      </c>
      <c r="BD577" s="410">
        <v>2.916457041579909E-2</v>
      </c>
      <c r="BE577" s="410">
        <v>3.2458283644542035E-2</v>
      </c>
      <c r="BF577" s="410">
        <v>2.0676763572816975E-2</v>
      </c>
      <c r="BG577" s="410">
        <v>2.382977636017853E-2</v>
      </c>
      <c r="BH577" s="410">
        <v>2.6890036958943674E-2</v>
      </c>
      <c r="BI577" s="410">
        <v>3.6686966726520012E-2</v>
      </c>
      <c r="BJ577" s="410">
        <v>2.5919512961100257E-2</v>
      </c>
      <c r="BK577" s="410">
        <v>3.4108083538486593E-2</v>
      </c>
      <c r="BL577" s="410">
        <v>9.8519564743823115E-3</v>
      </c>
      <c r="BM577" s="410">
        <v>4.2578344915634017E-2</v>
      </c>
      <c r="BN577" s="410">
        <v>3.2245115613675747E-2</v>
      </c>
      <c r="BO577" s="410">
        <v>2.7722736330082112E-2</v>
      </c>
      <c r="BP577" s="410">
        <v>2.5827628651996525E-2</v>
      </c>
      <c r="BQ577" s="410">
        <v>4.6247315180584364E-2</v>
      </c>
      <c r="BR577" s="410">
        <v>2.7994796729805399E-3</v>
      </c>
      <c r="BS577" s="409">
        <v>1.5950456641356373E-2</v>
      </c>
      <c r="BT577" s="409">
        <v>1.5451405684026767E-2</v>
      </c>
      <c r="BU577" s="409">
        <v>5.3409945889077638E-2</v>
      </c>
      <c r="BV577" s="409">
        <v>3.630425617011708E-2</v>
      </c>
      <c r="BW577" s="409">
        <v>4.346529337617723E-2</v>
      </c>
      <c r="BX577" s="409">
        <v>3.5911652118272915E-2</v>
      </c>
      <c r="BY577" s="409">
        <v>1.3256215530992628</v>
      </c>
      <c r="BZ577" s="409">
        <v>1.5466870872985906E-2</v>
      </c>
      <c r="CA577" s="409">
        <v>4.9090895867995067E-2</v>
      </c>
      <c r="CB577" s="409">
        <v>4.9571612691223225E-2</v>
      </c>
      <c r="CC577" s="409">
        <v>4.8359205883745877E-2</v>
      </c>
      <c r="CD577" s="409">
        <v>2.6398177433153338E-2</v>
      </c>
      <c r="CE577" s="409">
        <v>3.4206365163236774E-2</v>
      </c>
      <c r="CF577" s="409">
        <v>4.3967637396416577E-2</v>
      </c>
      <c r="CG577" s="409">
        <v>3.1907914258095499E-2</v>
      </c>
      <c r="CH577" s="409">
        <v>4.8671587193354425E-2</v>
      </c>
      <c r="CI577" s="409">
        <v>1.5530528469276765E-2</v>
      </c>
      <c r="CJ577" s="409">
        <v>2.6350295932432728E-2</v>
      </c>
      <c r="CK577" s="409">
        <v>2.4252739989019341E-2</v>
      </c>
      <c r="CL577" s="409">
        <v>2.9630627249379142E-2</v>
      </c>
      <c r="CM577" s="409">
        <v>2.817606026317826E-2</v>
      </c>
      <c r="CN577" s="409">
        <v>3.1874415109145501E-2</v>
      </c>
      <c r="CO577" s="409">
        <v>2.0528392718821509E-2</v>
      </c>
      <c r="CP577" s="409">
        <v>2.3561372913552672E-2</v>
      </c>
      <c r="CQ577" s="409">
        <v>2.6431912502804748E-2</v>
      </c>
      <c r="CR577" s="409">
        <v>3.6548490189774699E-2</v>
      </c>
      <c r="CS577" s="409">
        <v>2.7338299835472486E-2</v>
      </c>
      <c r="CT577" s="409">
        <v>3.3612061919828726E-2</v>
      </c>
      <c r="CU577" s="409">
        <v>9.8825304968132577E-3</v>
      </c>
      <c r="CV577" s="409">
        <v>4.2771837011752793E-2</v>
      </c>
      <c r="CW577" s="409">
        <v>3.2597356781055721E-2</v>
      </c>
      <c r="CX577" s="409">
        <v>2.847553032140317E-2</v>
      </c>
      <c r="CY577" s="409">
        <v>2.6214331916264082E-2</v>
      </c>
      <c r="CZ577" s="409">
        <v>4.7517998463195869E-2</v>
      </c>
      <c r="DA577" s="409">
        <v>2.3823762821300973E-3</v>
      </c>
      <c r="DB577" s="410">
        <v>1.5830322346907032E-2</v>
      </c>
      <c r="DC577" s="410">
        <v>1.5197720909471815E-2</v>
      </c>
      <c r="DD577" s="410">
        <v>5.2975280521504353E-2</v>
      </c>
      <c r="DE577" s="410">
        <v>3.5732740074966345E-2</v>
      </c>
      <c r="DF577" s="410">
        <v>4.3151993135324022E-2</v>
      </c>
      <c r="DG577" s="410">
        <v>3.6357763515116791E-2</v>
      </c>
      <c r="DH577" s="410">
        <v>1.3202386218962299</v>
      </c>
      <c r="DI577" s="410">
        <v>1.6057391927901926E-2</v>
      </c>
      <c r="DJ577" s="410">
        <v>4.8388371395878052E-2</v>
      </c>
      <c r="DK577" s="410">
        <v>4.9383194391447838E-2</v>
      </c>
      <c r="DL577" s="410">
        <v>4.8460799106736729E-2</v>
      </c>
      <c r="DM577" s="410">
        <v>2.6777833605402025E-2</v>
      </c>
      <c r="DN577" s="410">
        <v>3.3547206373607544E-2</v>
      </c>
      <c r="DO577" s="410">
        <v>4.2494212002198127E-2</v>
      </c>
      <c r="DP577" s="410">
        <v>3.1422742462077588E-2</v>
      </c>
      <c r="DQ577" s="410">
        <v>5.1546735472514968E-2</v>
      </c>
      <c r="DR577" s="410">
        <v>1.5835482487119985E-2</v>
      </c>
      <c r="DS577" s="410">
        <v>2.6367142260623224E-2</v>
      </c>
      <c r="DT577" s="410">
        <v>2.416633896980146E-2</v>
      </c>
      <c r="DU577" s="410">
        <v>2.9129744194879053E-2</v>
      </c>
      <c r="DV577" s="410">
        <v>2.8014276610650375E-2</v>
      </c>
      <c r="DW577" s="410">
        <v>3.1049525844108326E-2</v>
      </c>
      <c r="DX577" s="410">
        <v>2.105333580191027E-2</v>
      </c>
      <c r="DY577" s="410">
        <v>2.275488477907988E-2</v>
      </c>
      <c r="DZ577" s="410">
        <v>2.6973002566006897E-2</v>
      </c>
      <c r="EA577" s="410">
        <v>3.655547994441375E-2</v>
      </c>
      <c r="EB577" s="410">
        <v>2.813301620882069E-2</v>
      </c>
      <c r="EC577" s="410">
        <v>3.3502220838907991E-2</v>
      </c>
      <c r="ED577" s="410">
        <v>1.0600483194820197E-2</v>
      </c>
      <c r="EE577" s="410">
        <v>4.2291315051557796E-2</v>
      </c>
      <c r="EF577" s="410">
        <v>3.3498828414392764E-2</v>
      </c>
      <c r="EG577" s="410">
        <v>2.9268702072179919E-2</v>
      </c>
      <c r="EH577" s="410">
        <v>2.659995543566512E-2</v>
      </c>
      <c r="EI577" s="410">
        <v>4.7972237975327792E-2</v>
      </c>
      <c r="EJ577" s="410">
        <v>2.9066307220445352E-3</v>
      </c>
      <c r="EK577" s="409">
        <v>1.5410776496727603E-2</v>
      </c>
      <c r="EL577" s="409">
        <v>1.4451482211742693E-2</v>
      </c>
      <c r="EM577" s="409">
        <v>5.2539608435308888E-2</v>
      </c>
      <c r="EN577" s="409">
        <v>3.6908290560076003E-2</v>
      </c>
      <c r="EO577" s="409">
        <v>4.4017532838112425E-2</v>
      </c>
      <c r="EP577" s="409">
        <v>3.4488261162552922E-2</v>
      </c>
      <c r="EQ577" s="409">
        <v>1.3215325305940524</v>
      </c>
      <c r="ER577" s="409">
        <v>1.5572683623574975E-2</v>
      </c>
      <c r="ES577" s="409">
        <v>4.7364071573684143E-2</v>
      </c>
      <c r="ET577" s="409">
        <v>4.8236002353161125E-2</v>
      </c>
      <c r="EU577" s="409">
        <v>4.7190434936347204E-2</v>
      </c>
      <c r="EV577" s="409">
        <v>2.5884979589033016E-2</v>
      </c>
      <c r="EW577" s="409">
        <v>3.3659094870816073E-2</v>
      </c>
      <c r="EX577" s="409">
        <v>4.0974233724907466E-2</v>
      </c>
      <c r="EY577" s="409">
        <v>3.0966725161925099E-2</v>
      </c>
      <c r="EZ577" s="409">
        <v>4.5265136273321009E-2</v>
      </c>
      <c r="FA577" s="409">
        <v>1.6275911516367886E-2</v>
      </c>
      <c r="FB577" s="409">
        <v>2.5350610674879013E-2</v>
      </c>
      <c r="FC577" s="409">
        <v>2.394318526039969E-2</v>
      </c>
      <c r="FD577" s="409">
        <v>2.9050486679464971E-2</v>
      </c>
      <c r="FE577" s="409">
        <v>2.7870637939435929E-2</v>
      </c>
      <c r="FF577" s="409">
        <v>2.9960006027806782E-2</v>
      </c>
      <c r="FG577" s="409">
        <v>2.0631673896607056E-2</v>
      </c>
      <c r="FH577" s="409">
        <v>2.180301568449234E-2</v>
      </c>
      <c r="FI577" s="409">
        <v>2.5955677041128333E-2</v>
      </c>
      <c r="FJ577" s="409">
        <v>3.5354418825451789E-2</v>
      </c>
      <c r="FK577" s="409">
        <v>2.8797813326955819E-2</v>
      </c>
      <c r="FL577" s="409">
        <v>3.3602578973091379E-2</v>
      </c>
      <c r="FM577" s="409">
        <v>1.0421534530106503E-2</v>
      </c>
      <c r="FN577" s="409">
        <v>4.2699061449054707E-2</v>
      </c>
      <c r="FO577" s="409">
        <v>3.3784957174723657E-2</v>
      </c>
      <c r="FP577" s="409">
        <v>3.0938467433092608E-2</v>
      </c>
      <c r="FQ577" s="409">
        <v>2.6151541128639821E-2</v>
      </c>
      <c r="FR577" s="409">
        <v>4.730454126102878E-2</v>
      </c>
      <c r="FS577" s="409">
        <v>2.9772424273202232E-3</v>
      </c>
      <c r="FT577" s="410">
        <v>1.51568484127685E-2</v>
      </c>
      <c r="FU577" s="410">
        <v>1.3652070041629312E-2</v>
      </c>
      <c r="FV577" s="410">
        <v>5.3435932877954111E-2</v>
      </c>
      <c r="FW577" s="410">
        <v>3.6539319791490804E-2</v>
      </c>
      <c r="FX577" s="410">
        <v>4.3382301834529985E-2</v>
      </c>
      <c r="FY577" s="410">
        <v>3.6331226354851039E-2</v>
      </c>
      <c r="FZ577" s="410">
        <v>1.3182690800294974</v>
      </c>
      <c r="GA577" s="410">
        <v>1.3778301538727103E-2</v>
      </c>
      <c r="GB577" s="410">
        <v>4.5332384294041017E-2</v>
      </c>
      <c r="GC577" s="410">
        <v>4.7227144799209066E-2</v>
      </c>
      <c r="GD577" s="410">
        <v>4.5658545356758298E-2</v>
      </c>
      <c r="GE577" s="410">
        <v>2.5071840164475414E-2</v>
      </c>
      <c r="GF577" s="410">
        <v>3.1915218005447325E-2</v>
      </c>
      <c r="GG577" s="410">
        <v>3.7828401933141166E-2</v>
      </c>
      <c r="GH577" s="410">
        <v>2.935353767514267E-2</v>
      </c>
      <c r="GI577" s="410">
        <v>4.8999681879301309E-2</v>
      </c>
      <c r="GJ577" s="410">
        <v>1.6186815170658848E-2</v>
      </c>
      <c r="GK577" s="410">
        <v>2.499835469048908E-2</v>
      </c>
      <c r="GL577" s="410">
        <v>2.3546911305902155E-2</v>
      </c>
      <c r="GM577" s="410">
        <v>2.8062389864148878E-2</v>
      </c>
      <c r="GN577" s="410">
        <v>2.7031793411542031E-2</v>
      </c>
      <c r="GO577" s="410">
        <v>2.9906849560649044E-2</v>
      </c>
      <c r="GP577" s="410">
        <v>2.0109291094585237E-2</v>
      </c>
      <c r="GQ577" s="410">
        <v>2.0416112211913955E-2</v>
      </c>
      <c r="GR577" s="410">
        <v>2.4500044243515477E-2</v>
      </c>
      <c r="GS577" s="410">
        <v>3.3154835897773668E-2</v>
      </c>
      <c r="GT577" s="410">
        <v>2.8558707014991115E-2</v>
      </c>
      <c r="GU577" s="410">
        <v>3.2532470119845593E-2</v>
      </c>
      <c r="GV577" s="410">
        <v>9.9926393341146589E-3</v>
      </c>
      <c r="GW577" s="410">
        <v>4.2773987612476021E-2</v>
      </c>
      <c r="GX577" s="410">
        <v>3.3039819963008879E-2</v>
      </c>
      <c r="GY577" s="410">
        <v>3.0410215244771083E-2</v>
      </c>
      <c r="GZ577" s="410">
        <v>2.5188921174385474E-2</v>
      </c>
      <c r="HA577" s="410">
        <v>4.7317003022401403E-2</v>
      </c>
      <c r="HB577" s="410">
        <v>2.2366779903126182E-3</v>
      </c>
      <c r="HC577" s="409">
        <v>1.4690927113239124E-2</v>
      </c>
      <c r="HD577" s="409">
        <v>1.3153155264610182E-2</v>
      </c>
      <c r="HE577" s="409">
        <v>5.2131619342766319E-2</v>
      </c>
      <c r="HF577" s="409">
        <v>3.5924209271499696E-2</v>
      </c>
      <c r="HG577" s="409">
        <v>4.232547279144367E-2</v>
      </c>
      <c r="HH577" s="409">
        <v>3.5358299211602856E-2</v>
      </c>
      <c r="HI577" s="409">
        <v>1.3083841461738104</v>
      </c>
      <c r="HJ577" s="409">
        <v>1.3631772978649486E-2</v>
      </c>
      <c r="HK577" s="409">
        <v>4.359653439951882E-2</v>
      </c>
      <c r="HL577" s="409">
        <v>4.6120692652931776E-2</v>
      </c>
      <c r="HM577" s="409">
        <v>4.3737755320461646E-2</v>
      </c>
      <c r="HN577" s="409">
        <v>2.4538045056540982E-2</v>
      </c>
      <c r="HO577" s="409">
        <v>3.110828496702139E-2</v>
      </c>
      <c r="HP577" s="409">
        <v>3.7354211320452864E-2</v>
      </c>
      <c r="HQ577" s="409">
        <v>2.8339356856838079E-2</v>
      </c>
      <c r="HR577" s="409">
        <v>4.6976523944827736E-2</v>
      </c>
      <c r="HS577" s="409">
        <v>1.7524088677745769E-2</v>
      </c>
      <c r="HT577" s="409">
        <v>2.4096483461893175E-2</v>
      </c>
      <c r="HU577" s="409">
        <v>2.2763481925822757E-2</v>
      </c>
      <c r="HV577" s="409">
        <v>2.6188587253051492E-2</v>
      </c>
      <c r="HW577" s="409">
        <v>2.4937367154926296E-2</v>
      </c>
      <c r="HX577" s="409">
        <v>2.80764023124579E-2</v>
      </c>
      <c r="HY577" s="409">
        <v>1.9526327099872939E-2</v>
      </c>
      <c r="HZ577" s="409">
        <v>1.906499859723778E-2</v>
      </c>
      <c r="IA577" s="409">
        <v>2.3875953488553345E-2</v>
      </c>
      <c r="IB577" s="409">
        <v>3.2252976008292307E-2</v>
      </c>
      <c r="IC577" s="409">
        <v>2.8046585373631423E-2</v>
      </c>
      <c r="ID577" s="409">
        <v>3.0685265340511619E-2</v>
      </c>
      <c r="IE577" s="409">
        <v>9.5858038591348955E-3</v>
      </c>
      <c r="IF577" s="409">
        <v>4.1038515142032633E-2</v>
      </c>
      <c r="IG577" s="409">
        <v>3.3375702117866252E-2</v>
      </c>
      <c r="IH577" s="409">
        <v>3.0017821098330996E-2</v>
      </c>
      <c r="II577" s="409">
        <v>2.398241789988113E-2</v>
      </c>
      <c r="IJ577" s="409">
        <v>4.7074330848098526E-2</v>
      </c>
      <c r="IK577" s="409">
        <v>2.1692089015725746E-3</v>
      </c>
      <c r="IL577" s="410">
        <v>1.4657565775101669E-2</v>
      </c>
      <c r="IM577" s="410">
        <v>1.2109312410730752E-2</v>
      </c>
      <c r="IN577" s="410">
        <v>5.277474554375617E-2</v>
      </c>
      <c r="IO577" s="410">
        <v>3.577230990033823E-2</v>
      </c>
      <c r="IP577" s="410">
        <v>4.3362586334041109E-2</v>
      </c>
      <c r="IQ577" s="410">
        <v>3.5244468046560902E-2</v>
      </c>
      <c r="IR577" s="410">
        <v>1.3116107946623561</v>
      </c>
      <c r="IS577" s="410">
        <v>1.3705378995981364E-2</v>
      </c>
      <c r="IT577" s="410">
        <v>4.2754869945501692E-2</v>
      </c>
      <c r="IU577" s="410">
        <v>4.5386642746090826E-2</v>
      </c>
      <c r="IV577" s="410">
        <v>4.2552970827912984E-2</v>
      </c>
      <c r="IW577" s="410">
        <v>2.4295047054644345E-2</v>
      </c>
      <c r="IX577" s="410">
        <v>3.1150082219609198E-2</v>
      </c>
      <c r="IY577" s="410">
        <v>3.5770309784390872E-2</v>
      </c>
      <c r="IZ577" s="410">
        <v>2.7763825424933674E-2</v>
      </c>
      <c r="JA577" s="410">
        <v>4.304605407521242E-2</v>
      </c>
      <c r="JB577" s="410">
        <v>1.4581208219154452E-2</v>
      </c>
      <c r="JC577" s="410">
        <v>2.3499150774897469E-2</v>
      </c>
      <c r="JD577" s="410">
        <v>2.2589094682397816E-2</v>
      </c>
      <c r="JE577" s="410">
        <v>2.6540152044378672E-2</v>
      </c>
      <c r="JF577" s="410">
        <v>2.4728517918110544E-2</v>
      </c>
      <c r="JG577" s="410">
        <v>2.8127198010851978E-2</v>
      </c>
      <c r="JH577" s="410">
        <v>1.9645888598501342E-2</v>
      </c>
      <c r="JI577" s="410">
        <v>1.8406022218712664E-2</v>
      </c>
      <c r="JJ577" s="410">
        <v>2.2242795531123495E-2</v>
      </c>
      <c r="JK577" s="410">
        <v>3.1471232736115247E-2</v>
      </c>
      <c r="JL577" s="410">
        <v>2.7164260836034602E-2</v>
      </c>
      <c r="JM577" s="410">
        <v>3.0117402044563101E-2</v>
      </c>
      <c r="JN577" s="410">
        <v>9.3990251141096645E-3</v>
      </c>
      <c r="JO577" s="410">
        <v>4.0445673142073577E-2</v>
      </c>
      <c r="JP577" s="410">
        <v>3.452099527001027E-2</v>
      </c>
      <c r="JQ577" s="410">
        <v>2.9777078832557018E-2</v>
      </c>
      <c r="JR577" s="410">
        <v>2.3971541883705941E-2</v>
      </c>
      <c r="JS577" s="410">
        <v>4.6972032323300592E-2</v>
      </c>
      <c r="JT577" s="410">
        <v>2.0209064187888021E-3</v>
      </c>
      <c r="JU577" s="409">
        <v>1.4327790855753661E-2</v>
      </c>
      <c r="JV577" s="409">
        <v>1.2012662538839744E-2</v>
      </c>
      <c r="JW577" s="409">
        <v>5.1610412340769324E-2</v>
      </c>
      <c r="JX577" s="409">
        <v>3.6983122581964976E-2</v>
      </c>
      <c r="JY577" s="409">
        <v>4.445579937011216E-2</v>
      </c>
      <c r="JZ577" s="409">
        <v>3.6326714014463218E-2</v>
      </c>
      <c r="KA577" s="409">
        <v>1.3184706651355529</v>
      </c>
      <c r="KB577" s="409">
        <v>1.2811444120153668E-2</v>
      </c>
      <c r="KC577" s="409">
        <v>4.1727563914506598E-2</v>
      </c>
      <c r="KD577" s="409">
        <v>4.4911329906842302E-2</v>
      </c>
      <c r="KE577" s="409">
        <v>4.263995017936123E-2</v>
      </c>
      <c r="KF577" s="409">
        <v>2.3853350380787265E-2</v>
      </c>
      <c r="KG577" s="409">
        <v>2.9916718473456876E-2</v>
      </c>
      <c r="KH577" s="409">
        <v>3.408650290959888E-2</v>
      </c>
      <c r="KI577" s="409">
        <v>2.7576565785130656E-2</v>
      </c>
      <c r="KJ577" s="409">
        <v>4.31962156678476E-2</v>
      </c>
      <c r="KK577" s="409">
        <v>1.3643598743863278E-2</v>
      </c>
      <c r="KL577" s="409">
        <v>2.3753471393935948E-2</v>
      </c>
      <c r="KM577" s="409">
        <v>2.2236502768716665E-2</v>
      </c>
      <c r="KN577" s="409">
        <v>2.554413058970385E-2</v>
      </c>
      <c r="KO577" s="409">
        <v>2.389683039967266E-2</v>
      </c>
      <c r="KP577" s="409">
        <v>2.7616775780297885E-2</v>
      </c>
      <c r="KQ577" s="409">
        <v>1.9652592670211147E-2</v>
      </c>
      <c r="KR577" s="409">
        <v>1.8394120123767729E-2</v>
      </c>
      <c r="KS577" s="409">
        <v>2.1918951952226245E-2</v>
      </c>
      <c r="KT577" s="409">
        <v>3.106515971240725E-2</v>
      </c>
      <c r="KU577" s="409">
        <v>2.6402099497940149E-2</v>
      </c>
      <c r="KV577" s="409">
        <v>2.9950305163454899E-2</v>
      </c>
      <c r="KW577" s="409">
        <v>9.1829161289679936E-3</v>
      </c>
      <c r="KX577" s="409">
        <v>3.9419590604337126E-2</v>
      </c>
      <c r="KY577" s="409">
        <v>3.5398249115140112E-2</v>
      </c>
      <c r="KZ577" s="409">
        <v>2.9873356589809216E-2</v>
      </c>
      <c r="LA577" s="409">
        <v>2.3320450171163406E-2</v>
      </c>
      <c r="LB577" s="409">
        <v>4.5991473931900451E-2</v>
      </c>
      <c r="LC577" s="409">
        <v>1.8911595953024045E-3</v>
      </c>
      <c r="LD577" s="410">
        <v>1.446868828761912E-2</v>
      </c>
      <c r="LE577" s="410">
        <v>1.1821868365987975E-2</v>
      </c>
      <c r="LF577" s="410">
        <v>5.2745999026412083E-2</v>
      </c>
      <c r="LG577" s="410">
        <v>3.7772881238809938E-2</v>
      </c>
      <c r="LH577" s="410">
        <v>4.6461807192493751E-2</v>
      </c>
      <c r="LI577" s="410">
        <v>3.7476531831766989E-2</v>
      </c>
      <c r="LJ577" s="410">
        <v>1.3304521838434482</v>
      </c>
      <c r="LK577" s="410">
        <v>1.2926158848304517E-2</v>
      </c>
      <c r="LL577" s="410">
        <v>4.0706442304219541E-2</v>
      </c>
      <c r="LM577" s="410">
        <v>4.4132678758092896E-2</v>
      </c>
      <c r="LN577" s="410">
        <v>4.3497576942658323E-2</v>
      </c>
      <c r="LO577" s="410">
        <v>2.3174845077157055E-2</v>
      </c>
      <c r="LP577" s="410">
        <v>2.9391523715141886E-2</v>
      </c>
      <c r="LQ577" s="410">
        <v>3.2970668102832279E-2</v>
      </c>
      <c r="LR577" s="410">
        <v>2.728382035164351E-2</v>
      </c>
      <c r="LS577" s="410">
        <v>4.2537830051173897E-2</v>
      </c>
      <c r="LT577" s="410">
        <v>1.3344073809212641E-2</v>
      </c>
      <c r="LU577" s="410">
        <v>2.3883819676048437E-2</v>
      </c>
      <c r="LV577" s="410">
        <v>2.3491788004485668E-2</v>
      </c>
      <c r="LW577" s="410">
        <v>2.5171936339628345E-2</v>
      </c>
      <c r="LX577" s="410">
        <v>2.4255657122731516E-2</v>
      </c>
      <c r="LY577" s="410">
        <v>2.7991673999191797E-2</v>
      </c>
      <c r="LZ577" s="410">
        <v>1.9991620398475095E-2</v>
      </c>
      <c r="MA577" s="410">
        <v>1.8226576753421295E-2</v>
      </c>
      <c r="MB577" s="410">
        <v>2.1226194815783032E-2</v>
      </c>
      <c r="MC577" s="410">
        <v>3.2144291088786352E-2</v>
      </c>
      <c r="MD577" s="410">
        <v>2.5715859820338791E-2</v>
      </c>
      <c r="ME577" s="410">
        <v>3.0485248443005167E-2</v>
      </c>
      <c r="MF577" s="410">
        <v>9.8622857930703734E-3</v>
      </c>
      <c r="MG577" s="410">
        <v>4.0177532927317246E-2</v>
      </c>
      <c r="MH577" s="410">
        <v>3.582228621387018E-2</v>
      </c>
      <c r="MI577" s="410">
        <v>3.0736706525949654E-2</v>
      </c>
      <c r="MJ577" s="410">
        <v>2.3493112439955322E-2</v>
      </c>
      <c r="MK577" s="410">
        <v>4.682091527797741E-2</v>
      </c>
      <c r="ML577" s="410">
        <v>1.9657699223480881E-3</v>
      </c>
      <c r="MM577" s="409">
        <v>1.4344972048082948E-2</v>
      </c>
      <c r="MN577" s="409">
        <v>1.1619693103060054E-2</v>
      </c>
      <c r="MO577" s="409">
        <v>5.3099305159231773E-2</v>
      </c>
      <c r="MP577" s="409">
        <v>3.9303695980828113E-2</v>
      </c>
      <c r="MQ577" s="409">
        <v>4.7479766735272037E-2</v>
      </c>
      <c r="MR577" s="409">
        <v>3.8243241399524751E-2</v>
      </c>
      <c r="MS577" s="409">
        <v>1.332853400865355</v>
      </c>
      <c r="MT577" s="409">
        <v>1.3919584074158282E-2</v>
      </c>
      <c r="MU577" s="409">
        <v>4.0865061057142639E-2</v>
      </c>
      <c r="MV577" s="409">
        <v>4.5002565173938414E-2</v>
      </c>
      <c r="MW577" s="409">
        <v>4.5601269330586842E-2</v>
      </c>
      <c r="MX577" s="409">
        <v>2.3589226956066429E-2</v>
      </c>
      <c r="MY577" s="409">
        <v>2.9131848754303694E-2</v>
      </c>
      <c r="MZ577" s="409">
        <v>3.2669034196621261E-2</v>
      </c>
      <c r="NA577" s="409">
        <v>2.6914128150224648E-2</v>
      </c>
      <c r="NB577" s="409">
        <v>4.2310031956592324E-2</v>
      </c>
      <c r="NC577" s="409">
        <v>1.3825314464150256E-2</v>
      </c>
      <c r="ND577" s="409">
        <v>2.4497725200597512E-2</v>
      </c>
      <c r="NE577" s="409">
        <v>2.3359340708926986E-2</v>
      </c>
      <c r="NF577" s="409">
        <v>2.3818388155179317E-2</v>
      </c>
      <c r="NG577" s="409">
        <v>2.4600037454711187E-2</v>
      </c>
      <c r="NH577" s="409">
        <v>2.8220041753098831E-2</v>
      </c>
      <c r="NI577" s="409">
        <v>2.0341464506120753E-2</v>
      </c>
      <c r="NJ577" s="409">
        <v>1.8122645120618959E-2</v>
      </c>
      <c r="NK577" s="409">
        <v>2.1003406514714641E-2</v>
      </c>
      <c r="NL577" s="409">
        <v>3.1762966485427049E-2</v>
      </c>
      <c r="NM577" s="409">
        <v>2.5225586474839003E-2</v>
      </c>
      <c r="NN577" s="409">
        <v>3.1238057563772605E-2</v>
      </c>
      <c r="NO577" s="409">
        <v>1.0202322767440781E-2</v>
      </c>
      <c r="NP577" s="409">
        <v>3.9415873272793042E-2</v>
      </c>
      <c r="NQ577" s="409">
        <v>3.6267829212152235E-2</v>
      </c>
      <c r="NR577" s="409">
        <v>3.1004692704580734E-2</v>
      </c>
      <c r="NS577" s="409">
        <v>2.4431629817392334E-2</v>
      </c>
      <c r="NT577" s="409">
        <v>4.6676421371207942E-2</v>
      </c>
      <c r="NU577" s="409">
        <v>1.9906597107415764E-3</v>
      </c>
      <c r="NV577" s="410">
        <v>1.4422586016745306E-2</v>
      </c>
      <c r="NW577" s="410">
        <v>1.1308931786017358E-2</v>
      </c>
      <c r="NX577" s="410">
        <v>5.3021627058768797E-2</v>
      </c>
      <c r="NY577" s="410">
        <v>4.0137918309944093E-2</v>
      </c>
      <c r="NZ577" s="410">
        <v>4.7895069382651485E-2</v>
      </c>
      <c r="OA577" s="410">
        <v>3.9481133122198739E-2</v>
      </c>
      <c r="OB577" s="410">
        <v>1.340992602992618</v>
      </c>
      <c r="OC577" s="410">
        <v>1.510495099663091E-2</v>
      </c>
      <c r="OD577" s="410">
        <v>4.0403537620452408E-2</v>
      </c>
      <c r="OE577" s="410">
        <v>4.5635769751177939E-2</v>
      </c>
      <c r="OF577" s="410">
        <v>4.6381973169586671E-2</v>
      </c>
      <c r="OG577" s="410">
        <v>2.3675043286127798E-2</v>
      </c>
      <c r="OH577" s="410">
        <v>2.8581069253181303E-2</v>
      </c>
      <c r="OI577" s="410">
        <v>3.1765758277109965E-2</v>
      </c>
      <c r="OJ577" s="410">
        <v>2.6461559937274642E-2</v>
      </c>
      <c r="OK577" s="410">
        <v>4.2985682451265488E-2</v>
      </c>
      <c r="OL577" s="410">
        <v>1.403432774679313E-2</v>
      </c>
      <c r="OM577" s="410">
        <v>2.4739256774475148E-2</v>
      </c>
      <c r="ON577" s="410">
        <v>2.2928589904063421E-2</v>
      </c>
      <c r="OO577" s="410">
        <v>2.34590446486619E-2</v>
      </c>
      <c r="OP577" s="410">
        <v>2.3638144512384034E-2</v>
      </c>
      <c r="OQ577" s="410">
        <v>2.8048408300093381E-2</v>
      </c>
      <c r="OR577" s="410">
        <v>2.0537850314026242E-2</v>
      </c>
      <c r="OS577" s="410">
        <v>1.8346852928358168E-2</v>
      </c>
      <c r="OT577" s="410">
        <v>2.1519195820798691E-2</v>
      </c>
      <c r="OU577" s="410">
        <v>3.2001947448434556E-2</v>
      </c>
      <c r="OV577" s="410">
        <v>2.374373371036867E-2</v>
      </c>
      <c r="OW577" s="410">
        <v>2.9654030733008103E-2</v>
      </c>
      <c r="OX577" s="410">
        <v>9.8882822269223819E-3</v>
      </c>
      <c r="OY577" s="410">
        <v>3.8755891211054751E-2</v>
      </c>
      <c r="OZ577" s="410">
        <v>3.5730334262536682E-2</v>
      </c>
      <c r="PA577" s="410">
        <v>3.1360544680306093E-2</v>
      </c>
      <c r="PB577" s="410">
        <v>2.4437951181790277E-2</v>
      </c>
      <c r="PC577" s="410">
        <v>4.5350041289049341E-2</v>
      </c>
      <c r="PD577" s="410">
        <v>2.0866642521141241E-3</v>
      </c>
      <c r="PE577" s="409">
        <v>1.4849410824653518E-2</v>
      </c>
      <c r="PF577" s="409">
        <v>1.2205484666928309E-2</v>
      </c>
      <c r="PG577" s="409">
        <v>5.4198215832013029E-2</v>
      </c>
      <c r="PH577" s="409">
        <v>4.2178945599918111E-2</v>
      </c>
      <c r="PI577" s="409">
        <v>4.94538794652577E-2</v>
      </c>
      <c r="PJ577" s="409">
        <v>4.125506139761876E-2</v>
      </c>
      <c r="PK577" s="409">
        <v>1.3496473417849766</v>
      </c>
      <c r="PL577" s="409">
        <v>1.6089513532458015E-2</v>
      </c>
      <c r="PM577" s="409">
        <v>4.0962876008795113E-2</v>
      </c>
      <c r="PN577" s="409">
        <v>4.5901837645413654E-2</v>
      </c>
      <c r="PO577" s="409">
        <v>4.8600502959370233E-2</v>
      </c>
      <c r="PP577" s="409">
        <v>2.4626643194807868E-2</v>
      </c>
      <c r="PQ577" s="409">
        <v>2.8842620882512555E-2</v>
      </c>
      <c r="PR577" s="409">
        <v>3.2083143504758133E-2</v>
      </c>
      <c r="PS577" s="409">
        <v>2.7003108495632634E-2</v>
      </c>
      <c r="PT577" s="409">
        <v>4.505055362735088E-2</v>
      </c>
      <c r="PU577" s="409">
        <v>1.483200429720276E-2</v>
      </c>
      <c r="PV577" s="409">
        <v>2.5671409451476574E-2</v>
      </c>
      <c r="PW577" s="409">
        <v>2.3543563944870342E-2</v>
      </c>
      <c r="PX577" s="409">
        <v>2.3508926865589235E-2</v>
      </c>
      <c r="PY577" s="409">
        <v>2.2963781247572482E-2</v>
      </c>
      <c r="PZ577" s="409">
        <v>2.8207006453912543E-2</v>
      </c>
      <c r="QA577" s="409">
        <v>2.131602632428185E-2</v>
      </c>
      <c r="QB577" s="409">
        <v>1.8206074157469825E-2</v>
      </c>
      <c r="QC577" s="409">
        <v>2.1191403751801941E-2</v>
      </c>
      <c r="QD577" s="409">
        <v>3.2822989009520478E-2</v>
      </c>
      <c r="QE577" s="409">
        <v>2.3653734335712034E-2</v>
      </c>
      <c r="QF577" s="409">
        <v>3.0735720232795395E-2</v>
      </c>
      <c r="QG577" s="409">
        <v>9.5329931285804709E-3</v>
      </c>
      <c r="QH577" s="409">
        <v>3.9347623443703086E-2</v>
      </c>
      <c r="QI577" s="409">
        <v>3.5953678677431176E-2</v>
      </c>
      <c r="QJ577" s="409">
        <v>3.2577848536104383E-2</v>
      </c>
      <c r="QK577" s="409">
        <v>2.5342601806143252E-2</v>
      </c>
      <c r="QL577" s="409">
        <v>4.6077499723149812E-2</v>
      </c>
      <c r="QM577" s="409">
        <v>2.1531974864076302E-3</v>
      </c>
      <c r="QN577" s="410">
        <v>1.4680162533832539E-2</v>
      </c>
      <c r="QO577" s="410">
        <v>1.010254810362015E-2</v>
      </c>
      <c r="QP577" s="410">
        <v>5.4164024046816667E-2</v>
      </c>
      <c r="QQ577" s="410">
        <v>4.3147934923387914E-2</v>
      </c>
      <c r="QR577" s="410">
        <v>4.9916426402728475E-2</v>
      </c>
      <c r="QS577" s="410">
        <v>4.1872499569239913E-2</v>
      </c>
      <c r="QT577" s="410">
        <v>1.3541008910068595</v>
      </c>
      <c r="QU577" s="410">
        <v>1.6385731526213344E-2</v>
      </c>
      <c r="QV577" s="410">
        <v>4.0835457768632399E-2</v>
      </c>
      <c r="QW577" s="410">
        <v>4.6562269229508464E-2</v>
      </c>
      <c r="QX577" s="410">
        <v>4.8665650058444844E-2</v>
      </c>
      <c r="QY577" s="410">
        <v>2.4133716024530707E-2</v>
      </c>
      <c r="QZ577" s="410">
        <v>2.8116044091633572E-2</v>
      </c>
      <c r="RA577" s="410">
        <v>3.2488434089663822E-2</v>
      </c>
      <c r="RB577" s="410">
        <v>2.7110091640074448E-2</v>
      </c>
      <c r="RC577" s="410">
        <v>4.7027189085125487E-2</v>
      </c>
      <c r="RD577" s="410">
        <v>1.4000767536516101E-2</v>
      </c>
      <c r="RE577" s="410">
        <v>2.5451788301858208E-2</v>
      </c>
      <c r="RF577" s="410">
        <v>2.3408971212757711E-2</v>
      </c>
      <c r="RG577" s="410">
        <v>2.3657559779645856E-2</v>
      </c>
      <c r="RH577" s="410">
        <v>2.2411479416479002E-2</v>
      </c>
      <c r="RI577" s="410">
        <v>2.7993220976878452E-2</v>
      </c>
      <c r="RJ577" s="410">
        <v>2.1255634050876049E-2</v>
      </c>
      <c r="RK577" s="410">
        <v>1.7750606591395234E-2</v>
      </c>
      <c r="RL577" s="410">
        <v>2.1967180332520809E-2</v>
      </c>
      <c r="RM577" s="410">
        <v>3.221511291893054E-2</v>
      </c>
      <c r="RN577" s="410">
        <v>2.2830474440966479E-2</v>
      </c>
      <c r="RO577" s="410">
        <v>3.0826366085166632E-2</v>
      </c>
      <c r="RP577" s="410">
        <v>8.795728305676747E-3</v>
      </c>
      <c r="RQ577" s="410">
        <v>3.9066389136944116E-2</v>
      </c>
      <c r="RR577" s="410">
        <v>3.5320342021836891E-2</v>
      </c>
      <c r="RS577" s="410">
        <v>3.2946452737386299E-2</v>
      </c>
      <c r="RT577" s="410">
        <v>2.482803019578143E-2</v>
      </c>
      <c r="RU577" s="410">
        <v>4.556711105826694E-2</v>
      </c>
      <c r="RV577" s="410">
        <v>1.9946057701217754E-3</v>
      </c>
      <c r="RW577" s="409">
        <v>1.404882453401057E-2</v>
      </c>
      <c r="RX577" s="409">
        <v>9.4839800829435213E-3</v>
      </c>
      <c r="RY577" s="409">
        <v>5.2723010393242051E-2</v>
      </c>
      <c r="RZ577" s="409">
        <v>4.1728444494508389E-2</v>
      </c>
      <c r="SA577" s="409">
        <v>4.9088447423111047E-2</v>
      </c>
      <c r="SB577" s="409">
        <v>4.0900920688931197E-2</v>
      </c>
      <c r="SC577" s="409">
        <v>1.3490526069193793</v>
      </c>
      <c r="SD577" s="409">
        <v>1.5192153625749867E-2</v>
      </c>
      <c r="SE577" s="409">
        <v>3.9193165743308896E-2</v>
      </c>
      <c r="SF577" s="409">
        <v>4.5783251787789137E-2</v>
      </c>
      <c r="SG577" s="409">
        <v>4.8755252747272701E-2</v>
      </c>
      <c r="SH577" s="409">
        <v>2.3925439017627153E-2</v>
      </c>
      <c r="SI577" s="409">
        <v>2.7685691066767111E-2</v>
      </c>
      <c r="SJ577" s="409">
        <v>3.2474657700068917E-2</v>
      </c>
      <c r="SK577" s="409">
        <v>2.6862173825765553E-2</v>
      </c>
      <c r="SL577" s="409">
        <v>4.5014230544121396E-2</v>
      </c>
      <c r="SM577" s="409">
        <v>1.3774742524271442E-2</v>
      </c>
      <c r="SN577" s="409">
        <v>2.4596944951463091E-2</v>
      </c>
      <c r="SO577" s="409">
        <v>2.1423577689925855E-2</v>
      </c>
      <c r="SP577" s="409">
        <v>2.2220336614177338E-2</v>
      </c>
      <c r="SQ577" s="409">
        <v>2.124976555797134E-2</v>
      </c>
      <c r="SR577" s="409">
        <v>2.6958211835393233E-2</v>
      </c>
      <c r="SS577" s="409">
        <v>2.1069444040947561E-2</v>
      </c>
      <c r="ST577" s="409">
        <v>1.8240720727373299E-2</v>
      </c>
      <c r="SU577" s="409">
        <v>2.1379305753818658E-2</v>
      </c>
      <c r="SV577" s="409">
        <v>3.1525947993558748E-2</v>
      </c>
      <c r="SW577" s="409">
        <v>2.1254370898097626E-2</v>
      </c>
      <c r="SX577" s="409">
        <v>2.792994582330429E-2</v>
      </c>
      <c r="SY577" s="409">
        <v>8.26596242150506E-3</v>
      </c>
      <c r="SZ577" s="409">
        <v>3.8536754971395235E-2</v>
      </c>
      <c r="TA577" s="409">
        <v>3.3734670611736017E-2</v>
      </c>
      <c r="TB577" s="409">
        <v>3.1562623317511793E-2</v>
      </c>
      <c r="TC577" s="409">
        <v>2.2760429924405749E-2</v>
      </c>
      <c r="TD577" s="409">
        <v>4.3497261832960293E-2</v>
      </c>
      <c r="TE577" s="409">
        <v>1.9025703602241015E-3</v>
      </c>
    </row>
    <row r="578" spans="1:525" s="293" customFormat="1" x14ac:dyDescent="0.3">
      <c r="A578" s="409">
        <v>2.3225646024132841E-2</v>
      </c>
      <c r="B578" s="409">
        <v>2.3736035469013084E-2</v>
      </c>
      <c r="C578" s="409">
        <v>1.9149353435066557E-2</v>
      </c>
      <c r="D578" s="409">
        <v>2.028484371291563E-2</v>
      </c>
      <c r="E578" s="409">
        <v>1.8113206329938264E-2</v>
      </c>
      <c r="F578" s="409">
        <v>2.0154895389438519E-2</v>
      </c>
      <c r="G578" s="409">
        <v>1.6722885508084977E-2</v>
      </c>
      <c r="H578" s="409">
        <v>1.065790112471861</v>
      </c>
      <c r="I578" s="409">
        <v>4.5383958119867361E-2</v>
      </c>
      <c r="J578" s="409">
        <v>2.7887995773609221E-2</v>
      </c>
      <c r="K578" s="409">
        <v>3.1384232655466741E-2</v>
      </c>
      <c r="L578" s="409">
        <v>2.467849687935986E-2</v>
      </c>
      <c r="M578" s="409">
        <v>1.6460905589018381E-2</v>
      </c>
      <c r="N578" s="409">
        <v>1.5461268885396728E-2</v>
      </c>
      <c r="O578" s="409">
        <v>1.5464640918647491E-2</v>
      </c>
      <c r="P578" s="409">
        <v>1.818925457050407E-2</v>
      </c>
      <c r="Q578" s="409">
        <v>3.279190982600394E-2</v>
      </c>
      <c r="R578" s="409">
        <v>2.5494424457451387E-2</v>
      </c>
      <c r="S578" s="409">
        <v>1.2104840982791142E-2</v>
      </c>
      <c r="T578" s="409">
        <v>1.322391020765488E-2</v>
      </c>
      <c r="U578" s="409">
        <v>1.0816236772689215E-2</v>
      </c>
      <c r="V578" s="409">
        <v>1.4223802647096211E-2</v>
      </c>
      <c r="W578" s="409">
        <v>6.293020711909357E-2</v>
      </c>
      <c r="X578" s="409">
        <v>6.8420525587995829E-2</v>
      </c>
      <c r="Y578" s="409">
        <v>7.5108648834312342E-2</v>
      </c>
      <c r="Z578" s="409">
        <v>2.6325517072403971E-2</v>
      </c>
      <c r="AA578" s="409">
        <v>9.1530729564928016E-3</v>
      </c>
      <c r="AB578" s="409">
        <v>5.7269829240627918E-3</v>
      </c>
      <c r="AC578" s="409">
        <v>4.3536111152601056E-3</v>
      </c>
      <c r="AD578" s="409">
        <v>1.0274775607158485E-2</v>
      </c>
      <c r="AE578" s="409">
        <v>1.3826467616146761E-2</v>
      </c>
      <c r="AF578" s="409">
        <v>7.1384326119920925E-3</v>
      </c>
      <c r="AG578" s="409">
        <v>1.1119892576548791E-2</v>
      </c>
      <c r="AH578" s="409">
        <v>1.3953024670280284E-2</v>
      </c>
      <c r="AI578" s="409">
        <v>2.369036687731944E-3</v>
      </c>
      <c r="AJ578" s="410">
        <v>2.2011231471802537E-2</v>
      </c>
      <c r="AK578" s="410">
        <v>2.3786426131684968E-2</v>
      </c>
      <c r="AL578" s="410">
        <v>1.8700065470993874E-2</v>
      </c>
      <c r="AM578" s="410">
        <v>1.979871692626806E-2</v>
      </c>
      <c r="AN578" s="410">
        <v>1.7479969108217294E-2</v>
      </c>
      <c r="AO578" s="410">
        <v>1.9525939255210231E-2</v>
      </c>
      <c r="AP578" s="410">
        <v>1.6416445133979021E-2</v>
      </c>
      <c r="AQ578" s="410">
        <v>1.0639030458211414</v>
      </c>
      <c r="AR578" s="410">
        <v>4.629124395728898E-2</v>
      </c>
      <c r="AS578" s="410">
        <v>2.7742661936596122E-2</v>
      </c>
      <c r="AT578" s="410">
        <v>3.1742072898919851E-2</v>
      </c>
      <c r="AU578" s="410">
        <v>2.4502956142331375E-2</v>
      </c>
      <c r="AV578" s="410">
        <v>1.6299906425746406E-2</v>
      </c>
      <c r="AW578" s="410">
        <v>1.5029807785722328E-2</v>
      </c>
      <c r="AX578" s="410">
        <v>1.5368265312482596E-2</v>
      </c>
      <c r="AY578" s="410">
        <v>1.7941690923527424E-2</v>
      </c>
      <c r="AZ578" s="410">
        <v>3.0868126597126084E-2</v>
      </c>
      <c r="BA578" s="410">
        <v>2.5743928493134536E-2</v>
      </c>
      <c r="BB578" s="410">
        <v>1.2088386939502947E-2</v>
      </c>
      <c r="BC578" s="410">
        <v>1.2623696852999969E-2</v>
      </c>
      <c r="BD578" s="410">
        <v>1.0439473684916543E-2</v>
      </c>
      <c r="BE578" s="410">
        <v>1.3013306415731571E-2</v>
      </c>
      <c r="BF578" s="410">
        <v>6.2584750592787022E-2</v>
      </c>
      <c r="BG578" s="410">
        <v>7.0467505270874822E-2</v>
      </c>
      <c r="BH578" s="410">
        <v>6.9711724920343277E-2</v>
      </c>
      <c r="BI578" s="410">
        <v>2.6609379779999779E-2</v>
      </c>
      <c r="BJ578" s="410">
        <v>8.7128188816872482E-3</v>
      </c>
      <c r="BK578" s="410">
        <v>5.4877422383113337E-3</v>
      </c>
      <c r="BL578" s="410">
        <v>4.3400419096292142E-3</v>
      </c>
      <c r="BM578" s="410">
        <v>9.9880086297279968E-3</v>
      </c>
      <c r="BN578" s="410">
        <v>1.3912515065490504E-2</v>
      </c>
      <c r="BO578" s="410">
        <v>7.2663667002850277E-3</v>
      </c>
      <c r="BP578" s="410">
        <v>1.101090368233385E-2</v>
      </c>
      <c r="BQ578" s="410">
        <v>1.3282377013037361E-2</v>
      </c>
      <c r="BR578" s="410">
        <v>2.27134903648692E-3</v>
      </c>
      <c r="BS578" s="409">
        <v>2.2361680432254286E-2</v>
      </c>
      <c r="BT578" s="409">
        <v>2.2810669269826479E-2</v>
      </c>
      <c r="BU578" s="409">
        <v>1.8638210750833231E-2</v>
      </c>
      <c r="BV578" s="409">
        <v>1.9545049445635423E-2</v>
      </c>
      <c r="BW578" s="409">
        <v>1.7422400497818812E-2</v>
      </c>
      <c r="BX578" s="409">
        <v>1.9280150835083967E-2</v>
      </c>
      <c r="BY578" s="409">
        <v>1.6211455313534122E-2</v>
      </c>
      <c r="BZ578" s="409">
        <v>1.0624293804843654</v>
      </c>
      <c r="CA578" s="409">
        <v>4.727457010593606E-2</v>
      </c>
      <c r="CB578" s="409">
        <v>2.8188735295027249E-2</v>
      </c>
      <c r="CC578" s="409">
        <v>3.1751238116099777E-2</v>
      </c>
      <c r="CD578" s="409">
        <v>2.4399635545953063E-2</v>
      </c>
      <c r="CE578" s="409">
        <v>1.6171853335765714E-2</v>
      </c>
      <c r="CF578" s="409">
        <v>1.4612489662429413E-2</v>
      </c>
      <c r="CG578" s="409">
        <v>1.5305060191676167E-2</v>
      </c>
      <c r="CH578" s="409">
        <v>1.7515260547430318E-2</v>
      </c>
      <c r="CI578" s="409">
        <v>3.113216686407437E-2</v>
      </c>
      <c r="CJ578" s="409">
        <v>2.5604486103373288E-2</v>
      </c>
      <c r="CK578" s="409">
        <v>1.1904647850619723E-2</v>
      </c>
      <c r="CL578" s="409">
        <v>1.1779703694149978E-2</v>
      </c>
      <c r="CM578" s="409">
        <v>9.9172705337685248E-3</v>
      </c>
      <c r="CN578" s="409">
        <v>1.2575810842126984E-2</v>
      </c>
      <c r="CO578" s="409">
        <v>6.1927277575301566E-2</v>
      </c>
      <c r="CP578" s="409">
        <v>6.9497784323017231E-2</v>
      </c>
      <c r="CQ578" s="409">
        <v>6.8512280016720953E-2</v>
      </c>
      <c r="CR578" s="409">
        <v>2.552077185919361E-2</v>
      </c>
      <c r="CS578" s="409">
        <v>9.0377395578882073E-3</v>
      </c>
      <c r="CT578" s="409">
        <v>5.4296350820786871E-3</v>
      </c>
      <c r="CU578" s="409">
        <v>4.31673156324823E-3</v>
      </c>
      <c r="CV578" s="409">
        <v>9.9675123503909172E-3</v>
      </c>
      <c r="CW578" s="409">
        <v>1.3947478568450185E-2</v>
      </c>
      <c r="CX578" s="409">
        <v>7.2545638496077456E-3</v>
      </c>
      <c r="CY578" s="409">
        <v>1.1284311420032826E-2</v>
      </c>
      <c r="CZ578" s="409">
        <v>1.3667563519431804E-2</v>
      </c>
      <c r="DA578" s="409">
        <v>1.8910143012201208E-3</v>
      </c>
      <c r="DB578" s="410">
        <v>2.1602494873111076E-2</v>
      </c>
      <c r="DC578" s="410">
        <v>2.3145596913695044E-2</v>
      </c>
      <c r="DD578" s="410">
        <v>1.845291534023847E-2</v>
      </c>
      <c r="DE578" s="410">
        <v>1.8805826611348504E-2</v>
      </c>
      <c r="DF578" s="410">
        <v>1.7097028665297956E-2</v>
      </c>
      <c r="DG578" s="410">
        <v>1.9374360349227873E-2</v>
      </c>
      <c r="DH578" s="410">
        <v>1.6082672712822255E-2</v>
      </c>
      <c r="DI578" s="410">
        <v>1.0643551786866501</v>
      </c>
      <c r="DJ578" s="410">
        <v>4.5938504791690739E-2</v>
      </c>
      <c r="DK578" s="410">
        <v>2.6885791950674569E-2</v>
      </c>
      <c r="DL578" s="410">
        <v>3.1069659876227469E-2</v>
      </c>
      <c r="DM578" s="410">
        <v>2.474692276701488E-2</v>
      </c>
      <c r="DN578" s="410">
        <v>1.5943428332539908E-2</v>
      </c>
      <c r="DO578" s="410">
        <v>1.4035566031796702E-2</v>
      </c>
      <c r="DP578" s="410">
        <v>1.4948664465878104E-2</v>
      </c>
      <c r="DQ578" s="410">
        <v>1.821624962972734E-2</v>
      </c>
      <c r="DR578" s="410">
        <v>3.0141137099536457E-2</v>
      </c>
      <c r="DS578" s="410">
        <v>2.5895322420021561E-2</v>
      </c>
      <c r="DT578" s="410">
        <v>1.1818452762873235E-2</v>
      </c>
      <c r="DU578" s="410">
        <v>1.1509619805787378E-2</v>
      </c>
      <c r="DV578" s="410">
        <v>9.7754627614389522E-3</v>
      </c>
      <c r="DW578" s="410">
        <v>1.2217926580516313E-2</v>
      </c>
      <c r="DX578" s="410">
        <v>6.2398619857631239E-2</v>
      </c>
      <c r="DY578" s="410">
        <v>7.5273173637556923E-2</v>
      </c>
      <c r="DZ578" s="410">
        <v>6.7808726174323458E-2</v>
      </c>
      <c r="EA578" s="410">
        <v>2.6668921335445944E-2</v>
      </c>
      <c r="EB578" s="410">
        <v>9.2118209953508962E-3</v>
      </c>
      <c r="EC578" s="410">
        <v>5.5757383776225957E-3</v>
      </c>
      <c r="ED578" s="410">
        <v>4.8217160388110952E-3</v>
      </c>
      <c r="EE578" s="410">
        <v>9.8799315910045385E-3</v>
      </c>
      <c r="EF578" s="410">
        <v>1.402064528698909E-2</v>
      </c>
      <c r="EG578" s="410">
        <v>7.2221361220595184E-3</v>
      </c>
      <c r="EH578" s="410">
        <v>1.1102790880004796E-2</v>
      </c>
      <c r="EI578" s="410">
        <v>1.3359564779751608E-2</v>
      </c>
      <c r="EJ578" s="410">
        <v>2.3314848659147743E-3</v>
      </c>
      <c r="EK578" s="409">
        <v>2.2390737348596691E-2</v>
      </c>
      <c r="EL578" s="409">
        <v>2.2296852566478162E-2</v>
      </c>
      <c r="EM578" s="409">
        <v>1.8912438628283207E-2</v>
      </c>
      <c r="EN578" s="409">
        <v>2.0627463631077425E-2</v>
      </c>
      <c r="EO578" s="409">
        <v>1.8550274865412008E-2</v>
      </c>
      <c r="EP578" s="409">
        <v>1.9583054300904641E-2</v>
      </c>
      <c r="EQ578" s="409">
        <v>1.6349117444170686E-2</v>
      </c>
      <c r="ER578" s="409">
        <v>1.0675193282223141</v>
      </c>
      <c r="ES578" s="409">
        <v>4.6551265785322656E-2</v>
      </c>
      <c r="ET578" s="409">
        <v>2.692429217374059E-2</v>
      </c>
      <c r="EU578" s="409">
        <v>3.1773123030150383E-2</v>
      </c>
      <c r="EV578" s="409">
        <v>2.4454220170102868E-2</v>
      </c>
      <c r="EW578" s="409">
        <v>1.6294140488663334E-2</v>
      </c>
      <c r="EX578" s="409">
        <v>1.3467193623504922E-2</v>
      </c>
      <c r="EY578" s="409">
        <v>1.5151771255143944E-2</v>
      </c>
      <c r="EZ578" s="409">
        <v>1.6264859012328863E-2</v>
      </c>
      <c r="FA578" s="409">
        <v>3.0619849104246241E-2</v>
      </c>
      <c r="FB578" s="409">
        <v>2.576343740816835E-2</v>
      </c>
      <c r="FC578" s="409">
        <v>1.1950742554319001E-2</v>
      </c>
      <c r="FD578" s="409">
        <v>1.1722689857534241E-2</v>
      </c>
      <c r="FE578" s="409">
        <v>9.8876184231290829E-3</v>
      </c>
      <c r="FF578" s="409">
        <v>1.2488707874486735E-2</v>
      </c>
      <c r="FG578" s="409">
        <v>6.3861489553151018E-2</v>
      </c>
      <c r="FH578" s="409">
        <v>8.4248648737157567E-2</v>
      </c>
      <c r="FI578" s="409">
        <v>7.6509174635229854E-2</v>
      </c>
      <c r="FJ578" s="409">
        <v>2.7483039591754303E-2</v>
      </c>
      <c r="FK578" s="409">
        <v>9.6586612975243357E-3</v>
      </c>
      <c r="FL578" s="409">
        <v>5.7866769361161249E-3</v>
      </c>
      <c r="FM578" s="409">
        <v>4.7887022387177736E-3</v>
      </c>
      <c r="FN578" s="409">
        <v>1.0228975049540434E-2</v>
      </c>
      <c r="FO578" s="409">
        <v>1.4526711463011901E-2</v>
      </c>
      <c r="FP578" s="409">
        <v>7.4261856632108223E-3</v>
      </c>
      <c r="FQ578" s="409">
        <v>1.1070702371667367E-2</v>
      </c>
      <c r="FR578" s="409">
        <v>1.3200004649779955E-2</v>
      </c>
      <c r="FS578" s="409">
        <v>2.4106780030829994E-3</v>
      </c>
      <c r="FT578" s="410">
        <v>2.2462737288883677E-2</v>
      </c>
      <c r="FU578" s="410">
        <v>1.9989789163665988E-2</v>
      </c>
      <c r="FV578" s="410">
        <v>1.8617426048833419E-2</v>
      </c>
      <c r="FW578" s="410">
        <v>2.1130039330156107E-2</v>
      </c>
      <c r="FX578" s="410">
        <v>1.890802978884603E-2</v>
      </c>
      <c r="FY578" s="410">
        <v>2.0323218158936087E-2</v>
      </c>
      <c r="FZ578" s="410">
        <v>1.6271171501223931E-2</v>
      </c>
      <c r="GA578" s="410">
        <v>1.0595177956338198</v>
      </c>
      <c r="GB578" s="410">
        <v>4.881390967850515E-2</v>
      </c>
      <c r="GC578" s="410">
        <v>2.7319490988711868E-2</v>
      </c>
      <c r="GD578" s="410">
        <v>3.1126313856025972E-2</v>
      </c>
      <c r="GE578" s="410">
        <v>2.329849229339781E-2</v>
      </c>
      <c r="GF578" s="410">
        <v>1.5629283709182571E-2</v>
      </c>
      <c r="GG578" s="410">
        <v>1.2560976730878358E-2</v>
      </c>
      <c r="GH578" s="410">
        <v>1.4721413421366115E-2</v>
      </c>
      <c r="GI578" s="410">
        <v>1.6772006046415881E-2</v>
      </c>
      <c r="GJ578" s="410">
        <v>2.9650660839227655E-2</v>
      </c>
      <c r="GK578" s="410">
        <v>2.4839601521417978E-2</v>
      </c>
      <c r="GL578" s="410">
        <v>1.1533847087245381E-2</v>
      </c>
      <c r="GM578" s="410">
        <v>1.1648631052612235E-2</v>
      </c>
      <c r="GN578" s="410">
        <v>9.3880335796653613E-3</v>
      </c>
      <c r="GO578" s="410">
        <v>1.2333801377693037E-2</v>
      </c>
      <c r="GP578" s="410">
        <v>6.2573277428250959E-2</v>
      </c>
      <c r="GQ578" s="410">
        <v>9.0311892660360937E-2</v>
      </c>
      <c r="GR578" s="410">
        <v>7.9012543644037619E-2</v>
      </c>
      <c r="GS578" s="410">
        <v>2.7690207067247962E-2</v>
      </c>
      <c r="GT578" s="410">
        <v>9.1188947654079078E-3</v>
      </c>
      <c r="GU578" s="410">
        <v>5.6001454031023553E-3</v>
      </c>
      <c r="GV578" s="410">
        <v>4.3471483424771112E-3</v>
      </c>
      <c r="GW578" s="410">
        <v>1.0011022402089023E-2</v>
      </c>
      <c r="GX578" s="410">
        <v>1.4069586840022718E-2</v>
      </c>
      <c r="GY578" s="410">
        <v>7.1906447917248493E-3</v>
      </c>
      <c r="GZ578" s="410">
        <v>1.0804760896526608E-2</v>
      </c>
      <c r="HA578" s="410">
        <v>1.2456600466161689E-2</v>
      </c>
      <c r="HB578" s="410">
        <v>1.9622219676489476E-3</v>
      </c>
      <c r="HC578" s="409">
        <v>2.2865197648214576E-2</v>
      </c>
      <c r="HD578" s="409">
        <v>1.9802584117408879E-2</v>
      </c>
      <c r="HE578" s="409">
        <v>1.8894650892721184E-2</v>
      </c>
      <c r="HF578" s="409">
        <v>2.2039625865093008E-2</v>
      </c>
      <c r="HG578" s="409">
        <v>1.9382545288999294E-2</v>
      </c>
      <c r="HH578" s="409">
        <v>2.1032302348423012E-2</v>
      </c>
      <c r="HI578" s="409">
        <v>1.686746471387951E-2</v>
      </c>
      <c r="HJ578" s="409">
        <v>1.0628256072908286</v>
      </c>
      <c r="HK578" s="409">
        <v>5.0865970468141612E-2</v>
      </c>
      <c r="HL578" s="409">
        <v>2.8786117881027536E-2</v>
      </c>
      <c r="HM578" s="409">
        <v>3.3155262431802689E-2</v>
      </c>
      <c r="HN578" s="409">
        <v>2.4871838554522935E-2</v>
      </c>
      <c r="HO578" s="409">
        <v>1.6652271317333912E-2</v>
      </c>
      <c r="HP578" s="409">
        <v>1.358188619871476E-2</v>
      </c>
      <c r="HQ578" s="409">
        <v>1.5398866234020411E-2</v>
      </c>
      <c r="HR578" s="409">
        <v>1.7259484635734908E-2</v>
      </c>
      <c r="HS578" s="409">
        <v>3.206821754471112E-2</v>
      </c>
      <c r="HT578" s="409">
        <v>2.6011923325974799E-2</v>
      </c>
      <c r="HU578" s="409">
        <v>1.1787868590214561E-2</v>
      </c>
      <c r="HV578" s="409">
        <v>1.1687775800392611E-2</v>
      </c>
      <c r="HW578" s="409">
        <v>9.2160515046829372E-3</v>
      </c>
      <c r="HX578" s="409">
        <v>1.2474186224463595E-2</v>
      </c>
      <c r="HY578" s="409">
        <v>6.3044563545697735E-2</v>
      </c>
      <c r="HZ578" s="409">
        <v>9.3445528816029133E-2</v>
      </c>
      <c r="IA578" s="409">
        <v>7.8890859361791923E-2</v>
      </c>
      <c r="IB578" s="409">
        <v>2.7804649379748279E-2</v>
      </c>
      <c r="IC578" s="409">
        <v>9.2030081257843885E-3</v>
      </c>
      <c r="ID578" s="409">
        <v>5.5589527795264198E-3</v>
      </c>
      <c r="IE578" s="409">
        <v>4.5437610525433806E-3</v>
      </c>
      <c r="IF578" s="409">
        <v>1.007403843212209E-2</v>
      </c>
      <c r="IG578" s="409">
        <v>1.4609875379770787E-2</v>
      </c>
      <c r="IH578" s="409">
        <v>7.2969237169301076E-3</v>
      </c>
      <c r="II578" s="409">
        <v>1.0963687515773535E-2</v>
      </c>
      <c r="IJ578" s="409">
        <v>1.2593925554578961E-2</v>
      </c>
      <c r="IK578" s="409">
        <v>1.9475392985301926E-3</v>
      </c>
      <c r="IL578" s="410">
        <v>2.3905091358914943E-2</v>
      </c>
      <c r="IM578" s="410">
        <v>1.9028397941072056E-2</v>
      </c>
      <c r="IN578" s="410">
        <v>1.9623798746208249E-2</v>
      </c>
      <c r="IO578" s="410">
        <v>2.2719198259723187E-2</v>
      </c>
      <c r="IP578" s="410">
        <v>2.0161458297702359E-2</v>
      </c>
      <c r="IQ578" s="410">
        <v>2.1852067958949006E-2</v>
      </c>
      <c r="IR578" s="410">
        <v>1.7562247605146648E-2</v>
      </c>
      <c r="IS578" s="410">
        <v>1.0664851462770051</v>
      </c>
      <c r="IT578" s="410">
        <v>5.3837936319643814E-2</v>
      </c>
      <c r="IU578" s="410">
        <v>3.0365018307714171E-2</v>
      </c>
      <c r="IV578" s="410">
        <v>3.519944371333017E-2</v>
      </c>
      <c r="IW578" s="410">
        <v>2.6794044396346705E-2</v>
      </c>
      <c r="IX578" s="410">
        <v>1.7854530753136727E-2</v>
      </c>
      <c r="IY578" s="410">
        <v>1.413511854286942E-2</v>
      </c>
      <c r="IZ578" s="410">
        <v>1.6055066956600039E-2</v>
      </c>
      <c r="JA578" s="410">
        <v>1.644560802010012E-2</v>
      </c>
      <c r="JB578" s="410">
        <v>3.0933352479402799E-2</v>
      </c>
      <c r="JC578" s="410">
        <v>2.748232632359153E-2</v>
      </c>
      <c r="JD578" s="410">
        <v>1.1926896929622352E-2</v>
      </c>
      <c r="JE578" s="410">
        <v>1.1749906833354508E-2</v>
      </c>
      <c r="JF578" s="410">
        <v>9.1525238596902626E-3</v>
      </c>
      <c r="JG578" s="410">
        <v>1.2706348516296538E-2</v>
      </c>
      <c r="JH578" s="410">
        <v>6.3961537544221125E-2</v>
      </c>
      <c r="JI578" s="410">
        <v>0.10589974280022735</v>
      </c>
      <c r="JJ578" s="410">
        <v>7.7202362011152229E-2</v>
      </c>
      <c r="JK578" s="410">
        <v>2.7767664101592784E-2</v>
      </c>
      <c r="JL578" s="410">
        <v>9.0786288310849769E-3</v>
      </c>
      <c r="JM578" s="410">
        <v>5.4733149356186389E-3</v>
      </c>
      <c r="JN578" s="410">
        <v>4.4109280083536907E-3</v>
      </c>
      <c r="JO578" s="410">
        <v>1.0164266753969E-2</v>
      </c>
      <c r="JP578" s="410">
        <v>1.5767448124082515E-2</v>
      </c>
      <c r="JQ578" s="410">
        <v>7.2447100290010964E-3</v>
      </c>
      <c r="JR578" s="410">
        <v>1.1222971107008786E-2</v>
      </c>
      <c r="JS578" s="410">
        <v>1.2388568305767773E-2</v>
      </c>
      <c r="JT578" s="410">
        <v>1.8754899176678817E-3</v>
      </c>
      <c r="JU578" s="409">
        <v>2.2243880848196472E-2</v>
      </c>
      <c r="JV578" s="409">
        <v>1.7361118081471186E-2</v>
      </c>
      <c r="JW578" s="409">
        <v>1.8350552318545384E-2</v>
      </c>
      <c r="JX578" s="409">
        <v>2.2445448700236566E-2</v>
      </c>
      <c r="JY578" s="409">
        <v>2.0021112825403163E-2</v>
      </c>
      <c r="JZ578" s="409">
        <v>2.0850813876864552E-2</v>
      </c>
      <c r="KA578" s="409">
        <v>1.7189222482550014E-2</v>
      </c>
      <c r="KB578" s="409">
        <v>1.0538874064043284</v>
      </c>
      <c r="KC578" s="409">
        <v>5.6188510616966315E-2</v>
      </c>
      <c r="KD578" s="409">
        <v>3.0480673967639808E-2</v>
      </c>
      <c r="KE578" s="409">
        <v>3.3744919554246626E-2</v>
      </c>
      <c r="KF578" s="409">
        <v>2.6819648311462583E-2</v>
      </c>
      <c r="KG578" s="409">
        <v>1.732564431696795E-2</v>
      </c>
      <c r="KH578" s="409">
        <v>1.3463802106406034E-2</v>
      </c>
      <c r="KI578" s="409">
        <v>1.5704801277541858E-2</v>
      </c>
      <c r="KJ578" s="409">
        <v>1.5808262299083164E-2</v>
      </c>
      <c r="KK578" s="409">
        <v>2.911025811521822E-2</v>
      </c>
      <c r="KL578" s="409">
        <v>2.6052231915293884E-2</v>
      </c>
      <c r="KM578" s="409">
        <v>1.153724144461492E-2</v>
      </c>
      <c r="KN578" s="409">
        <v>1.0764186401952478E-2</v>
      </c>
      <c r="KO578" s="409">
        <v>8.5993193084771269E-3</v>
      </c>
      <c r="KP578" s="409">
        <v>1.2004959199683736E-2</v>
      </c>
      <c r="KQ578" s="409">
        <v>6.0501945161048044E-2</v>
      </c>
      <c r="KR578" s="409">
        <v>9.7028112301715291E-2</v>
      </c>
      <c r="KS578" s="409">
        <v>7.7730956819178465E-2</v>
      </c>
      <c r="KT578" s="409">
        <v>2.899870639933019E-2</v>
      </c>
      <c r="KU578" s="409">
        <v>8.8297927268376434E-3</v>
      </c>
      <c r="KV578" s="409">
        <v>5.3322571002019301E-3</v>
      </c>
      <c r="KW578" s="409">
        <v>4.0586404556941505E-3</v>
      </c>
      <c r="KX578" s="409">
        <v>9.9322992894514094E-3</v>
      </c>
      <c r="KY578" s="409">
        <v>1.5204586234631215E-2</v>
      </c>
      <c r="KZ578" s="409">
        <v>7.3620520514075449E-3</v>
      </c>
      <c r="LA578" s="409">
        <v>1.0950986163345455E-2</v>
      </c>
      <c r="LB578" s="409">
        <v>1.2152930616124966E-2</v>
      </c>
      <c r="LC578" s="409">
        <v>1.719562831303521E-3</v>
      </c>
      <c r="LD578" s="410">
        <v>2.3243223501881193E-2</v>
      </c>
      <c r="LE578" s="410">
        <v>1.7065654634294266E-2</v>
      </c>
      <c r="LF578" s="410">
        <v>1.9401794525173353E-2</v>
      </c>
      <c r="LG578" s="410">
        <v>2.4476464332054231E-2</v>
      </c>
      <c r="LH578" s="410">
        <v>2.2101534650181089E-2</v>
      </c>
      <c r="LI578" s="410">
        <v>2.2136352267778409E-2</v>
      </c>
      <c r="LJ578" s="410">
        <v>1.7971197580563966E-2</v>
      </c>
      <c r="LK578" s="410">
        <v>1.0585947678853718</v>
      </c>
      <c r="LL578" s="410">
        <v>6.1567311761347721E-2</v>
      </c>
      <c r="LM578" s="410">
        <v>3.3142036576369605E-2</v>
      </c>
      <c r="LN578" s="410">
        <v>3.555100771044227E-2</v>
      </c>
      <c r="LO578" s="410">
        <v>2.9684303241288144E-2</v>
      </c>
      <c r="LP578" s="410">
        <v>1.8989702443362302E-2</v>
      </c>
      <c r="LQ578" s="410">
        <v>1.4580504919696452E-2</v>
      </c>
      <c r="LR578" s="410">
        <v>1.7088654565661464E-2</v>
      </c>
      <c r="LS578" s="410">
        <v>1.6637593040512245E-2</v>
      </c>
      <c r="LT578" s="410">
        <v>3.0842995276409858E-2</v>
      </c>
      <c r="LU578" s="410">
        <v>2.6805922809440802E-2</v>
      </c>
      <c r="LV578" s="410">
        <v>1.3060503550482836E-2</v>
      </c>
      <c r="LW578" s="410">
        <v>1.1133206633476483E-2</v>
      </c>
      <c r="LX578" s="410">
        <v>9.0832024692658955E-3</v>
      </c>
      <c r="LY578" s="410">
        <v>1.2710616857987552E-2</v>
      </c>
      <c r="LZ578" s="410">
        <v>6.3103101269057035E-2</v>
      </c>
      <c r="MA578" s="410">
        <v>9.8680558114574088E-2</v>
      </c>
      <c r="MB578" s="410">
        <v>8.7885418151754838E-2</v>
      </c>
      <c r="MC578" s="410">
        <v>3.2906987704172878E-2</v>
      </c>
      <c r="MD578" s="410">
        <v>9.0460105146390971E-3</v>
      </c>
      <c r="ME578" s="410">
        <v>5.713990794996157E-3</v>
      </c>
      <c r="MF578" s="410">
        <v>4.5735581366603941E-3</v>
      </c>
      <c r="MG578" s="410">
        <v>1.0582540340220716E-2</v>
      </c>
      <c r="MH578" s="410">
        <v>1.5824252261286788E-2</v>
      </c>
      <c r="MI578" s="410">
        <v>7.9301288857466495E-3</v>
      </c>
      <c r="MJ578" s="410">
        <v>1.1710031876416414E-2</v>
      </c>
      <c r="MK578" s="410">
        <v>1.2830043891188053E-2</v>
      </c>
      <c r="ML578" s="410">
        <v>1.8152671484493582E-3</v>
      </c>
      <c r="MM578" s="409">
        <v>2.3137314394527039E-2</v>
      </c>
      <c r="MN578" s="409">
        <v>1.540132346114783E-2</v>
      </c>
      <c r="MO578" s="409">
        <v>1.9686351669288542E-2</v>
      </c>
      <c r="MP578" s="409">
        <v>2.5464923337844232E-2</v>
      </c>
      <c r="MQ578" s="409">
        <v>2.2768190673569846E-2</v>
      </c>
      <c r="MR578" s="409">
        <v>2.2647851330147354E-2</v>
      </c>
      <c r="MS578" s="409">
        <v>1.8568541023986633E-2</v>
      </c>
      <c r="MT578" s="409">
        <v>1.0863578104252802</v>
      </c>
      <c r="MU578" s="409">
        <v>6.6821181430932186E-2</v>
      </c>
      <c r="MV578" s="409">
        <v>3.5014663319295425E-2</v>
      </c>
      <c r="MW578" s="409">
        <v>3.7277503677120065E-2</v>
      </c>
      <c r="MX578" s="409">
        <v>3.0641100696520634E-2</v>
      </c>
      <c r="MY578" s="409">
        <v>1.9387067564412733E-2</v>
      </c>
      <c r="MZ578" s="409">
        <v>1.5046831882492635E-2</v>
      </c>
      <c r="NA578" s="409">
        <v>1.7412729550095127E-2</v>
      </c>
      <c r="NB578" s="409">
        <v>1.6995478158740064E-2</v>
      </c>
      <c r="NC578" s="409">
        <v>3.3482718036488376E-2</v>
      </c>
      <c r="ND578" s="409">
        <v>2.7095206871217404E-2</v>
      </c>
      <c r="NE578" s="409">
        <v>1.3557368267084756E-2</v>
      </c>
      <c r="NF578" s="409">
        <v>1.1331351754063388E-2</v>
      </c>
      <c r="NG578" s="409">
        <v>9.3929793345028396E-3</v>
      </c>
      <c r="NH578" s="409">
        <v>1.3117654980882144E-2</v>
      </c>
      <c r="NI578" s="409">
        <v>6.4287216835192035E-2</v>
      </c>
      <c r="NJ578" s="409">
        <v>9.6368421929790796E-2</v>
      </c>
      <c r="NK578" s="409">
        <v>0.10269359868257676</v>
      </c>
      <c r="NL578" s="409">
        <v>3.5206410538680587E-2</v>
      </c>
      <c r="NM578" s="409">
        <v>9.4007687010356326E-3</v>
      </c>
      <c r="NN578" s="409">
        <v>5.9936874161866582E-3</v>
      </c>
      <c r="NO578" s="409">
        <v>4.8218016441174301E-3</v>
      </c>
      <c r="NP578" s="409">
        <v>1.072962046778074E-2</v>
      </c>
      <c r="NQ578" s="409">
        <v>1.6626378307406455E-2</v>
      </c>
      <c r="NR578" s="409">
        <v>8.0526312469195484E-3</v>
      </c>
      <c r="NS578" s="409">
        <v>1.2374568242126389E-2</v>
      </c>
      <c r="NT578" s="409">
        <v>1.3136734707806486E-2</v>
      </c>
      <c r="NU578" s="409">
        <v>1.7723612148434886E-3</v>
      </c>
      <c r="NV578" s="410">
        <v>2.5536938856665144E-2</v>
      </c>
      <c r="NW578" s="410">
        <v>1.5567185775609147E-2</v>
      </c>
      <c r="NX578" s="410">
        <v>2.193142980080192E-2</v>
      </c>
      <c r="NY578" s="410">
        <v>2.9249686632737949E-2</v>
      </c>
      <c r="NZ578" s="410">
        <v>2.5675809089103226E-2</v>
      </c>
      <c r="OA578" s="410">
        <v>2.5567323455456349E-2</v>
      </c>
      <c r="OB578" s="410">
        <v>2.1132435800295432E-2</v>
      </c>
      <c r="OC578" s="410">
        <v>1.1419270323493103</v>
      </c>
      <c r="OD578" s="410">
        <v>8.1125424870717319E-2</v>
      </c>
      <c r="OE578" s="410">
        <v>4.1237204713326939E-2</v>
      </c>
      <c r="OF578" s="410">
        <v>4.2169821703179115E-2</v>
      </c>
      <c r="OG578" s="410">
        <v>3.4798328755114051E-2</v>
      </c>
      <c r="OH578" s="410">
        <v>2.1341993393414461E-2</v>
      </c>
      <c r="OI578" s="410">
        <v>1.7016353762676663E-2</v>
      </c>
      <c r="OJ578" s="410">
        <v>1.9398241607577141E-2</v>
      </c>
      <c r="OK578" s="410">
        <v>2.0131268923041956E-2</v>
      </c>
      <c r="OL578" s="410">
        <v>4.0339547443127746E-2</v>
      </c>
      <c r="OM578" s="410">
        <v>2.9833836402734699E-2</v>
      </c>
      <c r="ON578" s="410">
        <v>1.4857088542102657E-2</v>
      </c>
      <c r="OO578" s="410">
        <v>1.2847464521577489E-2</v>
      </c>
      <c r="OP578" s="410">
        <v>1.0008286274274053E-2</v>
      </c>
      <c r="OQ578" s="410">
        <v>1.4494754246055033E-2</v>
      </c>
      <c r="OR578" s="410">
        <v>7.1460684159348656E-2</v>
      </c>
      <c r="OS578" s="410">
        <v>0.106559653683959</v>
      </c>
      <c r="OT578" s="410">
        <v>0.11818983173843807</v>
      </c>
      <c r="OU578" s="410">
        <v>3.8692130702028323E-2</v>
      </c>
      <c r="OV578" s="410">
        <v>1.0115276084077359E-2</v>
      </c>
      <c r="OW578" s="410">
        <v>6.3898168331114778E-3</v>
      </c>
      <c r="OX578" s="410">
        <v>5.3122112792387769E-3</v>
      </c>
      <c r="OY578" s="410">
        <v>1.1606010134304011E-2</v>
      </c>
      <c r="OZ578" s="410">
        <v>1.7343111657917291E-2</v>
      </c>
      <c r="PA578" s="410">
        <v>9.0839217997252079E-3</v>
      </c>
      <c r="PB578" s="410">
        <v>1.4105583790989805E-2</v>
      </c>
      <c r="PC578" s="410">
        <v>1.451700453517648E-2</v>
      </c>
      <c r="PD578" s="410">
        <v>2.0377903128535896E-3</v>
      </c>
      <c r="PE578" s="409">
        <v>2.4572000650388261E-2</v>
      </c>
      <c r="PF578" s="409">
        <v>1.59174679075904E-2</v>
      </c>
      <c r="PG578" s="409">
        <v>2.1221219306540636E-2</v>
      </c>
      <c r="PH578" s="409">
        <v>2.8452577306083311E-2</v>
      </c>
      <c r="PI578" s="409">
        <v>2.5062613426753876E-2</v>
      </c>
      <c r="PJ578" s="409">
        <v>2.4561032131552168E-2</v>
      </c>
      <c r="PK578" s="409">
        <v>2.0740797524158947E-2</v>
      </c>
      <c r="PL578" s="409">
        <v>1.1263974069915712</v>
      </c>
      <c r="PM578" s="409">
        <v>7.5274483230200112E-2</v>
      </c>
      <c r="PN578" s="409">
        <v>3.957435806306886E-2</v>
      </c>
      <c r="PO578" s="409">
        <v>4.1418875648434966E-2</v>
      </c>
      <c r="PP578" s="409">
        <v>3.4194093211642289E-2</v>
      </c>
      <c r="PQ578" s="409">
        <v>2.0913768624509173E-2</v>
      </c>
      <c r="PR578" s="409">
        <v>1.6651907737461762E-2</v>
      </c>
      <c r="PS578" s="409">
        <v>1.8771199161310235E-2</v>
      </c>
      <c r="PT578" s="409">
        <v>2.0007988632141139E-2</v>
      </c>
      <c r="PU578" s="409">
        <v>4.3253336685265514E-2</v>
      </c>
      <c r="PV578" s="409">
        <v>2.8682155632702336E-2</v>
      </c>
      <c r="PW578" s="409">
        <v>1.5125197028330874E-2</v>
      </c>
      <c r="PX578" s="409">
        <v>1.1868964942170346E-2</v>
      </c>
      <c r="PY578" s="409">
        <v>9.6564793384236042E-3</v>
      </c>
      <c r="PZ578" s="409">
        <v>1.4050040675431995E-2</v>
      </c>
      <c r="QA578" s="409">
        <v>7.169829821743666E-2</v>
      </c>
      <c r="QB578" s="409">
        <v>8.8204989293970762E-2</v>
      </c>
      <c r="QC578" s="409">
        <v>0.11653478114321872</v>
      </c>
      <c r="QD578" s="409">
        <v>3.9619363009881059E-2</v>
      </c>
      <c r="QE578" s="409">
        <v>1.0083220168961977E-2</v>
      </c>
      <c r="QF578" s="409">
        <v>6.5007766962271087E-3</v>
      </c>
      <c r="QG578" s="409">
        <v>5.0111988756336885E-3</v>
      </c>
      <c r="QH578" s="409">
        <v>1.1452147820637294E-2</v>
      </c>
      <c r="QI578" s="409">
        <v>1.7213052228282788E-2</v>
      </c>
      <c r="QJ578" s="409">
        <v>8.9858741271004097E-3</v>
      </c>
      <c r="QK578" s="409">
        <v>1.3682158255522232E-2</v>
      </c>
      <c r="QL578" s="409">
        <v>1.4098961637538066E-2</v>
      </c>
      <c r="QM578" s="409">
        <v>2.0666878430986731E-3</v>
      </c>
      <c r="QN578" s="410">
        <v>2.9881154351057371E-2</v>
      </c>
      <c r="QO578" s="410">
        <v>1.574063667178844E-2</v>
      </c>
      <c r="QP578" s="410">
        <v>2.6343514891948729E-2</v>
      </c>
      <c r="QQ578" s="410">
        <v>3.5324425041416203E-2</v>
      </c>
      <c r="QR578" s="410">
        <v>3.1478487528586688E-2</v>
      </c>
      <c r="QS578" s="410">
        <v>3.0671172924542033E-2</v>
      </c>
      <c r="QT578" s="410">
        <v>2.6319529567615546E-2</v>
      </c>
      <c r="QU578" s="410">
        <v>1.2352964460892968</v>
      </c>
      <c r="QV578" s="410">
        <v>0.10280441003983154</v>
      </c>
      <c r="QW578" s="410">
        <v>5.1720826825288356E-2</v>
      </c>
      <c r="QX578" s="410">
        <v>5.290634002088037E-2</v>
      </c>
      <c r="QY578" s="410">
        <v>4.4144554680712447E-2</v>
      </c>
      <c r="QZ578" s="410">
        <v>2.6528024941701849E-2</v>
      </c>
      <c r="RA578" s="410">
        <v>2.1842268045023712E-2</v>
      </c>
      <c r="RB578" s="410">
        <v>2.4441526385597535E-2</v>
      </c>
      <c r="RC578" s="410">
        <v>2.5585712751804383E-2</v>
      </c>
      <c r="RD578" s="410">
        <v>6.119235794364155E-2</v>
      </c>
      <c r="RE578" s="410">
        <v>3.4536342277116085E-2</v>
      </c>
      <c r="RF578" s="410">
        <v>1.8617054064756798E-2</v>
      </c>
      <c r="RG578" s="410">
        <v>1.4191636037145933E-2</v>
      </c>
      <c r="RH578" s="410">
        <v>1.1689031491981049E-2</v>
      </c>
      <c r="RI578" s="410">
        <v>1.7395583752593185E-2</v>
      </c>
      <c r="RJ578" s="410">
        <v>8.1546992216177741E-2</v>
      </c>
      <c r="RK578" s="410">
        <v>0.10541261856264428</v>
      </c>
      <c r="RL578" s="410">
        <v>0.15527797358173451</v>
      </c>
      <c r="RM578" s="410">
        <v>4.8354161079376623E-2</v>
      </c>
      <c r="RN578" s="410">
        <v>1.2273577269776691E-2</v>
      </c>
      <c r="RO578" s="410">
        <v>8.0916482650350442E-3</v>
      </c>
      <c r="RP578" s="410">
        <v>5.8569487053792557E-3</v>
      </c>
      <c r="RQ578" s="410">
        <v>1.3927534804176132E-2</v>
      </c>
      <c r="RR578" s="410">
        <v>2.0247751700067727E-2</v>
      </c>
      <c r="RS578" s="410">
        <v>1.1179677342902221E-2</v>
      </c>
      <c r="RT578" s="410">
        <v>1.7025218556582428E-2</v>
      </c>
      <c r="RU578" s="410">
        <v>1.7469427033602707E-2</v>
      </c>
      <c r="RV578" s="410">
        <v>2.3289195184967495E-3</v>
      </c>
      <c r="RW578" s="409">
        <v>2.604449318613683E-2</v>
      </c>
      <c r="RX578" s="409">
        <v>1.5272942129141306E-2</v>
      </c>
      <c r="RY578" s="409">
        <v>2.3051443478883247E-2</v>
      </c>
      <c r="RZ578" s="409">
        <v>2.9419871160681503E-2</v>
      </c>
      <c r="SA578" s="409">
        <v>2.657950804503683E-2</v>
      </c>
      <c r="SB578" s="409">
        <v>2.655762901717872E-2</v>
      </c>
      <c r="SC578" s="409">
        <v>2.214605514428046E-2</v>
      </c>
      <c r="SD578" s="409">
        <v>1.1348696257061373</v>
      </c>
      <c r="SE578" s="409">
        <v>7.7026148537368583E-2</v>
      </c>
      <c r="SF578" s="409">
        <v>4.2508062183334118E-2</v>
      </c>
      <c r="SG578" s="409">
        <v>4.4337211581361044E-2</v>
      </c>
      <c r="SH578" s="409">
        <v>3.8714825975007777E-2</v>
      </c>
      <c r="SI578" s="409">
        <v>2.358605129818668E-2</v>
      </c>
      <c r="SJ578" s="409">
        <v>1.9156892757646465E-2</v>
      </c>
      <c r="SK578" s="409">
        <v>2.15215952649228E-2</v>
      </c>
      <c r="SL578" s="409">
        <v>2.225628598768347E-2</v>
      </c>
      <c r="SM578" s="409">
        <v>4.2525353305239995E-2</v>
      </c>
      <c r="SN578" s="409">
        <v>3.1069296026493744E-2</v>
      </c>
      <c r="SO578" s="409">
        <v>1.5860936819264919E-2</v>
      </c>
      <c r="SP578" s="409">
        <v>1.2750940952996738E-2</v>
      </c>
      <c r="SQ578" s="409">
        <v>1.0250181704974333E-2</v>
      </c>
      <c r="SR578" s="409">
        <v>1.5030604541680211E-2</v>
      </c>
      <c r="SS578" s="409">
        <v>7.5894854822872476E-2</v>
      </c>
      <c r="ST578" s="409">
        <v>0.10059765841283951</v>
      </c>
      <c r="SU578" s="409">
        <v>0.11770344047445705</v>
      </c>
      <c r="SV578" s="409">
        <v>4.6055661733189805E-2</v>
      </c>
      <c r="SW578" s="409">
        <v>1.03088855639972E-2</v>
      </c>
      <c r="SX578" s="409">
        <v>6.9107759848772961E-3</v>
      </c>
      <c r="SY578" s="409">
        <v>5.0801714446489354E-3</v>
      </c>
      <c r="SZ578" s="409">
        <v>1.261029845783013E-2</v>
      </c>
      <c r="TA578" s="409">
        <v>1.81538694029434E-2</v>
      </c>
      <c r="TB578" s="409">
        <v>9.5833317198504575E-3</v>
      </c>
      <c r="TC578" s="409">
        <v>1.3668477377671996E-2</v>
      </c>
      <c r="TD578" s="409">
        <v>1.5154267742704229E-2</v>
      </c>
      <c r="TE578" s="409">
        <v>1.9966843862213117E-3</v>
      </c>
    </row>
    <row r="579" spans="1:525" s="293" customFormat="1" x14ac:dyDescent="0.3">
      <c r="A579" s="409">
        <v>7.352298599057859E-2</v>
      </c>
      <c r="B579" s="409">
        <v>3.1467239809701772E-2</v>
      </c>
      <c r="C579" s="409">
        <v>5.2846225063887448E-2</v>
      </c>
      <c r="D579" s="409">
        <v>0.14595606959231541</v>
      </c>
      <c r="E579" s="409">
        <v>9.5398141509486986E-2</v>
      </c>
      <c r="F579" s="409">
        <v>6.8431931379935459E-2</v>
      </c>
      <c r="G579" s="409">
        <v>7.709503128408117E-2</v>
      </c>
      <c r="H579" s="409">
        <v>4.0467099430155737E-2</v>
      </c>
      <c r="I579" s="409">
        <v>1.3216484139027571</v>
      </c>
      <c r="J579" s="409">
        <v>0.31663698216853425</v>
      </c>
      <c r="K579" s="409">
        <v>6.1305382215876773E-2</v>
      </c>
      <c r="L579" s="409">
        <v>4.5770935091032444E-2</v>
      </c>
      <c r="M579" s="409">
        <v>4.8195527399561802E-2</v>
      </c>
      <c r="N579" s="409">
        <v>5.9268630519872689E-2</v>
      </c>
      <c r="O579" s="409">
        <v>5.8796829716643143E-2</v>
      </c>
      <c r="P579" s="409">
        <v>8.1623008554214865E-2</v>
      </c>
      <c r="Q579" s="409">
        <v>2.0077559779103769E-2</v>
      </c>
      <c r="R579" s="409">
        <v>3.931062495556252E-2</v>
      </c>
      <c r="S579" s="409">
        <v>2.9476412468842784E-2</v>
      </c>
      <c r="T579" s="409">
        <v>1.4582254523660302E-2</v>
      </c>
      <c r="U579" s="409">
        <v>1.2578854948872203E-2</v>
      </c>
      <c r="V579" s="409">
        <v>2.5858517165844686E-2</v>
      </c>
      <c r="W579" s="409">
        <v>1.8739450132364957E-2</v>
      </c>
      <c r="X579" s="409">
        <v>1.8578749242253011E-2</v>
      </c>
      <c r="Y579" s="409">
        <v>1.7546006072640591E-2</v>
      </c>
      <c r="Z579" s="409">
        <v>1.7722628308906384E-2</v>
      </c>
      <c r="AA579" s="409">
        <v>1.111848253422104E-2</v>
      </c>
      <c r="AB579" s="409">
        <v>7.917778462923802E-3</v>
      </c>
      <c r="AC579" s="409">
        <v>6.8791370243582407E-3</v>
      </c>
      <c r="AD579" s="409">
        <v>1.5558006780726894E-2</v>
      </c>
      <c r="AE579" s="409">
        <v>2.1708737408788602E-2</v>
      </c>
      <c r="AF579" s="409">
        <v>1.0715808432750659E-2</v>
      </c>
      <c r="AG579" s="409">
        <v>9.3243734499694295E-2</v>
      </c>
      <c r="AH579" s="409">
        <v>2.4404672859309241E-2</v>
      </c>
      <c r="AI579" s="409">
        <v>4.2853045007362313E-3</v>
      </c>
      <c r="AJ579" s="410">
        <v>7.1278154092944246E-2</v>
      </c>
      <c r="AK579" s="410">
        <v>3.2340608895126709E-2</v>
      </c>
      <c r="AL579" s="410">
        <v>5.2951828233121966E-2</v>
      </c>
      <c r="AM579" s="410">
        <v>0.14796133079780155</v>
      </c>
      <c r="AN579" s="410">
        <v>9.413423292866778E-2</v>
      </c>
      <c r="AO579" s="410">
        <v>6.9949894580906113E-2</v>
      </c>
      <c r="AP579" s="410">
        <v>7.6314702244218158E-2</v>
      </c>
      <c r="AQ579" s="410">
        <v>3.9246878737688062E-2</v>
      </c>
      <c r="AR579" s="410">
        <v>1.3222705226643339</v>
      </c>
      <c r="AS579" s="410">
        <v>0.31096249203213311</v>
      </c>
      <c r="AT579" s="410">
        <v>6.4709709294014289E-2</v>
      </c>
      <c r="AU579" s="410">
        <v>4.6806971965611871E-2</v>
      </c>
      <c r="AV579" s="410">
        <v>4.8948369535905589E-2</v>
      </c>
      <c r="AW579" s="410">
        <v>5.9717473933110568E-2</v>
      </c>
      <c r="AX579" s="410">
        <v>5.9630748131523838E-2</v>
      </c>
      <c r="AY579" s="410">
        <v>8.1476801271127608E-2</v>
      </c>
      <c r="AZ579" s="410">
        <v>2.0157001053502648E-2</v>
      </c>
      <c r="BA579" s="410">
        <v>4.0083398536506228E-2</v>
      </c>
      <c r="BB579" s="410">
        <v>2.9202964578592953E-2</v>
      </c>
      <c r="BC579" s="410">
        <v>1.420625158975739E-2</v>
      </c>
      <c r="BD579" s="410">
        <v>1.2508176859230065E-2</v>
      </c>
      <c r="BE579" s="410">
        <v>2.5426493966039399E-2</v>
      </c>
      <c r="BF579" s="410">
        <v>1.9331297352160336E-2</v>
      </c>
      <c r="BG579" s="410">
        <v>1.9538199101149969E-2</v>
      </c>
      <c r="BH579" s="410">
        <v>1.7069743027673431E-2</v>
      </c>
      <c r="BI579" s="410">
        <v>1.8152254543109873E-2</v>
      </c>
      <c r="BJ579" s="410">
        <v>1.1363813833583997E-2</v>
      </c>
      <c r="BK579" s="410">
        <v>7.9126997741010962E-3</v>
      </c>
      <c r="BL579" s="410">
        <v>7.0986241310630922E-3</v>
      </c>
      <c r="BM579" s="410">
        <v>1.55582564064853E-2</v>
      </c>
      <c r="BN579" s="410">
        <v>2.2179216203198772E-2</v>
      </c>
      <c r="BO579" s="410">
        <v>1.144519195689184E-2</v>
      </c>
      <c r="BP579" s="410">
        <v>9.2644383601578825E-2</v>
      </c>
      <c r="BQ579" s="410">
        <v>2.4439187324998297E-2</v>
      </c>
      <c r="BR579" s="410">
        <v>4.1639054815920716E-3</v>
      </c>
      <c r="BS579" s="409">
        <v>7.2489000715028604E-2</v>
      </c>
      <c r="BT579" s="409">
        <v>3.2514285807253671E-2</v>
      </c>
      <c r="BU579" s="409">
        <v>5.3793782430867673E-2</v>
      </c>
      <c r="BV579" s="409">
        <v>0.14771476593739563</v>
      </c>
      <c r="BW579" s="409">
        <v>9.4547063020201536E-2</v>
      </c>
      <c r="BX579" s="409">
        <v>6.9566393790581452E-2</v>
      </c>
      <c r="BY579" s="409">
        <v>7.6825527815899616E-2</v>
      </c>
      <c r="BZ579" s="409">
        <v>3.9373474111232064E-2</v>
      </c>
      <c r="CA579" s="409">
        <v>1.3265421946073224</v>
      </c>
      <c r="CB579" s="409">
        <v>0.31495532289407624</v>
      </c>
      <c r="CC579" s="409">
        <v>6.4186072361012439E-2</v>
      </c>
      <c r="CD579" s="409">
        <v>4.7293293384853913E-2</v>
      </c>
      <c r="CE579" s="409">
        <v>4.9392461306932839E-2</v>
      </c>
      <c r="CF579" s="409">
        <v>5.9573435861904819E-2</v>
      </c>
      <c r="CG579" s="409">
        <v>6.0707252724701614E-2</v>
      </c>
      <c r="CH579" s="409">
        <v>8.0198492418050021E-2</v>
      </c>
      <c r="CI579" s="409">
        <v>2.0319476357180271E-2</v>
      </c>
      <c r="CJ579" s="409">
        <v>4.0615247961971412E-2</v>
      </c>
      <c r="CK579" s="409">
        <v>2.9134269355327955E-2</v>
      </c>
      <c r="CL579" s="409">
        <v>1.3874830989224306E-2</v>
      </c>
      <c r="CM579" s="409">
        <v>1.2285712869718251E-2</v>
      </c>
      <c r="CN579" s="409">
        <v>2.5112084363454724E-2</v>
      </c>
      <c r="CO579" s="409">
        <v>1.9215784891529766E-2</v>
      </c>
      <c r="CP579" s="409">
        <v>1.9032958471663565E-2</v>
      </c>
      <c r="CQ579" s="409">
        <v>1.7140629765571611E-2</v>
      </c>
      <c r="CR579" s="409">
        <v>1.8179953782012887E-2</v>
      </c>
      <c r="CS579" s="409">
        <v>1.1911786568533086E-2</v>
      </c>
      <c r="CT579" s="409">
        <v>7.9154970481316398E-3</v>
      </c>
      <c r="CU579" s="409">
        <v>7.0879165044608053E-3</v>
      </c>
      <c r="CV579" s="409">
        <v>1.5553501929299003E-2</v>
      </c>
      <c r="CW579" s="409">
        <v>2.2378747310969744E-2</v>
      </c>
      <c r="CX579" s="409">
        <v>1.1724950392481734E-2</v>
      </c>
      <c r="CY579" s="409">
        <v>9.6469133821017031E-2</v>
      </c>
      <c r="CZ579" s="409">
        <v>2.494099743334531E-2</v>
      </c>
      <c r="DA579" s="409">
        <v>3.5871037025104538E-3</v>
      </c>
      <c r="DB579" s="410">
        <v>7.1835062098822303E-2</v>
      </c>
      <c r="DC579" s="410">
        <v>3.2202934107798717E-2</v>
      </c>
      <c r="DD579" s="410">
        <v>5.3865455540335817E-2</v>
      </c>
      <c r="DE579" s="410">
        <v>0.14439215247228523</v>
      </c>
      <c r="DF579" s="410">
        <v>9.4362896594849408E-2</v>
      </c>
      <c r="DG579" s="410">
        <v>7.1462050474858263E-2</v>
      </c>
      <c r="DH579" s="410">
        <v>7.7226412612417125E-2</v>
      </c>
      <c r="DI579" s="410">
        <v>4.0928705044613455E-2</v>
      </c>
      <c r="DJ579" s="410">
        <v>1.3195494693317338</v>
      </c>
      <c r="DK579" s="410">
        <v>0.31021342853088796</v>
      </c>
      <c r="DL579" s="410">
        <v>6.4609405620963123E-2</v>
      </c>
      <c r="DM579" s="410">
        <v>4.7703610978311814E-2</v>
      </c>
      <c r="DN579" s="410">
        <v>4.9064626006168038E-2</v>
      </c>
      <c r="DO579" s="410">
        <v>5.8262400149495089E-2</v>
      </c>
      <c r="DP579" s="410">
        <v>5.9908195414699557E-2</v>
      </c>
      <c r="DQ579" s="410">
        <v>8.4573621327865861E-2</v>
      </c>
      <c r="DR579" s="410">
        <v>2.1118175257096146E-2</v>
      </c>
      <c r="DS579" s="410">
        <v>4.1466084635075437E-2</v>
      </c>
      <c r="DT579" s="410">
        <v>2.8822964299927905E-2</v>
      </c>
      <c r="DU579" s="410">
        <v>1.4019804634997668E-2</v>
      </c>
      <c r="DV579" s="410">
        <v>1.2558996446568488E-2</v>
      </c>
      <c r="DW579" s="410">
        <v>2.5123295347399325E-2</v>
      </c>
      <c r="DX579" s="410">
        <v>1.9787303953935517E-2</v>
      </c>
      <c r="DY579" s="410">
        <v>1.9608603522020512E-2</v>
      </c>
      <c r="DZ579" s="410">
        <v>1.7930801181201481E-2</v>
      </c>
      <c r="EA579" s="410">
        <v>1.927754373581873E-2</v>
      </c>
      <c r="EB579" s="410">
        <v>1.2387589808545435E-2</v>
      </c>
      <c r="EC579" s="410">
        <v>8.2566389807888687E-3</v>
      </c>
      <c r="ED579" s="410">
        <v>7.9418671459830954E-3</v>
      </c>
      <c r="EE579" s="410">
        <v>1.5838887454781365E-2</v>
      </c>
      <c r="EF579" s="410">
        <v>2.3105539860220813E-2</v>
      </c>
      <c r="EG579" s="410">
        <v>1.1819391031560621E-2</v>
      </c>
      <c r="EH579" s="410">
        <v>9.6858875349696907E-2</v>
      </c>
      <c r="EI579" s="410">
        <v>2.5176774965633815E-2</v>
      </c>
      <c r="EJ579" s="410">
        <v>4.3843751331535015E-3</v>
      </c>
      <c r="EK579" s="409">
        <v>6.992330731375955E-2</v>
      </c>
      <c r="EL579" s="409">
        <v>2.9658654814744563E-2</v>
      </c>
      <c r="EM579" s="409">
        <v>5.2611707900389937E-2</v>
      </c>
      <c r="EN579" s="409">
        <v>0.14712132423486701</v>
      </c>
      <c r="EO579" s="409">
        <v>9.7783165009368067E-2</v>
      </c>
      <c r="EP579" s="409">
        <v>7.0013245573863028E-2</v>
      </c>
      <c r="EQ579" s="409">
        <v>7.6580766836066461E-2</v>
      </c>
      <c r="ER579" s="409">
        <v>3.85089219289034E-2</v>
      </c>
      <c r="ES579" s="409">
        <v>1.317767816804394</v>
      </c>
      <c r="ET579" s="409">
        <v>0.31130783362406117</v>
      </c>
      <c r="EU579" s="409">
        <v>6.386538447071273E-2</v>
      </c>
      <c r="EV579" s="409">
        <v>4.6117861745596067E-2</v>
      </c>
      <c r="EW579" s="409">
        <v>4.9704452338961168E-2</v>
      </c>
      <c r="EX579" s="409">
        <v>5.6443859077608731E-2</v>
      </c>
      <c r="EY579" s="409">
        <v>6.0530674533402433E-2</v>
      </c>
      <c r="EZ579" s="409">
        <v>7.2464044559521407E-2</v>
      </c>
      <c r="FA579" s="409">
        <v>2.1191993887838486E-2</v>
      </c>
      <c r="FB579" s="409">
        <v>4.0492406790580041E-2</v>
      </c>
      <c r="FC579" s="409">
        <v>2.8712759938664636E-2</v>
      </c>
      <c r="FD579" s="409">
        <v>1.3852916311969164E-2</v>
      </c>
      <c r="FE579" s="409">
        <v>1.2530148541623602E-2</v>
      </c>
      <c r="FF579" s="409">
        <v>2.4505679372001845E-2</v>
      </c>
      <c r="FG579" s="409">
        <v>1.9200218733051989E-2</v>
      </c>
      <c r="FH579" s="409">
        <v>2.0118120033568675E-2</v>
      </c>
      <c r="FI579" s="409">
        <v>1.8284741248507989E-2</v>
      </c>
      <c r="FJ579" s="409">
        <v>1.8885403215947009E-2</v>
      </c>
      <c r="FK579" s="409">
        <v>1.2702099725528939E-2</v>
      </c>
      <c r="FL579" s="409">
        <v>8.3589904800945389E-3</v>
      </c>
      <c r="FM579" s="409">
        <v>7.7111925275836673E-3</v>
      </c>
      <c r="FN579" s="409">
        <v>1.6187222615694753E-2</v>
      </c>
      <c r="FO579" s="409">
        <v>2.2929400726751713E-2</v>
      </c>
      <c r="FP579" s="409">
        <v>1.1927346938100384E-2</v>
      </c>
      <c r="FQ579" s="409">
        <v>9.6820136611172419E-2</v>
      </c>
      <c r="FR579" s="409">
        <v>2.5628803831270218E-2</v>
      </c>
      <c r="FS579" s="409">
        <v>4.3595216670591474E-3</v>
      </c>
      <c r="FT579" s="410">
        <v>6.8926217286771937E-2</v>
      </c>
      <c r="FU579" s="410">
        <v>2.703142638399926E-2</v>
      </c>
      <c r="FV579" s="410">
        <v>5.2251414849769327E-2</v>
      </c>
      <c r="FW579" s="410">
        <v>0.14767719703752757</v>
      </c>
      <c r="FX579" s="410">
        <v>9.8321655292004734E-2</v>
      </c>
      <c r="FY579" s="410">
        <v>7.6503012829256978E-2</v>
      </c>
      <c r="FZ579" s="410">
        <v>7.5752307282402453E-2</v>
      </c>
      <c r="GA579" s="410">
        <v>3.5885654949046969E-2</v>
      </c>
      <c r="GB579" s="410">
        <v>1.3231796083848493</v>
      </c>
      <c r="GC579" s="410">
        <v>0.31371164632386705</v>
      </c>
      <c r="GD579" s="410">
        <v>6.4233421216411485E-2</v>
      </c>
      <c r="GE579" s="410">
        <v>4.5509542449844488E-2</v>
      </c>
      <c r="GF579" s="410">
        <v>4.7116217698933698E-2</v>
      </c>
      <c r="GG579" s="410">
        <v>5.4212892549154887E-2</v>
      </c>
      <c r="GH579" s="410">
        <v>5.7724800426075647E-2</v>
      </c>
      <c r="GI579" s="410">
        <v>7.6514154999641287E-2</v>
      </c>
      <c r="GJ579" s="410">
        <v>2.1098028932486051E-2</v>
      </c>
      <c r="GK579" s="410">
        <v>4.0939100831496725E-2</v>
      </c>
      <c r="GL579" s="410">
        <v>2.7284673622430176E-2</v>
      </c>
      <c r="GM579" s="410">
        <v>1.3523790733245796E-2</v>
      </c>
      <c r="GN579" s="410">
        <v>1.2108937592073979E-2</v>
      </c>
      <c r="GO579" s="410">
        <v>2.4651964038741991E-2</v>
      </c>
      <c r="GP579" s="410">
        <v>1.8934010265016517E-2</v>
      </c>
      <c r="GQ579" s="410">
        <v>2.0513664423614183E-2</v>
      </c>
      <c r="GR579" s="410">
        <v>1.9498068471454362E-2</v>
      </c>
      <c r="GS579" s="410">
        <v>1.8762999991946142E-2</v>
      </c>
      <c r="GT579" s="410">
        <v>1.2763417948520756E-2</v>
      </c>
      <c r="GU579" s="410">
        <v>8.2231166248270086E-3</v>
      </c>
      <c r="GV579" s="410">
        <v>7.6116670798517944E-3</v>
      </c>
      <c r="GW579" s="410">
        <v>1.6337713793638818E-2</v>
      </c>
      <c r="GX579" s="410">
        <v>2.344528315683159E-2</v>
      </c>
      <c r="GY579" s="410">
        <v>1.1906030571674532E-2</v>
      </c>
      <c r="GZ579" s="410">
        <v>9.4141266514314426E-2</v>
      </c>
      <c r="HA579" s="410">
        <v>2.5802004616160008E-2</v>
      </c>
      <c r="HB579" s="410">
        <v>3.6428337523053355E-3</v>
      </c>
      <c r="HC579" s="409">
        <v>6.8311464869708738E-2</v>
      </c>
      <c r="HD579" s="409">
        <v>2.6312965044916467E-2</v>
      </c>
      <c r="HE579" s="409">
        <v>5.1461193111459337E-2</v>
      </c>
      <c r="HF579" s="409">
        <v>0.14605441983219278</v>
      </c>
      <c r="HG579" s="409">
        <v>9.7955814780870842E-2</v>
      </c>
      <c r="HH579" s="409">
        <v>7.7323886362123145E-2</v>
      </c>
      <c r="HI579" s="409">
        <v>7.5601378311934669E-2</v>
      </c>
      <c r="HJ579" s="409">
        <v>3.6629798609939895E-2</v>
      </c>
      <c r="HK579" s="409">
        <v>1.3160845371080827</v>
      </c>
      <c r="HL579" s="409">
        <v>0.3112065305319377</v>
      </c>
      <c r="HM579" s="409">
        <v>6.5082132486137603E-2</v>
      </c>
      <c r="HN579" s="409">
        <v>4.5812334378050129E-2</v>
      </c>
      <c r="HO579" s="409">
        <v>4.7515523094409456E-2</v>
      </c>
      <c r="HP579" s="409">
        <v>5.524376117279288E-2</v>
      </c>
      <c r="HQ579" s="409">
        <v>5.7453535749097194E-2</v>
      </c>
      <c r="HR579" s="409">
        <v>7.4096949792169187E-2</v>
      </c>
      <c r="HS579" s="409">
        <v>2.119399904724182E-2</v>
      </c>
      <c r="HT579" s="409">
        <v>4.0990193846626818E-2</v>
      </c>
      <c r="HU579" s="409">
        <v>2.6778670755963595E-2</v>
      </c>
      <c r="HV579" s="409">
        <v>1.3019973912577837E-2</v>
      </c>
      <c r="HW579" s="409">
        <v>1.1592959815982989E-2</v>
      </c>
      <c r="HX579" s="409">
        <v>2.4323804227483529E-2</v>
      </c>
      <c r="HY579" s="409">
        <v>1.8427050582580096E-2</v>
      </c>
      <c r="HZ579" s="409">
        <v>2.020848711118714E-2</v>
      </c>
      <c r="IA579" s="409">
        <v>1.8994193422835638E-2</v>
      </c>
      <c r="IB579" s="409">
        <v>1.8376370722994164E-2</v>
      </c>
      <c r="IC579" s="409">
        <v>1.2560719519602807E-2</v>
      </c>
      <c r="ID579" s="409">
        <v>7.9752644332250627E-3</v>
      </c>
      <c r="IE579" s="409">
        <v>7.8393811147149522E-3</v>
      </c>
      <c r="IF579" s="409">
        <v>1.6198974657694775E-2</v>
      </c>
      <c r="IG579" s="409">
        <v>2.3602963219556915E-2</v>
      </c>
      <c r="IH579" s="409">
        <v>1.1930007882174958E-2</v>
      </c>
      <c r="II579" s="409">
        <v>9.4388457453268154E-2</v>
      </c>
      <c r="IJ579" s="409">
        <v>2.6229736147541555E-2</v>
      </c>
      <c r="IK579" s="409">
        <v>3.5947181281268626E-3</v>
      </c>
      <c r="IL579" s="410">
        <v>6.8497599475631402E-2</v>
      </c>
      <c r="IM579" s="410">
        <v>2.5015791802467619E-2</v>
      </c>
      <c r="IN579" s="410">
        <v>5.266640648573321E-2</v>
      </c>
      <c r="IO579" s="410">
        <v>0.14940221983485463</v>
      </c>
      <c r="IP579" s="410">
        <v>0.10303143885004436</v>
      </c>
      <c r="IQ579" s="410">
        <v>8.0294626055202156E-2</v>
      </c>
      <c r="IR579" s="410">
        <v>7.8572694862919804E-2</v>
      </c>
      <c r="IS579" s="410">
        <v>3.8013408242478258E-2</v>
      </c>
      <c r="IT579" s="410">
        <v>1.3223073626165855</v>
      </c>
      <c r="IU579" s="410">
        <v>0.31925104979260177</v>
      </c>
      <c r="IV579" s="410">
        <v>6.780996225887008E-2</v>
      </c>
      <c r="IW579" s="410">
        <v>4.7425304387317499E-2</v>
      </c>
      <c r="IX579" s="410">
        <v>5.0192993257593771E-2</v>
      </c>
      <c r="IY579" s="410">
        <v>5.7791521023060136E-2</v>
      </c>
      <c r="IZ579" s="410">
        <v>5.9317799687425676E-2</v>
      </c>
      <c r="JA579" s="410">
        <v>6.7610205480996388E-2</v>
      </c>
      <c r="JB579" s="410">
        <v>2.0718785878624021E-2</v>
      </c>
      <c r="JC579" s="410">
        <v>4.2638032452963728E-2</v>
      </c>
      <c r="JD579" s="410">
        <v>2.7561470663531654E-2</v>
      </c>
      <c r="JE579" s="410">
        <v>1.3257349693764114E-2</v>
      </c>
      <c r="JF579" s="410">
        <v>1.1752023181974571E-2</v>
      </c>
      <c r="JG579" s="410">
        <v>2.4428745939607428E-2</v>
      </c>
      <c r="JH579" s="410">
        <v>1.8754634067072135E-2</v>
      </c>
      <c r="JI579" s="410">
        <v>2.0776989270158946E-2</v>
      </c>
      <c r="JJ579" s="410">
        <v>1.7929701778301641E-2</v>
      </c>
      <c r="JK579" s="410">
        <v>1.8218412963991786E-2</v>
      </c>
      <c r="JL579" s="410">
        <v>1.2544429062861559E-2</v>
      </c>
      <c r="JM579" s="410">
        <v>7.940480820906216E-3</v>
      </c>
      <c r="JN579" s="410">
        <v>7.0263113747904048E-3</v>
      </c>
      <c r="JO579" s="410">
        <v>1.6449428382537643E-2</v>
      </c>
      <c r="JP579" s="410">
        <v>2.4951921704554646E-2</v>
      </c>
      <c r="JQ579" s="410">
        <v>1.2104897060238822E-2</v>
      </c>
      <c r="JR579" s="410">
        <v>9.6974722910585953E-2</v>
      </c>
      <c r="JS579" s="410">
        <v>2.6548563998850163E-2</v>
      </c>
      <c r="JT579" s="410">
        <v>3.436804366469615E-3</v>
      </c>
      <c r="JU579" s="409">
        <v>6.930170379081671E-2</v>
      </c>
      <c r="JV579" s="409">
        <v>2.5442765058661075E-2</v>
      </c>
      <c r="JW579" s="409">
        <v>5.2736762869216768E-2</v>
      </c>
      <c r="JX579" s="409">
        <v>0.15468745411826795</v>
      </c>
      <c r="JY579" s="409">
        <v>0.10661733568354564</v>
      </c>
      <c r="JZ579" s="409">
        <v>8.3319026374905111E-2</v>
      </c>
      <c r="KA579" s="409">
        <v>8.0559510179257221E-2</v>
      </c>
      <c r="KB579" s="409">
        <v>3.589764798475413E-2</v>
      </c>
      <c r="KC579" s="409">
        <v>1.3340158645644948</v>
      </c>
      <c r="KD579" s="409">
        <v>0.32940160583245809</v>
      </c>
      <c r="KE579" s="409">
        <v>7.2089568467050169E-2</v>
      </c>
      <c r="KF579" s="409">
        <v>4.8843233568396802E-2</v>
      </c>
      <c r="KG579" s="409">
        <v>5.0443365528874518E-2</v>
      </c>
      <c r="KH579" s="409">
        <v>5.8958020775759692E-2</v>
      </c>
      <c r="KI579" s="409">
        <v>6.1427235533986477E-2</v>
      </c>
      <c r="KJ579" s="409">
        <v>6.9827140084761277E-2</v>
      </c>
      <c r="KK579" s="409">
        <v>2.1195672635886446E-2</v>
      </c>
      <c r="KL579" s="409">
        <v>4.4580898595353954E-2</v>
      </c>
      <c r="KM579" s="409">
        <v>2.8244807584688756E-2</v>
      </c>
      <c r="KN579" s="409">
        <v>1.3256650623482417E-2</v>
      </c>
      <c r="KO579" s="409">
        <v>1.1718806517502718E-2</v>
      </c>
      <c r="KP579" s="409">
        <v>2.4779212553780128E-2</v>
      </c>
      <c r="KQ579" s="409">
        <v>1.9554226490573465E-2</v>
      </c>
      <c r="KR579" s="409">
        <v>2.2122028007550244E-2</v>
      </c>
      <c r="KS579" s="409">
        <v>1.9428613419639484E-2</v>
      </c>
      <c r="KT579" s="409">
        <v>1.9358482518486167E-2</v>
      </c>
      <c r="KU579" s="409">
        <v>1.2730552260220317E-2</v>
      </c>
      <c r="KV579" s="409">
        <v>8.0485549856836765E-3</v>
      </c>
      <c r="KW579" s="409">
        <v>7.012555729539743E-3</v>
      </c>
      <c r="KX579" s="409">
        <v>1.6656863717878414E-2</v>
      </c>
      <c r="KY579" s="409">
        <v>2.5710146068314312E-2</v>
      </c>
      <c r="KZ579" s="409">
        <v>1.2468094976131154E-2</v>
      </c>
      <c r="LA579" s="409">
        <v>9.6413650876308071E-2</v>
      </c>
      <c r="LB579" s="409">
        <v>2.6785691921996268E-2</v>
      </c>
      <c r="LC579" s="409">
        <v>3.5454360757469581E-3</v>
      </c>
      <c r="LD579" s="410">
        <v>7.0055923936500994E-2</v>
      </c>
      <c r="LE579" s="410">
        <v>2.4985868502306836E-2</v>
      </c>
      <c r="LF579" s="410">
        <v>5.2966642427271518E-2</v>
      </c>
      <c r="LG579" s="410">
        <v>0.15583128484235639</v>
      </c>
      <c r="LH579" s="410">
        <v>0.11050615235924273</v>
      </c>
      <c r="LI579" s="410">
        <v>8.3654619575010622E-2</v>
      </c>
      <c r="LJ579" s="410">
        <v>8.0710452493390469E-2</v>
      </c>
      <c r="LK579" s="410">
        <v>3.5930831430579492E-2</v>
      </c>
      <c r="LL579" s="410">
        <v>1.3357241328006693</v>
      </c>
      <c r="LM579" s="410">
        <v>0.3315469247383635</v>
      </c>
      <c r="LN579" s="410">
        <v>7.226197519876966E-2</v>
      </c>
      <c r="LO579" s="410">
        <v>4.8207260381780637E-2</v>
      </c>
      <c r="LP579" s="410">
        <v>5.0226883230032458E-2</v>
      </c>
      <c r="LQ579" s="410">
        <v>6.0224383291914943E-2</v>
      </c>
      <c r="LR579" s="410">
        <v>6.129973889927489E-2</v>
      </c>
      <c r="LS579" s="410">
        <v>6.831134538622935E-2</v>
      </c>
      <c r="LT579" s="410">
        <v>2.132656658358045E-2</v>
      </c>
      <c r="LU579" s="410">
        <v>4.4659033638984262E-2</v>
      </c>
      <c r="LV579" s="410">
        <v>2.9020284688208574E-2</v>
      </c>
      <c r="LW579" s="410">
        <v>1.3201205279453572E-2</v>
      </c>
      <c r="LX579" s="410">
        <v>1.2198752703166747E-2</v>
      </c>
      <c r="LY579" s="410">
        <v>2.4962087577730385E-2</v>
      </c>
      <c r="LZ579" s="410">
        <v>2.0024372352778277E-2</v>
      </c>
      <c r="MA579" s="410">
        <v>2.1664850213557112E-2</v>
      </c>
      <c r="MB579" s="410">
        <v>2.0037755495411189E-2</v>
      </c>
      <c r="MC579" s="410">
        <v>2.0526258029365418E-2</v>
      </c>
      <c r="MD579" s="410">
        <v>1.2710209896748245E-2</v>
      </c>
      <c r="ME579" s="410">
        <v>8.1876835076054519E-3</v>
      </c>
      <c r="MF579" s="410">
        <v>7.6377727536957119E-3</v>
      </c>
      <c r="MG579" s="410">
        <v>1.7094366721687241E-2</v>
      </c>
      <c r="MH579" s="410">
        <v>2.5401866900050654E-2</v>
      </c>
      <c r="MI579" s="410">
        <v>1.2787927734658209E-2</v>
      </c>
      <c r="MJ579" s="410">
        <v>9.5199539818076745E-2</v>
      </c>
      <c r="MK579" s="410">
        <v>2.7279556106513822E-2</v>
      </c>
      <c r="ML579" s="410">
        <v>3.7519086998482041E-3</v>
      </c>
      <c r="MM579" s="409">
        <v>6.6854374172435962E-2</v>
      </c>
      <c r="MN579" s="409">
        <v>2.351758373564283E-2</v>
      </c>
      <c r="MO579" s="409">
        <v>5.1675729360025666E-2</v>
      </c>
      <c r="MP579" s="409">
        <v>0.15534916572015076</v>
      </c>
      <c r="MQ579" s="409">
        <v>0.10836426450272647</v>
      </c>
      <c r="MR579" s="409">
        <v>8.2895711739962519E-2</v>
      </c>
      <c r="MS579" s="409">
        <v>7.9382918776332287E-2</v>
      </c>
      <c r="MT579" s="409">
        <v>3.980894973375787E-2</v>
      </c>
      <c r="MU579" s="409">
        <v>1.335500576550372</v>
      </c>
      <c r="MV579" s="409">
        <v>0.33686736502570658</v>
      </c>
      <c r="MW579" s="409">
        <v>7.3593149768132179E-2</v>
      </c>
      <c r="MX579" s="409">
        <v>4.8029703390573351E-2</v>
      </c>
      <c r="MY579" s="409">
        <v>4.9625244126978947E-2</v>
      </c>
      <c r="MZ579" s="409">
        <v>6.0671206399237766E-2</v>
      </c>
      <c r="NA579" s="409">
        <v>5.9826428787703077E-2</v>
      </c>
      <c r="NB579" s="409">
        <v>6.7668339271747854E-2</v>
      </c>
      <c r="NC579" s="409">
        <v>2.1387372630788798E-2</v>
      </c>
      <c r="ND579" s="409">
        <v>4.4985386687032475E-2</v>
      </c>
      <c r="NE579" s="409">
        <v>2.8000890995504322E-2</v>
      </c>
      <c r="NF579" s="409">
        <v>1.2344727540741675E-2</v>
      </c>
      <c r="NG579" s="409">
        <v>1.2025912178491069E-2</v>
      </c>
      <c r="NH579" s="409">
        <v>2.473508051927336E-2</v>
      </c>
      <c r="NI579" s="409">
        <v>2.0543746858120694E-2</v>
      </c>
      <c r="NJ579" s="409">
        <v>2.176136672050541E-2</v>
      </c>
      <c r="NK579" s="409">
        <v>2.1409176681213039E-2</v>
      </c>
      <c r="NL579" s="409">
        <v>2.0935989907643591E-2</v>
      </c>
      <c r="NM579" s="409">
        <v>1.2597633377698449E-2</v>
      </c>
      <c r="NN579" s="409">
        <v>8.2383621410365392E-3</v>
      </c>
      <c r="NO579" s="409">
        <v>7.9523693364697678E-3</v>
      </c>
      <c r="NP579" s="409">
        <v>1.670745839265219E-2</v>
      </c>
      <c r="NQ579" s="409">
        <v>2.5710951993558998E-2</v>
      </c>
      <c r="NR579" s="409">
        <v>1.2733839879506907E-2</v>
      </c>
      <c r="NS579" s="409">
        <v>9.5308507418127339E-2</v>
      </c>
      <c r="NT579" s="409">
        <v>2.6769501845875635E-2</v>
      </c>
      <c r="NU579" s="409">
        <v>3.7406234160075732E-3</v>
      </c>
      <c r="NV579" s="410">
        <v>6.684048854916938E-2</v>
      </c>
      <c r="NW579" s="410">
        <v>2.3270886181705589E-2</v>
      </c>
      <c r="NX579" s="410">
        <v>5.2756715678240862E-2</v>
      </c>
      <c r="NY579" s="410">
        <v>0.1623131267934883</v>
      </c>
      <c r="NZ579" s="410">
        <v>0.11351671895427017</v>
      </c>
      <c r="OA579" s="410">
        <v>8.8109156029736485E-2</v>
      </c>
      <c r="OB579" s="410">
        <v>8.2556392498970968E-2</v>
      </c>
      <c r="OC579" s="410">
        <v>4.4573023252325039E-2</v>
      </c>
      <c r="OD579" s="410">
        <v>1.3493766134254197</v>
      </c>
      <c r="OE579" s="410">
        <v>0.35552192672368182</v>
      </c>
      <c r="OF579" s="410">
        <v>7.8635932756025539E-2</v>
      </c>
      <c r="OG579" s="410">
        <v>4.9894315209956019E-2</v>
      </c>
      <c r="OH579" s="410">
        <v>5.1389681292120175E-2</v>
      </c>
      <c r="OI579" s="410">
        <v>6.4349380357271141E-2</v>
      </c>
      <c r="OJ579" s="410">
        <v>6.1475641006159369E-2</v>
      </c>
      <c r="OK579" s="410">
        <v>7.3730063305990037E-2</v>
      </c>
      <c r="OL579" s="410">
        <v>2.2728559039356215E-2</v>
      </c>
      <c r="OM579" s="410">
        <v>4.7595901759780908E-2</v>
      </c>
      <c r="ON579" s="410">
        <v>2.8009721544482287E-2</v>
      </c>
      <c r="OO579" s="410">
        <v>1.2775422109666479E-2</v>
      </c>
      <c r="OP579" s="410">
        <v>1.224512453467949E-2</v>
      </c>
      <c r="OQ579" s="410">
        <v>2.5527757671163418E-2</v>
      </c>
      <c r="OR579" s="410">
        <v>2.183518964733186E-2</v>
      </c>
      <c r="OS579" s="410">
        <v>2.3972785686205738E-2</v>
      </c>
      <c r="OT579" s="410">
        <v>2.3200215484266522E-2</v>
      </c>
      <c r="OU579" s="410">
        <v>2.2284238539521925E-2</v>
      </c>
      <c r="OV579" s="410">
        <v>1.2760015351670744E-2</v>
      </c>
      <c r="OW579" s="410">
        <v>8.2180433002129218E-3</v>
      </c>
      <c r="OX579" s="410">
        <v>8.4693140275542613E-3</v>
      </c>
      <c r="OY579" s="410">
        <v>1.7293405073437251E-2</v>
      </c>
      <c r="OZ579" s="410">
        <v>2.6628462275347514E-2</v>
      </c>
      <c r="PA579" s="410">
        <v>1.3532806087616403E-2</v>
      </c>
      <c r="PB579" s="410">
        <v>9.8026217044180936E-2</v>
      </c>
      <c r="PC579" s="410">
        <v>2.7931157582002101E-2</v>
      </c>
      <c r="PD579" s="410">
        <v>4.1092715523647506E-3</v>
      </c>
      <c r="PE579" s="409">
        <v>7.0138937485692693E-2</v>
      </c>
      <c r="PF579" s="409">
        <v>2.6590849780130443E-2</v>
      </c>
      <c r="PG579" s="409">
        <v>5.5686203577060771E-2</v>
      </c>
      <c r="PH579" s="409">
        <v>0.16894885851409733</v>
      </c>
      <c r="PI579" s="409">
        <v>0.12001646456108531</v>
      </c>
      <c r="PJ579" s="409">
        <v>9.4320854605921975E-2</v>
      </c>
      <c r="PK579" s="409">
        <v>8.8735988602074781E-2</v>
      </c>
      <c r="PL579" s="409">
        <v>4.8996738691167122E-2</v>
      </c>
      <c r="PM579" s="409">
        <v>1.3618489482949132</v>
      </c>
      <c r="PN579" s="409">
        <v>0.37151913106652779</v>
      </c>
      <c r="PO579" s="409">
        <v>8.5316351996623963E-2</v>
      </c>
      <c r="PP579" s="409">
        <v>5.336201838004935E-2</v>
      </c>
      <c r="PQ579" s="409">
        <v>5.4530093266508657E-2</v>
      </c>
      <c r="PR579" s="409">
        <v>6.9032114133675881E-2</v>
      </c>
      <c r="PS579" s="409">
        <v>6.4431361258827341E-2</v>
      </c>
      <c r="PT579" s="409">
        <v>7.9176707176707661E-2</v>
      </c>
      <c r="PU579" s="409">
        <v>2.5488271506723136E-2</v>
      </c>
      <c r="PV579" s="409">
        <v>5.0872832150283598E-2</v>
      </c>
      <c r="PW579" s="409">
        <v>2.9733071532431498E-2</v>
      </c>
      <c r="PX579" s="409">
        <v>1.3516992818795443E-2</v>
      </c>
      <c r="PY579" s="409">
        <v>1.2706133390812944E-2</v>
      </c>
      <c r="PZ579" s="409">
        <v>2.7062179938089327E-2</v>
      </c>
      <c r="QA579" s="409">
        <v>2.3451764363727486E-2</v>
      </c>
      <c r="QB579" s="409">
        <v>2.3880965760833473E-2</v>
      </c>
      <c r="QC579" s="409">
        <v>2.4564462107056456E-2</v>
      </c>
      <c r="QD579" s="409">
        <v>2.4238678202792806E-2</v>
      </c>
      <c r="QE579" s="409">
        <v>1.3614941984457247E-2</v>
      </c>
      <c r="QF579" s="409">
        <v>9.0736262985285018E-3</v>
      </c>
      <c r="QG579" s="409">
        <v>8.9438698533431654E-3</v>
      </c>
      <c r="QH579" s="409">
        <v>1.8575228844818971E-2</v>
      </c>
      <c r="QI579" s="409">
        <v>2.7750632638083642E-2</v>
      </c>
      <c r="QJ579" s="409">
        <v>1.4844435443506816E-2</v>
      </c>
      <c r="QK579" s="409">
        <v>0.10236341810307167</v>
      </c>
      <c r="QL579" s="409">
        <v>3.0180862250944209E-2</v>
      </c>
      <c r="QM579" s="409">
        <v>4.5659812887729901E-3</v>
      </c>
      <c r="QN579" s="410">
        <v>7.0828168003676126E-2</v>
      </c>
      <c r="QO579" s="410">
        <v>2.2107463634394444E-2</v>
      </c>
      <c r="QP579" s="410">
        <v>5.6230791819852813E-2</v>
      </c>
      <c r="QQ579" s="410">
        <v>0.162059084538794</v>
      </c>
      <c r="QR579" s="410">
        <v>0.11921934341392169</v>
      </c>
      <c r="QS579" s="410">
        <v>9.607694498071262E-2</v>
      </c>
      <c r="QT579" s="410">
        <v>8.9343690701996395E-2</v>
      </c>
      <c r="QU579" s="410">
        <v>4.8560304800203E-2</v>
      </c>
      <c r="QV579" s="410">
        <v>1.3640109676235859</v>
      </c>
      <c r="QW579" s="410">
        <v>0.3713279719250831</v>
      </c>
      <c r="QX579" s="410">
        <v>8.5032875167838154E-2</v>
      </c>
      <c r="QY579" s="410">
        <v>5.213886307095237E-2</v>
      </c>
      <c r="QZ579" s="410">
        <v>5.3149469584604425E-2</v>
      </c>
      <c r="RA579" s="410">
        <v>6.9982147662842553E-2</v>
      </c>
      <c r="RB579" s="410">
        <v>6.5084330822970382E-2</v>
      </c>
      <c r="RC579" s="410">
        <v>8.068049588673519E-2</v>
      </c>
      <c r="RD579" s="410">
        <v>2.5030387407983246E-2</v>
      </c>
      <c r="RE579" s="410">
        <v>5.0522224961035186E-2</v>
      </c>
      <c r="RF579" s="410">
        <v>2.9102917942616865E-2</v>
      </c>
      <c r="RG579" s="410">
        <v>1.3538875913975658E-2</v>
      </c>
      <c r="RH579" s="410">
        <v>1.2346738039860175E-2</v>
      </c>
      <c r="RI579" s="410">
        <v>2.7124343400864868E-2</v>
      </c>
      <c r="RJ579" s="410">
        <v>2.3364316089842501E-2</v>
      </c>
      <c r="RK579" s="410">
        <v>2.3403671483730827E-2</v>
      </c>
      <c r="RL579" s="410">
        <v>2.6283045584154088E-2</v>
      </c>
      <c r="RM579" s="410">
        <v>2.4657816425029826E-2</v>
      </c>
      <c r="RN579" s="410">
        <v>1.3325542393260432E-2</v>
      </c>
      <c r="RO579" s="410">
        <v>9.2302463041818179E-3</v>
      </c>
      <c r="RP579" s="410">
        <v>8.0082388308012498E-3</v>
      </c>
      <c r="RQ579" s="410">
        <v>1.8515578139611095E-2</v>
      </c>
      <c r="RR579" s="410">
        <v>2.6728849295819972E-2</v>
      </c>
      <c r="RS579" s="410">
        <v>1.4897719063769866E-2</v>
      </c>
      <c r="RT579" s="410">
        <v>9.8823421396490904E-2</v>
      </c>
      <c r="RU579" s="410">
        <v>2.9898774486348038E-2</v>
      </c>
      <c r="RV579" s="410">
        <v>4.4450668105498678E-3</v>
      </c>
      <c r="RW579" s="409">
        <v>6.8343437436573673E-2</v>
      </c>
      <c r="RX579" s="409">
        <v>2.2265346271485898E-2</v>
      </c>
      <c r="RY579" s="409">
        <v>5.5545572908874283E-2</v>
      </c>
      <c r="RZ579" s="409">
        <v>0.15903368947436664</v>
      </c>
      <c r="SA579" s="409">
        <v>0.11827789812792673</v>
      </c>
      <c r="SB579" s="409">
        <v>9.7736607958834903E-2</v>
      </c>
      <c r="SC579" s="409">
        <v>8.9434936786010541E-2</v>
      </c>
      <c r="SD579" s="409">
        <v>4.874330886929143E-2</v>
      </c>
      <c r="SE579" s="409">
        <v>1.3489077471079771</v>
      </c>
      <c r="SF579" s="409">
        <v>0.37526997361629966</v>
      </c>
      <c r="SG579" s="409">
        <v>8.651631962376817E-2</v>
      </c>
      <c r="SH579" s="409">
        <v>5.3494317065741134E-2</v>
      </c>
      <c r="SI579" s="409">
        <v>5.5042914828034188E-2</v>
      </c>
      <c r="SJ579" s="409">
        <v>7.3602354777572238E-2</v>
      </c>
      <c r="SK579" s="409">
        <v>6.6401890333576297E-2</v>
      </c>
      <c r="SL579" s="409">
        <v>8.1677593320916439E-2</v>
      </c>
      <c r="SM579" s="409">
        <v>2.4289324585635496E-2</v>
      </c>
      <c r="SN579" s="409">
        <v>5.1311361355869431E-2</v>
      </c>
      <c r="SO579" s="409">
        <v>2.8035647298183992E-2</v>
      </c>
      <c r="SP579" s="409">
        <v>1.2980991721182505E-2</v>
      </c>
      <c r="SQ579" s="409">
        <v>1.1851469798988637E-2</v>
      </c>
      <c r="SR579" s="409">
        <v>2.6488848867197427E-2</v>
      </c>
      <c r="SS579" s="409">
        <v>2.3903652053354391E-2</v>
      </c>
      <c r="ST579" s="409">
        <v>2.5110877127152223E-2</v>
      </c>
      <c r="SU579" s="409">
        <v>2.5425458839923323E-2</v>
      </c>
      <c r="SV579" s="409">
        <v>2.5283783411097511E-2</v>
      </c>
      <c r="SW579" s="409">
        <v>1.284331680370091E-2</v>
      </c>
      <c r="SX579" s="409">
        <v>8.7587452119023308E-3</v>
      </c>
      <c r="SY579" s="409">
        <v>7.7393442140133301E-3</v>
      </c>
      <c r="SZ579" s="409">
        <v>1.8799369591316437E-2</v>
      </c>
      <c r="TA579" s="409">
        <v>2.4329213118906366E-2</v>
      </c>
      <c r="TB579" s="409">
        <v>1.4590686502601421E-2</v>
      </c>
      <c r="TC579" s="409">
        <v>9.444525126725091E-2</v>
      </c>
      <c r="TD579" s="409">
        <v>2.9431163371612699E-2</v>
      </c>
      <c r="TE579" s="409">
        <v>4.1123579972146568E-3</v>
      </c>
    </row>
    <row r="580" spans="1:525" s="293" customFormat="1" x14ac:dyDescent="0.3">
      <c r="A580" s="409">
        <v>1.2458641594216256E-2</v>
      </c>
      <c r="B580" s="409">
        <v>1.6158576293186695E-2</v>
      </c>
      <c r="C580" s="409">
        <v>2.8035544754130712E-2</v>
      </c>
      <c r="D580" s="409">
        <v>2.2952629905269455E-2</v>
      </c>
      <c r="E580" s="409">
        <v>5.5954344108044216E-2</v>
      </c>
      <c r="F580" s="409">
        <v>2.2817175681005639E-2</v>
      </c>
      <c r="G580" s="409">
        <v>2.8074426621493332E-2</v>
      </c>
      <c r="H580" s="409">
        <v>1.3397842731392672E-2</v>
      </c>
      <c r="I580" s="409">
        <v>3.4283610342324203E-2</v>
      </c>
      <c r="J580" s="409">
        <v>1.1306483556587064</v>
      </c>
      <c r="K580" s="409">
        <v>2.2020709431876007E-2</v>
      </c>
      <c r="L580" s="409">
        <v>2.1211549150700924E-2</v>
      </c>
      <c r="M580" s="409">
        <v>4.5843313218770575E-2</v>
      </c>
      <c r="N580" s="409">
        <v>4.7745813394934923E-2</v>
      </c>
      <c r="O580" s="409">
        <v>6.8229516182216551E-2</v>
      </c>
      <c r="P580" s="409">
        <v>5.8481065101484202E-2</v>
      </c>
      <c r="Q580" s="409">
        <v>9.8741878686144924E-3</v>
      </c>
      <c r="R580" s="409">
        <v>3.1325970928666867E-2</v>
      </c>
      <c r="S580" s="409">
        <v>3.4356287872733128E-2</v>
      </c>
      <c r="T580" s="409">
        <v>1.0739635269687721E-2</v>
      </c>
      <c r="U580" s="409">
        <v>1.0544707317546954E-2</v>
      </c>
      <c r="V580" s="409">
        <v>1.4108578102985365E-2</v>
      </c>
      <c r="W580" s="409">
        <v>2.0020488652071004E-2</v>
      </c>
      <c r="X580" s="409">
        <v>1.2261780884633776E-2</v>
      </c>
      <c r="Y580" s="409">
        <v>1.2361970670669221E-2</v>
      </c>
      <c r="Z580" s="409">
        <v>1.4441900039723102E-2</v>
      </c>
      <c r="AA580" s="409">
        <v>9.4195715875216319E-3</v>
      </c>
      <c r="AB580" s="409">
        <v>4.4805988901212481E-3</v>
      </c>
      <c r="AC580" s="409">
        <v>4.042332061146515E-3</v>
      </c>
      <c r="AD580" s="409">
        <v>7.9017289163195673E-3</v>
      </c>
      <c r="AE580" s="409">
        <v>9.9113670307254039E-3</v>
      </c>
      <c r="AF580" s="409">
        <v>4.3843165089516222E-3</v>
      </c>
      <c r="AG580" s="409">
        <v>1.2777087688480022E-2</v>
      </c>
      <c r="AH580" s="409">
        <v>1.0506575857238409E-2</v>
      </c>
      <c r="AI580" s="409">
        <v>1.9033265100133958E-3</v>
      </c>
      <c r="AJ580" s="410">
        <v>1.243701122490992E-2</v>
      </c>
      <c r="AK580" s="410">
        <v>1.7288549147926758E-2</v>
      </c>
      <c r="AL580" s="410">
        <v>2.8837653693458688E-2</v>
      </c>
      <c r="AM580" s="410">
        <v>2.3271221543628404E-2</v>
      </c>
      <c r="AN580" s="410">
        <v>5.8511695433223911E-2</v>
      </c>
      <c r="AO580" s="410">
        <v>2.3236916185176617E-2</v>
      </c>
      <c r="AP580" s="410">
        <v>2.9051722601031948E-2</v>
      </c>
      <c r="AQ580" s="410">
        <v>1.3503828865548885E-2</v>
      </c>
      <c r="AR580" s="410">
        <v>3.4898806955330507E-2</v>
      </c>
      <c r="AS580" s="410">
        <v>1.1373335464189971</v>
      </c>
      <c r="AT580" s="410">
        <v>2.3670947365813589E-2</v>
      </c>
      <c r="AU580" s="410">
        <v>2.2057033535323869E-2</v>
      </c>
      <c r="AV580" s="410">
        <v>4.6900834604099856E-2</v>
      </c>
      <c r="AW580" s="410">
        <v>4.9135466704116448E-2</v>
      </c>
      <c r="AX580" s="410">
        <v>6.9255529298429069E-2</v>
      </c>
      <c r="AY580" s="410">
        <v>5.6884685009061291E-2</v>
      </c>
      <c r="AZ580" s="410">
        <v>9.9679336505291254E-3</v>
      </c>
      <c r="BA580" s="410">
        <v>3.1978727057643631E-2</v>
      </c>
      <c r="BB580" s="410">
        <v>3.3408845986822311E-2</v>
      </c>
      <c r="BC580" s="410">
        <v>1.0416976068134519E-2</v>
      </c>
      <c r="BD580" s="410">
        <v>1.0390704184110908E-2</v>
      </c>
      <c r="BE580" s="410">
        <v>1.4043782898227828E-2</v>
      </c>
      <c r="BF580" s="410">
        <v>2.1177707187245643E-2</v>
      </c>
      <c r="BG580" s="410">
        <v>1.2979821030884986E-2</v>
      </c>
      <c r="BH580" s="410">
        <v>1.2166358638964538E-2</v>
      </c>
      <c r="BI580" s="410">
        <v>1.4898871686521264E-2</v>
      </c>
      <c r="BJ580" s="410">
        <v>9.7064357406516418E-3</v>
      </c>
      <c r="BK580" s="410">
        <v>4.5964966443445884E-3</v>
      </c>
      <c r="BL580" s="410">
        <v>4.2218773585764313E-3</v>
      </c>
      <c r="BM580" s="410">
        <v>8.1265074450202236E-3</v>
      </c>
      <c r="BN580" s="410">
        <v>1.0082960955424868E-2</v>
      </c>
      <c r="BO580" s="410">
        <v>4.6886817102074615E-3</v>
      </c>
      <c r="BP580" s="410">
        <v>1.2994989593775258E-2</v>
      </c>
      <c r="BQ580" s="410">
        <v>1.015271538323478E-2</v>
      </c>
      <c r="BR580" s="410">
        <v>1.9024247454525801E-3</v>
      </c>
      <c r="BS580" s="409">
        <v>1.2801516582153448E-2</v>
      </c>
      <c r="BT580" s="409">
        <v>1.7676896355355996E-2</v>
      </c>
      <c r="BU580" s="409">
        <v>2.9391277911916307E-2</v>
      </c>
      <c r="BV580" s="409">
        <v>2.3599479378294035E-2</v>
      </c>
      <c r="BW580" s="409">
        <v>6.0872415046253917E-2</v>
      </c>
      <c r="BX580" s="409">
        <v>2.3320501592156432E-2</v>
      </c>
      <c r="BY580" s="409">
        <v>2.8868975886637876E-2</v>
      </c>
      <c r="BZ580" s="409">
        <v>1.3646251853240997E-2</v>
      </c>
      <c r="CA580" s="409">
        <v>3.5338446652904393E-2</v>
      </c>
      <c r="CB580" s="409">
        <v>1.1393438407642971</v>
      </c>
      <c r="CC580" s="409">
        <v>2.3861966362613011E-2</v>
      </c>
      <c r="CD580" s="409">
        <v>2.2197627095454368E-2</v>
      </c>
      <c r="CE580" s="409">
        <v>4.7271873926607019E-2</v>
      </c>
      <c r="CF580" s="409">
        <v>4.8791445244427599E-2</v>
      </c>
      <c r="CG580" s="409">
        <v>7.1326195817371471E-2</v>
      </c>
      <c r="CH580" s="409">
        <v>5.6933622985429262E-2</v>
      </c>
      <c r="CI580" s="409">
        <v>1.0062046169651636E-2</v>
      </c>
      <c r="CJ580" s="409">
        <v>3.2522108276072714E-2</v>
      </c>
      <c r="CK580" s="409">
        <v>3.3817465697491597E-2</v>
      </c>
      <c r="CL580" s="409">
        <v>1.013835139244377E-2</v>
      </c>
      <c r="CM580" s="409">
        <v>1.0155317242514757E-2</v>
      </c>
      <c r="CN580" s="409">
        <v>1.3937581725058139E-2</v>
      </c>
      <c r="CO580" s="409">
        <v>2.0991885608891925E-2</v>
      </c>
      <c r="CP580" s="409">
        <v>1.314817649572049E-2</v>
      </c>
      <c r="CQ580" s="409">
        <v>1.2360103406384531E-2</v>
      </c>
      <c r="CR580" s="409">
        <v>1.4840460224419498E-2</v>
      </c>
      <c r="CS580" s="409">
        <v>1.0022209933636724E-2</v>
      </c>
      <c r="CT580" s="409">
        <v>4.5216332632910666E-3</v>
      </c>
      <c r="CU580" s="409">
        <v>4.2108843210777935E-3</v>
      </c>
      <c r="CV580" s="409">
        <v>8.1572436809659171E-3</v>
      </c>
      <c r="CW580" s="409">
        <v>1.0236886594316824E-2</v>
      </c>
      <c r="CX580" s="409">
        <v>4.8141757405255736E-3</v>
      </c>
      <c r="CY580" s="409">
        <v>1.3383286977649725E-2</v>
      </c>
      <c r="CZ580" s="409">
        <v>1.0498036565929788E-2</v>
      </c>
      <c r="DA580" s="409">
        <v>1.6558236421537389E-3</v>
      </c>
      <c r="DB580" s="410">
        <v>1.30643488241087E-2</v>
      </c>
      <c r="DC580" s="410">
        <v>1.759018787293028E-2</v>
      </c>
      <c r="DD580" s="410">
        <v>2.9999338757122785E-2</v>
      </c>
      <c r="DE580" s="410">
        <v>2.3945993581439031E-2</v>
      </c>
      <c r="DF580" s="410">
        <v>5.9637530061965316E-2</v>
      </c>
      <c r="DG580" s="410">
        <v>2.4089762694380568E-2</v>
      </c>
      <c r="DH580" s="410">
        <v>2.9704088032633025E-2</v>
      </c>
      <c r="DI580" s="410">
        <v>1.384639090780382E-2</v>
      </c>
      <c r="DJ580" s="410">
        <v>3.5940579080347819E-2</v>
      </c>
      <c r="DK580" s="410">
        <v>1.1415645589823651</v>
      </c>
      <c r="DL580" s="410">
        <v>2.4496996290738246E-2</v>
      </c>
      <c r="DM580" s="410">
        <v>2.2757822525702517E-2</v>
      </c>
      <c r="DN580" s="410">
        <v>4.7635375307363947E-2</v>
      </c>
      <c r="DO580" s="410">
        <v>4.913496599968966E-2</v>
      </c>
      <c r="DP580" s="410">
        <v>7.0338983889478957E-2</v>
      </c>
      <c r="DQ580" s="410">
        <v>6.1571150216225938E-2</v>
      </c>
      <c r="DR580" s="410">
        <v>1.0413151850598389E-2</v>
      </c>
      <c r="DS580" s="410">
        <v>3.3079455203251805E-2</v>
      </c>
      <c r="DT580" s="410">
        <v>3.2959068678199518E-2</v>
      </c>
      <c r="DU580" s="410">
        <v>1.0217580312760668E-2</v>
      </c>
      <c r="DV580" s="410">
        <v>1.0405590022376652E-2</v>
      </c>
      <c r="DW580" s="410">
        <v>1.4087907211969409E-2</v>
      </c>
      <c r="DX580" s="410">
        <v>2.1363635366727897E-2</v>
      </c>
      <c r="DY580" s="410">
        <v>1.3810406103644967E-2</v>
      </c>
      <c r="DZ580" s="410">
        <v>1.293081405682224E-2</v>
      </c>
      <c r="EA580" s="410">
        <v>1.5658155771961675E-2</v>
      </c>
      <c r="EB580" s="410">
        <v>1.043389151289544E-2</v>
      </c>
      <c r="EC580" s="410">
        <v>4.7140076484526146E-3</v>
      </c>
      <c r="ED580" s="410">
        <v>4.7020797485809607E-3</v>
      </c>
      <c r="EE580" s="410">
        <v>8.3291326283623564E-3</v>
      </c>
      <c r="EF580" s="410">
        <v>1.0562520671130405E-2</v>
      </c>
      <c r="EG580" s="410">
        <v>4.9844432609681671E-3</v>
      </c>
      <c r="EH580" s="410">
        <v>1.4020173323589576E-2</v>
      </c>
      <c r="EI580" s="410">
        <v>1.0441527992440251E-2</v>
      </c>
      <c r="EJ580" s="410">
        <v>2.0514634814286143E-3</v>
      </c>
      <c r="EK580" s="409">
        <v>1.3097165970102711E-2</v>
      </c>
      <c r="EL580" s="409">
        <v>1.6856847796729538E-2</v>
      </c>
      <c r="EM580" s="409">
        <v>3.0976775605076765E-2</v>
      </c>
      <c r="EN580" s="409">
        <v>2.545411908372297E-2</v>
      </c>
      <c r="EO580" s="409">
        <v>6.3946166807385102E-2</v>
      </c>
      <c r="EP580" s="409">
        <v>2.2886321350297358E-2</v>
      </c>
      <c r="EQ580" s="409">
        <v>3.0033122143056482E-2</v>
      </c>
      <c r="ER580" s="409">
        <v>1.371058771154407E-2</v>
      </c>
      <c r="ES580" s="409">
        <v>3.6507161503128417E-2</v>
      </c>
      <c r="ET580" s="409">
        <v>1.1452612510870084</v>
      </c>
      <c r="EU580" s="409">
        <v>2.3885055026932785E-2</v>
      </c>
      <c r="EV580" s="409">
        <v>2.2074986745649471E-2</v>
      </c>
      <c r="EW580" s="409">
        <v>4.8869223496066538E-2</v>
      </c>
      <c r="EX580" s="409">
        <v>4.7699514519511772E-2</v>
      </c>
      <c r="EY580" s="409">
        <v>7.1916516244505721E-2</v>
      </c>
      <c r="EZ580" s="409">
        <v>5.3408519950439909E-2</v>
      </c>
      <c r="FA580" s="409">
        <v>1.0642409368640365E-2</v>
      </c>
      <c r="FB580" s="409">
        <v>3.268053958045173E-2</v>
      </c>
      <c r="FC580" s="409">
        <v>3.3386685819152474E-2</v>
      </c>
      <c r="FD580" s="409">
        <v>1.038185411336979E-2</v>
      </c>
      <c r="FE580" s="409">
        <v>1.0596953846161562E-2</v>
      </c>
      <c r="FF580" s="409">
        <v>1.4097251292139837E-2</v>
      </c>
      <c r="FG580" s="409">
        <v>2.066515978870509E-2</v>
      </c>
      <c r="FH580" s="409">
        <v>1.4096870009824156E-2</v>
      </c>
      <c r="FI580" s="409">
        <v>1.3266457481952926E-2</v>
      </c>
      <c r="FJ580" s="409">
        <v>1.5294200546419723E-2</v>
      </c>
      <c r="FK580" s="409">
        <v>1.0505411336650573E-2</v>
      </c>
      <c r="FL580" s="409">
        <v>4.7834465329674083E-3</v>
      </c>
      <c r="FM580" s="409">
        <v>4.7387567326555077E-3</v>
      </c>
      <c r="FN580" s="409">
        <v>8.5625434013635975E-3</v>
      </c>
      <c r="FO580" s="409">
        <v>1.0700122567761544E-2</v>
      </c>
      <c r="FP580" s="409">
        <v>5.1137780759294635E-3</v>
      </c>
      <c r="FQ580" s="409">
        <v>1.4025623901894532E-2</v>
      </c>
      <c r="FR580" s="409">
        <v>1.055850901576056E-2</v>
      </c>
      <c r="FS580" s="409">
        <v>2.0814403051928596E-3</v>
      </c>
      <c r="FT580" s="410">
        <v>1.3398040333983048E-2</v>
      </c>
      <c r="FU580" s="410">
        <v>1.5367515129769667E-2</v>
      </c>
      <c r="FV580" s="410">
        <v>3.2045739635507012E-2</v>
      </c>
      <c r="FW580" s="410">
        <v>2.6092269380502919E-2</v>
      </c>
      <c r="FX580" s="410">
        <v>6.411502239366676E-2</v>
      </c>
      <c r="FY580" s="410">
        <v>2.3977193719781312E-2</v>
      </c>
      <c r="FZ580" s="410">
        <v>3.0101468972804427E-2</v>
      </c>
      <c r="GA580" s="410">
        <v>1.3189904353912044E-2</v>
      </c>
      <c r="GB580" s="410">
        <v>3.5758886090883464E-2</v>
      </c>
      <c r="GC580" s="410">
        <v>1.1477592265448511</v>
      </c>
      <c r="GD580" s="410">
        <v>2.3626370458618727E-2</v>
      </c>
      <c r="GE580" s="410">
        <v>2.1957763168091466E-2</v>
      </c>
      <c r="GF580" s="410">
        <v>4.810413354516218E-2</v>
      </c>
      <c r="GG580" s="410">
        <v>4.5850821955368534E-2</v>
      </c>
      <c r="GH580" s="410">
        <v>6.9958626867209314E-2</v>
      </c>
      <c r="GI580" s="410">
        <v>5.6552268537759451E-2</v>
      </c>
      <c r="GJ580" s="410">
        <v>1.0655215997546838E-2</v>
      </c>
      <c r="GK580" s="410">
        <v>3.3203044174499131E-2</v>
      </c>
      <c r="GL580" s="410">
        <v>3.2391573612065662E-2</v>
      </c>
      <c r="GM580" s="410">
        <v>1.0388750429966632E-2</v>
      </c>
      <c r="GN580" s="410">
        <v>1.041780842382964E-2</v>
      </c>
      <c r="GO580" s="410">
        <v>1.4232071395347568E-2</v>
      </c>
      <c r="GP580" s="410">
        <v>2.0060572223144977E-2</v>
      </c>
      <c r="GQ580" s="410">
        <v>1.3929634160132093E-2</v>
      </c>
      <c r="GR580" s="410">
        <v>1.3136143135839115E-2</v>
      </c>
      <c r="GS580" s="410">
        <v>1.5381422730402858E-2</v>
      </c>
      <c r="GT580" s="410">
        <v>1.0666764480885776E-2</v>
      </c>
      <c r="GU580" s="410">
        <v>4.6895605652981023E-3</v>
      </c>
      <c r="GV580" s="410">
        <v>4.6208831526975596E-3</v>
      </c>
      <c r="GW580" s="410">
        <v>8.5696484869280179E-3</v>
      </c>
      <c r="GX580" s="410">
        <v>1.0631799514196089E-2</v>
      </c>
      <c r="GY580" s="410">
        <v>5.0286091038826185E-3</v>
      </c>
      <c r="GZ580" s="410">
        <v>1.3603694130033791E-2</v>
      </c>
      <c r="HA580" s="410">
        <v>1.0637610255384115E-2</v>
      </c>
      <c r="HB580" s="410">
        <v>1.6836041094740535E-3</v>
      </c>
      <c r="HC580" s="409">
        <v>1.3527563524819432E-2</v>
      </c>
      <c r="HD580" s="409">
        <v>1.4745807123126899E-2</v>
      </c>
      <c r="HE580" s="409">
        <v>3.2221432988516194E-2</v>
      </c>
      <c r="HF580" s="409">
        <v>2.6684681646008155E-2</v>
      </c>
      <c r="HG580" s="409">
        <v>6.3225153566887238E-2</v>
      </c>
      <c r="HH580" s="409">
        <v>2.3704731143590146E-2</v>
      </c>
      <c r="HI580" s="409">
        <v>3.0460898747906837E-2</v>
      </c>
      <c r="HJ580" s="409">
        <v>1.3708330932683917E-2</v>
      </c>
      <c r="HK580" s="409">
        <v>3.544624395984055E-2</v>
      </c>
      <c r="HL580" s="409">
        <v>1.1556208541798083</v>
      </c>
      <c r="HM580" s="409">
        <v>2.3873403285155925E-2</v>
      </c>
      <c r="HN580" s="409">
        <v>2.2030874613692464E-2</v>
      </c>
      <c r="HO580" s="409">
        <v>4.9191713441785606E-2</v>
      </c>
      <c r="HP580" s="409">
        <v>4.8213744616994639E-2</v>
      </c>
      <c r="HQ580" s="409">
        <v>7.0327624920303922E-2</v>
      </c>
      <c r="HR580" s="409">
        <v>5.4582680586551337E-2</v>
      </c>
      <c r="HS580" s="409">
        <v>1.1118148677494045E-2</v>
      </c>
      <c r="HT580" s="409">
        <v>3.2893860556716482E-2</v>
      </c>
      <c r="HU580" s="409">
        <v>3.1251904084849062E-2</v>
      </c>
      <c r="HV580" s="409">
        <v>1.0076050494774575E-2</v>
      </c>
      <c r="HW580" s="409">
        <v>9.9689563462264999E-3</v>
      </c>
      <c r="HX580" s="409">
        <v>1.4083546402659863E-2</v>
      </c>
      <c r="HY580" s="409">
        <v>1.982901860494796E-2</v>
      </c>
      <c r="HZ580" s="409">
        <v>1.4460056729010479E-2</v>
      </c>
      <c r="IA580" s="409">
        <v>1.3720906001641057E-2</v>
      </c>
      <c r="IB580" s="409">
        <v>1.5173913527741055E-2</v>
      </c>
      <c r="IC580" s="409">
        <v>1.0673785114948507E-2</v>
      </c>
      <c r="ID580" s="409">
        <v>4.5978913240710337E-3</v>
      </c>
      <c r="IE580" s="409">
        <v>4.5172392863789502E-3</v>
      </c>
      <c r="IF580" s="409">
        <v>8.6845438759839064E-3</v>
      </c>
      <c r="IG580" s="409">
        <v>1.052482457903315E-2</v>
      </c>
      <c r="IH580" s="409">
        <v>5.064138697211942E-3</v>
      </c>
      <c r="II580" s="409">
        <v>1.3240167820332646E-2</v>
      </c>
      <c r="IJ580" s="409">
        <v>1.10208978186361E-2</v>
      </c>
      <c r="IK580" s="409">
        <v>1.6134921714846418E-3</v>
      </c>
      <c r="IL580" s="410">
        <v>1.4110367449697044E-2</v>
      </c>
      <c r="IM580" s="410">
        <v>1.4040353752576114E-2</v>
      </c>
      <c r="IN580" s="410">
        <v>3.3734624948987893E-2</v>
      </c>
      <c r="IO580" s="410">
        <v>2.7958634724958346E-2</v>
      </c>
      <c r="IP580" s="410">
        <v>6.4475447475917061E-2</v>
      </c>
      <c r="IQ580" s="410">
        <v>2.4341432712607566E-2</v>
      </c>
      <c r="IR580" s="410">
        <v>3.2019072445036892E-2</v>
      </c>
      <c r="IS580" s="410">
        <v>1.3902625099369421E-2</v>
      </c>
      <c r="IT580" s="410">
        <v>3.6093544773006907E-2</v>
      </c>
      <c r="IU580" s="410">
        <v>1.1620375591784233</v>
      </c>
      <c r="IV580" s="410">
        <v>2.4389908748407185E-2</v>
      </c>
      <c r="IW580" s="410">
        <v>2.2394765473028079E-2</v>
      </c>
      <c r="IX580" s="410">
        <v>5.2167682851058571E-2</v>
      </c>
      <c r="IY580" s="410">
        <v>5.1072889374631059E-2</v>
      </c>
      <c r="IZ580" s="410">
        <v>7.2697968035500771E-2</v>
      </c>
      <c r="JA580" s="410">
        <v>4.8615036309728639E-2</v>
      </c>
      <c r="JB580" s="410">
        <v>1.0557146109871905E-2</v>
      </c>
      <c r="JC580" s="410">
        <v>3.3924886493514272E-2</v>
      </c>
      <c r="JD580" s="410">
        <v>3.2029718122850125E-2</v>
      </c>
      <c r="JE580" s="410">
        <v>1.0520734040758976E-2</v>
      </c>
      <c r="JF580" s="410">
        <v>1.0352595469871084E-2</v>
      </c>
      <c r="JG580" s="410">
        <v>1.4587783434544359E-2</v>
      </c>
      <c r="JH580" s="410">
        <v>2.0402938987623281E-2</v>
      </c>
      <c r="JI580" s="410">
        <v>1.4869171819695869E-2</v>
      </c>
      <c r="JJ580" s="410">
        <v>1.3914115227342446E-2</v>
      </c>
      <c r="JK580" s="410">
        <v>1.538581540932631E-2</v>
      </c>
      <c r="JL580" s="410">
        <v>1.0779673145076366E-2</v>
      </c>
      <c r="JM580" s="410">
        <v>4.6754359124419635E-3</v>
      </c>
      <c r="JN580" s="410">
        <v>4.4975813191517975E-3</v>
      </c>
      <c r="JO580" s="410">
        <v>9.0190237902770167E-3</v>
      </c>
      <c r="JP580" s="410">
        <v>1.1018303333918551E-2</v>
      </c>
      <c r="JQ580" s="410">
        <v>5.2027505570830671E-3</v>
      </c>
      <c r="JR580" s="410">
        <v>1.3321222786194605E-2</v>
      </c>
      <c r="JS580" s="410">
        <v>1.1424396270782794E-2</v>
      </c>
      <c r="JT580" s="410">
        <v>1.5273043774895109E-3</v>
      </c>
      <c r="JU580" s="409">
        <v>1.4059369117984192E-2</v>
      </c>
      <c r="JV580" s="409">
        <v>1.3734329879138973E-2</v>
      </c>
      <c r="JW580" s="409">
        <v>3.4561202897519537E-2</v>
      </c>
      <c r="JX580" s="409">
        <v>2.9172722619502045E-2</v>
      </c>
      <c r="JY580" s="409">
        <v>6.7206198036145831E-2</v>
      </c>
      <c r="JZ580" s="409">
        <v>2.4370304989981825E-2</v>
      </c>
      <c r="KA580" s="409">
        <v>3.2805855772768788E-2</v>
      </c>
      <c r="KB580" s="409">
        <v>1.3345916112861808E-2</v>
      </c>
      <c r="KC580" s="409">
        <v>3.6169645477755016E-2</v>
      </c>
      <c r="KD580" s="409">
        <v>1.1691905928375157</v>
      </c>
      <c r="KE580" s="409">
        <v>2.4578611288315864E-2</v>
      </c>
      <c r="KF580" s="409">
        <v>2.2587587593052943E-2</v>
      </c>
      <c r="KG580" s="409">
        <v>5.1244046441911113E-2</v>
      </c>
      <c r="KH580" s="409">
        <v>5.0583967231016332E-2</v>
      </c>
      <c r="KI580" s="409">
        <v>7.5360340654771193E-2</v>
      </c>
      <c r="KJ580" s="409">
        <v>5.1352313916631018E-2</v>
      </c>
      <c r="KK580" s="409">
        <v>1.0424215698887743E-2</v>
      </c>
      <c r="KL580" s="409">
        <v>3.4804377761080134E-2</v>
      </c>
      <c r="KM580" s="409">
        <v>3.2537556676763515E-2</v>
      </c>
      <c r="KN580" s="409">
        <v>1.0220786387024443E-2</v>
      </c>
      <c r="KO580" s="409">
        <v>1.0345200550287372E-2</v>
      </c>
      <c r="KP580" s="409">
        <v>1.4667985257965496E-2</v>
      </c>
      <c r="KQ580" s="409">
        <v>2.1010982836366522E-2</v>
      </c>
      <c r="KR580" s="409">
        <v>1.4938129004109728E-2</v>
      </c>
      <c r="KS580" s="409">
        <v>1.4267686894773262E-2</v>
      </c>
      <c r="KT580" s="409">
        <v>1.5795433732442087E-2</v>
      </c>
      <c r="KU580" s="409">
        <v>1.0876778253026602E-2</v>
      </c>
      <c r="KV580" s="409">
        <v>4.7387046007400209E-3</v>
      </c>
      <c r="KW580" s="409">
        <v>4.4258629960828065E-3</v>
      </c>
      <c r="KX580" s="409">
        <v>9.0899136255527067E-3</v>
      </c>
      <c r="KY580" s="409">
        <v>1.1400339126998454E-2</v>
      </c>
      <c r="KZ580" s="409">
        <v>5.4659735367821221E-3</v>
      </c>
      <c r="LA580" s="409">
        <v>1.3454362655004486E-2</v>
      </c>
      <c r="LB580" s="409">
        <v>1.1657128787985152E-2</v>
      </c>
      <c r="LC580" s="409">
        <v>1.4983586431228041E-3</v>
      </c>
      <c r="LD580" s="410">
        <v>1.388110145069202E-2</v>
      </c>
      <c r="LE580" s="410">
        <v>1.3646074615448421E-2</v>
      </c>
      <c r="LF580" s="410">
        <v>3.4683321196547212E-2</v>
      </c>
      <c r="LG580" s="410">
        <v>2.9219821591518768E-2</v>
      </c>
      <c r="LH580" s="410">
        <v>6.939633901518151E-2</v>
      </c>
      <c r="LI580" s="410">
        <v>2.4584965487329018E-2</v>
      </c>
      <c r="LJ580" s="410">
        <v>3.3003975320970887E-2</v>
      </c>
      <c r="LK580" s="410">
        <v>1.3104282070078814E-2</v>
      </c>
      <c r="LL580" s="410">
        <v>3.4634455625754325E-2</v>
      </c>
      <c r="LM580" s="410">
        <v>1.1701573040444939</v>
      </c>
      <c r="LN580" s="410">
        <v>2.4122657657948209E-2</v>
      </c>
      <c r="LO580" s="410">
        <v>2.2010640326880868E-2</v>
      </c>
      <c r="LP580" s="410">
        <v>4.9753563919480506E-2</v>
      </c>
      <c r="LQ580" s="410">
        <v>4.9971238900319084E-2</v>
      </c>
      <c r="LR580" s="410">
        <v>7.4660212418751565E-2</v>
      </c>
      <c r="LS580" s="410">
        <v>5.0110750528228963E-2</v>
      </c>
      <c r="LT580" s="410">
        <v>1.0280263240047358E-2</v>
      </c>
      <c r="LU580" s="410">
        <v>3.4819537853545447E-2</v>
      </c>
      <c r="LV580" s="410">
        <v>3.3013818453686089E-2</v>
      </c>
      <c r="LW580" s="410">
        <v>1.0128507175442652E-2</v>
      </c>
      <c r="LX580" s="410">
        <v>1.0755176660916363E-2</v>
      </c>
      <c r="LY580" s="410">
        <v>1.4819505739779516E-2</v>
      </c>
      <c r="LZ580" s="410">
        <v>2.1156135671814697E-2</v>
      </c>
      <c r="MA580" s="410">
        <v>1.3936690376770323E-2</v>
      </c>
      <c r="MB580" s="410">
        <v>1.4290822153698307E-2</v>
      </c>
      <c r="MC580" s="410">
        <v>1.653748816573478E-2</v>
      </c>
      <c r="MD580" s="410">
        <v>1.0755050009145445E-2</v>
      </c>
      <c r="ME580" s="410">
        <v>4.8849533058574071E-3</v>
      </c>
      <c r="MF580" s="410">
        <v>4.734017947036517E-3</v>
      </c>
      <c r="MG580" s="410">
        <v>9.3653375039166112E-3</v>
      </c>
      <c r="MH580" s="410">
        <v>1.157183746686047E-2</v>
      </c>
      <c r="MI580" s="410">
        <v>5.6699392878331242E-3</v>
      </c>
      <c r="MJ580" s="410">
        <v>1.391831416379161E-2</v>
      </c>
      <c r="MK580" s="410">
        <v>1.248654668829602E-2</v>
      </c>
      <c r="ML580" s="410">
        <v>1.5659582487110623E-3</v>
      </c>
      <c r="MM580" s="409">
        <v>1.3687288037739437E-2</v>
      </c>
      <c r="MN580" s="409">
        <v>1.2621684992801875E-2</v>
      </c>
      <c r="MO580" s="409">
        <v>3.567040602830153E-2</v>
      </c>
      <c r="MP580" s="409">
        <v>3.0965378241639738E-2</v>
      </c>
      <c r="MQ580" s="409">
        <v>6.9987587492407327E-2</v>
      </c>
      <c r="MR580" s="409">
        <v>2.439667558078399E-2</v>
      </c>
      <c r="MS580" s="409">
        <v>3.3390165280808778E-2</v>
      </c>
      <c r="MT580" s="409">
        <v>1.3512424851506782E-2</v>
      </c>
      <c r="MU580" s="409">
        <v>3.5487375705466243E-2</v>
      </c>
      <c r="MV580" s="409">
        <v>1.1783058195545464</v>
      </c>
      <c r="MW580" s="409">
        <v>2.5429495055822333E-2</v>
      </c>
      <c r="MX580" s="409">
        <v>2.2540172587487393E-2</v>
      </c>
      <c r="MY580" s="409">
        <v>4.9694803856521363E-2</v>
      </c>
      <c r="MZ580" s="409">
        <v>5.1272001157001208E-2</v>
      </c>
      <c r="NA580" s="409">
        <v>7.4369912086195311E-2</v>
      </c>
      <c r="NB580" s="409">
        <v>5.1091582362762206E-2</v>
      </c>
      <c r="NC580" s="409">
        <v>1.0526656802202921E-2</v>
      </c>
      <c r="ND580" s="409">
        <v>3.574580468680371E-2</v>
      </c>
      <c r="NE580" s="409">
        <v>3.2680186919600965E-2</v>
      </c>
      <c r="NF580" s="409">
        <v>9.8369154137873515E-3</v>
      </c>
      <c r="NG580" s="409">
        <v>1.081938651980556E-2</v>
      </c>
      <c r="NH580" s="409">
        <v>1.5233157089394222E-2</v>
      </c>
      <c r="NI580" s="409">
        <v>2.1934933851902871E-2</v>
      </c>
      <c r="NJ580" s="409">
        <v>1.3847964743076292E-2</v>
      </c>
      <c r="NK580" s="409">
        <v>1.4829923524752228E-2</v>
      </c>
      <c r="NL580" s="409">
        <v>1.6754678755789919E-2</v>
      </c>
      <c r="NM580" s="409">
        <v>1.0904351653237927E-2</v>
      </c>
      <c r="NN580" s="409">
        <v>5.0585271796175562E-3</v>
      </c>
      <c r="NO580" s="409">
        <v>5.0059483204264706E-3</v>
      </c>
      <c r="NP580" s="409">
        <v>9.3408397533315656E-3</v>
      </c>
      <c r="NQ580" s="409">
        <v>1.1689162049441636E-2</v>
      </c>
      <c r="NR580" s="409">
        <v>5.9045907133025675E-3</v>
      </c>
      <c r="NS580" s="409">
        <v>1.4155197384016842E-2</v>
      </c>
      <c r="NT580" s="409">
        <v>1.2804364167380402E-2</v>
      </c>
      <c r="NU580" s="409">
        <v>1.5851456826466851E-3</v>
      </c>
      <c r="NV580" s="410">
        <v>1.4083788816151098E-2</v>
      </c>
      <c r="NW580" s="410">
        <v>1.2453970684419665E-2</v>
      </c>
      <c r="NX580" s="410">
        <v>3.6780453784160477E-2</v>
      </c>
      <c r="NY580" s="410">
        <v>3.2889863754994912E-2</v>
      </c>
      <c r="NZ580" s="410">
        <v>7.4073443929245836E-2</v>
      </c>
      <c r="OA580" s="410">
        <v>2.5227194288323571E-2</v>
      </c>
      <c r="OB580" s="410">
        <v>3.4976275001807097E-2</v>
      </c>
      <c r="OC580" s="410">
        <v>1.5608347415678944E-2</v>
      </c>
      <c r="OD580" s="410">
        <v>3.6691660457294994E-2</v>
      </c>
      <c r="OE580" s="410">
        <v>1.1901363820595008</v>
      </c>
      <c r="OF580" s="410">
        <v>2.749400021867476E-2</v>
      </c>
      <c r="OG580" s="410">
        <v>2.3810920492763711E-2</v>
      </c>
      <c r="OH580" s="410">
        <v>5.0168328770207118E-2</v>
      </c>
      <c r="OI580" s="410">
        <v>5.3053009561558902E-2</v>
      </c>
      <c r="OJ580" s="410">
        <v>7.468440440210429E-2</v>
      </c>
      <c r="OK580" s="410">
        <v>5.3852545265312184E-2</v>
      </c>
      <c r="OL580" s="410">
        <v>1.1162442020348579E-2</v>
      </c>
      <c r="OM580" s="410">
        <v>3.7025555840267302E-2</v>
      </c>
      <c r="ON580" s="410">
        <v>3.1926831070640128E-2</v>
      </c>
      <c r="OO580" s="410">
        <v>1.0129843840379673E-2</v>
      </c>
      <c r="OP580" s="410">
        <v>1.0710160598997617E-2</v>
      </c>
      <c r="OQ580" s="410">
        <v>1.5709368690280685E-2</v>
      </c>
      <c r="OR580" s="410">
        <v>2.2640085698044436E-2</v>
      </c>
      <c r="OS580" s="410">
        <v>1.5055077038900624E-2</v>
      </c>
      <c r="OT580" s="410">
        <v>1.5993084006068685E-2</v>
      </c>
      <c r="OU580" s="410">
        <v>1.7512406350336789E-2</v>
      </c>
      <c r="OV580" s="410">
        <v>1.0882290894156823E-2</v>
      </c>
      <c r="OW580" s="410">
        <v>5.0288397691156794E-3</v>
      </c>
      <c r="OX580" s="410">
        <v>5.1508514278449874E-3</v>
      </c>
      <c r="OY580" s="410">
        <v>9.6183000607720764E-3</v>
      </c>
      <c r="OZ580" s="410">
        <v>1.2049617671345665E-2</v>
      </c>
      <c r="PA580" s="410">
        <v>6.4406599809814415E-3</v>
      </c>
      <c r="PB580" s="410">
        <v>1.4717629398371427E-2</v>
      </c>
      <c r="PC580" s="410">
        <v>1.3428930292225302E-2</v>
      </c>
      <c r="PD580" s="410">
        <v>1.6903279902674871E-3</v>
      </c>
      <c r="PE580" s="409">
        <v>1.4618557487915683E-2</v>
      </c>
      <c r="PF580" s="409">
        <v>1.3652860500572406E-2</v>
      </c>
      <c r="PG580" s="409">
        <v>3.8488685798210111E-2</v>
      </c>
      <c r="PH580" s="409">
        <v>3.4788219992160141E-2</v>
      </c>
      <c r="PI580" s="409">
        <v>7.6907212430160687E-2</v>
      </c>
      <c r="PJ580" s="409">
        <v>2.5780413308006997E-2</v>
      </c>
      <c r="PK580" s="409">
        <v>3.6983963398307021E-2</v>
      </c>
      <c r="PL580" s="409">
        <v>1.6492202617648413E-2</v>
      </c>
      <c r="PM580" s="409">
        <v>3.7724708751312751E-2</v>
      </c>
      <c r="PN580" s="409">
        <v>1.1975491538070893</v>
      </c>
      <c r="PO580" s="409">
        <v>2.9692639419746196E-2</v>
      </c>
      <c r="PP580" s="409">
        <v>2.4849767606367E-2</v>
      </c>
      <c r="PQ580" s="409">
        <v>5.1075157817350468E-2</v>
      </c>
      <c r="PR580" s="409">
        <v>5.4992723726909686E-2</v>
      </c>
      <c r="PS580" s="409">
        <v>7.5498332508693256E-2</v>
      </c>
      <c r="PT580" s="409">
        <v>5.5909985744618154E-2</v>
      </c>
      <c r="PU580" s="409">
        <v>1.2276761469703733E-2</v>
      </c>
      <c r="PV580" s="409">
        <v>3.8119875274129564E-2</v>
      </c>
      <c r="PW580" s="409">
        <v>3.2359491293643849E-2</v>
      </c>
      <c r="PX580" s="409">
        <v>1.0395092569135334E-2</v>
      </c>
      <c r="PY580" s="409">
        <v>1.0692792028277165E-2</v>
      </c>
      <c r="PZ580" s="409">
        <v>1.6333546497509125E-2</v>
      </c>
      <c r="QA580" s="409">
        <v>2.4052587199941158E-2</v>
      </c>
      <c r="QB580" s="409">
        <v>1.4816143318113211E-2</v>
      </c>
      <c r="QC580" s="409">
        <v>1.7113950657191158E-2</v>
      </c>
      <c r="QD580" s="409">
        <v>1.8593622414423982E-2</v>
      </c>
      <c r="QE580" s="409">
        <v>1.1170884478909507E-2</v>
      </c>
      <c r="QF580" s="409">
        <v>5.4230142981704981E-3</v>
      </c>
      <c r="QG580" s="409">
        <v>5.1380974056632143E-3</v>
      </c>
      <c r="QH580" s="409">
        <v>1.0110327890462716E-2</v>
      </c>
      <c r="QI580" s="409">
        <v>1.2732710547009234E-2</v>
      </c>
      <c r="QJ580" s="409">
        <v>7.041312755737301E-3</v>
      </c>
      <c r="QK580" s="409">
        <v>1.5159746465175868E-2</v>
      </c>
      <c r="QL580" s="409">
        <v>1.3997913951809333E-2</v>
      </c>
      <c r="QM580" s="409">
        <v>1.7794271453059319E-3</v>
      </c>
      <c r="QN580" s="410">
        <v>1.4558315493123903E-2</v>
      </c>
      <c r="QO580" s="410">
        <v>1.1204062330400786E-2</v>
      </c>
      <c r="QP580" s="410">
        <v>3.8496195211327272E-2</v>
      </c>
      <c r="QQ580" s="410">
        <v>3.5829087538818284E-2</v>
      </c>
      <c r="QR580" s="410">
        <v>7.9007625817777566E-2</v>
      </c>
      <c r="QS580" s="410">
        <v>2.5472162826396697E-2</v>
      </c>
      <c r="QT580" s="410">
        <v>3.7325755151097102E-2</v>
      </c>
      <c r="QU580" s="410">
        <v>1.7091028847478772E-2</v>
      </c>
      <c r="QV580" s="410">
        <v>3.8328068403063076E-2</v>
      </c>
      <c r="QW580" s="410">
        <v>1.2028528838574983</v>
      </c>
      <c r="QX580" s="410">
        <v>2.9880590227365385E-2</v>
      </c>
      <c r="QY580" s="410">
        <v>2.4462394671532911E-2</v>
      </c>
      <c r="QZ580" s="410">
        <v>4.9846832312332688E-2</v>
      </c>
      <c r="RA580" s="410">
        <v>5.6318672938142335E-2</v>
      </c>
      <c r="RB580" s="410">
        <v>7.6574032651749446E-2</v>
      </c>
      <c r="RC580" s="410">
        <v>5.7813662248559751E-2</v>
      </c>
      <c r="RD580" s="410">
        <v>1.1917019552841329E-2</v>
      </c>
      <c r="RE580" s="410">
        <v>3.7857402425610455E-2</v>
      </c>
      <c r="RF580" s="410">
        <v>3.1227879706034266E-2</v>
      </c>
      <c r="RG580" s="410">
        <v>1.0607265188413538E-2</v>
      </c>
      <c r="RH580" s="410">
        <v>1.05497739749419E-2</v>
      </c>
      <c r="RI580" s="410">
        <v>1.6405611189186414E-2</v>
      </c>
      <c r="RJ580" s="410">
        <v>2.4034734320060442E-2</v>
      </c>
      <c r="RK580" s="410">
        <v>1.4777635487588796E-2</v>
      </c>
      <c r="RL580" s="410">
        <v>1.8187593140740799E-2</v>
      </c>
      <c r="RM580" s="410">
        <v>1.9152431253045162E-2</v>
      </c>
      <c r="RN580" s="410">
        <v>1.1152365404735081E-2</v>
      </c>
      <c r="RO580" s="410">
        <v>5.5788452997827436E-3</v>
      </c>
      <c r="RP580" s="410">
        <v>4.7959547856194149E-3</v>
      </c>
      <c r="RQ580" s="410">
        <v>1.020298692794978E-2</v>
      </c>
      <c r="RR580" s="410">
        <v>1.2480207169881649E-2</v>
      </c>
      <c r="RS580" s="410">
        <v>7.1650469344571718E-3</v>
      </c>
      <c r="RT580" s="410">
        <v>1.510406087474169E-2</v>
      </c>
      <c r="RU580" s="410">
        <v>1.4092160131897881E-2</v>
      </c>
      <c r="RV580" s="410">
        <v>1.6927060549494742E-3</v>
      </c>
      <c r="RW580" s="409">
        <v>1.4591239526880991E-2</v>
      </c>
      <c r="RX580" s="409">
        <v>1.1918253924417005E-2</v>
      </c>
      <c r="RY580" s="409">
        <v>3.9109436818653684E-2</v>
      </c>
      <c r="RZ580" s="409">
        <v>3.6319172931389629E-2</v>
      </c>
      <c r="SA580" s="409">
        <v>8.0217694258535491E-2</v>
      </c>
      <c r="SB580" s="409">
        <v>2.5330191510805861E-2</v>
      </c>
      <c r="SC580" s="409">
        <v>3.8244973229787205E-2</v>
      </c>
      <c r="SD580" s="409">
        <v>1.9526129280037378E-2</v>
      </c>
      <c r="SE580" s="409">
        <v>3.9299947739548619E-2</v>
      </c>
      <c r="SF580" s="409">
        <v>1.2183865611590894</v>
      </c>
      <c r="SG580" s="409">
        <v>3.1219084913656096E-2</v>
      </c>
      <c r="SH580" s="409">
        <v>2.5978413934286231E-2</v>
      </c>
      <c r="SI580" s="409">
        <v>5.2590471416936978E-2</v>
      </c>
      <c r="SJ580" s="409">
        <v>6.0996474172107212E-2</v>
      </c>
      <c r="SK580" s="409">
        <v>7.9129963113593271E-2</v>
      </c>
      <c r="SL580" s="409">
        <v>5.936347240611968E-2</v>
      </c>
      <c r="SM580" s="409">
        <v>1.2446922634301751E-2</v>
      </c>
      <c r="SN580" s="409">
        <v>3.8025955374851657E-2</v>
      </c>
      <c r="SO580" s="409">
        <v>3.078283547738736E-2</v>
      </c>
      <c r="SP580" s="409">
        <v>1.0218460722866208E-2</v>
      </c>
      <c r="SQ580" s="409">
        <v>1.0308763455534326E-2</v>
      </c>
      <c r="SR580" s="409">
        <v>1.6545473927824756E-2</v>
      </c>
      <c r="SS580" s="409">
        <v>2.5021968970324989E-2</v>
      </c>
      <c r="ST580" s="409">
        <v>1.6283878116477857E-2</v>
      </c>
      <c r="SU580" s="409">
        <v>1.8296618509606847E-2</v>
      </c>
      <c r="SV580" s="409">
        <v>1.9453197929422624E-2</v>
      </c>
      <c r="SW580" s="409">
        <v>1.1024395329189888E-2</v>
      </c>
      <c r="SX580" s="409">
        <v>5.4076788461980907E-3</v>
      </c>
      <c r="SY580" s="409">
        <v>4.7447254674391412E-3</v>
      </c>
      <c r="SZ580" s="409">
        <v>1.0691096134003103E-2</v>
      </c>
      <c r="TA580" s="409">
        <v>1.2251945737929313E-2</v>
      </c>
      <c r="TB580" s="409">
        <v>7.201748980459023E-3</v>
      </c>
      <c r="TC580" s="409">
        <v>1.4621751607456121E-2</v>
      </c>
      <c r="TD580" s="409">
        <v>1.4453527518482577E-2</v>
      </c>
      <c r="TE580" s="409">
        <v>1.7077354753078306E-3</v>
      </c>
    </row>
    <row r="581" spans="1:525" s="293" customFormat="1" x14ac:dyDescent="0.3">
      <c r="A581" s="409">
        <v>5.899875857059176E-3</v>
      </c>
      <c r="B581" s="409">
        <v>1.0196732829833355E-2</v>
      </c>
      <c r="C581" s="409">
        <v>1.1927177921608013E-2</v>
      </c>
      <c r="D581" s="409">
        <v>7.4816494243326905E-3</v>
      </c>
      <c r="E581" s="409">
        <v>7.5339281525664565E-3</v>
      </c>
      <c r="F581" s="409">
        <v>1.7005165311712374E-2</v>
      </c>
      <c r="G581" s="409">
        <v>6.3359790340148424E-3</v>
      </c>
      <c r="H581" s="409">
        <v>9.1538779950250844E-3</v>
      </c>
      <c r="I581" s="409">
        <v>1.3927757755977743E-2</v>
      </c>
      <c r="J581" s="409">
        <v>1.4006801070282307E-2</v>
      </c>
      <c r="K581" s="409">
        <v>1.1244373592859052</v>
      </c>
      <c r="L581" s="409">
        <v>1.9489187611114431E-2</v>
      </c>
      <c r="M581" s="409">
        <v>1.5114708786975651E-2</v>
      </c>
      <c r="N581" s="409">
        <v>2.3291789256592459E-2</v>
      </c>
      <c r="O581" s="409">
        <v>1.8424468009943552E-2</v>
      </c>
      <c r="P581" s="409">
        <v>1.5382403092004955E-2</v>
      </c>
      <c r="Q581" s="409">
        <v>8.3222553881393442E-3</v>
      </c>
      <c r="R581" s="409">
        <v>9.7868992875821542E-2</v>
      </c>
      <c r="S581" s="409">
        <v>8.3355727128518083E-3</v>
      </c>
      <c r="T581" s="409">
        <v>4.7101200192934461E-3</v>
      </c>
      <c r="U581" s="409">
        <v>3.8822580131837774E-3</v>
      </c>
      <c r="V581" s="409">
        <v>8.7448565432260081E-3</v>
      </c>
      <c r="W581" s="409">
        <v>6.1105047830748473E-3</v>
      </c>
      <c r="X581" s="409">
        <v>5.3693547800296986E-3</v>
      </c>
      <c r="Y581" s="409">
        <v>4.9636307528326236E-3</v>
      </c>
      <c r="Z581" s="409">
        <v>6.389054331922832E-3</v>
      </c>
      <c r="AA581" s="409">
        <v>4.7280900299945692E-3</v>
      </c>
      <c r="AB581" s="409">
        <v>2.6754456765770321E-3</v>
      </c>
      <c r="AC581" s="409">
        <v>7.6127159976629877E-3</v>
      </c>
      <c r="AD581" s="409">
        <v>3.9349398978593469E-3</v>
      </c>
      <c r="AE581" s="409">
        <v>6.2221885120942585E-3</v>
      </c>
      <c r="AF581" s="409">
        <v>4.474498154894679E-3</v>
      </c>
      <c r="AG581" s="409">
        <v>6.0683844583605678E-3</v>
      </c>
      <c r="AH581" s="409">
        <v>6.522938239951784E-3</v>
      </c>
      <c r="AI581" s="409">
        <v>1.305228110304361E-3</v>
      </c>
      <c r="AJ581" s="410">
        <v>5.6648900085274076E-3</v>
      </c>
      <c r="AK581" s="410">
        <v>1.0194471109927957E-2</v>
      </c>
      <c r="AL581" s="410">
        <v>1.1650445980111241E-2</v>
      </c>
      <c r="AM581" s="410">
        <v>7.6134370849323795E-3</v>
      </c>
      <c r="AN581" s="410">
        <v>7.6603897711378594E-3</v>
      </c>
      <c r="AO581" s="410">
        <v>1.7874276081926939E-2</v>
      </c>
      <c r="AP581" s="410">
        <v>6.4242862842763294E-3</v>
      </c>
      <c r="AQ581" s="410">
        <v>8.7628795644055322E-3</v>
      </c>
      <c r="AR581" s="410">
        <v>1.4213146160702204E-2</v>
      </c>
      <c r="AS581" s="410">
        <v>1.4202884839856397E-2</v>
      </c>
      <c r="AT581" s="410">
        <v>1.1239787533987402</v>
      </c>
      <c r="AU581" s="410">
        <v>2.033910569965235E-2</v>
      </c>
      <c r="AV581" s="410">
        <v>1.5564022702989165E-2</v>
      </c>
      <c r="AW581" s="410">
        <v>2.3662905081154588E-2</v>
      </c>
      <c r="AX581" s="410">
        <v>1.8892592209398075E-2</v>
      </c>
      <c r="AY581" s="410">
        <v>1.5477857669421637E-2</v>
      </c>
      <c r="AZ581" s="410">
        <v>8.1422414291896384E-3</v>
      </c>
      <c r="BA581" s="410">
        <v>9.8378268783794132E-2</v>
      </c>
      <c r="BB581" s="410">
        <v>8.4065891715545977E-3</v>
      </c>
      <c r="BC581" s="410">
        <v>4.473037873230762E-3</v>
      </c>
      <c r="BD581" s="410">
        <v>3.8052515904302563E-3</v>
      </c>
      <c r="BE581" s="410">
        <v>8.6320493687925756E-3</v>
      </c>
      <c r="BF581" s="410">
        <v>5.9337284498291844E-3</v>
      </c>
      <c r="BG581" s="410">
        <v>5.3521787141697632E-3</v>
      </c>
      <c r="BH581" s="410">
        <v>4.78226772955225E-3</v>
      </c>
      <c r="BI581" s="410">
        <v>6.3553615753429308E-3</v>
      </c>
      <c r="BJ581" s="410">
        <v>4.7556812273919094E-3</v>
      </c>
      <c r="BK581" s="410">
        <v>2.6027316305818741E-3</v>
      </c>
      <c r="BL581" s="410">
        <v>7.8119633395585947E-3</v>
      </c>
      <c r="BM581" s="410">
        <v>4.0050006163722196E-3</v>
      </c>
      <c r="BN581" s="410">
        <v>6.2414135806196465E-3</v>
      </c>
      <c r="BO581" s="410">
        <v>4.7669724360512025E-3</v>
      </c>
      <c r="BP581" s="410">
        <v>6.0665939758982705E-3</v>
      </c>
      <c r="BQ581" s="410">
        <v>6.1785210809945437E-3</v>
      </c>
      <c r="BR581" s="410">
        <v>1.2387564718714236E-3</v>
      </c>
      <c r="BS581" s="409">
        <v>5.7204934749531698E-3</v>
      </c>
      <c r="BT581" s="409">
        <v>1.0005364575510859E-2</v>
      </c>
      <c r="BU581" s="409">
        <v>1.1857119216993022E-2</v>
      </c>
      <c r="BV581" s="409">
        <v>7.7075638838980907E-3</v>
      </c>
      <c r="BW581" s="409">
        <v>7.9136344551861727E-3</v>
      </c>
      <c r="BX581" s="409">
        <v>1.766180329249592E-2</v>
      </c>
      <c r="BY581" s="409">
        <v>6.4346823508775576E-3</v>
      </c>
      <c r="BZ581" s="409">
        <v>8.7570728082182782E-3</v>
      </c>
      <c r="CA581" s="409">
        <v>1.4157542210966498E-2</v>
      </c>
      <c r="CB581" s="409">
        <v>1.4277826192769974E-2</v>
      </c>
      <c r="CC581" s="409">
        <v>1.1281258995198893</v>
      </c>
      <c r="CD581" s="409">
        <v>2.0689615196201723E-2</v>
      </c>
      <c r="CE581" s="409">
        <v>1.5569679769167412E-2</v>
      </c>
      <c r="CF581" s="409">
        <v>2.3300332370430742E-2</v>
      </c>
      <c r="CG581" s="409">
        <v>1.938288959066926E-2</v>
      </c>
      <c r="CH581" s="409">
        <v>1.5197074719370799E-2</v>
      </c>
      <c r="CI581" s="409">
        <v>8.19573418576083E-3</v>
      </c>
      <c r="CJ581" s="409">
        <v>9.9152037882840632E-2</v>
      </c>
      <c r="CK581" s="409">
        <v>8.4321750166809258E-3</v>
      </c>
      <c r="CL581" s="409">
        <v>4.2624050699351986E-3</v>
      </c>
      <c r="CM581" s="409">
        <v>3.6819063085129075E-3</v>
      </c>
      <c r="CN581" s="409">
        <v>8.604504749027183E-3</v>
      </c>
      <c r="CO581" s="409">
        <v>5.7765938050853682E-3</v>
      </c>
      <c r="CP581" s="409">
        <v>5.2976556872086382E-3</v>
      </c>
      <c r="CQ581" s="409">
        <v>4.749000167624016E-3</v>
      </c>
      <c r="CR581" s="409">
        <v>6.2578041717288937E-3</v>
      </c>
      <c r="CS581" s="409">
        <v>4.9522022472422876E-3</v>
      </c>
      <c r="CT581" s="409">
        <v>2.4504334659307819E-3</v>
      </c>
      <c r="CU581" s="409">
        <v>7.7459482082411291E-3</v>
      </c>
      <c r="CV581" s="409">
        <v>4.0601838323287131E-3</v>
      </c>
      <c r="CW581" s="409">
        <v>6.1819404698183087E-3</v>
      </c>
      <c r="CX581" s="409">
        <v>4.7488454136969654E-3</v>
      </c>
      <c r="CY581" s="409">
        <v>6.1305958359460762E-3</v>
      </c>
      <c r="CZ581" s="409">
        <v>6.1239502468064333E-3</v>
      </c>
      <c r="DA581" s="409">
        <v>1.0507989981478226E-3</v>
      </c>
      <c r="DB581" s="410">
        <v>5.6923566275412386E-3</v>
      </c>
      <c r="DC581" s="410">
        <v>9.941827182482512E-3</v>
      </c>
      <c r="DD581" s="410">
        <v>1.1655787506404981E-2</v>
      </c>
      <c r="DE581" s="410">
        <v>7.5599326995937494E-3</v>
      </c>
      <c r="DF581" s="410">
        <v>7.7409109012127339E-3</v>
      </c>
      <c r="DG581" s="410">
        <v>1.7527329547708023E-2</v>
      </c>
      <c r="DH581" s="410">
        <v>6.3372815049474035E-3</v>
      </c>
      <c r="DI581" s="410">
        <v>8.5548058902077204E-3</v>
      </c>
      <c r="DJ581" s="410">
        <v>1.3981669253488923E-2</v>
      </c>
      <c r="DK581" s="410">
        <v>1.4166315628672673E-2</v>
      </c>
      <c r="DL581" s="410">
        <v>1.1287367201069773</v>
      </c>
      <c r="DM581" s="410">
        <v>2.0887837722543934E-2</v>
      </c>
      <c r="DN581" s="410">
        <v>1.542644121688751E-2</v>
      </c>
      <c r="DO581" s="410">
        <v>2.2547174598770193E-2</v>
      </c>
      <c r="DP581" s="410">
        <v>1.8661629921238761E-2</v>
      </c>
      <c r="DQ581" s="410">
        <v>1.5919893223914992E-2</v>
      </c>
      <c r="DR581" s="410">
        <v>8.2946908667869933E-3</v>
      </c>
      <c r="DS581" s="410">
        <v>9.6876330994816795E-2</v>
      </c>
      <c r="DT581" s="410">
        <v>8.266052074231818E-3</v>
      </c>
      <c r="DU581" s="410">
        <v>4.1544785894256321E-3</v>
      </c>
      <c r="DV581" s="410">
        <v>3.6886454674980528E-3</v>
      </c>
      <c r="DW581" s="410">
        <v>8.4490378877367499E-3</v>
      </c>
      <c r="DX581" s="410">
        <v>5.7712324361537384E-3</v>
      </c>
      <c r="DY581" s="410">
        <v>5.2459428505090902E-3</v>
      </c>
      <c r="DZ581" s="410">
        <v>4.8428180571904785E-3</v>
      </c>
      <c r="EA581" s="410">
        <v>6.425444363697414E-3</v>
      </c>
      <c r="EB581" s="410">
        <v>4.9896513606100031E-3</v>
      </c>
      <c r="EC581" s="410">
        <v>2.4999849090465353E-3</v>
      </c>
      <c r="ED581" s="410">
        <v>7.9372895325297531E-3</v>
      </c>
      <c r="EE581" s="410">
        <v>3.97236722337122E-3</v>
      </c>
      <c r="EF581" s="410">
        <v>6.1273153047038485E-3</v>
      </c>
      <c r="EG581" s="410">
        <v>4.7323883918042788E-3</v>
      </c>
      <c r="EH581" s="410">
        <v>6.1582026601578283E-3</v>
      </c>
      <c r="EI581" s="410">
        <v>5.9713961008417936E-3</v>
      </c>
      <c r="EJ581" s="410">
        <v>1.2788038715683644E-3</v>
      </c>
      <c r="EK581" s="409">
        <v>5.8108115423457628E-3</v>
      </c>
      <c r="EL581" s="409">
        <v>9.5834773434055383E-3</v>
      </c>
      <c r="EM581" s="409">
        <v>1.204482347914183E-2</v>
      </c>
      <c r="EN581" s="409">
        <v>7.9830564885487003E-3</v>
      </c>
      <c r="EO581" s="409">
        <v>8.1399151185131812E-3</v>
      </c>
      <c r="EP581" s="409">
        <v>1.6868465847170593E-2</v>
      </c>
      <c r="EQ581" s="409">
        <v>6.3305618174817214E-3</v>
      </c>
      <c r="ER581" s="409">
        <v>8.6900338247001465E-3</v>
      </c>
      <c r="ES581" s="409">
        <v>1.4115281736168028E-2</v>
      </c>
      <c r="ET581" s="409">
        <v>1.4472785379776077E-2</v>
      </c>
      <c r="EU581" s="409">
        <v>1.131939273364627</v>
      </c>
      <c r="EV581" s="409">
        <v>2.0883066411195892E-2</v>
      </c>
      <c r="EW581" s="409">
        <v>1.6122281075711901E-2</v>
      </c>
      <c r="EX581" s="409">
        <v>2.1944385704325428E-2</v>
      </c>
      <c r="EY581" s="409">
        <v>1.9133970172872092E-2</v>
      </c>
      <c r="EZ581" s="409">
        <v>1.426344711185289E-2</v>
      </c>
      <c r="FA581" s="409">
        <v>8.4052519776618706E-3</v>
      </c>
      <c r="FB581" s="409">
        <v>9.6383021830837162E-2</v>
      </c>
      <c r="FC581" s="409">
        <v>8.4386991538788654E-3</v>
      </c>
      <c r="FD581" s="409">
        <v>4.096558061654436E-3</v>
      </c>
      <c r="FE581" s="409">
        <v>3.7618907794837561E-3</v>
      </c>
      <c r="FF581" s="409">
        <v>8.4429105525426779E-3</v>
      </c>
      <c r="FG581" s="409">
        <v>5.7829658699389821E-3</v>
      </c>
      <c r="FH581" s="409">
        <v>5.3485912645080827E-3</v>
      </c>
      <c r="FI581" s="409">
        <v>4.8985126389563625E-3</v>
      </c>
      <c r="FJ581" s="409">
        <v>6.3892837154578943E-3</v>
      </c>
      <c r="FK581" s="409">
        <v>5.2579494173214487E-3</v>
      </c>
      <c r="FL581" s="409">
        <v>2.5763750521176961E-3</v>
      </c>
      <c r="FM581" s="409">
        <v>7.9363418350194958E-3</v>
      </c>
      <c r="FN581" s="409">
        <v>4.1133174886615253E-3</v>
      </c>
      <c r="FO581" s="409">
        <v>6.1144704329237319E-3</v>
      </c>
      <c r="FP581" s="409">
        <v>5.0536982493029313E-3</v>
      </c>
      <c r="FQ581" s="409">
        <v>6.2234157947300799E-3</v>
      </c>
      <c r="FR581" s="409">
        <v>6.0666115203839846E-3</v>
      </c>
      <c r="FS581" s="409">
        <v>1.3192428725537799E-3</v>
      </c>
      <c r="FT581" s="410">
        <v>6.0855991707065276E-3</v>
      </c>
      <c r="FU581" s="410">
        <v>8.9840809013836797E-3</v>
      </c>
      <c r="FV581" s="410">
        <v>1.2618424501373817E-2</v>
      </c>
      <c r="FW581" s="410">
        <v>8.2257179863770812E-3</v>
      </c>
      <c r="FX581" s="410">
        <v>8.4918219176369145E-3</v>
      </c>
      <c r="FY581" s="410">
        <v>1.7259377526212514E-2</v>
      </c>
      <c r="FZ581" s="410">
        <v>6.3183055663664587E-3</v>
      </c>
      <c r="GA581" s="410">
        <v>7.9438794640571964E-3</v>
      </c>
      <c r="GB581" s="410">
        <v>1.3540366310264911E-2</v>
      </c>
      <c r="GC581" s="410">
        <v>1.463782427097913E-2</v>
      </c>
      <c r="GD581" s="410">
        <v>1.1333988174353067</v>
      </c>
      <c r="GE581" s="410">
        <v>2.1052799372019395E-2</v>
      </c>
      <c r="GF581" s="410">
        <v>1.6005905387542346E-2</v>
      </c>
      <c r="GG581" s="410">
        <v>2.1670434653711025E-2</v>
      </c>
      <c r="GH581" s="410">
        <v>1.9124056315223372E-2</v>
      </c>
      <c r="GI581" s="410">
        <v>1.5060797746946124E-2</v>
      </c>
      <c r="GJ581" s="410">
        <v>8.2182651664749473E-3</v>
      </c>
      <c r="GK581" s="410">
        <v>9.6208212434260323E-2</v>
      </c>
      <c r="GL581" s="410">
        <v>8.4582740348947711E-3</v>
      </c>
      <c r="GM581" s="410">
        <v>4.3115454138436963E-3</v>
      </c>
      <c r="GN581" s="410">
        <v>3.8165862301646806E-3</v>
      </c>
      <c r="GO581" s="410">
        <v>8.7898120731042736E-3</v>
      </c>
      <c r="GP581" s="410">
        <v>5.6587608436762622E-3</v>
      </c>
      <c r="GQ581" s="410">
        <v>5.3559170807442351E-3</v>
      </c>
      <c r="GR581" s="410">
        <v>4.8888382190983874E-3</v>
      </c>
      <c r="GS581" s="410">
        <v>6.3045791238710057E-3</v>
      </c>
      <c r="GT581" s="410">
        <v>5.5265436934358566E-3</v>
      </c>
      <c r="GU581" s="410">
        <v>2.5598152167248998E-3</v>
      </c>
      <c r="GV581" s="410">
        <v>7.5489604333023085E-3</v>
      </c>
      <c r="GW581" s="410">
        <v>4.1510487779514247E-3</v>
      </c>
      <c r="GX581" s="410">
        <v>6.1203919942703572E-3</v>
      </c>
      <c r="GY581" s="410">
        <v>5.0862431992028017E-3</v>
      </c>
      <c r="GZ581" s="410">
        <v>6.2663541730968329E-3</v>
      </c>
      <c r="HA581" s="410">
        <v>6.2348202936067503E-3</v>
      </c>
      <c r="HB581" s="410">
        <v>1.0140613887892479E-3</v>
      </c>
      <c r="HC581" s="409">
        <v>6.2297554445622776E-3</v>
      </c>
      <c r="HD581" s="409">
        <v>9.0500108305039979E-3</v>
      </c>
      <c r="HE581" s="409">
        <v>1.2582004220277465E-2</v>
      </c>
      <c r="HF581" s="409">
        <v>8.5149377995586088E-3</v>
      </c>
      <c r="HG581" s="409">
        <v>8.5213326862818781E-3</v>
      </c>
      <c r="HH581" s="409">
        <v>1.6673963495154927E-2</v>
      </c>
      <c r="HI581" s="409">
        <v>6.3141137947998974E-3</v>
      </c>
      <c r="HJ581" s="409">
        <v>8.2232479961009877E-3</v>
      </c>
      <c r="HK581" s="409">
        <v>1.3500088177018019E-2</v>
      </c>
      <c r="HL581" s="409">
        <v>1.5048164329261884E-2</v>
      </c>
      <c r="HM581" s="409">
        <v>1.1361506968688808</v>
      </c>
      <c r="HN581" s="409">
        <v>2.1727507775533599E-2</v>
      </c>
      <c r="HO581" s="409">
        <v>1.6325405036110817E-2</v>
      </c>
      <c r="HP581" s="409">
        <v>2.3071490816233442E-2</v>
      </c>
      <c r="HQ581" s="409">
        <v>1.9406829441015197E-2</v>
      </c>
      <c r="HR581" s="409">
        <v>1.4869292012688235E-2</v>
      </c>
      <c r="HS581" s="409">
        <v>8.7141909069690729E-3</v>
      </c>
      <c r="HT581" s="409">
        <v>9.5814846127154352E-2</v>
      </c>
      <c r="HU581" s="409">
        <v>8.4061372774450506E-3</v>
      </c>
      <c r="HV581" s="409">
        <v>4.0575805653242161E-3</v>
      </c>
      <c r="HW581" s="409">
        <v>3.6748028124992966E-3</v>
      </c>
      <c r="HX581" s="409">
        <v>8.6207610926611073E-3</v>
      </c>
      <c r="HY581" s="409">
        <v>5.7482711004860979E-3</v>
      </c>
      <c r="HZ581" s="409">
        <v>5.4081004568310434E-3</v>
      </c>
      <c r="IA581" s="409">
        <v>5.053251877499298E-3</v>
      </c>
      <c r="IB581" s="409">
        <v>6.2173155423307811E-3</v>
      </c>
      <c r="IC581" s="409">
        <v>5.5023412237527733E-3</v>
      </c>
      <c r="ID581" s="409">
        <v>2.5294541711719772E-3</v>
      </c>
      <c r="IE581" s="409">
        <v>7.3492313047612825E-3</v>
      </c>
      <c r="IF581" s="409">
        <v>4.1535523735986065E-3</v>
      </c>
      <c r="IG581" s="409">
        <v>5.9647253665998257E-3</v>
      </c>
      <c r="IH581" s="409">
        <v>5.0643987070321233E-3</v>
      </c>
      <c r="II581" s="409">
        <v>6.1644367732734753E-3</v>
      </c>
      <c r="IJ581" s="409">
        <v>6.283350696314605E-3</v>
      </c>
      <c r="IK581" s="409">
        <v>9.6123642214373639E-4</v>
      </c>
      <c r="IL581" s="410">
        <v>6.4604518550560232E-3</v>
      </c>
      <c r="IM581" s="410">
        <v>8.8313545534356944E-3</v>
      </c>
      <c r="IN581" s="410">
        <v>1.294107236122221E-2</v>
      </c>
      <c r="IO581" s="410">
        <v>8.8302342426121189E-3</v>
      </c>
      <c r="IP581" s="410">
        <v>8.5134851815594475E-3</v>
      </c>
      <c r="IQ581" s="410">
        <v>1.6725355508614141E-2</v>
      </c>
      <c r="IR581" s="410">
        <v>6.391323459105475E-3</v>
      </c>
      <c r="IS581" s="410">
        <v>8.5696100730952712E-3</v>
      </c>
      <c r="IT581" s="410">
        <v>1.3367117183739763E-2</v>
      </c>
      <c r="IU581" s="410">
        <v>1.5337574285956782E-2</v>
      </c>
      <c r="IV581" s="410">
        <v>1.1356627915727184</v>
      </c>
      <c r="IW581" s="410">
        <v>2.2712216292936079E-2</v>
      </c>
      <c r="IX581" s="410">
        <v>1.6693743126041084E-2</v>
      </c>
      <c r="IY581" s="410">
        <v>2.4706753576155125E-2</v>
      </c>
      <c r="IZ581" s="410">
        <v>1.9976382905603385E-2</v>
      </c>
      <c r="JA581" s="410">
        <v>1.4229023513538148E-2</v>
      </c>
      <c r="JB581" s="410">
        <v>8.0477428240313328E-3</v>
      </c>
      <c r="JC581" s="410">
        <v>9.7236950265787228E-2</v>
      </c>
      <c r="JD581" s="410">
        <v>8.6105730615870218E-3</v>
      </c>
      <c r="JE581" s="410">
        <v>4.0082348851865233E-3</v>
      </c>
      <c r="JF581" s="410">
        <v>3.7587703109941747E-3</v>
      </c>
      <c r="JG581" s="410">
        <v>8.7069179320704033E-3</v>
      </c>
      <c r="JH581" s="410">
        <v>5.9168159336422362E-3</v>
      </c>
      <c r="JI581" s="410">
        <v>5.5200772905771873E-3</v>
      </c>
      <c r="JJ581" s="410">
        <v>4.9885740141445197E-3</v>
      </c>
      <c r="JK581" s="410">
        <v>6.2811862027551367E-3</v>
      </c>
      <c r="JL581" s="410">
        <v>5.6308237716335479E-3</v>
      </c>
      <c r="JM581" s="410">
        <v>2.5544562306066857E-3</v>
      </c>
      <c r="JN581" s="410">
        <v>7.2333840829102037E-3</v>
      </c>
      <c r="JO581" s="410">
        <v>4.2863030078770809E-3</v>
      </c>
      <c r="JP581" s="410">
        <v>6.0596960807936849E-3</v>
      </c>
      <c r="JQ581" s="410">
        <v>5.0363530126683147E-3</v>
      </c>
      <c r="JR581" s="410">
        <v>6.147294961824641E-3</v>
      </c>
      <c r="JS581" s="410">
        <v>6.297531499180639E-3</v>
      </c>
      <c r="JT581" s="410">
        <v>8.9860161235444304E-4</v>
      </c>
      <c r="JU581" s="409">
        <v>5.8226350278136885E-3</v>
      </c>
      <c r="JV581" s="409">
        <v>9.0568416584585615E-3</v>
      </c>
      <c r="JW581" s="409">
        <v>1.2619057165691418E-2</v>
      </c>
      <c r="JX581" s="409">
        <v>8.6151408933531504E-3</v>
      </c>
      <c r="JY581" s="409">
        <v>8.294889480847641E-3</v>
      </c>
      <c r="JZ581" s="409">
        <v>1.6162126878927673E-2</v>
      </c>
      <c r="KA581" s="409">
        <v>6.201609283119195E-3</v>
      </c>
      <c r="KB581" s="409">
        <v>8.162331565688196E-3</v>
      </c>
      <c r="KC581" s="409">
        <v>1.3040570492679173E-2</v>
      </c>
      <c r="KD581" s="409">
        <v>1.4563802955566238E-2</v>
      </c>
      <c r="KE581" s="409">
        <v>1.1461575543372857</v>
      </c>
      <c r="KF581" s="409">
        <v>2.2425187495432538E-2</v>
      </c>
      <c r="KG581" s="409">
        <v>1.6168365980977099E-2</v>
      </c>
      <c r="KH581" s="409">
        <v>2.2914634162210658E-2</v>
      </c>
      <c r="KI581" s="409">
        <v>1.9836529018078954E-2</v>
      </c>
      <c r="KJ581" s="409">
        <v>1.431260258429908E-2</v>
      </c>
      <c r="KK581" s="409">
        <v>7.7265653564119923E-3</v>
      </c>
      <c r="KL581" s="409">
        <v>0.10234024686643757</v>
      </c>
      <c r="KM581" s="409">
        <v>8.7299956699859425E-3</v>
      </c>
      <c r="KN581" s="409">
        <v>3.8101094973032705E-3</v>
      </c>
      <c r="KO581" s="409">
        <v>3.6304725086761655E-3</v>
      </c>
      <c r="KP581" s="409">
        <v>8.4133298557670985E-3</v>
      </c>
      <c r="KQ581" s="409">
        <v>5.884113792528246E-3</v>
      </c>
      <c r="KR581" s="409">
        <v>5.3014517895069698E-3</v>
      </c>
      <c r="KS581" s="409">
        <v>5.0502750214864696E-3</v>
      </c>
      <c r="KT581" s="409">
        <v>6.2035127088663038E-3</v>
      </c>
      <c r="KU581" s="409">
        <v>5.4557464006781131E-3</v>
      </c>
      <c r="KV581" s="409">
        <v>2.4894221391525413E-3</v>
      </c>
      <c r="KW581" s="409">
        <v>6.8362717031941874E-3</v>
      </c>
      <c r="KX581" s="409">
        <v>4.0811962014833105E-3</v>
      </c>
      <c r="KY581" s="409">
        <v>6.197828162429855E-3</v>
      </c>
      <c r="KZ581" s="409">
        <v>4.9510340807974468E-3</v>
      </c>
      <c r="LA581" s="409">
        <v>6.0267342147244758E-3</v>
      </c>
      <c r="LB581" s="409">
        <v>6.0978027289170841E-3</v>
      </c>
      <c r="LC581" s="409">
        <v>8.6283501056756175E-4</v>
      </c>
      <c r="LD581" s="410">
        <v>5.6314297992677001E-3</v>
      </c>
      <c r="LE581" s="410">
        <v>9.2374873650495157E-3</v>
      </c>
      <c r="LF581" s="410">
        <v>1.2154421158655525E-2</v>
      </c>
      <c r="LG581" s="410">
        <v>8.4397576708659244E-3</v>
      </c>
      <c r="LH581" s="410">
        <v>8.2431661505826086E-3</v>
      </c>
      <c r="LI581" s="410">
        <v>1.6521636712222988E-2</v>
      </c>
      <c r="LJ581" s="410">
        <v>6.1680477511183518E-3</v>
      </c>
      <c r="LK581" s="410">
        <v>8.1241739195988486E-3</v>
      </c>
      <c r="LL581" s="410">
        <v>1.2628786421537896E-2</v>
      </c>
      <c r="LM581" s="410">
        <v>1.4010379433982459E-2</v>
      </c>
      <c r="LN581" s="410">
        <v>1.1491759425561905</v>
      </c>
      <c r="LO581" s="410">
        <v>2.1836836225846402E-2</v>
      </c>
      <c r="LP581" s="410">
        <v>1.6146968428888991E-2</v>
      </c>
      <c r="LQ581" s="410">
        <v>2.2792119981005068E-2</v>
      </c>
      <c r="LR581" s="410">
        <v>1.9974664144867808E-2</v>
      </c>
      <c r="LS581" s="410">
        <v>1.4081039094704494E-2</v>
      </c>
      <c r="LT581" s="410">
        <v>7.5501651162355977E-3</v>
      </c>
      <c r="LU581" s="410">
        <v>0.10636884630941908</v>
      </c>
      <c r="LV581" s="410">
        <v>9.3308609740522745E-3</v>
      </c>
      <c r="LW581" s="410">
        <v>3.7934224930108074E-3</v>
      </c>
      <c r="LX581" s="410">
        <v>3.7538017270372023E-3</v>
      </c>
      <c r="LY581" s="410">
        <v>8.3294179911709045E-3</v>
      </c>
      <c r="LZ581" s="410">
        <v>6.0651936897363921E-3</v>
      </c>
      <c r="MA581" s="410">
        <v>4.9701580048835429E-3</v>
      </c>
      <c r="MB581" s="410">
        <v>5.0496638621622091E-3</v>
      </c>
      <c r="MC581" s="410">
        <v>6.4599679016136471E-3</v>
      </c>
      <c r="MD581" s="410">
        <v>5.3841719184017697E-3</v>
      </c>
      <c r="ME581" s="410">
        <v>2.528960798395851E-3</v>
      </c>
      <c r="MF581" s="410">
        <v>6.6387486714833341E-3</v>
      </c>
      <c r="MG581" s="410">
        <v>4.1708407316977218E-3</v>
      </c>
      <c r="MH581" s="410">
        <v>6.3156506346752576E-3</v>
      </c>
      <c r="MI581" s="410">
        <v>4.9015821100687959E-3</v>
      </c>
      <c r="MJ581" s="410">
        <v>6.1735646603469328E-3</v>
      </c>
      <c r="MK581" s="410">
        <v>6.2075413377935505E-3</v>
      </c>
      <c r="ML581" s="410">
        <v>9.2647258202137653E-4</v>
      </c>
      <c r="MM581" s="409">
        <v>5.3994069781234345E-3</v>
      </c>
      <c r="MN581" s="409">
        <v>8.976086170760688E-3</v>
      </c>
      <c r="MO581" s="409">
        <v>1.2034672458322921E-2</v>
      </c>
      <c r="MP581" s="409">
        <v>8.7363408059304114E-3</v>
      </c>
      <c r="MQ581" s="409">
        <v>8.3743130828288822E-3</v>
      </c>
      <c r="MR581" s="409">
        <v>1.5940287060215181E-2</v>
      </c>
      <c r="MS581" s="409">
        <v>6.2276407660975513E-3</v>
      </c>
      <c r="MT581" s="409">
        <v>8.7383569047523642E-3</v>
      </c>
      <c r="MU581" s="409">
        <v>1.2986608610037571E-2</v>
      </c>
      <c r="MV581" s="409">
        <v>1.4145694258189137E-2</v>
      </c>
      <c r="MW581" s="409">
        <v>1.1590444032552478</v>
      </c>
      <c r="MX581" s="409">
        <v>2.250801396790934E-2</v>
      </c>
      <c r="MY581" s="409">
        <v>1.64852272096404E-2</v>
      </c>
      <c r="MZ581" s="409">
        <v>2.3210721799183792E-2</v>
      </c>
      <c r="NA581" s="409">
        <v>1.9989815665481931E-2</v>
      </c>
      <c r="NB581" s="409">
        <v>1.4342497362423889E-2</v>
      </c>
      <c r="NC581" s="409">
        <v>7.8453728431445297E-3</v>
      </c>
      <c r="ND581" s="409">
        <v>0.11143495699056193</v>
      </c>
      <c r="NE581" s="409">
        <v>9.6074996994143305E-3</v>
      </c>
      <c r="NF581" s="409">
        <v>3.5304387035373181E-3</v>
      </c>
      <c r="NG581" s="409">
        <v>3.7227964693317965E-3</v>
      </c>
      <c r="NH581" s="409">
        <v>8.3375961964379779E-3</v>
      </c>
      <c r="NI581" s="409">
        <v>6.2210117568186011E-3</v>
      </c>
      <c r="NJ581" s="409">
        <v>4.9193353423212091E-3</v>
      </c>
      <c r="NK581" s="409">
        <v>5.2518517303067683E-3</v>
      </c>
      <c r="NL581" s="409">
        <v>6.6876526511857898E-3</v>
      </c>
      <c r="NM581" s="409">
        <v>5.5150113967051932E-3</v>
      </c>
      <c r="NN581" s="409">
        <v>2.5913581161579905E-3</v>
      </c>
      <c r="NO581" s="409">
        <v>6.8773918147972757E-3</v>
      </c>
      <c r="NP581" s="409">
        <v>4.1409061110952543E-3</v>
      </c>
      <c r="NQ581" s="409">
        <v>6.4490962064072278E-3</v>
      </c>
      <c r="NR581" s="409">
        <v>4.9888749029512666E-3</v>
      </c>
      <c r="NS581" s="409">
        <v>6.3906091750211245E-3</v>
      </c>
      <c r="NT581" s="409">
        <v>6.2774277212900315E-3</v>
      </c>
      <c r="NU581" s="409">
        <v>9.3439410679596157E-4</v>
      </c>
      <c r="NV581" s="410">
        <v>5.3793929716497175E-3</v>
      </c>
      <c r="NW581" s="410">
        <v>8.7337410980048973E-3</v>
      </c>
      <c r="NX581" s="410">
        <v>1.1838181244272529E-2</v>
      </c>
      <c r="NY581" s="410">
        <v>8.94882480104329E-3</v>
      </c>
      <c r="NZ581" s="410">
        <v>8.6402059561071567E-3</v>
      </c>
      <c r="OA581" s="410">
        <v>1.6572722063038683E-2</v>
      </c>
      <c r="OB581" s="410">
        <v>6.5167693124901947E-3</v>
      </c>
      <c r="OC581" s="410">
        <v>9.3490821200747296E-3</v>
      </c>
      <c r="OD581" s="410">
        <v>1.322696568484483E-2</v>
      </c>
      <c r="OE581" s="410">
        <v>1.4439303490664048E-2</v>
      </c>
      <c r="OF581" s="410">
        <v>1.1647978611715262</v>
      </c>
      <c r="OG581" s="410">
        <v>2.2865962747692606E-2</v>
      </c>
      <c r="OH581" s="410">
        <v>1.6762507331973656E-2</v>
      </c>
      <c r="OI581" s="410">
        <v>2.3394001662774031E-2</v>
      </c>
      <c r="OJ581" s="410">
        <v>1.9804188928633247E-2</v>
      </c>
      <c r="OK581" s="410">
        <v>1.5270260320555706E-2</v>
      </c>
      <c r="OL581" s="410">
        <v>7.9998808195592633E-3</v>
      </c>
      <c r="OM581" s="410">
        <v>0.11612134487755862</v>
      </c>
      <c r="ON581" s="410">
        <v>9.4689284315991468E-3</v>
      </c>
      <c r="OO581" s="410">
        <v>3.5864667924651742E-3</v>
      </c>
      <c r="OP581" s="410">
        <v>3.748459159133037E-3</v>
      </c>
      <c r="OQ581" s="410">
        <v>8.3931846844461765E-3</v>
      </c>
      <c r="OR581" s="410">
        <v>6.4255215772832004E-3</v>
      </c>
      <c r="OS581" s="410">
        <v>5.2054577290203737E-3</v>
      </c>
      <c r="OT581" s="410">
        <v>5.5421947489858155E-3</v>
      </c>
      <c r="OU581" s="410">
        <v>6.9768515679602214E-3</v>
      </c>
      <c r="OV581" s="410">
        <v>5.4835742437065755E-3</v>
      </c>
      <c r="OW581" s="410">
        <v>2.5552060520308987E-3</v>
      </c>
      <c r="OX581" s="410">
        <v>7.0163299356939008E-3</v>
      </c>
      <c r="OY581" s="410">
        <v>4.2522865439995859E-3</v>
      </c>
      <c r="OZ581" s="410">
        <v>6.7404041788071455E-3</v>
      </c>
      <c r="PA581" s="410">
        <v>5.1242072833623305E-3</v>
      </c>
      <c r="PB581" s="410">
        <v>6.4807409206905833E-3</v>
      </c>
      <c r="PC581" s="410">
        <v>6.3772581709736834E-3</v>
      </c>
      <c r="PD581" s="410">
        <v>9.6104602204464921E-4</v>
      </c>
      <c r="PE581" s="409">
        <v>5.4919131694460711E-3</v>
      </c>
      <c r="PF581" s="409">
        <v>9.2846877828465443E-3</v>
      </c>
      <c r="PG581" s="409">
        <v>1.2234260566180275E-2</v>
      </c>
      <c r="PH581" s="409">
        <v>9.4298908000166916E-3</v>
      </c>
      <c r="PI581" s="409">
        <v>9.1123616413361225E-3</v>
      </c>
      <c r="PJ581" s="409">
        <v>1.6793762213488866E-2</v>
      </c>
      <c r="PK581" s="409">
        <v>6.9523458885131159E-3</v>
      </c>
      <c r="PL581" s="409">
        <v>1.005797189710844E-2</v>
      </c>
      <c r="PM581" s="409">
        <v>1.3807689065286701E-2</v>
      </c>
      <c r="PN581" s="409">
        <v>1.4829081331310097E-2</v>
      </c>
      <c r="PO581" s="409">
        <v>1.1749025655805445</v>
      </c>
      <c r="PP581" s="409">
        <v>2.4392057106885676E-2</v>
      </c>
      <c r="PQ581" s="409">
        <v>1.770790398590642E-2</v>
      </c>
      <c r="PR581" s="409">
        <v>2.4728386783371713E-2</v>
      </c>
      <c r="PS581" s="409">
        <v>2.0334051340700186E-2</v>
      </c>
      <c r="PT581" s="409">
        <v>1.6506226160662617E-2</v>
      </c>
      <c r="PU581" s="409">
        <v>8.6451371090944338E-3</v>
      </c>
      <c r="PV581" s="409">
        <v>0.12301994331362337</v>
      </c>
      <c r="PW581" s="409">
        <v>9.9664181413051892E-3</v>
      </c>
      <c r="PX581" s="409">
        <v>3.6790159403976013E-3</v>
      </c>
      <c r="PY581" s="409">
        <v>3.8720694715268563E-3</v>
      </c>
      <c r="PZ581" s="409">
        <v>8.7204540767757202E-3</v>
      </c>
      <c r="QA581" s="409">
        <v>6.8039523846493083E-3</v>
      </c>
      <c r="QB581" s="409">
        <v>5.114285307490106E-3</v>
      </c>
      <c r="QC581" s="409">
        <v>5.9783485217186237E-3</v>
      </c>
      <c r="QD581" s="409">
        <v>7.431890054178652E-3</v>
      </c>
      <c r="QE581" s="409">
        <v>5.7695834967137222E-3</v>
      </c>
      <c r="QF581" s="409">
        <v>2.7502968075229107E-3</v>
      </c>
      <c r="QG581" s="409">
        <v>7.1679679107397596E-3</v>
      </c>
      <c r="QH581" s="409">
        <v>4.4964936635248261E-3</v>
      </c>
      <c r="QI581" s="409">
        <v>7.3447724849525385E-3</v>
      </c>
      <c r="QJ581" s="409">
        <v>5.3937111395503624E-3</v>
      </c>
      <c r="QK581" s="409">
        <v>6.8342873768931726E-3</v>
      </c>
      <c r="QL581" s="409">
        <v>6.7478214004606206E-3</v>
      </c>
      <c r="QM581" s="409">
        <v>9.9375052582245638E-4</v>
      </c>
      <c r="QN581" s="410">
        <v>5.4900926550145637E-3</v>
      </c>
      <c r="QO581" s="410">
        <v>7.5008710770451065E-3</v>
      </c>
      <c r="QP581" s="410">
        <v>1.2232347412499756E-2</v>
      </c>
      <c r="QQ581" s="410">
        <v>9.5808301912187529E-3</v>
      </c>
      <c r="QR581" s="410">
        <v>9.1877240266322047E-3</v>
      </c>
      <c r="QS581" s="410">
        <v>1.6196803658002246E-2</v>
      </c>
      <c r="QT581" s="410">
        <v>7.0151399970763443E-3</v>
      </c>
      <c r="QU581" s="410">
        <v>9.924301020468089E-3</v>
      </c>
      <c r="QV581" s="410">
        <v>1.388769425411707E-2</v>
      </c>
      <c r="QW581" s="410">
        <v>1.4931127657228113E-2</v>
      </c>
      <c r="QX581" s="410">
        <v>1.1771616822328284</v>
      </c>
      <c r="QY581" s="410">
        <v>2.4478134951892622E-2</v>
      </c>
      <c r="QZ581" s="410">
        <v>1.773739026751681E-2</v>
      </c>
      <c r="RA581" s="410">
        <v>2.55098770916448E-2</v>
      </c>
      <c r="RB581" s="410">
        <v>2.0945874650169928E-2</v>
      </c>
      <c r="RC581" s="410">
        <v>1.7010493983125104E-2</v>
      </c>
      <c r="RD581" s="410">
        <v>8.1341712069168837E-3</v>
      </c>
      <c r="RE581" s="410">
        <v>0.12297408422527804</v>
      </c>
      <c r="RF581" s="410">
        <v>9.8766846962011282E-3</v>
      </c>
      <c r="RG581" s="410">
        <v>3.6958984557425899E-3</v>
      </c>
      <c r="RH581" s="410">
        <v>3.8406317125396646E-3</v>
      </c>
      <c r="RI581" s="410">
        <v>8.7812878864534562E-3</v>
      </c>
      <c r="RJ581" s="410">
        <v>6.8669767997419787E-3</v>
      </c>
      <c r="RK581" s="410">
        <v>5.0735270057885983E-3</v>
      </c>
      <c r="RL581" s="410">
        <v>6.458842440732142E-3</v>
      </c>
      <c r="RM581" s="410">
        <v>7.6249456940903652E-3</v>
      </c>
      <c r="RN581" s="410">
        <v>5.7043871080141263E-3</v>
      </c>
      <c r="RO581" s="410">
        <v>2.8797377953761064E-3</v>
      </c>
      <c r="RP581" s="410">
        <v>6.8705310298766802E-3</v>
      </c>
      <c r="RQ581" s="410">
        <v>4.5740995871122216E-3</v>
      </c>
      <c r="RR581" s="410">
        <v>7.1728080127899385E-3</v>
      </c>
      <c r="RS581" s="410">
        <v>5.4638117586642415E-3</v>
      </c>
      <c r="RT581" s="410">
        <v>6.8747388096566577E-3</v>
      </c>
      <c r="RU581" s="410">
        <v>6.82837016970446E-3</v>
      </c>
      <c r="RV581" s="410">
        <v>9.0266071818612397E-4</v>
      </c>
      <c r="RW581" s="409">
        <v>5.0210070291903837E-3</v>
      </c>
      <c r="RX581" s="409">
        <v>7.6126260576153248E-3</v>
      </c>
      <c r="RY581" s="409">
        <v>1.1103586599498547E-2</v>
      </c>
      <c r="RZ581" s="409">
        <v>8.8281347860858349E-3</v>
      </c>
      <c r="SA581" s="409">
        <v>8.5043290470404528E-3</v>
      </c>
      <c r="SB581" s="409">
        <v>1.4161391287252658E-2</v>
      </c>
      <c r="SC581" s="409">
        <v>6.5519297986007304E-3</v>
      </c>
      <c r="SD581" s="409">
        <v>8.9673000361361107E-3</v>
      </c>
      <c r="SE581" s="409">
        <v>1.2828874905605336E-2</v>
      </c>
      <c r="SF581" s="409">
        <v>1.3868085092028654E-2</v>
      </c>
      <c r="SG581" s="409">
        <v>1.1689355594230466</v>
      </c>
      <c r="SH581" s="409">
        <v>2.421401670797637E-2</v>
      </c>
      <c r="SI581" s="409">
        <v>1.7483576761743537E-2</v>
      </c>
      <c r="SJ581" s="409">
        <v>2.4811390163563925E-2</v>
      </c>
      <c r="SK581" s="409">
        <v>1.9690230080039173E-2</v>
      </c>
      <c r="SL581" s="409">
        <v>1.6686284466779049E-2</v>
      </c>
      <c r="SM581" s="409">
        <v>7.8876438311025997E-3</v>
      </c>
      <c r="SN581" s="409">
        <v>0.11780372478664054</v>
      </c>
      <c r="SO581" s="409">
        <v>8.7343769418674628E-3</v>
      </c>
      <c r="SP581" s="409">
        <v>3.3194598523937674E-3</v>
      </c>
      <c r="SQ581" s="409">
        <v>3.5181204651123532E-3</v>
      </c>
      <c r="SR581" s="409">
        <v>8.0343022451317067E-3</v>
      </c>
      <c r="SS581" s="409">
        <v>6.5817521148432787E-3</v>
      </c>
      <c r="ST581" s="409">
        <v>4.9331473237036608E-3</v>
      </c>
      <c r="SU581" s="409">
        <v>5.8005928874902326E-3</v>
      </c>
      <c r="SV581" s="409">
        <v>7.112617425056254E-3</v>
      </c>
      <c r="SW581" s="409">
        <v>5.1487347907795394E-3</v>
      </c>
      <c r="SX581" s="409">
        <v>2.6412282022687038E-3</v>
      </c>
      <c r="SY581" s="409">
        <v>6.467730131376811E-3</v>
      </c>
      <c r="SZ581" s="409">
        <v>4.391235969910986E-3</v>
      </c>
      <c r="TA581" s="409">
        <v>6.6966798404431011E-3</v>
      </c>
      <c r="TB581" s="409">
        <v>5.2004020804314365E-3</v>
      </c>
      <c r="TC581" s="409">
        <v>6.1946776625538113E-3</v>
      </c>
      <c r="TD581" s="409">
        <v>6.3117533641690194E-3</v>
      </c>
      <c r="TE581" s="409">
        <v>8.5890977151020277E-4</v>
      </c>
    </row>
    <row r="582" spans="1:525" s="293" customFormat="1" x14ac:dyDescent="0.3">
      <c r="A582" s="409">
        <v>2.4748005990483716E-2</v>
      </c>
      <c r="B582" s="409">
        <v>6.0103348768075687E-2</v>
      </c>
      <c r="C582" s="409">
        <v>4.7309695886591403E-2</v>
      </c>
      <c r="D582" s="409">
        <v>3.4777232858998225E-2</v>
      </c>
      <c r="E582" s="409">
        <v>4.5597935638537389E-2</v>
      </c>
      <c r="F582" s="409">
        <v>7.2426935573570383E-2</v>
      </c>
      <c r="G582" s="409">
        <v>3.9343816463447347E-2</v>
      </c>
      <c r="H582" s="409">
        <v>4.7340714094948048E-2</v>
      </c>
      <c r="I582" s="409">
        <v>5.8104946354260611E-2</v>
      </c>
      <c r="J582" s="409">
        <v>7.0114533699356787E-2</v>
      </c>
      <c r="K582" s="409">
        <v>7.9272506558717204E-2</v>
      </c>
      <c r="L582" s="409">
        <v>1.4985967916852827</v>
      </c>
      <c r="M582" s="409">
        <v>0.30659063862705227</v>
      </c>
      <c r="N582" s="409">
        <v>0.18018963143852623</v>
      </c>
      <c r="O582" s="409">
        <v>0.24998284288767669</v>
      </c>
      <c r="P582" s="409">
        <v>0.1998452264857202</v>
      </c>
      <c r="Q582" s="409">
        <v>3.5785494844862542E-2</v>
      </c>
      <c r="R582" s="409">
        <v>0.16080048164620123</v>
      </c>
      <c r="S582" s="409">
        <v>7.2208676454373774E-2</v>
      </c>
      <c r="T582" s="409">
        <v>2.1849037088499678E-2</v>
      </c>
      <c r="U582" s="409">
        <v>1.8536789136434566E-2</v>
      </c>
      <c r="V582" s="409">
        <v>2.6810412056608564E-2</v>
      </c>
      <c r="W582" s="409">
        <v>3.5455586148787847E-2</v>
      </c>
      <c r="X582" s="409">
        <v>4.512505463268747E-2</v>
      </c>
      <c r="Y582" s="409">
        <v>4.0469465576814453E-2</v>
      </c>
      <c r="Z582" s="409">
        <v>3.0396757498684215E-2</v>
      </c>
      <c r="AA582" s="409">
        <v>2.1290374065527983E-2</v>
      </c>
      <c r="AB582" s="409">
        <v>1.0419838881804915E-2</v>
      </c>
      <c r="AC582" s="409">
        <v>1.5333228023069138E-2</v>
      </c>
      <c r="AD582" s="409">
        <v>1.8290655142819856E-2</v>
      </c>
      <c r="AE582" s="409">
        <v>2.7938363929786957E-2</v>
      </c>
      <c r="AF582" s="409">
        <v>1.2700181830552671E-2</v>
      </c>
      <c r="AG582" s="409">
        <v>2.017123122785993E-2</v>
      </c>
      <c r="AH582" s="409">
        <v>2.4258421090092838E-2</v>
      </c>
      <c r="AI582" s="409">
        <v>6.68350123509998E-3</v>
      </c>
      <c r="AJ582" s="410">
        <v>2.4220923623485036E-2</v>
      </c>
      <c r="AK582" s="410">
        <v>6.2444623873540731E-2</v>
      </c>
      <c r="AL582" s="410">
        <v>4.691925828971058E-2</v>
      </c>
      <c r="AM582" s="410">
        <v>3.4910210318595598E-2</v>
      </c>
      <c r="AN582" s="410">
        <v>4.4820425034531305E-2</v>
      </c>
      <c r="AO582" s="410">
        <v>7.3381969406119588E-2</v>
      </c>
      <c r="AP582" s="410">
        <v>3.9032085633132374E-2</v>
      </c>
      <c r="AQ582" s="410">
        <v>4.6573746190374118E-2</v>
      </c>
      <c r="AR582" s="410">
        <v>5.7771173053394777E-2</v>
      </c>
      <c r="AS582" s="410">
        <v>6.9749283108205426E-2</v>
      </c>
      <c r="AT582" s="410">
        <v>8.0771542521128809E-2</v>
      </c>
      <c r="AU582" s="410">
        <v>1.4910144517011634</v>
      </c>
      <c r="AV582" s="410">
        <v>0.30211965738166868</v>
      </c>
      <c r="AW582" s="410">
        <v>0.17570311905633593</v>
      </c>
      <c r="AX582" s="410">
        <v>0.24924740731798348</v>
      </c>
      <c r="AY582" s="410">
        <v>0.1956024511112455</v>
      </c>
      <c r="AZ582" s="410">
        <v>3.5778081322324115E-2</v>
      </c>
      <c r="BA582" s="410">
        <v>0.16190874714496145</v>
      </c>
      <c r="BB582" s="410">
        <v>7.2354477257971894E-2</v>
      </c>
      <c r="BC582" s="410">
        <v>2.0893565985463922E-2</v>
      </c>
      <c r="BD582" s="410">
        <v>1.8055316317918423E-2</v>
      </c>
      <c r="BE582" s="410">
        <v>2.6212068210975849E-2</v>
      </c>
      <c r="BF582" s="410">
        <v>3.6323266964995445E-2</v>
      </c>
      <c r="BG582" s="410">
        <v>4.6482255090944412E-2</v>
      </c>
      <c r="BH582" s="410">
        <v>3.9169798918571037E-2</v>
      </c>
      <c r="BI582" s="410">
        <v>3.1280801279929452E-2</v>
      </c>
      <c r="BJ582" s="410">
        <v>2.1506561639909622E-2</v>
      </c>
      <c r="BK582" s="410">
        <v>1.0557499085752195E-2</v>
      </c>
      <c r="BL582" s="410">
        <v>1.5676919578919996E-2</v>
      </c>
      <c r="BM582" s="410">
        <v>1.8641887679410909E-2</v>
      </c>
      <c r="BN582" s="410">
        <v>2.7753058826868644E-2</v>
      </c>
      <c r="BO582" s="410">
        <v>1.3285907344576848E-2</v>
      </c>
      <c r="BP582" s="410">
        <v>2.0524855162003985E-2</v>
      </c>
      <c r="BQ582" s="410">
        <v>2.3427877818315922E-2</v>
      </c>
      <c r="BR582" s="410">
        <v>6.484660938011106E-3</v>
      </c>
      <c r="BS582" s="409">
        <v>2.4602110738034113E-2</v>
      </c>
      <c r="BT582" s="409">
        <v>6.3134775407279214E-2</v>
      </c>
      <c r="BU582" s="409">
        <v>4.7332783947015754E-2</v>
      </c>
      <c r="BV582" s="409">
        <v>3.5259787580285182E-2</v>
      </c>
      <c r="BW582" s="409">
        <v>4.4898493084654385E-2</v>
      </c>
      <c r="BX582" s="409">
        <v>7.3425259774786075E-2</v>
      </c>
      <c r="BY582" s="409">
        <v>3.9214260380298245E-2</v>
      </c>
      <c r="BZ582" s="409">
        <v>4.6580926571653782E-2</v>
      </c>
      <c r="CA582" s="409">
        <v>5.7710525250361591E-2</v>
      </c>
      <c r="CB582" s="409">
        <v>7.0078460725461172E-2</v>
      </c>
      <c r="CC582" s="409">
        <v>8.073095712813308E-2</v>
      </c>
      <c r="CD582" s="409">
        <v>1.4975151502010144</v>
      </c>
      <c r="CE582" s="409">
        <v>0.30370676437645905</v>
      </c>
      <c r="CF582" s="409">
        <v>0.1733632731402738</v>
      </c>
      <c r="CG582" s="409">
        <v>0.25127246937003578</v>
      </c>
      <c r="CH582" s="409">
        <v>0.19905073631290046</v>
      </c>
      <c r="CI582" s="409">
        <v>3.5988200008557659E-2</v>
      </c>
      <c r="CJ582" s="409">
        <v>0.1622664318881587</v>
      </c>
      <c r="CK582" s="409">
        <v>7.1359149876635414E-2</v>
      </c>
      <c r="CL582" s="409">
        <v>1.9980609183644887E-2</v>
      </c>
      <c r="CM582" s="409">
        <v>1.7472719885234817E-2</v>
      </c>
      <c r="CN582" s="409">
        <v>2.5556045026497571E-2</v>
      </c>
      <c r="CO582" s="409">
        <v>3.6154865516294807E-2</v>
      </c>
      <c r="CP582" s="409">
        <v>4.6301357386846674E-2</v>
      </c>
      <c r="CQ582" s="409">
        <v>3.9094934840671489E-2</v>
      </c>
      <c r="CR582" s="409">
        <v>3.08578479092677E-2</v>
      </c>
      <c r="CS582" s="409">
        <v>2.2553948436194224E-2</v>
      </c>
      <c r="CT582" s="409">
        <v>1.027719850316559E-2</v>
      </c>
      <c r="CU582" s="409">
        <v>1.5300095091854938E-2</v>
      </c>
      <c r="CV582" s="409">
        <v>1.873493513679211E-2</v>
      </c>
      <c r="CW582" s="409">
        <v>2.8147253079413719E-2</v>
      </c>
      <c r="CX582" s="409">
        <v>1.3556499420768652E-2</v>
      </c>
      <c r="CY582" s="409">
        <v>2.0923955972739734E-2</v>
      </c>
      <c r="CZ582" s="409">
        <v>2.3687776456755995E-2</v>
      </c>
      <c r="DA582" s="409">
        <v>5.6025405721377665E-3</v>
      </c>
      <c r="DB582" s="410">
        <v>2.3943312837024149E-2</v>
      </c>
      <c r="DC582" s="410">
        <v>6.0046166658915372E-2</v>
      </c>
      <c r="DD582" s="410">
        <v>4.6636604505223375E-2</v>
      </c>
      <c r="DE582" s="410">
        <v>3.4657992404089087E-2</v>
      </c>
      <c r="DF582" s="410">
        <v>4.3500144891140853E-2</v>
      </c>
      <c r="DG582" s="410">
        <v>7.3625430747867288E-2</v>
      </c>
      <c r="DH582" s="410">
        <v>3.9250601431137365E-2</v>
      </c>
      <c r="DI582" s="410">
        <v>4.5145888818674249E-2</v>
      </c>
      <c r="DJ582" s="410">
        <v>5.7573383760405702E-2</v>
      </c>
      <c r="DK582" s="410">
        <v>7.0149781618174548E-2</v>
      </c>
      <c r="DL582" s="410">
        <v>8.0657639596203257E-2</v>
      </c>
      <c r="DM582" s="410">
        <v>1.4904647706712315</v>
      </c>
      <c r="DN582" s="410">
        <v>0.29706953311771106</v>
      </c>
      <c r="DO582" s="410">
        <v>0.1673885820520023</v>
      </c>
      <c r="DP582" s="410">
        <v>0.24648479766660467</v>
      </c>
      <c r="DQ582" s="410">
        <v>0.21179018396851526</v>
      </c>
      <c r="DR582" s="410">
        <v>3.637955064850857E-2</v>
      </c>
      <c r="DS582" s="410">
        <v>0.16208135702806262</v>
      </c>
      <c r="DT582" s="410">
        <v>6.9940460776156996E-2</v>
      </c>
      <c r="DU582" s="410">
        <v>1.9587618636935727E-2</v>
      </c>
      <c r="DV582" s="410">
        <v>1.7627001134802388E-2</v>
      </c>
      <c r="DW582" s="410">
        <v>2.5237235638733774E-2</v>
      </c>
      <c r="DX582" s="410">
        <v>3.6464972828290726E-2</v>
      </c>
      <c r="DY582" s="410">
        <v>4.3551906967757972E-2</v>
      </c>
      <c r="DZ582" s="410">
        <v>3.9719723263282131E-2</v>
      </c>
      <c r="EA582" s="410">
        <v>3.2023847412457132E-2</v>
      </c>
      <c r="EB582" s="410">
        <v>2.3284108908807371E-2</v>
      </c>
      <c r="EC582" s="410">
        <v>1.0592146775444608E-2</v>
      </c>
      <c r="ED582" s="410">
        <v>1.6681324267883161E-2</v>
      </c>
      <c r="EE582" s="410">
        <v>1.866404746501998E-2</v>
      </c>
      <c r="EF582" s="410">
        <v>2.8172431775170988E-2</v>
      </c>
      <c r="EG582" s="410">
        <v>1.3539885468127169E-2</v>
      </c>
      <c r="EH582" s="410">
        <v>2.1231742335954599E-2</v>
      </c>
      <c r="EI582" s="410">
        <v>2.3364008190509666E-2</v>
      </c>
      <c r="EJ582" s="410">
        <v>6.6890999672940543E-3</v>
      </c>
      <c r="EK582" s="409">
        <v>2.286810200762494E-2</v>
      </c>
      <c r="EL582" s="409">
        <v>5.7699015765012802E-2</v>
      </c>
      <c r="EM582" s="409">
        <v>4.4284814552029456E-2</v>
      </c>
      <c r="EN582" s="409">
        <v>3.4591231944173781E-2</v>
      </c>
      <c r="EO582" s="409">
        <v>4.3642021874186865E-2</v>
      </c>
      <c r="EP582" s="409">
        <v>6.7992599467008488E-2</v>
      </c>
      <c r="EQ582" s="409">
        <v>3.7623783960430771E-2</v>
      </c>
      <c r="ER582" s="409">
        <v>4.4734821479707192E-2</v>
      </c>
      <c r="ES582" s="409">
        <v>5.5743173990083085E-2</v>
      </c>
      <c r="ET582" s="409">
        <v>6.9199713054017536E-2</v>
      </c>
      <c r="EU582" s="409">
        <v>7.7904366622026933E-2</v>
      </c>
      <c r="EV582" s="409">
        <v>1.4766675896773216</v>
      </c>
      <c r="EW582" s="409">
        <v>0.29833406684195146</v>
      </c>
      <c r="EX582" s="409">
        <v>0.15726049699077679</v>
      </c>
      <c r="EY582" s="409">
        <v>0.24391464326472173</v>
      </c>
      <c r="EZ582" s="409">
        <v>0.16880243738592379</v>
      </c>
      <c r="FA582" s="409">
        <v>3.5568351277612466E-2</v>
      </c>
      <c r="FB582" s="409">
        <v>0.16027073922293375</v>
      </c>
      <c r="FC582" s="409">
        <v>6.9373082538547168E-2</v>
      </c>
      <c r="FD582" s="409">
        <v>1.8818662558252361E-2</v>
      </c>
      <c r="FE582" s="409">
        <v>1.7166051677682492E-2</v>
      </c>
      <c r="FF582" s="409">
        <v>2.4149612005500434E-2</v>
      </c>
      <c r="FG582" s="409">
        <v>3.51702476325184E-2</v>
      </c>
      <c r="FH582" s="409">
        <v>4.1738217743028667E-2</v>
      </c>
      <c r="FI582" s="409">
        <v>3.7636703247935707E-2</v>
      </c>
      <c r="FJ582" s="409">
        <v>3.0321356814821895E-2</v>
      </c>
      <c r="FK582" s="409">
        <v>2.3897287066017906E-2</v>
      </c>
      <c r="FL582" s="409">
        <v>1.0493628494846606E-2</v>
      </c>
      <c r="FM582" s="409">
        <v>1.6132993350852259E-2</v>
      </c>
      <c r="FN582" s="409">
        <v>1.8822556184072761E-2</v>
      </c>
      <c r="FO582" s="409">
        <v>2.7211049154277724E-2</v>
      </c>
      <c r="FP582" s="409">
        <v>1.3469743905216509E-2</v>
      </c>
      <c r="FQ582" s="409">
        <v>2.0366203155610999E-2</v>
      </c>
      <c r="FR582" s="409">
        <v>2.2901796322521647E-2</v>
      </c>
      <c r="FS582" s="409">
        <v>6.6738842486732753E-3</v>
      </c>
      <c r="FT582" s="410">
        <v>2.2659973559416947E-2</v>
      </c>
      <c r="FU582" s="410">
        <v>5.3784180229843007E-2</v>
      </c>
      <c r="FV582" s="410">
        <v>4.4486566912513785E-2</v>
      </c>
      <c r="FW582" s="410">
        <v>3.471111019748406E-2</v>
      </c>
      <c r="FX582" s="410">
        <v>4.3960194487626482E-2</v>
      </c>
      <c r="FY582" s="410">
        <v>7.0609622244411432E-2</v>
      </c>
      <c r="FZ582" s="410">
        <v>3.7793980607440637E-2</v>
      </c>
      <c r="GA582" s="410">
        <v>4.2714469016621036E-2</v>
      </c>
      <c r="GB582" s="410">
        <v>5.1266497577407574E-2</v>
      </c>
      <c r="GC582" s="410">
        <v>6.9918593805952806E-2</v>
      </c>
      <c r="GD582" s="410">
        <v>7.7864089742166132E-2</v>
      </c>
      <c r="GE582" s="410">
        <v>1.4804530480040792</v>
      </c>
      <c r="GF582" s="410">
        <v>0.29429934432303401</v>
      </c>
      <c r="GG582" s="410">
        <v>0.14915405026544612</v>
      </c>
      <c r="GH582" s="410">
        <v>0.24057141175131441</v>
      </c>
      <c r="GI582" s="410">
        <v>0.17582279076082027</v>
      </c>
      <c r="GJ582" s="410">
        <v>3.4825804973322931E-2</v>
      </c>
      <c r="GK582" s="410">
        <v>0.16174583947543208</v>
      </c>
      <c r="GL582" s="410">
        <v>6.7204592110990918E-2</v>
      </c>
      <c r="GM582" s="410">
        <v>1.8985040558448303E-2</v>
      </c>
      <c r="GN582" s="410">
        <v>1.7001658388013433E-2</v>
      </c>
      <c r="GO582" s="410">
        <v>2.4369589846454858E-2</v>
      </c>
      <c r="GP582" s="410">
        <v>3.394932471104814E-2</v>
      </c>
      <c r="GQ582" s="410">
        <v>3.9497152648531694E-2</v>
      </c>
      <c r="GR582" s="410">
        <v>3.6725268951278013E-2</v>
      </c>
      <c r="GS582" s="410">
        <v>3.0627422918490327E-2</v>
      </c>
      <c r="GT582" s="410">
        <v>2.4558487127613281E-2</v>
      </c>
      <c r="GU582" s="410">
        <v>1.0285732137189073E-2</v>
      </c>
      <c r="GV582" s="410">
        <v>1.5599865309385791E-2</v>
      </c>
      <c r="GW582" s="410">
        <v>1.878311488512403E-2</v>
      </c>
      <c r="GX582" s="410">
        <v>2.6763772504593573E-2</v>
      </c>
      <c r="GY582" s="410">
        <v>1.3196179522930451E-2</v>
      </c>
      <c r="GZ582" s="410">
        <v>1.9619952464556049E-2</v>
      </c>
      <c r="HA582" s="410">
        <v>2.3114918756113257E-2</v>
      </c>
      <c r="HB582" s="410">
        <v>5.2856973502251568E-3</v>
      </c>
      <c r="HC582" s="409">
        <v>2.2792654674747545E-2</v>
      </c>
      <c r="HD582" s="409">
        <v>5.3646267813292438E-2</v>
      </c>
      <c r="HE582" s="409">
        <v>4.4360971296232787E-2</v>
      </c>
      <c r="HF582" s="409">
        <v>3.5516283866452093E-2</v>
      </c>
      <c r="HG582" s="409">
        <v>4.4816785698378311E-2</v>
      </c>
      <c r="HH582" s="409">
        <v>6.9705406310196324E-2</v>
      </c>
      <c r="HI582" s="409">
        <v>3.7226222661797648E-2</v>
      </c>
      <c r="HJ582" s="409">
        <v>4.3944378192328895E-2</v>
      </c>
      <c r="HK582" s="409">
        <v>5.0041860395931802E-2</v>
      </c>
      <c r="HL582" s="409">
        <v>7.0984562472977464E-2</v>
      </c>
      <c r="HM582" s="409">
        <v>7.9756903931345421E-2</v>
      </c>
      <c r="HN582" s="409">
        <v>1.4846339447879384</v>
      </c>
      <c r="HO582" s="409">
        <v>0.29927166184151316</v>
      </c>
      <c r="HP582" s="409">
        <v>0.15284188661797257</v>
      </c>
      <c r="HQ582" s="409">
        <v>0.23694032862407893</v>
      </c>
      <c r="HR582" s="409">
        <v>0.17025698696982466</v>
      </c>
      <c r="HS582" s="409">
        <v>3.6843722326536509E-2</v>
      </c>
      <c r="HT582" s="409">
        <v>0.16505364013082061</v>
      </c>
      <c r="HU582" s="409">
        <v>6.6030050008189373E-2</v>
      </c>
      <c r="HV582" s="409">
        <v>1.8266098001287763E-2</v>
      </c>
      <c r="HW582" s="409">
        <v>1.6269074185368809E-2</v>
      </c>
      <c r="HX582" s="409">
        <v>2.4091570517128316E-2</v>
      </c>
      <c r="HY582" s="409">
        <v>3.3825239853113885E-2</v>
      </c>
      <c r="HZ582" s="409">
        <v>4.0446157331977005E-2</v>
      </c>
      <c r="IA582" s="409">
        <v>3.6418087523437601E-2</v>
      </c>
      <c r="IB582" s="409">
        <v>3.0523077789476369E-2</v>
      </c>
      <c r="IC582" s="409">
        <v>2.4209567516103928E-2</v>
      </c>
      <c r="ID582" s="409">
        <v>1.0164543632536108E-2</v>
      </c>
      <c r="IE582" s="409">
        <v>1.5541365473072354E-2</v>
      </c>
      <c r="IF582" s="409">
        <v>1.9035453712227875E-2</v>
      </c>
      <c r="IG582" s="409">
        <v>2.604391325322784E-2</v>
      </c>
      <c r="IH582" s="409">
        <v>1.3356457570359756E-2</v>
      </c>
      <c r="II582" s="409">
        <v>1.9328192654756566E-2</v>
      </c>
      <c r="IJ582" s="409">
        <v>2.3489431408794031E-2</v>
      </c>
      <c r="IK582" s="409">
        <v>5.117656762416445E-3</v>
      </c>
      <c r="IL582" s="410">
        <v>2.3442275824266293E-2</v>
      </c>
      <c r="IM582" s="410">
        <v>5.1457694532787104E-2</v>
      </c>
      <c r="IN582" s="410">
        <v>4.5345143657441196E-2</v>
      </c>
      <c r="IO582" s="410">
        <v>3.6383669916506323E-2</v>
      </c>
      <c r="IP582" s="410">
        <v>4.5072948325143435E-2</v>
      </c>
      <c r="IQ582" s="410">
        <v>7.0227455302774786E-2</v>
      </c>
      <c r="IR582" s="410">
        <v>3.8597338750408473E-2</v>
      </c>
      <c r="IS582" s="410">
        <v>4.3771147160431643E-2</v>
      </c>
      <c r="IT582" s="410">
        <v>5.0198213917354295E-2</v>
      </c>
      <c r="IU582" s="410">
        <v>7.2377978011620839E-2</v>
      </c>
      <c r="IV582" s="410">
        <v>8.0677040559492652E-2</v>
      </c>
      <c r="IW582" s="410">
        <v>1.4925799673578652</v>
      </c>
      <c r="IX582" s="410">
        <v>0.30993178070622568</v>
      </c>
      <c r="IY582" s="410">
        <v>0.15586531074790813</v>
      </c>
      <c r="IZ582" s="410">
        <v>0.24043716002568599</v>
      </c>
      <c r="JA582" s="410">
        <v>0.14835953071500771</v>
      </c>
      <c r="JB582" s="410">
        <v>3.5551986558626507E-2</v>
      </c>
      <c r="JC582" s="410">
        <v>0.16874151538743232</v>
      </c>
      <c r="JD582" s="410">
        <v>6.6739499058070931E-2</v>
      </c>
      <c r="JE582" s="410">
        <v>1.8428887617602155E-2</v>
      </c>
      <c r="JF582" s="410">
        <v>1.6458110408128813E-2</v>
      </c>
      <c r="JG582" s="410">
        <v>2.4652588643450973E-2</v>
      </c>
      <c r="JH582" s="410">
        <v>3.5408191041453194E-2</v>
      </c>
      <c r="JI582" s="410">
        <v>4.226083175595563E-2</v>
      </c>
      <c r="JJ582" s="410">
        <v>3.4810124500991385E-2</v>
      </c>
      <c r="JK582" s="410">
        <v>3.0761614275344001E-2</v>
      </c>
      <c r="JL582" s="410">
        <v>2.4408546493600244E-2</v>
      </c>
      <c r="JM582" s="410">
        <v>1.0235153199532259E-2</v>
      </c>
      <c r="JN582" s="410">
        <v>1.5207746918908933E-2</v>
      </c>
      <c r="JO582" s="410">
        <v>1.9470190827095338E-2</v>
      </c>
      <c r="JP582" s="410">
        <v>2.664834187725041E-2</v>
      </c>
      <c r="JQ582" s="410">
        <v>1.3373715758228122E-2</v>
      </c>
      <c r="JR582" s="410">
        <v>1.9237376242355171E-2</v>
      </c>
      <c r="JS582" s="410">
        <v>2.3521412697098329E-2</v>
      </c>
      <c r="JT582" s="410">
        <v>4.8133427341222682E-3</v>
      </c>
      <c r="JU582" s="409">
        <v>2.2622303523607806E-2</v>
      </c>
      <c r="JV582" s="409">
        <v>5.0984343118678159E-2</v>
      </c>
      <c r="JW582" s="409">
        <v>4.3032824886192429E-2</v>
      </c>
      <c r="JX582" s="409">
        <v>3.6383971437686485E-2</v>
      </c>
      <c r="JY582" s="409">
        <v>4.5483213026551589E-2</v>
      </c>
      <c r="JZ582" s="409">
        <v>6.9635120839288578E-2</v>
      </c>
      <c r="KA582" s="409">
        <v>3.7954941871442549E-2</v>
      </c>
      <c r="KB582" s="409">
        <v>4.1833724742034659E-2</v>
      </c>
      <c r="KC582" s="409">
        <v>4.8974462591658989E-2</v>
      </c>
      <c r="KD582" s="409">
        <v>7.1273252021275532E-2</v>
      </c>
      <c r="KE582" s="409">
        <v>8.2041573395489537E-2</v>
      </c>
      <c r="KF582" s="409">
        <v>1.4959803125443354</v>
      </c>
      <c r="KG582" s="409">
        <v>0.31018204067546956</v>
      </c>
      <c r="KH582" s="409">
        <v>0.15831641959280018</v>
      </c>
      <c r="KI582" s="409">
        <v>0.24122424178657789</v>
      </c>
      <c r="KJ582" s="409">
        <v>0.14407477104673558</v>
      </c>
      <c r="KK582" s="409">
        <v>3.4769802074342548E-2</v>
      </c>
      <c r="KL582" s="409">
        <v>0.17095233526032999</v>
      </c>
      <c r="KM582" s="409">
        <v>6.7411228777790017E-2</v>
      </c>
      <c r="KN582" s="409">
        <v>1.7738581691237845E-2</v>
      </c>
      <c r="KO582" s="409">
        <v>1.6080006061974385E-2</v>
      </c>
      <c r="KP582" s="409">
        <v>2.3924464942480652E-2</v>
      </c>
      <c r="KQ582" s="409">
        <v>3.5019097884341176E-2</v>
      </c>
      <c r="KR582" s="409">
        <v>4.0600003074544873E-2</v>
      </c>
      <c r="KS582" s="409">
        <v>3.5677707134546925E-2</v>
      </c>
      <c r="KT582" s="409">
        <v>3.1917461675389398E-2</v>
      </c>
      <c r="KU582" s="409">
        <v>2.4221359042158806E-2</v>
      </c>
      <c r="KV582" s="409">
        <v>1.0132953719560512E-2</v>
      </c>
      <c r="KW582" s="409">
        <v>1.4483611529842549E-2</v>
      </c>
      <c r="KX582" s="409">
        <v>1.9283242691112437E-2</v>
      </c>
      <c r="KY582" s="409">
        <v>2.7234056676556161E-2</v>
      </c>
      <c r="KZ582" s="409">
        <v>1.3370401258348527E-2</v>
      </c>
      <c r="LA582" s="409">
        <v>1.9431260743944634E-2</v>
      </c>
      <c r="LB582" s="409">
        <v>2.3474832084706722E-2</v>
      </c>
      <c r="LC582" s="409">
        <v>4.6557384143236201E-3</v>
      </c>
      <c r="LD582" s="410">
        <v>2.2362737336340911E-2</v>
      </c>
      <c r="LE582" s="410">
        <v>5.0297702599063965E-2</v>
      </c>
      <c r="LF582" s="410">
        <v>4.25370906191396E-2</v>
      </c>
      <c r="LG582" s="410">
        <v>3.5640520510034558E-2</v>
      </c>
      <c r="LH582" s="410">
        <v>4.5917050141103623E-2</v>
      </c>
      <c r="LI582" s="410">
        <v>6.8778320320377964E-2</v>
      </c>
      <c r="LJ582" s="410">
        <v>3.8086547921081321E-2</v>
      </c>
      <c r="LK582" s="410">
        <v>4.1746525865515277E-2</v>
      </c>
      <c r="LL582" s="410">
        <v>4.67313728028248E-2</v>
      </c>
      <c r="LM582" s="410">
        <v>6.9874154720055884E-2</v>
      </c>
      <c r="LN582" s="410">
        <v>8.1910150041120858E-2</v>
      </c>
      <c r="LO582" s="410">
        <v>1.5072545839951546</v>
      </c>
      <c r="LP582" s="410">
        <v>0.31394386710663169</v>
      </c>
      <c r="LQ582" s="410">
        <v>0.16459300930626586</v>
      </c>
      <c r="LR582" s="410">
        <v>0.24725336826238767</v>
      </c>
      <c r="LS582" s="410">
        <v>0.14420914033191129</v>
      </c>
      <c r="LT582" s="410">
        <v>3.4329853960781503E-2</v>
      </c>
      <c r="LU582" s="410">
        <v>0.16944744858188435</v>
      </c>
      <c r="LV582" s="410">
        <v>6.7593587431193342E-2</v>
      </c>
      <c r="LW582" s="410">
        <v>1.7158369324028595E-2</v>
      </c>
      <c r="LX582" s="410">
        <v>1.6382240202274596E-2</v>
      </c>
      <c r="LY582" s="410">
        <v>2.3771400081003841E-2</v>
      </c>
      <c r="LZ582" s="410">
        <v>3.5238958023303985E-2</v>
      </c>
      <c r="MA582" s="410">
        <v>3.7380888144708586E-2</v>
      </c>
      <c r="MB582" s="410">
        <v>3.5453293254739296E-2</v>
      </c>
      <c r="MC582" s="410">
        <v>3.3610888835234533E-2</v>
      </c>
      <c r="MD582" s="410">
        <v>2.4044719895809169E-2</v>
      </c>
      <c r="ME582" s="410">
        <v>1.0279077201981825E-2</v>
      </c>
      <c r="MF582" s="410">
        <v>1.4647991186765321E-2</v>
      </c>
      <c r="MG582" s="410">
        <v>1.9764196894670755E-2</v>
      </c>
      <c r="MH582" s="410">
        <v>2.7364277950312193E-2</v>
      </c>
      <c r="MI582" s="410">
        <v>1.361885005977197E-2</v>
      </c>
      <c r="MJ582" s="410">
        <v>1.9906416052214309E-2</v>
      </c>
      <c r="MK582" s="410">
        <v>2.4238616830924379E-2</v>
      </c>
      <c r="ML582" s="410">
        <v>4.762874491787865E-3</v>
      </c>
      <c r="MM582" s="409">
        <v>2.1988817550676321E-2</v>
      </c>
      <c r="MN582" s="409">
        <v>4.7359102830723365E-2</v>
      </c>
      <c r="MO582" s="409">
        <v>4.1138843484360005E-2</v>
      </c>
      <c r="MP582" s="409">
        <v>3.6838567643502837E-2</v>
      </c>
      <c r="MQ582" s="409">
        <v>4.5836902632019116E-2</v>
      </c>
      <c r="MR582" s="409">
        <v>6.7266331371637525E-2</v>
      </c>
      <c r="MS582" s="409">
        <v>3.7836401704948869E-2</v>
      </c>
      <c r="MT582" s="409">
        <v>4.2146542445797901E-2</v>
      </c>
      <c r="MU582" s="409">
        <v>4.712928970363451E-2</v>
      </c>
      <c r="MV582" s="409">
        <v>7.0066556994757931E-2</v>
      </c>
      <c r="MW582" s="409">
        <v>8.3665052698115944E-2</v>
      </c>
      <c r="MX582" s="409">
        <v>1.5071508036571619</v>
      </c>
      <c r="MY582" s="409">
        <v>0.31517299005366989</v>
      </c>
      <c r="MZ582" s="409">
        <v>0.1706323748955435</v>
      </c>
      <c r="NA582" s="409">
        <v>0.24148635514069386</v>
      </c>
      <c r="NB582" s="409">
        <v>0.14249845906966982</v>
      </c>
      <c r="NC582" s="409">
        <v>3.4884427530133329E-2</v>
      </c>
      <c r="ND582" s="409">
        <v>0.17115479003427111</v>
      </c>
      <c r="NE582" s="409">
        <v>6.6296364136579786E-2</v>
      </c>
      <c r="NF582" s="409">
        <v>1.6337724359234279E-2</v>
      </c>
      <c r="NG582" s="409">
        <v>1.6051929889978656E-2</v>
      </c>
      <c r="NH582" s="409">
        <v>2.3573203478602811E-2</v>
      </c>
      <c r="NI582" s="409">
        <v>3.5107810501971932E-2</v>
      </c>
      <c r="NJ582" s="409">
        <v>3.53001848516762E-2</v>
      </c>
      <c r="NK582" s="409">
        <v>3.5398207196618785E-2</v>
      </c>
      <c r="NL582" s="409">
        <v>3.5303987788802012E-2</v>
      </c>
      <c r="NM582" s="409">
        <v>2.4289630239974661E-2</v>
      </c>
      <c r="NN582" s="409">
        <v>1.0474021834045366E-2</v>
      </c>
      <c r="NO582" s="409">
        <v>1.4934841837725405E-2</v>
      </c>
      <c r="NP582" s="409">
        <v>1.9602929829250465E-2</v>
      </c>
      <c r="NQ582" s="409">
        <v>2.7299995501826373E-2</v>
      </c>
      <c r="NR582" s="409">
        <v>1.3921783127953348E-2</v>
      </c>
      <c r="NS582" s="409">
        <v>2.0641841138785068E-2</v>
      </c>
      <c r="NT582" s="409">
        <v>2.4655355749652681E-2</v>
      </c>
      <c r="NU582" s="409">
        <v>4.6992242964075809E-3</v>
      </c>
      <c r="NV582" s="410">
        <v>2.3040975693903783E-2</v>
      </c>
      <c r="NW582" s="410">
        <v>4.6800984260237037E-2</v>
      </c>
      <c r="NX582" s="410">
        <v>4.1528664385653558E-2</v>
      </c>
      <c r="NY582" s="410">
        <v>3.9384690233899136E-2</v>
      </c>
      <c r="NZ582" s="410">
        <v>4.8519023034989922E-2</v>
      </c>
      <c r="OA582" s="410">
        <v>7.0555544150584792E-2</v>
      </c>
      <c r="OB582" s="410">
        <v>4.0733438605180958E-2</v>
      </c>
      <c r="OC582" s="410">
        <v>4.6125369198024908E-2</v>
      </c>
      <c r="OD582" s="410">
        <v>4.9842650572527604E-2</v>
      </c>
      <c r="OE582" s="410">
        <v>7.4155017626272551E-2</v>
      </c>
      <c r="OF582" s="410">
        <v>8.988088975246955E-2</v>
      </c>
      <c r="OG582" s="410">
        <v>1.5284972311039817</v>
      </c>
      <c r="OH582" s="410">
        <v>0.32377465349999929</v>
      </c>
      <c r="OI582" s="410">
        <v>0.1809053279703203</v>
      </c>
      <c r="OJ582" s="410">
        <v>0.24530905623620611</v>
      </c>
      <c r="OK582" s="410">
        <v>0.15146475541134455</v>
      </c>
      <c r="OL582" s="410">
        <v>3.6877025343942806E-2</v>
      </c>
      <c r="OM582" s="410">
        <v>0.1784383600590379</v>
      </c>
      <c r="ON582" s="410">
        <v>6.5525508784351386E-2</v>
      </c>
      <c r="OO582" s="410">
        <v>1.6885772247025147E-2</v>
      </c>
      <c r="OP582" s="410">
        <v>1.6314291570494872E-2</v>
      </c>
      <c r="OQ582" s="410">
        <v>2.4497330589021364E-2</v>
      </c>
      <c r="OR582" s="410">
        <v>3.6773698273638314E-2</v>
      </c>
      <c r="OS582" s="410">
        <v>3.9030610103014389E-2</v>
      </c>
      <c r="OT582" s="410">
        <v>3.8310652342427351E-2</v>
      </c>
      <c r="OU582" s="410">
        <v>3.770907221934601E-2</v>
      </c>
      <c r="OV582" s="410">
        <v>2.470542555765301E-2</v>
      </c>
      <c r="OW582" s="410">
        <v>1.0585212407249587E-2</v>
      </c>
      <c r="OX582" s="410">
        <v>1.5432447590282247E-2</v>
      </c>
      <c r="OY582" s="410">
        <v>2.0587717385679612E-2</v>
      </c>
      <c r="OZ582" s="410">
        <v>2.8557361603725573E-2</v>
      </c>
      <c r="PA582" s="410">
        <v>1.507539404528961E-2</v>
      </c>
      <c r="PB582" s="410">
        <v>2.2112966448061763E-2</v>
      </c>
      <c r="PC582" s="410">
        <v>2.5954195505570831E-2</v>
      </c>
      <c r="PD582" s="410">
        <v>4.9389500356965812E-3</v>
      </c>
      <c r="PE582" s="409">
        <v>2.4047207569239743E-2</v>
      </c>
      <c r="PF582" s="409">
        <v>5.0604507645208123E-2</v>
      </c>
      <c r="PG582" s="409">
        <v>4.1720305521009929E-2</v>
      </c>
      <c r="PH582" s="409">
        <v>4.1840444528565425E-2</v>
      </c>
      <c r="PI582" s="409">
        <v>5.0162502853278251E-2</v>
      </c>
      <c r="PJ582" s="409">
        <v>7.2876231695506916E-2</v>
      </c>
      <c r="PK582" s="409">
        <v>4.3793221428083583E-2</v>
      </c>
      <c r="PL582" s="409">
        <v>4.8682159513480892E-2</v>
      </c>
      <c r="PM582" s="409">
        <v>5.2207280150900273E-2</v>
      </c>
      <c r="PN582" s="409">
        <v>7.6528723475840957E-2</v>
      </c>
      <c r="PO582" s="409">
        <v>9.7064593091565163E-2</v>
      </c>
      <c r="PP582" s="409">
        <v>1.5433662657912628</v>
      </c>
      <c r="PQ582" s="409">
        <v>0.3347166084171242</v>
      </c>
      <c r="PR582" s="409">
        <v>0.18726142024095813</v>
      </c>
      <c r="PS582" s="409">
        <v>0.24655271461384901</v>
      </c>
      <c r="PT582" s="409">
        <v>0.15717276776583577</v>
      </c>
      <c r="PU582" s="409">
        <v>4.0932767213218091E-2</v>
      </c>
      <c r="PV582" s="409">
        <v>0.18473481858076141</v>
      </c>
      <c r="PW582" s="409">
        <v>6.7183590271084989E-2</v>
      </c>
      <c r="PX582" s="409">
        <v>1.7470180134418787E-2</v>
      </c>
      <c r="PY582" s="409">
        <v>1.6466348316616385E-2</v>
      </c>
      <c r="PZ582" s="409">
        <v>2.5435074940657585E-2</v>
      </c>
      <c r="QA582" s="409">
        <v>3.9061034167683605E-2</v>
      </c>
      <c r="QB582" s="409">
        <v>3.9746850620379623E-2</v>
      </c>
      <c r="QC582" s="409">
        <v>4.1931205864542E-2</v>
      </c>
      <c r="QD582" s="409">
        <v>4.0937157328143355E-2</v>
      </c>
      <c r="QE582" s="409">
        <v>2.6052848138117882E-2</v>
      </c>
      <c r="QF582" s="409">
        <v>1.1567686916038154E-2</v>
      </c>
      <c r="QG582" s="409">
        <v>1.5596015065714281E-2</v>
      </c>
      <c r="QH582" s="409">
        <v>2.2107850729204268E-2</v>
      </c>
      <c r="QI582" s="409">
        <v>3.0883248052611098E-2</v>
      </c>
      <c r="QJ582" s="409">
        <v>1.6254506122114053E-2</v>
      </c>
      <c r="QK582" s="409">
        <v>2.3745133630027948E-2</v>
      </c>
      <c r="QL582" s="409">
        <v>2.7839064756054396E-2</v>
      </c>
      <c r="QM582" s="409">
        <v>5.1307212363622236E-3</v>
      </c>
      <c r="QN582" s="410">
        <v>2.3952681058405905E-2</v>
      </c>
      <c r="QO582" s="410">
        <v>4.2318670511600549E-2</v>
      </c>
      <c r="QP582" s="410">
        <v>4.1549805549517607E-2</v>
      </c>
      <c r="QQ582" s="410">
        <v>4.2150384275774166E-2</v>
      </c>
      <c r="QR582" s="410">
        <v>4.9479259341510325E-2</v>
      </c>
      <c r="QS582" s="410">
        <v>7.1536380127528665E-2</v>
      </c>
      <c r="QT582" s="410">
        <v>4.4414751745908379E-2</v>
      </c>
      <c r="QU582" s="410">
        <v>4.921511711979807E-2</v>
      </c>
      <c r="QV582" s="410">
        <v>5.235912312880741E-2</v>
      </c>
      <c r="QW582" s="410">
        <v>7.6497769685729147E-2</v>
      </c>
      <c r="QX582" s="410">
        <v>9.6129221120799663E-2</v>
      </c>
      <c r="QY582" s="410">
        <v>1.5269339068212462</v>
      </c>
      <c r="QZ582" s="410">
        <v>0.32331841038168224</v>
      </c>
      <c r="RA582" s="410">
        <v>0.18807434166049158</v>
      </c>
      <c r="RB582" s="410">
        <v>0.24796025919618664</v>
      </c>
      <c r="RC582" s="410">
        <v>0.15672222697573768</v>
      </c>
      <c r="RD582" s="410">
        <v>3.9178024664544613E-2</v>
      </c>
      <c r="RE582" s="410">
        <v>0.18526799625036411</v>
      </c>
      <c r="RF582" s="410">
        <v>6.5211495272367234E-2</v>
      </c>
      <c r="RG582" s="410">
        <v>1.771718458193523E-2</v>
      </c>
      <c r="RH582" s="410">
        <v>1.6355365503535935E-2</v>
      </c>
      <c r="RI582" s="410">
        <v>2.5950002957592894E-2</v>
      </c>
      <c r="RJ582" s="410">
        <v>3.9315747112607213E-2</v>
      </c>
      <c r="RK582" s="410">
        <v>3.8088875417734654E-2</v>
      </c>
      <c r="RL582" s="410">
        <v>4.4892200885906147E-2</v>
      </c>
      <c r="RM582" s="410">
        <v>4.2298617934643373E-2</v>
      </c>
      <c r="RN582" s="410">
        <v>2.5912628091686232E-2</v>
      </c>
      <c r="RO582" s="410">
        <v>1.2072113854469864E-2</v>
      </c>
      <c r="RP582" s="410">
        <v>1.4707699014690606E-2</v>
      </c>
      <c r="RQ582" s="410">
        <v>2.2642419994562148E-2</v>
      </c>
      <c r="RR582" s="410">
        <v>3.0642809809088768E-2</v>
      </c>
      <c r="RS582" s="410">
        <v>1.6449803539390944E-2</v>
      </c>
      <c r="RT582" s="410">
        <v>2.4021617059220741E-2</v>
      </c>
      <c r="RU582" s="410">
        <v>2.8320327766684326E-2</v>
      </c>
      <c r="RV582" s="410">
        <v>4.7795691508097501E-3</v>
      </c>
      <c r="RW582" s="409">
        <v>2.3489620129818339E-2</v>
      </c>
      <c r="RX582" s="409">
        <v>4.5166293294292448E-2</v>
      </c>
      <c r="RY582" s="409">
        <v>4.2122663594179148E-2</v>
      </c>
      <c r="RZ582" s="409">
        <v>4.3021315815594291E-2</v>
      </c>
      <c r="SA582" s="409">
        <v>5.0408048586048387E-2</v>
      </c>
      <c r="SB582" s="409">
        <v>7.0792017166863785E-2</v>
      </c>
      <c r="SC582" s="409">
        <v>4.554927438536932E-2</v>
      </c>
      <c r="SD582" s="409">
        <v>4.6961045877296145E-2</v>
      </c>
      <c r="SE582" s="409">
        <v>5.2637426581953431E-2</v>
      </c>
      <c r="SF582" s="409">
        <v>7.8516297488967796E-2</v>
      </c>
      <c r="SG582" s="409">
        <v>0.10170530512321055</v>
      </c>
      <c r="SH582" s="409">
        <v>1.5568009161908785</v>
      </c>
      <c r="SI582" s="409">
        <v>0.34876159995777367</v>
      </c>
      <c r="SJ582" s="409">
        <v>0.20461744286635294</v>
      </c>
      <c r="SK582" s="409">
        <v>0.26164727727191622</v>
      </c>
      <c r="SL582" s="409">
        <v>0.1607263613513279</v>
      </c>
      <c r="SM582" s="409">
        <v>4.0524797846280783E-2</v>
      </c>
      <c r="SN582" s="409">
        <v>0.20004981712527406</v>
      </c>
      <c r="SO582" s="409">
        <v>6.3333635410818184E-2</v>
      </c>
      <c r="SP582" s="409">
        <v>1.6997670243550686E-2</v>
      </c>
      <c r="SQ582" s="409">
        <v>1.6223012459139343E-2</v>
      </c>
      <c r="SR582" s="409">
        <v>2.6223329348236697E-2</v>
      </c>
      <c r="SS582" s="409">
        <v>4.0419803470426251E-2</v>
      </c>
      <c r="ST582" s="409">
        <v>4.1172350156475149E-2</v>
      </c>
      <c r="SU582" s="409">
        <v>4.3173447012444334E-2</v>
      </c>
      <c r="SV582" s="409">
        <v>4.3177116542198191E-2</v>
      </c>
      <c r="SW582" s="409">
        <v>2.5696362299105123E-2</v>
      </c>
      <c r="SX582" s="409">
        <v>1.1784357710339848E-2</v>
      </c>
      <c r="SY582" s="409">
        <v>1.5214962162099705E-2</v>
      </c>
      <c r="SZ582" s="409">
        <v>2.3909584684957137E-2</v>
      </c>
      <c r="TA582" s="409">
        <v>3.1232789599606861E-2</v>
      </c>
      <c r="TB582" s="409">
        <v>1.7128195652034297E-2</v>
      </c>
      <c r="TC582" s="409">
        <v>2.3995628952474819E-2</v>
      </c>
      <c r="TD582" s="409">
        <v>2.8685529011929573E-2</v>
      </c>
      <c r="TE582" s="409">
        <v>4.836135369712293E-3</v>
      </c>
    </row>
    <row r="583" spans="1:525" s="293" customFormat="1" x14ac:dyDescent="0.3">
      <c r="A583" s="409">
        <v>1.4418671370474553E-2</v>
      </c>
      <c r="B583" s="409">
        <v>3.0106445574755437E-2</v>
      </c>
      <c r="C583" s="409">
        <v>1.479765889931244E-2</v>
      </c>
      <c r="D583" s="409">
        <v>1.7836287116768677E-2</v>
      </c>
      <c r="E583" s="409">
        <v>1.6407007670093322E-2</v>
      </c>
      <c r="F583" s="409">
        <v>2.1451089069428431E-2</v>
      </c>
      <c r="G583" s="409">
        <v>1.78228611671973E-2</v>
      </c>
      <c r="H583" s="409">
        <v>2.2823407221757686E-2</v>
      </c>
      <c r="I583" s="409">
        <v>2.0131378848012353E-2</v>
      </c>
      <c r="J583" s="409">
        <v>2.3959546816458947E-2</v>
      </c>
      <c r="K583" s="409">
        <v>2.5575652189180235E-2</v>
      </c>
      <c r="L583" s="409">
        <v>3.532175165975833E-2</v>
      </c>
      <c r="M583" s="409">
        <v>1.1474620950270673</v>
      </c>
      <c r="N583" s="409">
        <v>3.4095709043130952E-2</v>
      </c>
      <c r="O583" s="409">
        <v>5.9158027449172132E-2</v>
      </c>
      <c r="P583" s="409">
        <v>2.3529223460268041E-2</v>
      </c>
      <c r="Q583" s="409">
        <v>1.7269353290344343E-2</v>
      </c>
      <c r="R583" s="409">
        <v>3.0336434478578093E-2</v>
      </c>
      <c r="S583" s="409">
        <v>3.519155126465625E-2</v>
      </c>
      <c r="T583" s="409">
        <v>8.9668627318898533E-3</v>
      </c>
      <c r="U583" s="409">
        <v>7.7913130582924692E-3</v>
      </c>
      <c r="V583" s="409">
        <v>9.4197319515418806E-3</v>
      </c>
      <c r="W583" s="409">
        <v>1.4891160625170175E-2</v>
      </c>
      <c r="X583" s="409">
        <v>1.5078506002532637E-2</v>
      </c>
      <c r="Y583" s="409">
        <v>1.3502567612395648E-2</v>
      </c>
      <c r="Z583" s="409">
        <v>1.1607216245033592E-2</v>
      </c>
      <c r="AA583" s="409">
        <v>7.7806475038972346E-3</v>
      </c>
      <c r="AB583" s="409">
        <v>4.6227575668918277E-3</v>
      </c>
      <c r="AC583" s="409">
        <v>4.5656306118158005E-3</v>
      </c>
      <c r="AD583" s="409">
        <v>7.8405973276221216E-3</v>
      </c>
      <c r="AE583" s="409">
        <v>1.2646321245570677E-2</v>
      </c>
      <c r="AF583" s="409">
        <v>5.6189256088914974E-3</v>
      </c>
      <c r="AG583" s="409">
        <v>7.4695956204362457E-3</v>
      </c>
      <c r="AH583" s="409">
        <v>9.4498010668865907E-3</v>
      </c>
      <c r="AI583" s="409">
        <v>2.7625700888348772E-3</v>
      </c>
      <c r="AJ583" s="410">
        <v>1.4121273928812661E-2</v>
      </c>
      <c r="AK583" s="410">
        <v>3.000146011261056E-2</v>
      </c>
      <c r="AL583" s="410">
        <v>1.4740343142819495E-2</v>
      </c>
      <c r="AM583" s="410">
        <v>1.7887993744365553E-2</v>
      </c>
      <c r="AN583" s="410">
        <v>1.6232714720013336E-2</v>
      </c>
      <c r="AO583" s="410">
        <v>2.1313218767516139E-2</v>
      </c>
      <c r="AP583" s="410">
        <v>1.7449317331408094E-2</v>
      </c>
      <c r="AQ583" s="410">
        <v>2.1923637233860829E-2</v>
      </c>
      <c r="AR583" s="410">
        <v>2.0063712690329069E-2</v>
      </c>
      <c r="AS583" s="410">
        <v>2.3952000080696947E-2</v>
      </c>
      <c r="AT583" s="410">
        <v>2.605021001783665E-2</v>
      </c>
      <c r="AU583" s="410">
        <v>3.5394127419889516E-2</v>
      </c>
      <c r="AV583" s="410">
        <v>1.1489924886239453</v>
      </c>
      <c r="AW583" s="410">
        <v>3.2827060508551005E-2</v>
      </c>
      <c r="AX583" s="410">
        <v>5.8849349064601097E-2</v>
      </c>
      <c r="AY583" s="410">
        <v>2.3333543248656781E-2</v>
      </c>
      <c r="AZ583" s="410">
        <v>1.7227090276741911E-2</v>
      </c>
      <c r="BA583" s="410">
        <v>3.0344813680190777E-2</v>
      </c>
      <c r="BB583" s="410">
        <v>3.7423431654276459E-2</v>
      </c>
      <c r="BC583" s="410">
        <v>8.8039249733169282E-3</v>
      </c>
      <c r="BD583" s="410">
        <v>7.5158347470923011E-3</v>
      </c>
      <c r="BE583" s="410">
        <v>9.2635109818782185E-3</v>
      </c>
      <c r="BF583" s="410">
        <v>1.5386922312109806E-2</v>
      </c>
      <c r="BG583" s="410">
        <v>1.6172876928013762E-2</v>
      </c>
      <c r="BH583" s="410">
        <v>1.3526053029101648E-2</v>
      </c>
      <c r="BI583" s="410">
        <v>1.2293604358613059E-2</v>
      </c>
      <c r="BJ583" s="410">
        <v>7.8901967465202921E-3</v>
      </c>
      <c r="BK583" s="410">
        <v>4.6462392823846095E-3</v>
      </c>
      <c r="BL583" s="410">
        <v>4.6159212574464915E-3</v>
      </c>
      <c r="BM583" s="410">
        <v>7.9224216997930419E-3</v>
      </c>
      <c r="BN583" s="410">
        <v>1.2862808513609231E-2</v>
      </c>
      <c r="BO583" s="410">
        <v>5.586341846444659E-3</v>
      </c>
      <c r="BP583" s="410">
        <v>7.6523876943799607E-3</v>
      </c>
      <c r="BQ583" s="410">
        <v>9.4451654147334908E-3</v>
      </c>
      <c r="BR583" s="410">
        <v>2.6629728670386822E-3</v>
      </c>
      <c r="BS583" s="409">
        <v>1.4420688515580983E-2</v>
      </c>
      <c r="BT583" s="409">
        <v>2.9937841454492426E-2</v>
      </c>
      <c r="BU583" s="409">
        <v>1.4764032164568765E-2</v>
      </c>
      <c r="BV583" s="409">
        <v>1.7827729027590122E-2</v>
      </c>
      <c r="BW583" s="409">
        <v>1.6250546678449124E-2</v>
      </c>
      <c r="BX583" s="409">
        <v>2.1247842512590452E-2</v>
      </c>
      <c r="BY583" s="409">
        <v>1.7396427520355147E-2</v>
      </c>
      <c r="BZ583" s="409">
        <v>2.1909607367725722E-2</v>
      </c>
      <c r="CA583" s="409">
        <v>1.9967170083982001E-2</v>
      </c>
      <c r="CB583" s="409">
        <v>2.3671353133797687E-2</v>
      </c>
      <c r="CC583" s="409">
        <v>2.662845914859541E-2</v>
      </c>
      <c r="CD583" s="409">
        <v>3.532738973531642E-2</v>
      </c>
      <c r="CE583" s="409">
        <v>1.1479287494077366</v>
      </c>
      <c r="CF583" s="409">
        <v>3.226224454375292E-2</v>
      </c>
      <c r="CG583" s="409">
        <v>5.8787439685988582E-2</v>
      </c>
      <c r="CH583" s="409">
        <v>2.2558496327922704E-2</v>
      </c>
      <c r="CI583" s="409">
        <v>1.7395209584884483E-2</v>
      </c>
      <c r="CJ583" s="409">
        <v>3.014927613523536E-2</v>
      </c>
      <c r="CK583" s="409">
        <v>3.6203814516061666E-2</v>
      </c>
      <c r="CL583" s="409">
        <v>8.6385839136420058E-3</v>
      </c>
      <c r="CM583" s="409">
        <v>7.214512199326081E-3</v>
      </c>
      <c r="CN583" s="409">
        <v>8.9956736428099694E-3</v>
      </c>
      <c r="CO583" s="409">
        <v>1.5172142667771088E-2</v>
      </c>
      <c r="CP583" s="409">
        <v>1.6730255936993774E-2</v>
      </c>
      <c r="CQ583" s="409">
        <v>1.3486972414264817E-2</v>
      </c>
      <c r="CR583" s="409">
        <v>1.2323064723689265E-2</v>
      </c>
      <c r="CS583" s="409">
        <v>8.4101293103595477E-3</v>
      </c>
      <c r="CT583" s="409">
        <v>4.569672049003653E-3</v>
      </c>
      <c r="CU583" s="409">
        <v>4.5468847711986954E-3</v>
      </c>
      <c r="CV583" s="409">
        <v>7.8701416037843391E-3</v>
      </c>
      <c r="CW583" s="409">
        <v>1.2974810342525626E-2</v>
      </c>
      <c r="CX583" s="409">
        <v>5.955372529167488E-3</v>
      </c>
      <c r="CY583" s="409">
        <v>7.9731832616232526E-3</v>
      </c>
      <c r="CZ583" s="409">
        <v>9.5695889502691034E-3</v>
      </c>
      <c r="DA583" s="409">
        <v>2.2748460663309412E-3</v>
      </c>
      <c r="DB583" s="410">
        <v>1.3951995846569509E-2</v>
      </c>
      <c r="DC583" s="410">
        <v>2.8650473757703757E-2</v>
      </c>
      <c r="DD583" s="410">
        <v>1.4403008220808958E-2</v>
      </c>
      <c r="DE583" s="410">
        <v>1.7401943087843097E-2</v>
      </c>
      <c r="DF583" s="410">
        <v>1.5877691611307716E-2</v>
      </c>
      <c r="DG583" s="410">
        <v>2.1041940903856252E-2</v>
      </c>
      <c r="DH583" s="410">
        <v>1.6977242541574816E-2</v>
      </c>
      <c r="DI583" s="410">
        <v>2.0855885264396457E-2</v>
      </c>
      <c r="DJ583" s="410">
        <v>1.9646084760864001E-2</v>
      </c>
      <c r="DK583" s="410">
        <v>2.3082738683488375E-2</v>
      </c>
      <c r="DL583" s="410">
        <v>2.6128769234366758E-2</v>
      </c>
      <c r="DM583" s="410">
        <v>3.4811044475155054E-2</v>
      </c>
      <c r="DN583" s="410">
        <v>1.1404787321962266</v>
      </c>
      <c r="DO583" s="410">
        <v>3.0876162108832639E-2</v>
      </c>
      <c r="DP583" s="410">
        <v>5.6310406059097429E-2</v>
      </c>
      <c r="DQ583" s="410">
        <v>2.3668505100693665E-2</v>
      </c>
      <c r="DR583" s="410">
        <v>1.7703165372910612E-2</v>
      </c>
      <c r="DS583" s="410">
        <v>2.9815979552224484E-2</v>
      </c>
      <c r="DT583" s="410">
        <v>3.4672208764694464E-2</v>
      </c>
      <c r="DU583" s="410">
        <v>8.5660617094432123E-3</v>
      </c>
      <c r="DV583" s="410">
        <v>7.2465412560974605E-3</v>
      </c>
      <c r="DW583" s="410">
        <v>8.7600793181478905E-3</v>
      </c>
      <c r="DX583" s="410">
        <v>1.5292373375165926E-2</v>
      </c>
      <c r="DY583" s="410">
        <v>1.6271556106861207E-2</v>
      </c>
      <c r="DZ583" s="410">
        <v>1.3380002098277876E-2</v>
      </c>
      <c r="EA583" s="410">
        <v>1.2702189454035786E-2</v>
      </c>
      <c r="EB583" s="410">
        <v>8.3443512027438511E-3</v>
      </c>
      <c r="EC583" s="410">
        <v>4.7238936190363264E-3</v>
      </c>
      <c r="ED583" s="410">
        <v>4.9561605156937848E-3</v>
      </c>
      <c r="EE583" s="410">
        <v>7.6102318564065709E-3</v>
      </c>
      <c r="EF583" s="410">
        <v>1.2774453194899603E-2</v>
      </c>
      <c r="EG583" s="410">
        <v>5.8146095108691561E-3</v>
      </c>
      <c r="EH583" s="410">
        <v>8.040307317744709E-3</v>
      </c>
      <c r="EI583" s="410">
        <v>9.1916568433373889E-3</v>
      </c>
      <c r="EJ583" s="410">
        <v>2.6939445940643725E-3</v>
      </c>
      <c r="EK583" s="409">
        <v>1.3217039172140135E-2</v>
      </c>
      <c r="EL583" s="409">
        <v>2.5850047969400436E-2</v>
      </c>
      <c r="EM583" s="409">
        <v>1.4078467664544295E-2</v>
      </c>
      <c r="EN583" s="409">
        <v>1.8159769471747036E-2</v>
      </c>
      <c r="EO583" s="409">
        <v>1.6335234061985445E-2</v>
      </c>
      <c r="EP583" s="409">
        <v>1.9609897111052092E-2</v>
      </c>
      <c r="EQ583" s="409">
        <v>1.6185819978250495E-2</v>
      </c>
      <c r="ER583" s="409">
        <v>2.0213676439245258E-2</v>
      </c>
      <c r="ES583" s="409">
        <v>1.8958084483341048E-2</v>
      </c>
      <c r="ET583" s="409">
        <v>2.3304347619816087E-2</v>
      </c>
      <c r="EU583" s="409">
        <v>2.6427080340152623E-2</v>
      </c>
      <c r="EV583" s="409">
        <v>3.3949437242029659E-2</v>
      </c>
      <c r="EW583" s="409">
        <v>1.1416807742407986</v>
      </c>
      <c r="EX583" s="409">
        <v>2.9738868898094285E-2</v>
      </c>
      <c r="EY583" s="409">
        <v>5.797336632426716E-2</v>
      </c>
      <c r="EZ583" s="409">
        <v>2.0705147751675611E-2</v>
      </c>
      <c r="FA583" s="409">
        <v>1.6758423204671753E-2</v>
      </c>
      <c r="FB583" s="409">
        <v>2.9683477357493524E-2</v>
      </c>
      <c r="FC583" s="409">
        <v>3.3765223172760782E-2</v>
      </c>
      <c r="FD583" s="409">
        <v>8.3372212229813943E-3</v>
      </c>
      <c r="FE583" s="409">
        <v>6.9780421060841929E-3</v>
      </c>
      <c r="FF583" s="409">
        <v>8.4369573969828911E-3</v>
      </c>
      <c r="FG583" s="409">
        <v>1.433779499291811E-2</v>
      </c>
      <c r="FH583" s="409">
        <v>1.7026240457252866E-2</v>
      </c>
      <c r="FI583" s="409">
        <v>1.3089607003614683E-2</v>
      </c>
      <c r="FJ583" s="409">
        <v>1.1679965817469547E-2</v>
      </c>
      <c r="FK583" s="409">
        <v>8.3760629767647612E-3</v>
      </c>
      <c r="FL583" s="409">
        <v>4.442230754019858E-3</v>
      </c>
      <c r="FM583" s="409">
        <v>4.674692641097912E-3</v>
      </c>
      <c r="FN583" s="409">
        <v>7.6502008477636182E-3</v>
      </c>
      <c r="FO583" s="409">
        <v>1.2263144908711032E-2</v>
      </c>
      <c r="FP583" s="409">
        <v>5.6635674189712158E-3</v>
      </c>
      <c r="FQ583" s="409">
        <v>7.9070911448625141E-3</v>
      </c>
      <c r="FR583" s="409">
        <v>9.0685928259426705E-3</v>
      </c>
      <c r="FS583" s="409">
        <v>2.6149094647511919E-3</v>
      </c>
      <c r="FT583" s="410">
        <v>1.3649767143765829E-2</v>
      </c>
      <c r="FU583" s="410">
        <v>2.4063549597592986E-2</v>
      </c>
      <c r="FV583" s="410">
        <v>1.484528438497535E-2</v>
      </c>
      <c r="FW583" s="410">
        <v>1.9238601077237807E-2</v>
      </c>
      <c r="FX583" s="410">
        <v>1.6759581953635569E-2</v>
      </c>
      <c r="FY583" s="410">
        <v>2.0387804520540054E-2</v>
      </c>
      <c r="FZ583" s="410">
        <v>1.6611168854776499E-2</v>
      </c>
      <c r="GA583" s="410">
        <v>2.0357726605583219E-2</v>
      </c>
      <c r="GB583" s="410">
        <v>1.803868456535954E-2</v>
      </c>
      <c r="GC583" s="410">
        <v>2.3763818270345266E-2</v>
      </c>
      <c r="GD583" s="410">
        <v>2.7575492906592652E-2</v>
      </c>
      <c r="GE583" s="410">
        <v>3.3894301508997991E-2</v>
      </c>
      <c r="GF583" s="410">
        <v>1.147027008647814</v>
      </c>
      <c r="GG583" s="410">
        <v>2.9617121799419614E-2</v>
      </c>
      <c r="GH583" s="410">
        <v>6.0095047269958478E-2</v>
      </c>
      <c r="GI583" s="410">
        <v>2.2502108487028792E-2</v>
      </c>
      <c r="GJ583" s="410">
        <v>1.724745428508619E-2</v>
      </c>
      <c r="GK583" s="410">
        <v>3.0791238072814534E-2</v>
      </c>
      <c r="GL583" s="410">
        <v>3.5323278627721839E-2</v>
      </c>
      <c r="GM583" s="410">
        <v>8.7990905940862202E-3</v>
      </c>
      <c r="GN583" s="410">
        <v>6.9681223844699535E-3</v>
      </c>
      <c r="GO583" s="410">
        <v>8.8331228764429726E-3</v>
      </c>
      <c r="GP583" s="410">
        <v>1.4534390959047393E-2</v>
      </c>
      <c r="GQ583" s="410">
        <v>1.8893476733568396E-2</v>
      </c>
      <c r="GR583" s="410">
        <v>1.357919848768306E-2</v>
      </c>
      <c r="GS583" s="410">
        <v>1.1983687599539975E-2</v>
      </c>
      <c r="GT583" s="410">
        <v>8.7483351797145899E-3</v>
      </c>
      <c r="GU583" s="410">
        <v>4.4750545733257454E-3</v>
      </c>
      <c r="GV583" s="410">
        <v>4.6726317155915817E-3</v>
      </c>
      <c r="GW583" s="410">
        <v>7.8979356791717917E-3</v>
      </c>
      <c r="GX583" s="410">
        <v>1.2858118996955048E-2</v>
      </c>
      <c r="GY583" s="410">
        <v>5.6454022819349805E-3</v>
      </c>
      <c r="GZ583" s="410">
        <v>7.9735139681367997E-3</v>
      </c>
      <c r="HA583" s="410">
        <v>9.4119287108994729E-3</v>
      </c>
      <c r="HB583" s="410">
        <v>2.156907669616842E-3</v>
      </c>
      <c r="HC583" s="409">
        <v>1.386307625520161E-2</v>
      </c>
      <c r="HD583" s="409">
        <v>2.4388439892646194E-2</v>
      </c>
      <c r="HE583" s="409">
        <v>1.4797088143278984E-2</v>
      </c>
      <c r="HF583" s="409">
        <v>2.070822924328667E-2</v>
      </c>
      <c r="HG583" s="409">
        <v>1.7284582028837328E-2</v>
      </c>
      <c r="HH583" s="409">
        <v>2.0773603848345781E-2</v>
      </c>
      <c r="HI583" s="409">
        <v>1.6572403924294335E-2</v>
      </c>
      <c r="HJ583" s="409">
        <v>2.1014304949497385E-2</v>
      </c>
      <c r="HK583" s="409">
        <v>1.8049982445588881E-2</v>
      </c>
      <c r="HL583" s="409">
        <v>2.4397972734124234E-2</v>
      </c>
      <c r="HM583" s="409">
        <v>3.0339710426842529E-2</v>
      </c>
      <c r="HN583" s="409">
        <v>3.5140787825203905E-2</v>
      </c>
      <c r="HO583" s="409">
        <v>1.1533884031325021</v>
      </c>
      <c r="HP583" s="409">
        <v>3.1685792517481805E-2</v>
      </c>
      <c r="HQ583" s="409">
        <v>6.1356623230823269E-2</v>
      </c>
      <c r="HR583" s="409">
        <v>2.3018051180811221E-2</v>
      </c>
      <c r="HS583" s="409">
        <v>1.8063161523950492E-2</v>
      </c>
      <c r="HT583" s="409">
        <v>3.200630944748966E-2</v>
      </c>
      <c r="HU583" s="409">
        <v>3.5003780049472251E-2</v>
      </c>
      <c r="HV583" s="409">
        <v>8.5209526652311393E-3</v>
      </c>
      <c r="HW583" s="409">
        <v>6.7119408605639183E-3</v>
      </c>
      <c r="HX583" s="409">
        <v>8.8503415125282155E-3</v>
      </c>
      <c r="HY583" s="409">
        <v>1.4317997536651136E-2</v>
      </c>
      <c r="HZ583" s="409">
        <v>2.0390999724838717E-2</v>
      </c>
      <c r="IA583" s="409">
        <v>1.4396151792048412E-2</v>
      </c>
      <c r="IB583" s="409">
        <v>1.2619812810501693E-2</v>
      </c>
      <c r="IC583" s="409">
        <v>8.7404547953495726E-3</v>
      </c>
      <c r="ID583" s="409">
        <v>4.5101746747244972E-3</v>
      </c>
      <c r="IE583" s="409">
        <v>4.7723776055465534E-3</v>
      </c>
      <c r="IF583" s="409">
        <v>8.0367143024741156E-3</v>
      </c>
      <c r="IG583" s="409">
        <v>1.2391701353754473E-2</v>
      </c>
      <c r="IH583" s="409">
        <v>5.7998340579232029E-3</v>
      </c>
      <c r="II583" s="409">
        <v>7.8658384392503392E-3</v>
      </c>
      <c r="IJ583" s="409">
        <v>9.5573819155875227E-3</v>
      </c>
      <c r="IK583" s="409">
        <v>2.113897496850758E-3</v>
      </c>
      <c r="IL583" s="410">
        <v>1.4106860704440952E-2</v>
      </c>
      <c r="IM583" s="410">
        <v>2.3250946258542078E-2</v>
      </c>
      <c r="IN583" s="410">
        <v>1.4935707873414618E-2</v>
      </c>
      <c r="IO583" s="410">
        <v>2.1648003298446426E-2</v>
      </c>
      <c r="IP583" s="410">
        <v>1.7442395830477363E-2</v>
      </c>
      <c r="IQ583" s="410">
        <v>2.1087594354967931E-2</v>
      </c>
      <c r="IR583" s="410">
        <v>1.6656125545397811E-2</v>
      </c>
      <c r="IS583" s="410">
        <v>2.0542026647217812E-2</v>
      </c>
      <c r="IT583" s="410">
        <v>1.8238127040096176E-2</v>
      </c>
      <c r="IU583" s="410">
        <v>2.4698819851971504E-2</v>
      </c>
      <c r="IV583" s="410">
        <v>3.1244862158522322E-2</v>
      </c>
      <c r="IW583" s="410">
        <v>3.5605717044024661E-2</v>
      </c>
      <c r="IX583" s="410">
        <v>1.1570700764858799</v>
      </c>
      <c r="IY583" s="410">
        <v>3.2644771270093846E-2</v>
      </c>
      <c r="IZ583" s="410">
        <v>6.2479719701343785E-2</v>
      </c>
      <c r="JA583" s="410">
        <v>2.1696664755536749E-2</v>
      </c>
      <c r="JB583" s="410">
        <v>1.9720062438745432E-2</v>
      </c>
      <c r="JC583" s="410">
        <v>3.2781975943594541E-2</v>
      </c>
      <c r="JD583" s="410">
        <v>3.4294482015571733E-2</v>
      </c>
      <c r="JE583" s="410">
        <v>8.5167245838651609E-3</v>
      </c>
      <c r="JF583" s="410">
        <v>6.6217693631429753E-3</v>
      </c>
      <c r="JG583" s="410">
        <v>8.831116195045818E-3</v>
      </c>
      <c r="JH583" s="410">
        <v>1.4658021849636185E-2</v>
      </c>
      <c r="JI583" s="410">
        <v>2.1533821062206943E-2</v>
      </c>
      <c r="JJ583" s="410">
        <v>1.4613847545234232E-2</v>
      </c>
      <c r="JK583" s="410">
        <v>1.2425697212512384E-2</v>
      </c>
      <c r="JL583" s="410">
        <v>8.7299570750588532E-3</v>
      </c>
      <c r="JM583" s="410">
        <v>4.5229951199515245E-3</v>
      </c>
      <c r="JN583" s="410">
        <v>4.7494218824986846E-3</v>
      </c>
      <c r="JO583" s="410">
        <v>8.1383394092724229E-3</v>
      </c>
      <c r="JP583" s="410">
        <v>1.2557172188815422E-2</v>
      </c>
      <c r="JQ583" s="410">
        <v>5.8246862659389279E-3</v>
      </c>
      <c r="JR583" s="410">
        <v>7.7549043941411806E-3</v>
      </c>
      <c r="JS583" s="410">
        <v>9.538145349366773E-3</v>
      </c>
      <c r="JT583" s="410">
        <v>1.9998808416966415E-3</v>
      </c>
      <c r="JU583" s="409">
        <v>1.4166791038681464E-2</v>
      </c>
      <c r="JV583" s="409">
        <v>2.5029846360574474E-2</v>
      </c>
      <c r="JW583" s="409">
        <v>1.5212210870353472E-2</v>
      </c>
      <c r="JX583" s="409">
        <v>2.2634372471136869E-2</v>
      </c>
      <c r="JY583" s="409">
        <v>1.9259866248323595E-2</v>
      </c>
      <c r="JZ583" s="409">
        <v>2.2293210815742044E-2</v>
      </c>
      <c r="KA583" s="409">
        <v>1.7413598095831373E-2</v>
      </c>
      <c r="KB583" s="409">
        <v>2.1880104335994643E-2</v>
      </c>
      <c r="KC583" s="409">
        <v>1.938152072750603E-2</v>
      </c>
      <c r="KD583" s="409">
        <v>2.644989615996033E-2</v>
      </c>
      <c r="KE583" s="409">
        <v>3.3202366069682673E-2</v>
      </c>
      <c r="KF583" s="409">
        <v>4.0229551100583856E-2</v>
      </c>
      <c r="KG583" s="409">
        <v>1.1675880155425276</v>
      </c>
      <c r="KH583" s="409">
        <v>3.4572927264585232E-2</v>
      </c>
      <c r="KI583" s="409">
        <v>6.853391401395123E-2</v>
      </c>
      <c r="KJ583" s="409">
        <v>2.2729112725426142E-2</v>
      </c>
      <c r="KK583" s="409">
        <v>1.9125127404306008E-2</v>
      </c>
      <c r="KL583" s="409">
        <v>3.4471373217811359E-2</v>
      </c>
      <c r="KM583" s="409">
        <v>3.7193637216984057E-2</v>
      </c>
      <c r="KN583" s="409">
        <v>8.4300842859319422E-3</v>
      </c>
      <c r="KO583" s="409">
        <v>6.7930992263119773E-3</v>
      </c>
      <c r="KP583" s="409">
        <v>9.1357786816635075E-3</v>
      </c>
      <c r="KQ583" s="409">
        <v>1.5175194532158915E-2</v>
      </c>
      <c r="KR583" s="409">
        <v>2.257794209209241E-2</v>
      </c>
      <c r="KS583" s="409">
        <v>1.6158477307850701E-2</v>
      </c>
      <c r="KT583" s="409">
        <v>1.4000069457592435E-2</v>
      </c>
      <c r="KU583" s="409">
        <v>9.0174293235555161E-3</v>
      </c>
      <c r="KV583" s="409">
        <v>4.5664867742473301E-3</v>
      </c>
      <c r="KW583" s="409">
        <v>4.740286154829792E-3</v>
      </c>
      <c r="KX583" s="409">
        <v>8.2238076639863881E-3</v>
      </c>
      <c r="KY583" s="409">
        <v>1.3183965347060523E-2</v>
      </c>
      <c r="KZ583" s="409">
        <v>5.9506246095556809E-3</v>
      </c>
      <c r="LA583" s="409">
        <v>8.4696972527325554E-3</v>
      </c>
      <c r="LB583" s="409">
        <v>1.003245816741684E-2</v>
      </c>
      <c r="LC583" s="409">
        <v>2.1201694689648911E-3</v>
      </c>
      <c r="LD583" s="410">
        <v>1.5092057313486271E-2</v>
      </c>
      <c r="LE583" s="410">
        <v>2.6556582295062414E-2</v>
      </c>
      <c r="LF583" s="410">
        <v>1.5933347975560903E-2</v>
      </c>
      <c r="LG583" s="410">
        <v>2.3915178944307863E-2</v>
      </c>
      <c r="LH583" s="410">
        <v>2.13245541107966E-2</v>
      </c>
      <c r="LI583" s="410">
        <v>2.4022043701199897E-2</v>
      </c>
      <c r="LJ583" s="410">
        <v>1.8460675198056529E-2</v>
      </c>
      <c r="LK583" s="410">
        <v>2.3566143848987624E-2</v>
      </c>
      <c r="LL583" s="410">
        <v>2.0249828695467906E-2</v>
      </c>
      <c r="LM583" s="410">
        <v>2.7866763641800945E-2</v>
      </c>
      <c r="LN583" s="410">
        <v>3.5448614047781296E-2</v>
      </c>
      <c r="LO583" s="410">
        <v>4.4034442939437035E-2</v>
      </c>
      <c r="LP583" s="410">
        <v>1.1835593670605591</v>
      </c>
      <c r="LQ583" s="410">
        <v>3.8089706548007411E-2</v>
      </c>
      <c r="LR583" s="410">
        <v>7.5349828232033442E-2</v>
      </c>
      <c r="LS583" s="410">
        <v>2.5725282199499468E-2</v>
      </c>
      <c r="LT583" s="410">
        <v>1.9576951159971056E-2</v>
      </c>
      <c r="LU583" s="410">
        <v>3.6642500345446471E-2</v>
      </c>
      <c r="LV583" s="410">
        <v>4.1129926831467975E-2</v>
      </c>
      <c r="LW583" s="410">
        <v>8.4120368566256622E-3</v>
      </c>
      <c r="LX583" s="410">
        <v>7.308786783208618E-3</v>
      </c>
      <c r="LY583" s="410">
        <v>9.7594004566700487E-3</v>
      </c>
      <c r="LZ583" s="410">
        <v>1.6290017487410317E-2</v>
      </c>
      <c r="MA583" s="410">
        <v>2.2911195165817619E-2</v>
      </c>
      <c r="MB583" s="410">
        <v>1.82677077869507E-2</v>
      </c>
      <c r="MC583" s="410">
        <v>1.6122079234981906E-2</v>
      </c>
      <c r="MD583" s="410">
        <v>9.5615245814869975E-3</v>
      </c>
      <c r="ME583" s="410">
        <v>4.8323343823875771E-3</v>
      </c>
      <c r="MF583" s="410">
        <v>5.2991542066757177E-3</v>
      </c>
      <c r="MG583" s="410">
        <v>8.7552069510565354E-3</v>
      </c>
      <c r="MH583" s="410">
        <v>1.4146934247240193E-2</v>
      </c>
      <c r="MI583" s="410">
        <v>6.4360187784823818E-3</v>
      </c>
      <c r="MJ583" s="410">
        <v>9.5395552772814477E-3</v>
      </c>
      <c r="MK583" s="410">
        <v>1.1166768062228858E-2</v>
      </c>
      <c r="ML583" s="410">
        <v>2.4195273009828314E-3</v>
      </c>
      <c r="MM583" s="409">
        <v>1.5145781387508985E-2</v>
      </c>
      <c r="MN583" s="409">
        <v>2.4161778996034396E-2</v>
      </c>
      <c r="MO583" s="409">
        <v>1.6444309388430504E-2</v>
      </c>
      <c r="MP583" s="409">
        <v>2.5487791841848829E-2</v>
      </c>
      <c r="MQ583" s="409">
        <v>2.2339629601855E-2</v>
      </c>
      <c r="MR583" s="409">
        <v>2.4888497146642312E-2</v>
      </c>
      <c r="MS583" s="409">
        <v>1.9172357917519853E-2</v>
      </c>
      <c r="MT583" s="409">
        <v>2.4308694555413086E-2</v>
      </c>
      <c r="MU583" s="409">
        <v>2.1250948175893649E-2</v>
      </c>
      <c r="MV583" s="409">
        <v>2.9246026921043531E-2</v>
      </c>
      <c r="MW583" s="409">
        <v>3.7783634947354296E-2</v>
      </c>
      <c r="MX583" s="409">
        <v>4.6383022402718146E-2</v>
      </c>
      <c r="MY583" s="409">
        <v>1.1920847397756886</v>
      </c>
      <c r="MZ583" s="409">
        <v>4.0685884717647926E-2</v>
      </c>
      <c r="NA583" s="409">
        <v>7.847356727845306E-2</v>
      </c>
      <c r="NB583" s="409">
        <v>2.7909460120703788E-2</v>
      </c>
      <c r="NC583" s="409">
        <v>1.9826106935611962E-2</v>
      </c>
      <c r="ND583" s="409">
        <v>3.7959279692407144E-2</v>
      </c>
      <c r="NE583" s="409">
        <v>4.1670300773159398E-2</v>
      </c>
      <c r="NF583" s="409">
        <v>7.9660425696069011E-3</v>
      </c>
      <c r="NG583" s="409">
        <v>7.6938065333365443E-3</v>
      </c>
      <c r="NH583" s="409">
        <v>1.0086518543201235E-2</v>
      </c>
      <c r="NI583" s="409">
        <v>1.6763947143243547E-2</v>
      </c>
      <c r="NJ583" s="409">
        <v>2.2905936673020117E-2</v>
      </c>
      <c r="NK583" s="409">
        <v>1.9657191748610588E-2</v>
      </c>
      <c r="NL583" s="409">
        <v>1.7720262821641034E-2</v>
      </c>
      <c r="NM583" s="409">
        <v>9.7541502948918137E-3</v>
      </c>
      <c r="NN583" s="409">
        <v>5.0062673735984395E-3</v>
      </c>
      <c r="NO583" s="409">
        <v>5.5199720384452892E-3</v>
      </c>
      <c r="NP583" s="409">
        <v>8.7600886991151001E-3</v>
      </c>
      <c r="NQ583" s="409">
        <v>1.4542757387029308E-2</v>
      </c>
      <c r="NR583" s="409">
        <v>6.5656551319002512E-3</v>
      </c>
      <c r="NS583" s="409">
        <v>1.0283837584774469E-2</v>
      </c>
      <c r="NT583" s="409">
        <v>1.1555402169633097E-2</v>
      </c>
      <c r="NU583" s="409">
        <v>2.4697178535979603E-3</v>
      </c>
      <c r="NV583" s="410">
        <v>1.6230199405988566E-2</v>
      </c>
      <c r="NW583" s="410">
        <v>2.5637284198660789E-2</v>
      </c>
      <c r="NX583" s="410">
        <v>1.7625475269978867E-2</v>
      </c>
      <c r="NY583" s="410">
        <v>2.9235880864297424E-2</v>
      </c>
      <c r="NZ583" s="410">
        <v>2.5315320745562142E-2</v>
      </c>
      <c r="OA583" s="410">
        <v>2.8417535664503998E-2</v>
      </c>
      <c r="OB583" s="410">
        <v>2.149141609253212E-2</v>
      </c>
      <c r="OC583" s="410">
        <v>2.768164138093307E-2</v>
      </c>
      <c r="OD583" s="410">
        <v>2.3899805516331262E-2</v>
      </c>
      <c r="OE583" s="410">
        <v>3.3100231652792578E-2</v>
      </c>
      <c r="OF583" s="410">
        <v>4.3256677997377188E-2</v>
      </c>
      <c r="OG583" s="410">
        <v>5.4292077946495064E-2</v>
      </c>
      <c r="OH583" s="410">
        <v>1.2130571496338549</v>
      </c>
      <c r="OI583" s="410">
        <v>4.6003439669912653E-2</v>
      </c>
      <c r="OJ583" s="410">
        <v>8.6043640415638653E-2</v>
      </c>
      <c r="OK583" s="410">
        <v>3.2341701211030749E-2</v>
      </c>
      <c r="OL583" s="410">
        <v>2.1586116386945766E-2</v>
      </c>
      <c r="OM583" s="410">
        <v>4.1944905210325872E-2</v>
      </c>
      <c r="ON583" s="410">
        <v>4.2418322332671531E-2</v>
      </c>
      <c r="OO583" s="410">
        <v>8.4139105098999505E-3</v>
      </c>
      <c r="OP583" s="410">
        <v>8.0412500477232886E-3</v>
      </c>
      <c r="OQ583" s="410">
        <v>1.0994177932454436E-2</v>
      </c>
      <c r="OR583" s="410">
        <v>1.8341664468712261E-2</v>
      </c>
      <c r="OS583" s="410">
        <v>2.6712730970939343E-2</v>
      </c>
      <c r="OT583" s="410">
        <v>2.311171314186522E-2</v>
      </c>
      <c r="OU583" s="410">
        <v>2.0190641995858644E-2</v>
      </c>
      <c r="OV583" s="410">
        <v>1.0262359850431247E-2</v>
      </c>
      <c r="OW583" s="410">
        <v>5.2497610711079888E-3</v>
      </c>
      <c r="OX583" s="410">
        <v>5.9000483984578576E-3</v>
      </c>
      <c r="OY583" s="410">
        <v>9.4062235204155544E-3</v>
      </c>
      <c r="OZ583" s="410">
        <v>1.5579134426505173E-2</v>
      </c>
      <c r="PA583" s="410">
        <v>7.3057912375320078E-3</v>
      </c>
      <c r="PB583" s="410">
        <v>1.1917675727908429E-2</v>
      </c>
      <c r="PC583" s="410">
        <v>1.2508406858924528E-2</v>
      </c>
      <c r="PD583" s="410">
        <v>2.8047157822357499E-3</v>
      </c>
      <c r="PE583" s="409">
        <v>1.7466915609227293E-2</v>
      </c>
      <c r="PF583" s="409">
        <v>2.9146703802115391E-2</v>
      </c>
      <c r="PG583" s="409">
        <v>1.9130105500293405E-2</v>
      </c>
      <c r="PH583" s="409">
        <v>3.3480787997404761E-2</v>
      </c>
      <c r="PI583" s="409">
        <v>2.8565711720266729E-2</v>
      </c>
      <c r="PJ583" s="409">
        <v>3.1936875984700255E-2</v>
      </c>
      <c r="PK583" s="409">
        <v>2.4108245503495662E-2</v>
      </c>
      <c r="PL583" s="409">
        <v>3.1299432636209344E-2</v>
      </c>
      <c r="PM583" s="409">
        <v>2.6981795986378836E-2</v>
      </c>
      <c r="PN583" s="409">
        <v>3.6870609860179697E-2</v>
      </c>
      <c r="PO583" s="409">
        <v>4.9714056825464967E-2</v>
      </c>
      <c r="PP583" s="409">
        <v>6.150675638536876E-2</v>
      </c>
      <c r="PQ583" s="409">
        <v>1.2355194272480943</v>
      </c>
      <c r="PR583" s="409">
        <v>5.126218595112348E-2</v>
      </c>
      <c r="PS583" s="409">
        <v>9.4061099381678046E-2</v>
      </c>
      <c r="PT583" s="409">
        <v>3.7199968252390567E-2</v>
      </c>
      <c r="PU583" s="409">
        <v>2.5103740168536396E-2</v>
      </c>
      <c r="PV583" s="409">
        <v>4.6349273148637175E-2</v>
      </c>
      <c r="PW583" s="409">
        <v>4.5505006259218078E-2</v>
      </c>
      <c r="PX583" s="409">
        <v>8.9929784369881249E-3</v>
      </c>
      <c r="PY583" s="409">
        <v>8.3915352040088466E-3</v>
      </c>
      <c r="PZ583" s="409">
        <v>1.1986089798723152E-2</v>
      </c>
      <c r="QA583" s="409">
        <v>2.0302196371953185E-2</v>
      </c>
      <c r="QB583" s="409">
        <v>2.7219656274983798E-2</v>
      </c>
      <c r="QC583" s="409">
        <v>2.6145704141179626E-2</v>
      </c>
      <c r="QD583" s="409">
        <v>2.3483192073270424E-2</v>
      </c>
      <c r="QE583" s="409">
        <v>1.1270610262175192E-2</v>
      </c>
      <c r="QF583" s="409">
        <v>6.0411644337549043E-3</v>
      </c>
      <c r="QG583" s="409">
        <v>6.2256988022262759E-3</v>
      </c>
      <c r="QH583" s="409">
        <v>1.0591585958904446E-2</v>
      </c>
      <c r="QI583" s="409">
        <v>1.7719925413847884E-2</v>
      </c>
      <c r="QJ583" s="409">
        <v>8.2944104338689671E-3</v>
      </c>
      <c r="QK583" s="409">
        <v>1.3580433082341806E-2</v>
      </c>
      <c r="QL583" s="409">
        <v>1.3846999947489988E-2</v>
      </c>
      <c r="QM583" s="409">
        <v>3.1102135690181071E-3</v>
      </c>
      <c r="QN583" s="410">
        <v>1.8255454581197515E-2</v>
      </c>
      <c r="QO583" s="410">
        <v>2.4523406859339479E-2</v>
      </c>
      <c r="QP583" s="410">
        <v>1.9968946384162283E-2</v>
      </c>
      <c r="QQ583" s="410">
        <v>3.4978617145241267E-2</v>
      </c>
      <c r="QR583" s="410">
        <v>2.9698081277258082E-2</v>
      </c>
      <c r="QS583" s="410">
        <v>3.3556157259118029E-2</v>
      </c>
      <c r="QT583" s="410">
        <v>2.5029107967328407E-2</v>
      </c>
      <c r="QU583" s="410">
        <v>3.2422162998794683E-2</v>
      </c>
      <c r="QV583" s="410">
        <v>2.7835078776478592E-2</v>
      </c>
      <c r="QW583" s="410">
        <v>3.8753703880904662E-2</v>
      </c>
      <c r="QX583" s="410">
        <v>5.1184179911236138E-2</v>
      </c>
      <c r="QY583" s="410">
        <v>6.2474924351048962E-2</v>
      </c>
      <c r="QZ583" s="410">
        <v>1.239857904692953</v>
      </c>
      <c r="RA583" s="410">
        <v>5.3551853146776414E-2</v>
      </c>
      <c r="RB583" s="410">
        <v>0.10113294791325687</v>
      </c>
      <c r="RC583" s="410">
        <v>3.9425530962368747E-2</v>
      </c>
      <c r="RD583" s="410">
        <v>2.4739100542024918E-2</v>
      </c>
      <c r="RE583" s="410">
        <v>4.8153964586736368E-2</v>
      </c>
      <c r="RF583" s="410">
        <v>4.6602190519017012E-2</v>
      </c>
      <c r="RG583" s="410">
        <v>9.4237825096522912E-3</v>
      </c>
      <c r="RH583" s="410">
        <v>8.5999208888505509E-3</v>
      </c>
      <c r="RI583" s="410">
        <v>1.261653765167944E-2</v>
      </c>
      <c r="RJ583" s="410">
        <v>2.1192100757992226E-2</v>
      </c>
      <c r="RK583" s="410">
        <v>2.7799700403864269E-2</v>
      </c>
      <c r="RL583" s="410">
        <v>2.8988115377147815E-2</v>
      </c>
      <c r="RM583" s="410">
        <v>2.5156231882973137E-2</v>
      </c>
      <c r="RN583" s="410">
        <v>1.1496021139539318E-2</v>
      </c>
      <c r="RO583" s="410">
        <v>6.5331026833623457E-3</v>
      </c>
      <c r="RP583" s="410">
        <v>6.1261841058865996E-3</v>
      </c>
      <c r="RQ583" s="410">
        <v>1.1077671586134312E-2</v>
      </c>
      <c r="RR583" s="410">
        <v>1.8345969380289335E-2</v>
      </c>
      <c r="RS583" s="410">
        <v>8.6821671994471838E-3</v>
      </c>
      <c r="RT583" s="410">
        <v>1.4368594233101805E-2</v>
      </c>
      <c r="RU583" s="410">
        <v>1.4423371915417873E-2</v>
      </c>
      <c r="RV583" s="410">
        <v>2.96301352420166E-3</v>
      </c>
      <c r="RW583" s="409">
        <v>1.5854346517743291E-2</v>
      </c>
      <c r="RX583" s="409">
        <v>2.5117820726510923E-2</v>
      </c>
      <c r="RY583" s="409">
        <v>1.7664027316425936E-2</v>
      </c>
      <c r="RZ583" s="409">
        <v>3.173001130118637E-2</v>
      </c>
      <c r="SA583" s="409">
        <v>2.685765097177141E-2</v>
      </c>
      <c r="SB583" s="409">
        <v>2.9908512494232268E-2</v>
      </c>
      <c r="SC583" s="409">
        <v>2.2647963395591452E-2</v>
      </c>
      <c r="SD583" s="409">
        <v>2.7339169559839602E-2</v>
      </c>
      <c r="SE583" s="409">
        <v>2.5021062963211986E-2</v>
      </c>
      <c r="SF583" s="409">
        <v>3.5356169636938203E-2</v>
      </c>
      <c r="SG583" s="409">
        <v>4.7514634877767643E-2</v>
      </c>
      <c r="SH583" s="409">
        <v>6.167048623622181E-2</v>
      </c>
      <c r="SI583" s="409">
        <v>1.2266158621756862</v>
      </c>
      <c r="SJ583" s="409">
        <v>5.0101618126323848E-2</v>
      </c>
      <c r="SK583" s="409">
        <v>9.6548626995069955E-2</v>
      </c>
      <c r="SL583" s="409">
        <v>3.9164017537329072E-2</v>
      </c>
      <c r="SM583" s="409">
        <v>2.1466514014623267E-2</v>
      </c>
      <c r="SN583" s="409">
        <v>4.4186060723918744E-2</v>
      </c>
      <c r="SO583" s="409">
        <v>3.9463108894046917E-2</v>
      </c>
      <c r="SP583" s="409">
        <v>7.9513544341973594E-3</v>
      </c>
      <c r="SQ583" s="409">
        <v>7.3924444468258174E-3</v>
      </c>
      <c r="SR583" s="409">
        <v>1.1090634661200294E-2</v>
      </c>
      <c r="SS583" s="409">
        <v>1.8800892215856683E-2</v>
      </c>
      <c r="ST583" s="409">
        <v>2.6725228289422667E-2</v>
      </c>
      <c r="SU583" s="409">
        <v>2.4196691069552464E-2</v>
      </c>
      <c r="SV583" s="409">
        <v>2.1443455008881524E-2</v>
      </c>
      <c r="SW583" s="409">
        <v>9.8486571393169957E-3</v>
      </c>
      <c r="SX583" s="409">
        <v>5.3178859569941355E-3</v>
      </c>
      <c r="SY583" s="409">
        <v>5.1759298375532873E-3</v>
      </c>
      <c r="SZ583" s="409">
        <v>1.0140638068546788E-2</v>
      </c>
      <c r="TA583" s="409">
        <v>1.6040491781840891E-2</v>
      </c>
      <c r="TB583" s="409">
        <v>7.7016351466054163E-3</v>
      </c>
      <c r="TC583" s="409">
        <v>1.274110950287507E-2</v>
      </c>
      <c r="TD583" s="409">
        <v>1.2608002832402947E-2</v>
      </c>
      <c r="TE583" s="409">
        <v>2.7569868087473481E-3</v>
      </c>
    </row>
    <row r="584" spans="1:525" s="293" customFormat="1" x14ac:dyDescent="0.3">
      <c r="A584" s="409">
        <v>1.073633297825977E-2</v>
      </c>
      <c r="B584" s="409">
        <v>2.1321432396361382E-2</v>
      </c>
      <c r="C584" s="409">
        <v>1.6972815885434318E-2</v>
      </c>
      <c r="D584" s="409">
        <v>2.0872991217220561E-2</v>
      </c>
      <c r="E584" s="409">
        <v>2.0084678508232885E-2</v>
      </c>
      <c r="F584" s="409">
        <v>2.2678009305804898E-2</v>
      </c>
      <c r="G584" s="409">
        <v>2.7486587861677281E-2</v>
      </c>
      <c r="H584" s="409">
        <v>1.9886175524272309E-2</v>
      </c>
      <c r="I584" s="409">
        <v>2.8120056763601735E-2</v>
      </c>
      <c r="J584" s="409">
        <v>3.3539482371622333E-2</v>
      </c>
      <c r="K584" s="409">
        <v>2.6264222262714288E-2</v>
      </c>
      <c r="L584" s="409">
        <v>4.2108407578785811E-2</v>
      </c>
      <c r="M584" s="409">
        <v>0.12114353622170558</v>
      </c>
      <c r="N584" s="409">
        <v>1.3509173672644867</v>
      </c>
      <c r="O584" s="409">
        <v>0.10981035524243904</v>
      </c>
      <c r="P584" s="409">
        <v>4.3648650563564505E-2</v>
      </c>
      <c r="Q584" s="409">
        <v>2.7973712530749286E-2</v>
      </c>
      <c r="R584" s="409">
        <v>5.0609583519127893E-2</v>
      </c>
      <c r="S584" s="409">
        <v>5.1102943680944167E-2</v>
      </c>
      <c r="T584" s="409">
        <v>2.012285987989201E-2</v>
      </c>
      <c r="U584" s="409">
        <v>1.7734934663201952E-2</v>
      </c>
      <c r="V584" s="409">
        <v>1.5423873748438368E-2</v>
      </c>
      <c r="W584" s="409">
        <v>2.054450154067515E-2</v>
      </c>
      <c r="X584" s="409">
        <v>2.01946344683832E-2</v>
      </c>
      <c r="Y584" s="409">
        <v>2.1126510429724635E-2</v>
      </c>
      <c r="Z584" s="409">
        <v>1.9774279848744962E-2</v>
      </c>
      <c r="AA584" s="409">
        <v>4.4282868509458062E-2</v>
      </c>
      <c r="AB584" s="409">
        <v>1.1566173733255265E-2</v>
      </c>
      <c r="AC584" s="409">
        <v>7.2447758506152399E-3</v>
      </c>
      <c r="AD584" s="409">
        <v>2.4484869027856803E-2</v>
      </c>
      <c r="AE584" s="409">
        <v>2.5274639786799454E-2</v>
      </c>
      <c r="AF584" s="409">
        <v>1.2173222810357175E-2</v>
      </c>
      <c r="AG584" s="409">
        <v>3.1378823507538664E-2</v>
      </c>
      <c r="AH584" s="409">
        <v>1.9633405294196511E-2</v>
      </c>
      <c r="AI584" s="409">
        <v>3.1049424459070598E-3</v>
      </c>
      <c r="AJ584" s="410">
        <v>1.1175214609225844E-2</v>
      </c>
      <c r="AK584" s="410">
        <v>2.2278378393516061E-2</v>
      </c>
      <c r="AL584" s="410">
        <v>1.8263679895930432E-2</v>
      </c>
      <c r="AM584" s="410">
        <v>2.2484920375984936E-2</v>
      </c>
      <c r="AN584" s="410">
        <v>2.1202842890349079E-2</v>
      </c>
      <c r="AO584" s="410">
        <v>2.4770251909267991E-2</v>
      </c>
      <c r="AP584" s="410">
        <v>2.9345640795189344E-2</v>
      </c>
      <c r="AQ584" s="410">
        <v>1.9919328202648075E-2</v>
      </c>
      <c r="AR584" s="410">
        <v>3.0120981178012818E-2</v>
      </c>
      <c r="AS584" s="410">
        <v>3.5765475342690846E-2</v>
      </c>
      <c r="AT584" s="410">
        <v>2.8833100360414272E-2</v>
      </c>
      <c r="AU584" s="410">
        <v>4.5942062105248427E-2</v>
      </c>
      <c r="AV584" s="410">
        <v>0.13217331569378177</v>
      </c>
      <c r="AW584" s="410">
        <v>1.3587430360506436</v>
      </c>
      <c r="AX584" s="410">
        <v>0.11515143028069366</v>
      </c>
      <c r="AY584" s="410">
        <v>4.755022150190881E-2</v>
      </c>
      <c r="AZ584" s="410">
        <v>2.9195199079563628E-2</v>
      </c>
      <c r="BA584" s="410">
        <v>5.3658003409996533E-2</v>
      </c>
      <c r="BB584" s="410">
        <v>5.4399576149033825E-2</v>
      </c>
      <c r="BC584" s="410">
        <v>2.1064966834470213E-2</v>
      </c>
      <c r="BD584" s="410">
        <v>1.8668912276442209E-2</v>
      </c>
      <c r="BE584" s="410">
        <v>1.6439846030611462E-2</v>
      </c>
      <c r="BF584" s="410">
        <v>2.2525267231968248E-2</v>
      </c>
      <c r="BG584" s="410">
        <v>2.2488019818317474E-2</v>
      </c>
      <c r="BH584" s="410">
        <v>2.2185476997529104E-2</v>
      </c>
      <c r="BI584" s="410">
        <v>2.246643421396138E-2</v>
      </c>
      <c r="BJ584" s="410">
        <v>4.7872057457473388E-2</v>
      </c>
      <c r="BK584" s="410">
        <v>1.309682605884562E-2</v>
      </c>
      <c r="BL584" s="410">
        <v>8.0089640395527607E-3</v>
      </c>
      <c r="BM584" s="410">
        <v>2.6709071129430387E-2</v>
      </c>
      <c r="BN584" s="410">
        <v>2.7025438243372533E-2</v>
      </c>
      <c r="BO584" s="410">
        <v>1.3367741877464048E-2</v>
      </c>
      <c r="BP584" s="410">
        <v>3.3798547981840135E-2</v>
      </c>
      <c r="BQ584" s="410">
        <v>2.1381094286072419E-2</v>
      </c>
      <c r="BR584" s="410">
        <v>3.0632735020704452E-3</v>
      </c>
      <c r="BS584" s="409">
        <v>1.1648225849876487E-2</v>
      </c>
      <c r="BT584" s="409">
        <v>2.3189673683025686E-2</v>
      </c>
      <c r="BU584" s="409">
        <v>1.8840401898239996E-2</v>
      </c>
      <c r="BV584" s="409">
        <v>2.3134311146367468E-2</v>
      </c>
      <c r="BW584" s="409">
        <v>2.1836376864544021E-2</v>
      </c>
      <c r="BX584" s="409">
        <v>2.5450498377418428E-2</v>
      </c>
      <c r="BY584" s="409">
        <v>3.018646824810994E-2</v>
      </c>
      <c r="BZ584" s="409">
        <v>2.0454801397604028E-2</v>
      </c>
      <c r="CA584" s="409">
        <v>3.0790116978921103E-2</v>
      </c>
      <c r="CB584" s="409">
        <v>3.6594643009578251E-2</v>
      </c>
      <c r="CC584" s="409">
        <v>2.8821682305324593E-2</v>
      </c>
      <c r="CD584" s="409">
        <v>4.6231570862851817E-2</v>
      </c>
      <c r="CE584" s="409">
        <v>0.13154986548920081</v>
      </c>
      <c r="CF584" s="409">
        <v>1.3614356528606475</v>
      </c>
      <c r="CG584" s="409">
        <v>0.11869526362634483</v>
      </c>
      <c r="CH584" s="409">
        <v>4.6351633914956072E-2</v>
      </c>
      <c r="CI584" s="409">
        <v>3.017116828610681E-2</v>
      </c>
      <c r="CJ584" s="409">
        <v>5.4912027716017511E-2</v>
      </c>
      <c r="CK584" s="409">
        <v>5.4938810891016814E-2</v>
      </c>
      <c r="CL584" s="409">
        <v>2.1057680799848346E-2</v>
      </c>
      <c r="CM584" s="409">
        <v>1.8613280403936745E-2</v>
      </c>
      <c r="CN584" s="409">
        <v>1.648710027091594E-2</v>
      </c>
      <c r="CO584" s="409">
        <v>2.2909465660582905E-2</v>
      </c>
      <c r="CP584" s="409">
        <v>2.3063770491540864E-2</v>
      </c>
      <c r="CQ584" s="409">
        <v>2.2882669891779856E-2</v>
      </c>
      <c r="CR584" s="409">
        <v>2.2695577618665665E-2</v>
      </c>
      <c r="CS584" s="409">
        <v>5.114012095562262E-2</v>
      </c>
      <c r="CT584" s="409">
        <v>1.332759289865657E-2</v>
      </c>
      <c r="CU584" s="409">
        <v>8.2235236491553284E-3</v>
      </c>
      <c r="CV584" s="409">
        <v>2.7993111340476239E-2</v>
      </c>
      <c r="CW584" s="409">
        <v>2.7992203206146263E-2</v>
      </c>
      <c r="CX584" s="409">
        <v>1.4245381325962468E-2</v>
      </c>
      <c r="CY584" s="409">
        <v>3.5086397364921786E-2</v>
      </c>
      <c r="CZ584" s="409">
        <v>2.2129476444889846E-2</v>
      </c>
      <c r="DA584" s="409">
        <v>2.6820933665674114E-3</v>
      </c>
      <c r="DB584" s="410">
        <v>1.1903846132502444E-2</v>
      </c>
      <c r="DC584" s="410">
        <v>2.3649595853331644E-2</v>
      </c>
      <c r="DD584" s="410">
        <v>1.951414854276836E-2</v>
      </c>
      <c r="DE584" s="410">
        <v>2.3756517470015007E-2</v>
      </c>
      <c r="DF584" s="410">
        <v>2.248885931621299E-2</v>
      </c>
      <c r="DG584" s="410">
        <v>2.7300685543994944E-2</v>
      </c>
      <c r="DH584" s="410">
        <v>3.0964724258189122E-2</v>
      </c>
      <c r="DI584" s="410">
        <v>2.1310409546318809E-2</v>
      </c>
      <c r="DJ584" s="410">
        <v>3.2259675671266391E-2</v>
      </c>
      <c r="DK584" s="410">
        <v>3.8217116114709244E-2</v>
      </c>
      <c r="DL584" s="410">
        <v>3.0059630478783426E-2</v>
      </c>
      <c r="DM584" s="410">
        <v>4.794489696872356E-2</v>
      </c>
      <c r="DN584" s="410">
        <v>0.13283083520550373</v>
      </c>
      <c r="DO584" s="410">
        <v>1.3627812936443862</v>
      </c>
      <c r="DP584" s="410">
        <v>0.11828855959886553</v>
      </c>
      <c r="DQ584" s="410">
        <v>5.1066537631793474E-2</v>
      </c>
      <c r="DR584" s="410">
        <v>3.1229464072149202E-2</v>
      </c>
      <c r="DS584" s="410">
        <v>5.7243053410435223E-2</v>
      </c>
      <c r="DT584" s="410">
        <v>5.4396633699978041E-2</v>
      </c>
      <c r="DU584" s="410">
        <v>2.1326773951467856E-2</v>
      </c>
      <c r="DV584" s="410">
        <v>1.9637143975644634E-2</v>
      </c>
      <c r="DW584" s="410">
        <v>1.7000248656832188E-2</v>
      </c>
      <c r="DX584" s="410">
        <v>2.4006392673050513E-2</v>
      </c>
      <c r="DY584" s="410">
        <v>2.3546710641272738E-2</v>
      </c>
      <c r="DZ584" s="410">
        <v>2.4265211504730932E-2</v>
      </c>
      <c r="EA584" s="410">
        <v>2.4290198395912024E-2</v>
      </c>
      <c r="EB584" s="410">
        <v>5.5659565029234276E-2</v>
      </c>
      <c r="EC584" s="410">
        <v>1.4249069495119584E-2</v>
      </c>
      <c r="ED584" s="410">
        <v>9.3014383113986295E-3</v>
      </c>
      <c r="EE584" s="410">
        <v>2.899068100985543E-2</v>
      </c>
      <c r="EF584" s="410">
        <v>2.9381620728643178E-2</v>
      </c>
      <c r="EG584" s="410">
        <v>1.469738083576359E-2</v>
      </c>
      <c r="EH584" s="410">
        <v>3.7148840701248562E-2</v>
      </c>
      <c r="EI584" s="410">
        <v>2.296461478966972E-2</v>
      </c>
      <c r="EJ584" s="410">
        <v>3.359192680774432E-3</v>
      </c>
      <c r="EK584" s="409">
        <v>1.2699641976274446E-2</v>
      </c>
      <c r="EL584" s="409">
        <v>2.3686617755973485E-2</v>
      </c>
      <c r="EM584" s="409">
        <v>2.08549270199022E-2</v>
      </c>
      <c r="EN584" s="409">
        <v>2.6798714496246528E-2</v>
      </c>
      <c r="EO584" s="409">
        <v>2.5219581694896728E-2</v>
      </c>
      <c r="EP584" s="409">
        <v>2.8041630960723176E-2</v>
      </c>
      <c r="EQ584" s="409">
        <v>3.3271856391758739E-2</v>
      </c>
      <c r="ER584" s="409">
        <v>2.2634403191793728E-2</v>
      </c>
      <c r="ES584" s="409">
        <v>3.4554263429706876E-2</v>
      </c>
      <c r="ET584" s="409">
        <v>4.1817708869949302E-2</v>
      </c>
      <c r="EU584" s="409">
        <v>3.2437895429758494E-2</v>
      </c>
      <c r="EV584" s="409">
        <v>5.0617260867782163E-2</v>
      </c>
      <c r="EW584" s="409">
        <v>0.14807253950885929</v>
      </c>
      <c r="EX584" s="409">
        <v>1.3927582796543641</v>
      </c>
      <c r="EY584" s="409">
        <v>0.12773887964589981</v>
      </c>
      <c r="EZ584" s="409">
        <v>4.8924258830270601E-2</v>
      </c>
      <c r="FA584" s="409">
        <v>3.381185894888307E-2</v>
      </c>
      <c r="FB584" s="409">
        <v>6.0353617831565433E-2</v>
      </c>
      <c r="FC584" s="409">
        <v>5.8998502266852076E-2</v>
      </c>
      <c r="FD584" s="409">
        <v>2.2826355800177802E-2</v>
      </c>
      <c r="FE584" s="409">
        <v>2.1488911704347739E-2</v>
      </c>
      <c r="FF584" s="409">
        <v>1.8247057021781712E-2</v>
      </c>
      <c r="FG584" s="409">
        <v>2.5521752620233588E-2</v>
      </c>
      <c r="FH584" s="409">
        <v>2.5595394210973926E-2</v>
      </c>
      <c r="FI584" s="409">
        <v>2.6090783720292939E-2</v>
      </c>
      <c r="FJ584" s="409">
        <v>2.5644597530473493E-2</v>
      </c>
      <c r="FK584" s="409">
        <v>6.6231863255326026E-2</v>
      </c>
      <c r="FL584" s="409">
        <v>1.6044748417249847E-2</v>
      </c>
      <c r="FM584" s="409">
        <v>9.9658991222091476E-3</v>
      </c>
      <c r="FN584" s="409">
        <v>3.2091845188240889E-2</v>
      </c>
      <c r="FO584" s="409">
        <v>3.1072424703204028E-2</v>
      </c>
      <c r="FP584" s="409">
        <v>1.5758371156612275E-2</v>
      </c>
      <c r="FQ584" s="409">
        <v>3.9034081463729303E-2</v>
      </c>
      <c r="FR584" s="409">
        <v>2.5704257081184231E-2</v>
      </c>
      <c r="FS584" s="409">
        <v>3.6116959112423171E-3</v>
      </c>
      <c r="FT584" s="410">
        <v>1.4163946257224377E-2</v>
      </c>
      <c r="FU584" s="410">
        <v>2.3023178816218539E-2</v>
      </c>
      <c r="FV584" s="410">
        <v>2.3541687028201818E-2</v>
      </c>
      <c r="FW584" s="410">
        <v>3.1066677396741373E-2</v>
      </c>
      <c r="FX584" s="410">
        <v>2.8584397225255444E-2</v>
      </c>
      <c r="FY584" s="410">
        <v>3.1682883201251996E-2</v>
      </c>
      <c r="FZ584" s="410">
        <v>3.7612938808098406E-2</v>
      </c>
      <c r="GA584" s="410">
        <v>2.3061230230723335E-2</v>
      </c>
      <c r="GB584" s="410">
        <v>3.7051511733055979E-2</v>
      </c>
      <c r="GC584" s="410">
        <v>4.6453249696011709E-2</v>
      </c>
      <c r="GD584" s="410">
        <v>3.6609646684920547E-2</v>
      </c>
      <c r="GE584" s="410">
        <v>5.6091346838004499E-2</v>
      </c>
      <c r="GF584" s="410">
        <v>0.16083446422520889</v>
      </c>
      <c r="GG584" s="410">
        <v>1.4348061299647383</v>
      </c>
      <c r="GH584" s="410">
        <v>0.13820685270422012</v>
      </c>
      <c r="GI584" s="410">
        <v>6.0663741693060311E-2</v>
      </c>
      <c r="GJ584" s="410">
        <v>3.7483464615490479E-2</v>
      </c>
      <c r="GK584" s="410">
        <v>6.7556131014423676E-2</v>
      </c>
      <c r="GL584" s="410">
        <v>6.5442581710780504E-2</v>
      </c>
      <c r="GM584" s="410">
        <v>2.5907985536595169E-2</v>
      </c>
      <c r="GN584" s="410">
        <v>2.3388890966158846E-2</v>
      </c>
      <c r="GO584" s="410">
        <v>2.0893500502452145E-2</v>
      </c>
      <c r="GP584" s="410">
        <v>2.7664175462106848E-2</v>
      </c>
      <c r="GQ584" s="410">
        <v>2.8498247417155877E-2</v>
      </c>
      <c r="GR584" s="410">
        <v>2.8864991177105909E-2</v>
      </c>
      <c r="GS584" s="410">
        <v>2.8862692961727717E-2</v>
      </c>
      <c r="GT584" s="410">
        <v>7.9549713665846997E-2</v>
      </c>
      <c r="GU584" s="410">
        <v>1.799082154363147E-2</v>
      </c>
      <c r="GV584" s="410">
        <v>1.0873050142042161E-2</v>
      </c>
      <c r="GW584" s="410">
        <v>3.544483279845756E-2</v>
      </c>
      <c r="GX584" s="410">
        <v>3.4877310619616665E-2</v>
      </c>
      <c r="GY584" s="410">
        <v>1.6734282844165546E-2</v>
      </c>
      <c r="GZ584" s="410">
        <v>4.154462927703665E-2</v>
      </c>
      <c r="HA584" s="410">
        <v>2.9256208623928279E-2</v>
      </c>
      <c r="HB584" s="410">
        <v>3.2495497658931788E-3</v>
      </c>
      <c r="HC584" s="409">
        <v>1.3936120680724041E-2</v>
      </c>
      <c r="HD584" s="409">
        <v>2.3537465290343198E-2</v>
      </c>
      <c r="HE584" s="409">
        <v>2.2820529138740216E-2</v>
      </c>
      <c r="HF584" s="409">
        <v>3.0637085092611187E-2</v>
      </c>
      <c r="HG584" s="409">
        <v>2.8866133154863378E-2</v>
      </c>
      <c r="HH584" s="409">
        <v>2.9905047427544611E-2</v>
      </c>
      <c r="HI584" s="409">
        <v>3.5490058821343595E-2</v>
      </c>
      <c r="HJ584" s="409">
        <v>2.462567474519067E-2</v>
      </c>
      <c r="HK584" s="409">
        <v>3.5441384521552433E-2</v>
      </c>
      <c r="HL584" s="409">
        <v>4.4782222151560636E-2</v>
      </c>
      <c r="HM584" s="409">
        <v>3.6643771523209391E-2</v>
      </c>
      <c r="HN584" s="409">
        <v>5.3654938654082496E-2</v>
      </c>
      <c r="HO584" s="409">
        <v>0.15948573528939014</v>
      </c>
      <c r="HP584" s="409">
        <v>1.4378476448817383</v>
      </c>
      <c r="HQ584" s="409">
        <v>0.13488580420318927</v>
      </c>
      <c r="HR584" s="409">
        <v>5.6485104241779285E-2</v>
      </c>
      <c r="HS584" s="409">
        <v>3.999619084847162E-2</v>
      </c>
      <c r="HT584" s="409">
        <v>6.8427578154952887E-2</v>
      </c>
      <c r="HU584" s="409">
        <v>6.2014207397601051E-2</v>
      </c>
      <c r="HV584" s="409">
        <v>2.4088700998683082E-2</v>
      </c>
      <c r="HW584" s="409">
        <v>2.1066802092071974E-2</v>
      </c>
      <c r="HX584" s="409">
        <v>2.0043080459053488E-2</v>
      </c>
      <c r="HY584" s="409">
        <v>2.7587903046638041E-2</v>
      </c>
      <c r="HZ584" s="409">
        <v>2.9123974791490582E-2</v>
      </c>
      <c r="IA584" s="409">
        <v>2.9485504696122804E-2</v>
      </c>
      <c r="IB584" s="409">
        <v>2.9171036112792904E-2</v>
      </c>
      <c r="IC584" s="409">
        <v>7.5225463232145698E-2</v>
      </c>
      <c r="ID584" s="409">
        <v>1.7543859602084773E-2</v>
      </c>
      <c r="IE584" s="409">
        <v>1.0816860458614326E-2</v>
      </c>
      <c r="IF584" s="409">
        <v>3.5676189868455763E-2</v>
      </c>
      <c r="IG584" s="409">
        <v>3.4253583099544481E-2</v>
      </c>
      <c r="IH584" s="409">
        <v>1.7157484634205147E-2</v>
      </c>
      <c r="II584" s="409">
        <v>4.2285432201876284E-2</v>
      </c>
      <c r="IJ584" s="409">
        <v>2.935938938775165E-2</v>
      </c>
      <c r="IK584" s="409">
        <v>3.1437456426118364E-3</v>
      </c>
      <c r="IL584" s="410">
        <v>1.433092737970101E-2</v>
      </c>
      <c r="IM584" s="410">
        <v>2.2878940467027393E-2</v>
      </c>
      <c r="IN584" s="410">
        <v>2.2992344179077268E-2</v>
      </c>
      <c r="IO584" s="410">
        <v>3.094124500976431E-2</v>
      </c>
      <c r="IP584" s="410">
        <v>2.9089611372379205E-2</v>
      </c>
      <c r="IQ584" s="410">
        <v>3.0818616971694777E-2</v>
      </c>
      <c r="IR584" s="410">
        <v>3.616304590887174E-2</v>
      </c>
      <c r="IS584" s="410">
        <v>2.5998613309296759E-2</v>
      </c>
      <c r="IT584" s="410">
        <v>3.6240048220771287E-2</v>
      </c>
      <c r="IU584" s="410">
        <v>4.5666505410817355E-2</v>
      </c>
      <c r="IV584" s="410">
        <v>3.8325291564706883E-2</v>
      </c>
      <c r="IW584" s="410">
        <v>5.4098478798987881E-2</v>
      </c>
      <c r="IX584" s="410">
        <v>0.16858122943808995</v>
      </c>
      <c r="IY584" s="410">
        <v>1.4551589303362291</v>
      </c>
      <c r="IZ584" s="410">
        <v>0.13826763683159116</v>
      </c>
      <c r="JA584" s="410">
        <v>5.1360171417938215E-2</v>
      </c>
      <c r="JB584" s="410">
        <v>4.0212124071716836E-2</v>
      </c>
      <c r="JC584" s="410">
        <v>6.891106549256136E-2</v>
      </c>
      <c r="JD584" s="410">
        <v>6.4565188682588745E-2</v>
      </c>
      <c r="JE584" s="410">
        <v>2.4085024501033774E-2</v>
      </c>
      <c r="JF584" s="410">
        <v>2.1057823011465263E-2</v>
      </c>
      <c r="JG584" s="410">
        <v>1.9878116262760759E-2</v>
      </c>
      <c r="JH584" s="410">
        <v>2.8481106972209645E-2</v>
      </c>
      <c r="JI584" s="410">
        <v>2.9861591412213142E-2</v>
      </c>
      <c r="JJ584" s="410">
        <v>2.9478942915031059E-2</v>
      </c>
      <c r="JK584" s="410">
        <v>2.9329610049863074E-2</v>
      </c>
      <c r="JL584" s="410">
        <v>7.39184660545084E-2</v>
      </c>
      <c r="JM584" s="410">
        <v>1.763477137832653E-2</v>
      </c>
      <c r="JN584" s="410">
        <v>1.0906380680424977E-2</v>
      </c>
      <c r="JO584" s="410">
        <v>3.5686601023526957E-2</v>
      </c>
      <c r="JP584" s="410">
        <v>3.5005405800677389E-2</v>
      </c>
      <c r="JQ584" s="410">
        <v>1.7299451057099673E-2</v>
      </c>
      <c r="JR584" s="410">
        <v>4.3128551253625316E-2</v>
      </c>
      <c r="JS584" s="410">
        <v>2.9550933072615346E-2</v>
      </c>
      <c r="JT584" s="410">
        <v>3.1244002989146789E-3</v>
      </c>
      <c r="JU584" s="409">
        <v>1.4721481714981522E-2</v>
      </c>
      <c r="JV584" s="409">
        <v>2.4224436965584271E-2</v>
      </c>
      <c r="JW584" s="409">
        <v>2.3963191651576708E-2</v>
      </c>
      <c r="JX584" s="409">
        <v>3.3320920505351737E-2</v>
      </c>
      <c r="JY584" s="409">
        <v>3.0639217093543784E-2</v>
      </c>
      <c r="JZ584" s="409">
        <v>3.27033556482106E-2</v>
      </c>
      <c r="KA584" s="409">
        <v>3.8091085223855695E-2</v>
      </c>
      <c r="KB584" s="409">
        <v>2.5107244618677974E-2</v>
      </c>
      <c r="KC584" s="409">
        <v>3.7732982808550607E-2</v>
      </c>
      <c r="KD584" s="409">
        <v>4.7299279014828104E-2</v>
      </c>
      <c r="KE584" s="409">
        <v>4.0079792253004877E-2</v>
      </c>
      <c r="KF584" s="409">
        <v>5.7826636602246358E-2</v>
      </c>
      <c r="KG584" s="409">
        <v>0.18168845194003114</v>
      </c>
      <c r="KH584" s="409">
        <v>1.482988403092804</v>
      </c>
      <c r="KI584" s="409">
        <v>0.15227977739027723</v>
      </c>
      <c r="KJ584" s="409">
        <v>5.7031076936202317E-2</v>
      </c>
      <c r="KK584" s="409">
        <v>4.3803057283668539E-2</v>
      </c>
      <c r="KL584" s="409">
        <v>7.4556416076391935E-2</v>
      </c>
      <c r="KM584" s="409">
        <v>7.1953722311766971E-2</v>
      </c>
      <c r="KN584" s="409">
        <v>2.4392126542148864E-2</v>
      </c>
      <c r="KO584" s="409">
        <v>2.2159591009650158E-2</v>
      </c>
      <c r="KP584" s="409">
        <v>2.1106304543950717E-2</v>
      </c>
      <c r="KQ584" s="409">
        <v>3.0339851772398216E-2</v>
      </c>
      <c r="KR584" s="409">
        <v>3.0911588203932312E-2</v>
      </c>
      <c r="KS584" s="409">
        <v>3.1603781229310256E-2</v>
      </c>
      <c r="KT584" s="409">
        <v>3.2347844542819637E-2</v>
      </c>
      <c r="KU584" s="409">
        <v>7.6741600623088463E-2</v>
      </c>
      <c r="KV584" s="409">
        <v>1.817407529676204E-2</v>
      </c>
      <c r="KW584" s="409">
        <v>1.1355024820872266E-2</v>
      </c>
      <c r="KX584" s="409">
        <v>3.7329064831798771E-2</v>
      </c>
      <c r="KY584" s="409">
        <v>3.8591198830875903E-2</v>
      </c>
      <c r="KZ584" s="409">
        <v>1.9783749852834234E-2</v>
      </c>
      <c r="LA584" s="409">
        <v>4.6622113003886981E-2</v>
      </c>
      <c r="LB584" s="409">
        <v>3.2246509389385773E-2</v>
      </c>
      <c r="LC584" s="409">
        <v>3.3151009456960381E-3</v>
      </c>
      <c r="LD584" s="410">
        <v>1.6008220796807398E-2</v>
      </c>
      <c r="LE584" s="410">
        <v>2.6664303885607147E-2</v>
      </c>
      <c r="LF584" s="410">
        <v>2.5981655172169039E-2</v>
      </c>
      <c r="LG584" s="410">
        <v>3.4831105200886191E-2</v>
      </c>
      <c r="LH584" s="410">
        <v>3.3106382619961842E-2</v>
      </c>
      <c r="LI584" s="410">
        <v>3.5437770838674103E-2</v>
      </c>
      <c r="LJ584" s="410">
        <v>4.0633739838487219E-2</v>
      </c>
      <c r="LK584" s="410">
        <v>2.6843714990358279E-2</v>
      </c>
      <c r="LL584" s="410">
        <v>3.9916651291568579E-2</v>
      </c>
      <c r="LM584" s="410">
        <v>4.9510736088820791E-2</v>
      </c>
      <c r="LN584" s="410">
        <v>4.2840520826597513E-2</v>
      </c>
      <c r="LO584" s="410">
        <v>6.1216533489874041E-2</v>
      </c>
      <c r="LP584" s="410">
        <v>0.1981808695615461</v>
      </c>
      <c r="LQ584" s="410">
        <v>1.5158711039389883</v>
      </c>
      <c r="LR584" s="410">
        <v>0.16333546492141501</v>
      </c>
      <c r="LS584" s="410">
        <v>6.0958261749938417E-2</v>
      </c>
      <c r="LT584" s="410">
        <v>4.9937174405127148E-2</v>
      </c>
      <c r="LU584" s="410">
        <v>8.039130900882055E-2</v>
      </c>
      <c r="LV584" s="410">
        <v>7.9282203508204946E-2</v>
      </c>
      <c r="LW584" s="410">
        <v>2.5247579604157317E-2</v>
      </c>
      <c r="LX584" s="410">
        <v>2.4470391054003129E-2</v>
      </c>
      <c r="LY584" s="410">
        <v>2.3216502204436468E-2</v>
      </c>
      <c r="LZ584" s="410">
        <v>3.2762834787206381E-2</v>
      </c>
      <c r="MA584" s="410">
        <v>3.1389269028853542E-2</v>
      </c>
      <c r="MB584" s="410">
        <v>3.3619742253665229E-2</v>
      </c>
      <c r="MC584" s="410">
        <v>3.6453641589045641E-2</v>
      </c>
      <c r="MD584" s="410">
        <v>8.0927354667383947E-2</v>
      </c>
      <c r="ME584" s="410">
        <v>1.9924769490980002E-2</v>
      </c>
      <c r="MF584" s="410">
        <v>1.2883020591582986E-2</v>
      </c>
      <c r="MG584" s="410">
        <v>4.0422479312918612E-2</v>
      </c>
      <c r="MH584" s="410">
        <v>4.2664271566124408E-2</v>
      </c>
      <c r="MI584" s="410">
        <v>2.2575004289897282E-2</v>
      </c>
      <c r="MJ584" s="410">
        <v>5.0655485575069464E-2</v>
      </c>
      <c r="MK584" s="410">
        <v>3.5838095166961327E-2</v>
      </c>
      <c r="ML584" s="410">
        <v>3.8017864086663873E-3</v>
      </c>
      <c r="MM584" s="409">
        <v>1.6983237158558213E-2</v>
      </c>
      <c r="MN584" s="409">
        <v>2.6528015624395988E-2</v>
      </c>
      <c r="MO584" s="409">
        <v>2.8020065160857466E-2</v>
      </c>
      <c r="MP584" s="409">
        <v>3.9048173286229913E-2</v>
      </c>
      <c r="MQ584" s="409">
        <v>3.5446434348505994E-2</v>
      </c>
      <c r="MR584" s="409">
        <v>3.8536789707285309E-2</v>
      </c>
      <c r="MS584" s="409">
        <v>4.3448103031711469E-2</v>
      </c>
      <c r="MT584" s="409">
        <v>2.9658276634890141E-2</v>
      </c>
      <c r="MU584" s="409">
        <v>4.3466649145942338E-2</v>
      </c>
      <c r="MV584" s="409">
        <v>5.3555912377410309E-2</v>
      </c>
      <c r="MW584" s="409">
        <v>4.7323971494687873E-2</v>
      </c>
      <c r="MX584" s="409">
        <v>6.7254099264347819E-2</v>
      </c>
      <c r="MY584" s="409">
        <v>0.21250264915713143</v>
      </c>
      <c r="MZ584" s="409">
        <v>1.562547098234536</v>
      </c>
      <c r="NA584" s="409">
        <v>0.17530025552898523</v>
      </c>
      <c r="NB584" s="409">
        <v>6.8265641467740723E-2</v>
      </c>
      <c r="NC584" s="409">
        <v>5.6034624917550971E-2</v>
      </c>
      <c r="ND584" s="409">
        <v>8.8242472295289781E-2</v>
      </c>
      <c r="NE584" s="409">
        <v>8.3991125023169563E-2</v>
      </c>
      <c r="NF584" s="409">
        <v>2.6140796029295661E-2</v>
      </c>
      <c r="NG584" s="409">
        <v>2.6711751938732133E-2</v>
      </c>
      <c r="NH584" s="409">
        <v>2.5268711738029467E-2</v>
      </c>
      <c r="NI584" s="409">
        <v>3.6011564017717747E-2</v>
      </c>
      <c r="NJ584" s="409">
        <v>3.2580939876539719E-2</v>
      </c>
      <c r="NK584" s="409">
        <v>3.6570321928394295E-2</v>
      </c>
      <c r="NL584" s="409">
        <v>3.9734125178627899E-2</v>
      </c>
      <c r="NM584" s="409">
        <v>8.665162389539198E-2</v>
      </c>
      <c r="NN584" s="409">
        <v>2.1811816190348655E-2</v>
      </c>
      <c r="NO584" s="409">
        <v>1.4310661230390768E-2</v>
      </c>
      <c r="NP584" s="409">
        <v>4.31523614642393E-2</v>
      </c>
      <c r="NQ584" s="409">
        <v>4.534135626641967E-2</v>
      </c>
      <c r="NR584" s="409">
        <v>2.5329002515200347E-2</v>
      </c>
      <c r="NS584" s="409">
        <v>5.4578629651612733E-2</v>
      </c>
      <c r="NT584" s="409">
        <v>3.9389970446255244E-2</v>
      </c>
      <c r="NU584" s="409">
        <v>4.211656904060071E-3</v>
      </c>
      <c r="NV584" s="410">
        <v>1.9092184094415911E-2</v>
      </c>
      <c r="NW584" s="410">
        <v>2.9626796515833595E-2</v>
      </c>
      <c r="NX584" s="410">
        <v>3.0944533636033538E-2</v>
      </c>
      <c r="NY584" s="410">
        <v>4.4439568916498251E-2</v>
      </c>
      <c r="NZ584" s="410">
        <v>4.0063757713131296E-2</v>
      </c>
      <c r="OA584" s="410">
        <v>4.4076981712091387E-2</v>
      </c>
      <c r="OB584" s="410">
        <v>4.8258074350829169E-2</v>
      </c>
      <c r="OC584" s="410">
        <v>3.5779280702376529E-2</v>
      </c>
      <c r="OD584" s="410">
        <v>4.8447697793495018E-2</v>
      </c>
      <c r="OE584" s="410">
        <v>6.0317126294299035E-2</v>
      </c>
      <c r="OF584" s="410">
        <v>5.4499464535181202E-2</v>
      </c>
      <c r="OG584" s="410">
        <v>7.5857944551444609E-2</v>
      </c>
      <c r="OH584" s="410">
        <v>0.23753012325210809</v>
      </c>
      <c r="OI584" s="410">
        <v>1.6252136867055891</v>
      </c>
      <c r="OJ584" s="410">
        <v>0.19118495722211909</v>
      </c>
      <c r="OK584" s="410">
        <v>8.1806492073492484E-2</v>
      </c>
      <c r="OL584" s="410">
        <v>6.5044504609544626E-2</v>
      </c>
      <c r="OM584" s="410">
        <v>0.10107713066122857</v>
      </c>
      <c r="ON584" s="410">
        <v>8.8193181855641845E-2</v>
      </c>
      <c r="OO584" s="410">
        <v>2.8475998956349308E-2</v>
      </c>
      <c r="OP584" s="410">
        <v>2.869205465642367E-2</v>
      </c>
      <c r="OQ584" s="410">
        <v>2.8511108292662023E-2</v>
      </c>
      <c r="OR584" s="410">
        <v>4.0644051412439708E-2</v>
      </c>
      <c r="OS584" s="410">
        <v>3.7678925300542329E-2</v>
      </c>
      <c r="OT584" s="410">
        <v>4.2049990916059946E-2</v>
      </c>
      <c r="OU584" s="410">
        <v>4.4961749803235411E-2</v>
      </c>
      <c r="OV584" s="410">
        <v>9.2702378309921202E-2</v>
      </c>
      <c r="OW584" s="410">
        <v>2.3257773362871076E-2</v>
      </c>
      <c r="OX584" s="410">
        <v>1.5914799107668444E-2</v>
      </c>
      <c r="OY584" s="410">
        <v>4.8482929321829224E-2</v>
      </c>
      <c r="OZ584" s="410">
        <v>5.0804611788798068E-2</v>
      </c>
      <c r="PA584" s="410">
        <v>3.0476827377714812E-2</v>
      </c>
      <c r="PB584" s="410">
        <v>6.0267284519562224E-2</v>
      </c>
      <c r="PC584" s="410">
        <v>4.4490984191668199E-2</v>
      </c>
      <c r="PD584" s="410">
        <v>5.1530435153490997E-3</v>
      </c>
      <c r="PE584" s="409">
        <v>2.1102049278198576E-2</v>
      </c>
      <c r="PF584" s="409">
        <v>3.5384967368811603E-2</v>
      </c>
      <c r="PG584" s="409">
        <v>3.3821394097461259E-2</v>
      </c>
      <c r="PH584" s="409">
        <v>4.8385113494881907E-2</v>
      </c>
      <c r="PI584" s="409">
        <v>4.3581330349988366E-2</v>
      </c>
      <c r="PJ584" s="409">
        <v>4.7614071654913631E-2</v>
      </c>
      <c r="PK584" s="409">
        <v>5.2574598433047737E-2</v>
      </c>
      <c r="PL584" s="409">
        <v>4.130774554707916E-2</v>
      </c>
      <c r="PM584" s="409">
        <v>5.3611197368465868E-2</v>
      </c>
      <c r="PN584" s="409">
        <v>6.3074543312699544E-2</v>
      </c>
      <c r="PO584" s="409">
        <v>6.0570881062567125E-2</v>
      </c>
      <c r="PP584" s="409">
        <v>8.2398544502636284E-2</v>
      </c>
      <c r="PQ584" s="409">
        <v>0.25413981138483555</v>
      </c>
      <c r="PR584" s="409">
        <v>1.6727657915631204</v>
      </c>
      <c r="PS584" s="409">
        <v>0.2064176155882067</v>
      </c>
      <c r="PT584" s="409">
        <v>9.0807326215554415E-2</v>
      </c>
      <c r="PU584" s="409">
        <v>7.9758206117741967E-2</v>
      </c>
      <c r="PV584" s="409">
        <v>0.11227849479237126</v>
      </c>
      <c r="PW584" s="409">
        <v>9.4388142943644782E-2</v>
      </c>
      <c r="PX584" s="409">
        <v>3.0807687580446233E-2</v>
      </c>
      <c r="PY584" s="409">
        <v>2.9646423730672448E-2</v>
      </c>
      <c r="PZ584" s="409">
        <v>3.1535730914415569E-2</v>
      </c>
      <c r="QA584" s="409">
        <v>4.5748037564457979E-2</v>
      </c>
      <c r="QB584" s="409">
        <v>3.9873124756290991E-2</v>
      </c>
      <c r="QC584" s="409">
        <v>4.7672629559395573E-2</v>
      </c>
      <c r="QD584" s="409">
        <v>5.0816298784323859E-2</v>
      </c>
      <c r="QE584" s="409">
        <v>0.1006536432195536</v>
      </c>
      <c r="QF584" s="409">
        <v>2.729846143356349E-2</v>
      </c>
      <c r="QG584" s="409">
        <v>1.7051720952539012E-2</v>
      </c>
      <c r="QH584" s="409">
        <v>5.6499517332763975E-2</v>
      </c>
      <c r="QI584" s="409">
        <v>5.9029287743998397E-2</v>
      </c>
      <c r="QJ584" s="409">
        <v>3.5906770575262079E-2</v>
      </c>
      <c r="QK584" s="409">
        <v>6.7481206331889684E-2</v>
      </c>
      <c r="QL584" s="409">
        <v>5.2311215096107706E-2</v>
      </c>
      <c r="QM584" s="409">
        <v>5.3344111925201533E-3</v>
      </c>
      <c r="QN584" s="410">
        <v>2.2467111960891951E-2</v>
      </c>
      <c r="QO584" s="410">
        <v>3.1314276275764615E-2</v>
      </c>
      <c r="QP584" s="410">
        <v>3.6304014638802867E-2</v>
      </c>
      <c r="QQ584" s="410">
        <v>5.2239379643817037E-2</v>
      </c>
      <c r="QR584" s="410">
        <v>4.6411689122448724E-2</v>
      </c>
      <c r="QS584" s="410">
        <v>5.0106456666890321E-2</v>
      </c>
      <c r="QT584" s="410">
        <v>5.5706721524119741E-2</v>
      </c>
      <c r="QU584" s="410">
        <v>4.518922947072445E-2</v>
      </c>
      <c r="QV584" s="410">
        <v>5.6846109123053788E-2</v>
      </c>
      <c r="QW584" s="410">
        <v>6.6826146242443735E-2</v>
      </c>
      <c r="QX584" s="410">
        <v>6.4169602203538192E-2</v>
      </c>
      <c r="QY584" s="410">
        <v>8.4201106028121434E-2</v>
      </c>
      <c r="QZ584" s="410">
        <v>0.26112801149321291</v>
      </c>
      <c r="RA584" s="410">
        <v>1.7063260975964252</v>
      </c>
      <c r="RB584" s="410">
        <v>0.22285529154417483</v>
      </c>
      <c r="RC584" s="410">
        <v>9.6403513251487841E-2</v>
      </c>
      <c r="RD584" s="410">
        <v>8.2283570065847328E-2</v>
      </c>
      <c r="RE584" s="410">
        <v>0.1194590892630558</v>
      </c>
      <c r="RF584" s="410">
        <v>9.7485529756525136E-2</v>
      </c>
      <c r="RG584" s="410">
        <v>3.3160327444739728E-2</v>
      </c>
      <c r="RH584" s="410">
        <v>3.0266013649894331E-2</v>
      </c>
      <c r="RI584" s="410">
        <v>3.4131398166759912E-2</v>
      </c>
      <c r="RJ584" s="410">
        <v>4.9318490294489647E-2</v>
      </c>
      <c r="RK584" s="410">
        <v>4.1845489543882418E-2</v>
      </c>
      <c r="RL584" s="410">
        <v>5.3679738931716056E-2</v>
      </c>
      <c r="RM584" s="410">
        <v>5.5328229982632461E-2</v>
      </c>
      <c r="RN584" s="410">
        <v>0.10132431306366516</v>
      </c>
      <c r="RO584" s="410">
        <v>2.942825737481123E-2</v>
      </c>
      <c r="RP584" s="410">
        <v>1.6953529291248111E-2</v>
      </c>
      <c r="RQ584" s="410">
        <v>6.0384632648951185E-2</v>
      </c>
      <c r="RR584" s="410">
        <v>6.3527342747907001E-2</v>
      </c>
      <c r="RS584" s="410">
        <v>3.927030229244878E-2</v>
      </c>
      <c r="RT584" s="410">
        <v>7.1932747384900228E-2</v>
      </c>
      <c r="RU584" s="410">
        <v>5.6977535349095283E-2</v>
      </c>
      <c r="RV584" s="410">
        <v>5.3875729344659545E-3</v>
      </c>
      <c r="RW584" s="409">
        <v>2.1897614097223603E-2</v>
      </c>
      <c r="RX584" s="409">
        <v>3.483920491337153E-2</v>
      </c>
      <c r="RY584" s="409">
        <v>3.6267543736919317E-2</v>
      </c>
      <c r="RZ584" s="409">
        <v>5.2932030075622541E-2</v>
      </c>
      <c r="SA584" s="409">
        <v>4.6378913270019154E-2</v>
      </c>
      <c r="SB584" s="409">
        <v>4.982349889682245E-2</v>
      </c>
      <c r="SC584" s="409">
        <v>5.5899449497015981E-2</v>
      </c>
      <c r="SD584" s="409">
        <v>4.431190274486551E-2</v>
      </c>
      <c r="SE584" s="409">
        <v>5.7065184358767902E-2</v>
      </c>
      <c r="SF584" s="409">
        <v>6.7485938455597222E-2</v>
      </c>
      <c r="SG584" s="409">
        <v>6.515562970857687E-2</v>
      </c>
      <c r="SH584" s="409">
        <v>8.8955491765802808E-2</v>
      </c>
      <c r="SI584" s="409">
        <v>0.27142578793358535</v>
      </c>
      <c r="SJ584" s="409">
        <v>1.7343828224145856</v>
      </c>
      <c r="SK584" s="409">
        <v>0.233820532167995</v>
      </c>
      <c r="SL584" s="409">
        <v>0.11145910618683211</v>
      </c>
      <c r="SM584" s="409">
        <v>8.5408022098765746E-2</v>
      </c>
      <c r="SN584" s="409">
        <v>0.12193272181302536</v>
      </c>
      <c r="SO584" s="409">
        <v>9.5056860781529764E-2</v>
      </c>
      <c r="SP584" s="409">
        <v>3.1640862527624658E-2</v>
      </c>
      <c r="SQ584" s="409">
        <v>3.0416938500856545E-2</v>
      </c>
      <c r="SR584" s="409">
        <v>3.4355220333298173E-2</v>
      </c>
      <c r="SS584" s="409">
        <v>5.0501810553717649E-2</v>
      </c>
      <c r="ST584" s="409">
        <v>4.4462757276225999E-2</v>
      </c>
      <c r="SU584" s="409">
        <v>5.3252434279073627E-2</v>
      </c>
      <c r="SV584" s="409">
        <v>5.4455093784692661E-2</v>
      </c>
      <c r="SW584" s="409">
        <v>0.10018216479983424</v>
      </c>
      <c r="SX584" s="409">
        <v>2.8012910791107105E-2</v>
      </c>
      <c r="SY584" s="409">
        <v>1.6879642849974213E-2</v>
      </c>
      <c r="SZ584" s="409">
        <v>6.3773021389185738E-2</v>
      </c>
      <c r="TA584" s="409">
        <v>6.3080306538499401E-2</v>
      </c>
      <c r="TB584" s="409">
        <v>3.9471333045784825E-2</v>
      </c>
      <c r="TC584" s="409">
        <v>7.0103908602600032E-2</v>
      </c>
      <c r="TD584" s="409">
        <v>5.8060900990455411E-2</v>
      </c>
      <c r="TE584" s="409">
        <v>5.7783087922796414E-3</v>
      </c>
    </row>
    <row r="585" spans="1:525" s="293" customFormat="1" x14ac:dyDescent="0.3">
      <c r="A585" s="409">
        <v>1.1576785949829029E-2</v>
      </c>
      <c r="B585" s="409">
        <v>1.5479647787399388E-2</v>
      </c>
      <c r="C585" s="409">
        <v>1.2861663666155258E-2</v>
      </c>
      <c r="D585" s="409">
        <v>1.3359559812772205E-2</v>
      </c>
      <c r="E585" s="409">
        <v>1.4090746177028993E-2</v>
      </c>
      <c r="F585" s="409">
        <v>1.4881158290686454E-2</v>
      </c>
      <c r="G585" s="409">
        <v>1.1249947610775793E-2</v>
      </c>
      <c r="H585" s="409">
        <v>1.4292032155965624E-2</v>
      </c>
      <c r="I585" s="409">
        <v>1.2680989462423485E-2</v>
      </c>
      <c r="J585" s="409">
        <v>1.4494142392733863E-2</v>
      </c>
      <c r="K585" s="409">
        <v>1.5522059349316306E-2</v>
      </c>
      <c r="L585" s="409">
        <v>1.9132796769654545E-2</v>
      </c>
      <c r="M585" s="409">
        <v>3.1471160635811714E-2</v>
      </c>
      <c r="N585" s="409">
        <v>1.7921353121817429E-2</v>
      </c>
      <c r="O585" s="409">
        <v>1.4170174883527955</v>
      </c>
      <c r="P585" s="409">
        <v>1.6816647898827562E-2</v>
      </c>
      <c r="Q585" s="409">
        <v>1.0185770597098617E-2</v>
      </c>
      <c r="R585" s="409">
        <v>1.5476153793735046E-2</v>
      </c>
      <c r="S585" s="409">
        <v>0.13242965272713791</v>
      </c>
      <c r="T585" s="409">
        <v>1.3733594333648687E-2</v>
      </c>
      <c r="U585" s="409">
        <v>1.0836741041912387E-2</v>
      </c>
      <c r="V585" s="409">
        <v>8.8846187040583675E-3</v>
      </c>
      <c r="W585" s="409">
        <v>4.7580702902462357E-2</v>
      </c>
      <c r="X585" s="409">
        <v>6.4656505850845356E-2</v>
      </c>
      <c r="Y585" s="409">
        <v>7.5914960274038962E-2</v>
      </c>
      <c r="Z585" s="409">
        <v>2.3253902199644624E-2</v>
      </c>
      <c r="AA585" s="409">
        <v>9.3219084932295165E-3</v>
      </c>
      <c r="AB585" s="409">
        <v>5.280317045565878E-3</v>
      </c>
      <c r="AC585" s="409">
        <v>3.1627912784869656E-3</v>
      </c>
      <c r="AD585" s="409">
        <v>9.6319862805070988E-3</v>
      </c>
      <c r="AE585" s="409">
        <v>3.0749106838295549E-2</v>
      </c>
      <c r="AF585" s="409">
        <v>4.6432460762846029E-3</v>
      </c>
      <c r="AG585" s="409">
        <v>6.7929237680064919E-3</v>
      </c>
      <c r="AH585" s="409">
        <v>1.0941758696942366E-2</v>
      </c>
      <c r="AI585" s="409">
        <v>1.6899277357679805E-3</v>
      </c>
      <c r="AJ585" s="410">
        <v>1.1678171868245045E-2</v>
      </c>
      <c r="AK585" s="410">
        <v>1.5857869667156525E-2</v>
      </c>
      <c r="AL585" s="410">
        <v>1.3209513653985231E-2</v>
      </c>
      <c r="AM585" s="410">
        <v>1.3665859156541829E-2</v>
      </c>
      <c r="AN585" s="410">
        <v>1.4410063827240523E-2</v>
      </c>
      <c r="AO585" s="410">
        <v>1.5176034426348319E-2</v>
      </c>
      <c r="AP585" s="410">
        <v>1.1352623710579013E-2</v>
      </c>
      <c r="AQ585" s="410">
        <v>1.3519630820540723E-2</v>
      </c>
      <c r="AR585" s="410">
        <v>1.2994107316647189E-2</v>
      </c>
      <c r="AS585" s="410">
        <v>1.4963485517500463E-2</v>
      </c>
      <c r="AT585" s="410">
        <v>1.5961243331026834E-2</v>
      </c>
      <c r="AU585" s="410">
        <v>1.914660136592742E-2</v>
      </c>
      <c r="AV585" s="410">
        <v>3.1963274686776344E-2</v>
      </c>
      <c r="AW585" s="410">
        <v>1.8052693596520401E-2</v>
      </c>
      <c r="AX585" s="410">
        <v>1.4224003734874713</v>
      </c>
      <c r="AY585" s="410">
        <v>1.6777269545086262E-2</v>
      </c>
      <c r="AZ585" s="410">
        <v>1.0173362033205619E-2</v>
      </c>
      <c r="BA585" s="410">
        <v>1.5638457777377688E-2</v>
      </c>
      <c r="BB585" s="410">
        <v>0.13338169283235321</v>
      </c>
      <c r="BC585" s="410">
        <v>1.316751010605474E-2</v>
      </c>
      <c r="BD585" s="410">
        <v>1.0722519088713498E-2</v>
      </c>
      <c r="BE585" s="410">
        <v>8.9811287843067685E-3</v>
      </c>
      <c r="BF585" s="410">
        <v>5.0700959560571024E-2</v>
      </c>
      <c r="BG585" s="410">
        <v>7.2483126649664303E-2</v>
      </c>
      <c r="BH585" s="410">
        <v>7.3694320086087159E-2</v>
      </c>
      <c r="BI585" s="410">
        <v>2.5095962950383448E-2</v>
      </c>
      <c r="BJ585" s="410">
        <v>9.2780336882712314E-3</v>
      </c>
      <c r="BK585" s="410">
        <v>5.1942581577177583E-3</v>
      </c>
      <c r="BL585" s="410">
        <v>3.1808643885098769E-3</v>
      </c>
      <c r="BM585" s="410">
        <v>9.6091810706659363E-3</v>
      </c>
      <c r="BN585" s="410">
        <v>3.0784425472693246E-2</v>
      </c>
      <c r="BO585" s="410">
        <v>4.8913427298365921E-3</v>
      </c>
      <c r="BP585" s="410">
        <v>6.9340207399534656E-3</v>
      </c>
      <c r="BQ585" s="410">
        <v>1.073226282503378E-2</v>
      </c>
      <c r="BR585" s="410">
        <v>1.6396601083926454E-3</v>
      </c>
      <c r="BS585" s="409">
        <v>1.2348704540014578E-2</v>
      </c>
      <c r="BT585" s="409">
        <v>1.5632458952777168E-2</v>
      </c>
      <c r="BU585" s="409">
        <v>1.3528520721183247E-2</v>
      </c>
      <c r="BV585" s="409">
        <v>1.3843748132076379E-2</v>
      </c>
      <c r="BW585" s="409">
        <v>1.4633058931106412E-2</v>
      </c>
      <c r="BX585" s="409">
        <v>1.5441417429309535E-2</v>
      </c>
      <c r="BY585" s="409">
        <v>1.1494446058574555E-2</v>
      </c>
      <c r="BZ585" s="409">
        <v>1.3200600947431577E-2</v>
      </c>
      <c r="CA585" s="409">
        <v>1.3090166939428407E-2</v>
      </c>
      <c r="CB585" s="409">
        <v>1.4993742440761253E-2</v>
      </c>
      <c r="CC585" s="409">
        <v>1.5838028446140157E-2</v>
      </c>
      <c r="CD585" s="409">
        <v>1.9431452213921493E-2</v>
      </c>
      <c r="CE585" s="409">
        <v>3.2297908824882128E-2</v>
      </c>
      <c r="CF585" s="409">
        <v>1.8240480111420768E-2</v>
      </c>
      <c r="CG585" s="409">
        <v>1.4239495173612331</v>
      </c>
      <c r="CH585" s="409">
        <v>1.6959611254798748E-2</v>
      </c>
      <c r="CI585" s="409">
        <v>1.0320601361482287E-2</v>
      </c>
      <c r="CJ585" s="409">
        <v>1.606058084195482E-2</v>
      </c>
      <c r="CK585" s="409">
        <v>0.12825533795358862</v>
      </c>
      <c r="CL585" s="409">
        <v>1.2637033666165686E-2</v>
      </c>
      <c r="CM585" s="409">
        <v>1.0444139804617288E-2</v>
      </c>
      <c r="CN585" s="409">
        <v>8.9016771316052026E-3</v>
      </c>
      <c r="CO585" s="409">
        <v>5.2491111651083756E-2</v>
      </c>
      <c r="CP585" s="409">
        <v>7.4503680441938197E-2</v>
      </c>
      <c r="CQ585" s="409">
        <v>7.5289250612604386E-2</v>
      </c>
      <c r="CR585" s="409">
        <v>2.5448950428238169E-2</v>
      </c>
      <c r="CS585" s="409">
        <v>9.7178769641144865E-3</v>
      </c>
      <c r="CT585" s="409">
        <v>5.1621913739560788E-3</v>
      </c>
      <c r="CU585" s="409">
        <v>3.2397827394026121E-3</v>
      </c>
      <c r="CV585" s="409">
        <v>9.5529983919514765E-3</v>
      </c>
      <c r="CW585" s="409">
        <v>3.1391452244208598E-2</v>
      </c>
      <c r="CX585" s="409">
        <v>5.0014832519837422E-3</v>
      </c>
      <c r="CY585" s="409">
        <v>7.1092842960929188E-3</v>
      </c>
      <c r="CZ585" s="409">
        <v>1.0845916166475086E-2</v>
      </c>
      <c r="DA585" s="409">
        <v>1.4025301175584642E-3</v>
      </c>
      <c r="DB585" s="410">
        <v>1.2408990037657504E-2</v>
      </c>
      <c r="DC585" s="410">
        <v>1.6652252155150756E-2</v>
      </c>
      <c r="DD585" s="410">
        <v>1.3948749755613297E-2</v>
      </c>
      <c r="DE585" s="410">
        <v>1.4404616197853876E-2</v>
      </c>
      <c r="DF585" s="410">
        <v>1.5143876320605688E-2</v>
      </c>
      <c r="DG585" s="410">
        <v>1.6429875714793846E-2</v>
      </c>
      <c r="DH585" s="410">
        <v>1.222082082062239E-2</v>
      </c>
      <c r="DI585" s="410">
        <v>1.3799864244641451E-2</v>
      </c>
      <c r="DJ585" s="410">
        <v>1.3491045568782558E-2</v>
      </c>
      <c r="DK585" s="410">
        <v>1.541912693820606E-2</v>
      </c>
      <c r="DL585" s="410">
        <v>1.6166457162138759E-2</v>
      </c>
      <c r="DM585" s="410">
        <v>2.0442726537214136E-2</v>
      </c>
      <c r="DN585" s="410">
        <v>3.2133258087142819E-2</v>
      </c>
      <c r="DO585" s="410">
        <v>1.8530643029264653E-2</v>
      </c>
      <c r="DP585" s="410">
        <v>1.4052470184492545</v>
      </c>
      <c r="DQ585" s="410">
        <v>1.8533612920169341E-2</v>
      </c>
      <c r="DR585" s="410">
        <v>1.1114153162872053E-2</v>
      </c>
      <c r="DS585" s="410">
        <v>1.6908954101940776E-2</v>
      </c>
      <c r="DT585" s="410">
        <v>0.12841408539790442</v>
      </c>
      <c r="DU585" s="410">
        <v>1.2934968839410629E-2</v>
      </c>
      <c r="DV585" s="410">
        <v>1.0537983894707476E-2</v>
      </c>
      <c r="DW585" s="410">
        <v>9.3224885358173352E-3</v>
      </c>
      <c r="DX585" s="410">
        <v>5.4895099543113925E-2</v>
      </c>
      <c r="DY585" s="410">
        <v>7.000378600771473E-2</v>
      </c>
      <c r="DZ585" s="410">
        <v>7.6345023671513301E-2</v>
      </c>
      <c r="EA585" s="410">
        <v>2.9571477136028795E-2</v>
      </c>
      <c r="EB585" s="410">
        <v>1.0658857722609914E-2</v>
      </c>
      <c r="EC585" s="410">
        <v>5.6443635599256418E-3</v>
      </c>
      <c r="ED585" s="410">
        <v>4.181517556832777E-3</v>
      </c>
      <c r="EE585" s="410">
        <v>1.0174909160523974E-2</v>
      </c>
      <c r="EF585" s="410">
        <v>3.0746820582761999E-2</v>
      </c>
      <c r="EG585" s="410">
        <v>5.3464210738691639E-3</v>
      </c>
      <c r="EH585" s="410">
        <v>7.5863388141041406E-3</v>
      </c>
      <c r="EI585" s="410">
        <v>1.1359973439985946E-2</v>
      </c>
      <c r="EJ585" s="410">
        <v>1.8021803076449497E-3</v>
      </c>
      <c r="EK585" s="409">
        <v>1.22151616994186E-2</v>
      </c>
      <c r="EL585" s="409">
        <v>1.670012005347097E-2</v>
      </c>
      <c r="EM585" s="409">
        <v>1.4154990120199431E-2</v>
      </c>
      <c r="EN585" s="409">
        <v>1.4568338845052584E-2</v>
      </c>
      <c r="EO585" s="409">
        <v>1.5890737109904365E-2</v>
      </c>
      <c r="EP585" s="409">
        <v>1.6007287242538609E-2</v>
      </c>
      <c r="EQ585" s="409">
        <v>1.2445536166750417E-2</v>
      </c>
      <c r="ER585" s="409">
        <v>1.3955717612350104E-2</v>
      </c>
      <c r="ES585" s="409">
        <v>1.3557728229579461E-2</v>
      </c>
      <c r="ET585" s="409">
        <v>1.5854089819914385E-2</v>
      </c>
      <c r="EU585" s="409">
        <v>1.6086892254155393E-2</v>
      </c>
      <c r="EV585" s="409">
        <v>1.9916391677277719E-2</v>
      </c>
      <c r="EW585" s="409">
        <v>3.2163734404760988E-2</v>
      </c>
      <c r="EX585" s="409">
        <v>1.8092455658840552E-2</v>
      </c>
      <c r="EY585" s="409">
        <v>1.4128126536719607</v>
      </c>
      <c r="EZ585" s="409">
        <v>1.6702306513243302E-2</v>
      </c>
      <c r="FA585" s="409">
        <v>1.1220412121332889E-2</v>
      </c>
      <c r="FB585" s="409">
        <v>1.6522265256883436E-2</v>
      </c>
      <c r="FC585" s="409">
        <v>0.13404748726733284</v>
      </c>
      <c r="FD585" s="409">
        <v>1.3196874763083167E-2</v>
      </c>
      <c r="FE585" s="409">
        <v>1.0862484084148838E-2</v>
      </c>
      <c r="FF585" s="409">
        <v>9.259870107984125E-3</v>
      </c>
      <c r="FG585" s="409">
        <v>5.5377738692569983E-2</v>
      </c>
      <c r="FH585" s="409">
        <v>7.1871157933699206E-2</v>
      </c>
      <c r="FI585" s="409">
        <v>7.7173257097966338E-2</v>
      </c>
      <c r="FJ585" s="409">
        <v>2.7066855301585927E-2</v>
      </c>
      <c r="FK585" s="409">
        <v>1.118021029231058E-2</v>
      </c>
      <c r="FL585" s="409">
        <v>5.970163026657851E-3</v>
      </c>
      <c r="FM585" s="409">
        <v>4.3184524699502631E-3</v>
      </c>
      <c r="FN585" s="409">
        <v>1.0968369719576078E-2</v>
      </c>
      <c r="FO585" s="409">
        <v>2.9725400973376503E-2</v>
      </c>
      <c r="FP585" s="409">
        <v>5.7094718861190512E-3</v>
      </c>
      <c r="FQ585" s="409">
        <v>7.5778333827351317E-3</v>
      </c>
      <c r="FR585" s="409">
        <v>1.1499197975869934E-2</v>
      </c>
      <c r="FS585" s="409">
        <v>1.89738693391304E-3</v>
      </c>
      <c r="FT585" s="410">
        <v>1.2788828285635111E-2</v>
      </c>
      <c r="FU585" s="410">
        <v>1.6221419083845591E-2</v>
      </c>
      <c r="FV585" s="410">
        <v>1.516712850259384E-2</v>
      </c>
      <c r="FW585" s="410">
        <v>1.5606384205943184E-2</v>
      </c>
      <c r="FX585" s="410">
        <v>1.6484062014815243E-2</v>
      </c>
      <c r="FY585" s="410">
        <v>1.7191305574423558E-2</v>
      </c>
      <c r="FZ585" s="410">
        <v>1.3357269540110548E-2</v>
      </c>
      <c r="GA585" s="410">
        <v>1.3555923110929791E-2</v>
      </c>
      <c r="GB585" s="410">
        <v>1.4291498732997888E-2</v>
      </c>
      <c r="GC585" s="410">
        <v>1.7089108612138977E-2</v>
      </c>
      <c r="GD585" s="410">
        <v>1.6799677170153231E-2</v>
      </c>
      <c r="GE585" s="410">
        <v>2.0383372447889358E-2</v>
      </c>
      <c r="GF585" s="410">
        <v>3.2054623252639983E-2</v>
      </c>
      <c r="GG585" s="410">
        <v>1.7897890641213162E-2</v>
      </c>
      <c r="GH585" s="410">
        <v>1.4259851568199446</v>
      </c>
      <c r="GI585" s="410">
        <v>1.7897456356458615E-2</v>
      </c>
      <c r="GJ585" s="410">
        <v>1.1467742237806578E-2</v>
      </c>
      <c r="GK585" s="410">
        <v>1.717582625374213E-2</v>
      </c>
      <c r="GL585" s="410">
        <v>0.13696004205826556</v>
      </c>
      <c r="GM585" s="410">
        <v>1.4286415839545159E-2</v>
      </c>
      <c r="GN585" s="410">
        <v>1.1629506504023088E-2</v>
      </c>
      <c r="GO585" s="410">
        <v>9.7156353654580495E-3</v>
      </c>
      <c r="GP585" s="410">
        <v>5.6830135513383423E-2</v>
      </c>
      <c r="GQ585" s="410">
        <v>7.3618077314539912E-2</v>
      </c>
      <c r="GR585" s="410">
        <v>8.0979179908545335E-2</v>
      </c>
      <c r="GS585" s="410">
        <v>3.036448098789904E-2</v>
      </c>
      <c r="GT585" s="410">
        <v>1.1489759948189847E-2</v>
      </c>
      <c r="GU585" s="410">
        <v>6.2435455841316706E-3</v>
      </c>
      <c r="GV585" s="410">
        <v>4.2775144387960599E-3</v>
      </c>
      <c r="GW585" s="410">
        <v>1.1678557082846132E-2</v>
      </c>
      <c r="GX585" s="410">
        <v>3.0435219501945898E-2</v>
      </c>
      <c r="GY585" s="410">
        <v>5.9668216481341008E-3</v>
      </c>
      <c r="GZ585" s="410">
        <v>7.7014046757169158E-3</v>
      </c>
      <c r="HA585" s="410">
        <v>1.2084723135771809E-2</v>
      </c>
      <c r="HB585" s="410">
        <v>1.7836596723206347E-3</v>
      </c>
      <c r="HC585" s="409">
        <v>1.3136790217563426E-2</v>
      </c>
      <c r="HD585" s="409">
        <v>1.6236929607819667E-2</v>
      </c>
      <c r="HE585" s="409">
        <v>1.5432907364766237E-2</v>
      </c>
      <c r="HF585" s="409">
        <v>1.5957951410429216E-2</v>
      </c>
      <c r="HG585" s="409">
        <v>1.6588013072017561E-2</v>
      </c>
      <c r="HH585" s="409">
        <v>1.745516126882567E-2</v>
      </c>
      <c r="HI585" s="409">
        <v>1.3630729681220383E-2</v>
      </c>
      <c r="HJ585" s="409">
        <v>1.4261054137563378E-2</v>
      </c>
      <c r="HK585" s="409">
        <v>1.404089294252631E-2</v>
      </c>
      <c r="HL585" s="409">
        <v>1.7606947333227277E-2</v>
      </c>
      <c r="HM585" s="409">
        <v>1.7302140420444319E-2</v>
      </c>
      <c r="HN585" s="409">
        <v>2.0999872011918455E-2</v>
      </c>
      <c r="HO585" s="409">
        <v>3.3031133278813289E-2</v>
      </c>
      <c r="HP585" s="409">
        <v>1.9200272723320758E-2</v>
      </c>
      <c r="HQ585" s="409">
        <v>1.4306814626308328</v>
      </c>
      <c r="HR585" s="409">
        <v>1.8199915852079876E-2</v>
      </c>
      <c r="HS585" s="409">
        <v>1.2032496880980436E-2</v>
      </c>
      <c r="HT585" s="409">
        <v>1.745898109220315E-2</v>
      </c>
      <c r="HU585" s="409">
        <v>0.12968151039931605</v>
      </c>
      <c r="HV585" s="409">
        <v>1.4082135078394667E-2</v>
      </c>
      <c r="HW585" s="409">
        <v>1.0591883491341231E-2</v>
      </c>
      <c r="HX585" s="409">
        <v>9.734878736348802E-3</v>
      </c>
      <c r="HY585" s="409">
        <v>5.8065171096015507E-2</v>
      </c>
      <c r="HZ585" s="409">
        <v>8.0721376424086611E-2</v>
      </c>
      <c r="IA585" s="409">
        <v>8.5031043032519613E-2</v>
      </c>
      <c r="IB585" s="409">
        <v>3.0067452406142253E-2</v>
      </c>
      <c r="IC585" s="409">
        <v>1.1539949504979972E-2</v>
      </c>
      <c r="ID585" s="409">
        <v>6.3939993448106401E-3</v>
      </c>
      <c r="IE585" s="409">
        <v>4.4656079206648385E-3</v>
      </c>
      <c r="IF585" s="409">
        <v>1.1861979574313833E-2</v>
      </c>
      <c r="IG585" s="409">
        <v>2.8637981120201259E-2</v>
      </c>
      <c r="IH585" s="409">
        <v>6.183673487753831E-3</v>
      </c>
      <c r="II585" s="409">
        <v>7.5674363831927443E-3</v>
      </c>
      <c r="IJ585" s="409">
        <v>1.4026495936102511E-2</v>
      </c>
      <c r="IK585" s="409">
        <v>1.7650988650981009E-3</v>
      </c>
      <c r="IL585" s="410">
        <v>1.3986352176244174E-2</v>
      </c>
      <c r="IM585" s="410">
        <v>1.6135530178888031E-2</v>
      </c>
      <c r="IN585" s="410">
        <v>1.6343146656611195E-2</v>
      </c>
      <c r="IO585" s="410">
        <v>1.677579876189126E-2</v>
      </c>
      <c r="IP585" s="410">
        <v>1.7574253352051979E-2</v>
      </c>
      <c r="IQ585" s="410">
        <v>1.8546818034748527E-2</v>
      </c>
      <c r="IR585" s="410">
        <v>1.4554047432150118E-2</v>
      </c>
      <c r="IS585" s="410">
        <v>1.5361180730913344E-2</v>
      </c>
      <c r="IT585" s="410">
        <v>1.4695225936558445E-2</v>
      </c>
      <c r="IU585" s="410">
        <v>1.8947836272216637E-2</v>
      </c>
      <c r="IV585" s="410">
        <v>1.8301109612218876E-2</v>
      </c>
      <c r="IW585" s="410">
        <v>2.2413849617217603E-2</v>
      </c>
      <c r="IX585" s="410">
        <v>3.5799671458432006E-2</v>
      </c>
      <c r="IY585" s="410">
        <v>2.0110289018069046E-2</v>
      </c>
      <c r="IZ585" s="410">
        <v>1.4414202816888859</v>
      </c>
      <c r="JA585" s="410">
        <v>1.7897962181583561E-2</v>
      </c>
      <c r="JB585" s="410">
        <v>1.2129099342283428E-2</v>
      </c>
      <c r="JC585" s="410">
        <v>1.8652212635545239E-2</v>
      </c>
      <c r="JD585" s="410">
        <v>0.1359927431384475</v>
      </c>
      <c r="JE585" s="410">
        <v>1.4869949315940488E-2</v>
      </c>
      <c r="JF585" s="410">
        <v>1.1392525869627509E-2</v>
      </c>
      <c r="JG585" s="410">
        <v>1.0259680198474322E-2</v>
      </c>
      <c r="JH585" s="410">
        <v>6.20921337690689E-2</v>
      </c>
      <c r="JI585" s="410">
        <v>7.9373684587418877E-2</v>
      </c>
      <c r="JJ585" s="410">
        <v>8.7693225480608775E-2</v>
      </c>
      <c r="JK585" s="410">
        <v>3.0602913676508928E-2</v>
      </c>
      <c r="JL585" s="410">
        <v>1.249227799332254E-2</v>
      </c>
      <c r="JM585" s="410">
        <v>6.7363755483359567E-3</v>
      </c>
      <c r="JN585" s="410">
        <v>4.6010063288385861E-3</v>
      </c>
      <c r="JO585" s="410">
        <v>1.2669334135029757E-2</v>
      </c>
      <c r="JP585" s="410">
        <v>2.9842493462063899E-2</v>
      </c>
      <c r="JQ585" s="410">
        <v>6.5219097898723873E-3</v>
      </c>
      <c r="JR585" s="410">
        <v>7.8930246328040559E-3</v>
      </c>
      <c r="JS585" s="410">
        <v>1.5387668042705553E-2</v>
      </c>
      <c r="JT585" s="410">
        <v>1.7659965165292401E-3</v>
      </c>
      <c r="JU585" s="409">
        <v>1.3861662580375382E-2</v>
      </c>
      <c r="JV585" s="409">
        <v>1.5927705888702931E-2</v>
      </c>
      <c r="JW585" s="409">
        <v>1.6036023145118219E-2</v>
      </c>
      <c r="JX585" s="409">
        <v>1.7062466272040212E-2</v>
      </c>
      <c r="JY585" s="409">
        <v>1.7683200396643676E-2</v>
      </c>
      <c r="JZ585" s="409">
        <v>1.8774823633648456E-2</v>
      </c>
      <c r="KA585" s="409">
        <v>1.5028367997292799E-2</v>
      </c>
      <c r="KB585" s="409">
        <v>1.5035737226777604E-2</v>
      </c>
      <c r="KC585" s="409">
        <v>1.5001327501055916E-2</v>
      </c>
      <c r="KD585" s="409">
        <v>1.9485562825771179E-2</v>
      </c>
      <c r="KE585" s="409">
        <v>1.9600879981832946E-2</v>
      </c>
      <c r="KF585" s="409">
        <v>2.3591228907031504E-2</v>
      </c>
      <c r="KG585" s="409">
        <v>3.7645631387403448E-2</v>
      </c>
      <c r="KH585" s="409">
        <v>2.0027323785047093E-2</v>
      </c>
      <c r="KI585" s="409">
        <v>1.4527105883765392</v>
      </c>
      <c r="KJ585" s="409">
        <v>1.8991290228571406E-2</v>
      </c>
      <c r="KK585" s="409">
        <v>1.2519030074377699E-2</v>
      </c>
      <c r="KL585" s="409">
        <v>1.9689991696725244E-2</v>
      </c>
      <c r="KM585" s="409">
        <v>0.13495769335333765</v>
      </c>
      <c r="KN585" s="409">
        <v>1.4307709350639271E-2</v>
      </c>
      <c r="KO585" s="409">
        <v>1.0988155145854297E-2</v>
      </c>
      <c r="KP585" s="409">
        <v>1.0462838887910534E-2</v>
      </c>
      <c r="KQ585" s="409">
        <v>6.3854575739843947E-2</v>
      </c>
      <c r="KR585" s="409">
        <v>7.9148041506660133E-2</v>
      </c>
      <c r="KS585" s="409">
        <v>8.5271847397119641E-2</v>
      </c>
      <c r="KT585" s="409">
        <v>3.1257018215226424E-2</v>
      </c>
      <c r="KU585" s="409">
        <v>1.2716478070766431E-2</v>
      </c>
      <c r="KV585" s="409">
        <v>6.7105394259784363E-3</v>
      </c>
      <c r="KW585" s="409">
        <v>4.4666467355913746E-3</v>
      </c>
      <c r="KX585" s="409">
        <v>1.2682706345843214E-2</v>
      </c>
      <c r="KY585" s="409">
        <v>3.1621913917818663E-2</v>
      </c>
      <c r="KZ585" s="409">
        <v>7.0198590171360658E-3</v>
      </c>
      <c r="LA585" s="409">
        <v>8.0058354318866716E-3</v>
      </c>
      <c r="LB585" s="409">
        <v>1.7153093234040163E-2</v>
      </c>
      <c r="LC585" s="409">
        <v>1.7496001355871559E-3</v>
      </c>
      <c r="LD585" s="410">
        <v>1.3713790876322593E-2</v>
      </c>
      <c r="LE585" s="410">
        <v>1.598277673155666E-2</v>
      </c>
      <c r="LF585" s="410">
        <v>1.6051408477540861E-2</v>
      </c>
      <c r="LG585" s="410">
        <v>1.6939352758434834E-2</v>
      </c>
      <c r="LH585" s="410">
        <v>1.773538351715041E-2</v>
      </c>
      <c r="LI585" s="410">
        <v>1.8834592426034379E-2</v>
      </c>
      <c r="LJ585" s="410">
        <v>1.5296907981029713E-2</v>
      </c>
      <c r="LK585" s="410">
        <v>1.5012736310288112E-2</v>
      </c>
      <c r="LL585" s="410">
        <v>1.4807757298362425E-2</v>
      </c>
      <c r="LM585" s="410">
        <v>1.9252828721668343E-2</v>
      </c>
      <c r="LN585" s="410">
        <v>2.0011645470165759E-2</v>
      </c>
      <c r="LO585" s="410">
        <v>2.4064711210252374E-2</v>
      </c>
      <c r="LP585" s="410">
        <v>3.867554433679754E-2</v>
      </c>
      <c r="LQ585" s="410">
        <v>1.9664401847066113E-2</v>
      </c>
      <c r="LR585" s="410">
        <v>1.4545515138364489</v>
      </c>
      <c r="LS585" s="410">
        <v>2.0091518060470253E-2</v>
      </c>
      <c r="LT585" s="410">
        <v>1.2864801113369101E-2</v>
      </c>
      <c r="LU585" s="410">
        <v>2.0150864659561948E-2</v>
      </c>
      <c r="LV585" s="410">
        <v>0.13627274676644124</v>
      </c>
      <c r="LW585" s="410">
        <v>1.3452733627459362E-2</v>
      </c>
      <c r="LX585" s="410">
        <v>1.1248255512883961E-2</v>
      </c>
      <c r="LY585" s="410">
        <v>1.0799938113685832E-2</v>
      </c>
      <c r="LZ585" s="410">
        <v>6.4175228273317009E-2</v>
      </c>
      <c r="MA585" s="410">
        <v>7.031720037199829E-2</v>
      </c>
      <c r="MB585" s="410">
        <v>8.2646835840769914E-2</v>
      </c>
      <c r="MC585" s="410">
        <v>3.3111701427279608E-2</v>
      </c>
      <c r="MD585" s="410">
        <v>1.2230347810884274E-2</v>
      </c>
      <c r="ME585" s="410">
        <v>6.8048965270118382E-3</v>
      </c>
      <c r="MF585" s="410">
        <v>4.8449896147951931E-3</v>
      </c>
      <c r="MG585" s="410">
        <v>1.2752253534235095E-2</v>
      </c>
      <c r="MH585" s="410">
        <v>3.1432312188669917E-2</v>
      </c>
      <c r="MI585" s="410">
        <v>7.2923469512421908E-3</v>
      </c>
      <c r="MJ585" s="410">
        <v>8.2727403763189853E-3</v>
      </c>
      <c r="MK585" s="410">
        <v>1.8497437124468694E-2</v>
      </c>
      <c r="ML585" s="410">
        <v>1.850699632173465E-3</v>
      </c>
      <c r="MM585" s="409">
        <v>1.3950416184139079E-2</v>
      </c>
      <c r="MN585" s="409">
        <v>1.5126467503961051E-2</v>
      </c>
      <c r="MO585" s="409">
        <v>1.6286028535132016E-2</v>
      </c>
      <c r="MP585" s="409">
        <v>1.7843075974971073E-2</v>
      </c>
      <c r="MQ585" s="409">
        <v>1.8044675588308155E-2</v>
      </c>
      <c r="MR585" s="409">
        <v>1.9775314034479942E-2</v>
      </c>
      <c r="MS585" s="409">
        <v>1.5984351852077385E-2</v>
      </c>
      <c r="MT585" s="409">
        <v>1.5524610045250036E-2</v>
      </c>
      <c r="MU585" s="409">
        <v>1.5302067511766333E-2</v>
      </c>
      <c r="MV585" s="409">
        <v>1.9797152075599001E-2</v>
      </c>
      <c r="MW585" s="409">
        <v>2.1558505866642715E-2</v>
      </c>
      <c r="MX585" s="409">
        <v>2.501631044455525E-2</v>
      </c>
      <c r="MY585" s="409">
        <v>4.0559569081285114E-2</v>
      </c>
      <c r="MZ585" s="409">
        <v>2.0675016333201745E-2</v>
      </c>
      <c r="NA585" s="409">
        <v>1.4638717910672427</v>
      </c>
      <c r="NB585" s="409">
        <v>2.1192770048958341E-2</v>
      </c>
      <c r="NC585" s="409">
        <v>1.3486064779417283E-2</v>
      </c>
      <c r="ND585" s="409">
        <v>2.1268345728293149E-2</v>
      </c>
      <c r="NE585" s="409">
        <v>0.13365019811644874</v>
      </c>
      <c r="NF585" s="409">
        <v>1.2706365943791969E-2</v>
      </c>
      <c r="NG585" s="409">
        <v>1.229060042024081E-2</v>
      </c>
      <c r="NH585" s="409">
        <v>1.1251519030111307E-2</v>
      </c>
      <c r="NI585" s="409">
        <v>6.5280385556751253E-2</v>
      </c>
      <c r="NJ585" s="409">
        <v>7.2206544385411242E-2</v>
      </c>
      <c r="NK585" s="409">
        <v>8.6397422226673987E-2</v>
      </c>
      <c r="NL585" s="409">
        <v>3.5310980581910935E-2</v>
      </c>
      <c r="NM585" s="409">
        <v>1.2349441418614571E-2</v>
      </c>
      <c r="NN585" s="409">
        <v>7.0621208625682051E-3</v>
      </c>
      <c r="NO585" s="409">
        <v>5.0922644504262787E-3</v>
      </c>
      <c r="NP585" s="409">
        <v>1.2844771031472382E-2</v>
      </c>
      <c r="NQ585" s="409">
        <v>3.2287720568265434E-2</v>
      </c>
      <c r="NR585" s="409">
        <v>7.777596560763704E-3</v>
      </c>
      <c r="NS585" s="409">
        <v>8.8945131691332315E-3</v>
      </c>
      <c r="NT585" s="409">
        <v>1.9648200762961011E-2</v>
      </c>
      <c r="NU585" s="409">
        <v>1.8777444081516045E-3</v>
      </c>
      <c r="NV585" s="410">
        <v>1.4960984347476841E-2</v>
      </c>
      <c r="NW585" s="410">
        <v>1.4859839125946326E-2</v>
      </c>
      <c r="NX585" s="410">
        <v>1.6972012283008556E-2</v>
      </c>
      <c r="NY585" s="410">
        <v>1.8871021391499366E-2</v>
      </c>
      <c r="NZ585" s="410">
        <v>1.9029047788895807E-2</v>
      </c>
      <c r="OA585" s="410">
        <v>2.1351227057361564E-2</v>
      </c>
      <c r="OB585" s="410">
        <v>1.7477282057932354E-2</v>
      </c>
      <c r="OC585" s="410">
        <v>1.7334047234711204E-2</v>
      </c>
      <c r="OD585" s="410">
        <v>1.6195841658862377E-2</v>
      </c>
      <c r="OE585" s="410">
        <v>2.116200038584375E-2</v>
      </c>
      <c r="OF585" s="410">
        <v>2.378697739556598E-2</v>
      </c>
      <c r="OG585" s="410">
        <v>2.7713787472205376E-2</v>
      </c>
      <c r="OH585" s="410">
        <v>4.2609031872057633E-2</v>
      </c>
      <c r="OI585" s="410">
        <v>2.1595873775595891E-2</v>
      </c>
      <c r="OJ585" s="410">
        <v>1.4720137911473259</v>
      </c>
      <c r="OK585" s="410">
        <v>2.3640236632944463E-2</v>
      </c>
      <c r="OL585" s="410">
        <v>1.451456785902166E-2</v>
      </c>
      <c r="OM585" s="410">
        <v>2.2901238206530158E-2</v>
      </c>
      <c r="ON585" s="410">
        <v>0.12785764858143106</v>
      </c>
      <c r="OO585" s="410">
        <v>1.3240283085474655E-2</v>
      </c>
      <c r="OP585" s="410">
        <v>1.2456015935827866E-2</v>
      </c>
      <c r="OQ585" s="410">
        <v>1.1894742772374872E-2</v>
      </c>
      <c r="OR585" s="410">
        <v>6.8479890888408543E-2</v>
      </c>
      <c r="OS585" s="410">
        <v>7.9231992714579008E-2</v>
      </c>
      <c r="OT585" s="410">
        <v>9.1671204338077392E-2</v>
      </c>
      <c r="OU585" s="410">
        <v>3.9538954839778831E-2</v>
      </c>
      <c r="OV585" s="410">
        <v>1.2052315262489071E-2</v>
      </c>
      <c r="OW585" s="410">
        <v>7.0851701422972426E-3</v>
      </c>
      <c r="OX585" s="410">
        <v>5.3214294348962569E-3</v>
      </c>
      <c r="OY585" s="410">
        <v>1.3145574019103028E-2</v>
      </c>
      <c r="OZ585" s="410">
        <v>3.2527872857863752E-2</v>
      </c>
      <c r="PA585" s="410">
        <v>8.5211120479883554E-3</v>
      </c>
      <c r="PB585" s="410">
        <v>9.2853530206489666E-3</v>
      </c>
      <c r="PC585" s="410">
        <v>2.0366588337615541E-2</v>
      </c>
      <c r="PD585" s="410">
        <v>2.0558192971788002E-3</v>
      </c>
      <c r="PE585" s="409">
        <v>1.6599510113777242E-2</v>
      </c>
      <c r="PF585" s="409">
        <v>1.6852441396177333E-2</v>
      </c>
      <c r="PG585" s="409">
        <v>1.8504501482960203E-2</v>
      </c>
      <c r="PH585" s="409">
        <v>2.1189553644805823E-2</v>
      </c>
      <c r="PI585" s="409">
        <v>2.103913743107938E-2</v>
      </c>
      <c r="PJ585" s="409">
        <v>2.4350325372848518E-2</v>
      </c>
      <c r="PK585" s="409">
        <v>2.0406267387932366E-2</v>
      </c>
      <c r="PL585" s="409">
        <v>1.9514648448030428E-2</v>
      </c>
      <c r="PM585" s="409">
        <v>1.7831681446570085E-2</v>
      </c>
      <c r="PN585" s="409">
        <v>2.3474684882971972E-2</v>
      </c>
      <c r="PO585" s="409">
        <v>2.8241324429581088E-2</v>
      </c>
      <c r="PP585" s="409">
        <v>3.1757821532883333E-2</v>
      </c>
      <c r="PQ585" s="409">
        <v>4.8486419159233053E-2</v>
      </c>
      <c r="PR585" s="409">
        <v>2.3653408534425976E-2</v>
      </c>
      <c r="PS585" s="409">
        <v>1.4939335744093238</v>
      </c>
      <c r="PT585" s="409">
        <v>2.705518186731657E-2</v>
      </c>
      <c r="PU585" s="409">
        <v>1.7400293275022218E-2</v>
      </c>
      <c r="PV585" s="409">
        <v>2.6019936592949329E-2</v>
      </c>
      <c r="PW585" s="409">
        <v>0.13009901440413699</v>
      </c>
      <c r="PX585" s="409">
        <v>1.5328663569313174E-2</v>
      </c>
      <c r="PY585" s="409">
        <v>1.242487893602213E-2</v>
      </c>
      <c r="PZ585" s="409">
        <v>1.3055418845734709E-2</v>
      </c>
      <c r="QA585" s="409">
        <v>7.4528035714706814E-2</v>
      </c>
      <c r="QB585" s="409">
        <v>8.2895479124697205E-2</v>
      </c>
      <c r="QC585" s="409">
        <v>0.10297191103625604</v>
      </c>
      <c r="QD585" s="409">
        <v>4.5330803818615019E-2</v>
      </c>
      <c r="QE585" s="409">
        <v>1.2972558088031048E-2</v>
      </c>
      <c r="QF585" s="409">
        <v>7.9085026158828842E-3</v>
      </c>
      <c r="QG585" s="409">
        <v>5.8790994638312326E-3</v>
      </c>
      <c r="QH585" s="409">
        <v>1.4348562503384853E-2</v>
      </c>
      <c r="QI585" s="409">
        <v>3.7588290563800399E-2</v>
      </c>
      <c r="QJ585" s="409">
        <v>9.8396630162614438E-3</v>
      </c>
      <c r="QK585" s="409">
        <v>1.020844090878387E-2</v>
      </c>
      <c r="QL585" s="409">
        <v>2.2315287077879345E-2</v>
      </c>
      <c r="QM585" s="409">
        <v>2.1772651272793818E-3</v>
      </c>
      <c r="QN585" s="410">
        <v>1.6794128150138317E-2</v>
      </c>
      <c r="QO585" s="410">
        <v>1.3986406527469662E-2</v>
      </c>
      <c r="QP585" s="410">
        <v>1.8893357317067358E-2</v>
      </c>
      <c r="QQ585" s="410">
        <v>2.2006974130776253E-2</v>
      </c>
      <c r="QR585" s="410">
        <v>2.1418569589761439E-2</v>
      </c>
      <c r="QS585" s="410">
        <v>2.5196304936497202E-2</v>
      </c>
      <c r="QT585" s="410">
        <v>2.1312707722256907E-2</v>
      </c>
      <c r="QU585" s="410">
        <v>2.0459015439277181E-2</v>
      </c>
      <c r="QV585" s="410">
        <v>1.8407827946454847E-2</v>
      </c>
      <c r="QW585" s="410">
        <v>2.4386703672958775E-2</v>
      </c>
      <c r="QX585" s="410">
        <v>2.8806964853389058E-2</v>
      </c>
      <c r="QY585" s="410">
        <v>3.2312415280980777E-2</v>
      </c>
      <c r="QZ585" s="410">
        <v>4.8584382209479526E-2</v>
      </c>
      <c r="RA585" s="410">
        <v>2.4236633075334107E-2</v>
      </c>
      <c r="RB585" s="410">
        <v>1.5032765529666683</v>
      </c>
      <c r="RC585" s="410">
        <v>2.8423815269631215E-2</v>
      </c>
      <c r="RD585" s="410">
        <v>1.7048569840765516E-2</v>
      </c>
      <c r="RE585" s="410">
        <v>2.6904689967330628E-2</v>
      </c>
      <c r="RF585" s="410">
        <v>0.12287908998745702</v>
      </c>
      <c r="RG585" s="410">
        <v>1.6090552435042805E-2</v>
      </c>
      <c r="RH585" s="410">
        <v>1.2601491562369661E-2</v>
      </c>
      <c r="RI585" s="410">
        <v>1.3471145131564602E-2</v>
      </c>
      <c r="RJ585" s="410">
        <v>7.4713229030697659E-2</v>
      </c>
      <c r="RK585" s="410">
        <v>8.2398015981789724E-2</v>
      </c>
      <c r="RL585" s="410">
        <v>0.11114664420172286</v>
      </c>
      <c r="RM585" s="410">
        <v>5.0614099818484921E-2</v>
      </c>
      <c r="RN585" s="410">
        <v>1.314978281057742E-2</v>
      </c>
      <c r="RO585" s="410">
        <v>8.3166186180985511E-3</v>
      </c>
      <c r="RP585" s="410">
        <v>6.011597555868815E-3</v>
      </c>
      <c r="RQ585" s="410">
        <v>1.4582345796736078E-2</v>
      </c>
      <c r="RR585" s="410">
        <v>3.709112361093575E-2</v>
      </c>
      <c r="RS585" s="410">
        <v>1.0075540148101057E-2</v>
      </c>
      <c r="RT585" s="410">
        <v>1.0309087637470472E-2</v>
      </c>
      <c r="RU585" s="410">
        <v>2.2873254052178042E-2</v>
      </c>
      <c r="RV585" s="410">
        <v>2.0286529856851209E-3</v>
      </c>
      <c r="RW585" s="409">
        <v>1.3526729256123986E-2</v>
      </c>
      <c r="RX585" s="409">
        <v>1.33475893207252E-2</v>
      </c>
      <c r="RY585" s="409">
        <v>1.6503891298151208E-2</v>
      </c>
      <c r="RZ585" s="409">
        <v>2.0135796072486393E-2</v>
      </c>
      <c r="SA585" s="409">
        <v>1.9131266902508402E-2</v>
      </c>
      <c r="SB585" s="409">
        <v>2.2132542981229096E-2</v>
      </c>
      <c r="SC585" s="409">
        <v>2.0162548321681215E-2</v>
      </c>
      <c r="SD585" s="409">
        <v>1.7116329653582639E-2</v>
      </c>
      <c r="SE585" s="409">
        <v>1.6541588561184945E-2</v>
      </c>
      <c r="SF585" s="409">
        <v>2.2594957672439832E-2</v>
      </c>
      <c r="SG585" s="409">
        <v>2.6373937582349204E-2</v>
      </c>
      <c r="SH585" s="409">
        <v>3.1650144594532997E-2</v>
      </c>
      <c r="SI585" s="409">
        <v>4.583654329312245E-2</v>
      </c>
      <c r="SJ585" s="409">
        <v>2.2765775440945147E-2</v>
      </c>
      <c r="SK585" s="409">
        <v>1.4775659654690412</v>
      </c>
      <c r="SL585" s="409">
        <v>2.9417462817180114E-2</v>
      </c>
      <c r="SM585" s="409">
        <v>1.5654376917791396E-2</v>
      </c>
      <c r="SN585" s="409">
        <v>2.3537929765355948E-2</v>
      </c>
      <c r="SO585" s="409">
        <v>0.11056277331070866</v>
      </c>
      <c r="SP585" s="409">
        <v>1.3965425215827863E-2</v>
      </c>
      <c r="SQ585" s="409">
        <v>1.1022447799485132E-2</v>
      </c>
      <c r="SR585" s="409">
        <v>1.2155374282631597E-2</v>
      </c>
      <c r="SS585" s="409">
        <v>7.0002367595830645E-2</v>
      </c>
      <c r="ST585" s="409">
        <v>8.4149569516292863E-2</v>
      </c>
      <c r="SU585" s="409">
        <v>0.10012424054838864</v>
      </c>
      <c r="SV585" s="409">
        <v>3.7385137629074305E-2</v>
      </c>
      <c r="SW585" s="409">
        <v>1.168767583358186E-2</v>
      </c>
      <c r="SX585" s="409">
        <v>7.2631240352294514E-3</v>
      </c>
      <c r="SY585" s="409">
        <v>4.7683900502395651E-3</v>
      </c>
      <c r="SZ585" s="409">
        <v>1.3918102909495666E-2</v>
      </c>
      <c r="TA585" s="409">
        <v>3.4790198812717693E-2</v>
      </c>
      <c r="TB585" s="409">
        <v>9.326786485611277E-3</v>
      </c>
      <c r="TC585" s="409">
        <v>9.0948293210109284E-3</v>
      </c>
      <c r="TD585" s="409">
        <v>2.1348950143589247E-2</v>
      </c>
      <c r="TE585" s="409">
        <v>1.918215706203981E-3</v>
      </c>
    </row>
    <row r="586" spans="1:525" s="293" customFormat="1" x14ac:dyDescent="0.3">
      <c r="A586" s="409">
        <v>2.531747087448688E-3</v>
      </c>
      <c r="B586" s="409">
        <v>3.2124365751882711E-3</v>
      </c>
      <c r="C586" s="409">
        <v>3.7188403595379777E-3</v>
      </c>
      <c r="D586" s="409">
        <v>1.0417980408902685E-2</v>
      </c>
      <c r="E586" s="409">
        <v>7.6039888589326749E-3</v>
      </c>
      <c r="F586" s="409">
        <v>1.0229175041090765E-2</v>
      </c>
      <c r="G586" s="409">
        <v>6.4464106067526417E-3</v>
      </c>
      <c r="H586" s="409">
        <v>3.1691254335734415E-3</v>
      </c>
      <c r="I586" s="409">
        <v>4.9553595624858325E-3</v>
      </c>
      <c r="J586" s="409">
        <v>6.0431084574942241E-3</v>
      </c>
      <c r="K586" s="409">
        <v>6.3221192149667685E-3</v>
      </c>
      <c r="L586" s="409">
        <v>1.2676640664821708E-2</v>
      </c>
      <c r="M586" s="409">
        <v>8.8961122916102996E-3</v>
      </c>
      <c r="N586" s="409">
        <v>7.5610117964986928E-3</v>
      </c>
      <c r="O586" s="409">
        <v>1.1413149260261119E-2</v>
      </c>
      <c r="P586" s="409">
        <v>1.0398896964674407</v>
      </c>
      <c r="Q586" s="409">
        <v>2.8130943046562168E-3</v>
      </c>
      <c r="R586" s="409">
        <v>9.0908808245070295E-3</v>
      </c>
      <c r="S586" s="409">
        <v>5.0457253687617313E-3</v>
      </c>
      <c r="T586" s="409">
        <v>3.3868759922264292E-3</v>
      </c>
      <c r="U586" s="409">
        <v>3.2602413350725002E-3</v>
      </c>
      <c r="V586" s="409">
        <v>5.2737684380561502E-3</v>
      </c>
      <c r="W586" s="409">
        <v>3.3385406613180763E-3</v>
      </c>
      <c r="X586" s="409">
        <v>3.7372540564077641E-3</v>
      </c>
      <c r="Y586" s="409">
        <v>3.7541657266397673E-3</v>
      </c>
      <c r="Z586" s="409">
        <v>3.2790514304535038E-3</v>
      </c>
      <c r="AA586" s="409">
        <v>2.433543970244137E-3</v>
      </c>
      <c r="AB586" s="409">
        <v>2.6993835604065299E-3</v>
      </c>
      <c r="AC586" s="409">
        <v>2.0684214433840716E-3</v>
      </c>
      <c r="AD586" s="409">
        <v>4.3283706194634187E-3</v>
      </c>
      <c r="AE586" s="409">
        <v>5.8108714044856954E-3</v>
      </c>
      <c r="AF586" s="409">
        <v>4.474556271903172E-3</v>
      </c>
      <c r="AG586" s="409">
        <v>4.7267326471933501E-3</v>
      </c>
      <c r="AH586" s="409">
        <v>8.368203999739119E-3</v>
      </c>
      <c r="AI586" s="409">
        <v>4.6151963981157463E-3</v>
      </c>
      <c r="AJ586" s="410">
        <v>2.4948728317149308E-3</v>
      </c>
      <c r="AK586" s="410">
        <v>3.4974189496704534E-3</v>
      </c>
      <c r="AL586" s="410">
        <v>3.849716621923177E-3</v>
      </c>
      <c r="AM586" s="410">
        <v>1.03106097543015E-2</v>
      </c>
      <c r="AN586" s="410">
        <v>7.6202054809450699E-3</v>
      </c>
      <c r="AO586" s="410">
        <v>1.060924185606908E-2</v>
      </c>
      <c r="AP586" s="410">
        <v>6.5544178321176047E-3</v>
      </c>
      <c r="AQ586" s="410">
        <v>3.0992338815977807E-3</v>
      </c>
      <c r="AR586" s="410">
        <v>4.9681867933583914E-3</v>
      </c>
      <c r="AS586" s="410">
        <v>6.0027442397885284E-3</v>
      </c>
      <c r="AT586" s="410">
        <v>6.696803415982896E-3</v>
      </c>
      <c r="AU586" s="410">
        <v>1.2905412440606832E-2</v>
      </c>
      <c r="AV586" s="410">
        <v>9.0761376214017232E-3</v>
      </c>
      <c r="AW586" s="410">
        <v>7.7656291074203127E-3</v>
      </c>
      <c r="AX586" s="410">
        <v>1.1773284777733156E-2</v>
      </c>
      <c r="AY586" s="410">
        <v>1.0413670252855636</v>
      </c>
      <c r="AZ586" s="410">
        <v>2.986301087302661E-3</v>
      </c>
      <c r="BA586" s="410">
        <v>9.0129569887698081E-3</v>
      </c>
      <c r="BB586" s="410">
        <v>5.1594867454416368E-3</v>
      </c>
      <c r="BC586" s="410">
        <v>3.1667301725300133E-3</v>
      </c>
      <c r="BD586" s="410">
        <v>3.1140263799965071E-3</v>
      </c>
      <c r="BE586" s="410">
        <v>4.9978145184038448E-3</v>
      </c>
      <c r="BF586" s="410">
        <v>3.5380350823392185E-3</v>
      </c>
      <c r="BG586" s="410">
        <v>3.7808568503756219E-3</v>
      </c>
      <c r="BH586" s="410">
        <v>3.7195476276286406E-3</v>
      </c>
      <c r="BI586" s="410">
        <v>3.6629044785591422E-3</v>
      </c>
      <c r="BJ586" s="410">
        <v>2.5300213010199472E-3</v>
      </c>
      <c r="BK586" s="410">
        <v>2.7049773830757819E-3</v>
      </c>
      <c r="BL586" s="410">
        <v>2.1741700672092625E-3</v>
      </c>
      <c r="BM586" s="410">
        <v>4.1344717691889233E-3</v>
      </c>
      <c r="BN586" s="410">
        <v>5.8647014338662085E-3</v>
      </c>
      <c r="BO586" s="410">
        <v>4.7975740109401123E-3</v>
      </c>
      <c r="BP586" s="410">
        <v>4.7299535015481791E-3</v>
      </c>
      <c r="BQ586" s="410">
        <v>8.3656074574810588E-3</v>
      </c>
      <c r="BR586" s="410">
        <v>4.1217326871644264E-3</v>
      </c>
      <c r="BS586" s="409">
        <v>2.4869078119811837E-3</v>
      </c>
      <c r="BT586" s="409">
        <v>3.411929600546126E-3</v>
      </c>
      <c r="BU586" s="409">
        <v>3.8824670074202004E-3</v>
      </c>
      <c r="BV586" s="409">
        <v>1.0354149704389722E-2</v>
      </c>
      <c r="BW586" s="409">
        <v>7.4121990355473007E-3</v>
      </c>
      <c r="BX586" s="409">
        <v>1.0669830269188198E-2</v>
      </c>
      <c r="BY586" s="409">
        <v>6.7119539908289021E-3</v>
      </c>
      <c r="BZ586" s="409">
        <v>3.0754996971119235E-3</v>
      </c>
      <c r="CA586" s="409">
        <v>5.1103707242637006E-3</v>
      </c>
      <c r="CB586" s="409">
        <v>6.1349584155494111E-3</v>
      </c>
      <c r="CC586" s="409">
        <v>6.7110041489701969E-3</v>
      </c>
      <c r="CD586" s="409">
        <v>1.3030982681983171E-2</v>
      </c>
      <c r="CE586" s="409">
        <v>9.0453833547718149E-3</v>
      </c>
      <c r="CF586" s="409">
        <v>7.4771073108156711E-3</v>
      </c>
      <c r="CG586" s="409">
        <v>1.187595533998549E-2</v>
      </c>
      <c r="CH586" s="409">
        <v>1.0407642788346279</v>
      </c>
      <c r="CI586" s="409">
        <v>3.0331298926407225E-3</v>
      </c>
      <c r="CJ586" s="409">
        <v>9.2959995046652307E-3</v>
      </c>
      <c r="CK586" s="409">
        <v>5.1488290306848233E-3</v>
      </c>
      <c r="CL586" s="409">
        <v>3.0583296723972462E-3</v>
      </c>
      <c r="CM586" s="409">
        <v>3.1694143934787337E-3</v>
      </c>
      <c r="CN586" s="409">
        <v>4.8813865590089977E-3</v>
      </c>
      <c r="CO586" s="409">
        <v>3.6117551690398784E-3</v>
      </c>
      <c r="CP586" s="409">
        <v>3.8149867894405995E-3</v>
      </c>
      <c r="CQ586" s="409">
        <v>3.6242694151175465E-3</v>
      </c>
      <c r="CR586" s="409">
        <v>3.6197218815062055E-3</v>
      </c>
      <c r="CS586" s="409">
        <v>2.6239312407443042E-3</v>
      </c>
      <c r="CT586" s="409">
        <v>2.7252627367324862E-3</v>
      </c>
      <c r="CU586" s="409">
        <v>2.2621465803732053E-3</v>
      </c>
      <c r="CV586" s="409">
        <v>4.3518823102804546E-3</v>
      </c>
      <c r="CW586" s="409">
        <v>5.9879886889805493E-3</v>
      </c>
      <c r="CX586" s="409">
        <v>4.7229061842578657E-3</v>
      </c>
      <c r="CY586" s="409">
        <v>4.90671920935783E-3</v>
      </c>
      <c r="CZ586" s="409">
        <v>8.2158403047197862E-3</v>
      </c>
      <c r="DA586" s="409">
        <v>3.5206154694015874E-3</v>
      </c>
      <c r="DB586" s="410">
        <v>2.307477093510789E-3</v>
      </c>
      <c r="DC586" s="410">
        <v>3.3888415651283799E-3</v>
      </c>
      <c r="DD586" s="410">
        <v>3.8377253906163554E-3</v>
      </c>
      <c r="DE586" s="410">
        <v>1.0043019291073926E-2</v>
      </c>
      <c r="DF586" s="410">
        <v>7.066836226514479E-3</v>
      </c>
      <c r="DG586" s="410">
        <v>1.0901601593610978E-2</v>
      </c>
      <c r="DH586" s="410">
        <v>6.9383404275613503E-3</v>
      </c>
      <c r="DI586" s="410">
        <v>3.0579445454354962E-3</v>
      </c>
      <c r="DJ586" s="410">
        <v>5.1366318571184197E-3</v>
      </c>
      <c r="DK586" s="410">
        <v>6.1670187393083643E-3</v>
      </c>
      <c r="DL586" s="410">
        <v>6.7743480280807256E-3</v>
      </c>
      <c r="DM586" s="410">
        <v>1.3760278327216154E-2</v>
      </c>
      <c r="DN586" s="410">
        <v>9.1594581824123618E-3</v>
      </c>
      <c r="DO586" s="410">
        <v>7.3604971783273136E-3</v>
      </c>
      <c r="DP586" s="410">
        <v>1.1890079495486207E-2</v>
      </c>
      <c r="DQ586" s="410">
        <v>1.0441669569731014</v>
      </c>
      <c r="DR586" s="410">
        <v>3.1029212604149546E-3</v>
      </c>
      <c r="DS586" s="410">
        <v>9.4118198323777501E-3</v>
      </c>
      <c r="DT586" s="410">
        <v>5.2944727020403336E-3</v>
      </c>
      <c r="DU586" s="410">
        <v>2.9623943392605503E-3</v>
      </c>
      <c r="DV586" s="410">
        <v>3.209719939013104E-3</v>
      </c>
      <c r="DW586" s="410">
        <v>4.7252542068637413E-3</v>
      </c>
      <c r="DX586" s="410">
        <v>3.78702426067817E-3</v>
      </c>
      <c r="DY586" s="410">
        <v>3.668879017775429E-3</v>
      </c>
      <c r="DZ586" s="410">
        <v>3.6991442797110934E-3</v>
      </c>
      <c r="EA586" s="410">
        <v>3.828388213888661E-3</v>
      </c>
      <c r="EB586" s="410">
        <v>2.7004869390767285E-3</v>
      </c>
      <c r="EC586" s="410">
        <v>2.7972925635093939E-3</v>
      </c>
      <c r="ED586" s="410">
        <v>2.6733845676950919E-3</v>
      </c>
      <c r="EE586" s="410">
        <v>4.3745247824859773E-3</v>
      </c>
      <c r="EF586" s="410">
        <v>6.0374455711754713E-3</v>
      </c>
      <c r="EG586" s="410">
        <v>4.7223607320954633E-3</v>
      </c>
      <c r="EH586" s="410">
        <v>5.1523182865914705E-3</v>
      </c>
      <c r="EI586" s="410">
        <v>8.1103460451916447E-3</v>
      </c>
      <c r="EJ586" s="410">
        <v>4.3249173972016441E-3</v>
      </c>
      <c r="EK586" s="409">
        <v>2.2782402213365857E-3</v>
      </c>
      <c r="EL586" s="409">
        <v>3.3376770992268583E-3</v>
      </c>
      <c r="EM586" s="409">
        <v>3.836419624480373E-3</v>
      </c>
      <c r="EN586" s="409">
        <v>9.7907519806669681E-3</v>
      </c>
      <c r="EO586" s="409">
        <v>7.0751413953454596E-3</v>
      </c>
      <c r="EP586" s="409">
        <v>9.9232380934417552E-3</v>
      </c>
      <c r="EQ586" s="409">
        <v>6.9787219369787049E-3</v>
      </c>
      <c r="ER586" s="409">
        <v>3.0170145057234867E-3</v>
      </c>
      <c r="ES586" s="409">
        <v>4.9623190478195606E-3</v>
      </c>
      <c r="ET586" s="409">
        <v>6.1476512502646611E-3</v>
      </c>
      <c r="EU586" s="409">
        <v>6.4684868112907315E-3</v>
      </c>
      <c r="EV586" s="409">
        <v>1.4085614801145412E-2</v>
      </c>
      <c r="EW586" s="409">
        <v>9.3220801780437134E-3</v>
      </c>
      <c r="EX586" s="409">
        <v>7.1843690240903577E-3</v>
      </c>
      <c r="EY586" s="409">
        <v>1.1917826701278382E-2</v>
      </c>
      <c r="EZ586" s="409">
        <v>1.043207605425295</v>
      </c>
      <c r="FA586" s="409">
        <v>3.1766104197030881E-3</v>
      </c>
      <c r="FB586" s="409">
        <v>9.2292894059402605E-3</v>
      </c>
      <c r="FC586" s="409">
        <v>5.3134600534329342E-3</v>
      </c>
      <c r="FD586" s="409">
        <v>2.8568997712928113E-3</v>
      </c>
      <c r="FE586" s="409">
        <v>3.0982318204293893E-3</v>
      </c>
      <c r="FF586" s="409">
        <v>4.6771577905713293E-3</v>
      </c>
      <c r="FG586" s="409">
        <v>3.8165563159154392E-3</v>
      </c>
      <c r="FH586" s="409">
        <v>3.5303688816341956E-3</v>
      </c>
      <c r="FI586" s="409">
        <v>3.673341061070947E-3</v>
      </c>
      <c r="FJ586" s="409">
        <v>3.8068695846893074E-3</v>
      </c>
      <c r="FK586" s="409">
        <v>2.7852013558789905E-3</v>
      </c>
      <c r="FL586" s="409">
        <v>2.7005090243015029E-3</v>
      </c>
      <c r="FM586" s="409">
        <v>2.8931110583282726E-3</v>
      </c>
      <c r="FN586" s="409">
        <v>3.993473207804985E-3</v>
      </c>
      <c r="FO586" s="409">
        <v>5.9172439791780138E-3</v>
      </c>
      <c r="FP586" s="409">
        <v>4.6985553537529558E-3</v>
      </c>
      <c r="FQ586" s="409">
        <v>4.8282316680896718E-3</v>
      </c>
      <c r="FR586" s="409">
        <v>7.7714452990963242E-3</v>
      </c>
      <c r="FS586" s="409">
        <v>4.5547515651011691E-3</v>
      </c>
      <c r="FT586" s="410">
        <v>2.3164675345173406E-3</v>
      </c>
      <c r="FU586" s="410">
        <v>3.2420554117463048E-3</v>
      </c>
      <c r="FV586" s="410">
        <v>3.962588993322351E-3</v>
      </c>
      <c r="FW586" s="410">
        <v>1.0245848427771716E-2</v>
      </c>
      <c r="FX586" s="410">
        <v>7.214841996111534E-3</v>
      </c>
      <c r="FY586" s="410">
        <v>9.3606377201085403E-3</v>
      </c>
      <c r="FZ586" s="410">
        <v>7.4531452885835516E-3</v>
      </c>
      <c r="GA586" s="410">
        <v>3.1179642918018617E-3</v>
      </c>
      <c r="GB586" s="410">
        <v>4.9791918541636764E-3</v>
      </c>
      <c r="GC586" s="410">
        <v>6.3604923160560456E-3</v>
      </c>
      <c r="GD586" s="410">
        <v>6.4041061878014191E-3</v>
      </c>
      <c r="GE586" s="410">
        <v>1.6758547425711742E-2</v>
      </c>
      <c r="GF586" s="410">
        <v>9.92580904104556E-3</v>
      </c>
      <c r="GG586" s="410">
        <v>7.2446599017115922E-3</v>
      </c>
      <c r="GH586" s="410">
        <v>1.1743452027978721E-2</v>
      </c>
      <c r="GI586" s="410">
        <v>1.0484923541243714</v>
      </c>
      <c r="GJ586" s="410">
        <v>3.3325096090905072E-3</v>
      </c>
      <c r="GK586" s="410">
        <v>9.4922388450384611E-3</v>
      </c>
      <c r="GL586" s="410">
        <v>5.4451583696930109E-3</v>
      </c>
      <c r="GM586" s="410">
        <v>2.8744319358690058E-3</v>
      </c>
      <c r="GN586" s="410">
        <v>3.0377506234580184E-3</v>
      </c>
      <c r="GO586" s="410">
        <v>4.941905157357011E-3</v>
      </c>
      <c r="GP586" s="410">
        <v>3.9766232745800387E-3</v>
      </c>
      <c r="GQ586" s="410">
        <v>3.5786545095314059E-3</v>
      </c>
      <c r="GR586" s="410">
        <v>3.9229189730297506E-3</v>
      </c>
      <c r="GS586" s="410">
        <v>4.0887685470740167E-3</v>
      </c>
      <c r="GT586" s="410">
        <v>2.9909553157243161E-3</v>
      </c>
      <c r="GU586" s="410">
        <v>2.6044068699616224E-3</v>
      </c>
      <c r="GV586" s="410">
        <v>2.676998598174021E-3</v>
      </c>
      <c r="GW586" s="410">
        <v>3.9406763830458864E-3</v>
      </c>
      <c r="GX586" s="410">
        <v>5.9452035928666451E-3</v>
      </c>
      <c r="GY586" s="410">
        <v>4.715023505068177E-3</v>
      </c>
      <c r="GZ586" s="410">
        <v>4.6321018754875874E-3</v>
      </c>
      <c r="HA586" s="410">
        <v>8.1248273727080964E-3</v>
      </c>
      <c r="HB586" s="410">
        <v>2.7536277775186738E-3</v>
      </c>
      <c r="HC586" s="409">
        <v>2.2954447999433253E-3</v>
      </c>
      <c r="HD586" s="409">
        <v>3.179524797782652E-3</v>
      </c>
      <c r="HE586" s="409">
        <v>3.908500954545634E-3</v>
      </c>
      <c r="HF586" s="409">
        <v>1.0186706900914713E-2</v>
      </c>
      <c r="HG586" s="409">
        <v>7.0966348880066631E-3</v>
      </c>
      <c r="HH586" s="409">
        <v>8.9342183813481569E-3</v>
      </c>
      <c r="HI586" s="409">
        <v>7.4094463469184671E-3</v>
      </c>
      <c r="HJ586" s="409">
        <v>3.069930474327989E-3</v>
      </c>
      <c r="HK586" s="409">
        <v>4.8962596924116445E-3</v>
      </c>
      <c r="HL586" s="409">
        <v>6.3677263636126866E-3</v>
      </c>
      <c r="HM586" s="409">
        <v>6.3519192447412786E-3</v>
      </c>
      <c r="HN586" s="409">
        <v>1.6162780834434991E-2</v>
      </c>
      <c r="HO586" s="409">
        <v>9.782732240958561E-3</v>
      </c>
      <c r="HP586" s="409">
        <v>7.4382894381690356E-3</v>
      </c>
      <c r="HQ586" s="409">
        <v>1.1888417143375395E-2</v>
      </c>
      <c r="HR586" s="409">
        <v>1.0501373730837205</v>
      </c>
      <c r="HS586" s="409">
        <v>3.4797797999796235E-3</v>
      </c>
      <c r="HT586" s="409">
        <v>9.408336651945657E-3</v>
      </c>
      <c r="HU586" s="409">
        <v>5.1240191131394826E-3</v>
      </c>
      <c r="HV586" s="409">
        <v>2.7689763241018975E-3</v>
      </c>
      <c r="HW586" s="409">
        <v>2.8730314382729382E-3</v>
      </c>
      <c r="HX586" s="409">
        <v>4.6724700924710766E-3</v>
      </c>
      <c r="HY586" s="409">
        <v>4.0787180068314246E-3</v>
      </c>
      <c r="HZ586" s="409">
        <v>3.5259493473277521E-3</v>
      </c>
      <c r="IA586" s="409">
        <v>4.06001361661339E-3</v>
      </c>
      <c r="IB586" s="409">
        <v>4.0560258837848088E-3</v>
      </c>
      <c r="IC586" s="409">
        <v>2.9399720374066363E-3</v>
      </c>
      <c r="ID586" s="409">
        <v>2.4868504609614583E-3</v>
      </c>
      <c r="IE586" s="409">
        <v>2.6951431389276659E-3</v>
      </c>
      <c r="IF586" s="409">
        <v>3.8620634514671933E-3</v>
      </c>
      <c r="IG586" s="409">
        <v>5.9719597686604875E-3</v>
      </c>
      <c r="IH586" s="409">
        <v>4.4295606321381378E-3</v>
      </c>
      <c r="II586" s="409">
        <v>4.5372610809469895E-3</v>
      </c>
      <c r="IJ586" s="409">
        <v>8.3643650479740209E-3</v>
      </c>
      <c r="IK586" s="409">
        <v>2.7677875944113225E-3</v>
      </c>
      <c r="IL586" s="410">
        <v>2.2727374961970742E-3</v>
      </c>
      <c r="IM586" s="410">
        <v>2.8239916094292467E-3</v>
      </c>
      <c r="IN586" s="410">
        <v>3.8420705038261201E-3</v>
      </c>
      <c r="IO586" s="410">
        <v>9.6056592118627018E-3</v>
      </c>
      <c r="IP586" s="410">
        <v>6.9249986908978415E-3</v>
      </c>
      <c r="IQ586" s="410">
        <v>8.9005293147817778E-3</v>
      </c>
      <c r="IR586" s="410">
        <v>7.3698967957066489E-3</v>
      </c>
      <c r="IS586" s="410">
        <v>2.8972087038846451E-3</v>
      </c>
      <c r="IT586" s="410">
        <v>4.7350183672936249E-3</v>
      </c>
      <c r="IU586" s="410">
        <v>6.2635749894416658E-3</v>
      </c>
      <c r="IV586" s="410">
        <v>6.1430432665277356E-3</v>
      </c>
      <c r="IW586" s="410">
        <v>1.6293803538141648E-2</v>
      </c>
      <c r="IX586" s="410">
        <v>9.9088024247697103E-3</v>
      </c>
      <c r="IY586" s="410">
        <v>7.4593025629215801E-3</v>
      </c>
      <c r="IZ586" s="410">
        <v>1.2157190376292919E-2</v>
      </c>
      <c r="JA586" s="410">
        <v>1.046765924908948</v>
      </c>
      <c r="JB586" s="410">
        <v>3.2879231416187049E-3</v>
      </c>
      <c r="JC586" s="410">
        <v>9.492918067010133E-3</v>
      </c>
      <c r="JD586" s="410">
        <v>5.2304283714825145E-3</v>
      </c>
      <c r="JE586" s="410">
        <v>2.7533285782820414E-3</v>
      </c>
      <c r="JF586" s="410">
        <v>2.8828243790310387E-3</v>
      </c>
      <c r="JG586" s="410">
        <v>4.5586006215935044E-3</v>
      </c>
      <c r="JH586" s="410">
        <v>4.1276500865683567E-3</v>
      </c>
      <c r="JI586" s="410">
        <v>3.463102453094914E-3</v>
      </c>
      <c r="JJ586" s="410">
        <v>4.0418592715639771E-3</v>
      </c>
      <c r="JK586" s="410">
        <v>4.0279732414983437E-3</v>
      </c>
      <c r="JL586" s="410">
        <v>2.9051756048900377E-3</v>
      </c>
      <c r="JM586" s="410">
        <v>2.4164710655349905E-3</v>
      </c>
      <c r="JN586" s="410">
        <v>2.8298265413836689E-3</v>
      </c>
      <c r="JO586" s="410">
        <v>3.785237350479254E-3</v>
      </c>
      <c r="JP586" s="410">
        <v>5.973475887066499E-3</v>
      </c>
      <c r="JQ586" s="410">
        <v>4.3727471469756059E-3</v>
      </c>
      <c r="JR586" s="410">
        <v>4.6781233174342362E-3</v>
      </c>
      <c r="JS586" s="410">
        <v>8.0395987994969585E-3</v>
      </c>
      <c r="JT586" s="410">
        <v>2.4250082687568204E-3</v>
      </c>
      <c r="JU586" s="409">
        <v>2.3368788121753198E-3</v>
      </c>
      <c r="JV586" s="409">
        <v>2.581383372982699E-3</v>
      </c>
      <c r="JW586" s="409">
        <v>3.6278968940348252E-3</v>
      </c>
      <c r="JX586" s="409">
        <v>8.9196017064850034E-3</v>
      </c>
      <c r="JY586" s="409">
        <v>6.6425412869607859E-3</v>
      </c>
      <c r="JZ586" s="409">
        <v>8.6048759231782384E-3</v>
      </c>
      <c r="KA586" s="409">
        <v>7.2325042069327121E-3</v>
      </c>
      <c r="KB586" s="409">
        <v>2.6572741658109325E-3</v>
      </c>
      <c r="KC586" s="409">
        <v>4.5816634946210183E-3</v>
      </c>
      <c r="KD586" s="409">
        <v>6.1961082478763389E-3</v>
      </c>
      <c r="KE586" s="409">
        <v>6.1932621063427598E-3</v>
      </c>
      <c r="KF586" s="409">
        <v>1.6273343996261812E-2</v>
      </c>
      <c r="KG586" s="409">
        <v>9.7143014535550961E-3</v>
      </c>
      <c r="KH586" s="409">
        <v>7.1549524484986575E-3</v>
      </c>
      <c r="KI586" s="409">
        <v>1.2089617827342613E-2</v>
      </c>
      <c r="KJ586" s="409">
        <v>1.0501704426892176</v>
      </c>
      <c r="KK586" s="409">
        <v>3.0414598039301853E-3</v>
      </c>
      <c r="KL586" s="409">
        <v>9.4393105649604979E-3</v>
      </c>
      <c r="KM586" s="409">
        <v>4.8486123575040615E-3</v>
      </c>
      <c r="KN586" s="409">
        <v>2.5578493078830698E-3</v>
      </c>
      <c r="KO586" s="409">
        <v>2.7192624365566151E-3</v>
      </c>
      <c r="KP586" s="409">
        <v>4.3010198260096293E-3</v>
      </c>
      <c r="KQ586" s="409">
        <v>4.1271966962813118E-3</v>
      </c>
      <c r="KR586" s="409">
        <v>3.2526467692352051E-3</v>
      </c>
      <c r="KS586" s="409">
        <v>4.0726439461144948E-3</v>
      </c>
      <c r="KT586" s="409">
        <v>3.7642876962955566E-3</v>
      </c>
      <c r="KU586" s="409">
        <v>2.754108759377157E-3</v>
      </c>
      <c r="KV586" s="409">
        <v>2.2888829771345797E-3</v>
      </c>
      <c r="KW586" s="409">
        <v>2.2811966355443971E-3</v>
      </c>
      <c r="KX586" s="409">
        <v>3.561504839420148E-3</v>
      </c>
      <c r="KY586" s="409">
        <v>5.7985116688080733E-3</v>
      </c>
      <c r="KZ586" s="409">
        <v>4.1583194011772491E-3</v>
      </c>
      <c r="LA586" s="409">
        <v>4.6783998200158579E-3</v>
      </c>
      <c r="LB586" s="409">
        <v>7.3852905183406196E-3</v>
      </c>
      <c r="LC586" s="409">
        <v>2.4845115318255038E-3</v>
      </c>
      <c r="LD586" s="410">
        <v>2.0390182990055322E-3</v>
      </c>
      <c r="LE586" s="410">
        <v>2.468305259923107E-3</v>
      </c>
      <c r="LF586" s="410">
        <v>3.4871549174029961E-3</v>
      </c>
      <c r="LG586" s="410">
        <v>9.1670175013114103E-3</v>
      </c>
      <c r="LH586" s="410">
        <v>6.8267442897354579E-3</v>
      </c>
      <c r="LI586" s="410">
        <v>8.3116764379367811E-3</v>
      </c>
      <c r="LJ586" s="410">
        <v>7.1263494445064019E-3</v>
      </c>
      <c r="LK586" s="410">
        <v>2.6605300515123572E-3</v>
      </c>
      <c r="LL586" s="410">
        <v>4.5255106208843265E-3</v>
      </c>
      <c r="LM586" s="410">
        <v>6.1105753815198635E-3</v>
      </c>
      <c r="LN586" s="410">
        <v>6.0605223624336773E-3</v>
      </c>
      <c r="LO586" s="410">
        <v>1.5691854104314711E-2</v>
      </c>
      <c r="LP586" s="410">
        <v>9.6599228520819532E-3</v>
      </c>
      <c r="LQ586" s="410">
        <v>6.9300634493556206E-3</v>
      </c>
      <c r="LR586" s="410">
        <v>1.227137724510852E-2</v>
      </c>
      <c r="LS586" s="410">
        <v>1.0512640345516018</v>
      </c>
      <c r="LT586" s="410">
        <v>3.1257188932206047E-3</v>
      </c>
      <c r="LU586" s="410">
        <v>9.5042998387347213E-3</v>
      </c>
      <c r="LV586" s="410">
        <v>4.927005728553026E-3</v>
      </c>
      <c r="LW586" s="410">
        <v>2.5555402222757519E-3</v>
      </c>
      <c r="LX586" s="410">
        <v>2.8350712323502404E-3</v>
      </c>
      <c r="LY586" s="410">
        <v>4.2914560915821055E-3</v>
      </c>
      <c r="LZ586" s="410">
        <v>4.5634809650909056E-3</v>
      </c>
      <c r="MA586" s="410">
        <v>3.1928612612698733E-3</v>
      </c>
      <c r="MB586" s="410">
        <v>4.3530300073115749E-3</v>
      </c>
      <c r="MC586" s="410">
        <v>3.9263331886294009E-3</v>
      </c>
      <c r="MD586" s="410">
        <v>2.7121664066069966E-3</v>
      </c>
      <c r="ME586" s="410">
        <v>2.1816183703132694E-3</v>
      </c>
      <c r="MF586" s="410">
        <v>2.4965389219447701E-3</v>
      </c>
      <c r="MG586" s="410">
        <v>3.5259444244880337E-3</v>
      </c>
      <c r="MH586" s="410">
        <v>5.7290846717489704E-3</v>
      </c>
      <c r="MI586" s="410">
        <v>4.1466805343127926E-3</v>
      </c>
      <c r="MJ586" s="410">
        <v>4.6859741472257471E-3</v>
      </c>
      <c r="MK586" s="410">
        <v>7.3682734222929114E-3</v>
      </c>
      <c r="ML586" s="410">
        <v>2.4703999817985134E-3</v>
      </c>
      <c r="MM586" s="409">
        <v>2.0081580225252893E-3</v>
      </c>
      <c r="MN586" s="409">
        <v>2.3488548062211121E-3</v>
      </c>
      <c r="MO586" s="409">
        <v>3.4184782309537531E-3</v>
      </c>
      <c r="MP586" s="409">
        <v>9.8804924595142472E-3</v>
      </c>
      <c r="MQ586" s="409">
        <v>6.8835102912206368E-3</v>
      </c>
      <c r="MR586" s="409">
        <v>8.198249090976743E-3</v>
      </c>
      <c r="MS586" s="409">
        <v>6.8701005597677318E-3</v>
      </c>
      <c r="MT586" s="409">
        <v>2.8198018461932407E-3</v>
      </c>
      <c r="MU586" s="409">
        <v>4.657419300262017E-3</v>
      </c>
      <c r="MV586" s="409">
        <v>6.2769177197019872E-3</v>
      </c>
      <c r="MW586" s="409">
        <v>6.2225062363592161E-3</v>
      </c>
      <c r="MX586" s="409">
        <v>1.522153612434483E-2</v>
      </c>
      <c r="MY586" s="409">
        <v>9.6628936062536832E-3</v>
      </c>
      <c r="MZ586" s="409">
        <v>7.124324741092136E-3</v>
      </c>
      <c r="NA586" s="409">
        <v>1.2239749203396167E-2</v>
      </c>
      <c r="NB586" s="409">
        <v>1.0520829690582461</v>
      </c>
      <c r="NC586" s="409">
        <v>3.4072248783806841E-3</v>
      </c>
      <c r="ND586" s="409">
        <v>9.5778734969717526E-3</v>
      </c>
      <c r="NE586" s="409">
        <v>4.8050646730719918E-3</v>
      </c>
      <c r="NF586" s="409">
        <v>2.4453013232635587E-3</v>
      </c>
      <c r="NG586" s="409">
        <v>2.8310396536094036E-3</v>
      </c>
      <c r="NH586" s="409">
        <v>4.2303646179993768E-3</v>
      </c>
      <c r="NI586" s="409">
        <v>5.1034830545516607E-3</v>
      </c>
      <c r="NJ586" s="409">
        <v>3.1110104727208438E-3</v>
      </c>
      <c r="NK586" s="409">
        <v>4.5168047106772542E-3</v>
      </c>
      <c r="NL586" s="409">
        <v>3.8906928645742814E-3</v>
      </c>
      <c r="NM586" s="409">
        <v>2.8327494413597182E-3</v>
      </c>
      <c r="NN586" s="409">
        <v>2.193865438187264E-3</v>
      </c>
      <c r="NO586" s="409">
        <v>2.5046030940430756E-3</v>
      </c>
      <c r="NP586" s="409">
        <v>3.4510097273064083E-3</v>
      </c>
      <c r="NQ586" s="409">
        <v>5.6499031062791196E-3</v>
      </c>
      <c r="NR586" s="409">
        <v>4.3224297279697167E-3</v>
      </c>
      <c r="NS586" s="409">
        <v>4.8398530239193568E-3</v>
      </c>
      <c r="NT586" s="409">
        <v>7.553935051103358E-3</v>
      </c>
      <c r="NU586" s="409">
        <v>2.5151695192624532E-3</v>
      </c>
      <c r="NV586" s="410">
        <v>2.1589252649013391E-3</v>
      </c>
      <c r="NW586" s="410">
        <v>2.5092009116401345E-3</v>
      </c>
      <c r="NX586" s="410">
        <v>3.6420328263811782E-3</v>
      </c>
      <c r="NY586" s="410">
        <v>9.6304154930931252E-3</v>
      </c>
      <c r="NZ586" s="410">
        <v>6.8970802223899058E-3</v>
      </c>
      <c r="OA586" s="410">
        <v>8.2313518102950477E-3</v>
      </c>
      <c r="OB586" s="410">
        <v>8.1377227748613314E-3</v>
      </c>
      <c r="OC586" s="410">
        <v>3.1803657920416216E-3</v>
      </c>
      <c r="OD586" s="410">
        <v>4.763235893297588E-3</v>
      </c>
      <c r="OE586" s="410">
        <v>6.8322474831966559E-3</v>
      </c>
      <c r="OF586" s="410">
        <v>6.9132610024559482E-3</v>
      </c>
      <c r="OG586" s="410">
        <v>1.7398883065601219E-2</v>
      </c>
      <c r="OH586" s="410">
        <v>1.0158305470372178E-2</v>
      </c>
      <c r="OI586" s="410">
        <v>7.3559221416531944E-3</v>
      </c>
      <c r="OJ586" s="410">
        <v>1.2272266314806891E-2</v>
      </c>
      <c r="OK586" s="410">
        <v>1.0526332590670247</v>
      </c>
      <c r="OL586" s="410">
        <v>3.4513460612541429E-3</v>
      </c>
      <c r="OM586" s="410">
        <v>9.7604966172612842E-3</v>
      </c>
      <c r="ON586" s="410">
        <v>4.7563126953842558E-3</v>
      </c>
      <c r="OO586" s="410">
        <v>2.4772185689860842E-3</v>
      </c>
      <c r="OP586" s="410">
        <v>2.7831546962914979E-3</v>
      </c>
      <c r="OQ586" s="410">
        <v>4.3155526626413631E-3</v>
      </c>
      <c r="OR586" s="410">
        <v>4.9159083629458948E-3</v>
      </c>
      <c r="OS586" s="410">
        <v>3.2990539249666139E-3</v>
      </c>
      <c r="OT586" s="410">
        <v>4.5132140836288423E-3</v>
      </c>
      <c r="OU586" s="410">
        <v>4.1067478108089486E-3</v>
      </c>
      <c r="OV586" s="410">
        <v>2.7567470694620233E-3</v>
      </c>
      <c r="OW586" s="410">
        <v>2.1719905119457826E-3</v>
      </c>
      <c r="OX586" s="410">
        <v>2.5812127912030634E-3</v>
      </c>
      <c r="OY586" s="410">
        <v>3.4555225821855506E-3</v>
      </c>
      <c r="OZ586" s="410">
        <v>5.8041892613229663E-3</v>
      </c>
      <c r="PA586" s="410">
        <v>4.858877305149137E-3</v>
      </c>
      <c r="PB586" s="410">
        <v>4.9694838601752533E-3</v>
      </c>
      <c r="PC586" s="410">
        <v>7.6644594345877341E-3</v>
      </c>
      <c r="PD586" s="410">
        <v>2.191678520053668E-3</v>
      </c>
      <c r="PE586" s="409">
        <v>2.2581475291357685E-3</v>
      </c>
      <c r="PF586" s="409">
        <v>2.7587497831054598E-3</v>
      </c>
      <c r="PG586" s="409">
        <v>3.8091465416363662E-3</v>
      </c>
      <c r="PH586" s="409">
        <v>9.9879311141417414E-3</v>
      </c>
      <c r="PI586" s="409">
        <v>7.3953194918013861E-3</v>
      </c>
      <c r="PJ586" s="409">
        <v>8.4475359428527949E-3</v>
      </c>
      <c r="PK586" s="409">
        <v>8.7650067499545452E-3</v>
      </c>
      <c r="PL586" s="409">
        <v>3.4708664752621963E-3</v>
      </c>
      <c r="PM586" s="409">
        <v>4.9705198557222713E-3</v>
      </c>
      <c r="PN586" s="409">
        <v>7.1739659381152366E-3</v>
      </c>
      <c r="PO586" s="409">
        <v>7.7000257233668561E-3</v>
      </c>
      <c r="PP586" s="409">
        <v>1.8311467659983972E-2</v>
      </c>
      <c r="PQ586" s="409">
        <v>1.0752366983609903E-2</v>
      </c>
      <c r="PR586" s="409">
        <v>7.6524724317867908E-3</v>
      </c>
      <c r="PS586" s="409">
        <v>1.2603207191429221E-2</v>
      </c>
      <c r="PT586" s="409">
        <v>1.0575078712534769</v>
      </c>
      <c r="PU586" s="409">
        <v>3.8317564614675846E-3</v>
      </c>
      <c r="PV586" s="409">
        <v>9.9825166129384312E-3</v>
      </c>
      <c r="PW586" s="409">
        <v>4.7859058021010557E-3</v>
      </c>
      <c r="PX586" s="409">
        <v>2.5321436864418861E-3</v>
      </c>
      <c r="PY586" s="409">
        <v>2.8144857020909611E-3</v>
      </c>
      <c r="PZ586" s="409">
        <v>4.4941857724466201E-3</v>
      </c>
      <c r="QA586" s="409">
        <v>5.2178995205629571E-3</v>
      </c>
      <c r="QB586" s="409">
        <v>3.3150115754994481E-3</v>
      </c>
      <c r="QC586" s="409">
        <v>4.8376151978378537E-3</v>
      </c>
      <c r="QD586" s="409">
        <v>4.3177452784020284E-3</v>
      </c>
      <c r="QE586" s="409">
        <v>2.9430046960268264E-3</v>
      </c>
      <c r="QF586" s="409">
        <v>2.4243404885493335E-3</v>
      </c>
      <c r="QG586" s="409">
        <v>2.5524490721794846E-3</v>
      </c>
      <c r="QH586" s="409">
        <v>3.6393446346516412E-3</v>
      </c>
      <c r="QI586" s="409">
        <v>5.9398132266329255E-3</v>
      </c>
      <c r="QJ586" s="409">
        <v>5.3413647291230791E-3</v>
      </c>
      <c r="QK586" s="409">
        <v>5.2041703058938148E-3</v>
      </c>
      <c r="QL586" s="409">
        <v>7.9801904315728624E-3</v>
      </c>
      <c r="QM586" s="409">
        <v>1.868234594153177E-3</v>
      </c>
      <c r="QN586" s="410">
        <v>2.3941295825345211E-3</v>
      </c>
      <c r="QO586" s="410">
        <v>2.3001196835669918E-3</v>
      </c>
      <c r="QP586" s="410">
        <v>3.9109338322757137E-3</v>
      </c>
      <c r="QQ586" s="410">
        <v>1.1188052043225278E-2</v>
      </c>
      <c r="QR586" s="410">
        <v>7.7997953926317431E-3</v>
      </c>
      <c r="QS586" s="410">
        <v>8.3929482792696568E-3</v>
      </c>
      <c r="QT586" s="410">
        <v>8.603167065137229E-3</v>
      </c>
      <c r="QU586" s="410">
        <v>3.6797937935477434E-3</v>
      </c>
      <c r="QV586" s="410">
        <v>5.1333913363483148E-3</v>
      </c>
      <c r="QW586" s="410">
        <v>7.2701483910228787E-3</v>
      </c>
      <c r="QX586" s="410">
        <v>7.9985164216286493E-3</v>
      </c>
      <c r="QY586" s="410">
        <v>1.7853622471142132E-2</v>
      </c>
      <c r="QZ586" s="410">
        <v>1.0586342588264937E-2</v>
      </c>
      <c r="RA586" s="410">
        <v>7.7793921105115092E-3</v>
      </c>
      <c r="RB586" s="410">
        <v>1.3217108999373998E-2</v>
      </c>
      <c r="RC586" s="410">
        <v>1.0625476045206281</v>
      </c>
      <c r="RD586" s="410">
        <v>4.0144035376867742E-3</v>
      </c>
      <c r="RE586" s="410">
        <v>9.7736795254381725E-3</v>
      </c>
      <c r="RF586" s="410">
        <v>4.6541449255452687E-3</v>
      </c>
      <c r="RG586" s="410">
        <v>2.589785184599301E-3</v>
      </c>
      <c r="RH586" s="410">
        <v>2.824291670732627E-3</v>
      </c>
      <c r="RI586" s="410">
        <v>4.6369969254443748E-3</v>
      </c>
      <c r="RJ586" s="410">
        <v>6.131212148717099E-3</v>
      </c>
      <c r="RK586" s="410">
        <v>3.3066694337889179E-3</v>
      </c>
      <c r="RL586" s="410">
        <v>5.2167009910468239E-3</v>
      </c>
      <c r="RM586" s="410">
        <v>4.42466425562735E-3</v>
      </c>
      <c r="RN586" s="410">
        <v>3.2470657609623044E-3</v>
      </c>
      <c r="RO586" s="410">
        <v>2.4725092277772184E-3</v>
      </c>
      <c r="RP586" s="410">
        <v>2.3456031674267872E-3</v>
      </c>
      <c r="RQ586" s="410">
        <v>3.698081723290122E-3</v>
      </c>
      <c r="RR586" s="410">
        <v>5.7619957259455335E-3</v>
      </c>
      <c r="RS586" s="410">
        <v>5.2946545412287122E-3</v>
      </c>
      <c r="RT586" s="410">
        <v>5.3188250430628182E-3</v>
      </c>
      <c r="RU586" s="410">
        <v>7.9554636799420118E-3</v>
      </c>
      <c r="RV586" s="410">
        <v>2.1047363625888468E-3</v>
      </c>
      <c r="RW586" s="409">
        <v>2.263308160383855E-3</v>
      </c>
      <c r="RX586" s="409">
        <v>2.3772052044212775E-3</v>
      </c>
      <c r="RY586" s="409">
        <v>3.8960484313391498E-3</v>
      </c>
      <c r="RZ586" s="409">
        <v>1.2210479301489423E-2</v>
      </c>
      <c r="SA586" s="409">
        <v>8.4510416814383444E-3</v>
      </c>
      <c r="SB586" s="409">
        <v>8.1525172652501567E-3</v>
      </c>
      <c r="SC586" s="409">
        <v>8.9961759515415282E-3</v>
      </c>
      <c r="SD586" s="409">
        <v>3.716978929541332E-3</v>
      </c>
      <c r="SE586" s="409">
        <v>5.1947548040542435E-3</v>
      </c>
      <c r="SF586" s="409">
        <v>7.3554612536608855E-3</v>
      </c>
      <c r="SG586" s="409">
        <v>8.0560195871579032E-3</v>
      </c>
      <c r="SH586" s="409">
        <v>1.642166872517032E-2</v>
      </c>
      <c r="SI586" s="409">
        <v>1.0920042177979516E-2</v>
      </c>
      <c r="SJ586" s="409">
        <v>7.8597680907578904E-3</v>
      </c>
      <c r="SK586" s="409">
        <v>1.4035545225691786E-2</v>
      </c>
      <c r="SL586" s="409">
        <v>1.0759023358512061</v>
      </c>
      <c r="SM586" s="409">
        <v>4.434361347940393E-3</v>
      </c>
      <c r="SN586" s="409">
        <v>9.3934956948671152E-3</v>
      </c>
      <c r="SO586" s="409">
        <v>4.3683292534920449E-3</v>
      </c>
      <c r="SP586" s="409">
        <v>2.449155169949362E-3</v>
      </c>
      <c r="SQ586" s="409">
        <v>2.777162537768235E-3</v>
      </c>
      <c r="SR586" s="409">
        <v>4.5933561876355103E-3</v>
      </c>
      <c r="SS586" s="409">
        <v>7.0226795434286558E-3</v>
      </c>
      <c r="ST586" s="409">
        <v>3.50386071983717E-3</v>
      </c>
      <c r="SU586" s="409">
        <v>5.5271389023809981E-3</v>
      </c>
      <c r="SV586" s="409">
        <v>4.4473608481132524E-3</v>
      </c>
      <c r="SW586" s="409">
        <v>3.4693117206356966E-3</v>
      </c>
      <c r="SX586" s="409">
        <v>2.4739427111669025E-3</v>
      </c>
      <c r="SY586" s="409">
        <v>2.2638888113245435E-3</v>
      </c>
      <c r="SZ586" s="409">
        <v>3.8197689780925083E-3</v>
      </c>
      <c r="TA586" s="409">
        <v>5.46246535419202E-3</v>
      </c>
      <c r="TB586" s="409">
        <v>5.1961016126802389E-3</v>
      </c>
      <c r="TC586" s="409">
        <v>4.9598302993478548E-3</v>
      </c>
      <c r="TD586" s="409">
        <v>7.6463720031795263E-3</v>
      </c>
      <c r="TE586" s="409">
        <v>2.3389331072139067E-3</v>
      </c>
    </row>
    <row r="587" spans="1:525" s="293" customFormat="1" x14ac:dyDescent="0.3">
      <c r="A587" s="409">
        <v>2.1669615917618425E-2</v>
      </c>
      <c r="B587" s="409">
        <v>3.7659107003537223E-2</v>
      </c>
      <c r="C587" s="409">
        <v>3.1412021235535555E-2</v>
      </c>
      <c r="D587" s="409">
        <v>4.1244354209663561E-2</v>
      </c>
      <c r="E587" s="409">
        <v>2.9564272836715658E-2</v>
      </c>
      <c r="F587" s="409">
        <v>3.7198454995079115E-2</v>
      </c>
      <c r="G587" s="409">
        <v>4.3020400103067916E-2</v>
      </c>
      <c r="H587" s="409">
        <v>4.0411213545798221E-2</v>
      </c>
      <c r="I587" s="409">
        <v>5.5460677851625062E-2</v>
      </c>
      <c r="J587" s="409">
        <v>4.9428115967121267E-2</v>
      </c>
      <c r="K587" s="409">
        <v>6.1879487502711966E-2</v>
      </c>
      <c r="L587" s="409">
        <v>5.6836558364281226E-2</v>
      </c>
      <c r="M587" s="409">
        <v>3.5310606755496049E-2</v>
      </c>
      <c r="N587" s="409">
        <v>3.2642159617255834E-2</v>
      </c>
      <c r="O587" s="409">
        <v>3.533148665533202E-2</v>
      </c>
      <c r="P587" s="409">
        <v>3.4055622129714823E-2</v>
      </c>
      <c r="Q587" s="409">
        <v>1.1133295438268422</v>
      </c>
      <c r="R587" s="409">
        <v>2.6326977049415806E-2</v>
      </c>
      <c r="S587" s="409">
        <v>2.3472785291177412E-2</v>
      </c>
      <c r="T587" s="409">
        <v>1.5960919345552254E-2</v>
      </c>
      <c r="U587" s="409">
        <v>2.2505424377183125E-2</v>
      </c>
      <c r="V587" s="409">
        <v>3.9075529255809753E-2</v>
      </c>
      <c r="W587" s="409">
        <v>2.8883546603838208E-2</v>
      </c>
      <c r="X587" s="409">
        <v>1.980994391135657E-2</v>
      </c>
      <c r="Y587" s="409">
        <v>1.8623052534600115E-2</v>
      </c>
      <c r="Z587" s="409">
        <v>2.6240283473367116E-2</v>
      </c>
      <c r="AA587" s="409">
        <v>1.6557457255816074E-2</v>
      </c>
      <c r="AB587" s="409">
        <v>1.2016945684401318E-2</v>
      </c>
      <c r="AC587" s="409">
        <v>1.353586929403669E-2</v>
      </c>
      <c r="AD587" s="409">
        <v>1.5414549173212787E-2</v>
      </c>
      <c r="AE587" s="409">
        <v>2.4769025076331087E-2</v>
      </c>
      <c r="AF587" s="409">
        <v>2.5406576459257611E-2</v>
      </c>
      <c r="AG587" s="409">
        <v>2.47597100859797E-2</v>
      </c>
      <c r="AH587" s="409">
        <v>2.8569667370798222E-2</v>
      </c>
      <c r="AI587" s="409">
        <v>3.6148803111449978E-3</v>
      </c>
      <c r="AJ587" s="410">
        <v>2.1721190409356873E-2</v>
      </c>
      <c r="AK587" s="410">
        <v>4.0520232014960397E-2</v>
      </c>
      <c r="AL587" s="410">
        <v>3.1673067445947618E-2</v>
      </c>
      <c r="AM587" s="410">
        <v>4.1158657196630734E-2</v>
      </c>
      <c r="AN587" s="410">
        <v>2.9493152742916504E-2</v>
      </c>
      <c r="AO587" s="410">
        <v>3.7716474164453492E-2</v>
      </c>
      <c r="AP587" s="410">
        <v>4.438160688179537E-2</v>
      </c>
      <c r="AQ587" s="410">
        <v>4.0333244903744014E-2</v>
      </c>
      <c r="AR587" s="410">
        <v>5.683572414885088E-2</v>
      </c>
      <c r="AS587" s="410">
        <v>5.0109667768911216E-2</v>
      </c>
      <c r="AT587" s="410">
        <v>6.2747456323852854E-2</v>
      </c>
      <c r="AU587" s="410">
        <v>5.8472143391135864E-2</v>
      </c>
      <c r="AV587" s="410">
        <v>3.6329618615254369E-2</v>
      </c>
      <c r="AW587" s="410">
        <v>3.3430835949289028E-2</v>
      </c>
      <c r="AX587" s="410">
        <v>3.593458552696592E-2</v>
      </c>
      <c r="AY587" s="410">
        <v>3.5138910611639158E-2</v>
      </c>
      <c r="AZ587" s="410">
        <v>1.1149170427670714</v>
      </c>
      <c r="BA587" s="410">
        <v>2.6981106285425941E-2</v>
      </c>
      <c r="BB587" s="410">
        <v>2.4299881539032342E-2</v>
      </c>
      <c r="BC587" s="410">
        <v>1.5692303681456715E-2</v>
      </c>
      <c r="BD587" s="410">
        <v>2.2746413901689473E-2</v>
      </c>
      <c r="BE587" s="410">
        <v>3.8904201375056631E-2</v>
      </c>
      <c r="BF587" s="410">
        <v>2.9204093506022936E-2</v>
      </c>
      <c r="BG587" s="410">
        <v>2.0167572489030589E-2</v>
      </c>
      <c r="BH587" s="410">
        <v>1.8734179814652252E-2</v>
      </c>
      <c r="BI587" s="410">
        <v>2.7682699989394238E-2</v>
      </c>
      <c r="BJ587" s="410">
        <v>1.6924398106734361E-2</v>
      </c>
      <c r="BK587" s="410">
        <v>1.2116639416005128E-2</v>
      </c>
      <c r="BL587" s="410">
        <v>1.3729033831965647E-2</v>
      </c>
      <c r="BM587" s="410">
        <v>1.5852403478637006E-2</v>
      </c>
      <c r="BN587" s="410">
        <v>2.5562989101279018E-2</v>
      </c>
      <c r="BO587" s="410">
        <v>2.7025377709842129E-2</v>
      </c>
      <c r="BP587" s="410">
        <v>2.5563507120061175E-2</v>
      </c>
      <c r="BQ587" s="410">
        <v>2.8347553134298924E-2</v>
      </c>
      <c r="BR587" s="410">
        <v>3.6917442381358971E-3</v>
      </c>
      <c r="BS587" s="409">
        <v>2.1033892459647218E-2</v>
      </c>
      <c r="BT587" s="409">
        <v>3.6840866526014239E-2</v>
      </c>
      <c r="BU587" s="409">
        <v>3.0795567030802076E-2</v>
      </c>
      <c r="BV587" s="409">
        <v>4.1202980609746975E-2</v>
      </c>
      <c r="BW587" s="409">
        <v>2.8653555651501583E-2</v>
      </c>
      <c r="BX587" s="409">
        <v>3.649677335499156E-2</v>
      </c>
      <c r="BY587" s="409">
        <v>4.2257125692688954E-2</v>
      </c>
      <c r="BZ587" s="409">
        <v>3.6898074639534206E-2</v>
      </c>
      <c r="CA587" s="409">
        <v>5.4360151952993568E-2</v>
      </c>
      <c r="CB587" s="409">
        <v>4.8330322333517757E-2</v>
      </c>
      <c r="CC587" s="409">
        <v>5.9476643547971976E-2</v>
      </c>
      <c r="CD587" s="409">
        <v>5.6113824525016884E-2</v>
      </c>
      <c r="CE587" s="409">
        <v>3.4489446067086614E-2</v>
      </c>
      <c r="CF587" s="409">
        <v>3.1224621403580077E-2</v>
      </c>
      <c r="CG587" s="409">
        <v>3.5038159661903864E-2</v>
      </c>
      <c r="CH587" s="409">
        <v>3.3120463040852297E-2</v>
      </c>
      <c r="CI587" s="409">
        <v>1.1163530838152618</v>
      </c>
      <c r="CJ587" s="409">
        <v>2.5841183012938359E-2</v>
      </c>
      <c r="CK587" s="409">
        <v>2.3144046587884094E-2</v>
      </c>
      <c r="CL587" s="409">
        <v>1.4214778547509426E-2</v>
      </c>
      <c r="CM587" s="409">
        <v>2.1143417601644392E-2</v>
      </c>
      <c r="CN587" s="409">
        <v>3.7403631564150421E-2</v>
      </c>
      <c r="CO587" s="409">
        <v>2.7585169772102104E-2</v>
      </c>
      <c r="CP587" s="409">
        <v>1.8999710345037123E-2</v>
      </c>
      <c r="CQ587" s="409">
        <v>1.7540576562699743E-2</v>
      </c>
      <c r="CR587" s="409">
        <v>2.5390489117211267E-2</v>
      </c>
      <c r="CS587" s="409">
        <v>1.7028793834015763E-2</v>
      </c>
      <c r="CT587" s="409">
        <v>1.1656968336189052E-2</v>
      </c>
      <c r="CU587" s="409">
        <v>1.3269477889106389E-2</v>
      </c>
      <c r="CV587" s="409">
        <v>1.5117936562542211E-2</v>
      </c>
      <c r="CW587" s="409">
        <v>2.4618829128120433E-2</v>
      </c>
      <c r="CX587" s="409">
        <v>2.6002201428522342E-2</v>
      </c>
      <c r="CY587" s="409">
        <v>2.4614041520460716E-2</v>
      </c>
      <c r="CZ587" s="409">
        <v>2.7459872445280219E-2</v>
      </c>
      <c r="DA587" s="409">
        <v>2.9285154567956382E-3</v>
      </c>
      <c r="DB587" s="410">
        <v>2.0960504819412237E-2</v>
      </c>
      <c r="DC587" s="410">
        <v>3.5522066639708597E-2</v>
      </c>
      <c r="DD587" s="410">
        <v>3.0866905812704782E-2</v>
      </c>
      <c r="DE587" s="410">
        <v>4.1135357582048518E-2</v>
      </c>
      <c r="DF587" s="410">
        <v>2.8630575271544355E-2</v>
      </c>
      <c r="DG587" s="410">
        <v>3.7468323898462164E-2</v>
      </c>
      <c r="DH587" s="410">
        <v>4.2281508596899234E-2</v>
      </c>
      <c r="DI587" s="410">
        <v>3.6946172281379044E-2</v>
      </c>
      <c r="DJ587" s="410">
        <v>5.4797072921950948E-2</v>
      </c>
      <c r="DK587" s="410">
        <v>4.8525791650913232E-2</v>
      </c>
      <c r="DL587" s="410">
        <v>5.9953790907035912E-2</v>
      </c>
      <c r="DM587" s="410">
        <v>5.7041139556558804E-2</v>
      </c>
      <c r="DN587" s="410">
        <v>3.4860494153359511E-2</v>
      </c>
      <c r="DO587" s="410">
        <v>3.0645967798795862E-2</v>
      </c>
      <c r="DP587" s="410">
        <v>3.4305769834124498E-2</v>
      </c>
      <c r="DQ587" s="410">
        <v>3.5309701504790764E-2</v>
      </c>
      <c r="DR587" s="410">
        <v>1.1203173748247475</v>
      </c>
      <c r="DS587" s="410">
        <v>2.6117922460173183E-2</v>
      </c>
      <c r="DT587" s="410">
        <v>2.3087905522909222E-2</v>
      </c>
      <c r="DU587" s="410">
        <v>1.4126152215865679E-2</v>
      </c>
      <c r="DV587" s="410">
        <v>2.154975788176567E-2</v>
      </c>
      <c r="DW587" s="410">
        <v>3.7101618442665393E-2</v>
      </c>
      <c r="DX587" s="410">
        <v>2.7866052551803508E-2</v>
      </c>
      <c r="DY587" s="410">
        <v>1.8773540405833254E-2</v>
      </c>
      <c r="DZ587" s="410">
        <v>1.7982165604561045E-2</v>
      </c>
      <c r="EA587" s="410">
        <v>2.5865995308459438E-2</v>
      </c>
      <c r="EB587" s="410">
        <v>1.7244788918817824E-2</v>
      </c>
      <c r="EC587" s="410">
        <v>1.2045626093348272E-2</v>
      </c>
      <c r="ED587" s="410">
        <v>1.5080125370639146E-2</v>
      </c>
      <c r="EE587" s="410">
        <v>1.520116623820255E-2</v>
      </c>
      <c r="EF587" s="410">
        <v>2.5388793114929059E-2</v>
      </c>
      <c r="EG587" s="410">
        <v>2.6046899656252086E-2</v>
      </c>
      <c r="EH587" s="410">
        <v>2.4950795973538012E-2</v>
      </c>
      <c r="EI587" s="410">
        <v>2.7269332026671637E-2</v>
      </c>
      <c r="EJ587" s="410">
        <v>3.5131481519963749E-3</v>
      </c>
      <c r="EK587" s="409">
        <v>2.1426638468286716E-2</v>
      </c>
      <c r="EL587" s="409">
        <v>3.7277564329244492E-2</v>
      </c>
      <c r="EM587" s="409">
        <v>3.1013107398213752E-2</v>
      </c>
      <c r="EN587" s="409">
        <v>4.2038565054379473E-2</v>
      </c>
      <c r="EO587" s="409">
        <v>2.9407224693682631E-2</v>
      </c>
      <c r="EP587" s="409">
        <v>3.6949526490458698E-2</v>
      </c>
      <c r="EQ587" s="409">
        <v>4.3116897856655789E-2</v>
      </c>
      <c r="ER587" s="409">
        <v>3.8388632106767406E-2</v>
      </c>
      <c r="ES587" s="409">
        <v>5.427880534522049E-2</v>
      </c>
      <c r="ET587" s="409">
        <v>4.9159948722440672E-2</v>
      </c>
      <c r="EU587" s="409">
        <v>5.8981747298619394E-2</v>
      </c>
      <c r="EV587" s="409">
        <v>5.6106825597527624E-2</v>
      </c>
      <c r="EW587" s="409">
        <v>3.5449610260299601E-2</v>
      </c>
      <c r="EX587" s="409">
        <v>3.012780071108041E-2</v>
      </c>
      <c r="EY587" s="409">
        <v>3.4162032381672695E-2</v>
      </c>
      <c r="EZ587" s="409">
        <v>3.047198316550994E-2</v>
      </c>
      <c r="FA587" s="409">
        <v>1.1059084480494232</v>
      </c>
      <c r="FB587" s="409">
        <v>2.6307867088162455E-2</v>
      </c>
      <c r="FC587" s="409">
        <v>2.3073091272998506E-2</v>
      </c>
      <c r="FD587" s="409">
        <v>1.4420703686718269E-2</v>
      </c>
      <c r="FE587" s="409">
        <v>2.2693016974580118E-2</v>
      </c>
      <c r="FF587" s="409">
        <v>3.8267415072492338E-2</v>
      </c>
      <c r="FG587" s="409">
        <v>2.7491172188205452E-2</v>
      </c>
      <c r="FH587" s="409">
        <v>1.9248620520852681E-2</v>
      </c>
      <c r="FI587" s="409">
        <v>1.8296685326759703E-2</v>
      </c>
      <c r="FJ587" s="409">
        <v>2.5966417958999132E-2</v>
      </c>
      <c r="FK587" s="409">
        <v>1.8245676986783199E-2</v>
      </c>
      <c r="FL587" s="409">
        <v>1.2629874622605125E-2</v>
      </c>
      <c r="FM587" s="409">
        <v>1.6475591351816241E-2</v>
      </c>
      <c r="FN587" s="409">
        <v>1.6114791643701581E-2</v>
      </c>
      <c r="FO587" s="409">
        <v>2.6277944498995811E-2</v>
      </c>
      <c r="FP587" s="409">
        <v>2.6274460825867499E-2</v>
      </c>
      <c r="FQ587" s="409">
        <v>2.5127923514232858E-2</v>
      </c>
      <c r="FR587" s="409">
        <v>2.7145883000231602E-2</v>
      </c>
      <c r="FS587" s="409">
        <v>3.8224976844231065E-3</v>
      </c>
      <c r="FT587" s="410">
        <v>2.2696000384220327E-2</v>
      </c>
      <c r="FU587" s="410">
        <v>3.9695322177738253E-2</v>
      </c>
      <c r="FV587" s="410">
        <v>3.3305578230763175E-2</v>
      </c>
      <c r="FW587" s="410">
        <v>4.4004140971765394E-2</v>
      </c>
      <c r="FX587" s="410">
        <v>3.0987347512695575E-2</v>
      </c>
      <c r="FY587" s="410">
        <v>4.1520766861123423E-2</v>
      </c>
      <c r="FZ587" s="410">
        <v>4.5824426586154272E-2</v>
      </c>
      <c r="GA587" s="410">
        <v>3.7606755943806129E-2</v>
      </c>
      <c r="GB587" s="410">
        <v>5.4887485844403054E-2</v>
      </c>
      <c r="GC587" s="410">
        <v>5.0785037511050235E-2</v>
      </c>
      <c r="GD587" s="410">
        <v>6.2477145331322391E-2</v>
      </c>
      <c r="GE587" s="410">
        <v>5.7641951972683431E-2</v>
      </c>
      <c r="GF587" s="410">
        <v>3.5764884356585598E-2</v>
      </c>
      <c r="GG587" s="410">
        <v>2.9441299644962102E-2</v>
      </c>
      <c r="GH587" s="410">
        <v>3.5370629803452305E-2</v>
      </c>
      <c r="GI587" s="410">
        <v>3.3226908912202494E-2</v>
      </c>
      <c r="GJ587" s="410">
        <v>1.1104108920419147</v>
      </c>
      <c r="GK587" s="410">
        <v>2.7672418058712338E-2</v>
      </c>
      <c r="GL587" s="410">
        <v>2.3644615005235698E-2</v>
      </c>
      <c r="GM587" s="410">
        <v>1.4908859446077864E-2</v>
      </c>
      <c r="GN587" s="410">
        <v>2.3329232997169103E-2</v>
      </c>
      <c r="GO587" s="410">
        <v>3.9819295214077149E-2</v>
      </c>
      <c r="GP587" s="410">
        <v>2.8169903283987979E-2</v>
      </c>
      <c r="GQ587" s="410">
        <v>1.9717063982020482E-2</v>
      </c>
      <c r="GR587" s="410">
        <v>1.8671149396024118E-2</v>
      </c>
      <c r="GS587" s="410">
        <v>2.7065916040321811E-2</v>
      </c>
      <c r="GT587" s="410">
        <v>1.9431309879401251E-2</v>
      </c>
      <c r="GU587" s="410">
        <v>1.2941767775234295E-2</v>
      </c>
      <c r="GV587" s="410">
        <v>1.792052279979622E-2</v>
      </c>
      <c r="GW587" s="410">
        <v>1.6682680564699147E-2</v>
      </c>
      <c r="GX587" s="410">
        <v>2.6899498673957255E-2</v>
      </c>
      <c r="GY587" s="410">
        <v>2.779997054407608E-2</v>
      </c>
      <c r="GZ587" s="410">
        <v>2.6243638595813964E-2</v>
      </c>
      <c r="HA587" s="410">
        <v>2.8623763631405751E-2</v>
      </c>
      <c r="HB587" s="410">
        <v>3.586596766521094E-3</v>
      </c>
      <c r="HC587" s="409">
        <v>2.4136898212382737E-2</v>
      </c>
      <c r="HD587" s="409">
        <v>4.1879424615239962E-2</v>
      </c>
      <c r="HE587" s="409">
        <v>3.5643196310707274E-2</v>
      </c>
      <c r="HF587" s="409">
        <v>4.5869497108755243E-2</v>
      </c>
      <c r="HG587" s="409">
        <v>3.2400837342916947E-2</v>
      </c>
      <c r="HH587" s="409">
        <v>4.3172182069355143E-2</v>
      </c>
      <c r="HI587" s="409">
        <v>4.8731197213058859E-2</v>
      </c>
      <c r="HJ587" s="409">
        <v>4.0553898062646282E-2</v>
      </c>
      <c r="HK587" s="409">
        <v>5.6164520605536887E-2</v>
      </c>
      <c r="HL587" s="409">
        <v>5.40214690876991E-2</v>
      </c>
      <c r="HM587" s="409">
        <v>6.6584506115834649E-2</v>
      </c>
      <c r="HN587" s="409">
        <v>6.1304351776881809E-2</v>
      </c>
      <c r="HO587" s="409">
        <v>3.8068414423041992E-2</v>
      </c>
      <c r="HP587" s="409">
        <v>3.1727079402887007E-2</v>
      </c>
      <c r="HQ587" s="409">
        <v>3.7187200409490605E-2</v>
      </c>
      <c r="HR587" s="409">
        <v>3.4212659469212134E-2</v>
      </c>
      <c r="HS587" s="409">
        <v>1.1106383768588108</v>
      </c>
      <c r="HT587" s="409">
        <v>2.9548959208540324E-2</v>
      </c>
      <c r="HU587" s="409">
        <v>2.4683993008455037E-2</v>
      </c>
      <c r="HV587" s="409">
        <v>1.4958967358409726E-2</v>
      </c>
      <c r="HW587" s="409">
        <v>2.36473024637134E-2</v>
      </c>
      <c r="HX587" s="409">
        <v>4.2336232033926925E-2</v>
      </c>
      <c r="HY587" s="409">
        <v>2.8864878706523236E-2</v>
      </c>
      <c r="HZ587" s="409">
        <v>2.0496039282026098E-2</v>
      </c>
      <c r="IA587" s="409">
        <v>2.0360762126286347E-2</v>
      </c>
      <c r="IB587" s="409">
        <v>2.8883973421704557E-2</v>
      </c>
      <c r="IC587" s="409">
        <v>2.0460447725251005E-2</v>
      </c>
      <c r="ID587" s="409">
        <v>1.306680820870715E-2</v>
      </c>
      <c r="IE587" s="409">
        <v>1.933621295603297E-2</v>
      </c>
      <c r="IF587" s="409">
        <v>1.7309197752165807E-2</v>
      </c>
      <c r="IG587" s="409">
        <v>2.7988609373818394E-2</v>
      </c>
      <c r="IH587" s="409">
        <v>2.8972783182521503E-2</v>
      </c>
      <c r="II587" s="409">
        <v>2.7241779903537187E-2</v>
      </c>
      <c r="IJ587" s="409">
        <v>3.0455164135096559E-2</v>
      </c>
      <c r="IK587" s="409">
        <v>3.7297052037377934E-3</v>
      </c>
      <c r="IL587" s="410">
        <v>2.3687125430071638E-2</v>
      </c>
      <c r="IM587" s="410">
        <v>4.0607787498543345E-2</v>
      </c>
      <c r="IN587" s="410">
        <v>3.4491040888526288E-2</v>
      </c>
      <c r="IO587" s="410">
        <v>4.483313954056458E-2</v>
      </c>
      <c r="IP587" s="410">
        <v>3.1980503170647302E-2</v>
      </c>
      <c r="IQ587" s="410">
        <v>4.0878261902737328E-2</v>
      </c>
      <c r="IR587" s="410">
        <v>4.6560551131184777E-2</v>
      </c>
      <c r="IS587" s="410">
        <v>4.0682400191058489E-2</v>
      </c>
      <c r="IT587" s="410">
        <v>5.2803749215963564E-2</v>
      </c>
      <c r="IU587" s="410">
        <v>5.0315429648481631E-2</v>
      </c>
      <c r="IV587" s="410">
        <v>6.4824564133306978E-2</v>
      </c>
      <c r="IW587" s="410">
        <v>6.0249000465895271E-2</v>
      </c>
      <c r="IX587" s="410">
        <v>3.7744952643292098E-2</v>
      </c>
      <c r="IY587" s="410">
        <v>2.9840651050711476E-2</v>
      </c>
      <c r="IZ587" s="410">
        <v>3.5629014454519381E-2</v>
      </c>
      <c r="JA587" s="410">
        <v>2.9624681470872456E-2</v>
      </c>
      <c r="JB587" s="410">
        <v>1.1187992231372539</v>
      </c>
      <c r="JC587" s="410">
        <v>2.8578976565817319E-2</v>
      </c>
      <c r="JD587" s="410">
        <v>2.356377047063057E-2</v>
      </c>
      <c r="JE587" s="410">
        <v>1.4500476285785095E-2</v>
      </c>
      <c r="JF587" s="410">
        <v>2.1930618940159293E-2</v>
      </c>
      <c r="JG587" s="410">
        <v>3.8886223326968228E-2</v>
      </c>
      <c r="JH587" s="410">
        <v>2.8491025684806971E-2</v>
      </c>
      <c r="JI587" s="410">
        <v>1.9752435589884425E-2</v>
      </c>
      <c r="JJ587" s="410">
        <v>1.90836616750681E-2</v>
      </c>
      <c r="JK587" s="410">
        <v>2.7960248863478428E-2</v>
      </c>
      <c r="JL587" s="410">
        <v>1.9311080603668089E-2</v>
      </c>
      <c r="JM587" s="410">
        <v>1.1828418719165654E-2</v>
      </c>
      <c r="JN587" s="410">
        <v>1.5668159427298552E-2</v>
      </c>
      <c r="JO587" s="410">
        <v>1.5342384154133255E-2</v>
      </c>
      <c r="JP587" s="410">
        <v>2.6493989336802644E-2</v>
      </c>
      <c r="JQ587" s="410">
        <v>2.804943916384358E-2</v>
      </c>
      <c r="JR587" s="410">
        <v>2.4857672329459984E-2</v>
      </c>
      <c r="JS587" s="410">
        <v>2.8490235888073277E-2</v>
      </c>
      <c r="JT587" s="410">
        <v>3.5666524153607714E-3</v>
      </c>
      <c r="JU587" s="409">
        <v>2.3802087286978753E-2</v>
      </c>
      <c r="JV587" s="409">
        <v>4.4810479977211166E-2</v>
      </c>
      <c r="JW587" s="409">
        <v>3.4828982703960287E-2</v>
      </c>
      <c r="JX587" s="409">
        <v>4.597756061561304E-2</v>
      </c>
      <c r="JY587" s="409">
        <v>3.2816894296090839E-2</v>
      </c>
      <c r="JZ587" s="409">
        <v>4.1669730860930163E-2</v>
      </c>
      <c r="KA587" s="409">
        <v>4.7387891696785645E-2</v>
      </c>
      <c r="KB587" s="409">
        <v>4.2920734506364647E-2</v>
      </c>
      <c r="KC587" s="409">
        <v>5.3124174378123279E-2</v>
      </c>
      <c r="KD587" s="409">
        <v>5.0066027724602592E-2</v>
      </c>
      <c r="KE587" s="409">
        <v>6.7417609111535853E-2</v>
      </c>
      <c r="KF587" s="409">
        <v>6.1170350980228487E-2</v>
      </c>
      <c r="KG587" s="409">
        <v>3.7821152890158402E-2</v>
      </c>
      <c r="KH587" s="409">
        <v>2.968986711658117E-2</v>
      </c>
      <c r="KI587" s="409">
        <v>3.6362464690543633E-2</v>
      </c>
      <c r="KJ587" s="409">
        <v>3.0061436505050488E-2</v>
      </c>
      <c r="KK587" s="409">
        <v>1.1285096972533297</v>
      </c>
      <c r="KL587" s="409">
        <v>3.0042170764919131E-2</v>
      </c>
      <c r="KM587" s="409">
        <v>2.3773743901881216E-2</v>
      </c>
      <c r="KN587" s="409">
        <v>1.4533054699102264E-2</v>
      </c>
      <c r="KO587" s="409">
        <v>2.2042769612877915E-2</v>
      </c>
      <c r="KP587" s="409">
        <v>3.9006019429336791E-2</v>
      </c>
      <c r="KQ587" s="409">
        <v>2.8983827892579871E-2</v>
      </c>
      <c r="KR587" s="409">
        <v>2.0102052528744922E-2</v>
      </c>
      <c r="KS587" s="409">
        <v>2.0522956975327269E-2</v>
      </c>
      <c r="KT587" s="409">
        <v>2.9257788980138144E-2</v>
      </c>
      <c r="KU587" s="409">
        <v>1.9725711930500513E-2</v>
      </c>
      <c r="KV587" s="409">
        <v>1.2097814399584791E-2</v>
      </c>
      <c r="KW587" s="409">
        <v>1.4205945616714864E-2</v>
      </c>
      <c r="KX587" s="409">
        <v>1.5310714387617155E-2</v>
      </c>
      <c r="KY587" s="409">
        <v>2.6898606937032637E-2</v>
      </c>
      <c r="KZ587" s="409">
        <v>2.8890091114414606E-2</v>
      </c>
      <c r="LA587" s="409">
        <v>2.4452408070715397E-2</v>
      </c>
      <c r="LB587" s="409">
        <v>2.8645882117013643E-2</v>
      </c>
      <c r="LC587" s="409">
        <v>3.787843758496578E-3</v>
      </c>
      <c r="LD587" s="410">
        <v>2.4400969635913369E-2</v>
      </c>
      <c r="LE587" s="410">
        <v>4.7673323673685715E-2</v>
      </c>
      <c r="LF587" s="410">
        <v>3.6090442840281102E-2</v>
      </c>
      <c r="LG587" s="410">
        <v>4.7358204633847836E-2</v>
      </c>
      <c r="LH587" s="410">
        <v>3.4712121563252582E-2</v>
      </c>
      <c r="LI587" s="410">
        <v>4.2989691211134037E-2</v>
      </c>
      <c r="LJ587" s="410">
        <v>4.7739801218410712E-2</v>
      </c>
      <c r="LK587" s="410">
        <v>4.7665883604044425E-2</v>
      </c>
      <c r="LL587" s="410">
        <v>5.3616992021457005E-2</v>
      </c>
      <c r="LM587" s="410">
        <v>5.0329532407326079E-2</v>
      </c>
      <c r="LN587" s="410">
        <v>7.1280860118044756E-2</v>
      </c>
      <c r="LO587" s="410">
        <v>6.3772280515517282E-2</v>
      </c>
      <c r="LP587" s="410">
        <v>3.9894833265549316E-2</v>
      </c>
      <c r="LQ587" s="410">
        <v>3.0589127970490914E-2</v>
      </c>
      <c r="LR587" s="410">
        <v>3.7556508362785165E-2</v>
      </c>
      <c r="LS587" s="410">
        <v>3.1232234124132535E-2</v>
      </c>
      <c r="LT587" s="410">
        <v>1.1391381496394466</v>
      </c>
      <c r="LU587" s="410">
        <v>3.1404564838224826E-2</v>
      </c>
      <c r="LV587" s="410">
        <v>2.5756714913474466E-2</v>
      </c>
      <c r="LW587" s="410">
        <v>1.4777971912259262E-2</v>
      </c>
      <c r="LX587" s="410">
        <v>2.3179505123912869E-2</v>
      </c>
      <c r="LY587" s="410">
        <v>3.9646889981508074E-2</v>
      </c>
      <c r="LZ587" s="410">
        <v>3.0740015239575404E-2</v>
      </c>
      <c r="MA587" s="410">
        <v>2.0431653819550061E-2</v>
      </c>
      <c r="MB587" s="410">
        <v>2.1362592439971139E-2</v>
      </c>
      <c r="MC587" s="410">
        <v>3.0765909518405538E-2</v>
      </c>
      <c r="MD587" s="410">
        <v>1.996593115008417E-2</v>
      </c>
      <c r="ME587" s="410">
        <v>1.2276064333075926E-2</v>
      </c>
      <c r="MF587" s="410">
        <v>1.602250708783319E-2</v>
      </c>
      <c r="MG587" s="410">
        <v>1.567823592859903E-2</v>
      </c>
      <c r="MH587" s="410">
        <v>2.7027701035001992E-2</v>
      </c>
      <c r="MI587" s="410">
        <v>2.9803028425578974E-2</v>
      </c>
      <c r="MJ587" s="410">
        <v>2.4927468271010767E-2</v>
      </c>
      <c r="MK587" s="410">
        <v>2.9677824630828801E-2</v>
      </c>
      <c r="ML587" s="410">
        <v>4.1065899159922229E-3</v>
      </c>
      <c r="MM587" s="409">
        <v>2.5439568844782628E-2</v>
      </c>
      <c r="MN587" s="409">
        <v>4.7167716661753289E-2</v>
      </c>
      <c r="MO587" s="409">
        <v>3.802549732147948E-2</v>
      </c>
      <c r="MP587" s="409">
        <v>5.0271313068629087E-2</v>
      </c>
      <c r="MQ587" s="409">
        <v>3.6354980209472053E-2</v>
      </c>
      <c r="MR587" s="409">
        <v>4.5281415428549784E-2</v>
      </c>
      <c r="MS587" s="409">
        <v>4.984933386205169E-2</v>
      </c>
      <c r="MT587" s="409">
        <v>5.7909863916292721E-2</v>
      </c>
      <c r="MU587" s="409">
        <v>5.7202413933162208E-2</v>
      </c>
      <c r="MV587" s="409">
        <v>5.3496366872289897E-2</v>
      </c>
      <c r="MW587" s="409">
        <v>7.7076785085408911E-2</v>
      </c>
      <c r="MX587" s="409">
        <v>6.8381078200616424E-2</v>
      </c>
      <c r="MY587" s="409">
        <v>4.2108305859362198E-2</v>
      </c>
      <c r="MZ587" s="409">
        <v>3.2433421303205395E-2</v>
      </c>
      <c r="NA587" s="409">
        <v>3.870832937177713E-2</v>
      </c>
      <c r="NB587" s="409">
        <v>3.2462106531412627E-2</v>
      </c>
      <c r="NC587" s="409">
        <v>1.1527741578601627</v>
      </c>
      <c r="ND587" s="409">
        <v>3.413288597059367E-2</v>
      </c>
      <c r="NE587" s="409">
        <v>2.6668630148184456E-2</v>
      </c>
      <c r="NF587" s="409">
        <v>1.507585347895778E-2</v>
      </c>
      <c r="NG587" s="409">
        <v>2.3709756183316E-2</v>
      </c>
      <c r="NH587" s="409">
        <v>4.2134345070747529E-2</v>
      </c>
      <c r="NI587" s="409">
        <v>3.2488127306083373E-2</v>
      </c>
      <c r="NJ587" s="409">
        <v>2.1426189195000375E-2</v>
      </c>
      <c r="NK587" s="409">
        <v>2.3593981612112153E-2</v>
      </c>
      <c r="NL587" s="409">
        <v>3.2983682040807927E-2</v>
      </c>
      <c r="NM587" s="409">
        <v>2.1147360028413078E-2</v>
      </c>
      <c r="NN587" s="409">
        <v>1.307823486087107E-2</v>
      </c>
      <c r="NO587" s="409">
        <v>1.7458298324978427E-2</v>
      </c>
      <c r="NP587" s="409">
        <v>1.6293308611348468E-2</v>
      </c>
      <c r="NQ587" s="409">
        <v>2.7672787818760432E-2</v>
      </c>
      <c r="NR587" s="409">
        <v>3.1383601044401369E-2</v>
      </c>
      <c r="NS587" s="409">
        <v>2.6586133556974277E-2</v>
      </c>
      <c r="NT587" s="409">
        <v>3.0854734025522666E-2</v>
      </c>
      <c r="NU587" s="409">
        <v>4.1993441705004903E-3</v>
      </c>
      <c r="NV587" s="410">
        <v>2.5434816269028455E-2</v>
      </c>
      <c r="NW587" s="410">
        <v>4.4356712659161225E-2</v>
      </c>
      <c r="NX587" s="410">
        <v>3.7337334074194838E-2</v>
      </c>
      <c r="NY587" s="410">
        <v>4.9694989070174701E-2</v>
      </c>
      <c r="NZ587" s="410">
        <v>3.637183209743456E-2</v>
      </c>
      <c r="OA587" s="410">
        <v>4.4990176440471798E-2</v>
      </c>
      <c r="OB587" s="410">
        <v>5.0203942656493618E-2</v>
      </c>
      <c r="OC587" s="410">
        <v>6.8746752496037178E-2</v>
      </c>
      <c r="OD587" s="410">
        <v>5.685148502074381E-2</v>
      </c>
      <c r="OE587" s="410">
        <v>5.33938909245169E-2</v>
      </c>
      <c r="OF587" s="410">
        <v>7.6971338528813923E-2</v>
      </c>
      <c r="OG587" s="410">
        <v>6.6980047823977082E-2</v>
      </c>
      <c r="OH587" s="410">
        <v>4.0826039858172972E-2</v>
      </c>
      <c r="OI587" s="410">
        <v>3.1721009907717777E-2</v>
      </c>
      <c r="OJ587" s="410">
        <v>3.7541357775303777E-2</v>
      </c>
      <c r="OK587" s="410">
        <v>3.3125318328606317E-2</v>
      </c>
      <c r="OL587" s="410">
        <v>1.1654998850922427</v>
      </c>
      <c r="OM587" s="410">
        <v>3.4294848249730468E-2</v>
      </c>
      <c r="ON587" s="410">
        <v>2.6302723281470913E-2</v>
      </c>
      <c r="OO587" s="410">
        <v>1.4974423380267233E-2</v>
      </c>
      <c r="OP587" s="410">
        <v>2.2666319604229403E-2</v>
      </c>
      <c r="OQ587" s="410">
        <v>4.1182176612984879E-2</v>
      </c>
      <c r="OR587" s="410">
        <v>3.2994252870738941E-2</v>
      </c>
      <c r="OS587" s="410">
        <v>2.2735445291920606E-2</v>
      </c>
      <c r="OT587" s="410">
        <v>2.5574914364848971E-2</v>
      </c>
      <c r="OU587" s="410">
        <v>3.4821502437452002E-2</v>
      </c>
      <c r="OV587" s="410">
        <v>2.0394393952615074E-2</v>
      </c>
      <c r="OW587" s="410">
        <v>1.2285188281530949E-2</v>
      </c>
      <c r="OX587" s="410">
        <v>1.6652678560541954E-2</v>
      </c>
      <c r="OY587" s="410">
        <v>1.5971347916835923E-2</v>
      </c>
      <c r="OZ587" s="410">
        <v>2.7119899131538134E-2</v>
      </c>
      <c r="PA587" s="410">
        <v>3.1031248109239896E-2</v>
      </c>
      <c r="PB587" s="410">
        <v>2.6394574825164385E-2</v>
      </c>
      <c r="PC587" s="410">
        <v>3.0611005588011862E-2</v>
      </c>
      <c r="PD587" s="410">
        <v>4.2099476215049971E-3</v>
      </c>
      <c r="PE587" s="409">
        <v>2.5704068531340159E-2</v>
      </c>
      <c r="PF587" s="409">
        <v>4.8342396212152826E-2</v>
      </c>
      <c r="PG587" s="409">
        <v>3.8253030061158648E-2</v>
      </c>
      <c r="PH587" s="409">
        <v>5.1959141789248056E-2</v>
      </c>
      <c r="PI587" s="409">
        <v>3.7194184386139778E-2</v>
      </c>
      <c r="PJ587" s="409">
        <v>4.6971160393813202E-2</v>
      </c>
      <c r="PK587" s="409">
        <v>5.2376023958097824E-2</v>
      </c>
      <c r="PL587" s="409">
        <v>7.2350347054775291E-2</v>
      </c>
      <c r="PM587" s="409">
        <v>5.9518558612494249E-2</v>
      </c>
      <c r="PN587" s="409">
        <v>5.5827211858331262E-2</v>
      </c>
      <c r="PO587" s="409">
        <v>8.019643528295034E-2</v>
      </c>
      <c r="PP587" s="409">
        <v>6.9727692627778559E-2</v>
      </c>
      <c r="PQ587" s="409">
        <v>4.2487941311091994E-2</v>
      </c>
      <c r="PR587" s="409">
        <v>3.3394466833696027E-2</v>
      </c>
      <c r="PS587" s="409">
        <v>3.8318288467540179E-2</v>
      </c>
      <c r="PT587" s="409">
        <v>3.4997900116488859E-2</v>
      </c>
      <c r="PU587" s="409">
        <v>1.1822267520379004</v>
      </c>
      <c r="PV587" s="409">
        <v>3.6411000560212049E-2</v>
      </c>
      <c r="PW587" s="409">
        <v>2.6814218009176782E-2</v>
      </c>
      <c r="PX587" s="409">
        <v>1.5097427806991246E-2</v>
      </c>
      <c r="PY587" s="409">
        <v>2.2633724408098115E-2</v>
      </c>
      <c r="PZ587" s="409">
        <v>4.1740756842967443E-2</v>
      </c>
      <c r="QA587" s="409">
        <v>3.3832264521775936E-2</v>
      </c>
      <c r="QB587" s="409">
        <v>2.1851023998041716E-2</v>
      </c>
      <c r="QC587" s="409">
        <v>2.6638947568532911E-2</v>
      </c>
      <c r="QD587" s="409">
        <v>3.5265308907891306E-2</v>
      </c>
      <c r="QE587" s="409">
        <v>2.0923104752395505E-2</v>
      </c>
      <c r="QF587" s="409">
        <v>1.294281664161002E-2</v>
      </c>
      <c r="QG587" s="409">
        <v>1.4751592201813183E-2</v>
      </c>
      <c r="QH587" s="409">
        <v>1.6327570570173009E-2</v>
      </c>
      <c r="QI587" s="409">
        <v>2.8603457600852384E-2</v>
      </c>
      <c r="QJ587" s="409">
        <v>3.2312695575106333E-2</v>
      </c>
      <c r="QK587" s="409">
        <v>2.6996556427112649E-2</v>
      </c>
      <c r="QL587" s="409">
        <v>3.107003598654267E-2</v>
      </c>
      <c r="QM587" s="409">
        <v>4.4996348968293076E-3</v>
      </c>
      <c r="QN587" s="410">
        <v>2.7865500175609771E-2</v>
      </c>
      <c r="QO587" s="410">
        <v>4.39569074046815E-2</v>
      </c>
      <c r="QP587" s="410">
        <v>4.2007106115735285E-2</v>
      </c>
      <c r="QQ587" s="410">
        <v>5.7222233727279546E-2</v>
      </c>
      <c r="QR587" s="410">
        <v>4.0396037109070124E-2</v>
      </c>
      <c r="QS587" s="410">
        <v>5.1392861802386704E-2</v>
      </c>
      <c r="QT587" s="410">
        <v>5.7003098881576869E-2</v>
      </c>
      <c r="QU587" s="410">
        <v>0.10126683340010455</v>
      </c>
      <c r="QV587" s="410">
        <v>6.6719006733408401E-2</v>
      </c>
      <c r="QW587" s="410">
        <v>6.150467340359176E-2</v>
      </c>
      <c r="QX587" s="410">
        <v>8.6342562579927132E-2</v>
      </c>
      <c r="QY587" s="410">
        <v>7.3870581409901812E-2</v>
      </c>
      <c r="QZ587" s="410">
        <v>4.545879397616541E-2</v>
      </c>
      <c r="RA587" s="410">
        <v>3.7015187891827069E-2</v>
      </c>
      <c r="RB587" s="410">
        <v>4.2443611604882067E-2</v>
      </c>
      <c r="RC587" s="410">
        <v>3.9335558347777466E-2</v>
      </c>
      <c r="RD587" s="410">
        <v>1.1911900147235102</v>
      </c>
      <c r="RE587" s="410">
        <v>3.9855866134819437E-2</v>
      </c>
      <c r="RF587" s="410">
        <v>2.8421984681344509E-2</v>
      </c>
      <c r="RG587" s="410">
        <v>1.6720312402845196E-2</v>
      </c>
      <c r="RH587" s="410">
        <v>2.4269939482928573E-2</v>
      </c>
      <c r="RI587" s="410">
        <v>4.5708718687237915E-2</v>
      </c>
      <c r="RJ587" s="410">
        <v>3.7888389764445134E-2</v>
      </c>
      <c r="RK587" s="410">
        <v>2.5488133140940693E-2</v>
      </c>
      <c r="RL587" s="410">
        <v>3.4747499966807378E-2</v>
      </c>
      <c r="RM587" s="410">
        <v>3.9797656812722688E-2</v>
      </c>
      <c r="RN587" s="410">
        <v>2.2523090407842297E-2</v>
      </c>
      <c r="RO587" s="410">
        <v>1.4454084115318316E-2</v>
      </c>
      <c r="RP587" s="410">
        <v>1.466981197468549E-2</v>
      </c>
      <c r="RQ587" s="410">
        <v>1.7906235900687708E-2</v>
      </c>
      <c r="RR587" s="410">
        <v>2.9595472538494743E-2</v>
      </c>
      <c r="RS587" s="410">
        <v>3.4698985736601184E-2</v>
      </c>
      <c r="RT587" s="410">
        <v>2.8837899262337461E-2</v>
      </c>
      <c r="RU587" s="410">
        <v>3.3446754601798571E-2</v>
      </c>
      <c r="RV587" s="410">
        <v>4.4170783479104648E-3</v>
      </c>
      <c r="RW587" s="409">
        <v>2.5467586144522523E-2</v>
      </c>
      <c r="RX587" s="409">
        <v>4.4022314284627044E-2</v>
      </c>
      <c r="RY587" s="409">
        <v>3.9317713543798961E-2</v>
      </c>
      <c r="RZ587" s="409">
        <v>5.4280482696072455E-2</v>
      </c>
      <c r="SA587" s="409">
        <v>3.7667962845016917E-2</v>
      </c>
      <c r="SB587" s="409">
        <v>4.8515002055879212E-2</v>
      </c>
      <c r="SC587" s="409">
        <v>5.2882184007749994E-2</v>
      </c>
      <c r="SD587" s="409">
        <v>6.3508155448431219E-2</v>
      </c>
      <c r="SE587" s="409">
        <v>5.9579299607077987E-2</v>
      </c>
      <c r="SF587" s="409">
        <v>5.8150576356697709E-2</v>
      </c>
      <c r="SG587" s="409">
        <v>8.2685094119483382E-2</v>
      </c>
      <c r="SH587" s="409">
        <v>7.3693320423507583E-2</v>
      </c>
      <c r="SI587" s="409">
        <v>4.5808334433805525E-2</v>
      </c>
      <c r="SJ587" s="409">
        <v>3.6130990410360581E-2</v>
      </c>
      <c r="SK587" s="409">
        <v>4.1818397357621252E-2</v>
      </c>
      <c r="SL587" s="409">
        <v>3.7159412550756062E-2</v>
      </c>
      <c r="SM587" s="409">
        <v>1.185990038803137</v>
      </c>
      <c r="SN587" s="409">
        <v>3.8330494124184614E-2</v>
      </c>
      <c r="SO587" s="409">
        <v>2.5944559901360614E-2</v>
      </c>
      <c r="SP587" s="409">
        <v>1.5364883343741236E-2</v>
      </c>
      <c r="SQ587" s="409">
        <v>2.2390030018297535E-2</v>
      </c>
      <c r="SR587" s="409">
        <v>4.2597074044715383E-2</v>
      </c>
      <c r="SS587" s="409">
        <v>3.5567809105215717E-2</v>
      </c>
      <c r="ST587" s="409">
        <v>2.2867230787101615E-2</v>
      </c>
      <c r="SU587" s="409">
        <v>2.8372477278029197E-2</v>
      </c>
      <c r="SV587" s="409">
        <v>3.899930854634253E-2</v>
      </c>
      <c r="SW587" s="409">
        <v>2.0828186257696564E-2</v>
      </c>
      <c r="SX587" s="409">
        <v>1.3155795968102015E-2</v>
      </c>
      <c r="SY587" s="409">
        <v>1.4884613384775947E-2</v>
      </c>
      <c r="SZ587" s="409">
        <v>1.7371990721683737E-2</v>
      </c>
      <c r="TA587" s="409">
        <v>2.832764937866146E-2</v>
      </c>
      <c r="TB587" s="409">
        <v>3.2088095010888495E-2</v>
      </c>
      <c r="TC587" s="409">
        <v>2.6391234058709731E-2</v>
      </c>
      <c r="TD587" s="409">
        <v>3.1249915483975193E-2</v>
      </c>
      <c r="TE587" s="409">
        <v>4.0641562110001221E-3</v>
      </c>
    </row>
    <row r="588" spans="1:525" s="293" customFormat="1" x14ac:dyDescent="0.3">
      <c r="A588" s="409">
        <v>9.2582024097070167E-3</v>
      </c>
      <c r="B588" s="409">
        <v>1.4983496277227178E-2</v>
      </c>
      <c r="C588" s="409">
        <v>1.1369488260395017E-2</v>
      </c>
      <c r="D588" s="409">
        <v>1.1434945425670298E-2</v>
      </c>
      <c r="E588" s="409">
        <v>1.1134101891118487E-2</v>
      </c>
      <c r="F588" s="409">
        <v>1.3817750388014319E-2</v>
      </c>
      <c r="G588" s="409">
        <v>1.3153596347617027E-2</v>
      </c>
      <c r="H588" s="409">
        <v>1.462360393847408E-2</v>
      </c>
      <c r="I588" s="409">
        <v>1.452641429181511E-2</v>
      </c>
      <c r="J588" s="409">
        <v>1.360426518255487E-2</v>
      </c>
      <c r="K588" s="409">
        <v>1.7468290215792295E-2</v>
      </c>
      <c r="L588" s="409">
        <v>1.5559642480873418E-2</v>
      </c>
      <c r="M588" s="409">
        <v>1.2830842252429251E-2</v>
      </c>
      <c r="N588" s="409">
        <v>1.285557598230906E-2</v>
      </c>
      <c r="O588" s="409">
        <v>1.2233988838836583E-2</v>
      </c>
      <c r="P588" s="409">
        <v>1.2770534360328843E-2</v>
      </c>
      <c r="Q588" s="409">
        <v>3.626462625801475E-2</v>
      </c>
      <c r="R588" s="409">
        <v>1.0463117324564601</v>
      </c>
      <c r="S588" s="409">
        <v>1.1748593162825045E-2</v>
      </c>
      <c r="T588" s="409">
        <v>1.1160505603453073E-2</v>
      </c>
      <c r="U588" s="409">
        <v>1.1661443886338333E-2</v>
      </c>
      <c r="V588" s="409">
        <v>1.4285343500124264E-2</v>
      </c>
      <c r="W588" s="409">
        <v>1.7148640266174468E-2</v>
      </c>
      <c r="X588" s="409">
        <v>1.4586144935376954E-2</v>
      </c>
      <c r="Y588" s="409">
        <v>1.1925643739459436E-2</v>
      </c>
      <c r="Z588" s="409">
        <v>2.3278349868754017E-2</v>
      </c>
      <c r="AA588" s="409">
        <v>1.8598318403656458E-2</v>
      </c>
      <c r="AB588" s="409">
        <v>1.2119915956751172E-2</v>
      </c>
      <c r="AC588" s="409">
        <v>4.9388207818439452E-2</v>
      </c>
      <c r="AD588" s="409">
        <v>1.2191788575946267E-2</v>
      </c>
      <c r="AE588" s="409">
        <v>2.7462186927513583E-2</v>
      </c>
      <c r="AF588" s="409">
        <v>1.8051429846499031E-2</v>
      </c>
      <c r="AG588" s="409">
        <v>1.3553977536162243E-2</v>
      </c>
      <c r="AH588" s="409">
        <v>2.1598751175619019E-2</v>
      </c>
      <c r="AI588" s="409">
        <v>4.6781119434331463E-3</v>
      </c>
      <c r="AJ588" s="410">
        <v>8.9719130772196974E-3</v>
      </c>
      <c r="AK588" s="410">
        <v>1.4917716268721404E-2</v>
      </c>
      <c r="AL588" s="410">
        <v>1.1073319493839284E-2</v>
      </c>
      <c r="AM588" s="410">
        <v>1.1183683638921919E-2</v>
      </c>
      <c r="AN588" s="410">
        <v>1.0664050141968279E-2</v>
      </c>
      <c r="AO588" s="410">
        <v>1.35483281313689E-2</v>
      </c>
      <c r="AP588" s="410">
        <v>1.2912133419889293E-2</v>
      </c>
      <c r="AQ588" s="410">
        <v>1.3570910556196879E-2</v>
      </c>
      <c r="AR588" s="410">
        <v>1.4293172694985607E-2</v>
      </c>
      <c r="AS588" s="410">
        <v>1.3356446038380897E-2</v>
      </c>
      <c r="AT588" s="410">
        <v>1.7716464810323893E-2</v>
      </c>
      <c r="AU588" s="410">
        <v>1.5670678733761413E-2</v>
      </c>
      <c r="AV588" s="410">
        <v>1.2738109412431782E-2</v>
      </c>
      <c r="AW588" s="410">
        <v>1.2684233621046911E-2</v>
      </c>
      <c r="AX588" s="410">
        <v>1.2075627172036689E-2</v>
      </c>
      <c r="AY588" s="410">
        <v>1.2391093732776892E-2</v>
      </c>
      <c r="AZ588" s="410">
        <v>3.5875041033636132E-2</v>
      </c>
      <c r="BA588" s="410">
        <v>1.0449925227091352</v>
      </c>
      <c r="BB588" s="410">
        <v>1.1400714077010887E-2</v>
      </c>
      <c r="BC588" s="410">
        <v>1.0606394695785549E-2</v>
      </c>
      <c r="BD588" s="410">
        <v>1.1465510713965061E-2</v>
      </c>
      <c r="BE588" s="410">
        <v>1.3611337227524764E-2</v>
      </c>
      <c r="BF588" s="410">
        <v>1.7251351852448787E-2</v>
      </c>
      <c r="BG588" s="410">
        <v>1.4703301969731526E-2</v>
      </c>
      <c r="BH588" s="410">
        <v>1.1424550859173441E-2</v>
      </c>
      <c r="BI588" s="410">
        <v>2.4882024845959194E-2</v>
      </c>
      <c r="BJ588" s="410">
        <v>1.7738409059175862E-2</v>
      </c>
      <c r="BK588" s="410">
        <v>1.1970559430112725E-2</v>
      </c>
      <c r="BL588" s="410">
        <v>5.0626246962783977E-2</v>
      </c>
      <c r="BM588" s="410">
        <v>1.2010396890368195E-2</v>
      </c>
      <c r="BN588" s="410">
        <v>2.6903583790972286E-2</v>
      </c>
      <c r="BO588" s="410">
        <v>1.909938938657613E-2</v>
      </c>
      <c r="BP588" s="410">
        <v>1.3725421908423385E-2</v>
      </c>
      <c r="BQ588" s="410">
        <v>2.1121505052019547E-2</v>
      </c>
      <c r="BR588" s="410">
        <v>4.0978707355178801E-3</v>
      </c>
      <c r="BS588" s="409">
        <v>8.6506666271312337E-3</v>
      </c>
      <c r="BT588" s="409">
        <v>1.4409646966553042E-2</v>
      </c>
      <c r="BU588" s="409">
        <v>1.0675640782994347E-2</v>
      </c>
      <c r="BV588" s="409">
        <v>1.0865940494070941E-2</v>
      </c>
      <c r="BW588" s="409">
        <v>1.0389303200115432E-2</v>
      </c>
      <c r="BX588" s="409">
        <v>1.2896222305684013E-2</v>
      </c>
      <c r="BY588" s="409">
        <v>1.2408355301573972E-2</v>
      </c>
      <c r="BZ588" s="409">
        <v>1.2799353057813557E-2</v>
      </c>
      <c r="CA588" s="409">
        <v>1.3552787784920696E-2</v>
      </c>
      <c r="CB588" s="409">
        <v>1.2641802601014617E-2</v>
      </c>
      <c r="CC588" s="409">
        <v>1.6430707076674676E-2</v>
      </c>
      <c r="CD588" s="409">
        <v>1.4790976669457794E-2</v>
      </c>
      <c r="CE588" s="409">
        <v>1.2081338682249145E-2</v>
      </c>
      <c r="CF588" s="409">
        <v>1.1736058733106033E-2</v>
      </c>
      <c r="CG588" s="409">
        <v>1.1717359496434026E-2</v>
      </c>
      <c r="CH588" s="409">
        <v>1.1699968399457627E-2</v>
      </c>
      <c r="CI588" s="409">
        <v>3.4962429228418274E-2</v>
      </c>
      <c r="CJ588" s="409">
        <v>1.0457413046122479</v>
      </c>
      <c r="CK588" s="409">
        <v>1.0968547420908643E-2</v>
      </c>
      <c r="CL588" s="409">
        <v>9.6532258978806549E-3</v>
      </c>
      <c r="CM588" s="409">
        <v>1.0728934345014049E-2</v>
      </c>
      <c r="CN588" s="409">
        <v>1.2717161626955424E-2</v>
      </c>
      <c r="CO588" s="409">
        <v>1.6581582510922902E-2</v>
      </c>
      <c r="CP588" s="409">
        <v>1.3894236963408512E-2</v>
      </c>
      <c r="CQ588" s="409">
        <v>1.095504976311781E-2</v>
      </c>
      <c r="CR588" s="409">
        <v>2.380728634561723E-2</v>
      </c>
      <c r="CS588" s="409">
        <v>1.7901241260454018E-2</v>
      </c>
      <c r="CT588" s="409">
        <v>1.1279723502036024E-2</v>
      </c>
      <c r="CU588" s="409">
        <v>4.8079356593245685E-2</v>
      </c>
      <c r="CV588" s="409">
        <v>1.1621515173541302E-2</v>
      </c>
      <c r="CW588" s="409">
        <v>2.516449486732893E-2</v>
      </c>
      <c r="CX588" s="409">
        <v>1.7621230687493966E-2</v>
      </c>
      <c r="CY588" s="409">
        <v>1.305365965101718E-2</v>
      </c>
      <c r="CZ588" s="409">
        <v>1.9966530442038E-2</v>
      </c>
      <c r="DA588" s="409">
        <v>3.4657068677961902E-3</v>
      </c>
      <c r="DB588" s="410">
        <v>8.5311890530073084E-3</v>
      </c>
      <c r="DC588" s="410">
        <v>1.3256369376038692E-2</v>
      </c>
      <c r="DD588" s="410">
        <v>1.0644954644496321E-2</v>
      </c>
      <c r="DE588" s="410">
        <v>1.0731953998422403E-2</v>
      </c>
      <c r="DF588" s="410">
        <v>1.0307579677908235E-2</v>
      </c>
      <c r="DG588" s="410">
        <v>1.2919907083033061E-2</v>
      </c>
      <c r="DH588" s="410">
        <v>1.2252792652793153E-2</v>
      </c>
      <c r="DI588" s="410">
        <v>1.2184003188653146E-2</v>
      </c>
      <c r="DJ588" s="410">
        <v>1.3423442783023213E-2</v>
      </c>
      <c r="DK588" s="410">
        <v>1.2523463780841706E-2</v>
      </c>
      <c r="DL588" s="410">
        <v>1.61761323963329E-2</v>
      </c>
      <c r="DM588" s="410">
        <v>1.4785392535484256E-2</v>
      </c>
      <c r="DN588" s="410">
        <v>1.1945046714512008E-2</v>
      </c>
      <c r="DO588" s="410">
        <v>1.137564601554355E-2</v>
      </c>
      <c r="DP588" s="410">
        <v>1.1447522821549106E-2</v>
      </c>
      <c r="DQ588" s="410">
        <v>1.2252257628694576E-2</v>
      </c>
      <c r="DR588" s="410">
        <v>3.521016043459723E-2</v>
      </c>
      <c r="DS588" s="410">
        <v>1.0457917269509318</v>
      </c>
      <c r="DT588" s="410">
        <v>1.0946984733969378E-2</v>
      </c>
      <c r="DU588" s="410">
        <v>9.4437894855519192E-3</v>
      </c>
      <c r="DV588" s="410">
        <v>1.0820020177777384E-2</v>
      </c>
      <c r="DW588" s="410">
        <v>1.2696611389294487E-2</v>
      </c>
      <c r="DX588" s="410">
        <v>1.7077168853334958E-2</v>
      </c>
      <c r="DY588" s="410">
        <v>1.3398063745270973E-2</v>
      </c>
      <c r="DZ588" s="410">
        <v>1.1338225645218646E-2</v>
      </c>
      <c r="EA588" s="410">
        <v>2.4491229876854568E-2</v>
      </c>
      <c r="EB588" s="410">
        <v>1.8240452583860253E-2</v>
      </c>
      <c r="EC588" s="410">
        <v>1.166193912221402E-2</v>
      </c>
      <c r="ED588" s="410">
        <v>4.9549964665233495E-2</v>
      </c>
      <c r="EE588" s="410">
        <v>1.1536008291834826E-2</v>
      </c>
      <c r="EF588" s="410">
        <v>2.5504670701306596E-2</v>
      </c>
      <c r="EG588" s="410">
        <v>1.8466466291157058E-2</v>
      </c>
      <c r="EH588" s="410">
        <v>1.3319335753850794E-2</v>
      </c>
      <c r="EI588" s="410">
        <v>1.9507716467475778E-2</v>
      </c>
      <c r="EJ588" s="410">
        <v>4.1726985677065691E-3</v>
      </c>
      <c r="EK588" s="409">
        <v>8.6970796889987156E-3</v>
      </c>
      <c r="EL588" s="409">
        <v>1.3502722980998281E-2</v>
      </c>
      <c r="EM588" s="409">
        <v>1.0530519674851312E-2</v>
      </c>
      <c r="EN588" s="409">
        <v>1.1055748659044611E-2</v>
      </c>
      <c r="EO588" s="409">
        <v>1.0457217534814756E-2</v>
      </c>
      <c r="EP588" s="409">
        <v>1.2189270777352622E-2</v>
      </c>
      <c r="EQ588" s="409">
        <v>1.2020200862817122E-2</v>
      </c>
      <c r="ER588" s="409">
        <v>1.2036152193383987E-2</v>
      </c>
      <c r="ES588" s="409">
        <v>1.3095728418216176E-2</v>
      </c>
      <c r="ET588" s="409">
        <v>1.2325846167064764E-2</v>
      </c>
      <c r="EU588" s="409">
        <v>1.6459535301651743E-2</v>
      </c>
      <c r="EV588" s="409">
        <v>1.4448587397454514E-2</v>
      </c>
      <c r="EW588" s="409">
        <v>1.2403277231483512E-2</v>
      </c>
      <c r="EX588" s="409">
        <v>1.1186715038327018E-2</v>
      </c>
      <c r="EY588" s="409">
        <v>1.1526966207242764E-2</v>
      </c>
      <c r="EZ588" s="409">
        <v>1.0621347367326471E-2</v>
      </c>
      <c r="FA588" s="409">
        <v>3.4972058806925478E-2</v>
      </c>
      <c r="FB588" s="409">
        <v>1.0471676096605269</v>
      </c>
      <c r="FC588" s="409">
        <v>1.0816428195342507E-2</v>
      </c>
      <c r="FD588" s="409">
        <v>9.4423834380605969E-3</v>
      </c>
      <c r="FE588" s="409">
        <v>1.0787258978244329E-2</v>
      </c>
      <c r="FF588" s="409">
        <v>1.2722830665824176E-2</v>
      </c>
      <c r="FG588" s="409">
        <v>1.6665530990132505E-2</v>
      </c>
      <c r="FH588" s="409">
        <v>1.2957228895885249E-2</v>
      </c>
      <c r="FI588" s="409">
        <v>1.093053291870924E-2</v>
      </c>
      <c r="FJ588" s="409">
        <v>2.4054081289196345E-2</v>
      </c>
      <c r="FK588" s="409">
        <v>1.8337561958920553E-2</v>
      </c>
      <c r="FL588" s="409">
        <v>1.1797956533675404E-2</v>
      </c>
      <c r="FM588" s="409">
        <v>4.8753523373486485E-2</v>
      </c>
      <c r="FN588" s="409">
        <v>1.1442045267828417E-2</v>
      </c>
      <c r="FO588" s="409">
        <v>2.552731487434369E-2</v>
      </c>
      <c r="FP588" s="409">
        <v>1.9805279712112638E-2</v>
      </c>
      <c r="FQ588" s="409">
        <v>1.3231913872362356E-2</v>
      </c>
      <c r="FR588" s="409">
        <v>1.8829486462299289E-2</v>
      </c>
      <c r="FS588" s="409">
        <v>4.4199738746557365E-3</v>
      </c>
      <c r="FT588" s="410">
        <v>8.6873895695406614E-3</v>
      </c>
      <c r="FU588" s="410">
        <v>1.2312217922005852E-2</v>
      </c>
      <c r="FV588" s="410">
        <v>1.0437726771014155E-2</v>
      </c>
      <c r="FW588" s="410">
        <v>1.0886371805926231E-2</v>
      </c>
      <c r="FX588" s="410">
        <v>1.0119165677140232E-2</v>
      </c>
      <c r="FY588" s="410">
        <v>1.2263387275775823E-2</v>
      </c>
      <c r="FZ588" s="410">
        <v>1.1717001013790255E-2</v>
      </c>
      <c r="GA588" s="410">
        <v>1.0782014854358262E-2</v>
      </c>
      <c r="GB588" s="410">
        <v>1.2066735523972008E-2</v>
      </c>
      <c r="GC588" s="410">
        <v>1.1651495181163561E-2</v>
      </c>
      <c r="GD588" s="410">
        <v>1.5785838979854104E-2</v>
      </c>
      <c r="GE588" s="410">
        <v>1.3669681142352378E-2</v>
      </c>
      <c r="GF588" s="410">
        <v>1.160822428389908E-2</v>
      </c>
      <c r="GG588" s="410">
        <v>1.0105903582785352E-2</v>
      </c>
      <c r="GH588" s="410">
        <v>1.0936013084766534E-2</v>
      </c>
      <c r="GI588" s="410">
        <v>1.0670207290475091E-2</v>
      </c>
      <c r="GJ588" s="410">
        <v>3.4221736120239245E-2</v>
      </c>
      <c r="GK588" s="410">
        <v>1.0514851997095827</v>
      </c>
      <c r="GL588" s="410">
        <v>1.0779155027762503E-2</v>
      </c>
      <c r="GM588" s="410">
        <v>9.2074494335502403E-3</v>
      </c>
      <c r="GN588" s="410">
        <v>1.085477164066335E-2</v>
      </c>
      <c r="GO588" s="410">
        <v>1.2986453930606236E-2</v>
      </c>
      <c r="GP588" s="410">
        <v>1.6202411508513741E-2</v>
      </c>
      <c r="GQ588" s="410">
        <v>1.2282341626633976E-2</v>
      </c>
      <c r="GR588" s="410">
        <v>1.0320658625941006E-2</v>
      </c>
      <c r="GS588" s="410">
        <v>2.1582631457858156E-2</v>
      </c>
      <c r="GT588" s="410">
        <v>1.8262556139984131E-2</v>
      </c>
      <c r="GU588" s="410">
        <v>1.1287511143387439E-2</v>
      </c>
      <c r="GV588" s="410">
        <v>4.7824623913309029E-2</v>
      </c>
      <c r="GW588" s="410">
        <v>1.1046616023628567E-2</v>
      </c>
      <c r="GX588" s="410">
        <v>2.5242642959685188E-2</v>
      </c>
      <c r="GY588" s="410">
        <v>1.9924799978142203E-2</v>
      </c>
      <c r="GZ588" s="410">
        <v>1.3076720377988047E-2</v>
      </c>
      <c r="HA588" s="410">
        <v>1.8025887247988731E-2</v>
      </c>
      <c r="HB588" s="410">
        <v>2.6902861626986714E-3</v>
      </c>
      <c r="HC588" s="409">
        <v>8.9097869451065133E-3</v>
      </c>
      <c r="HD588" s="409">
        <v>1.3508376258292926E-2</v>
      </c>
      <c r="HE588" s="409">
        <v>1.0720843840090507E-2</v>
      </c>
      <c r="HF588" s="409">
        <v>1.1474399721287091E-2</v>
      </c>
      <c r="HG588" s="409">
        <v>1.0283948845126243E-2</v>
      </c>
      <c r="HH588" s="409">
        <v>1.204698900139097E-2</v>
      </c>
      <c r="HI588" s="409">
        <v>1.2061199110924526E-2</v>
      </c>
      <c r="HJ588" s="409">
        <v>1.2054499893885223E-2</v>
      </c>
      <c r="HK588" s="409">
        <v>1.2342981457244228E-2</v>
      </c>
      <c r="HL588" s="409">
        <v>1.2054882275816864E-2</v>
      </c>
      <c r="HM588" s="409">
        <v>1.6498012650839028E-2</v>
      </c>
      <c r="HN588" s="409">
        <v>1.4083535617698208E-2</v>
      </c>
      <c r="HO588" s="409">
        <v>1.215311139293777E-2</v>
      </c>
      <c r="HP588" s="409">
        <v>1.0939142296370261E-2</v>
      </c>
      <c r="HQ588" s="409">
        <v>1.1332739241211526E-2</v>
      </c>
      <c r="HR588" s="409">
        <v>1.0689434503114241E-2</v>
      </c>
      <c r="HS588" s="409">
        <v>3.6508962149325079E-2</v>
      </c>
      <c r="HT588" s="409">
        <v>1.0541142915695119</v>
      </c>
      <c r="HU588" s="409">
        <v>1.0920915101134744E-2</v>
      </c>
      <c r="HV588" s="409">
        <v>9.1782860439487014E-3</v>
      </c>
      <c r="HW588" s="409">
        <v>1.0608071753749755E-2</v>
      </c>
      <c r="HX588" s="409">
        <v>1.3446771378283586E-2</v>
      </c>
      <c r="HY588" s="409">
        <v>1.6792529280862639E-2</v>
      </c>
      <c r="HZ588" s="409">
        <v>1.2323495253432917E-2</v>
      </c>
      <c r="IA588" s="409">
        <v>1.1280541951709178E-2</v>
      </c>
      <c r="IB588" s="409">
        <v>2.2005376482924575E-2</v>
      </c>
      <c r="IC588" s="409">
        <v>1.8637963932530279E-2</v>
      </c>
      <c r="ID588" s="409">
        <v>1.1330192860297142E-2</v>
      </c>
      <c r="IE588" s="409">
        <v>4.7051636465738102E-2</v>
      </c>
      <c r="IF588" s="409">
        <v>1.1190512015736511E-2</v>
      </c>
      <c r="IG588" s="409">
        <v>2.4579314954751855E-2</v>
      </c>
      <c r="IH588" s="409">
        <v>2.0604609076917801E-2</v>
      </c>
      <c r="II588" s="409">
        <v>1.2776726389698767E-2</v>
      </c>
      <c r="IJ588" s="409">
        <v>1.8179383015125478E-2</v>
      </c>
      <c r="IK588" s="409">
        <v>2.3070190115180495E-3</v>
      </c>
      <c r="IL588" s="410">
        <v>8.8386058262454846E-3</v>
      </c>
      <c r="IM588" s="410">
        <v>1.4430658979640423E-2</v>
      </c>
      <c r="IN588" s="410">
        <v>1.082438156239489E-2</v>
      </c>
      <c r="IO588" s="410">
        <v>1.1507729149764716E-2</v>
      </c>
      <c r="IP588" s="410">
        <v>1.0162850637719817E-2</v>
      </c>
      <c r="IQ588" s="410">
        <v>1.2011298611175161E-2</v>
      </c>
      <c r="IR588" s="410">
        <v>1.2191308361598409E-2</v>
      </c>
      <c r="IS588" s="410">
        <v>1.2834487234316079E-2</v>
      </c>
      <c r="IT588" s="410">
        <v>1.2253156786308913E-2</v>
      </c>
      <c r="IU588" s="410">
        <v>1.1960016781562088E-2</v>
      </c>
      <c r="IV588" s="410">
        <v>1.6580957451122064E-2</v>
      </c>
      <c r="IW588" s="410">
        <v>1.4181932904919573E-2</v>
      </c>
      <c r="IX588" s="410">
        <v>1.2206072604493655E-2</v>
      </c>
      <c r="IY588" s="410">
        <v>1.0153127217702656E-2</v>
      </c>
      <c r="IZ588" s="410">
        <v>1.1054962632078879E-2</v>
      </c>
      <c r="JA588" s="410">
        <v>9.6368381031389349E-3</v>
      </c>
      <c r="JB588" s="410">
        <v>3.1700655294031606E-2</v>
      </c>
      <c r="JC588" s="410">
        <v>1.0580347267526713</v>
      </c>
      <c r="JD588" s="410">
        <v>1.0803472876818463E-2</v>
      </c>
      <c r="JE588" s="410">
        <v>9.2043250218010794E-3</v>
      </c>
      <c r="JF588" s="410">
        <v>1.0790041199691897E-2</v>
      </c>
      <c r="JG588" s="410">
        <v>1.3667258193756004E-2</v>
      </c>
      <c r="JH588" s="410">
        <v>1.7081798345111185E-2</v>
      </c>
      <c r="JI588" s="410">
        <v>1.2261944565542911E-2</v>
      </c>
      <c r="JJ588" s="410">
        <v>1.1099432964880486E-2</v>
      </c>
      <c r="JK588" s="410">
        <v>2.1804463540667306E-2</v>
      </c>
      <c r="JL588" s="410">
        <v>1.8198696196592586E-2</v>
      </c>
      <c r="JM588" s="410">
        <v>1.1357577212427391E-2</v>
      </c>
      <c r="JN588" s="410">
        <v>4.7210313638079343E-2</v>
      </c>
      <c r="JO588" s="410">
        <v>1.1177416405655791E-2</v>
      </c>
      <c r="JP588" s="410">
        <v>2.4502912568656797E-2</v>
      </c>
      <c r="JQ588" s="410">
        <v>2.0261181232505462E-2</v>
      </c>
      <c r="JR588" s="410">
        <v>1.2465530617947279E-2</v>
      </c>
      <c r="JS588" s="410">
        <v>1.8016693639999973E-2</v>
      </c>
      <c r="JT588" s="410">
        <v>2.027574807613296E-3</v>
      </c>
      <c r="JU588" s="409">
        <v>8.4402587581512908E-3</v>
      </c>
      <c r="JV588" s="409">
        <v>1.331348857251812E-2</v>
      </c>
      <c r="JW588" s="409">
        <v>1.0406898449803827E-2</v>
      </c>
      <c r="JX588" s="409">
        <v>1.127049631253595E-2</v>
      </c>
      <c r="JY588" s="409">
        <v>9.8964497564543834E-3</v>
      </c>
      <c r="JZ588" s="409">
        <v>1.1647797837537825E-2</v>
      </c>
      <c r="KA588" s="409">
        <v>1.1832897169225568E-2</v>
      </c>
      <c r="KB588" s="409">
        <v>1.1696973062342983E-2</v>
      </c>
      <c r="KC588" s="409">
        <v>1.1725393453588692E-2</v>
      </c>
      <c r="KD588" s="409">
        <v>1.1407413436569617E-2</v>
      </c>
      <c r="KE588" s="409">
        <v>1.609344822243065E-2</v>
      </c>
      <c r="KF588" s="409">
        <v>1.3621915492257752E-2</v>
      </c>
      <c r="KG588" s="409">
        <v>1.1530258996992398E-2</v>
      </c>
      <c r="KH588" s="409">
        <v>9.5277534704295737E-3</v>
      </c>
      <c r="KI588" s="409">
        <v>1.0753901834280535E-2</v>
      </c>
      <c r="KJ588" s="409">
        <v>9.5057276436459736E-3</v>
      </c>
      <c r="KK588" s="409">
        <v>2.8272250604326508E-2</v>
      </c>
      <c r="KL588" s="409">
        <v>1.0590651873919745</v>
      </c>
      <c r="KM588" s="409">
        <v>1.0699694088141478E-2</v>
      </c>
      <c r="KN588" s="409">
        <v>8.8953287732111141E-3</v>
      </c>
      <c r="KO588" s="409">
        <v>1.0524891500584862E-2</v>
      </c>
      <c r="KP588" s="409">
        <v>1.3196909388753349E-2</v>
      </c>
      <c r="KQ588" s="409">
        <v>1.6441937540252534E-2</v>
      </c>
      <c r="KR588" s="409">
        <v>1.158873460011621E-2</v>
      </c>
      <c r="KS588" s="409">
        <v>1.1446496954639895E-2</v>
      </c>
      <c r="KT588" s="409">
        <v>2.1510218656572884E-2</v>
      </c>
      <c r="KU588" s="409">
        <v>1.7618350805379723E-2</v>
      </c>
      <c r="KV588" s="409">
        <v>1.12197941011837E-2</v>
      </c>
      <c r="KW588" s="409">
        <v>4.5504760251417475E-2</v>
      </c>
      <c r="KX588" s="409">
        <v>1.0850202709874756E-2</v>
      </c>
      <c r="KY588" s="409">
        <v>2.4807986987274051E-2</v>
      </c>
      <c r="KZ588" s="409">
        <v>1.8693286992737371E-2</v>
      </c>
      <c r="LA588" s="409">
        <v>1.2561401862217395E-2</v>
      </c>
      <c r="LB588" s="409">
        <v>1.7199008085258902E-2</v>
      </c>
      <c r="LC588" s="409">
        <v>1.6497523242714448E-3</v>
      </c>
      <c r="LD588" s="410">
        <v>7.9974833969196565E-3</v>
      </c>
      <c r="LE588" s="410">
        <v>1.225196951099403E-2</v>
      </c>
      <c r="LF588" s="410">
        <v>1.0020939178933392E-2</v>
      </c>
      <c r="LG588" s="410">
        <v>1.0651738772458098E-2</v>
      </c>
      <c r="LH588" s="410">
        <v>9.549086514954409E-3</v>
      </c>
      <c r="LI588" s="410">
        <v>1.1153644315021347E-2</v>
      </c>
      <c r="LJ588" s="410">
        <v>1.0973693293414844E-2</v>
      </c>
      <c r="LK588" s="410">
        <v>1.1383503736326768E-2</v>
      </c>
      <c r="LL588" s="410">
        <v>1.0930793263382975E-2</v>
      </c>
      <c r="LM588" s="410">
        <v>1.0593244663455088E-2</v>
      </c>
      <c r="LN588" s="410">
        <v>1.5186534131525547E-2</v>
      </c>
      <c r="LO588" s="410">
        <v>1.2725891226649503E-2</v>
      </c>
      <c r="LP588" s="410">
        <v>1.0877043027044729E-2</v>
      </c>
      <c r="LQ588" s="410">
        <v>8.9411707340034188E-3</v>
      </c>
      <c r="LR588" s="410">
        <v>1.017666958547909E-2</v>
      </c>
      <c r="LS588" s="410">
        <v>9.1744259813557796E-3</v>
      </c>
      <c r="LT588" s="410">
        <v>2.5862629840244497E-2</v>
      </c>
      <c r="LU588" s="410">
        <v>1.0580627330391168</v>
      </c>
      <c r="LV588" s="410">
        <v>1.0855491831641185E-2</v>
      </c>
      <c r="LW588" s="410">
        <v>8.3522900610512683E-3</v>
      </c>
      <c r="LX588" s="410">
        <v>1.0161452981397773E-2</v>
      </c>
      <c r="LY588" s="410">
        <v>1.2563436259426904E-2</v>
      </c>
      <c r="LZ588" s="410">
        <v>1.6218407694983797E-2</v>
      </c>
      <c r="MA588" s="410">
        <v>1.039028568237315E-2</v>
      </c>
      <c r="MB588" s="410">
        <v>1.0562544649407922E-2</v>
      </c>
      <c r="MC588" s="410">
        <v>2.1157421992661806E-2</v>
      </c>
      <c r="MD588" s="410">
        <v>1.6396692034111798E-2</v>
      </c>
      <c r="ME588" s="410">
        <v>1.0901100602537716E-2</v>
      </c>
      <c r="MF588" s="410">
        <v>3.8531002992153195E-2</v>
      </c>
      <c r="MG588" s="410">
        <v>1.0396830889239768E-2</v>
      </c>
      <c r="MH588" s="410">
        <v>2.432994229548573E-2</v>
      </c>
      <c r="MI588" s="410">
        <v>1.7027534233283483E-2</v>
      </c>
      <c r="MJ588" s="410">
        <v>1.2355665862694225E-2</v>
      </c>
      <c r="MK588" s="410">
        <v>1.6400161257516793E-2</v>
      </c>
      <c r="ML588" s="410">
        <v>1.8654761062227635E-3</v>
      </c>
      <c r="MM588" s="409">
        <v>7.5698038160085393E-3</v>
      </c>
      <c r="MN588" s="409">
        <v>1.1507043763956434E-2</v>
      </c>
      <c r="MO588" s="409">
        <v>9.4589953096923685E-3</v>
      </c>
      <c r="MP588" s="409">
        <v>1.0265479471302519E-2</v>
      </c>
      <c r="MQ588" s="409">
        <v>9.2262074143472997E-3</v>
      </c>
      <c r="MR588" s="409">
        <v>1.0654024473319479E-2</v>
      </c>
      <c r="MS588" s="409">
        <v>1.0399474956509395E-2</v>
      </c>
      <c r="MT588" s="409">
        <v>1.2657951393606509E-2</v>
      </c>
      <c r="MU588" s="409">
        <v>1.0686213843704467E-2</v>
      </c>
      <c r="MV588" s="409">
        <v>1.0268585764147528E-2</v>
      </c>
      <c r="MW588" s="409">
        <v>1.4473645455425857E-2</v>
      </c>
      <c r="MX588" s="409">
        <v>1.2572097703193355E-2</v>
      </c>
      <c r="MY588" s="409">
        <v>1.0511012512146438E-2</v>
      </c>
      <c r="MZ588" s="409">
        <v>8.4238400352453485E-3</v>
      </c>
      <c r="NA588" s="409">
        <v>9.5441679231224527E-3</v>
      </c>
      <c r="NB588" s="409">
        <v>8.832240836736267E-3</v>
      </c>
      <c r="NC588" s="409">
        <v>2.4643994510398476E-2</v>
      </c>
      <c r="ND588" s="409">
        <v>1.0590429430161543</v>
      </c>
      <c r="NE588" s="409">
        <v>1.077436206794735E-2</v>
      </c>
      <c r="NF588" s="409">
        <v>7.7991687157095224E-3</v>
      </c>
      <c r="NG588" s="409">
        <v>9.5784450949393061E-3</v>
      </c>
      <c r="NH588" s="409">
        <v>1.2110562441618523E-2</v>
      </c>
      <c r="NI588" s="409">
        <v>1.5553852944108002E-2</v>
      </c>
      <c r="NJ588" s="409">
        <v>9.6795019085036994E-3</v>
      </c>
      <c r="NK588" s="409">
        <v>9.9897191351891717E-3</v>
      </c>
      <c r="NL588" s="409">
        <v>2.0288910721609574E-2</v>
      </c>
      <c r="NM588" s="409">
        <v>1.6389669791772823E-2</v>
      </c>
      <c r="NN588" s="409">
        <v>1.0641901892755094E-2</v>
      </c>
      <c r="NO588" s="409">
        <v>3.8292279835604549E-2</v>
      </c>
      <c r="NP588" s="409">
        <v>9.9054156234916445E-3</v>
      </c>
      <c r="NQ588" s="409">
        <v>2.3630299472156134E-2</v>
      </c>
      <c r="NR588" s="409">
        <v>1.6225671819435152E-2</v>
      </c>
      <c r="NS588" s="409">
        <v>1.2238453908760907E-2</v>
      </c>
      <c r="NT588" s="409">
        <v>1.5772765916673079E-2</v>
      </c>
      <c r="NU588" s="409">
        <v>1.765671125779098E-3</v>
      </c>
      <c r="NV588" s="410">
        <v>7.5346364662023961E-3</v>
      </c>
      <c r="NW588" s="410">
        <v>1.113378746629883E-2</v>
      </c>
      <c r="NX588" s="410">
        <v>9.3538072728390053E-3</v>
      </c>
      <c r="NY588" s="410">
        <v>1.0210892941646843E-2</v>
      </c>
      <c r="NZ588" s="410">
        <v>9.1422731485770303E-3</v>
      </c>
      <c r="OA588" s="410">
        <v>1.0776987895625444E-2</v>
      </c>
      <c r="OB588" s="410">
        <v>1.0582626001157435E-2</v>
      </c>
      <c r="OC588" s="410">
        <v>1.5391920762203049E-2</v>
      </c>
      <c r="OD588" s="410">
        <v>1.0856571175833196E-2</v>
      </c>
      <c r="OE588" s="410">
        <v>1.0396353978078119E-2</v>
      </c>
      <c r="OF588" s="410">
        <v>1.4524512865008218E-2</v>
      </c>
      <c r="OG588" s="410">
        <v>1.2447473210443994E-2</v>
      </c>
      <c r="OH588" s="410">
        <v>1.0282956036544163E-2</v>
      </c>
      <c r="OI588" s="410">
        <v>8.2116055077877375E-3</v>
      </c>
      <c r="OJ588" s="410">
        <v>9.4523259963819432E-3</v>
      </c>
      <c r="OK588" s="410">
        <v>9.0956152262581386E-3</v>
      </c>
      <c r="OL588" s="410">
        <v>2.4235911380760353E-2</v>
      </c>
      <c r="OM588" s="410">
        <v>1.0605947862003506</v>
      </c>
      <c r="ON588" s="410">
        <v>1.1026839718547905E-2</v>
      </c>
      <c r="OO588" s="410">
        <v>7.9012725016219428E-3</v>
      </c>
      <c r="OP588" s="410">
        <v>9.4150519444452328E-3</v>
      </c>
      <c r="OQ588" s="410">
        <v>1.2092450113630788E-2</v>
      </c>
      <c r="OR588" s="410">
        <v>1.5476841606344768E-2</v>
      </c>
      <c r="OS588" s="410">
        <v>1.0506632463360715E-2</v>
      </c>
      <c r="OT588" s="410">
        <v>1.048394177944208E-2</v>
      </c>
      <c r="OU588" s="410">
        <v>2.0696643452487746E-2</v>
      </c>
      <c r="OV588" s="410">
        <v>1.593815274905239E-2</v>
      </c>
      <c r="OW588" s="410">
        <v>1.01197379448731E-2</v>
      </c>
      <c r="OX588" s="410">
        <v>3.7796748081639089E-2</v>
      </c>
      <c r="OY588" s="410">
        <v>9.7804782680526187E-3</v>
      </c>
      <c r="OZ588" s="410">
        <v>2.361567740067097E-2</v>
      </c>
      <c r="PA588" s="410">
        <v>1.5990452442959865E-2</v>
      </c>
      <c r="PB588" s="410">
        <v>1.2668614621465955E-2</v>
      </c>
      <c r="PC588" s="410">
        <v>1.555629763341696E-2</v>
      </c>
      <c r="PD588" s="410">
        <v>1.799321874583436E-3</v>
      </c>
      <c r="PE588" s="409">
        <v>7.1763880393468909E-3</v>
      </c>
      <c r="PF588" s="409">
        <v>1.1035106499120029E-2</v>
      </c>
      <c r="PG588" s="409">
        <v>9.0513868398518632E-3</v>
      </c>
      <c r="PH588" s="409">
        <v>1.0010527749871597E-2</v>
      </c>
      <c r="PI588" s="409">
        <v>8.8778811696524264E-3</v>
      </c>
      <c r="PJ588" s="409">
        <v>1.0645386993742694E-2</v>
      </c>
      <c r="PK588" s="409">
        <v>1.0530204017981238E-2</v>
      </c>
      <c r="PL588" s="409">
        <v>1.475919608991789E-2</v>
      </c>
      <c r="PM588" s="409">
        <v>1.0757974123322635E-2</v>
      </c>
      <c r="PN588" s="409">
        <v>1.012489369040122E-2</v>
      </c>
      <c r="PO588" s="409">
        <v>1.4440853480846408E-2</v>
      </c>
      <c r="PP588" s="409">
        <v>1.2385291567138015E-2</v>
      </c>
      <c r="PQ588" s="409">
        <v>1.0077001326965668E-2</v>
      </c>
      <c r="PR588" s="409">
        <v>8.0764533977026858E-3</v>
      </c>
      <c r="PS588" s="409">
        <v>9.2764521650192371E-3</v>
      </c>
      <c r="PT588" s="409">
        <v>9.0887718818521805E-3</v>
      </c>
      <c r="PU588" s="409">
        <v>2.400114282671293E-2</v>
      </c>
      <c r="PV588" s="409">
        <v>1.0594921571423528</v>
      </c>
      <c r="PW588" s="409">
        <v>1.1065775087973058E-2</v>
      </c>
      <c r="PX588" s="409">
        <v>7.494448959346086E-3</v>
      </c>
      <c r="PY588" s="409">
        <v>9.2896954078998742E-3</v>
      </c>
      <c r="PZ588" s="409">
        <v>1.1739753003311121E-2</v>
      </c>
      <c r="QA588" s="409">
        <v>1.5052390134160553E-2</v>
      </c>
      <c r="QB588" s="409">
        <v>9.0580403101292485E-3</v>
      </c>
      <c r="QC588" s="409">
        <v>1.0284935746306383E-2</v>
      </c>
      <c r="QD588" s="409">
        <v>2.0380659865074598E-2</v>
      </c>
      <c r="QE588" s="409">
        <v>1.6046615648571721E-2</v>
      </c>
      <c r="QF588" s="409">
        <v>1.0120964787948607E-2</v>
      </c>
      <c r="QG588" s="409">
        <v>3.6918030747150568E-2</v>
      </c>
      <c r="QH588" s="409">
        <v>9.5361685301344028E-3</v>
      </c>
      <c r="QI588" s="409">
        <v>2.3889537471356314E-2</v>
      </c>
      <c r="QJ588" s="409">
        <v>1.5144063005978823E-2</v>
      </c>
      <c r="QK588" s="409">
        <v>1.2907409345791414E-2</v>
      </c>
      <c r="QL588" s="409">
        <v>1.5463706922167454E-2</v>
      </c>
      <c r="QM588" s="409">
        <v>1.6578687811085043E-3</v>
      </c>
      <c r="QN588" s="410">
        <v>7.3066810854264226E-3</v>
      </c>
      <c r="QO588" s="410">
        <v>9.8265244981378501E-3</v>
      </c>
      <c r="QP588" s="410">
        <v>9.3498614217330158E-3</v>
      </c>
      <c r="QQ588" s="410">
        <v>1.0293620567490421E-2</v>
      </c>
      <c r="QR588" s="410">
        <v>8.9769820295531686E-3</v>
      </c>
      <c r="QS588" s="410">
        <v>1.0599778411958038E-2</v>
      </c>
      <c r="QT588" s="410">
        <v>1.0590827186032966E-2</v>
      </c>
      <c r="QU588" s="410">
        <v>1.7495439584593361E-2</v>
      </c>
      <c r="QV588" s="410">
        <v>1.0991017956013939E-2</v>
      </c>
      <c r="QW588" s="410">
        <v>1.0134893734561902E-2</v>
      </c>
      <c r="QX588" s="410">
        <v>1.4325709846510453E-2</v>
      </c>
      <c r="QY588" s="410">
        <v>1.2167172615461647E-2</v>
      </c>
      <c r="QZ588" s="410">
        <v>9.894551865672176E-3</v>
      </c>
      <c r="RA588" s="410">
        <v>8.1797311309271883E-3</v>
      </c>
      <c r="RB588" s="410">
        <v>9.437836163636984E-3</v>
      </c>
      <c r="RC588" s="410">
        <v>9.3530161312570855E-3</v>
      </c>
      <c r="RD588" s="410">
        <v>2.2153171593978942E-2</v>
      </c>
      <c r="RE588" s="410">
        <v>1.0612880185173601</v>
      </c>
      <c r="RF588" s="410">
        <v>1.1351232881779407E-2</v>
      </c>
      <c r="RG588" s="410">
        <v>7.6141564433757523E-3</v>
      </c>
      <c r="RH588" s="410">
        <v>9.4077531209151577E-3</v>
      </c>
      <c r="RI588" s="410">
        <v>1.2263540962700794E-2</v>
      </c>
      <c r="RJ588" s="410">
        <v>1.5533662522654954E-2</v>
      </c>
      <c r="RK588" s="410">
        <v>9.1027785982673859E-3</v>
      </c>
      <c r="RL588" s="410">
        <v>1.1376914948129381E-2</v>
      </c>
      <c r="RM588" s="410">
        <v>2.0777927919510938E-2</v>
      </c>
      <c r="RN588" s="410">
        <v>1.5813785781233332E-2</v>
      </c>
      <c r="RO588" s="410">
        <v>1.0827799420846647E-2</v>
      </c>
      <c r="RP588" s="410">
        <v>3.6080915372693964E-2</v>
      </c>
      <c r="RQ588" s="410">
        <v>9.6519677963417747E-3</v>
      </c>
      <c r="RR588" s="410">
        <v>2.3514514133230496E-2</v>
      </c>
      <c r="RS588" s="410">
        <v>1.528222327485966E-2</v>
      </c>
      <c r="RT588" s="410">
        <v>1.3269259852967326E-2</v>
      </c>
      <c r="RU588" s="410">
        <v>1.5778443027121333E-2</v>
      </c>
      <c r="RV588" s="410">
        <v>1.5211596232472975E-3</v>
      </c>
      <c r="RW588" s="409">
        <v>7.6858566020280234E-3</v>
      </c>
      <c r="RX588" s="409">
        <v>1.0733473541652079E-2</v>
      </c>
      <c r="RY588" s="409">
        <v>9.8208928623177861E-3</v>
      </c>
      <c r="RZ588" s="409">
        <v>1.0805513723005901E-2</v>
      </c>
      <c r="SA588" s="409">
        <v>9.1740021483126249E-3</v>
      </c>
      <c r="SB588" s="409">
        <v>1.0982824408864163E-2</v>
      </c>
      <c r="SC588" s="409">
        <v>1.0808585412298986E-2</v>
      </c>
      <c r="SD588" s="409">
        <v>1.4845426755550464E-2</v>
      </c>
      <c r="SE588" s="409">
        <v>1.0813729055197042E-2</v>
      </c>
      <c r="SF588" s="409">
        <v>1.0492495015045976E-2</v>
      </c>
      <c r="SG588" s="409">
        <v>1.4886856104874623E-2</v>
      </c>
      <c r="SH588" s="409">
        <v>1.2582423256713391E-2</v>
      </c>
      <c r="SI588" s="409">
        <v>1.0462291551374793E-2</v>
      </c>
      <c r="SJ588" s="409">
        <v>8.6089176015773927E-3</v>
      </c>
      <c r="SK588" s="409">
        <v>1.0055620103077248E-2</v>
      </c>
      <c r="SL588" s="409">
        <v>1.0052370739935411E-2</v>
      </c>
      <c r="SM588" s="409">
        <v>2.4562987559856454E-2</v>
      </c>
      <c r="SN588" s="409">
        <v>1.0635109919110117</v>
      </c>
      <c r="SO588" s="409">
        <v>1.0968522952282293E-2</v>
      </c>
      <c r="SP588" s="409">
        <v>7.6458465611283586E-3</v>
      </c>
      <c r="SQ588" s="409">
        <v>9.7844315238133153E-3</v>
      </c>
      <c r="SR588" s="409">
        <v>1.3049381837213792E-2</v>
      </c>
      <c r="SS588" s="409">
        <v>1.6787369545404749E-2</v>
      </c>
      <c r="ST588" s="409">
        <v>9.5287872868885723E-3</v>
      </c>
      <c r="SU588" s="409">
        <v>1.1712098705801477E-2</v>
      </c>
      <c r="SV588" s="409">
        <v>2.1849980000047366E-2</v>
      </c>
      <c r="SW588" s="409">
        <v>1.6053573634227946E-2</v>
      </c>
      <c r="SX588" s="409">
        <v>1.1126485318213796E-2</v>
      </c>
      <c r="SY588" s="409">
        <v>3.7152066231028555E-2</v>
      </c>
      <c r="SZ588" s="409">
        <v>1.0488902463233798E-2</v>
      </c>
      <c r="TA588" s="409">
        <v>2.4939557351598661E-2</v>
      </c>
      <c r="TB588" s="409">
        <v>1.6410549174068961E-2</v>
      </c>
      <c r="TC588" s="409">
        <v>1.3652750853792915E-2</v>
      </c>
      <c r="TD588" s="409">
        <v>1.6345107051725309E-2</v>
      </c>
      <c r="TE588" s="409">
        <v>1.6707815117558398E-3</v>
      </c>
    </row>
    <row r="589" spans="1:525" s="293" customFormat="1" x14ac:dyDescent="0.3">
      <c r="A589" s="409">
        <v>9.9107719815374109E-3</v>
      </c>
      <c r="B589" s="409">
        <v>9.0168554548629154E-3</v>
      </c>
      <c r="C589" s="409">
        <v>1.4422975968792502E-2</v>
      </c>
      <c r="D589" s="409">
        <v>1.3195722067143622E-2</v>
      </c>
      <c r="E589" s="409">
        <v>1.641854244832669E-2</v>
      </c>
      <c r="F589" s="409">
        <v>1.3916899528045878E-2</v>
      </c>
      <c r="G589" s="409">
        <v>1.1331123868949848E-2</v>
      </c>
      <c r="H589" s="409">
        <v>1.1176018854628034E-2</v>
      </c>
      <c r="I589" s="409">
        <v>1.3860560669873127E-2</v>
      </c>
      <c r="J589" s="409">
        <v>1.4206599171194743E-2</v>
      </c>
      <c r="K589" s="409">
        <v>1.4607567383777597E-2</v>
      </c>
      <c r="L589" s="409">
        <v>1.4303618556830868E-2</v>
      </c>
      <c r="M589" s="409">
        <v>1.290397051985806E-2</v>
      </c>
      <c r="N589" s="409">
        <v>1.2781810160444182E-2</v>
      </c>
      <c r="O589" s="409">
        <v>1.3863133019738379E-2</v>
      </c>
      <c r="P589" s="409">
        <v>1.3859489461225795E-2</v>
      </c>
      <c r="Q589" s="409">
        <v>1.4889561053259585E-2</v>
      </c>
      <c r="R589" s="409">
        <v>1.4872508681572735E-2</v>
      </c>
      <c r="S589" s="409">
        <v>1.0128940868552088</v>
      </c>
      <c r="T589" s="409">
        <v>9.34051783827612E-3</v>
      </c>
      <c r="U589" s="409">
        <v>8.3192630942437364E-3</v>
      </c>
      <c r="V589" s="409">
        <v>1.121866204659583E-2</v>
      </c>
      <c r="W589" s="409">
        <v>2.3604063044004388E-2</v>
      </c>
      <c r="X589" s="409">
        <v>1.005656866598118E-2</v>
      </c>
      <c r="Y589" s="409">
        <v>8.7513237953215396E-3</v>
      </c>
      <c r="Z589" s="409">
        <v>1.2640387497943327E-2</v>
      </c>
      <c r="AA589" s="409">
        <v>8.0649734481317119E-3</v>
      </c>
      <c r="AB589" s="409">
        <v>5.5517245123655095E-3</v>
      </c>
      <c r="AC589" s="409">
        <v>3.8684883801667646E-3</v>
      </c>
      <c r="AD589" s="409">
        <v>9.5939595812055342E-3</v>
      </c>
      <c r="AE589" s="409">
        <v>7.5866132400107724E-3</v>
      </c>
      <c r="AF589" s="409">
        <v>5.3690303114815058E-3</v>
      </c>
      <c r="AG589" s="409">
        <v>7.3034101550647247E-3</v>
      </c>
      <c r="AH589" s="409">
        <v>1.0754719923050268E-2</v>
      </c>
      <c r="AI589" s="409">
        <v>1.0252966079443413E-3</v>
      </c>
      <c r="AJ589" s="410">
        <v>9.5811548711599321E-3</v>
      </c>
      <c r="AK589" s="410">
        <v>8.9165072993727633E-3</v>
      </c>
      <c r="AL589" s="410">
        <v>1.4370127668523575E-2</v>
      </c>
      <c r="AM589" s="410">
        <v>1.3176426769432838E-2</v>
      </c>
      <c r="AN589" s="410">
        <v>1.6319904847125297E-2</v>
      </c>
      <c r="AO589" s="410">
        <v>1.4110663359556524E-2</v>
      </c>
      <c r="AP589" s="410">
        <v>1.1322226482694875E-2</v>
      </c>
      <c r="AQ589" s="410">
        <v>1.0001690331560795E-2</v>
      </c>
      <c r="AR589" s="410">
        <v>1.4069246468588981E-2</v>
      </c>
      <c r="AS589" s="410">
        <v>1.4461808852428449E-2</v>
      </c>
      <c r="AT589" s="410">
        <v>1.5016067984341908E-2</v>
      </c>
      <c r="AU589" s="410">
        <v>1.4838356921398175E-2</v>
      </c>
      <c r="AV589" s="410">
        <v>1.3369787725489491E-2</v>
      </c>
      <c r="AW589" s="410">
        <v>1.3330479646294798E-2</v>
      </c>
      <c r="AX589" s="410">
        <v>1.4051091971837156E-2</v>
      </c>
      <c r="AY589" s="410">
        <v>1.3973774495498709E-2</v>
      </c>
      <c r="AZ589" s="410">
        <v>1.4354137100715309E-2</v>
      </c>
      <c r="BA589" s="410">
        <v>1.4855500783258462E-2</v>
      </c>
      <c r="BB589" s="410">
        <v>1.0134136339784319</v>
      </c>
      <c r="BC589" s="410">
        <v>8.0953267069559607E-3</v>
      </c>
      <c r="BD589" s="410">
        <v>7.7535397971356442E-3</v>
      </c>
      <c r="BE589" s="410">
        <v>1.1135680529159165E-2</v>
      </c>
      <c r="BF589" s="410">
        <v>2.3453873660097529E-2</v>
      </c>
      <c r="BG589" s="410">
        <v>1.0322052859061771E-2</v>
      </c>
      <c r="BH589" s="410">
        <v>8.5830202402285508E-3</v>
      </c>
      <c r="BI589" s="410">
        <v>1.3203930218034926E-2</v>
      </c>
      <c r="BJ589" s="410">
        <v>8.1750125707651822E-3</v>
      </c>
      <c r="BK589" s="410">
        <v>5.7023604963830719E-3</v>
      </c>
      <c r="BL589" s="410">
        <v>3.9548541221338749E-3</v>
      </c>
      <c r="BM589" s="410">
        <v>9.927161520268294E-3</v>
      </c>
      <c r="BN589" s="410">
        <v>7.7431255831530875E-3</v>
      </c>
      <c r="BO589" s="410">
        <v>5.6764820292102749E-3</v>
      </c>
      <c r="BP589" s="410">
        <v>7.2962062444904769E-3</v>
      </c>
      <c r="BQ589" s="410">
        <v>1.0957415347351033E-2</v>
      </c>
      <c r="BR589" s="410">
        <v>9.8008754406996696E-4</v>
      </c>
      <c r="BS589" s="409">
        <v>9.5951849720805043E-3</v>
      </c>
      <c r="BT589" s="409">
        <v>8.8441060308742953E-3</v>
      </c>
      <c r="BU589" s="409">
        <v>1.4349623552508704E-2</v>
      </c>
      <c r="BV589" s="409">
        <v>1.3457626157981949E-2</v>
      </c>
      <c r="BW589" s="409">
        <v>1.6847253301799925E-2</v>
      </c>
      <c r="BX589" s="409">
        <v>1.392863589998952E-2</v>
      </c>
      <c r="BY589" s="409">
        <v>1.127364799053741E-2</v>
      </c>
      <c r="BZ589" s="409">
        <v>9.9044084406597847E-3</v>
      </c>
      <c r="CA589" s="409">
        <v>1.3901339658776473E-2</v>
      </c>
      <c r="CB589" s="409">
        <v>1.4222244434188298E-2</v>
      </c>
      <c r="CC589" s="409">
        <v>1.4510389533462897E-2</v>
      </c>
      <c r="CD589" s="409">
        <v>1.4384691674648706E-2</v>
      </c>
      <c r="CE589" s="409">
        <v>1.3161334013490365E-2</v>
      </c>
      <c r="CF589" s="409">
        <v>1.2656785157515357E-2</v>
      </c>
      <c r="CG589" s="409">
        <v>1.4065501144846516E-2</v>
      </c>
      <c r="CH589" s="409">
        <v>1.3674483432168219E-2</v>
      </c>
      <c r="CI589" s="409">
        <v>1.4265966757410724E-2</v>
      </c>
      <c r="CJ589" s="409">
        <v>1.4801133275819833E-2</v>
      </c>
      <c r="CK589" s="409">
        <v>1.0136807018686722</v>
      </c>
      <c r="CL589" s="409">
        <v>8.4587309250948404E-3</v>
      </c>
      <c r="CM589" s="409">
        <v>7.7931459721797443E-3</v>
      </c>
      <c r="CN589" s="409">
        <v>1.0931725572555956E-2</v>
      </c>
      <c r="CO589" s="409">
        <v>2.3409758855641592E-2</v>
      </c>
      <c r="CP589" s="409">
        <v>1.002106647218356E-2</v>
      </c>
      <c r="CQ589" s="409">
        <v>8.8400838418415256E-3</v>
      </c>
      <c r="CR589" s="409">
        <v>1.2944486467482266E-2</v>
      </c>
      <c r="CS589" s="409">
        <v>8.3578530969360947E-3</v>
      </c>
      <c r="CT589" s="409">
        <v>5.6443925470746927E-3</v>
      </c>
      <c r="CU589" s="409">
        <v>3.9928936319098916E-3</v>
      </c>
      <c r="CV589" s="409">
        <v>9.8503146248974036E-3</v>
      </c>
      <c r="CW589" s="409">
        <v>7.6948321565032561E-3</v>
      </c>
      <c r="CX589" s="409">
        <v>5.5949014617763179E-3</v>
      </c>
      <c r="CY589" s="409">
        <v>7.3411839950252205E-3</v>
      </c>
      <c r="CZ589" s="409">
        <v>1.0976390816392864E-2</v>
      </c>
      <c r="DA589" s="409">
        <v>8.3300062548462706E-4</v>
      </c>
      <c r="DB589" s="410">
        <v>9.4882255631253357E-3</v>
      </c>
      <c r="DC589" s="410">
        <v>8.7842176122792694E-3</v>
      </c>
      <c r="DD589" s="410">
        <v>1.4479223040846862E-2</v>
      </c>
      <c r="DE589" s="410">
        <v>1.3775260761624785E-2</v>
      </c>
      <c r="DF589" s="410">
        <v>1.711941940684342E-2</v>
      </c>
      <c r="DG589" s="410">
        <v>1.3969103060705333E-2</v>
      </c>
      <c r="DH589" s="410">
        <v>1.1541630635360905E-2</v>
      </c>
      <c r="DI589" s="410">
        <v>1.0387898761259893E-2</v>
      </c>
      <c r="DJ589" s="410">
        <v>1.4040873884680314E-2</v>
      </c>
      <c r="DK589" s="410">
        <v>1.4230882261611932E-2</v>
      </c>
      <c r="DL589" s="410">
        <v>1.4651052941458015E-2</v>
      </c>
      <c r="DM589" s="410">
        <v>1.4465660270739505E-2</v>
      </c>
      <c r="DN589" s="410">
        <v>1.3192867172733347E-2</v>
      </c>
      <c r="DO589" s="410">
        <v>1.2317547873134091E-2</v>
      </c>
      <c r="DP589" s="410">
        <v>1.3914417380223781E-2</v>
      </c>
      <c r="DQ589" s="410">
        <v>1.4468825885976366E-2</v>
      </c>
      <c r="DR589" s="410">
        <v>1.4243316193680093E-2</v>
      </c>
      <c r="DS589" s="410">
        <v>1.4599195118771382E-2</v>
      </c>
      <c r="DT589" s="410">
        <v>1.0138678070415119</v>
      </c>
      <c r="DU589" s="410">
        <v>8.195821558416189E-3</v>
      </c>
      <c r="DV589" s="410">
        <v>7.7033414292775491E-3</v>
      </c>
      <c r="DW589" s="410">
        <v>1.0864415893143794E-2</v>
      </c>
      <c r="DX589" s="410">
        <v>2.3560716894916883E-2</v>
      </c>
      <c r="DY589" s="410">
        <v>1.0142587354590081E-2</v>
      </c>
      <c r="DZ589" s="410">
        <v>9.4032567039095006E-3</v>
      </c>
      <c r="EA589" s="410">
        <v>1.3322043420341849E-2</v>
      </c>
      <c r="EB589" s="410">
        <v>8.5331640162481549E-3</v>
      </c>
      <c r="EC589" s="410">
        <v>5.812392752937167E-3</v>
      </c>
      <c r="ED589" s="410">
        <v>4.3776717533040542E-3</v>
      </c>
      <c r="EE589" s="410">
        <v>9.7931737268483841E-3</v>
      </c>
      <c r="EF589" s="410">
        <v>7.9223824775001526E-3</v>
      </c>
      <c r="EG589" s="410">
        <v>5.6787269149778915E-3</v>
      </c>
      <c r="EH589" s="410">
        <v>7.5188587946814168E-3</v>
      </c>
      <c r="EI589" s="410">
        <v>1.0853469451566207E-2</v>
      </c>
      <c r="EJ589" s="410">
        <v>1.0189926270572826E-3</v>
      </c>
      <c r="EK589" s="409">
        <v>9.3715856991871526E-3</v>
      </c>
      <c r="EL589" s="409">
        <v>8.7404775872826912E-3</v>
      </c>
      <c r="EM589" s="409">
        <v>1.4488005979871415E-2</v>
      </c>
      <c r="EN589" s="409">
        <v>1.4007550482231764E-2</v>
      </c>
      <c r="EO589" s="409">
        <v>1.7092847828647138E-2</v>
      </c>
      <c r="EP589" s="409">
        <v>1.3694453217458437E-2</v>
      </c>
      <c r="EQ589" s="409">
        <v>1.169922170053979E-2</v>
      </c>
      <c r="ER589" s="409">
        <v>1.0017550657479033E-2</v>
      </c>
      <c r="ES589" s="409">
        <v>1.3929566446469576E-2</v>
      </c>
      <c r="ET589" s="409">
        <v>1.4291846320009575E-2</v>
      </c>
      <c r="EU589" s="409">
        <v>1.4700190832438486E-2</v>
      </c>
      <c r="EV589" s="409">
        <v>1.4219752101813282E-2</v>
      </c>
      <c r="EW589" s="409">
        <v>1.3421364295860824E-2</v>
      </c>
      <c r="EX589" s="409">
        <v>1.1882813698835945E-2</v>
      </c>
      <c r="EY589" s="409">
        <v>1.4093570728170364E-2</v>
      </c>
      <c r="EZ589" s="409">
        <v>1.3353129791177632E-2</v>
      </c>
      <c r="FA589" s="409">
        <v>1.4457329112769438E-2</v>
      </c>
      <c r="FB589" s="409">
        <v>1.4419127597368117E-2</v>
      </c>
      <c r="FC589" s="409">
        <v>1.0141546816340123</v>
      </c>
      <c r="FD589" s="409">
        <v>8.0864728135535344E-3</v>
      </c>
      <c r="FE589" s="409">
        <v>7.6768021652386231E-3</v>
      </c>
      <c r="FF589" s="409">
        <v>1.069210575861781E-2</v>
      </c>
      <c r="FG589" s="409">
        <v>2.367267652700307E-2</v>
      </c>
      <c r="FH589" s="409">
        <v>1.0049310648447043E-2</v>
      </c>
      <c r="FI589" s="409">
        <v>9.2743765850757665E-3</v>
      </c>
      <c r="FJ589" s="409">
        <v>1.343468933468803E-2</v>
      </c>
      <c r="FK589" s="409">
        <v>8.8695884397578615E-3</v>
      </c>
      <c r="FL589" s="409">
        <v>6.1242965684782978E-3</v>
      </c>
      <c r="FM589" s="409">
        <v>4.443106539344828E-3</v>
      </c>
      <c r="FN589" s="409">
        <v>9.9800167776115719E-3</v>
      </c>
      <c r="FO589" s="409">
        <v>8.3210150983658512E-3</v>
      </c>
      <c r="FP589" s="409">
        <v>5.7907776496478724E-3</v>
      </c>
      <c r="FQ589" s="409">
        <v>7.6013219241231125E-3</v>
      </c>
      <c r="FR589" s="409">
        <v>1.1072947442546879E-2</v>
      </c>
      <c r="FS589" s="409">
        <v>1.0667263569929164E-3</v>
      </c>
      <c r="FT589" s="410">
        <v>9.4892582068373654E-3</v>
      </c>
      <c r="FU589" s="410">
        <v>8.1003107477843287E-3</v>
      </c>
      <c r="FV589" s="410">
        <v>1.477745294346304E-2</v>
      </c>
      <c r="FW589" s="410">
        <v>1.4342512133163732E-2</v>
      </c>
      <c r="FX589" s="410">
        <v>1.7475037152118376E-2</v>
      </c>
      <c r="FY589" s="410">
        <v>1.4123692452367024E-2</v>
      </c>
      <c r="FZ589" s="410">
        <v>1.1817703891103017E-2</v>
      </c>
      <c r="GA589" s="410">
        <v>9.1535391055851574E-3</v>
      </c>
      <c r="GB589" s="410">
        <v>1.3770013197744809E-2</v>
      </c>
      <c r="GC589" s="410">
        <v>1.4405846506543767E-2</v>
      </c>
      <c r="GD589" s="410">
        <v>1.4373919983447945E-2</v>
      </c>
      <c r="GE589" s="410">
        <v>1.4165311611589402E-2</v>
      </c>
      <c r="GF589" s="410">
        <v>1.2924559612083452E-2</v>
      </c>
      <c r="GG589" s="410">
        <v>1.1328308780204192E-2</v>
      </c>
      <c r="GH589" s="410">
        <v>1.4246043679369666E-2</v>
      </c>
      <c r="GI589" s="410">
        <v>1.3820988242646406E-2</v>
      </c>
      <c r="GJ589" s="410">
        <v>1.3540817430520978E-2</v>
      </c>
      <c r="GK589" s="410">
        <v>1.4227146568733124E-2</v>
      </c>
      <c r="GL589" s="410">
        <v>1.015552226218662</v>
      </c>
      <c r="GM589" s="410">
        <v>7.462261142911957E-3</v>
      </c>
      <c r="GN589" s="410">
        <v>7.2709228452188107E-3</v>
      </c>
      <c r="GO589" s="410">
        <v>1.0599165857527149E-2</v>
      </c>
      <c r="GP589" s="410">
        <v>2.2034436959712835E-2</v>
      </c>
      <c r="GQ589" s="410">
        <v>9.1564629911055472E-3</v>
      </c>
      <c r="GR589" s="410">
        <v>8.9751189538014309E-3</v>
      </c>
      <c r="GS589" s="410">
        <v>1.3184589749798567E-2</v>
      </c>
      <c r="GT589" s="410">
        <v>8.2415821111725841E-3</v>
      </c>
      <c r="GU589" s="410">
        <v>5.8989314394325221E-3</v>
      </c>
      <c r="GV589" s="410">
        <v>4.1859127674536032E-3</v>
      </c>
      <c r="GW589" s="410">
        <v>9.6990204167741109E-3</v>
      </c>
      <c r="GX589" s="410">
        <v>8.2656509154014728E-3</v>
      </c>
      <c r="GY589" s="410">
        <v>5.5377361716885528E-3</v>
      </c>
      <c r="GZ589" s="410">
        <v>7.5420002540971982E-3</v>
      </c>
      <c r="HA589" s="410">
        <v>1.1138126924491005E-2</v>
      </c>
      <c r="HB589" s="410">
        <v>9.0456250898385574E-4</v>
      </c>
      <c r="HC589" s="409">
        <v>9.3010630430114486E-3</v>
      </c>
      <c r="HD589" s="409">
        <v>7.9403693698878852E-3</v>
      </c>
      <c r="HE589" s="409">
        <v>1.4726589834714881E-2</v>
      </c>
      <c r="HF589" s="409">
        <v>1.4175424012071858E-2</v>
      </c>
      <c r="HG589" s="409">
        <v>1.7289709837617916E-2</v>
      </c>
      <c r="HH589" s="409">
        <v>1.3800008094308326E-2</v>
      </c>
      <c r="HI589" s="409">
        <v>1.1709150505905524E-2</v>
      </c>
      <c r="HJ589" s="409">
        <v>8.9212498913427696E-3</v>
      </c>
      <c r="HK589" s="409">
        <v>1.3472470589447734E-2</v>
      </c>
      <c r="HL589" s="409">
        <v>1.442552215923695E-2</v>
      </c>
      <c r="HM589" s="409">
        <v>1.4272549746232965E-2</v>
      </c>
      <c r="HN589" s="409">
        <v>1.4058534802717517E-2</v>
      </c>
      <c r="HO589" s="409">
        <v>1.3036898255298471E-2</v>
      </c>
      <c r="HP589" s="409">
        <v>1.1619222423314552E-2</v>
      </c>
      <c r="HQ589" s="409">
        <v>1.4188521334966373E-2</v>
      </c>
      <c r="HR589" s="409">
        <v>1.3517943710545896E-2</v>
      </c>
      <c r="HS589" s="409">
        <v>1.3231967267543327E-2</v>
      </c>
      <c r="HT589" s="409">
        <v>1.3910770984230963E-2</v>
      </c>
      <c r="HU589" s="409">
        <v>1.0148862318984631</v>
      </c>
      <c r="HV589" s="409">
        <v>7.1055990385503962E-3</v>
      </c>
      <c r="HW589" s="409">
        <v>6.8901229331090955E-3</v>
      </c>
      <c r="HX589" s="409">
        <v>1.0405265773793838E-2</v>
      </c>
      <c r="HY589" s="409">
        <v>2.1366388245931033E-2</v>
      </c>
      <c r="HZ589" s="409">
        <v>8.7774084141200321E-3</v>
      </c>
      <c r="IA589" s="409">
        <v>9.4025957150167001E-3</v>
      </c>
      <c r="IB589" s="409">
        <v>1.313453746121984E-2</v>
      </c>
      <c r="IC589" s="409">
        <v>7.8582731918683865E-3</v>
      </c>
      <c r="ID589" s="409">
        <v>5.7568321305101139E-3</v>
      </c>
      <c r="IE589" s="409">
        <v>4.016992943627634E-3</v>
      </c>
      <c r="IF589" s="409">
        <v>9.5064148660481025E-3</v>
      </c>
      <c r="IG589" s="409">
        <v>7.9200027066429306E-3</v>
      </c>
      <c r="IH589" s="409">
        <v>5.314350251999422E-3</v>
      </c>
      <c r="II589" s="409">
        <v>7.3903638585977984E-3</v>
      </c>
      <c r="IJ589" s="409">
        <v>1.0760897404448543E-2</v>
      </c>
      <c r="IK589" s="409">
        <v>8.8983412586717285E-4</v>
      </c>
      <c r="IL589" s="410">
        <v>9.5787076113704721E-3</v>
      </c>
      <c r="IM589" s="410">
        <v>7.8351975222069169E-3</v>
      </c>
      <c r="IN589" s="410">
        <v>1.500412033941146E-2</v>
      </c>
      <c r="IO589" s="410">
        <v>1.4429257111043108E-2</v>
      </c>
      <c r="IP589" s="410">
        <v>1.7422219558228948E-2</v>
      </c>
      <c r="IQ589" s="410">
        <v>1.397647361143904E-2</v>
      </c>
      <c r="IR589" s="410">
        <v>1.2041466859304847E-2</v>
      </c>
      <c r="IS589" s="410">
        <v>8.9841697903680438E-3</v>
      </c>
      <c r="IT589" s="410">
        <v>1.3448468644794745E-2</v>
      </c>
      <c r="IU589" s="410">
        <v>1.4680984792367227E-2</v>
      </c>
      <c r="IV589" s="410">
        <v>1.4533606834632576E-2</v>
      </c>
      <c r="IW589" s="410">
        <v>1.4423446428672554E-2</v>
      </c>
      <c r="IX589" s="410">
        <v>1.342683552384475E-2</v>
      </c>
      <c r="IY589" s="410">
        <v>1.1458245176556959E-2</v>
      </c>
      <c r="IZ589" s="410">
        <v>1.4229869247398668E-2</v>
      </c>
      <c r="JA589" s="410">
        <v>1.2810676069716909E-2</v>
      </c>
      <c r="JB589" s="410">
        <v>1.3237197055074713E-2</v>
      </c>
      <c r="JC589" s="410">
        <v>1.4222176003301329E-2</v>
      </c>
      <c r="JD589" s="410">
        <v>1.0154194113359063</v>
      </c>
      <c r="JE589" s="410">
        <v>7.4003111121323933E-3</v>
      </c>
      <c r="JF589" s="410">
        <v>7.1510817002218294E-3</v>
      </c>
      <c r="JG589" s="410">
        <v>1.0534336636960483E-2</v>
      </c>
      <c r="JH589" s="410">
        <v>2.1921017825180491E-2</v>
      </c>
      <c r="JI589" s="410">
        <v>8.7996363946082033E-3</v>
      </c>
      <c r="JJ589" s="410">
        <v>9.5937928329961931E-3</v>
      </c>
      <c r="JK589" s="410">
        <v>1.4018906613707768E-2</v>
      </c>
      <c r="JL589" s="410">
        <v>7.7192661912259489E-3</v>
      </c>
      <c r="JM589" s="410">
        <v>5.8763689167028472E-3</v>
      </c>
      <c r="JN589" s="410">
        <v>4.0168064725219169E-3</v>
      </c>
      <c r="JO589" s="410">
        <v>9.6382182721746149E-3</v>
      </c>
      <c r="JP589" s="410">
        <v>8.3134636295442224E-3</v>
      </c>
      <c r="JQ589" s="410">
        <v>5.377951972479509E-3</v>
      </c>
      <c r="JR589" s="410">
        <v>7.5914370490227237E-3</v>
      </c>
      <c r="JS589" s="410">
        <v>1.0751429394069449E-2</v>
      </c>
      <c r="JT589" s="410">
        <v>8.719229085503334E-4</v>
      </c>
      <c r="JU589" s="409">
        <v>9.3040399127147892E-3</v>
      </c>
      <c r="JV589" s="409">
        <v>7.3299065254243158E-3</v>
      </c>
      <c r="JW589" s="409">
        <v>1.4461801704819699E-2</v>
      </c>
      <c r="JX589" s="409">
        <v>1.4026331979586436E-2</v>
      </c>
      <c r="JY589" s="409">
        <v>1.6249351465689711E-2</v>
      </c>
      <c r="JZ589" s="409">
        <v>1.4163712852722282E-2</v>
      </c>
      <c r="KA589" s="409">
        <v>1.1860290091686676E-2</v>
      </c>
      <c r="KB589" s="409">
        <v>8.3638272792846153E-3</v>
      </c>
      <c r="KC589" s="409">
        <v>1.3161244222987157E-2</v>
      </c>
      <c r="KD589" s="409">
        <v>1.4303876202837984E-2</v>
      </c>
      <c r="KE589" s="409">
        <v>1.4220174022197425E-2</v>
      </c>
      <c r="KF589" s="409">
        <v>1.3885372848388639E-2</v>
      </c>
      <c r="KG589" s="409">
        <v>1.2823533622057844E-2</v>
      </c>
      <c r="KH589" s="409">
        <v>1.0776837870208668E-2</v>
      </c>
      <c r="KI589" s="409">
        <v>1.4088025111074711E-2</v>
      </c>
      <c r="KJ589" s="409">
        <v>1.2730138371864494E-2</v>
      </c>
      <c r="KK589" s="409">
        <v>1.2896424122225017E-2</v>
      </c>
      <c r="KL589" s="409">
        <v>1.4160340187596957E-2</v>
      </c>
      <c r="KM589" s="409">
        <v>1.0154303041433606</v>
      </c>
      <c r="KN589" s="409">
        <v>7.1345037786780001E-3</v>
      </c>
      <c r="KO589" s="409">
        <v>6.9084242360600064E-3</v>
      </c>
      <c r="KP589" s="409">
        <v>1.0288299375889706E-2</v>
      </c>
      <c r="KQ589" s="409">
        <v>2.1229423135337436E-2</v>
      </c>
      <c r="KR589" s="409">
        <v>8.3610253830378421E-3</v>
      </c>
      <c r="KS589" s="409">
        <v>9.6905318127710836E-3</v>
      </c>
      <c r="KT589" s="409">
        <v>1.3118247389357471E-2</v>
      </c>
      <c r="KU589" s="409">
        <v>7.4318662493169634E-3</v>
      </c>
      <c r="KV589" s="409">
        <v>5.8364758091825246E-3</v>
      </c>
      <c r="KW589" s="409">
        <v>3.8818698385749161E-3</v>
      </c>
      <c r="KX589" s="409">
        <v>9.3476301007822948E-3</v>
      </c>
      <c r="KY589" s="409">
        <v>8.344665994502341E-3</v>
      </c>
      <c r="KZ589" s="409">
        <v>5.2935941827947468E-3</v>
      </c>
      <c r="LA589" s="409">
        <v>7.4097207174879066E-3</v>
      </c>
      <c r="LB589" s="409">
        <v>1.0432397368948122E-2</v>
      </c>
      <c r="LC589" s="409">
        <v>8.1548177972650597E-4</v>
      </c>
      <c r="LD589" s="410">
        <v>9.8434928371039301E-3</v>
      </c>
      <c r="LE589" s="410">
        <v>7.328441762759685E-3</v>
      </c>
      <c r="LF589" s="410">
        <v>1.5209313380597592E-2</v>
      </c>
      <c r="LG589" s="410">
        <v>1.4131237515278828E-2</v>
      </c>
      <c r="LH589" s="410">
        <v>1.6600955097211677E-2</v>
      </c>
      <c r="LI589" s="410">
        <v>1.4821577441530587E-2</v>
      </c>
      <c r="LJ589" s="410">
        <v>1.2026372250726803E-2</v>
      </c>
      <c r="LK589" s="410">
        <v>8.6359196852899573E-3</v>
      </c>
      <c r="LL589" s="410">
        <v>1.3268005796247331E-2</v>
      </c>
      <c r="LM589" s="410">
        <v>1.4497687918893479E-2</v>
      </c>
      <c r="LN589" s="410">
        <v>1.4373931927910382E-2</v>
      </c>
      <c r="LO589" s="410">
        <v>1.4015402748371666E-2</v>
      </c>
      <c r="LP589" s="410">
        <v>1.3105366864930218E-2</v>
      </c>
      <c r="LQ589" s="410">
        <v>1.0759348332720043E-2</v>
      </c>
      <c r="LR589" s="410">
        <v>1.4478499299423202E-2</v>
      </c>
      <c r="LS589" s="410">
        <v>1.3287118734460986E-2</v>
      </c>
      <c r="LT589" s="410">
        <v>1.3065374753758987E-2</v>
      </c>
      <c r="LU589" s="410">
        <v>1.4315518035537333E-2</v>
      </c>
      <c r="LV589" s="410">
        <v>1.0160365589406093</v>
      </c>
      <c r="LW589" s="410">
        <v>7.4187551657554441E-3</v>
      </c>
      <c r="LX589" s="410">
        <v>7.1825863012703293E-3</v>
      </c>
      <c r="LY589" s="410">
        <v>1.0626822437058448E-2</v>
      </c>
      <c r="LZ589" s="410">
        <v>2.154271255429098E-2</v>
      </c>
      <c r="MA589" s="410">
        <v>8.1818876789280688E-3</v>
      </c>
      <c r="MB589" s="410">
        <v>1.0545751799399414E-2</v>
      </c>
      <c r="MC589" s="410">
        <v>1.3734682687801928E-2</v>
      </c>
      <c r="MD589" s="410">
        <v>7.4686366979018828E-3</v>
      </c>
      <c r="ME589" s="410">
        <v>6.2443794721545294E-3</v>
      </c>
      <c r="MF589" s="410">
        <v>4.1936983841691939E-3</v>
      </c>
      <c r="MG589" s="410">
        <v>9.4895172476976743E-3</v>
      </c>
      <c r="MH589" s="410">
        <v>8.4526761703310211E-3</v>
      </c>
      <c r="MI589" s="410">
        <v>5.43700230426453E-3</v>
      </c>
      <c r="MJ589" s="410">
        <v>7.6990897315451891E-3</v>
      </c>
      <c r="MK589" s="410">
        <v>1.0803675648580287E-2</v>
      </c>
      <c r="ML589" s="410">
        <v>8.7528085851559735E-4</v>
      </c>
      <c r="MM589" s="409">
        <v>9.5680744528771188E-3</v>
      </c>
      <c r="MN589" s="409">
        <v>6.7582137947569381E-3</v>
      </c>
      <c r="MO589" s="409">
        <v>1.5091144637020586E-2</v>
      </c>
      <c r="MP589" s="409">
        <v>1.4019033566396498E-2</v>
      </c>
      <c r="MQ589" s="409">
        <v>1.6268096144425915E-2</v>
      </c>
      <c r="MR589" s="409">
        <v>1.4673485500875974E-2</v>
      </c>
      <c r="MS589" s="409">
        <v>1.1879027131803355E-2</v>
      </c>
      <c r="MT589" s="409">
        <v>8.9187385241998682E-3</v>
      </c>
      <c r="MU589" s="409">
        <v>1.3221273280807407E-2</v>
      </c>
      <c r="MV589" s="409">
        <v>1.4537636244435556E-2</v>
      </c>
      <c r="MW589" s="409">
        <v>1.4090846863679918E-2</v>
      </c>
      <c r="MX589" s="409">
        <v>1.4073276138630707E-2</v>
      </c>
      <c r="MY589" s="409">
        <v>1.2948036980076084E-2</v>
      </c>
      <c r="MZ589" s="409">
        <v>1.0635350945077008E-2</v>
      </c>
      <c r="NA589" s="409">
        <v>1.4322602917030186E-2</v>
      </c>
      <c r="NB589" s="409">
        <v>1.3157411709172059E-2</v>
      </c>
      <c r="NC589" s="409">
        <v>1.2465237984623814E-2</v>
      </c>
      <c r="ND589" s="409">
        <v>1.4514497440274554E-2</v>
      </c>
      <c r="NE589" s="409">
        <v>1.0166103215047571</v>
      </c>
      <c r="NF589" s="409">
        <v>7.5478524651273566E-3</v>
      </c>
      <c r="NG589" s="409">
        <v>7.1758578312361432E-3</v>
      </c>
      <c r="NH589" s="409">
        <v>1.0909660922194453E-2</v>
      </c>
      <c r="NI589" s="409">
        <v>2.142614865091351E-2</v>
      </c>
      <c r="NJ589" s="409">
        <v>7.9243193776098522E-3</v>
      </c>
      <c r="NK589" s="409">
        <v>1.0829651746907606E-2</v>
      </c>
      <c r="NL589" s="409">
        <v>1.3736130473974793E-2</v>
      </c>
      <c r="NM589" s="409">
        <v>7.5272743731579191E-3</v>
      </c>
      <c r="NN589" s="409">
        <v>6.4936948324423689E-3</v>
      </c>
      <c r="NO589" s="409">
        <v>4.306977456432496E-3</v>
      </c>
      <c r="NP589" s="409">
        <v>9.3974744037957584E-3</v>
      </c>
      <c r="NQ589" s="409">
        <v>8.4525678134445437E-3</v>
      </c>
      <c r="NR589" s="409">
        <v>5.4944230267281857E-3</v>
      </c>
      <c r="NS589" s="409">
        <v>8.0751099806913654E-3</v>
      </c>
      <c r="NT589" s="409">
        <v>1.0882531649587439E-2</v>
      </c>
      <c r="NU589" s="409">
        <v>8.6004305629965104E-4</v>
      </c>
      <c r="NV589" s="410">
        <v>9.6089548617388793E-3</v>
      </c>
      <c r="NW589" s="410">
        <v>6.3837228727715283E-3</v>
      </c>
      <c r="NX589" s="410">
        <v>1.4898726075987358E-2</v>
      </c>
      <c r="NY589" s="410">
        <v>1.3626003925830299E-2</v>
      </c>
      <c r="NZ589" s="410">
        <v>1.5829020992666372E-2</v>
      </c>
      <c r="OA589" s="410">
        <v>1.4513666037942768E-2</v>
      </c>
      <c r="OB589" s="410">
        <v>1.2044837452525511E-2</v>
      </c>
      <c r="OC589" s="410">
        <v>9.4292658094962678E-3</v>
      </c>
      <c r="OD589" s="410">
        <v>1.2977369103997655E-2</v>
      </c>
      <c r="OE589" s="410">
        <v>1.4438315106987872E-2</v>
      </c>
      <c r="OF589" s="410">
        <v>1.3930872875599109E-2</v>
      </c>
      <c r="OG589" s="410">
        <v>1.3831986789056701E-2</v>
      </c>
      <c r="OH589" s="410">
        <v>1.2604970037757884E-2</v>
      </c>
      <c r="OI589" s="410">
        <v>1.0272509277359414E-2</v>
      </c>
      <c r="OJ589" s="410">
        <v>1.4042558299083617E-2</v>
      </c>
      <c r="OK589" s="410">
        <v>1.3190360849744499E-2</v>
      </c>
      <c r="OL589" s="410">
        <v>1.2503272363134865E-2</v>
      </c>
      <c r="OM589" s="410">
        <v>1.457334120475939E-2</v>
      </c>
      <c r="ON589" s="410">
        <v>1.0165616723012629</v>
      </c>
      <c r="OO589" s="410">
        <v>7.5379687948603944E-3</v>
      </c>
      <c r="OP589" s="410">
        <v>7.1086149840408133E-3</v>
      </c>
      <c r="OQ589" s="410">
        <v>1.0893966270752051E-2</v>
      </c>
      <c r="OR589" s="410">
        <v>2.0905563647363797E-2</v>
      </c>
      <c r="OS589" s="410">
        <v>8.0292977015731654E-3</v>
      </c>
      <c r="OT589" s="410">
        <v>1.1023915129686623E-2</v>
      </c>
      <c r="OU589" s="410">
        <v>1.41476143991788E-2</v>
      </c>
      <c r="OV589" s="410">
        <v>7.3397889206627317E-3</v>
      </c>
      <c r="OW589" s="410">
        <v>6.3287636093907595E-3</v>
      </c>
      <c r="OX589" s="410">
        <v>4.3232965908818989E-3</v>
      </c>
      <c r="OY589" s="410">
        <v>9.2710226777716655E-3</v>
      </c>
      <c r="OZ589" s="410">
        <v>8.5451735908430304E-3</v>
      </c>
      <c r="PA589" s="410">
        <v>5.7530409727001982E-3</v>
      </c>
      <c r="PB589" s="410">
        <v>8.1773944661702631E-3</v>
      </c>
      <c r="PC589" s="410">
        <v>1.0945217660699339E-2</v>
      </c>
      <c r="PD589" s="410">
        <v>9.1376021177332458E-4</v>
      </c>
      <c r="PE589" s="409">
        <v>9.6471553223288851E-3</v>
      </c>
      <c r="PF589" s="409">
        <v>6.6276265947865084E-3</v>
      </c>
      <c r="PG589" s="409">
        <v>1.4818902591771672E-2</v>
      </c>
      <c r="PH589" s="409">
        <v>1.3404189606020625E-2</v>
      </c>
      <c r="PI589" s="409">
        <v>1.5470464541774712E-2</v>
      </c>
      <c r="PJ589" s="409">
        <v>1.4489531941654728E-2</v>
      </c>
      <c r="PK589" s="409">
        <v>1.1935049918712826E-2</v>
      </c>
      <c r="PL589" s="409">
        <v>9.8134547024818601E-3</v>
      </c>
      <c r="PM589" s="409">
        <v>1.2727466342195173E-2</v>
      </c>
      <c r="PN589" s="409">
        <v>1.4108573548957086E-2</v>
      </c>
      <c r="PO589" s="409">
        <v>1.3918208801356859E-2</v>
      </c>
      <c r="PP589" s="409">
        <v>1.3728803476840296E-2</v>
      </c>
      <c r="PQ589" s="409">
        <v>1.2329360398513263E-2</v>
      </c>
      <c r="PR589" s="409">
        <v>1.0195136877704935E-2</v>
      </c>
      <c r="PS589" s="409">
        <v>1.3572136548059846E-2</v>
      </c>
      <c r="PT589" s="409">
        <v>1.3339606533830314E-2</v>
      </c>
      <c r="PU589" s="409">
        <v>1.2815492947068506E-2</v>
      </c>
      <c r="PV589" s="409">
        <v>1.4428103908623291E-2</v>
      </c>
      <c r="PW589" s="409">
        <v>1.0164285468017586</v>
      </c>
      <c r="PX589" s="409">
        <v>7.2126314342150803E-3</v>
      </c>
      <c r="PY589" s="409">
        <v>7.0211971262501846E-3</v>
      </c>
      <c r="PZ589" s="409">
        <v>1.0799032295867209E-2</v>
      </c>
      <c r="QA589" s="409">
        <v>2.0552531030323378E-2</v>
      </c>
      <c r="QB589" s="409">
        <v>7.6638194808395319E-3</v>
      </c>
      <c r="QC589" s="409">
        <v>1.0937195796951524E-2</v>
      </c>
      <c r="QD589" s="409">
        <v>1.4312771602059302E-2</v>
      </c>
      <c r="QE589" s="409">
        <v>7.2044489927799993E-3</v>
      </c>
      <c r="QF589" s="409">
        <v>6.3606216039823705E-3</v>
      </c>
      <c r="QG589" s="409">
        <v>4.2763593975722724E-3</v>
      </c>
      <c r="QH589" s="409">
        <v>9.035236504083383E-3</v>
      </c>
      <c r="QI589" s="409">
        <v>8.4054842896945179E-3</v>
      </c>
      <c r="QJ589" s="409">
        <v>5.5183144286379444E-3</v>
      </c>
      <c r="QK589" s="409">
        <v>8.1025740086268765E-3</v>
      </c>
      <c r="QL589" s="409">
        <v>1.072715175580574E-2</v>
      </c>
      <c r="QM589" s="409">
        <v>9.4122641866324261E-4</v>
      </c>
      <c r="QN589" s="410">
        <v>9.4920979469506912E-3</v>
      </c>
      <c r="QO589" s="410">
        <v>5.4299359605580275E-3</v>
      </c>
      <c r="QP589" s="410">
        <v>1.4583330025841511E-2</v>
      </c>
      <c r="QQ589" s="410">
        <v>1.2635260854143644E-2</v>
      </c>
      <c r="QR589" s="410">
        <v>1.4621360222791034E-2</v>
      </c>
      <c r="QS589" s="410">
        <v>1.3990714684634286E-2</v>
      </c>
      <c r="QT589" s="410">
        <v>1.1709354620346557E-2</v>
      </c>
      <c r="QU589" s="410">
        <v>9.9005063512416173E-3</v>
      </c>
      <c r="QV589" s="410">
        <v>1.2556309842869843E-2</v>
      </c>
      <c r="QW589" s="410">
        <v>1.3709761061587158E-2</v>
      </c>
      <c r="QX589" s="410">
        <v>1.3232527102086986E-2</v>
      </c>
      <c r="QY589" s="410">
        <v>1.3098653539893774E-2</v>
      </c>
      <c r="QZ589" s="410">
        <v>1.1756647465362854E-2</v>
      </c>
      <c r="RA589" s="410">
        <v>1.0010695456832154E-2</v>
      </c>
      <c r="RB589" s="410">
        <v>1.3588410462916098E-2</v>
      </c>
      <c r="RC589" s="410">
        <v>1.320796107482611E-2</v>
      </c>
      <c r="RD589" s="410">
        <v>1.1516265671924786E-2</v>
      </c>
      <c r="RE589" s="410">
        <v>1.3891614582123995E-2</v>
      </c>
      <c r="RF589" s="410">
        <v>1.0161889094750041</v>
      </c>
      <c r="RG589" s="410">
        <v>7.0282872446785034E-3</v>
      </c>
      <c r="RH589" s="410">
        <v>6.8344619633242815E-3</v>
      </c>
      <c r="RI589" s="410">
        <v>1.0544688361505673E-2</v>
      </c>
      <c r="RJ589" s="410">
        <v>1.950896146654487E-2</v>
      </c>
      <c r="RK589" s="410">
        <v>7.3256779678689708E-3</v>
      </c>
      <c r="RL589" s="410">
        <v>1.1286358851095942E-2</v>
      </c>
      <c r="RM589" s="410">
        <v>1.4435785338608951E-2</v>
      </c>
      <c r="RN589" s="410">
        <v>6.7612930311055208E-3</v>
      </c>
      <c r="RO589" s="410">
        <v>6.4353341396919542E-3</v>
      </c>
      <c r="RP589" s="410">
        <v>3.9843756952733008E-3</v>
      </c>
      <c r="RQ589" s="410">
        <v>8.9380939959294442E-3</v>
      </c>
      <c r="RR589" s="410">
        <v>7.9171186708306435E-3</v>
      </c>
      <c r="RS589" s="410">
        <v>5.2280292455318305E-3</v>
      </c>
      <c r="RT589" s="410">
        <v>7.7973269627615877E-3</v>
      </c>
      <c r="RU589" s="410">
        <v>1.0294725094623952E-2</v>
      </c>
      <c r="RV589" s="410">
        <v>8.570380661423407E-4</v>
      </c>
      <c r="RW589" s="409">
        <v>8.6797936731886956E-3</v>
      </c>
      <c r="RX589" s="409">
        <v>5.421457117317857E-3</v>
      </c>
      <c r="RY589" s="409">
        <v>1.3401355177142766E-2</v>
      </c>
      <c r="RZ589" s="409">
        <v>1.167621276438521E-2</v>
      </c>
      <c r="SA589" s="409">
        <v>1.3495657327472056E-2</v>
      </c>
      <c r="SB589" s="409">
        <v>1.2588135053365397E-2</v>
      </c>
      <c r="SC589" s="409">
        <v>1.087487402474138E-2</v>
      </c>
      <c r="SD589" s="409">
        <v>9.5721182281286905E-3</v>
      </c>
      <c r="SE589" s="409">
        <v>1.1494993752408518E-2</v>
      </c>
      <c r="SF589" s="409">
        <v>1.2990397053769571E-2</v>
      </c>
      <c r="SG589" s="409">
        <v>1.2284534173504856E-2</v>
      </c>
      <c r="SH589" s="409">
        <v>1.2168346479820786E-2</v>
      </c>
      <c r="SI589" s="409">
        <v>1.1167867052212323E-2</v>
      </c>
      <c r="SJ589" s="409">
        <v>9.3626388148609872E-3</v>
      </c>
      <c r="SK589" s="409">
        <v>1.3018896114086317E-2</v>
      </c>
      <c r="SL589" s="409">
        <v>1.2457686381000477E-2</v>
      </c>
      <c r="SM589" s="409">
        <v>1.1064189154854864E-2</v>
      </c>
      <c r="SN589" s="409">
        <v>1.2740857713852067E-2</v>
      </c>
      <c r="SO589" s="409">
        <v>1.0152992659282749</v>
      </c>
      <c r="SP589" s="409">
        <v>6.3371377328592087E-3</v>
      </c>
      <c r="SQ589" s="409">
        <v>6.3627214646280695E-3</v>
      </c>
      <c r="SR589" s="409">
        <v>9.9326367309250149E-3</v>
      </c>
      <c r="SS589" s="409">
        <v>1.89744772140902E-2</v>
      </c>
      <c r="ST589" s="409">
        <v>7.2058897863105237E-3</v>
      </c>
      <c r="SU589" s="409">
        <v>1.0675309006625274E-2</v>
      </c>
      <c r="SV589" s="409">
        <v>1.3489130323376052E-2</v>
      </c>
      <c r="SW589" s="409">
        <v>6.1352193193617054E-3</v>
      </c>
      <c r="SX589" s="409">
        <v>5.7967939250745002E-3</v>
      </c>
      <c r="SY589" s="409">
        <v>3.6781759346634878E-3</v>
      </c>
      <c r="SZ589" s="409">
        <v>8.987321430088591E-3</v>
      </c>
      <c r="TA589" s="409">
        <v>7.670967973286009E-3</v>
      </c>
      <c r="TB589" s="409">
        <v>4.9356750647987059E-3</v>
      </c>
      <c r="TC589" s="409">
        <v>7.2290162353102283E-3</v>
      </c>
      <c r="TD589" s="409">
        <v>9.6251760782014705E-3</v>
      </c>
      <c r="TE589" s="409">
        <v>7.8107276941514537E-4</v>
      </c>
    </row>
    <row r="590" spans="1:525" s="293" customFormat="1" x14ac:dyDescent="0.3">
      <c r="A590" s="409">
        <v>5.8785217995614009E-2</v>
      </c>
      <c r="B590" s="409">
        <v>4.699007091037119E-2</v>
      </c>
      <c r="C590" s="409">
        <v>0.10497654714798217</v>
      </c>
      <c r="D590" s="409">
        <v>0.10474022192245391</v>
      </c>
      <c r="E590" s="409">
        <v>0.12907185266176263</v>
      </c>
      <c r="F590" s="409">
        <v>0.10058782457259324</v>
      </c>
      <c r="G590" s="409">
        <v>8.9778218837659435E-2</v>
      </c>
      <c r="H590" s="409">
        <v>8.0631712174897022E-2</v>
      </c>
      <c r="I590" s="409">
        <v>9.1676551944324697E-2</v>
      </c>
      <c r="J590" s="409">
        <v>9.6882579563586757E-2</v>
      </c>
      <c r="K590" s="409">
        <v>7.9704393228602122E-2</v>
      </c>
      <c r="L590" s="409">
        <v>8.975727444992132E-2</v>
      </c>
      <c r="M590" s="409">
        <v>9.4694157938964435E-2</v>
      </c>
      <c r="N590" s="409">
        <v>0.10290693397815789</v>
      </c>
      <c r="O590" s="409">
        <v>0.10063376889025791</v>
      </c>
      <c r="P590" s="409">
        <v>9.5297169011619054E-2</v>
      </c>
      <c r="Q590" s="409">
        <v>4.4152012899468969E-2</v>
      </c>
      <c r="R590" s="409">
        <v>8.1322004498832617E-2</v>
      </c>
      <c r="S590" s="409">
        <v>6.5200112712872391E-2</v>
      </c>
      <c r="T590" s="409">
        <v>1.0498090049014219</v>
      </c>
      <c r="U590" s="409">
        <v>2.8019570268525994E-2</v>
      </c>
      <c r="V590" s="409">
        <v>7.7728585146733462E-2</v>
      </c>
      <c r="W590" s="409">
        <v>4.7064569294206812E-2</v>
      </c>
      <c r="X590" s="409">
        <v>4.7544491405047649E-2</v>
      </c>
      <c r="Y590" s="409">
        <v>4.6482714058125686E-2</v>
      </c>
      <c r="Z590" s="409">
        <v>4.5064241179858001E-2</v>
      </c>
      <c r="AA590" s="409">
        <v>2.3881928788783344E-2</v>
      </c>
      <c r="AB590" s="409">
        <v>1.7777602310205795E-2</v>
      </c>
      <c r="AC590" s="409">
        <v>1.2389636821479914E-2</v>
      </c>
      <c r="AD590" s="409">
        <v>2.8144480027971718E-2</v>
      </c>
      <c r="AE590" s="409">
        <v>3.7535869451645165E-2</v>
      </c>
      <c r="AF590" s="409">
        <v>2.0266743661546932E-2</v>
      </c>
      <c r="AG590" s="409">
        <v>4.770783671423616E-2</v>
      </c>
      <c r="AH590" s="409">
        <v>3.4636874260351773E-2</v>
      </c>
      <c r="AI590" s="409">
        <v>5.6451673378459574E-3</v>
      </c>
      <c r="AJ590" s="410">
        <v>5.9366592730072228E-2</v>
      </c>
      <c r="AK590" s="410">
        <v>4.9255219879333151E-2</v>
      </c>
      <c r="AL590" s="410">
        <v>0.1079206935500185</v>
      </c>
      <c r="AM590" s="410">
        <v>0.1038702068429312</v>
      </c>
      <c r="AN590" s="410">
        <v>0.13037715354248072</v>
      </c>
      <c r="AO590" s="410">
        <v>0.10016114430182607</v>
      </c>
      <c r="AP590" s="410">
        <v>8.9484315605790274E-2</v>
      </c>
      <c r="AQ590" s="410">
        <v>7.2987112641503968E-2</v>
      </c>
      <c r="AR590" s="410">
        <v>9.2375974802475447E-2</v>
      </c>
      <c r="AS590" s="410">
        <v>9.8940856181076717E-2</v>
      </c>
      <c r="AT590" s="410">
        <v>8.1058133741328531E-2</v>
      </c>
      <c r="AU590" s="410">
        <v>9.0021604921479995E-2</v>
      </c>
      <c r="AV590" s="410">
        <v>9.7327088122994496E-2</v>
      </c>
      <c r="AW590" s="410">
        <v>0.10340512162400455</v>
      </c>
      <c r="AX590" s="410">
        <v>0.10298421248156961</v>
      </c>
      <c r="AY590" s="410">
        <v>9.7803612351321498E-2</v>
      </c>
      <c r="AZ590" s="410">
        <v>4.5756671657226113E-2</v>
      </c>
      <c r="BA590" s="410">
        <v>8.2406211095154364E-2</v>
      </c>
      <c r="BB590" s="410">
        <v>6.7369923548228905E-2</v>
      </c>
      <c r="BC590" s="410">
        <v>1.0497548078114236</v>
      </c>
      <c r="BD590" s="410">
        <v>2.7601474815190676E-2</v>
      </c>
      <c r="BE590" s="410">
        <v>7.765859570187944E-2</v>
      </c>
      <c r="BF590" s="410">
        <v>4.6114861421174679E-2</v>
      </c>
      <c r="BG590" s="410">
        <v>4.8031306033228249E-2</v>
      </c>
      <c r="BH590" s="410">
        <v>4.4829213090282163E-2</v>
      </c>
      <c r="BI590" s="410">
        <v>4.3543705867633974E-2</v>
      </c>
      <c r="BJ590" s="410">
        <v>2.461391140290637E-2</v>
      </c>
      <c r="BK590" s="410">
        <v>1.6985016912913507E-2</v>
      </c>
      <c r="BL590" s="410">
        <v>1.249312151323472E-2</v>
      </c>
      <c r="BM590" s="410">
        <v>2.8121904944499673E-2</v>
      </c>
      <c r="BN590" s="410">
        <v>3.8783770807428689E-2</v>
      </c>
      <c r="BO590" s="410">
        <v>2.1336369893374042E-2</v>
      </c>
      <c r="BP590" s="410">
        <v>4.8453615134241415E-2</v>
      </c>
      <c r="BQ590" s="410">
        <v>3.3678732915938842E-2</v>
      </c>
      <c r="BR590" s="410">
        <v>5.6007195027427178E-3</v>
      </c>
      <c r="BS590" s="409">
        <v>5.99879630310012E-2</v>
      </c>
      <c r="BT590" s="409">
        <v>4.7243866842677992E-2</v>
      </c>
      <c r="BU590" s="409">
        <v>0.10859115387835896</v>
      </c>
      <c r="BV590" s="409">
        <v>0.10434723899404352</v>
      </c>
      <c r="BW590" s="409">
        <v>0.13205794525841372</v>
      </c>
      <c r="BX590" s="409">
        <v>0.10129111928864261</v>
      </c>
      <c r="BY590" s="409">
        <v>8.9207172964023751E-2</v>
      </c>
      <c r="BZ590" s="409">
        <v>7.118579774890138E-2</v>
      </c>
      <c r="CA590" s="409">
        <v>9.2482113095896254E-2</v>
      </c>
      <c r="CB590" s="409">
        <v>9.740540160270067E-2</v>
      </c>
      <c r="CC590" s="409">
        <v>7.8225065476783373E-2</v>
      </c>
      <c r="CD590" s="409">
        <v>8.892106053285502E-2</v>
      </c>
      <c r="CE590" s="409">
        <v>9.5247567547090642E-2</v>
      </c>
      <c r="CF590" s="409">
        <v>0.10071447184202527</v>
      </c>
      <c r="CG590" s="409">
        <v>0.10382801334586908</v>
      </c>
      <c r="CH590" s="409">
        <v>9.5372694922282161E-2</v>
      </c>
      <c r="CI590" s="409">
        <v>4.4980037701878105E-2</v>
      </c>
      <c r="CJ590" s="409">
        <v>8.1180456686656743E-2</v>
      </c>
      <c r="CK590" s="409">
        <v>6.6374013461758405E-2</v>
      </c>
      <c r="CL590" s="409">
        <v>1.0468362928363972</v>
      </c>
      <c r="CM590" s="409">
        <v>2.7078510216865824E-2</v>
      </c>
      <c r="CN590" s="409">
        <v>7.7200926314786283E-2</v>
      </c>
      <c r="CO590" s="409">
        <v>4.5585321045808376E-2</v>
      </c>
      <c r="CP590" s="409">
        <v>4.7846622718800413E-2</v>
      </c>
      <c r="CQ590" s="409">
        <v>4.47779115920693E-2</v>
      </c>
      <c r="CR590" s="409">
        <v>4.2997989292428263E-2</v>
      </c>
      <c r="CS590" s="409">
        <v>2.5496966692257213E-2</v>
      </c>
      <c r="CT590" s="409">
        <v>1.6843755013428854E-2</v>
      </c>
      <c r="CU590" s="409">
        <v>1.2412396857964593E-2</v>
      </c>
      <c r="CV590" s="409">
        <v>2.8457287682124376E-2</v>
      </c>
      <c r="CW590" s="409">
        <v>3.9074179711463403E-2</v>
      </c>
      <c r="CX590" s="409">
        <v>2.1607050755969741E-2</v>
      </c>
      <c r="CY590" s="409">
        <v>4.9124928938008502E-2</v>
      </c>
      <c r="CZ590" s="409">
        <v>3.4110005382541872E-2</v>
      </c>
      <c r="DA590" s="409">
        <v>4.6759396955939492E-3</v>
      </c>
      <c r="DB590" s="410">
        <v>6.0872707413782097E-2</v>
      </c>
      <c r="DC590" s="410">
        <v>4.8730321757154887E-2</v>
      </c>
      <c r="DD590" s="410">
        <v>0.11003503199082901</v>
      </c>
      <c r="DE590" s="410">
        <v>0.10776158412107899</v>
      </c>
      <c r="DF590" s="410">
        <v>0.13315830164531089</v>
      </c>
      <c r="DG590" s="410">
        <v>0.10375913264309714</v>
      </c>
      <c r="DH590" s="410">
        <v>9.240505833748236E-2</v>
      </c>
      <c r="DI590" s="410">
        <v>7.3304594265634557E-2</v>
      </c>
      <c r="DJ590" s="410">
        <v>9.4669118251692344E-2</v>
      </c>
      <c r="DK590" s="410">
        <v>9.883515721347548E-2</v>
      </c>
      <c r="DL590" s="410">
        <v>8.0663229323956503E-2</v>
      </c>
      <c r="DM590" s="410">
        <v>9.2413830232798533E-2</v>
      </c>
      <c r="DN590" s="410">
        <v>9.5767440561868741E-2</v>
      </c>
      <c r="DO590" s="410">
        <v>9.9577890610085276E-2</v>
      </c>
      <c r="DP590" s="410">
        <v>0.10427895724043064</v>
      </c>
      <c r="DQ590" s="410">
        <v>0.10336585787662442</v>
      </c>
      <c r="DR590" s="410">
        <v>4.6174573347002729E-2</v>
      </c>
      <c r="DS590" s="410">
        <v>8.2279360756092948E-2</v>
      </c>
      <c r="DT590" s="410">
        <v>6.5892763944650434E-2</v>
      </c>
      <c r="DU590" s="410">
        <v>1.0461221397689269</v>
      </c>
      <c r="DV590" s="410">
        <v>2.7852256652132177E-2</v>
      </c>
      <c r="DW590" s="410">
        <v>7.7639909825062497E-2</v>
      </c>
      <c r="DX590" s="410">
        <v>4.7370926931580189E-2</v>
      </c>
      <c r="DY590" s="410">
        <v>5.0491067420036728E-2</v>
      </c>
      <c r="DZ590" s="410">
        <v>4.8497413413025325E-2</v>
      </c>
      <c r="EA590" s="410">
        <v>4.6073956790210362E-2</v>
      </c>
      <c r="EB590" s="410">
        <v>2.7460070647856528E-2</v>
      </c>
      <c r="EC590" s="410">
        <v>1.7637246475807403E-2</v>
      </c>
      <c r="ED590" s="410">
        <v>1.4113168871167326E-2</v>
      </c>
      <c r="EE590" s="410">
        <v>2.9467114692560716E-2</v>
      </c>
      <c r="EF590" s="410">
        <v>4.0760778781251575E-2</v>
      </c>
      <c r="EG590" s="410">
        <v>2.2325869824139831E-2</v>
      </c>
      <c r="EH590" s="410">
        <v>5.1121049958530014E-2</v>
      </c>
      <c r="EI590" s="410">
        <v>3.5339753292956397E-2</v>
      </c>
      <c r="EJ590" s="410">
        <v>5.8949203049174564E-3</v>
      </c>
      <c r="EK590" s="409">
        <v>5.9817582154929654E-2</v>
      </c>
      <c r="EL590" s="409">
        <v>4.976070456604427E-2</v>
      </c>
      <c r="EM590" s="409">
        <v>0.11141704701237634</v>
      </c>
      <c r="EN590" s="409">
        <v>0.11283249743010815</v>
      </c>
      <c r="EO590" s="409">
        <v>0.13608263673629487</v>
      </c>
      <c r="EP590" s="409">
        <v>0.10168608511368205</v>
      </c>
      <c r="EQ590" s="409">
        <v>9.2411285539963334E-2</v>
      </c>
      <c r="ER590" s="409">
        <v>7.2760429600453633E-2</v>
      </c>
      <c r="ES590" s="409">
        <v>9.4001758850803266E-2</v>
      </c>
      <c r="ET590" s="409">
        <v>9.9092258778910536E-2</v>
      </c>
      <c r="EU590" s="409">
        <v>8.0887044617301743E-2</v>
      </c>
      <c r="EV590" s="409">
        <v>9.354123799140196E-2</v>
      </c>
      <c r="EW590" s="409">
        <v>9.8840868581039951E-2</v>
      </c>
      <c r="EX590" s="409">
        <v>9.6727495706426692E-2</v>
      </c>
      <c r="EY590" s="409">
        <v>0.10691375557518798</v>
      </c>
      <c r="EZ590" s="409">
        <v>9.1657160769671342E-2</v>
      </c>
      <c r="FA590" s="409">
        <v>4.615742905185443E-2</v>
      </c>
      <c r="FB590" s="409">
        <v>8.2053229860252874E-2</v>
      </c>
      <c r="FC590" s="409">
        <v>6.6407277672316911E-2</v>
      </c>
      <c r="FD590" s="409">
        <v>1.0451302095599129</v>
      </c>
      <c r="FE590" s="409">
        <v>2.7626178297222991E-2</v>
      </c>
      <c r="FF590" s="409">
        <v>7.7780812301114055E-2</v>
      </c>
      <c r="FG590" s="409">
        <v>4.683021673578986E-2</v>
      </c>
      <c r="FH590" s="409">
        <v>5.1440277242870112E-2</v>
      </c>
      <c r="FI590" s="409">
        <v>4.9718553060204965E-2</v>
      </c>
      <c r="FJ590" s="409">
        <v>4.5467763128667904E-2</v>
      </c>
      <c r="FK590" s="409">
        <v>2.8980049916187068E-2</v>
      </c>
      <c r="FL590" s="409">
        <v>1.7759569702215774E-2</v>
      </c>
      <c r="FM590" s="409">
        <v>1.4105927418362921E-2</v>
      </c>
      <c r="FN590" s="409">
        <v>3.0006102971916793E-2</v>
      </c>
      <c r="FO590" s="409">
        <v>3.9356196810319606E-2</v>
      </c>
      <c r="FP590" s="409">
        <v>2.2906425888362843E-2</v>
      </c>
      <c r="FQ590" s="409">
        <v>5.039086920803524E-2</v>
      </c>
      <c r="FR590" s="409">
        <v>3.6348133474119679E-2</v>
      </c>
      <c r="FS590" s="409">
        <v>6.2328112451491644E-3</v>
      </c>
      <c r="FT590" s="410">
        <v>6.0502427931528178E-2</v>
      </c>
      <c r="FU590" s="410">
        <v>4.8370631604418041E-2</v>
      </c>
      <c r="FV590" s="410">
        <v>0.11313118720264034</v>
      </c>
      <c r="FW590" s="410">
        <v>0.11047949287529429</v>
      </c>
      <c r="FX590" s="410">
        <v>0.13519449492543498</v>
      </c>
      <c r="FY590" s="410">
        <v>0.10513831524333124</v>
      </c>
      <c r="FZ590" s="410">
        <v>9.1696288592340525E-2</v>
      </c>
      <c r="GA590" s="410">
        <v>7.2100318858312681E-2</v>
      </c>
      <c r="GB590" s="410">
        <v>9.3262206358215485E-2</v>
      </c>
      <c r="GC590" s="410">
        <v>9.8633069156327358E-2</v>
      </c>
      <c r="GD590" s="410">
        <v>8.0761123133855375E-2</v>
      </c>
      <c r="GE590" s="410">
        <v>9.4203351552034395E-2</v>
      </c>
      <c r="GF590" s="410">
        <v>9.7204252708082015E-2</v>
      </c>
      <c r="GG590" s="410">
        <v>9.2819693918277449E-2</v>
      </c>
      <c r="GH590" s="410">
        <v>0.10681919239430958</v>
      </c>
      <c r="GI590" s="410">
        <v>9.9956731143184041E-2</v>
      </c>
      <c r="GJ590" s="410">
        <v>4.7058492429958271E-2</v>
      </c>
      <c r="GK590" s="410">
        <v>8.1370371568247765E-2</v>
      </c>
      <c r="GL590" s="410">
        <v>6.5761622896702898E-2</v>
      </c>
      <c r="GM590" s="410">
        <v>1.0440242048948525</v>
      </c>
      <c r="GN590" s="410">
        <v>2.7688242191704231E-2</v>
      </c>
      <c r="GO590" s="410">
        <v>7.678301883348318E-2</v>
      </c>
      <c r="GP590" s="410">
        <v>4.6290430318483185E-2</v>
      </c>
      <c r="GQ590" s="410">
        <v>5.1577022690053494E-2</v>
      </c>
      <c r="GR590" s="410">
        <v>4.9479868257999278E-2</v>
      </c>
      <c r="GS590" s="410">
        <v>4.5410407816989323E-2</v>
      </c>
      <c r="GT590" s="410">
        <v>2.9395780976010179E-2</v>
      </c>
      <c r="GU590" s="410">
        <v>1.7179509862602738E-2</v>
      </c>
      <c r="GV590" s="410">
        <v>1.3355741200031067E-2</v>
      </c>
      <c r="GW590" s="410">
        <v>3.0363936428704316E-2</v>
      </c>
      <c r="GX590" s="410">
        <v>3.9855396699129353E-2</v>
      </c>
      <c r="GY590" s="410">
        <v>2.2766351292222754E-2</v>
      </c>
      <c r="GZ590" s="410">
        <v>4.8778228078987268E-2</v>
      </c>
      <c r="HA590" s="410">
        <v>3.6474339210336132E-2</v>
      </c>
      <c r="HB590" s="410">
        <v>5.378896761974894E-3</v>
      </c>
      <c r="HC590" s="409">
        <v>6.0164354617779379E-2</v>
      </c>
      <c r="HD590" s="409">
        <v>4.6893581370249973E-2</v>
      </c>
      <c r="HE590" s="409">
        <v>0.11294880962203929</v>
      </c>
      <c r="HF590" s="409">
        <v>0.1123046001221558</v>
      </c>
      <c r="HG590" s="409">
        <v>0.13319068227727812</v>
      </c>
      <c r="HH590" s="409">
        <v>0.10581373030724485</v>
      </c>
      <c r="HI590" s="409">
        <v>9.1327964006082063E-2</v>
      </c>
      <c r="HJ590" s="409">
        <v>7.4441334750940336E-2</v>
      </c>
      <c r="HK590" s="409">
        <v>9.4709006710089236E-2</v>
      </c>
      <c r="HL590" s="409">
        <v>0.10105087603563373</v>
      </c>
      <c r="HM590" s="409">
        <v>8.1209291472545242E-2</v>
      </c>
      <c r="HN590" s="409">
        <v>9.4574081457165768E-2</v>
      </c>
      <c r="HO590" s="409">
        <v>9.8914610656431493E-2</v>
      </c>
      <c r="HP590" s="409">
        <v>9.5281379523458928E-2</v>
      </c>
      <c r="HQ590" s="409">
        <v>0.10672331055441034</v>
      </c>
      <c r="HR590" s="409">
        <v>9.7920035155921487E-2</v>
      </c>
      <c r="HS590" s="409">
        <v>4.7740128709065265E-2</v>
      </c>
      <c r="HT590" s="409">
        <v>8.2099528945355799E-2</v>
      </c>
      <c r="HU590" s="409">
        <v>6.4187738670744857E-2</v>
      </c>
      <c r="HV590" s="409">
        <v>1.0412518990251307</v>
      </c>
      <c r="HW590" s="409">
        <v>2.6250894728669007E-2</v>
      </c>
      <c r="HX590" s="409">
        <v>7.6502167851043607E-2</v>
      </c>
      <c r="HY590" s="409">
        <v>4.5445797615719055E-2</v>
      </c>
      <c r="HZ590" s="409">
        <v>5.0782112694539687E-2</v>
      </c>
      <c r="IA590" s="409">
        <v>5.0322201978557843E-2</v>
      </c>
      <c r="IB590" s="409">
        <v>4.4561252366939974E-2</v>
      </c>
      <c r="IC590" s="409">
        <v>2.8879426646734381E-2</v>
      </c>
      <c r="ID590" s="409">
        <v>1.6822783617805932E-2</v>
      </c>
      <c r="IE590" s="409">
        <v>1.3695472941246737E-2</v>
      </c>
      <c r="IF590" s="409">
        <v>3.0210569217380735E-2</v>
      </c>
      <c r="IG590" s="409">
        <v>4.0272075943474782E-2</v>
      </c>
      <c r="IH590" s="409">
        <v>2.2566747438665581E-2</v>
      </c>
      <c r="II590" s="409">
        <v>4.8330994670672957E-2</v>
      </c>
      <c r="IJ590" s="409">
        <v>3.7367815467643915E-2</v>
      </c>
      <c r="IK590" s="409">
        <v>5.2522782850163872E-3</v>
      </c>
      <c r="IL590" s="410">
        <v>6.0866252679072926E-2</v>
      </c>
      <c r="IM590" s="410">
        <v>4.3719825090854147E-2</v>
      </c>
      <c r="IN590" s="410">
        <v>0.11392085270739756</v>
      </c>
      <c r="IO590" s="410">
        <v>0.10829008765871841</v>
      </c>
      <c r="IP590" s="410">
        <v>0.13110385862393045</v>
      </c>
      <c r="IQ590" s="410">
        <v>0.105387468609927</v>
      </c>
      <c r="IR590" s="410">
        <v>9.3304321603150289E-2</v>
      </c>
      <c r="IS590" s="410">
        <v>7.5860143830973004E-2</v>
      </c>
      <c r="IT590" s="410">
        <v>9.306539234027017E-2</v>
      </c>
      <c r="IU590" s="410">
        <v>0.10096386687873631</v>
      </c>
      <c r="IV590" s="410">
        <v>8.113461977337659E-2</v>
      </c>
      <c r="IW590" s="410">
        <v>9.626359980450104E-2</v>
      </c>
      <c r="IX590" s="410">
        <v>0.10044237618970488</v>
      </c>
      <c r="IY590" s="410">
        <v>9.2535520068505725E-2</v>
      </c>
      <c r="IZ590" s="410">
        <v>0.1074969770429277</v>
      </c>
      <c r="JA590" s="410">
        <v>8.7556466449259268E-2</v>
      </c>
      <c r="JB590" s="410">
        <v>4.652655823969478E-2</v>
      </c>
      <c r="JC590" s="410">
        <v>8.1970629159434011E-2</v>
      </c>
      <c r="JD590" s="410">
        <v>6.3370664728361309E-2</v>
      </c>
      <c r="JE590" s="410">
        <v>1.0402700406700689</v>
      </c>
      <c r="JF590" s="410">
        <v>2.6034748604461748E-2</v>
      </c>
      <c r="JG590" s="410">
        <v>7.7222032257855885E-2</v>
      </c>
      <c r="JH590" s="410">
        <v>4.6232077783674358E-2</v>
      </c>
      <c r="JI590" s="410">
        <v>5.1544924702552564E-2</v>
      </c>
      <c r="JJ590" s="410">
        <v>4.8533388404961769E-2</v>
      </c>
      <c r="JK590" s="410">
        <v>4.4279129695731279E-2</v>
      </c>
      <c r="JL590" s="410">
        <v>2.8571636163523408E-2</v>
      </c>
      <c r="JM590" s="410">
        <v>1.664306425229338E-2</v>
      </c>
      <c r="JN590" s="410">
        <v>1.3069511010970364E-2</v>
      </c>
      <c r="JO590" s="410">
        <v>3.0021829087916854E-2</v>
      </c>
      <c r="JP590" s="410">
        <v>3.7928933670881515E-2</v>
      </c>
      <c r="JQ590" s="410">
        <v>2.247676009511242E-2</v>
      </c>
      <c r="JR590" s="410">
        <v>4.7684923554385583E-2</v>
      </c>
      <c r="JS590" s="410">
        <v>3.7234669090260991E-2</v>
      </c>
      <c r="JT590" s="410">
        <v>4.934671940169273E-3</v>
      </c>
      <c r="JU590" s="409">
        <v>5.9771951597827333E-2</v>
      </c>
      <c r="JV590" s="409">
        <v>4.0856255092835518E-2</v>
      </c>
      <c r="JW590" s="409">
        <v>0.11366444608791004</v>
      </c>
      <c r="JX590" s="409">
        <v>0.10890025415553692</v>
      </c>
      <c r="JY590" s="409">
        <v>0.12702025830066213</v>
      </c>
      <c r="JZ590" s="409">
        <v>0.10511592480637544</v>
      </c>
      <c r="KA590" s="409">
        <v>9.2509991363306579E-2</v>
      </c>
      <c r="KB590" s="409">
        <v>7.2995192464415243E-2</v>
      </c>
      <c r="KC590" s="409">
        <v>9.0152954931368087E-2</v>
      </c>
      <c r="KD590" s="409">
        <v>9.8609182186467373E-2</v>
      </c>
      <c r="KE590" s="409">
        <v>7.859419719740178E-2</v>
      </c>
      <c r="KF590" s="409">
        <v>9.3998800166271823E-2</v>
      </c>
      <c r="KG590" s="409">
        <v>9.6882527232930407E-2</v>
      </c>
      <c r="KH590" s="409">
        <v>8.6420101920190132E-2</v>
      </c>
      <c r="KI590" s="409">
        <v>0.10679009784342615</v>
      </c>
      <c r="KJ590" s="409">
        <v>8.4697091222389359E-2</v>
      </c>
      <c r="KK590" s="409">
        <v>4.5701832995345984E-2</v>
      </c>
      <c r="KL590" s="409">
        <v>8.1649383450641169E-2</v>
      </c>
      <c r="KM590" s="409">
        <v>6.1922000356907675E-2</v>
      </c>
      <c r="KN590" s="409">
        <v>1.0385823927225697</v>
      </c>
      <c r="KO590" s="409">
        <v>2.5505684218620209E-2</v>
      </c>
      <c r="KP590" s="409">
        <v>7.9049271270186725E-2</v>
      </c>
      <c r="KQ590" s="409">
        <v>4.5022171176596675E-2</v>
      </c>
      <c r="KR590" s="409">
        <v>5.1381449035766476E-2</v>
      </c>
      <c r="KS590" s="409">
        <v>4.8409881230379766E-2</v>
      </c>
      <c r="KT590" s="409">
        <v>4.3739809506646257E-2</v>
      </c>
      <c r="KU590" s="409">
        <v>2.8107830215086619E-2</v>
      </c>
      <c r="KV590" s="409">
        <v>1.6175311862891235E-2</v>
      </c>
      <c r="KW590" s="409">
        <v>1.239060560348116E-2</v>
      </c>
      <c r="KX590" s="409">
        <v>2.9418428053327686E-2</v>
      </c>
      <c r="KY590" s="409">
        <v>3.8752281164293509E-2</v>
      </c>
      <c r="KZ590" s="409">
        <v>2.289638427809057E-2</v>
      </c>
      <c r="LA590" s="409">
        <v>4.6831518863382694E-2</v>
      </c>
      <c r="LB590" s="409">
        <v>3.6978783038190716E-2</v>
      </c>
      <c r="LC590" s="409">
        <v>4.67299302349348E-3</v>
      </c>
      <c r="LD590" s="410">
        <v>5.9626145630804199E-2</v>
      </c>
      <c r="LE590" s="410">
        <v>3.9551477771986081E-2</v>
      </c>
      <c r="LF590" s="410">
        <v>0.11329765177746094</v>
      </c>
      <c r="LG590" s="410">
        <v>0.10525358855475588</v>
      </c>
      <c r="LH590" s="410">
        <v>0.1247529095760716</v>
      </c>
      <c r="LI590" s="410">
        <v>0.107189477873558</v>
      </c>
      <c r="LJ590" s="410">
        <v>9.3823294980147368E-2</v>
      </c>
      <c r="LK590" s="410">
        <v>7.5775792910474205E-2</v>
      </c>
      <c r="LL590" s="410">
        <v>8.9392658683025678E-2</v>
      </c>
      <c r="LM590" s="410">
        <v>9.8446798433344584E-2</v>
      </c>
      <c r="LN590" s="410">
        <v>7.8003010369251752E-2</v>
      </c>
      <c r="LO590" s="410">
        <v>9.4942122268053028E-2</v>
      </c>
      <c r="LP590" s="410">
        <v>9.8746018551012019E-2</v>
      </c>
      <c r="LQ590" s="410">
        <v>8.5404785908701888E-2</v>
      </c>
      <c r="LR590" s="410">
        <v>0.10922221850683066</v>
      </c>
      <c r="LS590" s="410">
        <v>8.403549381503346E-2</v>
      </c>
      <c r="LT590" s="410">
        <v>4.4502425993067633E-2</v>
      </c>
      <c r="LU590" s="410">
        <v>8.2257940844121441E-2</v>
      </c>
      <c r="LV590" s="410">
        <v>6.4065686639817043E-2</v>
      </c>
      <c r="LW590" s="410">
        <v>1.039953419047446</v>
      </c>
      <c r="LX590" s="410">
        <v>2.6485740061580484E-2</v>
      </c>
      <c r="LY590" s="410">
        <v>7.9927593423638171E-2</v>
      </c>
      <c r="LZ590" s="410">
        <v>4.7321288517234238E-2</v>
      </c>
      <c r="MA590" s="410">
        <v>5.1340985792122477E-2</v>
      </c>
      <c r="MB590" s="410">
        <v>5.0355180844213761E-2</v>
      </c>
      <c r="MC590" s="410">
        <v>4.4967309156638158E-2</v>
      </c>
      <c r="MD590" s="410">
        <v>2.8606623101057868E-2</v>
      </c>
      <c r="ME590" s="410">
        <v>1.6825420944637279E-2</v>
      </c>
      <c r="MF590" s="410">
        <v>1.3580975509127844E-2</v>
      </c>
      <c r="MG590" s="410">
        <v>3.0364231131734525E-2</v>
      </c>
      <c r="MH590" s="410">
        <v>3.9811423529250413E-2</v>
      </c>
      <c r="MI590" s="410">
        <v>2.3783736778348219E-2</v>
      </c>
      <c r="MJ590" s="410">
        <v>4.8026578735965567E-2</v>
      </c>
      <c r="MK590" s="410">
        <v>3.8397978166804944E-2</v>
      </c>
      <c r="ML590" s="410">
        <v>4.8281109899754246E-3</v>
      </c>
      <c r="MM590" s="409">
        <v>5.6434085597390576E-2</v>
      </c>
      <c r="MN590" s="409">
        <v>3.4464730285675496E-2</v>
      </c>
      <c r="MO590" s="409">
        <v>0.10981239894482095</v>
      </c>
      <c r="MP590" s="409">
        <v>0.10120574448639169</v>
      </c>
      <c r="MQ590" s="409">
        <v>0.11621291881404992</v>
      </c>
      <c r="MR590" s="409">
        <v>0.10193210943555923</v>
      </c>
      <c r="MS590" s="409">
        <v>8.8326477041549056E-2</v>
      </c>
      <c r="MT590" s="409">
        <v>7.7215773098391893E-2</v>
      </c>
      <c r="MU590" s="409">
        <v>8.6097786648196492E-2</v>
      </c>
      <c r="MV590" s="409">
        <v>9.4451583920680635E-2</v>
      </c>
      <c r="MW590" s="409">
        <v>7.3663976082326318E-2</v>
      </c>
      <c r="MX590" s="409">
        <v>8.9101060487216652E-2</v>
      </c>
      <c r="MY590" s="409">
        <v>9.3041755324023659E-2</v>
      </c>
      <c r="MZ590" s="409">
        <v>8.049698407602987E-2</v>
      </c>
      <c r="NA590" s="409">
        <v>0.1036482015935985</v>
      </c>
      <c r="NB590" s="409">
        <v>8.0000268211894626E-2</v>
      </c>
      <c r="NC590" s="409">
        <v>4.2067197077885116E-2</v>
      </c>
      <c r="ND590" s="409">
        <v>7.9304525328268885E-2</v>
      </c>
      <c r="NE590" s="409">
        <v>6.1877793399135898E-2</v>
      </c>
      <c r="NF590" s="409">
        <v>1.0375036192896387</v>
      </c>
      <c r="NG590" s="409">
        <v>2.5758017824170549E-2</v>
      </c>
      <c r="NH590" s="409">
        <v>7.8449266423828684E-2</v>
      </c>
      <c r="NI590" s="409">
        <v>4.6119490109427286E-2</v>
      </c>
      <c r="NJ590" s="409">
        <v>4.7565610200697529E-2</v>
      </c>
      <c r="NK590" s="409">
        <v>4.9211999666671412E-2</v>
      </c>
      <c r="NL590" s="409">
        <v>4.4030808748525642E-2</v>
      </c>
      <c r="NM590" s="409">
        <v>2.7724902168503703E-2</v>
      </c>
      <c r="NN590" s="409">
        <v>1.6621176547568936E-2</v>
      </c>
      <c r="NO590" s="409">
        <v>1.349705419179041E-2</v>
      </c>
      <c r="NP590" s="409">
        <v>2.8759247078040423E-2</v>
      </c>
      <c r="NQ590" s="409">
        <v>3.9980140876507093E-2</v>
      </c>
      <c r="NR590" s="409">
        <v>2.3376255308704939E-2</v>
      </c>
      <c r="NS590" s="409">
        <v>4.8287204423362644E-2</v>
      </c>
      <c r="NT590" s="409">
        <v>3.7348723937229454E-2</v>
      </c>
      <c r="NU590" s="409">
        <v>4.5587458910052872E-3</v>
      </c>
      <c r="NV590" s="410">
        <v>5.7745363739843743E-2</v>
      </c>
      <c r="NW590" s="410">
        <v>3.32136457377969E-2</v>
      </c>
      <c r="NX590" s="410">
        <v>0.10904445782279257</v>
      </c>
      <c r="NY590" s="410">
        <v>9.8005757035950894E-2</v>
      </c>
      <c r="NZ590" s="410">
        <v>0.1120576865833439</v>
      </c>
      <c r="OA590" s="410">
        <v>0.10275553549370532</v>
      </c>
      <c r="OB590" s="410">
        <v>8.9214722552253101E-2</v>
      </c>
      <c r="OC590" s="410">
        <v>9.416855666257623E-2</v>
      </c>
      <c r="OD590" s="410">
        <v>8.8543338465464777E-2</v>
      </c>
      <c r="OE590" s="410">
        <v>9.6085992179002197E-2</v>
      </c>
      <c r="OF590" s="410">
        <v>7.5804014740677564E-2</v>
      </c>
      <c r="OG590" s="410">
        <v>9.0318806872394297E-2</v>
      </c>
      <c r="OH590" s="410">
        <v>9.2623442239134504E-2</v>
      </c>
      <c r="OI590" s="410">
        <v>7.9775848020619558E-2</v>
      </c>
      <c r="OJ590" s="410">
        <v>0.10263661151303741</v>
      </c>
      <c r="OK590" s="410">
        <v>8.2663472900009555E-2</v>
      </c>
      <c r="OL590" s="410">
        <v>4.4837112348767791E-2</v>
      </c>
      <c r="OM590" s="410">
        <v>8.0710051228817067E-2</v>
      </c>
      <c r="ON590" s="410">
        <v>6.0266479621885534E-2</v>
      </c>
      <c r="OO590" s="410">
        <v>1.0383419618509413</v>
      </c>
      <c r="OP590" s="410">
        <v>2.5510666605241056E-2</v>
      </c>
      <c r="OQ590" s="410">
        <v>7.7826390124359685E-2</v>
      </c>
      <c r="OR590" s="410">
        <v>4.8034657345229263E-2</v>
      </c>
      <c r="OS590" s="410">
        <v>5.0274767464846035E-2</v>
      </c>
      <c r="OT590" s="410">
        <v>5.2370814925216988E-2</v>
      </c>
      <c r="OU590" s="410">
        <v>4.6287533125389323E-2</v>
      </c>
      <c r="OV590" s="410">
        <v>2.745939092515122E-2</v>
      </c>
      <c r="OW590" s="410">
        <v>1.6168860889610857E-2</v>
      </c>
      <c r="OX590" s="410">
        <v>1.3845559897895302E-2</v>
      </c>
      <c r="OY590" s="410">
        <v>2.9010294596240882E-2</v>
      </c>
      <c r="OZ590" s="410">
        <v>3.9950832920704206E-2</v>
      </c>
      <c r="PA590" s="410">
        <v>2.4290375677269216E-2</v>
      </c>
      <c r="PB590" s="410">
        <v>4.8274282646759988E-2</v>
      </c>
      <c r="PC590" s="410">
        <v>3.7613635168983008E-2</v>
      </c>
      <c r="PD590" s="410">
        <v>4.9705606819026938E-3</v>
      </c>
      <c r="PE590" s="409">
        <v>6.1916815397077586E-2</v>
      </c>
      <c r="PF590" s="409">
        <v>3.6413239318173155E-2</v>
      </c>
      <c r="PG590" s="409">
        <v>0.11392052342649722</v>
      </c>
      <c r="PH590" s="409">
        <v>0.10071249169133961</v>
      </c>
      <c r="PI590" s="409">
        <v>0.11440645134351521</v>
      </c>
      <c r="PJ590" s="409">
        <v>0.1050830236657269</v>
      </c>
      <c r="PK590" s="409">
        <v>9.028051652975623E-2</v>
      </c>
      <c r="PL590" s="409">
        <v>9.7761238594504335E-2</v>
      </c>
      <c r="PM590" s="409">
        <v>8.9171762277061944E-2</v>
      </c>
      <c r="PN590" s="409">
        <v>9.7667049806853742E-2</v>
      </c>
      <c r="PO590" s="409">
        <v>8.0594452809696862E-2</v>
      </c>
      <c r="PP590" s="409">
        <v>9.2450630105322479E-2</v>
      </c>
      <c r="PQ590" s="409">
        <v>9.4935149382040451E-2</v>
      </c>
      <c r="PR590" s="409">
        <v>8.1569372210142377E-2</v>
      </c>
      <c r="PS590" s="409">
        <v>0.10284587526199376</v>
      </c>
      <c r="PT590" s="409">
        <v>8.5353939317868471E-2</v>
      </c>
      <c r="PU590" s="409">
        <v>4.7883227003069205E-2</v>
      </c>
      <c r="PV590" s="409">
        <v>8.4485755027636555E-2</v>
      </c>
      <c r="PW590" s="409">
        <v>6.0144258511619079E-2</v>
      </c>
      <c r="PX590" s="409">
        <v>1.0380244402524381</v>
      </c>
      <c r="PY590" s="409">
        <v>2.5842436406350148E-2</v>
      </c>
      <c r="PZ590" s="409">
        <v>8.0842561491907022E-2</v>
      </c>
      <c r="QA590" s="409">
        <v>4.9515215069208737E-2</v>
      </c>
      <c r="QB590" s="409">
        <v>4.9998271282129955E-2</v>
      </c>
      <c r="QC590" s="409">
        <v>5.5928908053407882E-2</v>
      </c>
      <c r="QD590" s="409">
        <v>4.8735017728183984E-2</v>
      </c>
      <c r="QE590" s="409">
        <v>2.8868085543461677E-2</v>
      </c>
      <c r="QF590" s="409">
        <v>1.7231035280600347E-2</v>
      </c>
      <c r="QG590" s="409">
        <v>1.4012964233771403E-2</v>
      </c>
      <c r="QH590" s="409">
        <v>3.0621688590266618E-2</v>
      </c>
      <c r="QI590" s="409">
        <v>4.0518120875799528E-2</v>
      </c>
      <c r="QJ590" s="409">
        <v>2.5935710831959446E-2</v>
      </c>
      <c r="QK590" s="409">
        <v>5.0706550332855933E-2</v>
      </c>
      <c r="QL590" s="409">
        <v>3.9470901597424835E-2</v>
      </c>
      <c r="QM590" s="409">
        <v>5.3706445772291724E-3</v>
      </c>
      <c r="QN590" s="410">
        <v>6.0362233214529201E-2</v>
      </c>
      <c r="QO590" s="410">
        <v>3.1109496636444703E-2</v>
      </c>
      <c r="QP590" s="410">
        <v>0.11335623526511866</v>
      </c>
      <c r="QQ590" s="410">
        <v>9.8071071335440144E-2</v>
      </c>
      <c r="QR590" s="410">
        <v>0.11424487585178504</v>
      </c>
      <c r="QS590" s="410">
        <v>0.1042047405584695</v>
      </c>
      <c r="QT590" s="410">
        <v>9.1148968313681036E-2</v>
      </c>
      <c r="QU590" s="410">
        <v>0.1088291907199688</v>
      </c>
      <c r="QV590" s="410">
        <v>9.255425133912043E-2</v>
      </c>
      <c r="QW590" s="410">
        <v>9.8589061723531671E-2</v>
      </c>
      <c r="QX590" s="410">
        <v>8.04686189671939E-2</v>
      </c>
      <c r="QY590" s="410">
        <v>9.3330449018965131E-2</v>
      </c>
      <c r="QZ590" s="410">
        <v>9.4086315044447977E-2</v>
      </c>
      <c r="RA590" s="410">
        <v>8.4129657069190955E-2</v>
      </c>
      <c r="RB590" s="410">
        <v>0.10681573472018169</v>
      </c>
      <c r="RC590" s="410">
        <v>8.6551958239861976E-2</v>
      </c>
      <c r="RD590" s="410">
        <v>4.6121019208599422E-2</v>
      </c>
      <c r="RE590" s="410">
        <v>8.5056580179111094E-2</v>
      </c>
      <c r="RF590" s="410">
        <v>5.9163172053446532E-2</v>
      </c>
      <c r="RG590" s="410">
        <v>1.0375725351169427</v>
      </c>
      <c r="RH590" s="410">
        <v>2.533512061999138E-2</v>
      </c>
      <c r="RI590" s="410">
        <v>8.1215300857669814E-2</v>
      </c>
      <c r="RJ590" s="410">
        <v>4.9490813584137004E-2</v>
      </c>
      <c r="RK590" s="410">
        <v>5.0038869682008345E-2</v>
      </c>
      <c r="RL590" s="410">
        <v>5.996644249595072E-2</v>
      </c>
      <c r="RM590" s="410">
        <v>5.0095898230564782E-2</v>
      </c>
      <c r="RN590" s="410">
        <v>2.8986245487466224E-2</v>
      </c>
      <c r="RO590" s="410">
        <v>1.794239023602091E-2</v>
      </c>
      <c r="RP590" s="410">
        <v>1.320515821300893E-2</v>
      </c>
      <c r="RQ590" s="410">
        <v>3.1064353992066883E-2</v>
      </c>
      <c r="RR590" s="410">
        <v>4.1472290984986657E-2</v>
      </c>
      <c r="RS590" s="410">
        <v>2.6372693474087539E-2</v>
      </c>
      <c r="RT590" s="410">
        <v>5.0426515470870681E-2</v>
      </c>
      <c r="RU590" s="410">
        <v>3.980405116345595E-2</v>
      </c>
      <c r="RV590" s="410">
        <v>5.0272621371982382E-3</v>
      </c>
      <c r="RW590" s="409">
        <v>5.8905226863672458E-2</v>
      </c>
      <c r="RX590" s="409">
        <v>3.0869639624516058E-2</v>
      </c>
      <c r="RY590" s="409">
        <v>0.11250831206755753</v>
      </c>
      <c r="RZ590" s="409">
        <v>9.6635141145570147E-2</v>
      </c>
      <c r="SA590" s="409">
        <v>0.11005002359489782</v>
      </c>
      <c r="SB590" s="409">
        <v>0.10157334193480903</v>
      </c>
      <c r="SC590" s="409">
        <v>8.848209215812658E-2</v>
      </c>
      <c r="SD590" s="409">
        <v>9.4051630405278017E-2</v>
      </c>
      <c r="SE590" s="409">
        <v>8.8125385377114063E-2</v>
      </c>
      <c r="SF590" s="409">
        <v>9.7059663683359304E-2</v>
      </c>
      <c r="SG590" s="409">
        <v>7.7936914159895732E-2</v>
      </c>
      <c r="SH590" s="409">
        <v>8.8375793806896849E-2</v>
      </c>
      <c r="SI590" s="409">
        <v>9.1719630336724062E-2</v>
      </c>
      <c r="SJ590" s="409">
        <v>8.517058022477525E-2</v>
      </c>
      <c r="SK590" s="409">
        <v>0.10495543617304344</v>
      </c>
      <c r="SL590" s="409">
        <v>8.4402098396100092E-2</v>
      </c>
      <c r="SM590" s="409">
        <v>4.2808479107435543E-2</v>
      </c>
      <c r="SN590" s="409">
        <v>8.2377460857120055E-2</v>
      </c>
      <c r="SO590" s="409">
        <v>5.6017556635561461E-2</v>
      </c>
      <c r="SP590" s="409">
        <v>1.0350573583132734</v>
      </c>
      <c r="SQ590" s="409">
        <v>2.522235346385894E-2</v>
      </c>
      <c r="SR590" s="409">
        <v>7.8301419430842359E-2</v>
      </c>
      <c r="SS590" s="409">
        <v>4.8880548872508887E-2</v>
      </c>
      <c r="ST590" s="409">
        <v>5.0146963583608102E-2</v>
      </c>
      <c r="SU590" s="409">
        <v>5.6904397207554816E-2</v>
      </c>
      <c r="SV590" s="409">
        <v>5.0875910249699223E-2</v>
      </c>
      <c r="SW590" s="409">
        <v>2.8312060741575964E-2</v>
      </c>
      <c r="SX590" s="409">
        <v>1.6885385743029651E-2</v>
      </c>
      <c r="SY590" s="409">
        <v>1.2527497276387927E-2</v>
      </c>
      <c r="SZ590" s="409">
        <v>3.1377710190385426E-2</v>
      </c>
      <c r="TA590" s="409">
        <v>3.890107259871272E-2</v>
      </c>
      <c r="TB590" s="409">
        <v>2.4693670879887743E-2</v>
      </c>
      <c r="TC590" s="409">
        <v>4.7449785069115923E-2</v>
      </c>
      <c r="TD590" s="409">
        <v>3.8180855733485466E-2</v>
      </c>
      <c r="TE590" s="409">
        <v>4.6777796801072682E-3</v>
      </c>
    </row>
    <row r="591" spans="1:525" s="293" customFormat="1" x14ac:dyDescent="0.3">
      <c r="A591" s="409">
        <v>3.0141001697601606E-2</v>
      </c>
      <c r="B591" s="409">
        <v>2.0418034526001355E-2</v>
      </c>
      <c r="C591" s="409">
        <v>5.2318089067880588E-2</v>
      </c>
      <c r="D591" s="409">
        <v>5.1011513661852227E-2</v>
      </c>
      <c r="E591" s="409">
        <v>6.9821493201824431E-2</v>
      </c>
      <c r="F591" s="409">
        <v>4.2210840147990591E-2</v>
      </c>
      <c r="G591" s="409">
        <v>3.6636365200705005E-2</v>
      </c>
      <c r="H591" s="409">
        <v>3.1541151618305473E-2</v>
      </c>
      <c r="I591" s="409">
        <v>4.2660673996875238E-2</v>
      </c>
      <c r="J591" s="409">
        <v>4.4492702428870365E-2</v>
      </c>
      <c r="K591" s="409">
        <v>3.5908759780848655E-2</v>
      </c>
      <c r="L591" s="409">
        <v>3.6335363042629285E-2</v>
      </c>
      <c r="M591" s="409">
        <v>3.7368450089783983E-2</v>
      </c>
      <c r="N591" s="409">
        <v>3.8082052390925263E-2</v>
      </c>
      <c r="O591" s="409">
        <v>4.3780789333278017E-2</v>
      </c>
      <c r="P591" s="409">
        <v>4.6920225585519025E-2</v>
      </c>
      <c r="Q591" s="409">
        <v>1.9278554563664816E-2</v>
      </c>
      <c r="R591" s="409">
        <v>4.4802120919621172E-2</v>
      </c>
      <c r="S591" s="409">
        <v>3.0112129160569611E-2</v>
      </c>
      <c r="T591" s="409">
        <v>1.7954254713532038E-2</v>
      </c>
      <c r="U591" s="409">
        <v>1.016103843242369</v>
      </c>
      <c r="V591" s="409">
        <v>4.302946373501243E-2</v>
      </c>
      <c r="W591" s="409">
        <v>2.6826226730440127E-2</v>
      </c>
      <c r="X591" s="409">
        <v>2.3538121385363389E-2</v>
      </c>
      <c r="Y591" s="409">
        <v>2.2190101707821628E-2</v>
      </c>
      <c r="Z591" s="409">
        <v>2.1057541725270242E-2</v>
      </c>
      <c r="AA591" s="409">
        <v>1.7492436508484668E-2</v>
      </c>
      <c r="AB591" s="409">
        <v>1.0889092177933359E-2</v>
      </c>
      <c r="AC591" s="409">
        <v>8.1018084158765158E-3</v>
      </c>
      <c r="AD591" s="409">
        <v>1.7930576924098551E-2</v>
      </c>
      <c r="AE591" s="409">
        <v>1.6890551335475543E-2</v>
      </c>
      <c r="AF591" s="409">
        <v>1.1177574817650103E-2</v>
      </c>
      <c r="AG591" s="409">
        <v>2.1695307566834802E-2</v>
      </c>
      <c r="AH591" s="409">
        <v>2.2619435299013141E-2</v>
      </c>
      <c r="AI591" s="409">
        <v>3.1020055466397553E-3</v>
      </c>
      <c r="AJ591" s="410">
        <v>2.9367730787798155E-2</v>
      </c>
      <c r="AK591" s="410">
        <v>2.1088631205153464E-2</v>
      </c>
      <c r="AL591" s="410">
        <v>5.2898210089060274E-2</v>
      </c>
      <c r="AM591" s="410">
        <v>5.1065338261527093E-2</v>
      </c>
      <c r="AN591" s="410">
        <v>6.9779782564544549E-2</v>
      </c>
      <c r="AO591" s="410">
        <v>4.2176523924215184E-2</v>
      </c>
      <c r="AP591" s="410">
        <v>3.6131882205394421E-2</v>
      </c>
      <c r="AQ591" s="410">
        <v>2.8947127661077265E-2</v>
      </c>
      <c r="AR591" s="410">
        <v>4.2731328369841386E-2</v>
      </c>
      <c r="AS591" s="410">
        <v>4.4309234792175863E-2</v>
      </c>
      <c r="AT591" s="410">
        <v>3.6127025359068331E-2</v>
      </c>
      <c r="AU591" s="410">
        <v>3.6068912349042706E-2</v>
      </c>
      <c r="AV591" s="410">
        <v>3.7670361774136525E-2</v>
      </c>
      <c r="AW591" s="410">
        <v>3.7397905562474985E-2</v>
      </c>
      <c r="AX591" s="410">
        <v>4.4516522334255626E-2</v>
      </c>
      <c r="AY591" s="410">
        <v>4.6672211820499264E-2</v>
      </c>
      <c r="AZ591" s="410">
        <v>1.8694903659386457E-2</v>
      </c>
      <c r="BA591" s="410">
        <v>4.5448313271556587E-2</v>
      </c>
      <c r="BB591" s="410">
        <v>3.0410541247792452E-2</v>
      </c>
      <c r="BC591" s="410">
        <v>1.700822218609125E-2</v>
      </c>
      <c r="BD591" s="410">
        <v>1.0156195535992676</v>
      </c>
      <c r="BE591" s="410">
        <v>4.4125589585477971E-2</v>
      </c>
      <c r="BF591" s="410">
        <v>2.6383336999374854E-2</v>
      </c>
      <c r="BG591" s="410">
        <v>2.3592029802849222E-2</v>
      </c>
      <c r="BH591" s="410">
        <v>2.105517477849525E-2</v>
      </c>
      <c r="BI591" s="410">
        <v>2.1526143946958811E-2</v>
      </c>
      <c r="BJ591" s="410">
        <v>1.8029271320442387E-2</v>
      </c>
      <c r="BK591" s="410">
        <v>1.08763937617678E-2</v>
      </c>
      <c r="BL591" s="410">
        <v>8.3315357545514362E-3</v>
      </c>
      <c r="BM591" s="410">
        <v>1.7979826154932318E-2</v>
      </c>
      <c r="BN591" s="410">
        <v>1.6984286981642987E-2</v>
      </c>
      <c r="BO591" s="410">
        <v>1.1507525597497315E-2</v>
      </c>
      <c r="BP591" s="410">
        <v>2.1746555217287921E-2</v>
      </c>
      <c r="BQ591" s="410">
        <v>2.2747840704009613E-2</v>
      </c>
      <c r="BR591" s="410">
        <v>3.0313433519682303E-3</v>
      </c>
      <c r="BS591" s="409">
        <v>2.9434220795740214E-2</v>
      </c>
      <c r="BT591" s="409">
        <v>2.0182007296089766E-2</v>
      </c>
      <c r="BU591" s="409">
        <v>5.2372378517905133E-2</v>
      </c>
      <c r="BV591" s="409">
        <v>5.1320647415532834E-2</v>
      </c>
      <c r="BW591" s="409">
        <v>7.0155589676247895E-2</v>
      </c>
      <c r="BX591" s="409">
        <v>4.1785992589865872E-2</v>
      </c>
      <c r="BY591" s="409">
        <v>3.550315884001181E-2</v>
      </c>
      <c r="BZ591" s="409">
        <v>2.7431646032705811E-2</v>
      </c>
      <c r="CA591" s="409">
        <v>4.2685836049856415E-2</v>
      </c>
      <c r="CB591" s="409">
        <v>4.3572867800931427E-2</v>
      </c>
      <c r="CC591" s="409">
        <v>3.5083363615062188E-2</v>
      </c>
      <c r="CD591" s="409">
        <v>3.5567522814684491E-2</v>
      </c>
      <c r="CE591" s="409">
        <v>3.6644931243209666E-2</v>
      </c>
      <c r="CF591" s="409">
        <v>3.5820746451484628E-2</v>
      </c>
      <c r="CG591" s="409">
        <v>4.3977519341592858E-2</v>
      </c>
      <c r="CH591" s="409">
        <v>4.539518347735589E-2</v>
      </c>
      <c r="CI591" s="409">
        <v>1.8457672177826845E-2</v>
      </c>
      <c r="CJ591" s="409">
        <v>4.487193079235325E-2</v>
      </c>
      <c r="CK591" s="409">
        <v>2.9645725858582793E-2</v>
      </c>
      <c r="CL591" s="409">
        <v>1.5982691313648417E-2</v>
      </c>
      <c r="CM591" s="409">
        <v>1.0150469101977206</v>
      </c>
      <c r="CN591" s="409">
        <v>4.2339496607715438E-2</v>
      </c>
      <c r="CO591" s="409">
        <v>2.6074476626581994E-2</v>
      </c>
      <c r="CP591" s="409">
        <v>2.3187613647098371E-2</v>
      </c>
      <c r="CQ591" s="409">
        <v>2.1028259468830305E-2</v>
      </c>
      <c r="CR591" s="409">
        <v>2.0857187904542121E-2</v>
      </c>
      <c r="CS591" s="409">
        <v>1.8401865897127896E-2</v>
      </c>
      <c r="CT591" s="409">
        <v>1.0651508531479675E-2</v>
      </c>
      <c r="CU591" s="409">
        <v>8.1536603595308201E-3</v>
      </c>
      <c r="CV591" s="409">
        <v>1.7850740964184816E-2</v>
      </c>
      <c r="CW591" s="409">
        <v>1.6769215039929623E-2</v>
      </c>
      <c r="CX591" s="409">
        <v>1.1358084482199261E-2</v>
      </c>
      <c r="CY591" s="409">
        <v>2.16548551220077E-2</v>
      </c>
      <c r="CZ591" s="409">
        <v>2.256293645552003E-2</v>
      </c>
      <c r="DA591" s="409">
        <v>2.5350070788124133E-3</v>
      </c>
      <c r="DB591" s="410">
        <v>2.9213738489129875E-2</v>
      </c>
      <c r="DC591" s="410">
        <v>2.0470077438566339E-2</v>
      </c>
      <c r="DD591" s="410">
        <v>5.2385153134639484E-2</v>
      </c>
      <c r="DE591" s="410">
        <v>5.2343384589843091E-2</v>
      </c>
      <c r="DF591" s="410">
        <v>7.0482363047798743E-2</v>
      </c>
      <c r="DG591" s="410">
        <v>4.2738684314973359E-2</v>
      </c>
      <c r="DH591" s="410">
        <v>3.630834324577259E-2</v>
      </c>
      <c r="DI591" s="410">
        <v>2.9281655123112555E-2</v>
      </c>
      <c r="DJ591" s="410">
        <v>4.2522495565160273E-2</v>
      </c>
      <c r="DK591" s="410">
        <v>4.3555750360000998E-2</v>
      </c>
      <c r="DL591" s="410">
        <v>3.5945359580622394E-2</v>
      </c>
      <c r="DM591" s="410">
        <v>3.6578185263885905E-2</v>
      </c>
      <c r="DN591" s="410">
        <v>3.7044238389459812E-2</v>
      </c>
      <c r="DO591" s="410">
        <v>3.5497939617431189E-2</v>
      </c>
      <c r="DP591" s="410">
        <v>4.4417021251612912E-2</v>
      </c>
      <c r="DQ591" s="410">
        <v>4.8445745811080874E-2</v>
      </c>
      <c r="DR591" s="410">
        <v>1.9096923889210971E-2</v>
      </c>
      <c r="DS591" s="410">
        <v>4.6289572908885378E-2</v>
      </c>
      <c r="DT591" s="410">
        <v>2.9769453607431724E-2</v>
      </c>
      <c r="DU591" s="410">
        <v>1.5869702928222037E-2</v>
      </c>
      <c r="DV591" s="410">
        <v>1.015304636688849</v>
      </c>
      <c r="DW591" s="410">
        <v>4.1627564261660151E-2</v>
      </c>
      <c r="DX591" s="410">
        <v>2.6943641186547167E-2</v>
      </c>
      <c r="DY591" s="410">
        <v>2.3886508891444901E-2</v>
      </c>
      <c r="DZ591" s="410">
        <v>2.2725113771155544E-2</v>
      </c>
      <c r="EA591" s="410">
        <v>2.2230276377817011E-2</v>
      </c>
      <c r="EB591" s="410">
        <v>1.9196862991052169E-2</v>
      </c>
      <c r="EC591" s="410">
        <v>1.102471292980659E-2</v>
      </c>
      <c r="ED591" s="410">
        <v>9.0068424664214389E-3</v>
      </c>
      <c r="EE591" s="410">
        <v>1.7902832846289018E-2</v>
      </c>
      <c r="EF591" s="410">
        <v>1.7309121913979125E-2</v>
      </c>
      <c r="EG591" s="410">
        <v>1.1637033716404699E-2</v>
      </c>
      <c r="EH591" s="410">
        <v>2.2284461401096637E-2</v>
      </c>
      <c r="EI591" s="410">
        <v>2.2747182022227246E-2</v>
      </c>
      <c r="EJ591" s="410">
        <v>3.1437670745873385E-3</v>
      </c>
      <c r="EK591" s="409">
        <v>2.8858460637441997E-2</v>
      </c>
      <c r="EL591" s="409">
        <v>2.0448271832338251E-2</v>
      </c>
      <c r="EM591" s="409">
        <v>5.2892510446564983E-2</v>
      </c>
      <c r="EN591" s="409">
        <v>5.3257750420728583E-2</v>
      </c>
      <c r="EO591" s="409">
        <v>7.005064153201121E-2</v>
      </c>
      <c r="EP591" s="409">
        <v>4.2316517716348041E-2</v>
      </c>
      <c r="EQ591" s="409">
        <v>3.6445694807865192E-2</v>
      </c>
      <c r="ER591" s="409">
        <v>2.6936075552994685E-2</v>
      </c>
      <c r="ES591" s="409">
        <v>4.2094134060901803E-2</v>
      </c>
      <c r="ET591" s="409">
        <v>4.2987443814618699E-2</v>
      </c>
      <c r="EU591" s="409">
        <v>3.5796743799639305E-2</v>
      </c>
      <c r="EV591" s="409">
        <v>3.6230604783881286E-2</v>
      </c>
      <c r="EW591" s="409">
        <v>3.76743663806971E-2</v>
      </c>
      <c r="EX591" s="409">
        <v>3.4387526692855337E-2</v>
      </c>
      <c r="EY591" s="409">
        <v>4.5328236747497502E-2</v>
      </c>
      <c r="EZ591" s="409">
        <v>4.4447231493155014E-2</v>
      </c>
      <c r="FA591" s="409">
        <v>1.8913292980900102E-2</v>
      </c>
      <c r="FB591" s="409">
        <v>4.5693487540986281E-2</v>
      </c>
      <c r="FC591" s="409">
        <v>2.9681359950813932E-2</v>
      </c>
      <c r="FD591" s="409">
        <v>1.5314994698446311E-2</v>
      </c>
      <c r="FE591" s="409">
        <v>1.0151835325527776</v>
      </c>
      <c r="FF591" s="409">
        <v>4.1101305138670295E-2</v>
      </c>
      <c r="FG591" s="409">
        <v>2.6494383015936655E-2</v>
      </c>
      <c r="FH591" s="409">
        <v>2.3486252439854433E-2</v>
      </c>
      <c r="FI591" s="409">
        <v>2.2513704707253765E-2</v>
      </c>
      <c r="FJ591" s="409">
        <v>2.1649063867739255E-2</v>
      </c>
      <c r="FK591" s="409">
        <v>1.8903484716624126E-2</v>
      </c>
      <c r="FL591" s="409">
        <v>1.1157530320764874E-2</v>
      </c>
      <c r="FM591" s="409">
        <v>8.7429484600582783E-3</v>
      </c>
      <c r="FN591" s="409">
        <v>1.8195532016600527E-2</v>
      </c>
      <c r="FO591" s="409">
        <v>1.7404509731876693E-2</v>
      </c>
      <c r="FP591" s="409">
        <v>1.1807552493260974E-2</v>
      </c>
      <c r="FQ591" s="409">
        <v>2.2049058793437066E-2</v>
      </c>
      <c r="FR591" s="409">
        <v>2.2454233751845864E-2</v>
      </c>
      <c r="FS591" s="409">
        <v>3.2919792416619756E-3</v>
      </c>
      <c r="FT591" s="410">
        <v>2.8995817247209482E-2</v>
      </c>
      <c r="FU591" s="410">
        <v>1.8798991766983766E-2</v>
      </c>
      <c r="FV591" s="410">
        <v>5.2943114112043693E-2</v>
      </c>
      <c r="FW591" s="410">
        <v>5.286758407922252E-2</v>
      </c>
      <c r="FX591" s="410">
        <v>6.9077031070573058E-2</v>
      </c>
      <c r="FY591" s="410">
        <v>4.2082895654543977E-2</v>
      </c>
      <c r="FZ591" s="410">
        <v>3.6627464448745331E-2</v>
      </c>
      <c r="GA591" s="410">
        <v>2.4463637419946654E-2</v>
      </c>
      <c r="GB591" s="410">
        <v>4.1566774348460907E-2</v>
      </c>
      <c r="GC591" s="410">
        <v>4.2393942631174894E-2</v>
      </c>
      <c r="GD591" s="410">
        <v>3.4384198801643208E-2</v>
      </c>
      <c r="GE591" s="410">
        <v>3.5063604832553559E-2</v>
      </c>
      <c r="GF591" s="410">
        <v>3.6121852768908017E-2</v>
      </c>
      <c r="GG591" s="410">
        <v>3.2421492863185256E-2</v>
      </c>
      <c r="GH591" s="410">
        <v>4.4458079244154292E-2</v>
      </c>
      <c r="GI591" s="410">
        <v>4.5137088966905207E-2</v>
      </c>
      <c r="GJ591" s="410">
        <v>1.8415923548436099E-2</v>
      </c>
      <c r="GK591" s="410">
        <v>4.5416619745430827E-2</v>
      </c>
      <c r="GL591" s="410">
        <v>2.8608874599012679E-2</v>
      </c>
      <c r="GM591" s="410">
        <v>1.4626905208266275E-2</v>
      </c>
      <c r="GN591" s="410">
        <v>1.0145846641055722</v>
      </c>
      <c r="GO591" s="410">
        <v>4.0898478036920635E-2</v>
      </c>
      <c r="GP591" s="410">
        <v>2.4882095426168205E-2</v>
      </c>
      <c r="GQ591" s="410">
        <v>2.250480312041685E-2</v>
      </c>
      <c r="GR591" s="410">
        <v>2.1775297558743592E-2</v>
      </c>
      <c r="GS591" s="410">
        <v>2.1042255224433523E-2</v>
      </c>
      <c r="GT591" s="410">
        <v>1.8140534430845193E-2</v>
      </c>
      <c r="GU591" s="410">
        <v>1.108054921328145E-2</v>
      </c>
      <c r="GV591" s="410">
        <v>8.2362152062959958E-3</v>
      </c>
      <c r="GW591" s="410">
        <v>1.7663754538632882E-2</v>
      </c>
      <c r="GX591" s="410">
        <v>1.7318609272260116E-2</v>
      </c>
      <c r="GY591" s="410">
        <v>1.149468151284498E-2</v>
      </c>
      <c r="GZ591" s="410">
        <v>2.1546434194078905E-2</v>
      </c>
      <c r="HA591" s="410">
        <v>2.2028439710227731E-2</v>
      </c>
      <c r="HB591" s="410">
        <v>2.6210775022490703E-3</v>
      </c>
      <c r="HC591" s="409">
        <v>2.9075054364306557E-2</v>
      </c>
      <c r="HD591" s="409">
        <v>1.8926276761445034E-2</v>
      </c>
      <c r="HE591" s="409">
        <v>5.3749197026454087E-2</v>
      </c>
      <c r="HF591" s="409">
        <v>5.4087219195132111E-2</v>
      </c>
      <c r="HG591" s="409">
        <v>7.2926317384231581E-2</v>
      </c>
      <c r="HH591" s="409">
        <v>4.259800796594522E-2</v>
      </c>
      <c r="HI591" s="409">
        <v>3.7011153896604643E-2</v>
      </c>
      <c r="HJ591" s="409">
        <v>2.5613882841067644E-2</v>
      </c>
      <c r="HK591" s="409">
        <v>4.1675202430567188E-2</v>
      </c>
      <c r="HL591" s="409">
        <v>4.3022311955557765E-2</v>
      </c>
      <c r="HM591" s="409">
        <v>3.5792298396835127E-2</v>
      </c>
      <c r="HN591" s="409">
        <v>3.6291145608467183E-2</v>
      </c>
      <c r="HO591" s="409">
        <v>3.7639354491678281E-2</v>
      </c>
      <c r="HP591" s="409">
        <v>3.4279898181889028E-2</v>
      </c>
      <c r="HQ591" s="409">
        <v>4.531429859719887E-2</v>
      </c>
      <c r="HR591" s="409">
        <v>4.5418974284375795E-2</v>
      </c>
      <c r="HS591" s="409">
        <v>1.9685245828238947E-2</v>
      </c>
      <c r="HT591" s="409">
        <v>4.699227590686017E-2</v>
      </c>
      <c r="HU591" s="409">
        <v>2.83763950815871E-2</v>
      </c>
      <c r="HV591" s="409">
        <v>1.4104539086319394E-2</v>
      </c>
      <c r="HW591" s="409">
        <v>1.0141334747041335</v>
      </c>
      <c r="HX591" s="409">
        <v>4.1237426785979851E-2</v>
      </c>
      <c r="HY591" s="409">
        <v>2.4722998261544171E-2</v>
      </c>
      <c r="HZ591" s="409">
        <v>2.2290359165280833E-2</v>
      </c>
      <c r="IA591" s="409">
        <v>2.3161614250365958E-2</v>
      </c>
      <c r="IB591" s="409">
        <v>2.1081231034646188E-2</v>
      </c>
      <c r="IC591" s="409">
        <v>1.7812589364879308E-2</v>
      </c>
      <c r="ID591" s="409">
        <v>1.1241641913528552E-2</v>
      </c>
      <c r="IE591" s="409">
        <v>8.1201525273637068E-3</v>
      </c>
      <c r="IF591" s="409">
        <v>1.782040570282609E-2</v>
      </c>
      <c r="IG591" s="409">
        <v>1.7670133989036538E-2</v>
      </c>
      <c r="IH591" s="409">
        <v>1.1640276171406559E-2</v>
      </c>
      <c r="II591" s="409">
        <v>2.1565192506209082E-2</v>
      </c>
      <c r="IJ591" s="409">
        <v>2.1955998857603642E-2</v>
      </c>
      <c r="IK591" s="409">
        <v>2.5779273565166719E-3</v>
      </c>
      <c r="IL591" s="410">
        <v>2.957503236942759E-2</v>
      </c>
      <c r="IM591" s="410">
        <v>1.7745588226606247E-2</v>
      </c>
      <c r="IN591" s="410">
        <v>5.4082416061006541E-2</v>
      </c>
      <c r="IO591" s="410">
        <v>5.4785187652124055E-2</v>
      </c>
      <c r="IP591" s="410">
        <v>7.2880533216557811E-2</v>
      </c>
      <c r="IQ591" s="410">
        <v>4.2457192768303502E-2</v>
      </c>
      <c r="IR591" s="410">
        <v>3.6947202277186862E-2</v>
      </c>
      <c r="IS591" s="410">
        <v>2.4723687312167002E-2</v>
      </c>
      <c r="IT591" s="410">
        <v>4.0905623034561252E-2</v>
      </c>
      <c r="IU591" s="410">
        <v>4.2715786132002997E-2</v>
      </c>
      <c r="IV591" s="410">
        <v>3.5620442677669263E-2</v>
      </c>
      <c r="IW591" s="410">
        <v>3.6746016686004267E-2</v>
      </c>
      <c r="IX591" s="410">
        <v>3.8393046493557098E-2</v>
      </c>
      <c r="IY591" s="410">
        <v>3.3522468549388305E-2</v>
      </c>
      <c r="IZ591" s="410">
        <v>4.523586563893453E-2</v>
      </c>
      <c r="JA591" s="410">
        <v>4.2137533413200881E-2</v>
      </c>
      <c r="JB591" s="410">
        <v>1.8635560006896756E-2</v>
      </c>
      <c r="JC591" s="410">
        <v>4.7354117735331547E-2</v>
      </c>
      <c r="JD591" s="410">
        <v>2.8170587210136856E-2</v>
      </c>
      <c r="JE591" s="410">
        <v>1.3754660801283815E-2</v>
      </c>
      <c r="JF591" s="410">
        <v>1.0140665711702335</v>
      </c>
      <c r="JG591" s="410">
        <v>4.0842838122751877E-2</v>
      </c>
      <c r="JH591" s="410">
        <v>2.4343758591150438E-2</v>
      </c>
      <c r="JI591" s="410">
        <v>2.1748366134402605E-2</v>
      </c>
      <c r="JJ591" s="410">
        <v>2.2053795912550626E-2</v>
      </c>
      <c r="JK591" s="410">
        <v>2.0346693458866343E-2</v>
      </c>
      <c r="JL591" s="410">
        <v>1.6851949005136042E-2</v>
      </c>
      <c r="JM591" s="410">
        <v>1.117140723030313E-2</v>
      </c>
      <c r="JN591" s="410">
        <v>8.1208556653641645E-3</v>
      </c>
      <c r="JO591" s="410">
        <v>1.7564593969952604E-2</v>
      </c>
      <c r="JP591" s="410">
        <v>1.7924399979275422E-2</v>
      </c>
      <c r="JQ591" s="410">
        <v>1.146055597629401E-2</v>
      </c>
      <c r="JR591" s="410">
        <v>2.1382758330826743E-2</v>
      </c>
      <c r="JS591" s="410">
        <v>2.0987379247888752E-2</v>
      </c>
      <c r="JT591" s="410">
        <v>2.4373088492798405E-3</v>
      </c>
      <c r="JU591" s="409">
        <v>2.9431736099555544E-2</v>
      </c>
      <c r="JV591" s="409">
        <v>1.7034241271340518E-2</v>
      </c>
      <c r="JW591" s="409">
        <v>5.3625300494168505E-2</v>
      </c>
      <c r="JX591" s="409">
        <v>5.4210081420151726E-2</v>
      </c>
      <c r="JY591" s="409">
        <v>6.8905292141716645E-2</v>
      </c>
      <c r="JZ591" s="409">
        <v>4.2583497774424682E-2</v>
      </c>
      <c r="KA591" s="409">
        <v>3.6870334272527956E-2</v>
      </c>
      <c r="KB591" s="409">
        <v>2.4079348684132525E-2</v>
      </c>
      <c r="KC591" s="409">
        <v>4.0792008372184614E-2</v>
      </c>
      <c r="KD591" s="409">
        <v>4.2255980652994213E-2</v>
      </c>
      <c r="KE591" s="409">
        <v>3.5475169678310318E-2</v>
      </c>
      <c r="KF591" s="409">
        <v>3.6260753468092641E-2</v>
      </c>
      <c r="KG591" s="409">
        <v>3.7033757552630511E-2</v>
      </c>
      <c r="KH591" s="409">
        <v>3.1515404713462536E-2</v>
      </c>
      <c r="KI591" s="409">
        <v>4.4671777699341379E-2</v>
      </c>
      <c r="KJ591" s="409">
        <v>4.2471199399068849E-2</v>
      </c>
      <c r="KK591" s="409">
        <v>1.8501961716280144E-2</v>
      </c>
      <c r="KL591" s="409">
        <v>4.9319441777800677E-2</v>
      </c>
      <c r="KM591" s="409">
        <v>2.7645522456780043E-2</v>
      </c>
      <c r="KN591" s="409">
        <v>1.3197927305077316E-2</v>
      </c>
      <c r="KO591" s="409">
        <v>1.013628155597019</v>
      </c>
      <c r="KP591" s="409">
        <v>4.0678853050424665E-2</v>
      </c>
      <c r="KQ591" s="409">
        <v>2.4729273998108342E-2</v>
      </c>
      <c r="KR591" s="409">
        <v>2.150344179921021E-2</v>
      </c>
      <c r="KS591" s="409">
        <v>2.2111494418809125E-2</v>
      </c>
      <c r="KT591" s="409">
        <v>2.0314224297440855E-2</v>
      </c>
      <c r="KU591" s="409">
        <v>1.6801448968741008E-2</v>
      </c>
      <c r="KV591" s="409">
        <v>1.1326652599165174E-2</v>
      </c>
      <c r="KW591" s="409">
        <v>7.9686481981421486E-3</v>
      </c>
      <c r="KX591" s="409">
        <v>1.724508140897673E-2</v>
      </c>
      <c r="KY591" s="409">
        <v>1.8108119662136421E-2</v>
      </c>
      <c r="KZ591" s="409">
        <v>1.1722531728359924E-2</v>
      </c>
      <c r="LA591" s="409">
        <v>2.1407290427051272E-2</v>
      </c>
      <c r="LB591" s="409">
        <v>2.0823833624397645E-2</v>
      </c>
      <c r="LC591" s="409">
        <v>2.3043062581608359E-3</v>
      </c>
      <c r="LD591" s="410">
        <v>2.9106577119056207E-2</v>
      </c>
      <c r="LE591" s="410">
        <v>1.58198505086092E-2</v>
      </c>
      <c r="LF591" s="410">
        <v>5.3593697154120101E-2</v>
      </c>
      <c r="LG591" s="410">
        <v>5.3098419053805884E-2</v>
      </c>
      <c r="LH591" s="410">
        <v>6.6853273283153922E-2</v>
      </c>
      <c r="LI591" s="410">
        <v>4.2572436190092704E-2</v>
      </c>
      <c r="LJ591" s="410">
        <v>3.6367851096106518E-2</v>
      </c>
      <c r="LK591" s="410">
        <v>2.4320791609502072E-2</v>
      </c>
      <c r="LL591" s="410">
        <v>4.0684264665464716E-2</v>
      </c>
      <c r="LM591" s="410">
        <v>4.2091705441662346E-2</v>
      </c>
      <c r="LN591" s="410">
        <v>3.4421088920288577E-2</v>
      </c>
      <c r="LO591" s="410">
        <v>3.6513265144411666E-2</v>
      </c>
      <c r="LP591" s="410">
        <v>3.7350420739111462E-2</v>
      </c>
      <c r="LQ591" s="410">
        <v>3.1026420440193943E-2</v>
      </c>
      <c r="LR591" s="410">
        <v>4.5349102462290312E-2</v>
      </c>
      <c r="LS591" s="410">
        <v>4.3474661950538479E-2</v>
      </c>
      <c r="LT591" s="410">
        <v>1.7326947273370603E-2</v>
      </c>
      <c r="LU591" s="410">
        <v>4.975068124114556E-2</v>
      </c>
      <c r="LV591" s="410">
        <v>2.8434253654018853E-2</v>
      </c>
      <c r="LW591" s="410">
        <v>1.2892013512700567E-2</v>
      </c>
      <c r="LX591" s="410">
        <v>1.0138542961865551</v>
      </c>
      <c r="LY591" s="410">
        <v>3.9562985624744543E-2</v>
      </c>
      <c r="LZ591" s="410">
        <v>2.4933128839680425E-2</v>
      </c>
      <c r="MA591" s="410">
        <v>2.0406090925528048E-2</v>
      </c>
      <c r="MB591" s="410">
        <v>2.1824710669245035E-2</v>
      </c>
      <c r="MC591" s="410">
        <v>2.0589364833818492E-2</v>
      </c>
      <c r="MD591" s="410">
        <v>1.6416715444560349E-2</v>
      </c>
      <c r="ME591" s="410">
        <v>1.1491134770309627E-2</v>
      </c>
      <c r="MF591" s="410">
        <v>8.4211768081196136E-3</v>
      </c>
      <c r="MG591" s="410">
        <v>1.6940219405478851E-2</v>
      </c>
      <c r="MH591" s="410">
        <v>1.7785918470183532E-2</v>
      </c>
      <c r="MI591" s="410">
        <v>1.1761201577477289E-2</v>
      </c>
      <c r="MJ591" s="410">
        <v>2.1753067736781415E-2</v>
      </c>
      <c r="MK591" s="410">
        <v>2.0974807525123033E-2</v>
      </c>
      <c r="ML591" s="410">
        <v>2.3537836656395694E-3</v>
      </c>
      <c r="MM591" s="409">
        <v>3.0597245816052193E-2</v>
      </c>
      <c r="MN591" s="409">
        <v>1.5789558879915701E-2</v>
      </c>
      <c r="MO591" s="409">
        <v>5.4928649288438457E-2</v>
      </c>
      <c r="MP591" s="409">
        <v>5.4749645919871782E-2</v>
      </c>
      <c r="MQ591" s="409">
        <v>6.8880292168695803E-2</v>
      </c>
      <c r="MR591" s="409">
        <v>4.4173477126094672E-2</v>
      </c>
      <c r="MS591" s="409">
        <v>3.7615726935121212E-2</v>
      </c>
      <c r="MT591" s="409">
        <v>2.7415404947711497E-2</v>
      </c>
      <c r="MU591" s="409">
        <v>4.1767231840089611E-2</v>
      </c>
      <c r="MV591" s="409">
        <v>4.4518204784729731E-2</v>
      </c>
      <c r="MW591" s="409">
        <v>3.6772936600978363E-2</v>
      </c>
      <c r="MX591" s="409">
        <v>3.8298086868771591E-2</v>
      </c>
      <c r="MY591" s="409">
        <v>3.9807712077057744E-2</v>
      </c>
      <c r="MZ591" s="409">
        <v>3.4015840156739502E-2</v>
      </c>
      <c r="NA591" s="409">
        <v>4.6538272088428125E-2</v>
      </c>
      <c r="NB591" s="409">
        <v>4.4226895346558957E-2</v>
      </c>
      <c r="NC591" s="409">
        <v>1.7900736768432034E-2</v>
      </c>
      <c r="ND591" s="409">
        <v>5.2062023268796734E-2</v>
      </c>
      <c r="NE591" s="409">
        <v>2.8338106486913137E-2</v>
      </c>
      <c r="NF591" s="409">
        <v>1.2981740826626452E-2</v>
      </c>
      <c r="NG591" s="409">
        <v>1.0139308434358203</v>
      </c>
      <c r="NH591" s="409">
        <v>4.1080364208888928E-2</v>
      </c>
      <c r="NI591" s="409">
        <v>2.612259106537769E-2</v>
      </c>
      <c r="NJ591" s="409">
        <v>2.1440079686755972E-2</v>
      </c>
      <c r="NK591" s="409">
        <v>2.3252735853685383E-2</v>
      </c>
      <c r="NL591" s="409">
        <v>2.1312832923125614E-2</v>
      </c>
      <c r="NM591" s="409">
        <v>1.7677328243966998E-2</v>
      </c>
      <c r="NN591" s="409">
        <v>1.2119675071331886E-2</v>
      </c>
      <c r="NO591" s="409">
        <v>8.8105639198244583E-3</v>
      </c>
      <c r="NP591" s="409">
        <v>1.7035310772884196E-2</v>
      </c>
      <c r="NQ591" s="409">
        <v>1.821325974107444E-2</v>
      </c>
      <c r="NR591" s="409">
        <v>1.2463645070572566E-2</v>
      </c>
      <c r="NS591" s="409">
        <v>2.365078608585058E-2</v>
      </c>
      <c r="NT591" s="409">
        <v>2.202764863256047E-2</v>
      </c>
      <c r="NU591" s="409">
        <v>2.4473195842886022E-3</v>
      </c>
      <c r="NV591" s="410">
        <v>3.0240283806569807E-2</v>
      </c>
      <c r="NW591" s="410">
        <v>1.4749568981569634E-2</v>
      </c>
      <c r="NX591" s="410">
        <v>5.3915737384655438E-2</v>
      </c>
      <c r="NY591" s="410">
        <v>5.2788924413022797E-2</v>
      </c>
      <c r="NZ591" s="410">
        <v>6.5205250518161034E-2</v>
      </c>
      <c r="OA591" s="410">
        <v>4.3718717770424152E-2</v>
      </c>
      <c r="OB591" s="410">
        <v>3.780057362017758E-2</v>
      </c>
      <c r="OC591" s="410">
        <v>2.8795230068323338E-2</v>
      </c>
      <c r="OD591" s="410">
        <v>4.1552331356996298E-2</v>
      </c>
      <c r="OE591" s="410">
        <v>4.4361583363475926E-2</v>
      </c>
      <c r="OF591" s="410">
        <v>3.6611443179725936E-2</v>
      </c>
      <c r="OG591" s="410">
        <v>3.7722686254851118E-2</v>
      </c>
      <c r="OH591" s="410">
        <v>3.9277278860834493E-2</v>
      </c>
      <c r="OI591" s="410">
        <v>3.3440010610863005E-2</v>
      </c>
      <c r="OJ591" s="410">
        <v>4.5785595842440949E-2</v>
      </c>
      <c r="OK591" s="410">
        <v>4.5205129454130383E-2</v>
      </c>
      <c r="OL591" s="410">
        <v>1.7985565636976106E-2</v>
      </c>
      <c r="OM591" s="410">
        <v>5.1875353168116485E-2</v>
      </c>
      <c r="ON591" s="410">
        <v>2.708777610830192E-2</v>
      </c>
      <c r="OO591" s="410">
        <v>1.2830465595491962E-2</v>
      </c>
      <c r="OP591" s="410">
        <v>1.0135950582464646</v>
      </c>
      <c r="OQ591" s="410">
        <v>4.0670781225614405E-2</v>
      </c>
      <c r="OR591" s="410">
        <v>2.593328669968515E-2</v>
      </c>
      <c r="OS591" s="410">
        <v>2.1746177094585161E-2</v>
      </c>
      <c r="OT591" s="410">
        <v>2.3435591138547113E-2</v>
      </c>
      <c r="OU591" s="410">
        <v>2.161604247957127E-2</v>
      </c>
      <c r="OV591" s="410">
        <v>1.7083199775817261E-2</v>
      </c>
      <c r="OW591" s="410">
        <v>1.1633796252330707E-2</v>
      </c>
      <c r="OX591" s="410">
        <v>8.8105153821387283E-3</v>
      </c>
      <c r="OY591" s="410">
        <v>1.66392644868548E-2</v>
      </c>
      <c r="OZ591" s="410">
        <v>1.8099647049212575E-2</v>
      </c>
      <c r="PA591" s="410">
        <v>1.2701057243540419E-2</v>
      </c>
      <c r="PB591" s="410">
        <v>2.3902440413070221E-2</v>
      </c>
      <c r="PC591" s="410">
        <v>2.2059698878503425E-2</v>
      </c>
      <c r="PD591" s="410">
        <v>2.7162580312174861E-3</v>
      </c>
      <c r="PE591" s="409">
        <v>2.8193028337462015E-2</v>
      </c>
      <c r="PF591" s="409">
        <v>1.4160860720679526E-2</v>
      </c>
      <c r="PG591" s="409">
        <v>5.0414314072916432E-2</v>
      </c>
      <c r="PH591" s="409">
        <v>4.8845992656009501E-2</v>
      </c>
      <c r="PI591" s="409">
        <v>5.8339204868565163E-2</v>
      </c>
      <c r="PJ591" s="409">
        <v>4.0113036798750328E-2</v>
      </c>
      <c r="PK591" s="409">
        <v>3.534958213340101E-2</v>
      </c>
      <c r="PL591" s="409">
        <v>2.9528436391500178E-2</v>
      </c>
      <c r="PM591" s="409">
        <v>3.9352861646974845E-2</v>
      </c>
      <c r="PN591" s="409">
        <v>4.1319190292424618E-2</v>
      </c>
      <c r="PO591" s="409">
        <v>3.3704046887901552E-2</v>
      </c>
      <c r="PP591" s="409">
        <v>3.5658731709414082E-2</v>
      </c>
      <c r="PQ591" s="409">
        <v>3.6001038372199395E-2</v>
      </c>
      <c r="PR591" s="409">
        <v>3.0478367943047539E-2</v>
      </c>
      <c r="PS591" s="409">
        <v>4.2345516770949977E-2</v>
      </c>
      <c r="PT591" s="409">
        <v>4.3783355188921437E-2</v>
      </c>
      <c r="PU591" s="409">
        <v>1.7608614381064171E-2</v>
      </c>
      <c r="PV591" s="409">
        <v>4.6322322818756582E-2</v>
      </c>
      <c r="PW591" s="409">
        <v>2.630784029388927E-2</v>
      </c>
      <c r="PX591" s="409">
        <v>1.2046795138423348E-2</v>
      </c>
      <c r="PY591" s="409">
        <v>1.0128943401730843</v>
      </c>
      <c r="PZ591" s="409">
        <v>3.8504699036235226E-2</v>
      </c>
      <c r="QA591" s="409">
        <v>2.5123872827307762E-2</v>
      </c>
      <c r="QB591" s="409">
        <v>1.8976030949892034E-2</v>
      </c>
      <c r="QC591" s="409">
        <v>2.2968228968653619E-2</v>
      </c>
      <c r="QD591" s="409">
        <v>2.1115357779375163E-2</v>
      </c>
      <c r="QE591" s="409">
        <v>1.5985716120596523E-2</v>
      </c>
      <c r="QF591" s="409">
        <v>1.1431762231974809E-2</v>
      </c>
      <c r="QG591" s="409">
        <v>8.1151629185256431E-3</v>
      </c>
      <c r="QH591" s="409">
        <v>1.5983868368698875E-2</v>
      </c>
      <c r="QI591" s="409">
        <v>1.762229932784274E-2</v>
      </c>
      <c r="QJ591" s="409">
        <v>1.1980119821487674E-2</v>
      </c>
      <c r="QK591" s="409">
        <v>2.2568276971546852E-2</v>
      </c>
      <c r="QL591" s="409">
        <v>2.0961157228642311E-2</v>
      </c>
      <c r="QM591" s="409">
        <v>2.5471270782150075E-3</v>
      </c>
      <c r="QN591" s="410">
        <v>2.8298870803094772E-2</v>
      </c>
      <c r="QO591" s="410">
        <v>1.2214626156441205E-2</v>
      </c>
      <c r="QP591" s="410">
        <v>5.089202214696853E-2</v>
      </c>
      <c r="QQ591" s="410">
        <v>4.840083603460571E-2</v>
      </c>
      <c r="QR591" s="410">
        <v>5.7135642379781547E-2</v>
      </c>
      <c r="QS591" s="410">
        <v>4.0376036094550059E-2</v>
      </c>
      <c r="QT591" s="410">
        <v>3.568343320466405E-2</v>
      </c>
      <c r="QU591" s="410">
        <v>2.9790183026500959E-2</v>
      </c>
      <c r="QV591" s="410">
        <v>4.0342033120048915E-2</v>
      </c>
      <c r="QW591" s="410">
        <v>4.2065887865943903E-2</v>
      </c>
      <c r="QX591" s="410">
        <v>3.3827774070639249E-2</v>
      </c>
      <c r="QY591" s="410">
        <v>3.5919610101821729E-2</v>
      </c>
      <c r="QZ591" s="410">
        <v>3.6172555715750822E-2</v>
      </c>
      <c r="RA591" s="410">
        <v>3.1404959687134762E-2</v>
      </c>
      <c r="RB591" s="410">
        <v>4.3920117918313947E-2</v>
      </c>
      <c r="RC591" s="410">
        <v>4.3841868998957097E-2</v>
      </c>
      <c r="RD591" s="410">
        <v>1.727850988234355E-2</v>
      </c>
      <c r="RE591" s="410">
        <v>4.4027520905636781E-2</v>
      </c>
      <c r="RF591" s="410">
        <v>2.6437196293631303E-2</v>
      </c>
      <c r="RG591" s="410">
        <v>1.2237813174755311E-2</v>
      </c>
      <c r="RH591" s="410">
        <v>1.0128685771621635</v>
      </c>
      <c r="RI591" s="410">
        <v>3.8739201308558222E-2</v>
      </c>
      <c r="RJ591" s="410">
        <v>2.5232018220278245E-2</v>
      </c>
      <c r="RK591" s="410">
        <v>1.8492972114263363E-2</v>
      </c>
      <c r="RL591" s="410">
        <v>2.4035644476195373E-2</v>
      </c>
      <c r="RM591" s="410">
        <v>2.1939558392306067E-2</v>
      </c>
      <c r="RN591" s="410">
        <v>1.5739817200791706E-2</v>
      </c>
      <c r="RO591" s="410">
        <v>1.1995026268859696E-2</v>
      </c>
      <c r="RP591" s="410">
        <v>7.3989655599297332E-3</v>
      </c>
      <c r="RQ591" s="410">
        <v>1.6068184060201184E-2</v>
      </c>
      <c r="RR591" s="410">
        <v>1.728793292505185E-2</v>
      </c>
      <c r="RS591" s="410">
        <v>1.1991255980297759E-2</v>
      </c>
      <c r="RT591" s="410">
        <v>2.2585846210982304E-2</v>
      </c>
      <c r="RU591" s="410">
        <v>2.0976368304617309E-2</v>
      </c>
      <c r="RV591" s="410">
        <v>2.3296488039155042E-3</v>
      </c>
      <c r="RW591" s="409">
        <v>2.79925000758019E-2</v>
      </c>
      <c r="RX591" s="409">
        <v>1.291259611284175E-2</v>
      </c>
      <c r="RY591" s="409">
        <v>4.990183371433507E-2</v>
      </c>
      <c r="RZ591" s="409">
        <v>4.7329380747754071E-2</v>
      </c>
      <c r="SA591" s="409">
        <v>5.4961360448229538E-2</v>
      </c>
      <c r="SB591" s="409">
        <v>4.0489507598322663E-2</v>
      </c>
      <c r="SC591" s="409">
        <v>3.6142120613648729E-2</v>
      </c>
      <c r="SD591" s="409">
        <v>3.3823883003382009E-2</v>
      </c>
      <c r="SE591" s="409">
        <v>3.90521736370536E-2</v>
      </c>
      <c r="SF591" s="409">
        <v>4.2260792769404434E-2</v>
      </c>
      <c r="SG591" s="409">
        <v>3.4276605069270979E-2</v>
      </c>
      <c r="SH591" s="409">
        <v>3.7229491175007554E-2</v>
      </c>
      <c r="SI591" s="409">
        <v>3.7837402712309731E-2</v>
      </c>
      <c r="SJ591" s="409">
        <v>3.3189243778566233E-2</v>
      </c>
      <c r="SK591" s="409">
        <v>4.601797878742072E-2</v>
      </c>
      <c r="SL591" s="409">
        <v>4.4130420028799182E-2</v>
      </c>
      <c r="SM591" s="409">
        <v>1.8045025227171732E-2</v>
      </c>
      <c r="SN591" s="409">
        <v>4.2833976831929008E-2</v>
      </c>
      <c r="SO591" s="409">
        <v>2.6401783243506317E-2</v>
      </c>
      <c r="SP591" s="409">
        <v>1.1814530940055065E-2</v>
      </c>
      <c r="SQ591" s="409">
        <v>1.0127499954787762</v>
      </c>
      <c r="SR591" s="409">
        <v>3.8205750097290353E-2</v>
      </c>
      <c r="SS591" s="409">
        <v>2.6325442151020562E-2</v>
      </c>
      <c r="ST591" s="409">
        <v>2.0531984989522425E-2</v>
      </c>
      <c r="SU591" s="409">
        <v>2.4852056827446154E-2</v>
      </c>
      <c r="SV591" s="409">
        <v>2.2939077572839767E-2</v>
      </c>
      <c r="SW591" s="409">
        <v>1.5666013037033487E-2</v>
      </c>
      <c r="SX591" s="409">
        <v>1.1494030829215995E-2</v>
      </c>
      <c r="SY591" s="409">
        <v>7.1877013206035024E-3</v>
      </c>
      <c r="SZ591" s="409">
        <v>1.6718440311549711E-2</v>
      </c>
      <c r="TA591" s="409">
        <v>1.7441446779916683E-2</v>
      </c>
      <c r="TB591" s="409">
        <v>1.1984459507091821E-2</v>
      </c>
      <c r="TC591" s="409">
        <v>2.2195405468029356E-2</v>
      </c>
      <c r="TD591" s="409">
        <v>2.0928490196199644E-2</v>
      </c>
      <c r="TE591" s="409">
        <v>2.2244556819993092E-3</v>
      </c>
    </row>
    <row r="592" spans="1:525" s="293" customFormat="1" x14ac:dyDescent="0.3">
      <c r="A592" s="409">
        <v>6.0320738938704037E-3</v>
      </c>
      <c r="B592" s="409">
        <v>8.9104351111750947E-3</v>
      </c>
      <c r="C592" s="409">
        <v>1.1763899772499267E-2</v>
      </c>
      <c r="D592" s="409">
        <v>1.3110434582124101E-2</v>
      </c>
      <c r="E592" s="409">
        <v>1.3373751924680731E-2</v>
      </c>
      <c r="F592" s="409">
        <v>1.3080951865481303E-2</v>
      </c>
      <c r="G592" s="409">
        <v>1.453568772776451E-2</v>
      </c>
      <c r="H592" s="409">
        <v>1.0030573928051366E-2</v>
      </c>
      <c r="I592" s="409">
        <v>1.4542286045736676E-2</v>
      </c>
      <c r="J592" s="409">
        <v>1.5062011495110961E-2</v>
      </c>
      <c r="K592" s="409">
        <v>1.3984785676244364E-2</v>
      </c>
      <c r="L592" s="409">
        <v>1.4387367079464272E-2</v>
      </c>
      <c r="M592" s="409">
        <v>1.5672362792552914E-2</v>
      </c>
      <c r="N592" s="409">
        <v>1.6932166600645407E-2</v>
      </c>
      <c r="O592" s="409">
        <v>1.3477013184775717E-2</v>
      </c>
      <c r="P592" s="409">
        <v>1.3442824797347628E-2</v>
      </c>
      <c r="Q592" s="409">
        <v>1.0641002956847308E-2</v>
      </c>
      <c r="R592" s="409">
        <v>1.3476112360040638E-2</v>
      </c>
      <c r="S592" s="409">
        <v>1.3040678594670726E-2</v>
      </c>
      <c r="T592" s="409">
        <v>1.5421879957233535E-2</v>
      </c>
      <c r="U592" s="409">
        <v>1.0969880751193917E-2</v>
      </c>
      <c r="V592" s="409">
        <v>1.0160939903891995</v>
      </c>
      <c r="W592" s="409">
        <v>1.4160027578633022E-2</v>
      </c>
      <c r="X592" s="409">
        <v>1.7111427903461165E-2</v>
      </c>
      <c r="Y592" s="409">
        <v>3.3480263631644511E-2</v>
      </c>
      <c r="Z592" s="409">
        <v>2.7887002165728345E-2</v>
      </c>
      <c r="AA592" s="409">
        <v>9.6850879065298497E-3</v>
      </c>
      <c r="AB592" s="409">
        <v>1.608568294021797E-2</v>
      </c>
      <c r="AC592" s="409">
        <v>5.2594631388378629E-3</v>
      </c>
      <c r="AD592" s="409">
        <v>1.9092390927193805E-2</v>
      </c>
      <c r="AE592" s="409">
        <v>1.3811019735344588E-2</v>
      </c>
      <c r="AF592" s="409">
        <v>9.0121025537640512E-3</v>
      </c>
      <c r="AG592" s="409">
        <v>1.3471740897791374E-2</v>
      </c>
      <c r="AH592" s="409">
        <v>1.6995922383478506E-2</v>
      </c>
      <c r="AI592" s="409">
        <v>1.0687724522529566E-3</v>
      </c>
      <c r="AJ592" s="410">
        <v>5.8700651713826154E-3</v>
      </c>
      <c r="AK592" s="410">
        <v>9.1941157207484827E-3</v>
      </c>
      <c r="AL592" s="410">
        <v>1.1509734555698216E-2</v>
      </c>
      <c r="AM592" s="410">
        <v>1.2993925646302527E-2</v>
      </c>
      <c r="AN592" s="410">
        <v>1.3306923480389083E-2</v>
      </c>
      <c r="AO592" s="410">
        <v>1.3473643195337294E-2</v>
      </c>
      <c r="AP592" s="410">
        <v>1.4356747259494313E-2</v>
      </c>
      <c r="AQ592" s="410">
        <v>9.0789480673276711E-3</v>
      </c>
      <c r="AR592" s="410">
        <v>1.4322154339191699E-2</v>
      </c>
      <c r="AS592" s="410">
        <v>1.5116671289414966E-2</v>
      </c>
      <c r="AT592" s="410">
        <v>1.4086124249819244E-2</v>
      </c>
      <c r="AU592" s="410">
        <v>1.4525943004279191E-2</v>
      </c>
      <c r="AV592" s="410">
        <v>1.6035648125197012E-2</v>
      </c>
      <c r="AW592" s="410">
        <v>1.6989574074697235E-2</v>
      </c>
      <c r="AX592" s="410">
        <v>1.3568778216608754E-2</v>
      </c>
      <c r="AY592" s="410">
        <v>1.3503611359632664E-2</v>
      </c>
      <c r="AZ592" s="410">
        <v>1.0249129566758421E-2</v>
      </c>
      <c r="BA592" s="410">
        <v>1.3348386178118307E-2</v>
      </c>
      <c r="BB592" s="410">
        <v>1.2955930872084232E-2</v>
      </c>
      <c r="BC592" s="410">
        <v>1.4962426050545012E-2</v>
      </c>
      <c r="BD592" s="410">
        <v>1.0877322749813902E-2</v>
      </c>
      <c r="BE592" s="410">
        <v>1.016257862792318</v>
      </c>
      <c r="BF592" s="410">
        <v>1.454668459264994E-2</v>
      </c>
      <c r="BG592" s="410">
        <v>1.7161011846535314E-2</v>
      </c>
      <c r="BH592" s="410">
        <v>3.2457645245910882E-2</v>
      </c>
      <c r="BI592" s="410">
        <v>2.9454013974014742E-2</v>
      </c>
      <c r="BJ592" s="410">
        <v>1.3156373401512747E-2</v>
      </c>
      <c r="BK592" s="410">
        <v>1.6545247783151258E-2</v>
      </c>
      <c r="BL592" s="410">
        <v>5.3887412026773565E-3</v>
      </c>
      <c r="BM592" s="410">
        <v>1.9743092980570056E-2</v>
      </c>
      <c r="BN592" s="410">
        <v>1.4314413037948391E-2</v>
      </c>
      <c r="BO592" s="410">
        <v>9.9088544224271678E-3</v>
      </c>
      <c r="BP592" s="410">
        <v>1.353270414999311E-2</v>
      </c>
      <c r="BQ592" s="410">
        <v>1.7404978202820918E-2</v>
      </c>
      <c r="BR592" s="410">
        <v>1.0358842487941701E-3</v>
      </c>
      <c r="BS592" s="409">
        <v>6.0851620797551702E-3</v>
      </c>
      <c r="BT592" s="409">
        <v>9.2154388925686798E-3</v>
      </c>
      <c r="BU592" s="409">
        <v>1.2121027615716621E-2</v>
      </c>
      <c r="BV592" s="409">
        <v>1.3452437271565074E-2</v>
      </c>
      <c r="BW592" s="409">
        <v>1.3714582652062351E-2</v>
      </c>
      <c r="BX592" s="409">
        <v>1.3778665445832882E-2</v>
      </c>
      <c r="BY592" s="409">
        <v>1.4688861425315882E-2</v>
      </c>
      <c r="BZ592" s="409">
        <v>9.1452646392509683E-3</v>
      </c>
      <c r="CA592" s="409">
        <v>1.4547515341219459E-2</v>
      </c>
      <c r="CB592" s="409">
        <v>1.5270738379294931E-2</v>
      </c>
      <c r="CC592" s="409">
        <v>1.437392406614355E-2</v>
      </c>
      <c r="CD592" s="409">
        <v>1.4633285861426792E-2</v>
      </c>
      <c r="CE592" s="409">
        <v>1.6332776114558186E-2</v>
      </c>
      <c r="CF592" s="409">
        <v>1.7118566557017038E-2</v>
      </c>
      <c r="CG592" s="409">
        <v>1.4128566820770442E-2</v>
      </c>
      <c r="CH592" s="409">
        <v>1.3434496748631784E-2</v>
      </c>
      <c r="CI592" s="409">
        <v>1.0604371433886019E-2</v>
      </c>
      <c r="CJ592" s="409">
        <v>1.3756168327062697E-2</v>
      </c>
      <c r="CK592" s="409">
        <v>1.317767454421442E-2</v>
      </c>
      <c r="CL592" s="409">
        <v>1.4792035033093951E-2</v>
      </c>
      <c r="CM592" s="409">
        <v>1.0929379356481299E-2</v>
      </c>
      <c r="CN592" s="409">
        <v>1.0166534763642001</v>
      </c>
      <c r="CO592" s="409">
        <v>1.4689815945937646E-2</v>
      </c>
      <c r="CP592" s="409">
        <v>1.7981217378955985E-2</v>
      </c>
      <c r="CQ592" s="409">
        <v>3.3073577654055157E-2</v>
      </c>
      <c r="CR592" s="409">
        <v>3.124909821435444E-2</v>
      </c>
      <c r="CS592" s="409">
        <v>1.2280209362099182E-2</v>
      </c>
      <c r="CT592" s="409">
        <v>1.650464093063855E-2</v>
      </c>
      <c r="CU592" s="409">
        <v>5.5289259549067618E-3</v>
      </c>
      <c r="CV592" s="409">
        <v>2.0163889456504967E-2</v>
      </c>
      <c r="CW592" s="409">
        <v>1.4838105620649401E-2</v>
      </c>
      <c r="CX592" s="409">
        <v>1.0379778430132757E-2</v>
      </c>
      <c r="CY592" s="409">
        <v>1.359077417595308E-2</v>
      </c>
      <c r="CZ592" s="409">
        <v>1.7935690590456355E-2</v>
      </c>
      <c r="DA592" s="409">
        <v>8.9286324871046567E-4</v>
      </c>
      <c r="DB592" s="410">
        <v>6.0870006939404246E-3</v>
      </c>
      <c r="DC592" s="410">
        <v>9.4631377918009043E-3</v>
      </c>
      <c r="DD592" s="410">
        <v>1.2136444237451322E-2</v>
      </c>
      <c r="DE592" s="410">
        <v>1.3519429165449473E-2</v>
      </c>
      <c r="DF592" s="410">
        <v>1.3771842593063636E-2</v>
      </c>
      <c r="DG592" s="410">
        <v>1.3440056732659949E-2</v>
      </c>
      <c r="DH592" s="410">
        <v>1.4940278478166369E-2</v>
      </c>
      <c r="DI592" s="410">
        <v>9.3932334228577913E-3</v>
      </c>
      <c r="DJ592" s="410">
        <v>1.4621902953683161E-2</v>
      </c>
      <c r="DK592" s="410">
        <v>1.5230836225345016E-2</v>
      </c>
      <c r="DL592" s="410">
        <v>1.4295750419542105E-2</v>
      </c>
      <c r="DM592" s="410">
        <v>1.4718193259315008E-2</v>
      </c>
      <c r="DN592" s="410">
        <v>1.6275374241596967E-2</v>
      </c>
      <c r="DO592" s="410">
        <v>1.6572379223394898E-2</v>
      </c>
      <c r="DP592" s="410">
        <v>1.3693740458200774E-2</v>
      </c>
      <c r="DQ592" s="410">
        <v>1.4232380472713461E-2</v>
      </c>
      <c r="DR592" s="410">
        <v>1.1022490126525328E-2</v>
      </c>
      <c r="DS592" s="410">
        <v>1.3638043627225285E-2</v>
      </c>
      <c r="DT592" s="410">
        <v>1.2986511943298026E-2</v>
      </c>
      <c r="DU592" s="410">
        <v>1.4724946836718761E-2</v>
      </c>
      <c r="DV592" s="410">
        <v>1.1186170609711707E-2</v>
      </c>
      <c r="DW592" s="410">
        <v>1.0168362499792116</v>
      </c>
      <c r="DX592" s="410">
        <v>1.5149567657738993E-2</v>
      </c>
      <c r="DY592" s="410">
        <v>1.7263975634135158E-2</v>
      </c>
      <c r="DZ592" s="410">
        <v>3.3929406311651783E-2</v>
      </c>
      <c r="EA592" s="410">
        <v>3.2519914456588819E-2</v>
      </c>
      <c r="EB592" s="410">
        <v>1.3150296920145185E-2</v>
      </c>
      <c r="EC592" s="410">
        <v>1.7167167848780834E-2</v>
      </c>
      <c r="ED592" s="410">
        <v>6.198602965844657E-3</v>
      </c>
      <c r="EE592" s="410">
        <v>2.0334370368166564E-2</v>
      </c>
      <c r="EF592" s="410">
        <v>1.5560058425222994E-2</v>
      </c>
      <c r="EG592" s="410">
        <v>1.0856477917869704E-2</v>
      </c>
      <c r="EH592" s="410">
        <v>1.4280693501020866E-2</v>
      </c>
      <c r="EI592" s="410">
        <v>1.8256667735904439E-2</v>
      </c>
      <c r="EJ592" s="410">
        <v>1.1175040303883466E-3</v>
      </c>
      <c r="EK592" s="409">
        <v>6.0514404943477137E-3</v>
      </c>
      <c r="EL592" s="409">
        <v>9.4277677322402251E-3</v>
      </c>
      <c r="EM592" s="409">
        <v>1.2044524278063861E-2</v>
      </c>
      <c r="EN592" s="409">
        <v>1.3740071349100233E-2</v>
      </c>
      <c r="EO592" s="409">
        <v>1.4012540964746113E-2</v>
      </c>
      <c r="EP592" s="409">
        <v>1.2873974111810092E-2</v>
      </c>
      <c r="EQ592" s="409">
        <v>1.4948730059132423E-2</v>
      </c>
      <c r="ER592" s="409">
        <v>9.4008403332051585E-3</v>
      </c>
      <c r="ES592" s="409">
        <v>1.4395182833437988E-2</v>
      </c>
      <c r="ET592" s="409">
        <v>1.5203735290725058E-2</v>
      </c>
      <c r="EU592" s="409">
        <v>1.3860339952461847E-2</v>
      </c>
      <c r="EV592" s="409">
        <v>1.4188525722732211E-2</v>
      </c>
      <c r="EW592" s="409">
        <v>1.6382156477393568E-2</v>
      </c>
      <c r="EX592" s="409">
        <v>1.5570507542121893E-2</v>
      </c>
      <c r="EY592" s="409">
        <v>1.3440823391081666E-2</v>
      </c>
      <c r="EZ592" s="409">
        <v>1.2434922639104191E-2</v>
      </c>
      <c r="FA592" s="409">
        <v>1.2564963473350342E-2</v>
      </c>
      <c r="FB592" s="409">
        <v>1.3264513800716388E-2</v>
      </c>
      <c r="FC592" s="409">
        <v>1.2606793710248268E-2</v>
      </c>
      <c r="FD592" s="409">
        <v>1.4752736989380578E-2</v>
      </c>
      <c r="FE592" s="409">
        <v>1.1313541312238929E-2</v>
      </c>
      <c r="FF592" s="409">
        <v>1.0169257939208112</v>
      </c>
      <c r="FG592" s="409">
        <v>1.5196928983537311E-2</v>
      </c>
      <c r="FH592" s="409">
        <v>1.6195571956829399E-2</v>
      </c>
      <c r="FI592" s="409">
        <v>3.161156517300643E-2</v>
      </c>
      <c r="FJ592" s="409">
        <v>2.9959616571377867E-2</v>
      </c>
      <c r="FK592" s="409">
        <v>1.4896438004986775E-2</v>
      </c>
      <c r="FL592" s="409">
        <v>1.7263623373411679E-2</v>
      </c>
      <c r="FM592" s="409">
        <v>6.1134672064725379E-3</v>
      </c>
      <c r="FN592" s="409">
        <v>2.0974044240159879E-2</v>
      </c>
      <c r="FO592" s="409">
        <v>1.6480880235079716E-2</v>
      </c>
      <c r="FP592" s="409">
        <v>1.0723249795094269E-2</v>
      </c>
      <c r="FQ592" s="409">
        <v>1.4118430985319987E-2</v>
      </c>
      <c r="FR592" s="409">
        <v>1.8721469659600056E-2</v>
      </c>
      <c r="FS592" s="409">
        <v>1.1679617914450372E-3</v>
      </c>
      <c r="FT592" s="410">
        <v>5.7977221055517548E-3</v>
      </c>
      <c r="FU592" s="410">
        <v>8.2852659339663019E-3</v>
      </c>
      <c r="FV592" s="410">
        <v>1.1664438951052727E-2</v>
      </c>
      <c r="FW592" s="410">
        <v>1.3124315121239313E-2</v>
      </c>
      <c r="FX592" s="410">
        <v>1.3523816861833687E-2</v>
      </c>
      <c r="FY592" s="410">
        <v>1.3130633319124878E-2</v>
      </c>
      <c r="FZ592" s="410">
        <v>1.4943093816085223E-2</v>
      </c>
      <c r="GA592" s="410">
        <v>7.8765581523271393E-3</v>
      </c>
      <c r="GB592" s="410">
        <v>1.3247200504837336E-2</v>
      </c>
      <c r="GC592" s="410">
        <v>1.4612092809877776E-2</v>
      </c>
      <c r="GD592" s="410">
        <v>1.3144281383867341E-2</v>
      </c>
      <c r="GE592" s="410">
        <v>1.3416186829188508E-2</v>
      </c>
      <c r="GF592" s="410">
        <v>1.5362484152623559E-2</v>
      </c>
      <c r="GG592" s="410">
        <v>1.4256712307132855E-2</v>
      </c>
      <c r="GH592" s="410">
        <v>1.2968614669576979E-2</v>
      </c>
      <c r="GI592" s="410">
        <v>1.2704874076668659E-2</v>
      </c>
      <c r="GJ592" s="410">
        <v>1.2779178357312022E-2</v>
      </c>
      <c r="GK592" s="410">
        <v>1.262489607208455E-2</v>
      </c>
      <c r="GL592" s="410">
        <v>1.2246237463305821E-2</v>
      </c>
      <c r="GM592" s="410">
        <v>1.3886611032942859E-2</v>
      </c>
      <c r="GN592" s="410">
        <v>1.0759560714494333E-2</v>
      </c>
      <c r="GO592" s="410">
        <v>1.0165396985078421</v>
      </c>
      <c r="GP592" s="410">
        <v>1.4636230098099164E-2</v>
      </c>
      <c r="GQ592" s="410">
        <v>1.4317974956649692E-2</v>
      </c>
      <c r="GR592" s="410">
        <v>3.1254515924793703E-2</v>
      </c>
      <c r="GS592" s="410">
        <v>2.7986576782976887E-2</v>
      </c>
      <c r="GT592" s="410">
        <v>1.5170810358786513E-2</v>
      </c>
      <c r="GU592" s="410">
        <v>1.6547008753621684E-2</v>
      </c>
      <c r="GV592" s="410">
        <v>5.9392086566340246E-3</v>
      </c>
      <c r="GW592" s="410">
        <v>2.074278825271926E-2</v>
      </c>
      <c r="GX592" s="410">
        <v>1.6031617863759218E-2</v>
      </c>
      <c r="GY592" s="410">
        <v>1.004822730654063E-2</v>
      </c>
      <c r="GZ592" s="410">
        <v>1.380421049619336E-2</v>
      </c>
      <c r="HA592" s="410">
        <v>1.8806179976604477E-2</v>
      </c>
      <c r="HB592" s="410">
        <v>9.846224110361811E-4</v>
      </c>
      <c r="HC592" s="409">
        <v>5.8102091393357792E-3</v>
      </c>
      <c r="HD592" s="409">
        <v>8.3515107228455746E-3</v>
      </c>
      <c r="HE592" s="409">
        <v>1.1622206507439854E-2</v>
      </c>
      <c r="HF592" s="409">
        <v>1.3480279712580652E-2</v>
      </c>
      <c r="HG592" s="409">
        <v>1.3580641908018306E-2</v>
      </c>
      <c r="HH592" s="409">
        <v>1.3186430165723045E-2</v>
      </c>
      <c r="HI592" s="409">
        <v>1.5388324851924047E-2</v>
      </c>
      <c r="HJ592" s="409">
        <v>8.1527157113884564E-3</v>
      </c>
      <c r="HK592" s="409">
        <v>1.3417879282837209E-2</v>
      </c>
      <c r="HL592" s="409">
        <v>1.513077807458801E-2</v>
      </c>
      <c r="HM592" s="409">
        <v>1.3589821924714732E-2</v>
      </c>
      <c r="HN592" s="409">
        <v>1.3822714178791119E-2</v>
      </c>
      <c r="HO592" s="409">
        <v>1.5766287697291562E-2</v>
      </c>
      <c r="HP592" s="409">
        <v>1.480390545285875E-2</v>
      </c>
      <c r="HQ592" s="409">
        <v>1.3114928554747668E-2</v>
      </c>
      <c r="HR592" s="409">
        <v>1.2669300915499395E-2</v>
      </c>
      <c r="HS592" s="409">
        <v>1.6048543719991655E-2</v>
      </c>
      <c r="HT592" s="409">
        <v>1.2739674828154976E-2</v>
      </c>
      <c r="HU592" s="409">
        <v>1.2203552338709364E-2</v>
      </c>
      <c r="HV592" s="409">
        <v>1.3434109091647488E-2</v>
      </c>
      <c r="HW592" s="409">
        <v>1.0334736098826543E-2</v>
      </c>
      <c r="HX592" s="409">
        <v>1.0164375465665221</v>
      </c>
      <c r="HY592" s="409">
        <v>1.4682725241291664E-2</v>
      </c>
      <c r="HZ592" s="409">
        <v>1.3767016179401636E-2</v>
      </c>
      <c r="IA592" s="409">
        <v>3.3660732817939971E-2</v>
      </c>
      <c r="IB592" s="409">
        <v>2.705767474851203E-2</v>
      </c>
      <c r="IC592" s="409">
        <v>1.55073299438977E-2</v>
      </c>
      <c r="ID592" s="409">
        <v>1.637492635494445E-2</v>
      </c>
      <c r="IE592" s="409">
        <v>5.9242522071168164E-3</v>
      </c>
      <c r="IF592" s="409">
        <v>2.0231873773768547E-2</v>
      </c>
      <c r="IG592" s="409">
        <v>1.6098317830493418E-2</v>
      </c>
      <c r="IH592" s="409">
        <v>9.7247387440383189E-3</v>
      </c>
      <c r="II592" s="409">
        <v>1.3569511388455847E-2</v>
      </c>
      <c r="IJ592" s="409">
        <v>1.8912535165378313E-2</v>
      </c>
      <c r="IK592" s="409">
        <v>1.0180831730698461E-3</v>
      </c>
      <c r="IL592" s="410">
        <v>5.8102989958419456E-3</v>
      </c>
      <c r="IM592" s="410">
        <v>7.7558962155560244E-3</v>
      </c>
      <c r="IN592" s="410">
        <v>1.1747441431748582E-2</v>
      </c>
      <c r="IO592" s="410">
        <v>1.3607902370711205E-2</v>
      </c>
      <c r="IP592" s="410">
        <v>1.3777932048759942E-2</v>
      </c>
      <c r="IQ592" s="410">
        <v>1.3263423358758511E-2</v>
      </c>
      <c r="IR592" s="410">
        <v>1.5809148218203322E-2</v>
      </c>
      <c r="IS592" s="410">
        <v>8.1295861448975344E-3</v>
      </c>
      <c r="IT592" s="410">
        <v>1.3238140947067099E-2</v>
      </c>
      <c r="IU592" s="410">
        <v>1.5220725575515376E-2</v>
      </c>
      <c r="IV592" s="410">
        <v>1.3581314711070609E-2</v>
      </c>
      <c r="IW592" s="410">
        <v>1.375301141797052E-2</v>
      </c>
      <c r="IX592" s="410">
        <v>1.6019548760203308E-2</v>
      </c>
      <c r="IY592" s="410">
        <v>1.4475083744792209E-2</v>
      </c>
      <c r="IZ592" s="410">
        <v>1.2924070694873568E-2</v>
      </c>
      <c r="JA592" s="410">
        <v>1.1370603442661852E-2</v>
      </c>
      <c r="JB592" s="410">
        <v>1.1307995416092446E-2</v>
      </c>
      <c r="JC592" s="410">
        <v>1.2753043733149351E-2</v>
      </c>
      <c r="JD592" s="410">
        <v>1.2057993323923032E-2</v>
      </c>
      <c r="JE592" s="410">
        <v>1.339697085092565E-2</v>
      </c>
      <c r="JF592" s="410">
        <v>1.0322004466551585E-2</v>
      </c>
      <c r="JG592" s="410">
        <v>1.0168412058963956</v>
      </c>
      <c r="JH592" s="410">
        <v>1.4281234290158174E-2</v>
      </c>
      <c r="JI592" s="410">
        <v>1.3442671615280613E-2</v>
      </c>
      <c r="JJ592" s="410">
        <v>3.0676462324848521E-2</v>
      </c>
      <c r="JK592" s="410">
        <v>2.5641408735620711E-2</v>
      </c>
      <c r="JL592" s="410">
        <v>1.5947062309979734E-2</v>
      </c>
      <c r="JM592" s="410">
        <v>1.6560023628490069E-2</v>
      </c>
      <c r="JN592" s="410">
        <v>5.9850616045264192E-3</v>
      </c>
      <c r="JO592" s="410">
        <v>2.0870424027736256E-2</v>
      </c>
      <c r="JP592" s="410">
        <v>1.6492519721745556E-2</v>
      </c>
      <c r="JQ592" s="410">
        <v>9.5022661754834287E-3</v>
      </c>
      <c r="JR592" s="410">
        <v>1.4055183894779102E-2</v>
      </c>
      <c r="JS592" s="410">
        <v>1.8874754602421991E-2</v>
      </c>
      <c r="JT592" s="410">
        <v>9.6076364779918691E-4</v>
      </c>
      <c r="JU592" s="409">
        <v>5.7609850630470742E-3</v>
      </c>
      <c r="JV592" s="409">
        <v>7.8222142492759706E-3</v>
      </c>
      <c r="JW592" s="409">
        <v>1.1622044054784699E-2</v>
      </c>
      <c r="JX592" s="409">
        <v>1.348163634017855E-2</v>
      </c>
      <c r="JY592" s="409">
        <v>1.3896212077982376E-2</v>
      </c>
      <c r="JZ592" s="409">
        <v>1.3214923462666135E-2</v>
      </c>
      <c r="KA592" s="409">
        <v>1.5362859461163485E-2</v>
      </c>
      <c r="KB592" s="409">
        <v>7.7087359815300616E-3</v>
      </c>
      <c r="KC592" s="409">
        <v>1.286184062855226E-2</v>
      </c>
      <c r="KD592" s="409">
        <v>1.4697985250486812E-2</v>
      </c>
      <c r="KE592" s="409">
        <v>1.3252124104333339E-2</v>
      </c>
      <c r="KF592" s="409">
        <v>1.3468226749757039E-2</v>
      </c>
      <c r="KG592" s="409">
        <v>1.5255281737204925E-2</v>
      </c>
      <c r="KH592" s="409">
        <v>1.3716906732176855E-2</v>
      </c>
      <c r="KI592" s="409">
        <v>1.2859146613108221E-2</v>
      </c>
      <c r="KJ592" s="409">
        <v>1.1362862546528039E-2</v>
      </c>
      <c r="KK592" s="409">
        <v>9.451363717775968E-3</v>
      </c>
      <c r="KL592" s="409">
        <v>1.3004738496857815E-2</v>
      </c>
      <c r="KM592" s="409">
        <v>1.196474325547001E-2</v>
      </c>
      <c r="KN592" s="409">
        <v>1.3125862305674462E-2</v>
      </c>
      <c r="KO592" s="409">
        <v>1.0252769928268761E-2</v>
      </c>
      <c r="KP592" s="409">
        <v>1.0168831077512845</v>
      </c>
      <c r="KQ592" s="409">
        <v>1.4659714251825788E-2</v>
      </c>
      <c r="KR592" s="409">
        <v>1.3787852220823377E-2</v>
      </c>
      <c r="KS592" s="409">
        <v>3.1987218264815834E-2</v>
      </c>
      <c r="KT592" s="409">
        <v>2.6408511589471561E-2</v>
      </c>
      <c r="KU592" s="409">
        <v>1.6164488699840159E-2</v>
      </c>
      <c r="KV592" s="409">
        <v>1.7080732727583321E-2</v>
      </c>
      <c r="KW592" s="409">
        <v>5.9527884065339017E-3</v>
      </c>
      <c r="KX592" s="409">
        <v>2.0818195855426287E-2</v>
      </c>
      <c r="KY592" s="409">
        <v>1.7183847442187105E-2</v>
      </c>
      <c r="KZ592" s="409">
        <v>1.0214713926492935E-2</v>
      </c>
      <c r="LA592" s="409">
        <v>1.4218945458405758E-2</v>
      </c>
      <c r="LB592" s="409">
        <v>1.8682875199637617E-2</v>
      </c>
      <c r="LC592" s="409">
        <v>9.2701316235150244E-4</v>
      </c>
      <c r="LD592" s="410">
        <v>5.8187018268459562E-3</v>
      </c>
      <c r="LE592" s="410">
        <v>7.9261143338425905E-3</v>
      </c>
      <c r="LF592" s="410">
        <v>1.1752973642815766E-2</v>
      </c>
      <c r="LG592" s="410">
        <v>1.3258538173725134E-2</v>
      </c>
      <c r="LH592" s="410">
        <v>1.4082333329980455E-2</v>
      </c>
      <c r="LI592" s="410">
        <v>1.2966038284529547E-2</v>
      </c>
      <c r="LJ592" s="410">
        <v>1.4894590318194839E-2</v>
      </c>
      <c r="LK592" s="410">
        <v>7.7948017600788528E-3</v>
      </c>
      <c r="LL592" s="410">
        <v>1.2390945491318004E-2</v>
      </c>
      <c r="LM592" s="410">
        <v>1.4035649441504336E-2</v>
      </c>
      <c r="LN592" s="410">
        <v>1.2948067373111745E-2</v>
      </c>
      <c r="LO592" s="410">
        <v>1.2860135114544839E-2</v>
      </c>
      <c r="LP592" s="410">
        <v>1.4868521964067323E-2</v>
      </c>
      <c r="LQ592" s="410">
        <v>1.3116199570553131E-2</v>
      </c>
      <c r="LR592" s="410">
        <v>1.2688827009253842E-2</v>
      </c>
      <c r="LS592" s="410">
        <v>1.1111426360251267E-2</v>
      </c>
      <c r="LT592" s="410">
        <v>8.4682738643788846E-3</v>
      </c>
      <c r="LU592" s="410">
        <v>1.3094601109775795E-2</v>
      </c>
      <c r="LV592" s="410">
        <v>1.2017271630856296E-2</v>
      </c>
      <c r="LW592" s="410">
        <v>1.2948514321767962E-2</v>
      </c>
      <c r="LX592" s="410">
        <v>1.1140301486590379E-2</v>
      </c>
      <c r="LY592" s="410">
        <v>1.0170539098012874</v>
      </c>
      <c r="LZ592" s="410">
        <v>1.4753616213905134E-2</v>
      </c>
      <c r="MA592" s="410">
        <v>1.3578011069101378E-2</v>
      </c>
      <c r="MB592" s="410">
        <v>2.8083231921361484E-2</v>
      </c>
      <c r="MC592" s="410">
        <v>2.8761537391875047E-2</v>
      </c>
      <c r="MD592" s="410">
        <v>1.6684472819695123E-2</v>
      </c>
      <c r="ME592" s="410">
        <v>1.8196392642174465E-2</v>
      </c>
      <c r="MF592" s="410">
        <v>6.7812010631623726E-3</v>
      </c>
      <c r="MG592" s="410">
        <v>2.0966714949135479E-2</v>
      </c>
      <c r="MH592" s="410">
        <v>1.7750983406401851E-2</v>
      </c>
      <c r="MI592" s="410">
        <v>1.1548256979968695E-2</v>
      </c>
      <c r="MJ592" s="410">
        <v>1.4698940280560222E-2</v>
      </c>
      <c r="MK592" s="410">
        <v>1.8965089006905599E-2</v>
      </c>
      <c r="ML592" s="410">
        <v>9.7925818791586234E-4</v>
      </c>
      <c r="MM592" s="409">
        <v>5.8056617478776324E-3</v>
      </c>
      <c r="MN592" s="409">
        <v>7.4637111003304701E-3</v>
      </c>
      <c r="MO592" s="409">
        <v>1.1770951693543795E-2</v>
      </c>
      <c r="MP592" s="409">
        <v>1.3573949346881432E-2</v>
      </c>
      <c r="MQ592" s="409">
        <v>1.436720346547562E-2</v>
      </c>
      <c r="MR592" s="409">
        <v>1.2566427962059024E-2</v>
      </c>
      <c r="MS592" s="409">
        <v>1.4417507119077898E-2</v>
      </c>
      <c r="MT592" s="409">
        <v>8.0261030770232347E-3</v>
      </c>
      <c r="MU592" s="409">
        <v>1.2418732541878958E-2</v>
      </c>
      <c r="MV592" s="409">
        <v>1.3981522630680429E-2</v>
      </c>
      <c r="MW592" s="409">
        <v>1.3187975375356728E-2</v>
      </c>
      <c r="MX592" s="409">
        <v>1.3040428691715613E-2</v>
      </c>
      <c r="MY592" s="409">
        <v>1.4662473658948582E-2</v>
      </c>
      <c r="MZ592" s="409">
        <v>1.2814214898363332E-2</v>
      </c>
      <c r="NA592" s="409">
        <v>1.2528611452377368E-2</v>
      </c>
      <c r="NB592" s="409">
        <v>1.0887577496707603E-2</v>
      </c>
      <c r="NC592" s="409">
        <v>8.9090912926121143E-3</v>
      </c>
      <c r="ND592" s="409">
        <v>1.3415158712899441E-2</v>
      </c>
      <c r="NE592" s="409">
        <v>1.1755308783405041E-2</v>
      </c>
      <c r="NF592" s="409">
        <v>1.2439583896009505E-2</v>
      </c>
      <c r="NG592" s="409">
        <v>1.1545982928428287E-2</v>
      </c>
      <c r="NH592" s="409">
        <v>1.0169250710874476</v>
      </c>
      <c r="NI592" s="409">
        <v>1.4896972699551677E-2</v>
      </c>
      <c r="NJ592" s="409">
        <v>1.3833351096143857E-2</v>
      </c>
      <c r="NK592" s="409">
        <v>2.5962454031577507E-2</v>
      </c>
      <c r="NL592" s="409">
        <v>3.0407658298929267E-2</v>
      </c>
      <c r="NM592" s="409">
        <v>1.6264621263173844E-2</v>
      </c>
      <c r="NN592" s="409">
        <v>1.8503150828543109E-2</v>
      </c>
      <c r="NO592" s="409">
        <v>6.9973657401205943E-3</v>
      </c>
      <c r="NP592" s="409">
        <v>2.0077538797178367E-2</v>
      </c>
      <c r="NQ592" s="409">
        <v>1.7497236346714313E-2</v>
      </c>
      <c r="NR592" s="409">
        <v>1.226025363538084E-2</v>
      </c>
      <c r="NS592" s="409">
        <v>1.4669753822502378E-2</v>
      </c>
      <c r="NT592" s="409">
        <v>1.9243697255037717E-2</v>
      </c>
      <c r="NU592" s="409">
        <v>9.8050724747420588E-4</v>
      </c>
      <c r="NV592" s="410">
        <v>5.897114945255244E-3</v>
      </c>
      <c r="NW592" s="410">
        <v>7.4104394530279775E-3</v>
      </c>
      <c r="NX592" s="410">
        <v>1.1891540894943166E-2</v>
      </c>
      <c r="NY592" s="410">
        <v>1.353909023509722E-2</v>
      </c>
      <c r="NZ592" s="410">
        <v>1.4477827161539721E-2</v>
      </c>
      <c r="OA592" s="410">
        <v>1.2754005652165702E-2</v>
      </c>
      <c r="OB592" s="410">
        <v>1.4654277482824364E-2</v>
      </c>
      <c r="OC592" s="410">
        <v>8.8026824314712798E-3</v>
      </c>
      <c r="OD592" s="410">
        <v>1.2526178173838019E-2</v>
      </c>
      <c r="OE592" s="410">
        <v>1.4154152822523264E-2</v>
      </c>
      <c r="OF592" s="410">
        <v>1.3532078740555564E-2</v>
      </c>
      <c r="OG592" s="410">
        <v>1.3310146427631311E-2</v>
      </c>
      <c r="OH592" s="410">
        <v>1.47061174137504E-2</v>
      </c>
      <c r="OI592" s="410">
        <v>1.2721855535522381E-2</v>
      </c>
      <c r="OJ592" s="410">
        <v>1.2484917379768803E-2</v>
      </c>
      <c r="OK592" s="410">
        <v>1.1244174983012348E-2</v>
      </c>
      <c r="OL592" s="410">
        <v>8.7669342445036141E-3</v>
      </c>
      <c r="OM592" s="410">
        <v>1.3790896384632354E-2</v>
      </c>
      <c r="ON592" s="410">
        <v>1.1484838508206046E-2</v>
      </c>
      <c r="OO592" s="410">
        <v>1.2455404391236449E-2</v>
      </c>
      <c r="OP592" s="410">
        <v>1.1337239893083233E-2</v>
      </c>
      <c r="OQ592" s="410">
        <v>1.0169945049750624</v>
      </c>
      <c r="OR592" s="410">
        <v>1.4731135954642035E-2</v>
      </c>
      <c r="OS592" s="410">
        <v>1.3764202258487557E-2</v>
      </c>
      <c r="OT592" s="410">
        <v>2.5592195040646616E-2</v>
      </c>
      <c r="OU592" s="410">
        <v>3.0244491368142071E-2</v>
      </c>
      <c r="OV592" s="410">
        <v>1.5633636508337889E-2</v>
      </c>
      <c r="OW592" s="410">
        <v>1.7893802778853423E-2</v>
      </c>
      <c r="OX592" s="410">
        <v>6.7760681112347997E-3</v>
      </c>
      <c r="OY592" s="410">
        <v>1.9936952860782443E-2</v>
      </c>
      <c r="OZ592" s="410">
        <v>1.731877339941917E-2</v>
      </c>
      <c r="PA592" s="410">
        <v>1.2865805799554127E-2</v>
      </c>
      <c r="PB592" s="410">
        <v>1.4871862299342356E-2</v>
      </c>
      <c r="PC592" s="410">
        <v>1.9527426126270373E-2</v>
      </c>
      <c r="PD592" s="410">
        <v>1.0260511779570825E-3</v>
      </c>
      <c r="PE592" s="409">
        <v>5.8717334721794575E-3</v>
      </c>
      <c r="PF592" s="409">
        <v>7.5747342420097417E-3</v>
      </c>
      <c r="PG592" s="409">
        <v>1.1714033473740554E-2</v>
      </c>
      <c r="PH592" s="409">
        <v>1.3335421302486692E-2</v>
      </c>
      <c r="PI592" s="409">
        <v>1.4104810479257011E-2</v>
      </c>
      <c r="PJ592" s="409">
        <v>1.2496071494781489E-2</v>
      </c>
      <c r="PK592" s="409">
        <v>1.4245174073483306E-2</v>
      </c>
      <c r="PL592" s="409">
        <v>8.7820085271725669E-3</v>
      </c>
      <c r="PM592" s="409">
        <v>1.2285954960713762E-2</v>
      </c>
      <c r="PN592" s="409">
        <v>1.3465993979067684E-2</v>
      </c>
      <c r="PO592" s="409">
        <v>1.3654337433782283E-2</v>
      </c>
      <c r="PP592" s="409">
        <v>1.3219636242531479E-2</v>
      </c>
      <c r="PQ592" s="409">
        <v>1.4312917567283076E-2</v>
      </c>
      <c r="PR592" s="409">
        <v>1.2313490124684363E-2</v>
      </c>
      <c r="PS592" s="409">
        <v>1.2257920800849252E-2</v>
      </c>
      <c r="PT592" s="409">
        <v>1.1226581403985936E-2</v>
      </c>
      <c r="PU592" s="409">
        <v>8.6956676751496365E-3</v>
      </c>
      <c r="PV592" s="409">
        <v>1.3784890059812899E-2</v>
      </c>
      <c r="PW592" s="409">
        <v>1.1221369395340039E-2</v>
      </c>
      <c r="PX592" s="409">
        <v>1.2104190811402635E-2</v>
      </c>
      <c r="PY592" s="409">
        <v>1.0284501074426466E-2</v>
      </c>
      <c r="PZ592" s="409">
        <v>1.0162835022642349</v>
      </c>
      <c r="QA592" s="409">
        <v>1.4537869171323957E-2</v>
      </c>
      <c r="QB592" s="409">
        <v>1.3285457864089438E-2</v>
      </c>
      <c r="QC592" s="409">
        <v>2.728038119572079E-2</v>
      </c>
      <c r="QD592" s="409">
        <v>3.1235109500346369E-2</v>
      </c>
      <c r="QE592" s="409">
        <v>1.4774595381773137E-2</v>
      </c>
      <c r="QF592" s="409">
        <v>1.7524536084801968E-2</v>
      </c>
      <c r="QG592" s="409">
        <v>6.13644559611474E-3</v>
      </c>
      <c r="QH592" s="409">
        <v>1.8974266526437574E-2</v>
      </c>
      <c r="QI592" s="409">
        <v>1.7128421589348797E-2</v>
      </c>
      <c r="QJ592" s="409">
        <v>1.3041953381427853E-2</v>
      </c>
      <c r="QK592" s="409">
        <v>1.4235797699115147E-2</v>
      </c>
      <c r="QL592" s="409">
        <v>1.911538519899296E-2</v>
      </c>
      <c r="QM592" s="409">
        <v>1.0270832983257519E-3</v>
      </c>
      <c r="QN592" s="410">
        <v>5.8266382503077288E-3</v>
      </c>
      <c r="QO592" s="410">
        <v>6.2079299707400873E-3</v>
      </c>
      <c r="QP592" s="410">
        <v>1.1722899437655173E-2</v>
      </c>
      <c r="QQ592" s="410">
        <v>1.3477441277431793E-2</v>
      </c>
      <c r="QR592" s="410">
        <v>1.4250427652714514E-2</v>
      </c>
      <c r="QS592" s="410">
        <v>1.2121166492232721E-2</v>
      </c>
      <c r="QT592" s="410">
        <v>1.3899473056404064E-2</v>
      </c>
      <c r="QU592" s="410">
        <v>8.8242342469899687E-3</v>
      </c>
      <c r="QV592" s="410">
        <v>1.219852295550242E-2</v>
      </c>
      <c r="QW592" s="410">
        <v>1.3240072766188719E-2</v>
      </c>
      <c r="QX592" s="410">
        <v>1.335824909358518E-2</v>
      </c>
      <c r="QY592" s="410">
        <v>1.2711925624358614E-2</v>
      </c>
      <c r="QZ592" s="410">
        <v>1.3910135015976917E-2</v>
      </c>
      <c r="RA592" s="410">
        <v>1.2492719289969015E-2</v>
      </c>
      <c r="RB592" s="410">
        <v>1.2401577024437978E-2</v>
      </c>
      <c r="RC592" s="410">
        <v>1.1323378601093975E-2</v>
      </c>
      <c r="RD592" s="410">
        <v>8.0056603261199431E-3</v>
      </c>
      <c r="RE592" s="410">
        <v>1.3598114042348532E-2</v>
      </c>
      <c r="RF592" s="410">
        <v>1.1160611624136329E-2</v>
      </c>
      <c r="RG592" s="410">
        <v>1.2200223056745731E-2</v>
      </c>
      <c r="RH592" s="410">
        <v>1.0029588681052607E-2</v>
      </c>
      <c r="RI592" s="410">
        <v>1.016280027530186</v>
      </c>
      <c r="RJ592" s="410">
        <v>1.4197556276921796E-2</v>
      </c>
      <c r="RK592" s="410">
        <v>1.2895883771287265E-2</v>
      </c>
      <c r="RL592" s="410">
        <v>2.6488598983328528E-2</v>
      </c>
      <c r="RM592" s="410">
        <v>3.1747848371786132E-2</v>
      </c>
      <c r="RN592" s="410">
        <v>1.3585311602624323E-2</v>
      </c>
      <c r="RO592" s="410">
        <v>1.8256979509834795E-2</v>
      </c>
      <c r="RP592" s="410">
        <v>5.4440670080986913E-3</v>
      </c>
      <c r="RQ592" s="410">
        <v>1.8802433962483548E-2</v>
      </c>
      <c r="RR592" s="410">
        <v>1.6729379379341248E-2</v>
      </c>
      <c r="RS592" s="410">
        <v>1.3135096646012097E-2</v>
      </c>
      <c r="RT592" s="410">
        <v>1.3809639760194255E-2</v>
      </c>
      <c r="RU592" s="410">
        <v>1.8902988684769258E-2</v>
      </c>
      <c r="RV592" s="410">
        <v>9.3715240695179866E-4</v>
      </c>
      <c r="RW592" s="409">
        <v>5.7065010912419559E-3</v>
      </c>
      <c r="RX592" s="409">
        <v>6.7795683265015278E-3</v>
      </c>
      <c r="RY592" s="409">
        <v>1.1607278098961716E-2</v>
      </c>
      <c r="RZ592" s="409">
        <v>1.3349037596340313E-2</v>
      </c>
      <c r="SA592" s="409">
        <v>1.3944316064750484E-2</v>
      </c>
      <c r="SB592" s="409">
        <v>1.1896478514912051E-2</v>
      </c>
      <c r="SC592" s="409">
        <v>1.3335498535787671E-2</v>
      </c>
      <c r="SD592" s="409">
        <v>8.3319430683774873E-3</v>
      </c>
      <c r="SE592" s="409">
        <v>1.185848585308066E-2</v>
      </c>
      <c r="SF592" s="409">
        <v>1.321420633901165E-2</v>
      </c>
      <c r="SG592" s="409">
        <v>1.3503456952305301E-2</v>
      </c>
      <c r="SH592" s="409">
        <v>1.2906739399219646E-2</v>
      </c>
      <c r="SI592" s="409">
        <v>1.3989255533235162E-2</v>
      </c>
      <c r="SJ592" s="409">
        <v>1.2494151855986058E-2</v>
      </c>
      <c r="SK592" s="409">
        <v>1.2397011893726542E-2</v>
      </c>
      <c r="SL592" s="409">
        <v>1.1274652842315575E-2</v>
      </c>
      <c r="SM592" s="409">
        <v>8.3377235707267332E-3</v>
      </c>
      <c r="SN592" s="409">
        <v>1.3704548312491875E-2</v>
      </c>
      <c r="SO592" s="409">
        <v>1.0361910605439246E-2</v>
      </c>
      <c r="SP592" s="409">
        <v>1.1652952940547261E-2</v>
      </c>
      <c r="SQ592" s="409">
        <v>9.6877995592663923E-3</v>
      </c>
      <c r="SR592" s="409">
        <v>1.0161916791009058</v>
      </c>
      <c r="SS592" s="409">
        <v>1.4548664911128798E-2</v>
      </c>
      <c r="ST592" s="409">
        <v>1.32391030381719E-2</v>
      </c>
      <c r="SU592" s="409">
        <v>2.5234470858002032E-2</v>
      </c>
      <c r="SV592" s="409">
        <v>3.2101944340754376E-2</v>
      </c>
      <c r="SW592" s="409">
        <v>1.2019824977734942E-2</v>
      </c>
      <c r="SX592" s="409">
        <v>1.7356310460161482E-2</v>
      </c>
      <c r="SY592" s="409">
        <v>5.2536392692435225E-3</v>
      </c>
      <c r="SZ592" s="409">
        <v>1.8966547351010575E-2</v>
      </c>
      <c r="TA592" s="409">
        <v>1.6364657867976445E-2</v>
      </c>
      <c r="TB592" s="409">
        <v>1.2978855602677655E-2</v>
      </c>
      <c r="TC592" s="409">
        <v>1.3315517010364788E-2</v>
      </c>
      <c r="TD592" s="409">
        <v>1.8071586913360804E-2</v>
      </c>
      <c r="TE592" s="409">
        <v>9.5808334587869633E-4</v>
      </c>
    </row>
    <row r="593" spans="1:525" s="293" customFormat="1" x14ac:dyDescent="0.3">
      <c r="A593" s="409">
        <v>2.9802367484267067E-2</v>
      </c>
      <c r="B593" s="409">
        <v>4.3530905017517489E-2</v>
      </c>
      <c r="C593" s="409">
        <v>4.649688205002038E-2</v>
      </c>
      <c r="D593" s="409">
        <v>4.291208058554382E-2</v>
      </c>
      <c r="E593" s="409">
        <v>4.9057404495900299E-2</v>
      </c>
      <c r="F593" s="409">
        <v>5.0289868125205903E-2</v>
      </c>
      <c r="G593" s="409">
        <v>4.0263294611170689E-2</v>
      </c>
      <c r="H593" s="409">
        <v>7.4711360977830779E-2</v>
      </c>
      <c r="I593" s="409">
        <v>4.528356866288951E-2</v>
      </c>
      <c r="J593" s="409">
        <v>4.2390140199609981E-2</v>
      </c>
      <c r="K593" s="409">
        <v>5.9964329107352644E-2</v>
      </c>
      <c r="L593" s="409">
        <v>4.4610818307200734E-2</v>
      </c>
      <c r="M593" s="409">
        <v>3.5284642914958399E-2</v>
      </c>
      <c r="N593" s="409">
        <v>3.2389515081821953E-2</v>
      </c>
      <c r="O593" s="409">
        <v>3.8126566216198692E-2</v>
      </c>
      <c r="P593" s="409">
        <v>4.2690689544878931E-2</v>
      </c>
      <c r="Q593" s="409">
        <v>4.4053213593879557E-2</v>
      </c>
      <c r="R593" s="409">
        <v>4.0879889562188194E-2</v>
      </c>
      <c r="S593" s="409">
        <v>2.7155369527247574E-2</v>
      </c>
      <c r="T593" s="409">
        <v>3.2269166377684025E-2</v>
      </c>
      <c r="U593" s="409">
        <v>2.0105362777782097E-2</v>
      </c>
      <c r="V593" s="409">
        <v>2.8283826990471109E-2</v>
      </c>
      <c r="W593" s="409">
        <v>1.0579486816190864</v>
      </c>
      <c r="X593" s="409">
        <v>4.0190324928050761E-2</v>
      </c>
      <c r="Y593" s="409">
        <v>3.1686533652755068E-2</v>
      </c>
      <c r="Z593" s="409">
        <v>4.8013469775540961E-2</v>
      </c>
      <c r="AA593" s="409">
        <v>2.004699833584429E-2</v>
      </c>
      <c r="AB593" s="409">
        <v>1.4783721255030368E-2</v>
      </c>
      <c r="AC593" s="409">
        <v>7.2370725823755529E-3</v>
      </c>
      <c r="AD593" s="409">
        <v>1.6476363988197774E-2</v>
      </c>
      <c r="AE593" s="409">
        <v>2.2196000732142788E-2</v>
      </c>
      <c r="AF593" s="409">
        <v>1.6270177312497205E-2</v>
      </c>
      <c r="AG593" s="409">
        <v>1.9102811611826351E-2</v>
      </c>
      <c r="AH593" s="409">
        <v>2.264446663250648E-2</v>
      </c>
      <c r="AI593" s="409">
        <v>4.7203954580793562E-3</v>
      </c>
      <c r="AJ593" s="410">
        <v>2.78268224601518E-2</v>
      </c>
      <c r="AK593" s="410">
        <v>4.3425859194715623E-2</v>
      </c>
      <c r="AL593" s="410">
        <v>4.5441735930828585E-2</v>
      </c>
      <c r="AM593" s="410">
        <v>4.2406210298261443E-2</v>
      </c>
      <c r="AN593" s="410">
        <v>4.7518789486271862E-2</v>
      </c>
      <c r="AO593" s="410">
        <v>4.9102008349594189E-2</v>
      </c>
      <c r="AP593" s="410">
        <v>3.8831889437951093E-2</v>
      </c>
      <c r="AQ593" s="410">
        <v>6.3226835168238321E-2</v>
      </c>
      <c r="AR593" s="410">
        <v>4.3829698255886763E-2</v>
      </c>
      <c r="AS593" s="410">
        <v>4.1617791756384075E-2</v>
      </c>
      <c r="AT593" s="410">
        <v>5.9764403545577563E-2</v>
      </c>
      <c r="AU593" s="410">
        <v>4.3843773603737021E-2</v>
      </c>
      <c r="AV593" s="410">
        <v>3.4630385603989927E-2</v>
      </c>
      <c r="AW593" s="410">
        <v>3.1089502704398621E-2</v>
      </c>
      <c r="AX593" s="410">
        <v>3.7408498717034132E-2</v>
      </c>
      <c r="AY593" s="410">
        <v>4.1537745104962311E-2</v>
      </c>
      <c r="AZ593" s="410">
        <v>4.1824052631912099E-2</v>
      </c>
      <c r="BA593" s="410">
        <v>3.9598923030224893E-2</v>
      </c>
      <c r="BB593" s="410">
        <v>2.7261796887954402E-2</v>
      </c>
      <c r="BC593" s="410">
        <v>2.8711732099927105E-2</v>
      </c>
      <c r="BD593" s="410">
        <v>1.8683407264651553E-2</v>
      </c>
      <c r="BE593" s="410">
        <v>2.7018435062594059E-2</v>
      </c>
      <c r="BF593" s="410">
        <v>1.057440165626381</v>
      </c>
      <c r="BG593" s="410">
        <v>4.1032158240212939E-2</v>
      </c>
      <c r="BH593" s="410">
        <v>2.9249519403778981E-2</v>
      </c>
      <c r="BI593" s="410">
        <v>4.7593009842198941E-2</v>
      </c>
      <c r="BJ593" s="410">
        <v>1.8167563361956587E-2</v>
      </c>
      <c r="BK593" s="410">
        <v>1.3856943747467241E-2</v>
      </c>
      <c r="BL593" s="410">
        <v>6.9402807333842839E-3</v>
      </c>
      <c r="BM593" s="410">
        <v>1.5720827332397963E-2</v>
      </c>
      <c r="BN593" s="410">
        <v>2.1644816090257667E-2</v>
      </c>
      <c r="BO593" s="410">
        <v>1.6595988396406407E-2</v>
      </c>
      <c r="BP593" s="410">
        <v>1.8420475289693206E-2</v>
      </c>
      <c r="BQ593" s="410">
        <v>2.08862412483285E-2</v>
      </c>
      <c r="BR593" s="410">
        <v>4.5419592612347091E-3</v>
      </c>
      <c r="BS593" s="409">
        <v>2.7984364127070883E-2</v>
      </c>
      <c r="BT593" s="409">
        <v>4.0903528583641192E-2</v>
      </c>
      <c r="BU593" s="409">
        <v>4.5493635200433286E-2</v>
      </c>
      <c r="BV593" s="409">
        <v>4.320507798808608E-2</v>
      </c>
      <c r="BW593" s="409">
        <v>4.7597927028366842E-2</v>
      </c>
      <c r="BX593" s="409">
        <v>4.9155251625833937E-2</v>
      </c>
      <c r="BY593" s="409">
        <v>3.8714327176295422E-2</v>
      </c>
      <c r="BZ593" s="409">
        <v>5.9866256560831749E-2</v>
      </c>
      <c r="CA593" s="409">
        <v>4.3614040213395606E-2</v>
      </c>
      <c r="CB593" s="409">
        <v>4.1340733472669193E-2</v>
      </c>
      <c r="CC593" s="409">
        <v>5.8652345260690499E-2</v>
      </c>
      <c r="CD593" s="409">
        <v>4.3168597192956473E-2</v>
      </c>
      <c r="CE593" s="409">
        <v>3.383954392234996E-2</v>
      </c>
      <c r="CF593" s="409">
        <v>3.00787501715373E-2</v>
      </c>
      <c r="CG593" s="409">
        <v>3.7292264694892698E-2</v>
      </c>
      <c r="CH593" s="409">
        <v>4.0718092202324072E-2</v>
      </c>
      <c r="CI593" s="409">
        <v>4.1946952455929158E-2</v>
      </c>
      <c r="CJ593" s="409">
        <v>3.8600771716522139E-2</v>
      </c>
      <c r="CK593" s="409">
        <v>2.6919287738793297E-2</v>
      </c>
      <c r="CL593" s="409">
        <v>2.7227110274475521E-2</v>
      </c>
      <c r="CM593" s="409">
        <v>1.8141801768662622E-2</v>
      </c>
      <c r="CN593" s="409">
        <v>2.6257552389036619E-2</v>
      </c>
      <c r="CO593" s="409">
        <v>1.0565149107240046</v>
      </c>
      <c r="CP593" s="409">
        <v>4.0791716401391072E-2</v>
      </c>
      <c r="CQ593" s="409">
        <v>2.7897547413325192E-2</v>
      </c>
      <c r="CR593" s="409">
        <v>4.6975925434604923E-2</v>
      </c>
      <c r="CS593" s="409">
        <v>1.9076707200013962E-2</v>
      </c>
      <c r="CT593" s="409">
        <v>1.3627168878322448E-2</v>
      </c>
      <c r="CU593" s="409">
        <v>6.8108992506168541E-3</v>
      </c>
      <c r="CV593" s="409">
        <v>1.550910324074682E-2</v>
      </c>
      <c r="CW593" s="409">
        <v>2.1279940690883469E-2</v>
      </c>
      <c r="CX593" s="409">
        <v>1.6864149958997824E-2</v>
      </c>
      <c r="CY593" s="409">
        <v>1.8377523818557739E-2</v>
      </c>
      <c r="CZ593" s="409">
        <v>2.0701437083406566E-2</v>
      </c>
      <c r="DA593" s="409">
        <v>3.7416659871062617E-3</v>
      </c>
      <c r="DB593" s="410">
        <v>2.7918624395443282E-2</v>
      </c>
      <c r="DC593" s="410">
        <v>4.064212726368046E-2</v>
      </c>
      <c r="DD593" s="410">
        <v>4.5983530407397388E-2</v>
      </c>
      <c r="DE593" s="410">
        <v>4.4450383043442142E-2</v>
      </c>
      <c r="DF593" s="410">
        <v>4.8312895061001684E-2</v>
      </c>
      <c r="DG593" s="410">
        <v>5.024331656879346E-2</v>
      </c>
      <c r="DH593" s="410">
        <v>3.9207787953908169E-2</v>
      </c>
      <c r="DI593" s="410">
        <v>5.7463522626884908E-2</v>
      </c>
      <c r="DJ593" s="410">
        <v>4.3624585758672355E-2</v>
      </c>
      <c r="DK593" s="410">
        <v>4.2123104213275461E-2</v>
      </c>
      <c r="DL593" s="410">
        <v>5.7726171014370477E-2</v>
      </c>
      <c r="DM593" s="410">
        <v>4.3923891702033792E-2</v>
      </c>
      <c r="DN593" s="410">
        <v>3.4258269841639745E-2</v>
      </c>
      <c r="DO593" s="410">
        <v>2.9505868403080671E-2</v>
      </c>
      <c r="DP593" s="410">
        <v>3.7097083564030034E-2</v>
      </c>
      <c r="DQ593" s="410">
        <v>4.4380965880725182E-2</v>
      </c>
      <c r="DR593" s="410">
        <v>4.3734100463824609E-2</v>
      </c>
      <c r="DS593" s="410">
        <v>3.8965251058891232E-2</v>
      </c>
      <c r="DT593" s="410">
        <v>2.7635640730625161E-2</v>
      </c>
      <c r="DU593" s="410">
        <v>2.7048798517359082E-2</v>
      </c>
      <c r="DV593" s="410">
        <v>1.8677298183268042E-2</v>
      </c>
      <c r="DW593" s="410">
        <v>2.6354830667619813E-2</v>
      </c>
      <c r="DX593" s="410">
        <v>1.0596692459823633</v>
      </c>
      <c r="DY593" s="410">
        <v>5.6051101268347336E-2</v>
      </c>
      <c r="DZ593" s="410">
        <v>3.0365134455671714E-2</v>
      </c>
      <c r="EA593" s="410">
        <v>4.975623685412723E-2</v>
      </c>
      <c r="EB593" s="410">
        <v>1.9653594380295212E-2</v>
      </c>
      <c r="EC593" s="410">
        <v>1.3989703230321251E-2</v>
      </c>
      <c r="ED593" s="410">
        <v>7.7193133576300881E-3</v>
      </c>
      <c r="EE593" s="410">
        <v>1.5524285257695059E-2</v>
      </c>
      <c r="EF593" s="410">
        <v>2.1981192037136367E-2</v>
      </c>
      <c r="EG593" s="410">
        <v>1.7397990075696389E-2</v>
      </c>
      <c r="EH593" s="410">
        <v>1.9033326949397834E-2</v>
      </c>
      <c r="EI593" s="410">
        <v>2.0840598974936567E-2</v>
      </c>
      <c r="EJ593" s="410">
        <v>4.5908990047071043E-3</v>
      </c>
      <c r="EK593" s="409">
        <v>2.8133221785021065E-2</v>
      </c>
      <c r="EL593" s="409">
        <v>3.8107007395704579E-2</v>
      </c>
      <c r="EM593" s="409">
        <v>4.7101843266508438E-2</v>
      </c>
      <c r="EN593" s="409">
        <v>4.6154933278635825E-2</v>
      </c>
      <c r="EO593" s="409">
        <v>4.9599666606557076E-2</v>
      </c>
      <c r="EP593" s="409">
        <v>4.9194479787045234E-2</v>
      </c>
      <c r="EQ593" s="409">
        <v>3.9527330510523685E-2</v>
      </c>
      <c r="ER593" s="409">
        <v>5.4710699226849603E-2</v>
      </c>
      <c r="ES593" s="409">
        <v>4.2855197396470715E-2</v>
      </c>
      <c r="ET593" s="409">
        <v>4.1917705713754E-2</v>
      </c>
      <c r="EU593" s="409">
        <v>5.6701599577698353E-2</v>
      </c>
      <c r="EV593" s="409">
        <v>4.2777434521856776E-2</v>
      </c>
      <c r="EW593" s="409">
        <v>3.5011894071222578E-2</v>
      </c>
      <c r="EX593" s="409">
        <v>2.8751073894233845E-2</v>
      </c>
      <c r="EY593" s="409">
        <v>3.7686571811825505E-2</v>
      </c>
      <c r="EZ593" s="409">
        <v>3.9288567245396484E-2</v>
      </c>
      <c r="FA593" s="409">
        <v>4.3369667065279498E-2</v>
      </c>
      <c r="FB593" s="409">
        <v>3.8665037290050157E-2</v>
      </c>
      <c r="FC593" s="409">
        <v>2.7045884316635665E-2</v>
      </c>
      <c r="FD593" s="409">
        <v>2.6427398348883472E-2</v>
      </c>
      <c r="FE593" s="409">
        <v>1.8907087365836378E-2</v>
      </c>
      <c r="FF593" s="409">
        <v>2.6507489929630819E-2</v>
      </c>
      <c r="FG593" s="409">
        <v>1.0614621163504918</v>
      </c>
      <c r="FH593" s="409">
        <v>6.6441889909986604E-2</v>
      </c>
      <c r="FI593" s="409">
        <v>3.2301630565595707E-2</v>
      </c>
      <c r="FJ593" s="409">
        <v>5.163854027854424E-2</v>
      </c>
      <c r="FK593" s="409">
        <v>1.9765239555434622E-2</v>
      </c>
      <c r="FL593" s="409">
        <v>1.3769428370968097E-2</v>
      </c>
      <c r="FM593" s="409">
        <v>7.5878081030839725E-3</v>
      </c>
      <c r="FN593" s="409">
        <v>1.5598713644116469E-2</v>
      </c>
      <c r="FO593" s="409">
        <v>2.1884592842599502E-2</v>
      </c>
      <c r="FP593" s="409">
        <v>1.8266066700317041E-2</v>
      </c>
      <c r="FQ593" s="409">
        <v>1.8910082962973973E-2</v>
      </c>
      <c r="FR593" s="409">
        <v>2.0788499571384223E-2</v>
      </c>
      <c r="FS593" s="409">
        <v>4.6498513235022475E-3</v>
      </c>
      <c r="FT593" s="410">
        <v>2.7275632057792498E-2</v>
      </c>
      <c r="FU593" s="410">
        <v>3.4296113868932915E-2</v>
      </c>
      <c r="FV593" s="410">
        <v>4.7921078620923541E-2</v>
      </c>
      <c r="FW593" s="410">
        <v>4.6345152380280495E-2</v>
      </c>
      <c r="FX593" s="410">
        <v>5.0669037519994818E-2</v>
      </c>
      <c r="FY593" s="410">
        <v>5.0155006419772254E-2</v>
      </c>
      <c r="FZ593" s="410">
        <v>4.0608980369397675E-2</v>
      </c>
      <c r="GA593" s="410">
        <v>5.0034278382809633E-2</v>
      </c>
      <c r="GB593" s="410">
        <v>4.1485362139140398E-2</v>
      </c>
      <c r="GC593" s="410">
        <v>4.1527775196482777E-2</v>
      </c>
      <c r="GD593" s="410">
        <v>5.7182277648666992E-2</v>
      </c>
      <c r="GE593" s="410">
        <v>4.2211957635172617E-2</v>
      </c>
      <c r="GF593" s="410">
        <v>3.4483650923455629E-2</v>
      </c>
      <c r="GG593" s="410">
        <v>2.7573180722369358E-2</v>
      </c>
      <c r="GH593" s="410">
        <v>3.8009486669939946E-2</v>
      </c>
      <c r="GI593" s="410">
        <v>4.1682174752277062E-2</v>
      </c>
      <c r="GJ593" s="410">
        <v>3.9745174805947199E-2</v>
      </c>
      <c r="GK593" s="410">
        <v>3.7650361375238368E-2</v>
      </c>
      <c r="GL593" s="410">
        <v>2.7537929116290306E-2</v>
      </c>
      <c r="GM593" s="410">
        <v>2.9131477132485418E-2</v>
      </c>
      <c r="GN593" s="410">
        <v>1.9739127948401561E-2</v>
      </c>
      <c r="GO593" s="410">
        <v>2.6424414116373127E-2</v>
      </c>
      <c r="GP593" s="410">
        <v>1.0626240417848767</v>
      </c>
      <c r="GQ593" s="410">
        <v>7.3543336029040438E-2</v>
      </c>
      <c r="GR593" s="410">
        <v>3.4328159614881018E-2</v>
      </c>
      <c r="GS593" s="410">
        <v>8.1526570226513467E-2</v>
      </c>
      <c r="GT593" s="410">
        <v>1.9454614911446858E-2</v>
      </c>
      <c r="GU593" s="410">
        <v>1.3357256570876996E-2</v>
      </c>
      <c r="GV593" s="410">
        <v>7.1506476871939298E-3</v>
      </c>
      <c r="GW593" s="410">
        <v>1.538429777234329E-2</v>
      </c>
      <c r="GX593" s="410">
        <v>2.1581774869328177E-2</v>
      </c>
      <c r="GY593" s="410">
        <v>1.7237547348932639E-2</v>
      </c>
      <c r="GZ593" s="410">
        <v>1.8230221058729075E-2</v>
      </c>
      <c r="HA593" s="410">
        <v>2.0947902803572553E-2</v>
      </c>
      <c r="HB593" s="410">
        <v>3.6319104299723732E-3</v>
      </c>
      <c r="HC593" s="409">
        <v>2.6708088436790234E-2</v>
      </c>
      <c r="HD593" s="409">
        <v>3.44482175783122E-2</v>
      </c>
      <c r="HE593" s="409">
        <v>4.731649147138358E-2</v>
      </c>
      <c r="HF593" s="409">
        <v>4.6102436936048777E-2</v>
      </c>
      <c r="HG593" s="409">
        <v>4.941353722455321E-2</v>
      </c>
      <c r="HH593" s="409">
        <v>4.9983420389321694E-2</v>
      </c>
      <c r="HI593" s="409">
        <v>4.0384523638977245E-2</v>
      </c>
      <c r="HJ593" s="409">
        <v>5.6286044225010504E-2</v>
      </c>
      <c r="HK593" s="409">
        <v>4.1367641818810065E-2</v>
      </c>
      <c r="HL593" s="409">
        <v>4.2219825210037601E-2</v>
      </c>
      <c r="HM593" s="409">
        <v>5.7441099036698237E-2</v>
      </c>
      <c r="HN593" s="409">
        <v>4.2800343468143605E-2</v>
      </c>
      <c r="HO593" s="409">
        <v>3.5020437616984139E-2</v>
      </c>
      <c r="HP593" s="409">
        <v>2.8727378140319549E-2</v>
      </c>
      <c r="HQ593" s="409">
        <v>3.7809300184543898E-2</v>
      </c>
      <c r="HR593" s="409">
        <v>4.1179044904881848E-2</v>
      </c>
      <c r="HS593" s="409">
        <v>4.0062906129440683E-2</v>
      </c>
      <c r="HT593" s="409">
        <v>3.7844679212182611E-2</v>
      </c>
      <c r="HU593" s="409">
        <v>2.7581869383959273E-2</v>
      </c>
      <c r="HV593" s="409">
        <v>2.8629729477962936E-2</v>
      </c>
      <c r="HW593" s="409">
        <v>1.9433136729123279E-2</v>
      </c>
      <c r="HX593" s="409">
        <v>2.5984474195444748E-2</v>
      </c>
      <c r="HY593" s="409">
        <v>1.0629239389760847</v>
      </c>
      <c r="HZ593" s="409">
        <v>7.5054593746445214E-2</v>
      </c>
      <c r="IA593" s="409">
        <v>3.6418422642223301E-2</v>
      </c>
      <c r="IB593" s="409">
        <v>8.1060471354784919E-2</v>
      </c>
      <c r="IC593" s="409">
        <v>1.8959247182443562E-2</v>
      </c>
      <c r="ID593" s="409">
        <v>1.3014612670537379E-2</v>
      </c>
      <c r="IE593" s="409">
        <v>7.3169005243146051E-3</v>
      </c>
      <c r="IF593" s="409">
        <v>1.5044019962032969E-2</v>
      </c>
      <c r="IG593" s="409">
        <v>2.1324838395482909E-2</v>
      </c>
      <c r="IH593" s="409">
        <v>1.7155900297882571E-2</v>
      </c>
      <c r="II593" s="409">
        <v>1.7855591358568235E-2</v>
      </c>
      <c r="IJ593" s="409">
        <v>2.1040936469356959E-2</v>
      </c>
      <c r="IK593" s="409">
        <v>3.4913661690838742E-3</v>
      </c>
      <c r="IL593" s="410">
        <v>2.6627570219815971E-2</v>
      </c>
      <c r="IM593" s="410">
        <v>3.3289697437336264E-2</v>
      </c>
      <c r="IN593" s="410">
        <v>4.7695285986409271E-2</v>
      </c>
      <c r="IO593" s="410">
        <v>4.6388412673622634E-2</v>
      </c>
      <c r="IP593" s="410">
        <v>4.9775011862462706E-2</v>
      </c>
      <c r="IQ593" s="410">
        <v>4.9068408821690966E-2</v>
      </c>
      <c r="IR593" s="410">
        <v>4.0812106338087052E-2</v>
      </c>
      <c r="IS593" s="410">
        <v>5.9003587794196552E-2</v>
      </c>
      <c r="IT593" s="410">
        <v>4.1050733355356792E-2</v>
      </c>
      <c r="IU593" s="410">
        <v>4.2440616875423297E-2</v>
      </c>
      <c r="IV593" s="410">
        <v>5.7752568958753588E-2</v>
      </c>
      <c r="IW593" s="410">
        <v>4.3831296369278794E-2</v>
      </c>
      <c r="IX593" s="410">
        <v>3.5982178824785604E-2</v>
      </c>
      <c r="IY593" s="410">
        <v>2.8639393265256153E-2</v>
      </c>
      <c r="IZ593" s="410">
        <v>3.7384384128976607E-2</v>
      </c>
      <c r="JA593" s="410">
        <v>3.7331547138995037E-2</v>
      </c>
      <c r="JB593" s="410">
        <v>3.7604280444153461E-2</v>
      </c>
      <c r="JC593" s="410">
        <v>3.770358774687739E-2</v>
      </c>
      <c r="JD593" s="410">
        <v>2.7575896230748638E-2</v>
      </c>
      <c r="JE593" s="410">
        <v>2.797707176523035E-2</v>
      </c>
      <c r="JF593" s="410">
        <v>1.9553350182220416E-2</v>
      </c>
      <c r="JG593" s="410">
        <v>2.5703158193568949E-2</v>
      </c>
      <c r="JH593" s="410">
        <v>1.0623088524091255</v>
      </c>
      <c r="JI593" s="410">
        <v>7.3951222556220289E-2</v>
      </c>
      <c r="JJ593" s="410">
        <v>3.5153125100336448E-2</v>
      </c>
      <c r="JK593" s="410">
        <v>7.7735258928880016E-2</v>
      </c>
      <c r="JL593" s="410">
        <v>1.8238568345685015E-2</v>
      </c>
      <c r="JM593" s="410">
        <v>1.2697414366150231E-2</v>
      </c>
      <c r="JN593" s="410">
        <v>6.9998601298391508E-3</v>
      </c>
      <c r="JO593" s="410">
        <v>1.4713072774982457E-2</v>
      </c>
      <c r="JP593" s="410">
        <v>2.1162475780182783E-2</v>
      </c>
      <c r="JQ593" s="410">
        <v>1.6810653513466077E-2</v>
      </c>
      <c r="JR593" s="410">
        <v>1.7413085281985482E-2</v>
      </c>
      <c r="JS593" s="410">
        <v>2.0572167119587648E-2</v>
      </c>
      <c r="JT593" s="410">
        <v>3.3093675332884769E-3</v>
      </c>
      <c r="JU593" s="409">
        <v>2.7494210141755546E-2</v>
      </c>
      <c r="JV593" s="409">
        <v>3.2497910164180292E-2</v>
      </c>
      <c r="JW593" s="409">
        <v>4.8009922439205939E-2</v>
      </c>
      <c r="JX593" s="409">
        <v>4.6248128350241641E-2</v>
      </c>
      <c r="JY593" s="409">
        <v>4.9648904622879304E-2</v>
      </c>
      <c r="JZ593" s="409">
        <v>5.0101268580858185E-2</v>
      </c>
      <c r="KA593" s="409">
        <v>4.1239238101007672E-2</v>
      </c>
      <c r="KB593" s="409">
        <v>6.0082928494553663E-2</v>
      </c>
      <c r="KC593" s="409">
        <v>4.106611025153252E-2</v>
      </c>
      <c r="KD593" s="409">
        <v>4.1967999929790556E-2</v>
      </c>
      <c r="KE593" s="409">
        <v>5.7673615164166955E-2</v>
      </c>
      <c r="KF593" s="409">
        <v>4.2987536260079069E-2</v>
      </c>
      <c r="KG593" s="409">
        <v>3.507465285240819E-2</v>
      </c>
      <c r="KH593" s="409">
        <v>2.7756894058953169E-2</v>
      </c>
      <c r="KI593" s="409">
        <v>3.7140122793141987E-2</v>
      </c>
      <c r="KJ593" s="409">
        <v>3.8199172832439718E-2</v>
      </c>
      <c r="KK593" s="409">
        <v>3.4758511483717461E-2</v>
      </c>
      <c r="KL593" s="409">
        <v>3.9119945485169477E-2</v>
      </c>
      <c r="KM593" s="409">
        <v>2.7225574367272944E-2</v>
      </c>
      <c r="KN593" s="409">
        <v>2.8553844289584254E-2</v>
      </c>
      <c r="KO593" s="409">
        <v>1.9769975699731893E-2</v>
      </c>
      <c r="KP593" s="409">
        <v>2.5802212559092291E-2</v>
      </c>
      <c r="KQ593" s="409">
        <v>1.0620597358101327</v>
      </c>
      <c r="KR593" s="409">
        <v>6.2896456161795344E-2</v>
      </c>
      <c r="KS593" s="409">
        <v>3.342261395489033E-2</v>
      </c>
      <c r="KT593" s="409">
        <v>7.5798642111566186E-2</v>
      </c>
      <c r="KU593" s="409">
        <v>1.8282273168931332E-2</v>
      </c>
      <c r="KV593" s="409">
        <v>1.2693282482439141E-2</v>
      </c>
      <c r="KW593" s="409">
        <v>6.6752472144238125E-3</v>
      </c>
      <c r="KX593" s="409">
        <v>1.4516615278514271E-2</v>
      </c>
      <c r="KY593" s="409">
        <v>2.166164412653284E-2</v>
      </c>
      <c r="KZ593" s="409">
        <v>1.7172053431635789E-2</v>
      </c>
      <c r="LA593" s="409">
        <v>1.7445742758768337E-2</v>
      </c>
      <c r="LB593" s="409">
        <v>2.028364276144631E-2</v>
      </c>
      <c r="LC593" s="409">
        <v>3.1537722797523684E-3</v>
      </c>
      <c r="LD593" s="410">
        <v>2.6778534009198659E-2</v>
      </c>
      <c r="LE593" s="410">
        <v>3.2808003201287871E-2</v>
      </c>
      <c r="LF593" s="410">
        <v>4.8923550021696301E-2</v>
      </c>
      <c r="LG593" s="410">
        <v>4.7554575794362335E-2</v>
      </c>
      <c r="LH593" s="410">
        <v>5.0706021070162061E-2</v>
      </c>
      <c r="LI593" s="410">
        <v>5.0867745067380364E-2</v>
      </c>
      <c r="LJ593" s="410">
        <v>4.1224862315366088E-2</v>
      </c>
      <c r="LK593" s="410">
        <v>6.2138498419944045E-2</v>
      </c>
      <c r="LL593" s="410">
        <v>4.129797505963214E-2</v>
      </c>
      <c r="LM593" s="410">
        <v>4.1862211470509871E-2</v>
      </c>
      <c r="LN593" s="410">
        <v>5.7685773870317064E-2</v>
      </c>
      <c r="LO593" s="410">
        <v>4.3001487790225751E-2</v>
      </c>
      <c r="LP593" s="410">
        <v>3.5626432304673133E-2</v>
      </c>
      <c r="LQ593" s="410">
        <v>2.8000804908100068E-2</v>
      </c>
      <c r="LR593" s="410">
        <v>3.7419575694427408E-2</v>
      </c>
      <c r="LS593" s="410">
        <v>3.8843776592261292E-2</v>
      </c>
      <c r="LT593" s="410">
        <v>3.37749183708492E-2</v>
      </c>
      <c r="LU593" s="410">
        <v>4.0875509973256938E-2</v>
      </c>
      <c r="LV593" s="410">
        <v>2.9525011892749163E-2</v>
      </c>
      <c r="LW593" s="410">
        <v>2.9341764585401921E-2</v>
      </c>
      <c r="LX593" s="410">
        <v>2.0155451142206775E-2</v>
      </c>
      <c r="LY593" s="410">
        <v>2.6230080538419267E-2</v>
      </c>
      <c r="LZ593" s="410">
        <v>1.0625145451223477</v>
      </c>
      <c r="MA593" s="410">
        <v>5.2663356539362598E-2</v>
      </c>
      <c r="MB593" s="410">
        <v>3.2163719971627092E-2</v>
      </c>
      <c r="MC593" s="410">
        <v>7.5788376132149865E-2</v>
      </c>
      <c r="MD593" s="410">
        <v>1.8055741399228421E-2</v>
      </c>
      <c r="ME593" s="410">
        <v>1.2495446664180404E-2</v>
      </c>
      <c r="MF593" s="410">
        <v>7.2443177898140424E-3</v>
      </c>
      <c r="MG593" s="410">
        <v>1.4645091210391956E-2</v>
      </c>
      <c r="MH593" s="410">
        <v>2.1671825656399253E-2</v>
      </c>
      <c r="MI593" s="410">
        <v>1.711020788788398E-2</v>
      </c>
      <c r="MJ593" s="410">
        <v>1.8142708065184445E-2</v>
      </c>
      <c r="MK593" s="410">
        <v>2.0782916051831583E-2</v>
      </c>
      <c r="ML593" s="410">
        <v>3.4033843087635175E-3</v>
      </c>
      <c r="MM593" s="409">
        <v>2.7062098914507875E-2</v>
      </c>
      <c r="MN593" s="409">
        <v>3.0406042687493393E-2</v>
      </c>
      <c r="MO593" s="409">
        <v>4.9292121793880143E-2</v>
      </c>
      <c r="MP593" s="409">
        <v>4.9244328912396253E-2</v>
      </c>
      <c r="MQ593" s="409">
        <v>5.0991907818377133E-2</v>
      </c>
      <c r="MR593" s="409">
        <v>5.1196350479669209E-2</v>
      </c>
      <c r="MS593" s="409">
        <v>4.0854422105649428E-2</v>
      </c>
      <c r="MT593" s="409">
        <v>6.5243309689122994E-2</v>
      </c>
      <c r="MU593" s="409">
        <v>4.2010322681070272E-2</v>
      </c>
      <c r="MV593" s="409">
        <v>4.2483506195492821E-2</v>
      </c>
      <c r="MW593" s="409">
        <v>5.8883434069217415E-2</v>
      </c>
      <c r="MX593" s="409">
        <v>4.3795435090475135E-2</v>
      </c>
      <c r="MY593" s="409">
        <v>3.6280111199762002E-2</v>
      </c>
      <c r="MZ593" s="409">
        <v>2.8515040634459463E-2</v>
      </c>
      <c r="NA593" s="409">
        <v>3.7152171147691745E-2</v>
      </c>
      <c r="NB593" s="409">
        <v>3.8297772414520828E-2</v>
      </c>
      <c r="NC593" s="409">
        <v>3.3306528796919643E-2</v>
      </c>
      <c r="ND593" s="409">
        <v>4.2510325848684895E-2</v>
      </c>
      <c r="NE593" s="409">
        <v>3.0511346847259202E-2</v>
      </c>
      <c r="NF593" s="409">
        <v>2.9889724598532456E-2</v>
      </c>
      <c r="NG593" s="409">
        <v>2.1128179475427486E-2</v>
      </c>
      <c r="NH593" s="409">
        <v>2.6476310492474703E-2</v>
      </c>
      <c r="NI593" s="409">
        <v>1.0639645689360244</v>
      </c>
      <c r="NJ593" s="409">
        <v>4.4510764713821614E-2</v>
      </c>
      <c r="NK593" s="409">
        <v>3.2192075758697418E-2</v>
      </c>
      <c r="NL593" s="409">
        <v>7.6673564210449893E-2</v>
      </c>
      <c r="NM593" s="409">
        <v>1.8207375570082666E-2</v>
      </c>
      <c r="NN593" s="409">
        <v>1.2698524557664879E-2</v>
      </c>
      <c r="NO593" s="409">
        <v>7.3936560719994257E-3</v>
      </c>
      <c r="NP593" s="409">
        <v>1.458006885433882E-2</v>
      </c>
      <c r="NQ593" s="409">
        <v>2.1467290881087633E-2</v>
      </c>
      <c r="NR593" s="409">
        <v>1.7078981069634295E-2</v>
      </c>
      <c r="NS593" s="409">
        <v>1.8607968962178364E-2</v>
      </c>
      <c r="NT593" s="409">
        <v>2.1081325575095025E-2</v>
      </c>
      <c r="NU593" s="409">
        <v>3.383100796720437E-3</v>
      </c>
      <c r="NV593" s="410">
        <v>2.7695997981985167E-2</v>
      </c>
      <c r="NW593" s="410">
        <v>2.9326023551171351E-2</v>
      </c>
      <c r="NX593" s="410">
        <v>4.9270220255970651E-2</v>
      </c>
      <c r="NY593" s="410">
        <v>5.0580425279398614E-2</v>
      </c>
      <c r="NZ593" s="410">
        <v>5.0842983722213068E-2</v>
      </c>
      <c r="OA593" s="410">
        <v>5.2204870363199707E-2</v>
      </c>
      <c r="OB593" s="410">
        <v>4.157685833217762E-2</v>
      </c>
      <c r="OC593" s="410">
        <v>7.5012054215588528E-2</v>
      </c>
      <c r="OD593" s="410">
        <v>4.3852989412235054E-2</v>
      </c>
      <c r="OE593" s="410">
        <v>4.3936630701662205E-2</v>
      </c>
      <c r="OF593" s="410">
        <v>6.0696539336912492E-2</v>
      </c>
      <c r="OG593" s="410">
        <v>4.4397553759999875E-2</v>
      </c>
      <c r="OH593" s="410">
        <v>3.6712655269896657E-2</v>
      </c>
      <c r="OI593" s="410">
        <v>2.8761941845515969E-2</v>
      </c>
      <c r="OJ593" s="410">
        <v>3.7423455236241951E-2</v>
      </c>
      <c r="OK593" s="410">
        <v>4.1206121763947577E-2</v>
      </c>
      <c r="OL593" s="410">
        <v>3.6034743324711779E-2</v>
      </c>
      <c r="OM593" s="410">
        <v>4.4104906082413284E-2</v>
      </c>
      <c r="ON593" s="410">
        <v>3.1248507670176347E-2</v>
      </c>
      <c r="OO593" s="410">
        <v>3.0426637662735439E-2</v>
      </c>
      <c r="OP593" s="410">
        <v>2.1097718873578569E-2</v>
      </c>
      <c r="OQ593" s="410">
        <v>2.676911320139469E-2</v>
      </c>
      <c r="OR593" s="410">
        <v>1.0646118281584283</v>
      </c>
      <c r="OS593" s="410">
        <v>3.958813338685261E-2</v>
      </c>
      <c r="OT593" s="410">
        <v>3.3318980207531462E-2</v>
      </c>
      <c r="OU593" s="410">
        <v>7.8068745671331735E-2</v>
      </c>
      <c r="OV593" s="410">
        <v>1.8042777750253897E-2</v>
      </c>
      <c r="OW593" s="410">
        <v>1.2462862269049678E-2</v>
      </c>
      <c r="OX593" s="410">
        <v>7.5500410187442296E-3</v>
      </c>
      <c r="OY593" s="410">
        <v>1.4583563901734759E-2</v>
      </c>
      <c r="OZ593" s="410">
        <v>2.134492901380099E-2</v>
      </c>
      <c r="PA593" s="410">
        <v>1.7221591957144115E-2</v>
      </c>
      <c r="PB593" s="410">
        <v>1.8935474613176989E-2</v>
      </c>
      <c r="PC593" s="410">
        <v>2.1326708735519659E-2</v>
      </c>
      <c r="PD593" s="410">
        <v>3.7568543808491187E-3</v>
      </c>
      <c r="PE593" s="409">
        <v>2.752488425117668E-2</v>
      </c>
      <c r="PF593" s="409">
        <v>3.0136609713768955E-2</v>
      </c>
      <c r="PG593" s="409">
        <v>4.8883486185000866E-2</v>
      </c>
      <c r="PH593" s="409">
        <v>5.0770709697343458E-2</v>
      </c>
      <c r="PI593" s="409">
        <v>5.0497785604693902E-2</v>
      </c>
      <c r="PJ593" s="409">
        <v>5.1236897741369407E-2</v>
      </c>
      <c r="PK593" s="409">
        <v>4.1755668176741166E-2</v>
      </c>
      <c r="PL593" s="409">
        <v>7.5485471630912501E-2</v>
      </c>
      <c r="PM593" s="409">
        <v>4.281754916282509E-2</v>
      </c>
      <c r="PN593" s="409">
        <v>4.3232711562743067E-2</v>
      </c>
      <c r="PO593" s="409">
        <v>6.0918354227548634E-2</v>
      </c>
      <c r="PP593" s="409">
        <v>4.4223128876182349E-2</v>
      </c>
      <c r="PQ593" s="409">
        <v>3.6424967076702237E-2</v>
      </c>
      <c r="PR593" s="409">
        <v>2.8501330626273254E-2</v>
      </c>
      <c r="PS593" s="409">
        <v>3.6893774985645486E-2</v>
      </c>
      <c r="PT593" s="409">
        <v>4.1843104977842639E-2</v>
      </c>
      <c r="PU593" s="409">
        <v>3.6552256020171481E-2</v>
      </c>
      <c r="PV593" s="409">
        <v>4.4835548777839497E-2</v>
      </c>
      <c r="PW593" s="409">
        <v>3.1347200451404378E-2</v>
      </c>
      <c r="PX593" s="409">
        <v>3.0800812736012196E-2</v>
      </c>
      <c r="PY593" s="409">
        <v>2.0251872988619378E-2</v>
      </c>
      <c r="PZ593" s="409">
        <v>2.6726363816901182E-2</v>
      </c>
      <c r="QA593" s="409">
        <v>1.0650939539451236</v>
      </c>
      <c r="QB593" s="409">
        <v>3.3042107991396695E-2</v>
      </c>
      <c r="QC593" s="409">
        <v>3.3601024929926823E-2</v>
      </c>
      <c r="QD593" s="409">
        <v>8.0937983864750498E-2</v>
      </c>
      <c r="QE593" s="409">
        <v>1.8209317215377666E-2</v>
      </c>
      <c r="QF593" s="409">
        <v>1.2875647978020729E-2</v>
      </c>
      <c r="QG593" s="409">
        <v>7.2092462659943115E-3</v>
      </c>
      <c r="QH593" s="409">
        <v>1.4723750802034563E-2</v>
      </c>
      <c r="QI593" s="409">
        <v>2.2225173692632088E-2</v>
      </c>
      <c r="QJ593" s="409">
        <v>1.737720237395118E-2</v>
      </c>
      <c r="QK593" s="409">
        <v>1.901105883339076E-2</v>
      </c>
      <c r="QL593" s="409">
        <v>2.1242740983482309E-2</v>
      </c>
      <c r="QM593" s="409">
        <v>3.7449058914878299E-3</v>
      </c>
      <c r="QN593" s="410">
        <v>2.776102379790792E-2</v>
      </c>
      <c r="QO593" s="410">
        <v>2.5365123205355881E-2</v>
      </c>
      <c r="QP593" s="410">
        <v>5.028412210417562E-2</v>
      </c>
      <c r="QQ593" s="410">
        <v>5.1475301457984839E-2</v>
      </c>
      <c r="QR593" s="410">
        <v>5.1776972324215291E-2</v>
      </c>
      <c r="QS593" s="410">
        <v>5.2053180216229906E-2</v>
      </c>
      <c r="QT593" s="410">
        <v>4.2625044197809228E-2</v>
      </c>
      <c r="QU593" s="410">
        <v>8.9588316357227193E-2</v>
      </c>
      <c r="QV593" s="410">
        <v>4.631215907648889E-2</v>
      </c>
      <c r="QW593" s="410">
        <v>4.5247208970074171E-2</v>
      </c>
      <c r="QX593" s="410">
        <v>6.1914576687180534E-2</v>
      </c>
      <c r="QY593" s="410">
        <v>4.5097756827559884E-2</v>
      </c>
      <c r="QZ593" s="410">
        <v>3.7094342249258415E-2</v>
      </c>
      <c r="RA593" s="410">
        <v>3.0007140213010392E-2</v>
      </c>
      <c r="RB593" s="410">
        <v>3.8734850658676795E-2</v>
      </c>
      <c r="RC593" s="410">
        <v>4.2315987321487197E-2</v>
      </c>
      <c r="RD593" s="410">
        <v>3.6533327081082048E-2</v>
      </c>
      <c r="RE593" s="410">
        <v>4.5877144714383776E-2</v>
      </c>
      <c r="RF593" s="410">
        <v>3.1350108497456113E-2</v>
      </c>
      <c r="RG593" s="410">
        <v>3.0791037363315135E-2</v>
      </c>
      <c r="RH593" s="410">
        <v>2.0377128996472177E-2</v>
      </c>
      <c r="RI593" s="410">
        <v>2.7379600109750324E-2</v>
      </c>
      <c r="RJ593" s="410">
        <v>1.065943350789927</v>
      </c>
      <c r="RK593" s="410">
        <v>3.4266858749865237E-2</v>
      </c>
      <c r="RL593" s="410">
        <v>3.8075535673106051E-2</v>
      </c>
      <c r="RM593" s="410">
        <v>8.1196536102057376E-2</v>
      </c>
      <c r="RN593" s="410">
        <v>1.8266971024187863E-2</v>
      </c>
      <c r="RO593" s="410">
        <v>1.3545536591876363E-2</v>
      </c>
      <c r="RP593" s="410">
        <v>6.8957600694523084E-3</v>
      </c>
      <c r="RQ593" s="410">
        <v>1.5335024213518891E-2</v>
      </c>
      <c r="RR593" s="410">
        <v>2.2071021961401486E-2</v>
      </c>
      <c r="RS593" s="410">
        <v>1.7692846109627632E-2</v>
      </c>
      <c r="RT593" s="410">
        <v>1.9274929744917672E-2</v>
      </c>
      <c r="RU593" s="410">
        <v>2.1797348893201784E-2</v>
      </c>
      <c r="RV593" s="410">
        <v>3.3450379945065109E-3</v>
      </c>
      <c r="RW593" s="409">
        <v>2.6228293620151517E-2</v>
      </c>
      <c r="RX593" s="409">
        <v>2.66870585332292E-2</v>
      </c>
      <c r="RY593" s="409">
        <v>4.794720809638138E-2</v>
      </c>
      <c r="RZ593" s="409">
        <v>4.9774956819458191E-2</v>
      </c>
      <c r="SA593" s="409">
        <v>4.9286238037358869E-2</v>
      </c>
      <c r="SB593" s="409">
        <v>4.9436819238069876E-2</v>
      </c>
      <c r="SC593" s="409">
        <v>4.0827372348155304E-2</v>
      </c>
      <c r="SD593" s="409">
        <v>7.1896384416990575E-2</v>
      </c>
      <c r="SE593" s="409">
        <v>4.2425681878310965E-2</v>
      </c>
      <c r="SF593" s="409">
        <v>4.3669441065926774E-2</v>
      </c>
      <c r="SG593" s="409">
        <v>5.9281564629011192E-2</v>
      </c>
      <c r="SH593" s="409">
        <v>4.4591406096627435E-2</v>
      </c>
      <c r="SI593" s="409">
        <v>3.7474310771896301E-2</v>
      </c>
      <c r="SJ593" s="409">
        <v>3.0205519353538112E-2</v>
      </c>
      <c r="SK593" s="409">
        <v>3.8601499856126882E-2</v>
      </c>
      <c r="SL593" s="409">
        <v>4.2217004443402317E-2</v>
      </c>
      <c r="SM593" s="409">
        <v>3.5195540783375112E-2</v>
      </c>
      <c r="SN593" s="409">
        <v>4.5085255314905488E-2</v>
      </c>
      <c r="SO593" s="409">
        <v>2.9478382717887795E-2</v>
      </c>
      <c r="SP593" s="409">
        <v>3.0481603926766083E-2</v>
      </c>
      <c r="SQ593" s="409">
        <v>2.0273904167595409E-2</v>
      </c>
      <c r="SR593" s="409">
        <v>2.6201360427425463E-2</v>
      </c>
      <c r="SS593" s="409">
        <v>1.0651431098725275</v>
      </c>
      <c r="ST593" s="409">
        <v>3.2895859663234508E-2</v>
      </c>
      <c r="SU593" s="409">
        <v>3.4276163188140273E-2</v>
      </c>
      <c r="SV593" s="409">
        <v>7.9107294670700282E-2</v>
      </c>
      <c r="SW593" s="409">
        <v>1.7674878952320394E-2</v>
      </c>
      <c r="SX593" s="409">
        <v>1.3077542909481946E-2</v>
      </c>
      <c r="SY593" s="409">
        <v>6.7481053225036617E-3</v>
      </c>
      <c r="SZ593" s="409">
        <v>1.5470326272462104E-2</v>
      </c>
      <c r="TA593" s="409">
        <v>2.09456018708182E-2</v>
      </c>
      <c r="TB593" s="409">
        <v>1.6950692143414256E-2</v>
      </c>
      <c r="TC593" s="409">
        <v>1.7959436798157584E-2</v>
      </c>
      <c r="TD593" s="409">
        <v>2.112959207191693E-2</v>
      </c>
      <c r="TE593" s="409">
        <v>3.1792166414798071E-3</v>
      </c>
    </row>
    <row r="594" spans="1:525" s="293" customFormat="1" x14ac:dyDescent="0.3">
      <c r="A594" s="409">
        <v>5.3218910422397252E-3</v>
      </c>
      <c r="B594" s="409">
        <v>7.1366264523620567E-3</v>
      </c>
      <c r="C594" s="409">
        <v>7.4885196637297707E-3</v>
      </c>
      <c r="D594" s="409">
        <v>6.6305412963304335E-3</v>
      </c>
      <c r="E594" s="409">
        <v>7.9990966107364812E-3</v>
      </c>
      <c r="F594" s="409">
        <v>1.1492547448899113E-2</v>
      </c>
      <c r="G594" s="409">
        <v>4.5572977356051047E-3</v>
      </c>
      <c r="H594" s="409">
        <v>1.1129844111769756E-2</v>
      </c>
      <c r="I594" s="409">
        <v>7.081615426638814E-3</v>
      </c>
      <c r="J594" s="409">
        <v>6.0345800902305603E-3</v>
      </c>
      <c r="K594" s="409">
        <v>9.6944744015132131E-3</v>
      </c>
      <c r="L594" s="409">
        <v>8.9604371537221495E-3</v>
      </c>
      <c r="M594" s="409">
        <v>5.5287797958783009E-3</v>
      </c>
      <c r="N594" s="409">
        <v>4.8688974860059756E-3</v>
      </c>
      <c r="O594" s="409">
        <v>5.9753229047893415E-3</v>
      </c>
      <c r="P594" s="409">
        <v>6.0273576178643167E-3</v>
      </c>
      <c r="Q594" s="409">
        <v>5.1522931786987672E-3</v>
      </c>
      <c r="R594" s="409">
        <v>6.3577038549747274E-3</v>
      </c>
      <c r="S594" s="409">
        <v>3.2592161396661728E-3</v>
      </c>
      <c r="T594" s="409">
        <v>4.850758548703875E-3</v>
      </c>
      <c r="U594" s="409">
        <v>2.8058704153769366E-3</v>
      </c>
      <c r="V594" s="409">
        <v>4.2785481253649798E-3</v>
      </c>
      <c r="W594" s="409">
        <v>6.141693697502862E-3</v>
      </c>
      <c r="X594" s="409">
        <v>1.1123445033117121</v>
      </c>
      <c r="Y594" s="409">
        <v>6.1838069288250933E-3</v>
      </c>
      <c r="Z594" s="409">
        <v>8.0354201172746342E-3</v>
      </c>
      <c r="AA594" s="409">
        <v>2.9439789394211141E-3</v>
      </c>
      <c r="AB594" s="409">
        <v>1.8059943601690636E-3</v>
      </c>
      <c r="AC594" s="409">
        <v>9.3603192761185152E-4</v>
      </c>
      <c r="AD594" s="409">
        <v>2.3286333328832124E-3</v>
      </c>
      <c r="AE594" s="409">
        <v>2.8592021888928414E-3</v>
      </c>
      <c r="AF594" s="409">
        <v>2.1686616046732005E-3</v>
      </c>
      <c r="AG594" s="409">
        <v>2.2702787234548461E-3</v>
      </c>
      <c r="AH594" s="409">
        <v>2.7444433746026354E-3</v>
      </c>
      <c r="AI594" s="409">
        <v>7.1974470865490095E-4</v>
      </c>
      <c r="AJ594" s="410">
        <v>5.1911704574442675E-3</v>
      </c>
      <c r="AK594" s="410">
        <v>6.8721759202193854E-3</v>
      </c>
      <c r="AL594" s="410">
        <v>7.9558501503079592E-3</v>
      </c>
      <c r="AM594" s="410">
        <v>7.042636921011175E-3</v>
      </c>
      <c r="AN594" s="410">
        <v>8.4099689109194062E-3</v>
      </c>
      <c r="AO594" s="410">
        <v>1.2532352296596215E-2</v>
      </c>
      <c r="AP594" s="410">
        <v>4.6286742286337406E-3</v>
      </c>
      <c r="AQ594" s="410">
        <v>9.3261795254866928E-3</v>
      </c>
      <c r="AR594" s="410">
        <v>6.9193087431282854E-3</v>
      </c>
      <c r="AS594" s="410">
        <v>6.1238405253823203E-3</v>
      </c>
      <c r="AT594" s="410">
        <v>9.3496588576384258E-3</v>
      </c>
      <c r="AU594" s="410">
        <v>8.9535463427168876E-3</v>
      </c>
      <c r="AV594" s="410">
        <v>5.4621847906253579E-3</v>
      </c>
      <c r="AW594" s="410">
        <v>4.9566349618506422E-3</v>
      </c>
      <c r="AX594" s="410">
        <v>5.9731912606014355E-3</v>
      </c>
      <c r="AY594" s="410">
        <v>6.4082746586485093E-3</v>
      </c>
      <c r="AZ594" s="410">
        <v>4.5543157037912056E-3</v>
      </c>
      <c r="BA594" s="410">
        <v>6.3853465093671328E-3</v>
      </c>
      <c r="BB594" s="410">
        <v>3.2737922329538344E-3</v>
      </c>
      <c r="BC594" s="410">
        <v>4.2389048338199479E-3</v>
      </c>
      <c r="BD594" s="410">
        <v>2.6655006876453815E-3</v>
      </c>
      <c r="BE594" s="410">
        <v>4.4350955467195577E-3</v>
      </c>
      <c r="BF594" s="410">
        <v>5.9528257351435044E-3</v>
      </c>
      <c r="BG594" s="410">
        <v>1.1154788335655557</v>
      </c>
      <c r="BH594" s="410">
        <v>6.1008216645236403E-3</v>
      </c>
      <c r="BI594" s="410">
        <v>9.0200199795517026E-3</v>
      </c>
      <c r="BJ594" s="410">
        <v>2.5107293330006745E-3</v>
      </c>
      <c r="BK594" s="410">
        <v>1.752035636817192E-3</v>
      </c>
      <c r="BL594" s="410">
        <v>9.1692164033078483E-4</v>
      </c>
      <c r="BM594" s="410">
        <v>2.3788092524326039E-3</v>
      </c>
      <c r="BN594" s="410">
        <v>3.0486647868847622E-3</v>
      </c>
      <c r="BO594" s="410">
        <v>2.6158257351981181E-3</v>
      </c>
      <c r="BP594" s="410">
        <v>2.2154020932219653E-3</v>
      </c>
      <c r="BQ594" s="410">
        <v>2.5766302682435861E-3</v>
      </c>
      <c r="BR594" s="410">
        <v>6.8543603851242761E-4</v>
      </c>
      <c r="BS594" s="409">
        <v>5.5384800106449833E-3</v>
      </c>
      <c r="BT594" s="409">
        <v>6.8670325308404761E-3</v>
      </c>
      <c r="BU594" s="409">
        <v>8.5321796722202161E-3</v>
      </c>
      <c r="BV594" s="409">
        <v>7.3838390591279323E-3</v>
      </c>
      <c r="BW594" s="409">
        <v>8.9982267411139027E-3</v>
      </c>
      <c r="BX594" s="409">
        <v>1.3257556803433618E-2</v>
      </c>
      <c r="BY594" s="409">
        <v>4.8448352920116679E-3</v>
      </c>
      <c r="BZ594" s="409">
        <v>9.2361136887279104E-3</v>
      </c>
      <c r="CA594" s="409">
        <v>7.2725839824584557E-3</v>
      </c>
      <c r="CB594" s="409">
        <v>6.3369505103077596E-3</v>
      </c>
      <c r="CC594" s="409">
        <v>1.0370941966937832E-2</v>
      </c>
      <c r="CD594" s="409">
        <v>9.0664600879627744E-3</v>
      </c>
      <c r="CE594" s="409">
        <v>5.5503034939557829E-3</v>
      </c>
      <c r="CF594" s="409">
        <v>5.0847823923117945E-3</v>
      </c>
      <c r="CG594" s="409">
        <v>6.1314300785679562E-3</v>
      </c>
      <c r="CH594" s="409">
        <v>6.674839620714251E-3</v>
      </c>
      <c r="CI594" s="409">
        <v>4.7902425517984395E-3</v>
      </c>
      <c r="CJ594" s="409">
        <v>6.7302817056548421E-3</v>
      </c>
      <c r="CK594" s="409">
        <v>3.3924353044310837E-3</v>
      </c>
      <c r="CL594" s="409">
        <v>3.7625181444468823E-3</v>
      </c>
      <c r="CM594" s="409">
        <v>2.5732667937012448E-3</v>
      </c>
      <c r="CN594" s="409">
        <v>4.673689298413085E-3</v>
      </c>
      <c r="CO594" s="409">
        <v>6.7638863317667428E-3</v>
      </c>
      <c r="CP594" s="409">
        <v>1.1134879590158622</v>
      </c>
      <c r="CQ594" s="409">
        <v>6.4019620482547706E-3</v>
      </c>
      <c r="CR594" s="409">
        <v>9.5158462172105999E-3</v>
      </c>
      <c r="CS594" s="409">
        <v>2.5811932919967313E-3</v>
      </c>
      <c r="CT594" s="409">
        <v>1.8316634507392171E-3</v>
      </c>
      <c r="CU594" s="409">
        <v>9.5154161861003654E-4</v>
      </c>
      <c r="CV594" s="409">
        <v>2.519812345394775E-3</v>
      </c>
      <c r="CW594" s="409">
        <v>3.1612463821284161E-3</v>
      </c>
      <c r="CX594" s="409">
        <v>3.0898796504306011E-3</v>
      </c>
      <c r="CY594" s="409">
        <v>2.3542895742058351E-3</v>
      </c>
      <c r="CZ594" s="409">
        <v>2.8012626544476576E-3</v>
      </c>
      <c r="DA594" s="409">
        <v>5.9436264874342061E-4</v>
      </c>
      <c r="DB594" s="410">
        <v>5.9916270944568818E-3</v>
      </c>
      <c r="DC594" s="410">
        <v>8.050187358442774E-3</v>
      </c>
      <c r="DD594" s="410">
        <v>9.0992934179067817E-3</v>
      </c>
      <c r="DE594" s="410">
        <v>9.05912929964388E-3</v>
      </c>
      <c r="DF594" s="410">
        <v>1.1099512219413509E-2</v>
      </c>
      <c r="DG594" s="410">
        <v>1.4374323141822194E-2</v>
      </c>
      <c r="DH594" s="410">
        <v>6.2484911286531638E-3</v>
      </c>
      <c r="DI594" s="410">
        <v>1.1712055289823681E-2</v>
      </c>
      <c r="DJ594" s="410">
        <v>7.8410056997118005E-3</v>
      </c>
      <c r="DK594" s="410">
        <v>7.3766183664378069E-3</v>
      </c>
      <c r="DL594" s="410">
        <v>1.0876578182464234E-2</v>
      </c>
      <c r="DM594" s="410">
        <v>1.156128734005629E-2</v>
      </c>
      <c r="DN594" s="410">
        <v>6.7225718873867059E-3</v>
      </c>
      <c r="DO594" s="410">
        <v>5.8277420482115826E-3</v>
      </c>
      <c r="DP594" s="410">
        <v>7.0383132230817111E-3</v>
      </c>
      <c r="DQ594" s="410">
        <v>7.5517408858964347E-3</v>
      </c>
      <c r="DR594" s="410">
        <v>5.7377597737663837E-3</v>
      </c>
      <c r="DS594" s="410">
        <v>7.8634486839720841E-3</v>
      </c>
      <c r="DT594" s="410">
        <v>3.7432787544308481E-3</v>
      </c>
      <c r="DU594" s="410">
        <v>4.1563446809157086E-3</v>
      </c>
      <c r="DV594" s="410">
        <v>2.8641960681957831E-3</v>
      </c>
      <c r="DW594" s="410">
        <v>4.8747675284371685E-3</v>
      </c>
      <c r="DX594" s="410">
        <v>7.090658937901788E-3</v>
      </c>
      <c r="DY594" s="410">
        <v>1.1362315886700005</v>
      </c>
      <c r="DZ594" s="410">
        <v>6.9451114097338045E-3</v>
      </c>
      <c r="EA594" s="410">
        <v>8.6947029292849948E-3</v>
      </c>
      <c r="EB594" s="410">
        <v>2.7511682384514739E-3</v>
      </c>
      <c r="EC594" s="410">
        <v>1.8410610227029374E-3</v>
      </c>
      <c r="ED594" s="410">
        <v>1.1942289409200275E-3</v>
      </c>
      <c r="EE594" s="410">
        <v>2.5400282678140537E-3</v>
      </c>
      <c r="EF594" s="410">
        <v>3.204514331589602E-3</v>
      </c>
      <c r="EG594" s="410">
        <v>2.7778462756629131E-3</v>
      </c>
      <c r="EH594" s="410">
        <v>2.6034951669423453E-3</v>
      </c>
      <c r="EI594" s="410">
        <v>3.1147149945239291E-3</v>
      </c>
      <c r="EJ594" s="410">
        <v>8.298091351834117E-4</v>
      </c>
      <c r="EK594" s="409">
        <v>6.2762519649773342E-3</v>
      </c>
      <c r="EL594" s="409">
        <v>8.8999657504231396E-3</v>
      </c>
      <c r="EM594" s="409">
        <v>9.8843489380689865E-3</v>
      </c>
      <c r="EN594" s="409">
        <v>9.1953900906445625E-3</v>
      </c>
      <c r="EO594" s="409">
        <v>1.1337661640329764E-2</v>
      </c>
      <c r="EP594" s="409">
        <v>1.394431665230607E-2</v>
      </c>
      <c r="EQ594" s="409">
        <v>7.1734752789059733E-3</v>
      </c>
      <c r="ER594" s="409">
        <v>1.2630095667898016E-2</v>
      </c>
      <c r="ES594" s="409">
        <v>8.3104340033807525E-3</v>
      </c>
      <c r="ET594" s="409">
        <v>8.123351964443323E-3</v>
      </c>
      <c r="EU594" s="409">
        <v>1.2027340492854486E-2</v>
      </c>
      <c r="EV594" s="409">
        <v>1.2435032243353553E-2</v>
      </c>
      <c r="EW594" s="409">
        <v>7.8206311800957679E-3</v>
      </c>
      <c r="EX594" s="409">
        <v>6.3778027595830086E-3</v>
      </c>
      <c r="EY594" s="409">
        <v>7.6088774726174027E-3</v>
      </c>
      <c r="EZ594" s="409">
        <v>6.8931146603223668E-3</v>
      </c>
      <c r="FA594" s="409">
        <v>6.3329141313380943E-3</v>
      </c>
      <c r="FB594" s="409">
        <v>8.7977200497269484E-3</v>
      </c>
      <c r="FC594" s="409">
        <v>3.8804933425363266E-3</v>
      </c>
      <c r="FD594" s="409">
        <v>4.4536469528421293E-3</v>
      </c>
      <c r="FE594" s="409">
        <v>3.1186981120301556E-3</v>
      </c>
      <c r="FF594" s="409">
        <v>5.2468895839458182E-3</v>
      </c>
      <c r="FG594" s="409">
        <v>6.3297608953417047E-3</v>
      </c>
      <c r="FH594" s="409">
        <v>1.1248777244491206</v>
      </c>
      <c r="FI594" s="409">
        <v>7.2144048208980481E-3</v>
      </c>
      <c r="FJ594" s="409">
        <v>8.91080383210569E-3</v>
      </c>
      <c r="FK594" s="409">
        <v>2.7655691471917812E-3</v>
      </c>
      <c r="FL594" s="409">
        <v>1.8270282809640314E-3</v>
      </c>
      <c r="FM594" s="409">
        <v>1.3048215345075017E-3</v>
      </c>
      <c r="FN594" s="409">
        <v>2.6788830936607592E-3</v>
      </c>
      <c r="FO594" s="409">
        <v>3.4107623600544198E-3</v>
      </c>
      <c r="FP594" s="409">
        <v>2.87445045000073E-3</v>
      </c>
      <c r="FQ594" s="409">
        <v>2.6599663132948468E-3</v>
      </c>
      <c r="FR594" s="409">
        <v>3.3231456383017244E-3</v>
      </c>
      <c r="FS594" s="409">
        <v>9.4328737866664146E-4</v>
      </c>
      <c r="FT594" s="410">
        <v>6.8065195954811796E-3</v>
      </c>
      <c r="FU594" s="410">
        <v>8.8012090832218937E-3</v>
      </c>
      <c r="FV594" s="410">
        <v>1.0584179865202497E-2</v>
      </c>
      <c r="FW594" s="410">
        <v>1.0156142194405745E-2</v>
      </c>
      <c r="FX594" s="410">
        <v>1.2902359308992062E-2</v>
      </c>
      <c r="FY594" s="410">
        <v>1.5312475453664607E-2</v>
      </c>
      <c r="FZ594" s="410">
        <v>8.0053286082862087E-3</v>
      </c>
      <c r="GA594" s="410">
        <v>1.1493999288270763E-2</v>
      </c>
      <c r="GB594" s="410">
        <v>8.2136182441222196E-3</v>
      </c>
      <c r="GC594" s="410">
        <v>8.5449107254010493E-3</v>
      </c>
      <c r="GD594" s="410">
        <v>1.3456088549265034E-2</v>
      </c>
      <c r="GE594" s="410">
        <v>1.3026008960549208E-2</v>
      </c>
      <c r="GF594" s="410">
        <v>8.3022988764128603E-3</v>
      </c>
      <c r="GG594" s="410">
        <v>6.6664853337240742E-3</v>
      </c>
      <c r="GH594" s="410">
        <v>8.0024844213104959E-3</v>
      </c>
      <c r="GI594" s="410">
        <v>8.0302885412255956E-3</v>
      </c>
      <c r="GJ594" s="410">
        <v>6.2839717113341584E-3</v>
      </c>
      <c r="GK594" s="410">
        <v>9.3892059613308425E-3</v>
      </c>
      <c r="GL594" s="410">
        <v>3.9329708824350105E-3</v>
      </c>
      <c r="GM594" s="410">
        <v>4.6810286329393748E-3</v>
      </c>
      <c r="GN594" s="410">
        <v>3.1168311002072601E-3</v>
      </c>
      <c r="GO594" s="410">
        <v>5.6163861059427339E-3</v>
      </c>
      <c r="GP594" s="410">
        <v>6.3571761611315204E-3</v>
      </c>
      <c r="GQ594" s="410">
        <v>1.113911692753409</v>
      </c>
      <c r="GR594" s="410">
        <v>7.0651939185643609E-3</v>
      </c>
      <c r="GS594" s="410">
        <v>1.0084631345250865E-2</v>
      </c>
      <c r="GT594" s="410">
        <v>2.736719370082386E-3</v>
      </c>
      <c r="GU594" s="410">
        <v>1.7846352584665519E-3</v>
      </c>
      <c r="GV594" s="410">
        <v>1.3193437146036019E-3</v>
      </c>
      <c r="GW594" s="410">
        <v>2.6670205526079915E-3</v>
      </c>
      <c r="GX594" s="410">
        <v>3.3087039399063195E-3</v>
      </c>
      <c r="GY594" s="410">
        <v>2.83130725948563E-3</v>
      </c>
      <c r="GZ594" s="410">
        <v>2.6694881554914728E-3</v>
      </c>
      <c r="HA594" s="410">
        <v>3.4245314145481391E-3</v>
      </c>
      <c r="HB594" s="410">
        <v>7.9621210955877072E-4</v>
      </c>
      <c r="HC594" s="409">
        <v>7.0166387699985237E-3</v>
      </c>
      <c r="HD594" s="409">
        <v>9.2084127061444667E-3</v>
      </c>
      <c r="HE594" s="409">
        <v>1.0752644849897316E-2</v>
      </c>
      <c r="HF594" s="409">
        <v>1.108452179052396E-2</v>
      </c>
      <c r="HG594" s="409">
        <v>1.3287684526735262E-2</v>
      </c>
      <c r="HH594" s="409">
        <v>1.6321855946181994E-2</v>
      </c>
      <c r="HI594" s="409">
        <v>8.8219299083440849E-3</v>
      </c>
      <c r="HJ594" s="409">
        <v>1.3312984817082965E-2</v>
      </c>
      <c r="HK594" s="409">
        <v>8.9067907668969742E-3</v>
      </c>
      <c r="HL594" s="409">
        <v>9.6234601769292372E-3</v>
      </c>
      <c r="HM594" s="409">
        <v>1.5656552858146155E-2</v>
      </c>
      <c r="HN594" s="409">
        <v>1.4311520868236706E-2</v>
      </c>
      <c r="HO594" s="409">
        <v>9.3600395478450338E-3</v>
      </c>
      <c r="HP594" s="409">
        <v>7.5872433256537874E-3</v>
      </c>
      <c r="HQ594" s="409">
        <v>8.5396707431859061E-3</v>
      </c>
      <c r="HR594" s="409">
        <v>8.7042508715178511E-3</v>
      </c>
      <c r="HS594" s="409">
        <v>6.8655976474216824E-3</v>
      </c>
      <c r="HT594" s="409">
        <v>1.0444026231838818E-2</v>
      </c>
      <c r="HU594" s="409">
        <v>4.0753548702377766E-3</v>
      </c>
      <c r="HV594" s="409">
        <v>5.0100575825410111E-3</v>
      </c>
      <c r="HW594" s="409">
        <v>3.1697173721107487E-3</v>
      </c>
      <c r="HX594" s="409">
        <v>5.5098477077306172E-3</v>
      </c>
      <c r="HY594" s="409">
        <v>6.5851446711923953E-3</v>
      </c>
      <c r="HZ594" s="409">
        <v>1.1217650568944937</v>
      </c>
      <c r="IA594" s="409">
        <v>7.2246484468476944E-3</v>
      </c>
      <c r="IB594" s="409">
        <v>1.0508462963476366E-2</v>
      </c>
      <c r="IC594" s="409">
        <v>2.7851783988373639E-3</v>
      </c>
      <c r="ID594" s="409">
        <v>1.8739999399832229E-3</v>
      </c>
      <c r="IE594" s="409">
        <v>1.6290430020763527E-3</v>
      </c>
      <c r="IF594" s="409">
        <v>2.9072331195542003E-3</v>
      </c>
      <c r="IG594" s="409">
        <v>3.6973853817753636E-3</v>
      </c>
      <c r="IH594" s="409">
        <v>2.7896923025282168E-3</v>
      </c>
      <c r="II594" s="409">
        <v>2.7965957117945567E-3</v>
      </c>
      <c r="IJ594" s="409">
        <v>3.7540601355658017E-3</v>
      </c>
      <c r="IK594" s="409">
        <v>8.3051555039340098E-4</v>
      </c>
      <c r="IL594" s="410">
        <v>7.4127358412874505E-3</v>
      </c>
      <c r="IM594" s="410">
        <v>9.3409956462207275E-3</v>
      </c>
      <c r="IN594" s="410">
        <v>1.1021914948046573E-2</v>
      </c>
      <c r="IO594" s="410">
        <v>1.1366571695413859E-2</v>
      </c>
      <c r="IP594" s="410">
        <v>1.3465448531656892E-2</v>
      </c>
      <c r="IQ594" s="410">
        <v>1.6075278960748594E-2</v>
      </c>
      <c r="IR594" s="410">
        <v>9.2316654860212354E-3</v>
      </c>
      <c r="IS594" s="410">
        <v>1.52001685714259E-2</v>
      </c>
      <c r="IT594" s="410">
        <v>9.3958008910872502E-3</v>
      </c>
      <c r="IU594" s="410">
        <v>1.0201542508432308E-2</v>
      </c>
      <c r="IV594" s="410">
        <v>1.7972629043133341E-2</v>
      </c>
      <c r="IW594" s="410">
        <v>1.5209693283108049E-2</v>
      </c>
      <c r="IX594" s="410">
        <v>1.0463445422423338E-2</v>
      </c>
      <c r="IY594" s="410">
        <v>8.1303319673793999E-3</v>
      </c>
      <c r="IZ594" s="410">
        <v>9.0136128144176157E-3</v>
      </c>
      <c r="JA594" s="410">
        <v>8.6629820823398915E-3</v>
      </c>
      <c r="JB594" s="410">
        <v>7.4499491004872747E-3</v>
      </c>
      <c r="JC594" s="410">
        <v>1.1252104671398118E-2</v>
      </c>
      <c r="JD594" s="410">
        <v>4.2395891880489447E-3</v>
      </c>
      <c r="JE594" s="410">
        <v>5.2874373322653523E-3</v>
      </c>
      <c r="JF594" s="410">
        <v>3.3814419033910362E-3</v>
      </c>
      <c r="JG594" s="410">
        <v>5.5152987581559131E-3</v>
      </c>
      <c r="JH594" s="410">
        <v>6.7867864009291132E-3</v>
      </c>
      <c r="JI594" s="410">
        <v>1.1209738939737719</v>
      </c>
      <c r="JJ594" s="410">
        <v>6.9356588676408081E-3</v>
      </c>
      <c r="JK594" s="410">
        <v>9.7194021144238092E-3</v>
      </c>
      <c r="JL594" s="410">
        <v>2.8569459359755935E-3</v>
      </c>
      <c r="JM594" s="410">
        <v>1.9372143280220857E-3</v>
      </c>
      <c r="JN594" s="410">
        <v>1.8694484698434924E-3</v>
      </c>
      <c r="JO594" s="410">
        <v>3.0203684870465978E-3</v>
      </c>
      <c r="JP594" s="410">
        <v>3.8287154706792238E-3</v>
      </c>
      <c r="JQ594" s="410">
        <v>2.6616684362822125E-3</v>
      </c>
      <c r="JR594" s="410">
        <v>2.8504746576664681E-3</v>
      </c>
      <c r="JS594" s="410">
        <v>3.8061370505546072E-3</v>
      </c>
      <c r="JT594" s="410">
        <v>8.3113654216547767E-4</v>
      </c>
      <c r="JU594" s="409">
        <v>7.0431902533540465E-3</v>
      </c>
      <c r="JV594" s="409">
        <v>9.4594096061323373E-3</v>
      </c>
      <c r="JW594" s="409">
        <v>1.1090244253898391E-2</v>
      </c>
      <c r="JX594" s="409">
        <v>1.1812222160129502E-2</v>
      </c>
      <c r="JY594" s="409">
        <v>1.3626544042024508E-2</v>
      </c>
      <c r="JZ594" s="409">
        <v>1.5652488282742179E-2</v>
      </c>
      <c r="KA594" s="409">
        <v>9.0487882461975002E-3</v>
      </c>
      <c r="KB594" s="409">
        <v>1.2396601970513439E-2</v>
      </c>
      <c r="KC594" s="409">
        <v>9.021295400616091E-3</v>
      </c>
      <c r="KD594" s="409">
        <v>9.8875843915783024E-3</v>
      </c>
      <c r="KE594" s="409">
        <v>1.6520100880041456E-2</v>
      </c>
      <c r="KF594" s="409">
        <v>1.4250222856928263E-2</v>
      </c>
      <c r="KG594" s="409">
        <v>1.0101970873910432E-2</v>
      </c>
      <c r="KH594" s="409">
        <v>7.7953169740748443E-3</v>
      </c>
      <c r="KI594" s="409">
        <v>9.0008986280697804E-3</v>
      </c>
      <c r="KJ594" s="409">
        <v>8.7589056724099567E-3</v>
      </c>
      <c r="KK594" s="409">
        <v>7.0829772736319086E-3</v>
      </c>
      <c r="KL594" s="409">
        <v>1.0861442505053465E-2</v>
      </c>
      <c r="KM594" s="409">
        <v>4.3440037373457937E-3</v>
      </c>
      <c r="KN594" s="409">
        <v>6.1810508125621638E-3</v>
      </c>
      <c r="KO594" s="409">
        <v>3.7791767018658965E-3</v>
      </c>
      <c r="KP594" s="409">
        <v>5.5512758158131042E-3</v>
      </c>
      <c r="KQ594" s="409">
        <v>6.7910682129288724E-3</v>
      </c>
      <c r="KR594" s="409">
        <v>1.1394709073896643</v>
      </c>
      <c r="KS594" s="409">
        <v>6.9689420157688711E-3</v>
      </c>
      <c r="KT594" s="409">
        <v>9.3614920333676688E-3</v>
      </c>
      <c r="KU594" s="409">
        <v>2.8651764795054164E-3</v>
      </c>
      <c r="KV594" s="409">
        <v>1.9460701385262639E-3</v>
      </c>
      <c r="KW594" s="409">
        <v>2.1736526110885971E-3</v>
      </c>
      <c r="KX594" s="409">
        <v>3.0600257763117376E-3</v>
      </c>
      <c r="KY594" s="409">
        <v>3.7772781821384807E-3</v>
      </c>
      <c r="KZ594" s="409">
        <v>2.6410376042365824E-3</v>
      </c>
      <c r="LA594" s="409">
        <v>2.8373710310735105E-3</v>
      </c>
      <c r="LB594" s="409">
        <v>3.8315224869496776E-3</v>
      </c>
      <c r="LC594" s="409">
        <v>8.2167004497579494E-4</v>
      </c>
      <c r="LD594" s="410">
        <v>6.8911519613764141E-3</v>
      </c>
      <c r="LE594" s="410">
        <v>1.05220858694451E-2</v>
      </c>
      <c r="LF594" s="410">
        <v>1.1229364078753854E-2</v>
      </c>
      <c r="LG594" s="410">
        <v>1.2087778928741754E-2</v>
      </c>
      <c r="LH594" s="410">
        <v>1.3217326592853679E-2</v>
      </c>
      <c r="LI594" s="410">
        <v>1.522734628628448E-2</v>
      </c>
      <c r="LJ594" s="410">
        <v>9.0811538273434366E-3</v>
      </c>
      <c r="LK594" s="410">
        <v>1.1841034336959731E-2</v>
      </c>
      <c r="LL594" s="410">
        <v>8.6892070331488751E-3</v>
      </c>
      <c r="LM594" s="410">
        <v>9.7444341423411646E-3</v>
      </c>
      <c r="LN594" s="410">
        <v>1.6149325248791393E-2</v>
      </c>
      <c r="LO594" s="410">
        <v>1.3757181712836105E-2</v>
      </c>
      <c r="LP594" s="410">
        <v>1.0228520269506988E-2</v>
      </c>
      <c r="LQ594" s="410">
        <v>7.8339785547736022E-3</v>
      </c>
      <c r="LR594" s="410">
        <v>9.1814137819547139E-3</v>
      </c>
      <c r="LS594" s="410">
        <v>8.4768368528151429E-3</v>
      </c>
      <c r="LT594" s="410">
        <v>7.305711724137574E-3</v>
      </c>
      <c r="LU594" s="410">
        <v>1.034729038731763E-2</v>
      </c>
      <c r="LV594" s="410">
        <v>5.1323233525518222E-3</v>
      </c>
      <c r="LW594" s="410">
        <v>7.2395314412405602E-3</v>
      </c>
      <c r="LX594" s="410">
        <v>4.4474405274787495E-3</v>
      </c>
      <c r="LY594" s="410">
        <v>5.6671598256578309E-3</v>
      </c>
      <c r="LZ594" s="410">
        <v>6.9622928436162152E-3</v>
      </c>
      <c r="MA594" s="410">
        <v>1.1537555612518633</v>
      </c>
      <c r="MB594" s="410">
        <v>7.2260167612177651E-3</v>
      </c>
      <c r="MC594" s="410">
        <v>9.4457095953214085E-3</v>
      </c>
      <c r="MD594" s="410">
        <v>3.0419500474110246E-3</v>
      </c>
      <c r="ME594" s="410">
        <v>2.1912371154716049E-3</v>
      </c>
      <c r="MF594" s="410">
        <v>2.9030508927156873E-3</v>
      </c>
      <c r="MG594" s="410">
        <v>3.462579372835525E-3</v>
      </c>
      <c r="MH594" s="410">
        <v>3.8458660991487507E-3</v>
      </c>
      <c r="MI594" s="410">
        <v>2.7375149725473928E-3</v>
      </c>
      <c r="MJ594" s="410">
        <v>3.0161893658175024E-3</v>
      </c>
      <c r="MK594" s="410">
        <v>3.9563215158844953E-3</v>
      </c>
      <c r="ML594" s="410">
        <v>9.2653366242025526E-4</v>
      </c>
      <c r="MM594" s="409">
        <v>6.379721340864941E-3</v>
      </c>
      <c r="MN594" s="409">
        <v>9.9296010999026692E-3</v>
      </c>
      <c r="MO594" s="409">
        <v>1.1058080800140768E-2</v>
      </c>
      <c r="MP594" s="409">
        <v>1.2083333571064944E-2</v>
      </c>
      <c r="MQ594" s="409">
        <v>1.2594671066515423E-2</v>
      </c>
      <c r="MR594" s="409">
        <v>1.4712453914555983E-2</v>
      </c>
      <c r="MS594" s="409">
        <v>8.9475414145493253E-3</v>
      </c>
      <c r="MT594" s="409">
        <v>1.1524211650815883E-2</v>
      </c>
      <c r="MU594" s="409">
        <v>8.7799545278977875E-3</v>
      </c>
      <c r="MV594" s="409">
        <v>9.5841112860485401E-3</v>
      </c>
      <c r="MW594" s="409">
        <v>1.6512719123334491E-2</v>
      </c>
      <c r="MX594" s="409">
        <v>1.39719841550664E-2</v>
      </c>
      <c r="MY594" s="409">
        <v>1.0180766313661549E-2</v>
      </c>
      <c r="MZ594" s="409">
        <v>7.7385577834930041E-3</v>
      </c>
      <c r="NA594" s="409">
        <v>9.4259765340007767E-3</v>
      </c>
      <c r="NB594" s="409">
        <v>8.0164822576986299E-3</v>
      </c>
      <c r="NC594" s="409">
        <v>6.9969702513377249E-3</v>
      </c>
      <c r="ND594" s="409">
        <v>9.8463494783938895E-3</v>
      </c>
      <c r="NE594" s="409">
        <v>5.3968288578702265E-3</v>
      </c>
      <c r="NF594" s="409">
        <v>7.2833214190427533E-3</v>
      </c>
      <c r="NG594" s="409">
        <v>5.8555292221932308E-3</v>
      </c>
      <c r="NH594" s="409">
        <v>5.6927445488696412E-3</v>
      </c>
      <c r="NI594" s="409">
        <v>7.2325332654630363E-3</v>
      </c>
      <c r="NJ594" s="409">
        <v>1.1775725807460991</v>
      </c>
      <c r="NK594" s="409">
        <v>7.093341862463156E-3</v>
      </c>
      <c r="NL594" s="409">
        <v>9.6391369897501199E-3</v>
      </c>
      <c r="NM594" s="409">
        <v>3.2044785602700172E-3</v>
      </c>
      <c r="NN594" s="409">
        <v>2.3617053548029561E-3</v>
      </c>
      <c r="NO594" s="409">
        <v>3.577508925824517E-3</v>
      </c>
      <c r="NP594" s="409">
        <v>3.5266025483959994E-3</v>
      </c>
      <c r="NQ594" s="409">
        <v>3.7961165922870406E-3</v>
      </c>
      <c r="NR594" s="409">
        <v>2.65843983039535E-3</v>
      </c>
      <c r="NS594" s="409">
        <v>3.1748600028783263E-3</v>
      </c>
      <c r="NT594" s="409">
        <v>4.0306851352896423E-3</v>
      </c>
      <c r="NU594" s="409">
        <v>9.048088326785201E-4</v>
      </c>
      <c r="NV594" s="410">
        <v>6.115104144209846E-3</v>
      </c>
      <c r="NW594" s="410">
        <v>9.5814741752231619E-3</v>
      </c>
      <c r="NX594" s="410">
        <v>1.1314257326081689E-2</v>
      </c>
      <c r="NY594" s="410">
        <v>1.20780495750837E-2</v>
      </c>
      <c r="NZ594" s="410">
        <v>1.2204175240090461E-2</v>
      </c>
      <c r="OA594" s="410">
        <v>1.4760310138285455E-2</v>
      </c>
      <c r="OB594" s="410">
        <v>8.8376793885031179E-3</v>
      </c>
      <c r="OC594" s="410">
        <v>1.1021138443232749E-2</v>
      </c>
      <c r="OD594" s="410">
        <v>8.8288575001765086E-3</v>
      </c>
      <c r="OE594" s="410">
        <v>9.6103084618196118E-3</v>
      </c>
      <c r="OF594" s="410">
        <v>1.5895708067206211E-2</v>
      </c>
      <c r="OG594" s="410">
        <v>1.3799083254605745E-2</v>
      </c>
      <c r="OH594" s="410">
        <v>9.864046721983941E-3</v>
      </c>
      <c r="OI594" s="410">
        <v>7.5125227873624034E-3</v>
      </c>
      <c r="OJ594" s="410">
        <v>9.3000828867586538E-3</v>
      </c>
      <c r="OK594" s="410">
        <v>8.4881519232358135E-3</v>
      </c>
      <c r="OL594" s="410">
        <v>6.7865208783830068E-3</v>
      </c>
      <c r="OM594" s="410">
        <v>9.5995214627141688E-3</v>
      </c>
      <c r="ON594" s="410">
        <v>5.4531502637461251E-3</v>
      </c>
      <c r="OO594" s="410">
        <v>7.4520208802974228E-3</v>
      </c>
      <c r="OP594" s="410">
        <v>5.90459787918075E-3</v>
      </c>
      <c r="OQ594" s="410">
        <v>5.7151714800642338E-3</v>
      </c>
      <c r="OR594" s="410">
        <v>7.4469031523481414E-3</v>
      </c>
      <c r="OS594" s="410">
        <v>1.1847077029582538</v>
      </c>
      <c r="OT594" s="410">
        <v>7.1765254667749655E-3</v>
      </c>
      <c r="OU594" s="410">
        <v>9.5689683868070297E-3</v>
      </c>
      <c r="OV594" s="410">
        <v>3.1486648448960969E-3</v>
      </c>
      <c r="OW594" s="410">
        <v>2.2612701412301848E-3</v>
      </c>
      <c r="OX594" s="410">
        <v>3.8052432102397083E-3</v>
      </c>
      <c r="OY594" s="410">
        <v>3.5157583487927537E-3</v>
      </c>
      <c r="OZ594" s="410">
        <v>3.6849524408105187E-3</v>
      </c>
      <c r="PA594" s="410">
        <v>2.631925017147283E-3</v>
      </c>
      <c r="PB594" s="410">
        <v>3.1937768530328069E-3</v>
      </c>
      <c r="PC594" s="410">
        <v>4.0254113862655035E-3</v>
      </c>
      <c r="PD594" s="410">
        <v>9.3612496355649066E-4</v>
      </c>
      <c r="PE594" s="409">
        <v>5.9811740100390864E-3</v>
      </c>
      <c r="PF594" s="409">
        <v>1.0167724451941333E-2</v>
      </c>
      <c r="PG594" s="409">
        <v>1.1812651928695211E-2</v>
      </c>
      <c r="PH594" s="409">
        <v>1.2738085882984368E-2</v>
      </c>
      <c r="PI594" s="409">
        <v>1.2202763483607833E-2</v>
      </c>
      <c r="PJ594" s="409">
        <v>1.4998393419769255E-2</v>
      </c>
      <c r="PK594" s="409">
        <v>8.6483633798064789E-3</v>
      </c>
      <c r="PL594" s="409">
        <v>1.1413748203147877E-2</v>
      </c>
      <c r="PM594" s="409">
        <v>8.9923093178944924E-3</v>
      </c>
      <c r="PN594" s="409">
        <v>9.6588535295317694E-3</v>
      </c>
      <c r="PO594" s="409">
        <v>1.5774298920217773E-2</v>
      </c>
      <c r="PP594" s="409">
        <v>1.359908656255171E-2</v>
      </c>
      <c r="PQ594" s="409">
        <v>9.8311666736367546E-3</v>
      </c>
      <c r="PR594" s="409">
        <v>7.4663548475514289E-3</v>
      </c>
      <c r="PS594" s="409">
        <v>9.7207821900651154E-3</v>
      </c>
      <c r="PT594" s="409">
        <v>8.7871573994342464E-3</v>
      </c>
      <c r="PU594" s="409">
        <v>7.0987084688521789E-3</v>
      </c>
      <c r="PV594" s="409">
        <v>9.635815651172653E-3</v>
      </c>
      <c r="PW594" s="409">
        <v>5.7252298407169423E-3</v>
      </c>
      <c r="PX594" s="409">
        <v>8.7061106785147387E-3</v>
      </c>
      <c r="PY594" s="409">
        <v>5.4241689055240612E-3</v>
      </c>
      <c r="PZ594" s="409">
        <v>6.0070893641578239E-3</v>
      </c>
      <c r="QA594" s="409">
        <v>7.965448864163038E-3</v>
      </c>
      <c r="QB594" s="409">
        <v>1.1813154142278286</v>
      </c>
      <c r="QC594" s="409">
        <v>7.8698394803054846E-3</v>
      </c>
      <c r="QD594" s="409">
        <v>1.0388749567244393E-2</v>
      </c>
      <c r="QE594" s="409">
        <v>3.394068237977469E-3</v>
      </c>
      <c r="QF594" s="409">
        <v>2.4934519993860746E-3</v>
      </c>
      <c r="QG594" s="409">
        <v>4.3121522535081976E-3</v>
      </c>
      <c r="QH594" s="409">
        <v>3.7717188942500714E-3</v>
      </c>
      <c r="QI594" s="409">
        <v>3.9443533152584151E-3</v>
      </c>
      <c r="QJ594" s="409">
        <v>2.7722186046570869E-3</v>
      </c>
      <c r="QK594" s="409">
        <v>3.3690285443741868E-3</v>
      </c>
      <c r="QL594" s="409">
        <v>4.295532989201158E-3</v>
      </c>
      <c r="QM594" s="409">
        <v>9.8900278893660344E-4</v>
      </c>
      <c r="QN594" s="410">
        <v>5.8384274504391671E-3</v>
      </c>
      <c r="QO594" s="410">
        <v>8.1789695653463612E-3</v>
      </c>
      <c r="QP594" s="410">
        <v>1.1868161942621708E-2</v>
      </c>
      <c r="QQ594" s="410">
        <v>1.3485928334801953E-2</v>
      </c>
      <c r="QR594" s="410">
        <v>1.2729636741151287E-2</v>
      </c>
      <c r="QS594" s="410">
        <v>1.6267544291217226E-2</v>
      </c>
      <c r="QT594" s="410">
        <v>8.9613142096336435E-3</v>
      </c>
      <c r="QU594" s="410">
        <v>1.0405198958116375E-2</v>
      </c>
      <c r="QV594" s="410">
        <v>9.2062222593989728E-3</v>
      </c>
      <c r="QW594" s="410">
        <v>1.0163658011885839E-2</v>
      </c>
      <c r="QX594" s="410">
        <v>1.6365348761059977E-2</v>
      </c>
      <c r="QY594" s="410">
        <v>1.3645049431723542E-2</v>
      </c>
      <c r="QZ594" s="410">
        <v>1.0270391085294216E-2</v>
      </c>
      <c r="RA594" s="410">
        <v>7.9901824223435683E-3</v>
      </c>
      <c r="RB594" s="410">
        <v>1.0279774144139329E-2</v>
      </c>
      <c r="RC594" s="410">
        <v>9.1605635360735432E-3</v>
      </c>
      <c r="RD594" s="410">
        <v>6.6554451848286804E-3</v>
      </c>
      <c r="RE594" s="410">
        <v>9.8978921198184036E-3</v>
      </c>
      <c r="RF594" s="410">
        <v>5.2713063474929692E-3</v>
      </c>
      <c r="RG594" s="410">
        <v>9.0159986551299909E-3</v>
      </c>
      <c r="RH594" s="410">
        <v>5.4062473908124773E-3</v>
      </c>
      <c r="RI594" s="410">
        <v>6.0576552960594447E-3</v>
      </c>
      <c r="RJ594" s="410">
        <v>7.4919095428369956E-3</v>
      </c>
      <c r="RK594" s="410">
        <v>1.1788343360463565</v>
      </c>
      <c r="RL594" s="410">
        <v>8.2936253887826543E-3</v>
      </c>
      <c r="RM594" s="410">
        <v>1.0794035971287582E-2</v>
      </c>
      <c r="RN594" s="410">
        <v>3.2837931593372926E-3</v>
      </c>
      <c r="RO594" s="410">
        <v>2.4975664348783609E-3</v>
      </c>
      <c r="RP594" s="410">
        <v>4.4592069618274955E-3</v>
      </c>
      <c r="RQ594" s="410">
        <v>3.7534487070826432E-3</v>
      </c>
      <c r="RR594" s="410">
        <v>3.8704587128606418E-3</v>
      </c>
      <c r="RS594" s="410">
        <v>2.7306526620743642E-3</v>
      </c>
      <c r="RT594" s="410">
        <v>3.3023123163832498E-3</v>
      </c>
      <c r="RU594" s="410">
        <v>4.1746647847354934E-3</v>
      </c>
      <c r="RV594" s="410">
        <v>8.4884115143927597E-4</v>
      </c>
      <c r="RW594" s="409">
        <v>5.7589578511709665E-3</v>
      </c>
      <c r="RX594" s="409">
        <v>9.8902308811934549E-3</v>
      </c>
      <c r="RY594" s="409">
        <v>1.1774278840453588E-2</v>
      </c>
      <c r="RZ594" s="409">
        <v>1.3448877621719398E-2</v>
      </c>
      <c r="SA594" s="409">
        <v>1.2642308473896715E-2</v>
      </c>
      <c r="SB594" s="409">
        <v>1.6101040966797407E-2</v>
      </c>
      <c r="SC594" s="409">
        <v>9.3717803618920334E-3</v>
      </c>
      <c r="SD594" s="409">
        <v>1.1203152105735232E-2</v>
      </c>
      <c r="SE594" s="409">
        <v>9.6775682773038475E-3</v>
      </c>
      <c r="SF594" s="409">
        <v>1.0746507199612072E-2</v>
      </c>
      <c r="SG594" s="409">
        <v>1.7803401823169505E-2</v>
      </c>
      <c r="SH594" s="409">
        <v>1.5851668818927484E-2</v>
      </c>
      <c r="SI594" s="409">
        <v>1.1615484539328043E-2</v>
      </c>
      <c r="SJ594" s="409">
        <v>8.8877341451528251E-3</v>
      </c>
      <c r="SK594" s="409">
        <v>1.1110319778314445E-2</v>
      </c>
      <c r="SL594" s="409">
        <v>9.5026526587230174E-3</v>
      </c>
      <c r="SM594" s="409">
        <v>7.1945559324918607E-3</v>
      </c>
      <c r="SN594" s="409">
        <v>1.045548308976447E-2</v>
      </c>
      <c r="SO594" s="409">
        <v>5.2203790228730462E-3</v>
      </c>
      <c r="SP594" s="409">
        <v>9.2511898172659233E-3</v>
      </c>
      <c r="SQ594" s="409">
        <v>5.1564313183840443E-3</v>
      </c>
      <c r="SR594" s="409">
        <v>5.823981670797034E-3</v>
      </c>
      <c r="SS594" s="409">
        <v>7.0281079401573717E-3</v>
      </c>
      <c r="ST594" s="409">
        <v>1.1900582444481851</v>
      </c>
      <c r="SU594" s="409">
        <v>8.0134562517006989E-3</v>
      </c>
      <c r="SV594" s="409">
        <v>1.0445291000013332E-2</v>
      </c>
      <c r="SW594" s="409">
        <v>3.0598434699254592E-3</v>
      </c>
      <c r="SX594" s="409">
        <v>2.2253566913605768E-3</v>
      </c>
      <c r="SY594" s="409">
        <v>3.2322075573063972E-3</v>
      </c>
      <c r="SZ594" s="409">
        <v>3.577946470625086E-3</v>
      </c>
      <c r="TA594" s="409">
        <v>3.8124801130468397E-3</v>
      </c>
      <c r="TB594" s="409">
        <v>2.6238936349440717E-3</v>
      </c>
      <c r="TC594" s="409">
        <v>3.225760064710554E-3</v>
      </c>
      <c r="TD594" s="409">
        <v>4.0266749125965175E-3</v>
      </c>
      <c r="TE594" s="409">
        <v>8.9532730586180703E-4</v>
      </c>
    </row>
    <row r="595" spans="1:525" s="293" customFormat="1" x14ac:dyDescent="0.3">
      <c r="A595" s="409">
        <v>2.6940099448476344E-3</v>
      </c>
      <c r="B595" s="409">
        <v>4.376469582942394E-3</v>
      </c>
      <c r="C595" s="409">
        <v>4.665939173774866E-3</v>
      </c>
      <c r="D595" s="409">
        <v>5.2198068373669713E-3</v>
      </c>
      <c r="E595" s="409">
        <v>6.9271635186695119E-3</v>
      </c>
      <c r="F595" s="409">
        <v>4.547872828824984E-3</v>
      </c>
      <c r="G595" s="409">
        <v>5.6512215645029206E-3</v>
      </c>
      <c r="H595" s="409">
        <v>4.5898221103522025E-3</v>
      </c>
      <c r="I595" s="409">
        <v>5.561507381698221E-3</v>
      </c>
      <c r="J595" s="409">
        <v>5.4709684893437969E-3</v>
      </c>
      <c r="K595" s="409">
        <v>4.6090981335250259E-3</v>
      </c>
      <c r="L595" s="409">
        <v>4.9025742669388771E-3</v>
      </c>
      <c r="M595" s="409">
        <v>5.1442007514734874E-3</v>
      </c>
      <c r="N595" s="409">
        <v>5.8996347246486188E-3</v>
      </c>
      <c r="O595" s="409">
        <v>5.6993211232056551E-3</v>
      </c>
      <c r="P595" s="409">
        <v>4.9564086720472033E-3</v>
      </c>
      <c r="Q595" s="409">
        <v>3.0152754532274013E-3</v>
      </c>
      <c r="R595" s="409">
        <v>4.0825148654429072E-3</v>
      </c>
      <c r="S595" s="409">
        <v>4.4260501921622973E-3</v>
      </c>
      <c r="T595" s="409">
        <v>6.9313638044615393E-3</v>
      </c>
      <c r="U595" s="409">
        <v>3.5134663695079492E-3</v>
      </c>
      <c r="V595" s="409">
        <v>3.7648878066697854E-3</v>
      </c>
      <c r="W595" s="409">
        <v>4.8940855117939166E-3</v>
      </c>
      <c r="X595" s="409">
        <v>1.0482157192330217E-2</v>
      </c>
      <c r="Y595" s="409">
        <v>1.0359130749472394</v>
      </c>
      <c r="Z595" s="409">
        <v>2.1394794676339975E-2</v>
      </c>
      <c r="AA595" s="409">
        <v>7.3962962051067971E-3</v>
      </c>
      <c r="AB595" s="409">
        <v>5.4027674565997391E-3</v>
      </c>
      <c r="AC595" s="409">
        <v>1.4609890254814052E-3</v>
      </c>
      <c r="AD595" s="409">
        <v>6.5908625073170905E-3</v>
      </c>
      <c r="AE595" s="409">
        <v>6.3492368063331594E-3</v>
      </c>
      <c r="AF595" s="409">
        <v>3.3090326904938127E-3</v>
      </c>
      <c r="AG595" s="409">
        <v>3.261603266190878E-3</v>
      </c>
      <c r="AH595" s="409">
        <v>6.3758487181999265E-3</v>
      </c>
      <c r="AI595" s="409">
        <v>4.5390184742454941E-4</v>
      </c>
      <c r="AJ595" s="410">
        <v>2.7695866458655699E-3</v>
      </c>
      <c r="AK595" s="410">
        <v>4.9206257721721219E-3</v>
      </c>
      <c r="AL595" s="410">
        <v>4.9279683511291696E-3</v>
      </c>
      <c r="AM595" s="410">
        <v>5.4405289590362463E-3</v>
      </c>
      <c r="AN595" s="410">
        <v>7.0544585651360443E-3</v>
      </c>
      <c r="AO595" s="410">
        <v>4.7799803902609361E-3</v>
      </c>
      <c r="AP595" s="410">
        <v>5.8416500255727838E-3</v>
      </c>
      <c r="AQ595" s="410">
        <v>4.5188274982622054E-3</v>
      </c>
      <c r="AR595" s="410">
        <v>5.8401045403121314E-3</v>
      </c>
      <c r="AS595" s="410">
        <v>5.7017651225264787E-3</v>
      </c>
      <c r="AT595" s="410">
        <v>4.9419853440632105E-3</v>
      </c>
      <c r="AU595" s="410">
        <v>5.2057236690768232E-3</v>
      </c>
      <c r="AV595" s="410">
        <v>5.6221977411064026E-3</v>
      </c>
      <c r="AW595" s="410">
        <v>6.2411442140070045E-3</v>
      </c>
      <c r="AX595" s="410">
        <v>6.1600869071279391E-3</v>
      </c>
      <c r="AY595" s="410">
        <v>5.2016568186422796E-3</v>
      </c>
      <c r="AZ595" s="410">
        <v>3.1548624214283102E-3</v>
      </c>
      <c r="BA595" s="410">
        <v>4.4030231518676181E-3</v>
      </c>
      <c r="BB595" s="410">
        <v>4.8265963097847151E-3</v>
      </c>
      <c r="BC595" s="410">
        <v>6.8365463862267257E-3</v>
      </c>
      <c r="BD595" s="410">
        <v>3.6761946891528887E-3</v>
      </c>
      <c r="BE595" s="410">
        <v>3.9338308997884678E-3</v>
      </c>
      <c r="BF595" s="410">
        <v>5.2949543128913285E-3</v>
      </c>
      <c r="BG595" s="410">
        <v>1.1385654225757132E-2</v>
      </c>
      <c r="BH595" s="410">
        <v>1.0382475689946964</v>
      </c>
      <c r="BI595" s="410">
        <v>2.4819893140695132E-2</v>
      </c>
      <c r="BJ595" s="410">
        <v>7.5727136577213834E-3</v>
      </c>
      <c r="BK595" s="410">
        <v>5.9217764929379232E-3</v>
      </c>
      <c r="BL595" s="410">
        <v>1.6117044345990525E-3</v>
      </c>
      <c r="BM595" s="410">
        <v>6.9373704680168267E-3</v>
      </c>
      <c r="BN595" s="410">
        <v>6.7926422575870435E-3</v>
      </c>
      <c r="BO595" s="410">
        <v>3.4513082649972235E-3</v>
      </c>
      <c r="BP595" s="410">
        <v>3.434018513536159E-3</v>
      </c>
      <c r="BQ595" s="410">
        <v>6.6150854014237013E-3</v>
      </c>
      <c r="BR595" s="410">
        <v>4.7607135017367294E-4</v>
      </c>
      <c r="BS595" s="409">
        <v>2.8016778602854208E-3</v>
      </c>
      <c r="BT595" s="409">
        <v>4.7414084291274609E-3</v>
      </c>
      <c r="BU595" s="409">
        <v>4.995332787264271E-3</v>
      </c>
      <c r="BV595" s="409">
        <v>5.5001015074155283E-3</v>
      </c>
      <c r="BW595" s="409">
        <v>7.1452358955894635E-3</v>
      </c>
      <c r="BX595" s="409">
        <v>4.7617601178706077E-3</v>
      </c>
      <c r="BY595" s="409">
        <v>5.8952331350548759E-3</v>
      </c>
      <c r="BZ595" s="409">
        <v>4.3666266587638735E-3</v>
      </c>
      <c r="CA595" s="409">
        <v>5.8778874708204105E-3</v>
      </c>
      <c r="CB595" s="409">
        <v>5.721837604881254E-3</v>
      </c>
      <c r="CC595" s="409">
        <v>4.8211380016952073E-3</v>
      </c>
      <c r="CD595" s="409">
        <v>5.128330178035035E-3</v>
      </c>
      <c r="CE595" s="409">
        <v>5.6894896034344021E-3</v>
      </c>
      <c r="CF595" s="409">
        <v>6.2382521946902714E-3</v>
      </c>
      <c r="CG595" s="409">
        <v>6.1310432419746748E-3</v>
      </c>
      <c r="CH595" s="409">
        <v>5.1138254383387817E-3</v>
      </c>
      <c r="CI595" s="409">
        <v>3.1843710324545456E-3</v>
      </c>
      <c r="CJ595" s="409">
        <v>4.4444677627627684E-3</v>
      </c>
      <c r="CK595" s="409">
        <v>4.8647539454994924E-3</v>
      </c>
      <c r="CL595" s="409">
        <v>6.5618535128581313E-3</v>
      </c>
      <c r="CM595" s="409">
        <v>3.6756175324915092E-3</v>
      </c>
      <c r="CN595" s="409">
        <v>3.9454982660145571E-3</v>
      </c>
      <c r="CO595" s="409">
        <v>5.3840543861060006E-3</v>
      </c>
      <c r="CP595" s="409">
        <v>1.1305270531686432E-2</v>
      </c>
      <c r="CQ595" s="409">
        <v>1.0395144253126869</v>
      </c>
      <c r="CR595" s="409">
        <v>2.6114312735802073E-2</v>
      </c>
      <c r="CS595" s="409">
        <v>8.1922306927173227E-3</v>
      </c>
      <c r="CT595" s="409">
        <v>6.0486298146424384E-3</v>
      </c>
      <c r="CU595" s="409">
        <v>1.6540612422197203E-3</v>
      </c>
      <c r="CV595" s="409">
        <v>7.1890054470450182E-3</v>
      </c>
      <c r="CW595" s="409">
        <v>6.9603416469468877E-3</v>
      </c>
      <c r="CX595" s="409">
        <v>3.498781469530917E-3</v>
      </c>
      <c r="CY595" s="409">
        <v>3.4942552636919536E-3</v>
      </c>
      <c r="CZ595" s="409">
        <v>6.8618209167004918E-3</v>
      </c>
      <c r="DA595" s="409">
        <v>3.9854377265637905E-4</v>
      </c>
      <c r="DB595" s="410">
        <v>2.7296007339840151E-3</v>
      </c>
      <c r="DC595" s="410">
        <v>4.4909713593097225E-3</v>
      </c>
      <c r="DD595" s="410">
        <v>4.9399678579508015E-3</v>
      </c>
      <c r="DE595" s="410">
        <v>5.4825687786306011E-3</v>
      </c>
      <c r="DF595" s="410">
        <v>6.9650633470446166E-3</v>
      </c>
      <c r="DG595" s="410">
        <v>4.8600487846284443E-3</v>
      </c>
      <c r="DH595" s="410">
        <v>5.8129174400600291E-3</v>
      </c>
      <c r="DI595" s="410">
        <v>4.2480526373697312E-3</v>
      </c>
      <c r="DJ595" s="410">
        <v>5.7786456887419695E-3</v>
      </c>
      <c r="DK595" s="410">
        <v>5.7265146969970697E-3</v>
      </c>
      <c r="DL595" s="410">
        <v>4.7626730546576276E-3</v>
      </c>
      <c r="DM595" s="410">
        <v>5.1221929125765241E-3</v>
      </c>
      <c r="DN595" s="410">
        <v>5.5458020486350412E-3</v>
      </c>
      <c r="DO595" s="410">
        <v>5.9436219385040354E-3</v>
      </c>
      <c r="DP595" s="410">
        <v>6.1083767485362161E-3</v>
      </c>
      <c r="DQ595" s="410">
        <v>5.4487686250647687E-3</v>
      </c>
      <c r="DR595" s="410">
        <v>3.2070146672933319E-3</v>
      </c>
      <c r="DS595" s="410">
        <v>4.3999198495199348E-3</v>
      </c>
      <c r="DT595" s="410">
        <v>4.8897674528684499E-3</v>
      </c>
      <c r="DU595" s="410">
        <v>6.1935059989401599E-3</v>
      </c>
      <c r="DV595" s="410">
        <v>3.6683103282028843E-3</v>
      </c>
      <c r="DW595" s="410">
        <v>3.875729027345046E-3</v>
      </c>
      <c r="DX595" s="410">
        <v>5.4484503464237626E-3</v>
      </c>
      <c r="DY595" s="410">
        <v>1.0507958884370287E-2</v>
      </c>
      <c r="DZ595" s="410">
        <v>1.041236987227053</v>
      </c>
      <c r="EA595" s="410">
        <v>2.6264295707064171E-2</v>
      </c>
      <c r="EB595" s="410">
        <v>7.9398067341696025E-3</v>
      </c>
      <c r="EC595" s="410">
        <v>6.0728635246078992E-3</v>
      </c>
      <c r="ED595" s="410">
        <v>1.8205389741305167E-3</v>
      </c>
      <c r="EE595" s="410">
        <v>7.02122863700672E-3</v>
      </c>
      <c r="EF595" s="410">
        <v>6.8846397346996411E-3</v>
      </c>
      <c r="EG595" s="410">
        <v>3.5487102975410426E-3</v>
      </c>
      <c r="EH595" s="410">
        <v>3.5500421270584078E-3</v>
      </c>
      <c r="EI595" s="410">
        <v>6.8228911117267036E-3</v>
      </c>
      <c r="EJ595" s="410">
        <v>4.7128661437050652E-4</v>
      </c>
      <c r="EK595" s="409">
        <v>2.6084560764505584E-3</v>
      </c>
      <c r="EL595" s="409">
        <v>4.2316086707504807E-3</v>
      </c>
      <c r="EM595" s="409">
        <v>4.8311868279497256E-3</v>
      </c>
      <c r="EN595" s="409">
        <v>5.6934135160182373E-3</v>
      </c>
      <c r="EO595" s="409">
        <v>7.1596201459651326E-3</v>
      </c>
      <c r="EP595" s="409">
        <v>4.7866743593062058E-3</v>
      </c>
      <c r="EQ595" s="409">
        <v>5.8392272701094259E-3</v>
      </c>
      <c r="ER595" s="409">
        <v>4.1183557923113344E-3</v>
      </c>
      <c r="ES595" s="409">
        <v>5.7348455764850929E-3</v>
      </c>
      <c r="ET595" s="409">
        <v>5.7923571990546267E-3</v>
      </c>
      <c r="EU595" s="409">
        <v>4.7960046290580257E-3</v>
      </c>
      <c r="EV595" s="409">
        <v>5.1411874225724911E-3</v>
      </c>
      <c r="EW595" s="409">
        <v>5.933238091761708E-3</v>
      </c>
      <c r="EX595" s="409">
        <v>5.9417358540592323E-3</v>
      </c>
      <c r="EY595" s="409">
        <v>6.1857173611023081E-3</v>
      </c>
      <c r="EZ595" s="409">
        <v>4.6758036878312148E-3</v>
      </c>
      <c r="FA595" s="409">
        <v>3.4738452035802769E-3</v>
      </c>
      <c r="FB595" s="409">
        <v>4.3506896326877369E-3</v>
      </c>
      <c r="FC595" s="409">
        <v>4.7506118608863415E-3</v>
      </c>
      <c r="FD595" s="409">
        <v>6.1850806576338952E-3</v>
      </c>
      <c r="FE595" s="409">
        <v>3.7321110596333158E-3</v>
      </c>
      <c r="FF595" s="409">
        <v>3.7952578000447351E-3</v>
      </c>
      <c r="FG595" s="409">
        <v>5.226379697854576E-3</v>
      </c>
      <c r="FH595" s="409">
        <v>1.015618141701705E-2</v>
      </c>
      <c r="FI595" s="409">
        <v>1.0409525367375367</v>
      </c>
      <c r="FJ595" s="409">
        <v>2.530009234028107E-2</v>
      </c>
      <c r="FK595" s="409">
        <v>7.5618859274073132E-3</v>
      </c>
      <c r="FL595" s="409">
        <v>6.1619200144846916E-3</v>
      </c>
      <c r="FM595" s="409">
        <v>1.8412390650256803E-3</v>
      </c>
      <c r="FN595" s="409">
        <v>7.2629679192341232E-3</v>
      </c>
      <c r="FO595" s="409">
        <v>7.0564050789568497E-3</v>
      </c>
      <c r="FP595" s="409">
        <v>3.6692959338086779E-3</v>
      </c>
      <c r="FQ595" s="409">
        <v>3.4762348021777929E-3</v>
      </c>
      <c r="FR595" s="409">
        <v>7.142314783235325E-3</v>
      </c>
      <c r="FS595" s="409">
        <v>4.7407797473585968E-4</v>
      </c>
      <c r="FT595" s="410">
        <v>2.5947668658133716E-3</v>
      </c>
      <c r="FU595" s="410">
        <v>4.0240636373942932E-3</v>
      </c>
      <c r="FV595" s="410">
        <v>4.779825722806468E-3</v>
      </c>
      <c r="FW595" s="410">
        <v>5.6786193276861848E-3</v>
      </c>
      <c r="FX595" s="410">
        <v>7.2397081299033182E-3</v>
      </c>
      <c r="FY595" s="410">
        <v>5.0671752858630357E-3</v>
      </c>
      <c r="FZ595" s="410">
        <v>6.2548478825715991E-3</v>
      </c>
      <c r="GA595" s="410">
        <v>3.7326602103456594E-3</v>
      </c>
      <c r="GB595" s="410">
        <v>5.5634158570179856E-3</v>
      </c>
      <c r="GC595" s="410">
        <v>5.8101074571117383E-3</v>
      </c>
      <c r="GD595" s="410">
        <v>4.8518419533733117E-3</v>
      </c>
      <c r="GE595" s="410">
        <v>5.0540049942434991E-3</v>
      </c>
      <c r="GF595" s="410">
        <v>6.0557734291178111E-3</v>
      </c>
      <c r="GG595" s="410">
        <v>5.9144950483274216E-3</v>
      </c>
      <c r="GH595" s="410">
        <v>6.256714607549777E-3</v>
      </c>
      <c r="GI595" s="410">
        <v>5.0523366172635338E-3</v>
      </c>
      <c r="GJ595" s="410">
        <v>3.5491849484632098E-3</v>
      </c>
      <c r="GK595" s="410">
        <v>4.3924046637431905E-3</v>
      </c>
      <c r="GL595" s="410">
        <v>4.5797616236004368E-3</v>
      </c>
      <c r="GM595" s="410">
        <v>5.9736052833742866E-3</v>
      </c>
      <c r="GN595" s="410">
        <v>3.6004207457907556E-3</v>
      </c>
      <c r="GO595" s="410">
        <v>3.8332966750792511E-3</v>
      </c>
      <c r="GP595" s="410">
        <v>5.1292737292935866E-3</v>
      </c>
      <c r="GQ595" s="410">
        <v>1.0288225853105739E-2</v>
      </c>
      <c r="GR595" s="410">
        <v>1.0413144564202699</v>
      </c>
      <c r="GS595" s="410">
        <v>2.5446232232493593E-2</v>
      </c>
      <c r="GT595" s="410">
        <v>7.1163747964202873E-3</v>
      </c>
      <c r="GU595" s="410">
        <v>6.1141533392454908E-3</v>
      </c>
      <c r="GV595" s="410">
        <v>1.8336997118365431E-3</v>
      </c>
      <c r="GW595" s="410">
        <v>7.2742006753397917E-3</v>
      </c>
      <c r="GX595" s="410">
        <v>6.642901475910643E-3</v>
      </c>
      <c r="GY595" s="410">
        <v>3.5555636302517916E-3</v>
      </c>
      <c r="GZ595" s="410">
        <v>3.4137942502226268E-3</v>
      </c>
      <c r="HA595" s="410">
        <v>7.3728425780491928E-3</v>
      </c>
      <c r="HB595" s="410">
        <v>4.2049893422746416E-4</v>
      </c>
      <c r="HC595" s="409">
        <v>2.4183269938488862E-3</v>
      </c>
      <c r="HD595" s="409">
        <v>3.9080211799231808E-3</v>
      </c>
      <c r="HE595" s="409">
        <v>4.435599211615601E-3</v>
      </c>
      <c r="HF595" s="409">
        <v>5.4267328421176821E-3</v>
      </c>
      <c r="HG595" s="409">
        <v>6.8036777466118133E-3</v>
      </c>
      <c r="HH595" s="409">
        <v>5.0027601762612939E-3</v>
      </c>
      <c r="HI595" s="409">
        <v>5.9851267594706473E-3</v>
      </c>
      <c r="HJ595" s="409">
        <v>3.6628389642403411E-3</v>
      </c>
      <c r="HK595" s="409">
        <v>5.185998427571563E-3</v>
      </c>
      <c r="HL595" s="409">
        <v>5.5582912730205375E-3</v>
      </c>
      <c r="HM595" s="409">
        <v>4.7694413865342631E-3</v>
      </c>
      <c r="HN595" s="409">
        <v>4.8533902673578216E-3</v>
      </c>
      <c r="HO595" s="409">
        <v>5.841434989569255E-3</v>
      </c>
      <c r="HP595" s="409">
        <v>5.7419826183923075E-3</v>
      </c>
      <c r="HQ595" s="409">
        <v>5.8156333304647768E-3</v>
      </c>
      <c r="HR595" s="409">
        <v>4.7067671407281016E-3</v>
      </c>
      <c r="HS595" s="409">
        <v>3.8498840410520533E-3</v>
      </c>
      <c r="HT595" s="409">
        <v>4.1501247064426056E-3</v>
      </c>
      <c r="HU595" s="409">
        <v>4.2119618342474959E-3</v>
      </c>
      <c r="HV595" s="409">
        <v>5.2963001646264907E-3</v>
      </c>
      <c r="HW595" s="409">
        <v>3.1693737290430014E-3</v>
      </c>
      <c r="HX595" s="409">
        <v>3.5256627422560203E-3</v>
      </c>
      <c r="HY595" s="409">
        <v>5.1833398194371348E-3</v>
      </c>
      <c r="HZ595" s="409">
        <v>1.1471375813609998E-2</v>
      </c>
      <c r="IA595" s="409">
        <v>1.0412462777921692</v>
      </c>
      <c r="IB595" s="409">
        <v>2.4465478642155675E-2</v>
      </c>
      <c r="IC595" s="409">
        <v>6.1907182219279825E-3</v>
      </c>
      <c r="ID595" s="409">
        <v>5.4662134452470876E-3</v>
      </c>
      <c r="IE595" s="409">
        <v>1.7043576147166102E-3</v>
      </c>
      <c r="IF595" s="409">
        <v>6.6225002513756372E-3</v>
      </c>
      <c r="IG595" s="409">
        <v>6.0334448732468661E-3</v>
      </c>
      <c r="IH595" s="409">
        <v>3.203600610861914E-3</v>
      </c>
      <c r="II595" s="409">
        <v>3.1678687208367183E-3</v>
      </c>
      <c r="IJ595" s="409">
        <v>6.7321998182902389E-3</v>
      </c>
      <c r="IK595" s="409">
        <v>4.0949015503421153E-4</v>
      </c>
      <c r="IL595" s="410">
        <v>2.389462761720508E-3</v>
      </c>
      <c r="IM595" s="410">
        <v>3.8190465621517453E-3</v>
      </c>
      <c r="IN595" s="410">
        <v>4.3913912128389423E-3</v>
      </c>
      <c r="IO595" s="410">
        <v>5.362379426976877E-3</v>
      </c>
      <c r="IP595" s="410">
        <v>6.6316672045171115E-3</v>
      </c>
      <c r="IQ595" s="410">
        <v>5.0717841344348714E-3</v>
      </c>
      <c r="IR595" s="410">
        <v>5.8215224592553785E-3</v>
      </c>
      <c r="IS595" s="410">
        <v>3.6926257559849684E-3</v>
      </c>
      <c r="IT595" s="410">
        <v>4.9755367101106587E-3</v>
      </c>
      <c r="IU595" s="410">
        <v>5.4365873732153359E-3</v>
      </c>
      <c r="IV595" s="410">
        <v>4.7626684663781855E-3</v>
      </c>
      <c r="IW595" s="410">
        <v>4.6898081418359321E-3</v>
      </c>
      <c r="IX595" s="410">
        <v>5.7882096608254307E-3</v>
      </c>
      <c r="IY595" s="410">
        <v>5.4320940865726008E-3</v>
      </c>
      <c r="IZ595" s="410">
        <v>5.3437185904817242E-3</v>
      </c>
      <c r="JA595" s="410">
        <v>4.0951777727775557E-3</v>
      </c>
      <c r="JB595" s="410">
        <v>2.953436480391394E-3</v>
      </c>
      <c r="JC595" s="410">
        <v>3.9935313030351905E-3</v>
      </c>
      <c r="JD595" s="410">
        <v>3.9561775692250594E-3</v>
      </c>
      <c r="JE595" s="410">
        <v>5.110309096793407E-3</v>
      </c>
      <c r="JF595" s="410">
        <v>3.0686268766025827E-3</v>
      </c>
      <c r="JG595" s="410">
        <v>3.4292992052784139E-3</v>
      </c>
      <c r="JH595" s="410">
        <v>5.2604041909889328E-3</v>
      </c>
      <c r="JI595" s="410">
        <v>1.2529293757544744E-2</v>
      </c>
      <c r="JJ595" s="410">
        <v>1.0393593472785105</v>
      </c>
      <c r="JK595" s="410">
        <v>2.2385371477971375E-2</v>
      </c>
      <c r="JL595" s="410">
        <v>5.738501291993812E-3</v>
      </c>
      <c r="JM595" s="410">
        <v>5.0532286158633446E-3</v>
      </c>
      <c r="JN595" s="410">
        <v>1.5881283265098782E-3</v>
      </c>
      <c r="JO595" s="410">
        <v>6.2278735493027986E-3</v>
      </c>
      <c r="JP595" s="410">
        <v>5.8312585256295353E-3</v>
      </c>
      <c r="JQ595" s="410">
        <v>3.1083289203170461E-3</v>
      </c>
      <c r="JR595" s="410">
        <v>3.04100874136917E-3</v>
      </c>
      <c r="JS595" s="410">
        <v>6.4557824454670827E-3</v>
      </c>
      <c r="JT595" s="410">
        <v>3.9281592962848771E-4</v>
      </c>
      <c r="JU595" s="409">
        <v>2.4502847357556787E-3</v>
      </c>
      <c r="JV595" s="409">
        <v>3.7534862790694823E-3</v>
      </c>
      <c r="JW595" s="409">
        <v>4.5110685894171601E-3</v>
      </c>
      <c r="JX595" s="409">
        <v>5.4242565519320753E-3</v>
      </c>
      <c r="JY595" s="409">
        <v>6.7131118049022298E-3</v>
      </c>
      <c r="JZ595" s="409">
        <v>5.2934207562186303E-3</v>
      </c>
      <c r="KA595" s="409">
        <v>6.1766310874554657E-3</v>
      </c>
      <c r="KB595" s="409">
        <v>3.5991914577572837E-3</v>
      </c>
      <c r="KC595" s="409">
        <v>5.0247906537999824E-3</v>
      </c>
      <c r="KD595" s="409">
        <v>5.464262183534959E-3</v>
      </c>
      <c r="KE595" s="409">
        <v>4.7993752574133439E-3</v>
      </c>
      <c r="KF595" s="409">
        <v>4.7529812324626003E-3</v>
      </c>
      <c r="KG595" s="409">
        <v>5.6487041110226434E-3</v>
      </c>
      <c r="KH595" s="409">
        <v>5.2405220674294987E-3</v>
      </c>
      <c r="KI595" s="409">
        <v>5.3561361729003278E-3</v>
      </c>
      <c r="KJ595" s="409">
        <v>4.2508258417347069E-3</v>
      </c>
      <c r="KK595" s="409">
        <v>2.8868569797240351E-3</v>
      </c>
      <c r="KL595" s="409">
        <v>4.2342528624084051E-3</v>
      </c>
      <c r="KM595" s="409">
        <v>4.1791509478915452E-3</v>
      </c>
      <c r="KN595" s="409">
        <v>5.0437662925534024E-3</v>
      </c>
      <c r="KO595" s="409">
        <v>3.2352635825930848E-3</v>
      </c>
      <c r="KP595" s="409">
        <v>3.686987313660804E-3</v>
      </c>
      <c r="KQ595" s="409">
        <v>5.834829128199887E-3</v>
      </c>
      <c r="KR595" s="409">
        <v>1.3528815505974843E-2</v>
      </c>
      <c r="KS595" s="409">
        <v>1.0367715401811777</v>
      </c>
      <c r="KT595" s="409">
        <v>2.2062348957044276E-2</v>
      </c>
      <c r="KU595" s="409">
        <v>6.1021610141784822E-3</v>
      </c>
      <c r="KV595" s="409">
        <v>5.4754549756469619E-3</v>
      </c>
      <c r="KW595" s="409">
        <v>1.6306495693820789E-3</v>
      </c>
      <c r="KX595" s="409">
        <v>6.6194498958636362E-3</v>
      </c>
      <c r="KY595" s="409">
        <v>6.8097250603773671E-3</v>
      </c>
      <c r="KZ595" s="409">
        <v>3.4462869792808632E-3</v>
      </c>
      <c r="LA595" s="409">
        <v>3.2328896176105795E-3</v>
      </c>
      <c r="LB595" s="409">
        <v>6.6274973998676854E-3</v>
      </c>
      <c r="LC595" s="409">
        <v>3.8441731002938906E-4</v>
      </c>
      <c r="LD595" s="410">
        <v>2.4653995541281826E-3</v>
      </c>
      <c r="LE595" s="410">
        <v>3.5130267077522642E-3</v>
      </c>
      <c r="LF595" s="410">
        <v>4.5175711470767108E-3</v>
      </c>
      <c r="LG595" s="410">
        <v>5.2694404337452049E-3</v>
      </c>
      <c r="LH595" s="410">
        <v>6.3246524080952842E-3</v>
      </c>
      <c r="LI595" s="410">
        <v>5.193540544156894E-3</v>
      </c>
      <c r="LJ595" s="410">
        <v>5.9082941531050908E-3</v>
      </c>
      <c r="LK595" s="410">
        <v>3.4501755819871627E-3</v>
      </c>
      <c r="LL595" s="410">
        <v>4.861135051785247E-3</v>
      </c>
      <c r="LM595" s="410">
        <v>5.1423973130402482E-3</v>
      </c>
      <c r="LN595" s="410">
        <v>4.6262587983985325E-3</v>
      </c>
      <c r="LO595" s="410">
        <v>4.4396194015457789E-3</v>
      </c>
      <c r="LP595" s="410">
        <v>5.4932291085770012E-3</v>
      </c>
      <c r="LQ595" s="410">
        <v>5.0791663229230741E-3</v>
      </c>
      <c r="LR595" s="410">
        <v>5.3007222990201922E-3</v>
      </c>
      <c r="LS595" s="410">
        <v>4.1449050314133241E-3</v>
      </c>
      <c r="LT595" s="410">
        <v>2.6888920916179966E-3</v>
      </c>
      <c r="LU595" s="410">
        <v>4.1125559089123156E-3</v>
      </c>
      <c r="LV595" s="410">
        <v>4.4957094131857474E-3</v>
      </c>
      <c r="LW595" s="410">
        <v>4.9189952213860716E-3</v>
      </c>
      <c r="LX595" s="410">
        <v>3.2824839250851921E-3</v>
      </c>
      <c r="LY595" s="410">
        <v>3.718950569483515E-3</v>
      </c>
      <c r="LZ595" s="410">
        <v>5.5964457523592246E-3</v>
      </c>
      <c r="MA595" s="410">
        <v>1.250214504718769E-2</v>
      </c>
      <c r="MB595" s="410">
        <v>1.037438353817947</v>
      </c>
      <c r="MC595" s="410">
        <v>2.0389770316420367E-2</v>
      </c>
      <c r="MD595" s="410">
        <v>6.1482246540397962E-3</v>
      </c>
      <c r="ME595" s="410">
        <v>5.598184365833655E-3</v>
      </c>
      <c r="MF595" s="410">
        <v>1.78939327673123E-3</v>
      </c>
      <c r="MG595" s="410">
        <v>6.4665486863168852E-3</v>
      </c>
      <c r="MH595" s="410">
        <v>6.6287170537818636E-3</v>
      </c>
      <c r="MI595" s="410">
        <v>3.8182792971734451E-3</v>
      </c>
      <c r="MJ595" s="410">
        <v>3.2759644786647226E-3</v>
      </c>
      <c r="MK595" s="410">
        <v>6.6510280786080348E-3</v>
      </c>
      <c r="ML595" s="410">
        <v>3.85568630318664E-4</v>
      </c>
      <c r="MM595" s="409">
        <v>2.3576485108719684E-3</v>
      </c>
      <c r="MN595" s="409">
        <v>3.060671025162593E-3</v>
      </c>
      <c r="MO595" s="409">
        <v>4.2933934458796123E-3</v>
      </c>
      <c r="MP595" s="409">
        <v>5.1801685373813033E-3</v>
      </c>
      <c r="MQ595" s="409">
        <v>6.1619140352179623E-3</v>
      </c>
      <c r="MR595" s="409">
        <v>4.9361851186802653E-3</v>
      </c>
      <c r="MS595" s="409">
        <v>5.5060033269206067E-3</v>
      </c>
      <c r="MT595" s="409">
        <v>3.3391463637160433E-3</v>
      </c>
      <c r="MU595" s="409">
        <v>4.751915016973308E-3</v>
      </c>
      <c r="MV595" s="409">
        <v>4.956790238749109E-3</v>
      </c>
      <c r="MW595" s="409">
        <v>4.4849061797996928E-3</v>
      </c>
      <c r="MX595" s="409">
        <v>4.27769431769222E-3</v>
      </c>
      <c r="MY595" s="409">
        <v>5.4017747571197235E-3</v>
      </c>
      <c r="MZ595" s="409">
        <v>4.9547347691117367E-3</v>
      </c>
      <c r="NA595" s="409">
        <v>5.0423822901664835E-3</v>
      </c>
      <c r="NB595" s="409">
        <v>3.9192997762930691E-3</v>
      </c>
      <c r="NC595" s="409">
        <v>2.6138213992578964E-3</v>
      </c>
      <c r="ND595" s="409">
        <v>4.0689330253670334E-3</v>
      </c>
      <c r="NE595" s="409">
        <v>4.3589619298604739E-3</v>
      </c>
      <c r="NF595" s="409">
        <v>4.6580896224593946E-3</v>
      </c>
      <c r="NG595" s="409">
        <v>3.2985787573060698E-3</v>
      </c>
      <c r="NH595" s="409">
        <v>3.5719767251651369E-3</v>
      </c>
      <c r="NI595" s="409">
        <v>5.2415954705821678E-3</v>
      </c>
      <c r="NJ595" s="409">
        <v>1.1000511833980237E-2</v>
      </c>
      <c r="NK595" s="409">
        <v>1.0384304426905318</v>
      </c>
      <c r="NL595" s="409">
        <v>1.8885015996329999E-2</v>
      </c>
      <c r="NM595" s="409">
        <v>6.1092865252080093E-3</v>
      </c>
      <c r="NN595" s="409">
        <v>5.3906064811820057E-3</v>
      </c>
      <c r="NO595" s="409">
        <v>1.8029398446060931E-3</v>
      </c>
      <c r="NP595" s="409">
        <v>5.9518299716465189E-3</v>
      </c>
      <c r="NQ595" s="409">
        <v>6.196459636468676E-3</v>
      </c>
      <c r="NR595" s="409">
        <v>3.8704618020923938E-3</v>
      </c>
      <c r="NS595" s="409">
        <v>3.1473594495277264E-3</v>
      </c>
      <c r="NT595" s="409">
        <v>6.5713068915195698E-3</v>
      </c>
      <c r="NU595" s="409">
        <v>3.6125346686198334E-4</v>
      </c>
      <c r="NV595" s="410">
        <v>2.4440207841570183E-3</v>
      </c>
      <c r="NW595" s="410">
        <v>2.903749294050741E-3</v>
      </c>
      <c r="NX595" s="410">
        <v>4.3736997662681947E-3</v>
      </c>
      <c r="NY595" s="410">
        <v>5.2097266143689069E-3</v>
      </c>
      <c r="NZ595" s="410">
        <v>6.1971689362842952E-3</v>
      </c>
      <c r="OA595" s="410">
        <v>5.105570178560042E-3</v>
      </c>
      <c r="OB595" s="410">
        <v>5.6761021675896198E-3</v>
      </c>
      <c r="OC595" s="410">
        <v>3.5193428325312917E-3</v>
      </c>
      <c r="OD595" s="410">
        <v>4.7504734944564366E-3</v>
      </c>
      <c r="OE595" s="410">
        <v>5.0258723228352046E-3</v>
      </c>
      <c r="OF595" s="410">
        <v>4.6161113825901262E-3</v>
      </c>
      <c r="OG595" s="410">
        <v>4.2731309430371388E-3</v>
      </c>
      <c r="OH595" s="410">
        <v>5.4608107844774951E-3</v>
      </c>
      <c r="OI595" s="410">
        <v>4.9790879937786272E-3</v>
      </c>
      <c r="OJ595" s="410">
        <v>5.0653972204724564E-3</v>
      </c>
      <c r="OK595" s="410">
        <v>4.1607232199708999E-3</v>
      </c>
      <c r="OL595" s="410">
        <v>2.6625904069515417E-3</v>
      </c>
      <c r="OM595" s="410">
        <v>4.184328441273053E-3</v>
      </c>
      <c r="ON595" s="410">
        <v>4.4182618813181224E-3</v>
      </c>
      <c r="OO595" s="410">
        <v>4.7693030696897573E-3</v>
      </c>
      <c r="OP595" s="410">
        <v>3.3246152125367737E-3</v>
      </c>
      <c r="OQ595" s="410">
        <v>3.6502927888137689E-3</v>
      </c>
      <c r="OR595" s="410">
        <v>5.3716089883263591E-3</v>
      </c>
      <c r="OS595" s="410">
        <v>1.0865655343307053E-2</v>
      </c>
      <c r="OT595" s="410">
        <v>1.0359823620774082</v>
      </c>
      <c r="OU595" s="410">
        <v>1.8211578057939954E-2</v>
      </c>
      <c r="OV595" s="410">
        <v>6.0093517714716865E-3</v>
      </c>
      <c r="OW595" s="410">
        <v>5.2594854420504773E-3</v>
      </c>
      <c r="OX595" s="410">
        <v>1.7710756249513667E-3</v>
      </c>
      <c r="OY595" s="410">
        <v>6.0149600995588609E-3</v>
      </c>
      <c r="OZ595" s="410">
        <v>6.1986234413996125E-3</v>
      </c>
      <c r="PA595" s="410">
        <v>4.1936833601469055E-3</v>
      </c>
      <c r="PB595" s="410">
        <v>3.2032707198577106E-3</v>
      </c>
      <c r="PC595" s="410">
        <v>6.7604959944366329E-3</v>
      </c>
      <c r="PD595" s="410">
        <v>3.7997427122932903E-4</v>
      </c>
      <c r="PE595" s="409">
        <v>2.546886338401771E-3</v>
      </c>
      <c r="PF595" s="409">
        <v>3.17939340765294E-3</v>
      </c>
      <c r="PG595" s="409">
        <v>4.4971083622873812E-3</v>
      </c>
      <c r="PH595" s="409">
        <v>5.4346162762569346E-3</v>
      </c>
      <c r="PI595" s="409">
        <v>6.35373642445474E-3</v>
      </c>
      <c r="PJ595" s="409">
        <v>5.2568158782023066E-3</v>
      </c>
      <c r="PK595" s="409">
        <v>5.7134145405522722E-3</v>
      </c>
      <c r="PL595" s="409">
        <v>3.7006834374402149E-3</v>
      </c>
      <c r="PM595" s="409">
        <v>4.8381627150898155E-3</v>
      </c>
      <c r="PN595" s="409">
        <v>4.9650921879518476E-3</v>
      </c>
      <c r="PO595" s="409">
        <v>4.794230286324792E-3</v>
      </c>
      <c r="PP595" s="409">
        <v>4.3410461911278144E-3</v>
      </c>
      <c r="PQ595" s="409">
        <v>5.3719770999119346E-3</v>
      </c>
      <c r="PR595" s="409">
        <v>4.8361102521887449E-3</v>
      </c>
      <c r="PS595" s="409">
        <v>5.0122526892654147E-3</v>
      </c>
      <c r="PT595" s="409">
        <v>4.320454512086438E-3</v>
      </c>
      <c r="PU595" s="409">
        <v>2.8369394539397969E-3</v>
      </c>
      <c r="PV595" s="409">
        <v>4.3734526144096411E-3</v>
      </c>
      <c r="PW595" s="409">
        <v>4.6661912016275377E-3</v>
      </c>
      <c r="PX595" s="409">
        <v>4.8681004406554334E-3</v>
      </c>
      <c r="PY595" s="409">
        <v>3.2315755269425261E-3</v>
      </c>
      <c r="PZ595" s="409">
        <v>3.7282208234822988E-3</v>
      </c>
      <c r="QA595" s="409">
        <v>5.4879796385065606E-3</v>
      </c>
      <c r="QB595" s="409">
        <v>1.0514384775681691E-2</v>
      </c>
      <c r="QC595" s="409">
        <v>1.0351018000167407</v>
      </c>
      <c r="QD595" s="409">
        <v>1.8463464847578617E-2</v>
      </c>
      <c r="QE595" s="409">
        <v>6.0196362105870488E-3</v>
      </c>
      <c r="QF595" s="409">
        <v>5.4286812648476797E-3</v>
      </c>
      <c r="QG595" s="409">
        <v>1.7335567686111357E-3</v>
      </c>
      <c r="QH595" s="409">
        <v>6.0335131896682437E-3</v>
      </c>
      <c r="QI595" s="409">
        <v>6.3902874744241221E-3</v>
      </c>
      <c r="QJ595" s="409">
        <v>4.6941364576666925E-3</v>
      </c>
      <c r="QK595" s="409">
        <v>3.2660387140924061E-3</v>
      </c>
      <c r="QL595" s="409">
        <v>6.973564075493527E-3</v>
      </c>
      <c r="QM595" s="409">
        <v>4.0253645100204262E-4</v>
      </c>
      <c r="QN595" s="410">
        <v>2.5358452556888647E-3</v>
      </c>
      <c r="QO595" s="410">
        <v>2.685032282543535E-3</v>
      </c>
      <c r="QP595" s="410">
        <v>4.54500231116338E-3</v>
      </c>
      <c r="QQ595" s="410">
        <v>5.426784837109515E-3</v>
      </c>
      <c r="QR595" s="410">
        <v>6.2547947085604518E-3</v>
      </c>
      <c r="QS595" s="410">
        <v>5.3094048759468309E-3</v>
      </c>
      <c r="QT595" s="410">
        <v>5.6733556125880633E-3</v>
      </c>
      <c r="QU595" s="410">
        <v>3.7468003657206068E-3</v>
      </c>
      <c r="QV595" s="410">
        <v>4.8733438743021251E-3</v>
      </c>
      <c r="QW595" s="410">
        <v>5.0485843516700048E-3</v>
      </c>
      <c r="QX595" s="410">
        <v>4.7166360615685677E-3</v>
      </c>
      <c r="QY595" s="410">
        <v>4.2582406908224539E-3</v>
      </c>
      <c r="QZ595" s="410">
        <v>5.3626855586566755E-3</v>
      </c>
      <c r="RA595" s="410">
        <v>4.9808768212442197E-3</v>
      </c>
      <c r="RB595" s="410">
        <v>5.082595048517915E-3</v>
      </c>
      <c r="RC595" s="410">
        <v>4.3557458283927774E-3</v>
      </c>
      <c r="RD595" s="410">
        <v>2.734557874676751E-3</v>
      </c>
      <c r="RE595" s="410">
        <v>4.4247955820613171E-3</v>
      </c>
      <c r="RF595" s="410">
        <v>4.7821233909645386E-3</v>
      </c>
      <c r="RG595" s="410">
        <v>4.9940249607836858E-3</v>
      </c>
      <c r="RH595" s="410">
        <v>3.3068963223161127E-3</v>
      </c>
      <c r="RI595" s="410">
        <v>3.809134698473503E-3</v>
      </c>
      <c r="RJ595" s="410">
        <v>5.541058059617225E-3</v>
      </c>
      <c r="RK595" s="410">
        <v>9.9164273271645891E-3</v>
      </c>
      <c r="RL595" s="410">
        <v>1.0354866949944488</v>
      </c>
      <c r="RM595" s="410">
        <v>1.7988825278573668E-2</v>
      </c>
      <c r="RN595" s="410">
        <v>6.2512929720743961E-3</v>
      </c>
      <c r="RO595" s="410">
        <v>5.7967654452422317E-3</v>
      </c>
      <c r="RP595" s="410">
        <v>1.6231420897642812E-3</v>
      </c>
      <c r="RQ595" s="410">
        <v>6.1157879940365485E-3</v>
      </c>
      <c r="RR595" s="410">
        <v>6.2390655425951635E-3</v>
      </c>
      <c r="RS595" s="410">
        <v>4.8342573507485411E-3</v>
      </c>
      <c r="RT595" s="410">
        <v>3.2992240055561358E-3</v>
      </c>
      <c r="RU595" s="410">
        <v>7.1097999488192272E-3</v>
      </c>
      <c r="RV595" s="410">
        <v>3.7160411662049081E-4</v>
      </c>
      <c r="RW595" s="409">
        <v>2.3662668262538242E-3</v>
      </c>
      <c r="RX595" s="409">
        <v>2.696050669564634E-3</v>
      </c>
      <c r="RY595" s="409">
        <v>4.2890300265404297E-3</v>
      </c>
      <c r="RZ595" s="409">
        <v>5.1469024995001965E-3</v>
      </c>
      <c r="SA595" s="409">
        <v>5.8992339397723912E-3</v>
      </c>
      <c r="SB595" s="409">
        <v>4.8461423468728728E-3</v>
      </c>
      <c r="SC595" s="409">
        <v>5.2336125565506323E-3</v>
      </c>
      <c r="SD595" s="409">
        <v>3.5550465223480382E-3</v>
      </c>
      <c r="SE595" s="409">
        <v>4.55879943297933E-3</v>
      </c>
      <c r="SF595" s="409">
        <v>4.7887243525152187E-3</v>
      </c>
      <c r="SG595" s="409">
        <v>4.500792476860473E-3</v>
      </c>
      <c r="SH595" s="409">
        <v>4.101869010276156E-3</v>
      </c>
      <c r="SI595" s="409">
        <v>5.2146684979263126E-3</v>
      </c>
      <c r="SJ595" s="409">
        <v>4.8849417893992598E-3</v>
      </c>
      <c r="SK595" s="409">
        <v>4.9853158008395801E-3</v>
      </c>
      <c r="SL595" s="409">
        <v>4.2098715013195133E-3</v>
      </c>
      <c r="SM595" s="409">
        <v>2.6996855604016702E-3</v>
      </c>
      <c r="SN595" s="409">
        <v>4.2272500503882674E-3</v>
      </c>
      <c r="SO595" s="409">
        <v>4.1741710001574539E-3</v>
      </c>
      <c r="SP595" s="409">
        <v>4.6498324825375217E-3</v>
      </c>
      <c r="SQ595" s="409">
        <v>3.1901696847831599E-3</v>
      </c>
      <c r="SR595" s="409">
        <v>3.7570058791483469E-3</v>
      </c>
      <c r="SS595" s="409">
        <v>5.1774189948648524E-3</v>
      </c>
      <c r="ST595" s="409">
        <v>9.0626927131144085E-3</v>
      </c>
      <c r="SU595" s="409">
        <v>1.0362007444045311</v>
      </c>
      <c r="SV595" s="409">
        <v>1.6680641394203412E-2</v>
      </c>
      <c r="SW595" s="409">
        <v>5.7155419403832402E-3</v>
      </c>
      <c r="SX595" s="409">
        <v>5.4044658562298134E-3</v>
      </c>
      <c r="SY595" s="409">
        <v>1.5254781310386316E-3</v>
      </c>
      <c r="SZ595" s="409">
        <v>6.0267989978856117E-3</v>
      </c>
      <c r="TA595" s="409">
        <v>5.7309452503036791E-3</v>
      </c>
      <c r="TB595" s="409">
        <v>4.9453162098496298E-3</v>
      </c>
      <c r="TC595" s="409">
        <v>3.0627151296325926E-3</v>
      </c>
      <c r="TD595" s="409">
        <v>6.8007990610782091E-3</v>
      </c>
      <c r="TE595" s="409">
        <v>3.5427823208191269E-4</v>
      </c>
    </row>
    <row r="596" spans="1:525" s="293" customFormat="1" x14ac:dyDescent="0.3">
      <c r="A596" s="409">
        <v>1.1873372978983851E-2</v>
      </c>
      <c r="B596" s="409">
        <v>1.7872778937694771E-2</v>
      </c>
      <c r="C596" s="409">
        <v>2.0024742928561091E-2</v>
      </c>
      <c r="D596" s="409">
        <v>1.7053468157745916E-2</v>
      </c>
      <c r="E596" s="409">
        <v>2.0292966542135346E-2</v>
      </c>
      <c r="F596" s="409">
        <v>2.0684306642677262E-2</v>
      </c>
      <c r="G596" s="409">
        <v>1.9817114942118488E-2</v>
      </c>
      <c r="H596" s="409">
        <v>2.3182154585232543E-2</v>
      </c>
      <c r="I596" s="409">
        <v>1.9220397886496779E-2</v>
      </c>
      <c r="J596" s="409">
        <v>1.8745449648971634E-2</v>
      </c>
      <c r="K596" s="409">
        <v>2.3933833201438211E-2</v>
      </c>
      <c r="L596" s="409">
        <v>1.992764393039469E-2</v>
      </c>
      <c r="M596" s="409">
        <v>1.772579258704611E-2</v>
      </c>
      <c r="N596" s="409">
        <v>1.715595951794863E-2</v>
      </c>
      <c r="O596" s="409">
        <v>1.8585151193145081E-2</v>
      </c>
      <c r="P596" s="409">
        <v>1.7782622883970721E-2</v>
      </c>
      <c r="Q596" s="409">
        <v>1.4218298575432813E-2</v>
      </c>
      <c r="R596" s="409">
        <v>1.5530873899057203E-2</v>
      </c>
      <c r="S596" s="409">
        <v>1.6215740684844805E-2</v>
      </c>
      <c r="T596" s="409">
        <v>3.056503604829524E-2</v>
      </c>
      <c r="U596" s="409">
        <v>1.6038965164307643E-2</v>
      </c>
      <c r="V596" s="409">
        <v>1.8002470630095673E-2</v>
      </c>
      <c r="W596" s="409">
        <v>4.9149031083707516E-2</v>
      </c>
      <c r="X596" s="409">
        <v>0.17917380195749116</v>
      </c>
      <c r="Y596" s="409">
        <v>0.12134055663609029</v>
      </c>
      <c r="Z596" s="409">
        <v>1.129265456487665</v>
      </c>
      <c r="AA596" s="409">
        <v>9.4171879986903861E-3</v>
      </c>
      <c r="AB596" s="409">
        <v>9.3038311998847687E-3</v>
      </c>
      <c r="AC596" s="409">
        <v>3.4421304474357498E-3</v>
      </c>
      <c r="AD596" s="409">
        <v>1.1123596053576965E-2</v>
      </c>
      <c r="AE596" s="409">
        <v>9.780211442007556E-3</v>
      </c>
      <c r="AF596" s="409">
        <v>6.4405302829397678E-3</v>
      </c>
      <c r="AG596" s="409">
        <v>9.461306381372445E-3</v>
      </c>
      <c r="AH596" s="409">
        <v>1.3098308233757685E-2</v>
      </c>
      <c r="AI596" s="409">
        <v>1.7702534276839588E-3</v>
      </c>
      <c r="AJ596" s="410">
        <v>1.1237447589810538E-2</v>
      </c>
      <c r="AK596" s="410">
        <v>1.6598003075135349E-2</v>
      </c>
      <c r="AL596" s="410">
        <v>1.9640299226753883E-2</v>
      </c>
      <c r="AM596" s="410">
        <v>1.6872385245576594E-2</v>
      </c>
      <c r="AN596" s="410">
        <v>1.9844913800716919E-2</v>
      </c>
      <c r="AO596" s="410">
        <v>2.0984265131605364E-2</v>
      </c>
      <c r="AP596" s="410">
        <v>1.9633964046200755E-2</v>
      </c>
      <c r="AQ596" s="410">
        <v>2.1247028443183109E-2</v>
      </c>
      <c r="AR596" s="410">
        <v>1.8903841467345799E-2</v>
      </c>
      <c r="AS596" s="410">
        <v>1.8817426013322432E-2</v>
      </c>
      <c r="AT596" s="410">
        <v>2.3760115482341422E-2</v>
      </c>
      <c r="AU596" s="410">
        <v>2.0109567334214533E-2</v>
      </c>
      <c r="AV596" s="410">
        <v>1.7767797546902345E-2</v>
      </c>
      <c r="AW596" s="410">
        <v>1.6913364968593754E-2</v>
      </c>
      <c r="AX596" s="410">
        <v>1.8672017820878736E-2</v>
      </c>
      <c r="AY596" s="410">
        <v>1.8024759944860722E-2</v>
      </c>
      <c r="AZ596" s="410">
        <v>1.3938995098904502E-2</v>
      </c>
      <c r="BA596" s="410">
        <v>1.5492483818462464E-2</v>
      </c>
      <c r="BB596" s="410">
        <v>1.6529907666249011E-2</v>
      </c>
      <c r="BC596" s="410">
        <v>2.867870527846136E-2</v>
      </c>
      <c r="BD596" s="410">
        <v>1.5702034805028939E-2</v>
      </c>
      <c r="BE596" s="410">
        <v>1.8228303664120468E-2</v>
      </c>
      <c r="BF596" s="410">
        <v>5.0683658282296332E-2</v>
      </c>
      <c r="BG596" s="410">
        <v>0.18565654659807723</v>
      </c>
      <c r="BH596" s="410">
        <v>0.12077656582135654</v>
      </c>
      <c r="BI596" s="410">
        <v>1.1382976910761471</v>
      </c>
      <c r="BJ596" s="410">
        <v>9.476687967988293E-3</v>
      </c>
      <c r="BK596" s="410">
        <v>9.3917983136882315E-3</v>
      </c>
      <c r="BL596" s="410">
        <v>3.469106505046741E-3</v>
      </c>
      <c r="BM596" s="410">
        <v>1.1386295349820334E-2</v>
      </c>
      <c r="BN596" s="410">
        <v>1.1252028463698828E-2</v>
      </c>
      <c r="BO596" s="410">
        <v>6.7185934231680563E-3</v>
      </c>
      <c r="BP596" s="410">
        <v>9.4454085626698766E-3</v>
      </c>
      <c r="BQ596" s="410">
        <v>1.2530461112797271E-2</v>
      </c>
      <c r="BR596" s="410">
        <v>1.6297804962556697E-3</v>
      </c>
      <c r="BS596" s="409">
        <v>1.135638700400942E-2</v>
      </c>
      <c r="BT596" s="409">
        <v>1.5668121111942258E-2</v>
      </c>
      <c r="BU596" s="409">
        <v>2.0076472085287993E-2</v>
      </c>
      <c r="BV596" s="409">
        <v>1.6988369917623532E-2</v>
      </c>
      <c r="BW596" s="409">
        <v>2.007896307384343E-2</v>
      </c>
      <c r="BX596" s="409">
        <v>2.1607219748778279E-2</v>
      </c>
      <c r="BY596" s="409">
        <v>1.9798834397601633E-2</v>
      </c>
      <c r="BZ596" s="409">
        <v>2.0295759266479581E-2</v>
      </c>
      <c r="CA596" s="409">
        <v>1.8879957232772127E-2</v>
      </c>
      <c r="CB596" s="409">
        <v>1.8527674177715118E-2</v>
      </c>
      <c r="CC596" s="409">
        <v>2.3390727955756925E-2</v>
      </c>
      <c r="CD596" s="409">
        <v>1.95161768199461E-2</v>
      </c>
      <c r="CE596" s="409">
        <v>1.7266617396247918E-2</v>
      </c>
      <c r="CF596" s="409">
        <v>1.6413934590588819E-2</v>
      </c>
      <c r="CG596" s="409">
        <v>1.8628214336481881E-2</v>
      </c>
      <c r="CH596" s="409">
        <v>1.7607340953681622E-2</v>
      </c>
      <c r="CI596" s="409">
        <v>1.3756783290950562E-2</v>
      </c>
      <c r="CJ596" s="409">
        <v>1.5299951956427719E-2</v>
      </c>
      <c r="CK596" s="409">
        <v>1.6665444260582633E-2</v>
      </c>
      <c r="CL596" s="409">
        <v>2.7742729263930274E-2</v>
      </c>
      <c r="CM596" s="409">
        <v>1.5892984716765528E-2</v>
      </c>
      <c r="CN596" s="409">
        <v>1.8278962818615352E-2</v>
      </c>
      <c r="CO596" s="409">
        <v>5.2962424581147798E-2</v>
      </c>
      <c r="CP596" s="409">
        <v>0.19196188525997296</v>
      </c>
      <c r="CQ596" s="409">
        <v>0.12161673156883569</v>
      </c>
      <c r="CR596" s="409">
        <v>1.1409835942902709</v>
      </c>
      <c r="CS596" s="409">
        <v>9.8753832930195979E-3</v>
      </c>
      <c r="CT596" s="409">
        <v>9.4989286800619566E-3</v>
      </c>
      <c r="CU596" s="409">
        <v>3.515661804748463E-3</v>
      </c>
      <c r="CV596" s="409">
        <v>1.1576654738831772E-2</v>
      </c>
      <c r="CW596" s="409">
        <v>1.0590543574568959E-2</v>
      </c>
      <c r="CX596" s="409">
        <v>6.9551878381253172E-3</v>
      </c>
      <c r="CY596" s="409">
        <v>9.5991622683213196E-3</v>
      </c>
      <c r="CZ596" s="409">
        <v>1.3117285690694532E-2</v>
      </c>
      <c r="DA596" s="409">
        <v>1.3457851188970814E-3</v>
      </c>
      <c r="DB596" s="410">
        <v>1.1614861943311752E-2</v>
      </c>
      <c r="DC596" s="410">
        <v>1.5905970253301129E-2</v>
      </c>
      <c r="DD596" s="410">
        <v>2.0347602270093169E-2</v>
      </c>
      <c r="DE596" s="410">
        <v>1.781245941349963E-2</v>
      </c>
      <c r="DF596" s="410">
        <v>2.0726676566227859E-2</v>
      </c>
      <c r="DG596" s="410">
        <v>2.1957417967848454E-2</v>
      </c>
      <c r="DH596" s="410">
        <v>2.023381952931514E-2</v>
      </c>
      <c r="DI596" s="410">
        <v>2.1435702642809567E-2</v>
      </c>
      <c r="DJ596" s="410">
        <v>1.8918711131158415E-2</v>
      </c>
      <c r="DK596" s="410">
        <v>1.8678014038769831E-2</v>
      </c>
      <c r="DL596" s="410">
        <v>2.262279622734583E-2</v>
      </c>
      <c r="DM596" s="410">
        <v>1.9693953113878171E-2</v>
      </c>
      <c r="DN596" s="410">
        <v>1.7298473149189624E-2</v>
      </c>
      <c r="DO596" s="410">
        <v>1.6036041592692077E-2</v>
      </c>
      <c r="DP596" s="410">
        <v>1.8912073373551198E-2</v>
      </c>
      <c r="DQ596" s="410">
        <v>1.8773465663141784E-2</v>
      </c>
      <c r="DR596" s="410">
        <v>1.4068519233902184E-2</v>
      </c>
      <c r="DS596" s="410">
        <v>1.5829510499269821E-2</v>
      </c>
      <c r="DT596" s="410">
        <v>1.7230710645095255E-2</v>
      </c>
      <c r="DU596" s="410">
        <v>2.7174484781383762E-2</v>
      </c>
      <c r="DV596" s="410">
        <v>1.6794180534836001E-2</v>
      </c>
      <c r="DW596" s="410">
        <v>1.8427543604690053E-2</v>
      </c>
      <c r="DX596" s="410">
        <v>5.284218487509261E-2</v>
      </c>
      <c r="DY596" s="410">
        <v>0.17790488611771074</v>
      </c>
      <c r="DZ596" s="410">
        <v>0.12499368746563261</v>
      </c>
      <c r="EA596" s="410">
        <v>1.145833434835114</v>
      </c>
      <c r="EB596" s="410">
        <v>1.0241660422468072E-2</v>
      </c>
      <c r="EC596" s="410">
        <v>1.0010089295817952E-2</v>
      </c>
      <c r="ED596" s="410">
        <v>4.0095955799190983E-3</v>
      </c>
      <c r="EE596" s="410">
        <v>1.1815421188752371E-2</v>
      </c>
      <c r="EF596" s="410">
        <v>1.1351341178745526E-2</v>
      </c>
      <c r="EG596" s="410">
        <v>7.1262259045023818E-3</v>
      </c>
      <c r="EH596" s="410">
        <v>1.0081078428654118E-2</v>
      </c>
      <c r="EI596" s="410">
        <v>1.3425995667319614E-2</v>
      </c>
      <c r="EJ596" s="410">
        <v>1.6791209297496129E-3</v>
      </c>
      <c r="EK596" s="409">
        <v>1.1738857715461471E-2</v>
      </c>
      <c r="EL596" s="409">
        <v>1.52601357644965E-2</v>
      </c>
      <c r="EM596" s="409">
        <v>2.0643230073049978E-2</v>
      </c>
      <c r="EN596" s="409">
        <v>1.8101369730312407E-2</v>
      </c>
      <c r="EO596" s="409">
        <v>2.1049574237051109E-2</v>
      </c>
      <c r="EP596" s="409">
        <v>2.1268594642483016E-2</v>
      </c>
      <c r="EQ596" s="409">
        <v>2.0736576110419652E-2</v>
      </c>
      <c r="ER596" s="409">
        <v>2.0542076982716859E-2</v>
      </c>
      <c r="ES596" s="409">
        <v>1.8751681147406968E-2</v>
      </c>
      <c r="ET596" s="409">
        <v>1.8743497434998074E-2</v>
      </c>
      <c r="EU596" s="409">
        <v>2.24594380294761E-2</v>
      </c>
      <c r="EV596" s="409">
        <v>1.9385907824240975E-2</v>
      </c>
      <c r="EW596" s="409">
        <v>1.7842254555460995E-2</v>
      </c>
      <c r="EX596" s="409">
        <v>1.5577142416538391E-2</v>
      </c>
      <c r="EY596" s="409">
        <v>1.9389756141242751E-2</v>
      </c>
      <c r="EZ596" s="409">
        <v>1.675050458399421E-2</v>
      </c>
      <c r="FA596" s="409">
        <v>1.3608572676927133E-2</v>
      </c>
      <c r="FB596" s="409">
        <v>1.6232931867266934E-2</v>
      </c>
      <c r="FC596" s="409">
        <v>1.7470786430381684E-2</v>
      </c>
      <c r="FD596" s="409">
        <v>2.6972063442959923E-2</v>
      </c>
      <c r="FE596" s="409">
        <v>1.7259726302807914E-2</v>
      </c>
      <c r="FF596" s="409">
        <v>1.8137067886687452E-2</v>
      </c>
      <c r="FG596" s="409">
        <v>5.2853874498175239E-2</v>
      </c>
      <c r="FH596" s="409">
        <v>0.17372343783293909</v>
      </c>
      <c r="FI596" s="409">
        <v>0.12878207966931909</v>
      </c>
      <c r="FJ596" s="409">
        <v>1.1516471542054383</v>
      </c>
      <c r="FK596" s="409">
        <v>1.0230211234820508E-2</v>
      </c>
      <c r="FL596" s="409">
        <v>1.0293375232619891E-2</v>
      </c>
      <c r="FM596" s="409">
        <v>4.1975011026337775E-3</v>
      </c>
      <c r="FN596" s="409">
        <v>1.2109754143783508E-2</v>
      </c>
      <c r="FO596" s="409">
        <v>1.2023087279134743E-2</v>
      </c>
      <c r="FP596" s="409">
        <v>7.3378140932795722E-3</v>
      </c>
      <c r="FQ596" s="409">
        <v>9.9863073595263755E-3</v>
      </c>
      <c r="FR596" s="409">
        <v>1.380300775045522E-2</v>
      </c>
      <c r="FS596" s="409">
        <v>1.72362899588269E-3</v>
      </c>
      <c r="FT596" s="410">
        <v>1.1927886699219275E-2</v>
      </c>
      <c r="FU596" s="410">
        <v>1.4197597002074224E-2</v>
      </c>
      <c r="FV596" s="410">
        <v>2.1036000174307928E-2</v>
      </c>
      <c r="FW596" s="410">
        <v>1.8593314514120329E-2</v>
      </c>
      <c r="FX596" s="410">
        <v>2.2229407262154707E-2</v>
      </c>
      <c r="FY596" s="410">
        <v>2.3216750544895692E-2</v>
      </c>
      <c r="FZ596" s="410">
        <v>2.3176193456326457E-2</v>
      </c>
      <c r="GA596" s="410">
        <v>1.8830321486824862E-2</v>
      </c>
      <c r="GB596" s="410">
        <v>1.8627200969116398E-2</v>
      </c>
      <c r="GC596" s="410">
        <v>1.9192325685566045E-2</v>
      </c>
      <c r="GD596" s="410">
        <v>2.2935072228881297E-2</v>
      </c>
      <c r="GE596" s="410">
        <v>1.9678977157286531E-2</v>
      </c>
      <c r="GF596" s="410">
        <v>1.8138457684543686E-2</v>
      </c>
      <c r="GG596" s="410">
        <v>1.5618160281902511E-2</v>
      </c>
      <c r="GH596" s="410">
        <v>1.9813047166864228E-2</v>
      </c>
      <c r="GI596" s="410">
        <v>1.8257415124302637E-2</v>
      </c>
      <c r="GJ596" s="410">
        <v>1.3551631968006718E-2</v>
      </c>
      <c r="GK596" s="410">
        <v>1.6602833902773288E-2</v>
      </c>
      <c r="GL596" s="410">
        <v>1.8929155312306229E-2</v>
      </c>
      <c r="GM596" s="410">
        <v>3.0934313831050445E-2</v>
      </c>
      <c r="GN596" s="410">
        <v>1.7183800351245081E-2</v>
      </c>
      <c r="GO596" s="410">
        <v>1.8264376425550542E-2</v>
      </c>
      <c r="GP596" s="410">
        <v>5.5685339135462128E-2</v>
      </c>
      <c r="GQ596" s="410">
        <v>0.17552411458358549</v>
      </c>
      <c r="GR596" s="410">
        <v>0.12023173373471062</v>
      </c>
      <c r="GS596" s="410">
        <v>1.1321133893433355</v>
      </c>
      <c r="GT596" s="410">
        <v>1.1919010603183082E-2</v>
      </c>
      <c r="GU596" s="410">
        <v>1.0022694749866159E-2</v>
      </c>
      <c r="GV596" s="410">
        <v>4.0607807005918492E-3</v>
      </c>
      <c r="GW596" s="410">
        <v>1.2193433696084471E-2</v>
      </c>
      <c r="GX596" s="410">
        <v>1.2089076088613029E-2</v>
      </c>
      <c r="GY596" s="410">
        <v>7.2809533835220732E-3</v>
      </c>
      <c r="GZ596" s="410">
        <v>9.8216675574878745E-3</v>
      </c>
      <c r="HA596" s="410">
        <v>1.4183126818461511E-2</v>
      </c>
      <c r="HB596" s="410">
        <v>1.4505666453772665E-3</v>
      </c>
      <c r="HC596" s="409">
        <v>1.178077902061074E-2</v>
      </c>
      <c r="HD596" s="409">
        <v>1.403511083176121E-2</v>
      </c>
      <c r="HE596" s="409">
        <v>2.072439980971778E-2</v>
      </c>
      <c r="HF596" s="409">
        <v>1.8478306056338382E-2</v>
      </c>
      <c r="HG596" s="409">
        <v>2.1557064060764498E-2</v>
      </c>
      <c r="HH596" s="409">
        <v>2.2409217517030369E-2</v>
      </c>
      <c r="HI596" s="409">
        <v>2.3859563468332755E-2</v>
      </c>
      <c r="HJ596" s="409">
        <v>2.044947043924511E-2</v>
      </c>
      <c r="HK596" s="409">
        <v>1.854813546864955E-2</v>
      </c>
      <c r="HL596" s="409">
        <v>1.9510215750306856E-2</v>
      </c>
      <c r="HM596" s="409">
        <v>2.3010376183814959E-2</v>
      </c>
      <c r="HN596" s="409">
        <v>1.9867385677944608E-2</v>
      </c>
      <c r="HO596" s="409">
        <v>1.8275133176403512E-2</v>
      </c>
      <c r="HP596" s="409">
        <v>1.5963584872142805E-2</v>
      </c>
      <c r="HQ596" s="409">
        <v>1.9705610389608677E-2</v>
      </c>
      <c r="HR596" s="409">
        <v>1.7924888098389033E-2</v>
      </c>
      <c r="HS596" s="409">
        <v>1.4007053933783951E-2</v>
      </c>
      <c r="HT596" s="409">
        <v>1.6818396729905684E-2</v>
      </c>
      <c r="HU596" s="409">
        <v>1.9300424926689187E-2</v>
      </c>
      <c r="HV596" s="409">
        <v>2.9557810603348188E-2</v>
      </c>
      <c r="HW596" s="409">
        <v>1.635098360534893E-2</v>
      </c>
      <c r="HX596" s="409">
        <v>1.7829320142595209E-2</v>
      </c>
      <c r="HY596" s="409">
        <v>5.4858376207344156E-2</v>
      </c>
      <c r="HZ596" s="409">
        <v>0.16282703192753414</v>
      </c>
      <c r="IA596" s="409">
        <v>0.12481844624912959</v>
      </c>
      <c r="IB596" s="409">
        <v>1.1329405996074027</v>
      </c>
      <c r="IC596" s="409">
        <v>1.1720811268884369E-2</v>
      </c>
      <c r="ID596" s="409">
        <v>9.3769907172432596E-3</v>
      </c>
      <c r="IE596" s="409">
        <v>4.1888910208881438E-3</v>
      </c>
      <c r="IF596" s="409">
        <v>1.2026038151582501E-2</v>
      </c>
      <c r="IG596" s="409">
        <v>1.2005686723021394E-2</v>
      </c>
      <c r="IH596" s="409">
        <v>7.090245710400689E-3</v>
      </c>
      <c r="II596" s="409">
        <v>9.7406549878882587E-3</v>
      </c>
      <c r="IJ596" s="409">
        <v>1.4338613754510976E-2</v>
      </c>
      <c r="IK596" s="409">
        <v>1.4245223219891004E-3</v>
      </c>
      <c r="IL596" s="410">
        <v>1.1740831686720035E-2</v>
      </c>
      <c r="IM596" s="410">
        <v>1.342816779553517E-2</v>
      </c>
      <c r="IN596" s="410">
        <v>2.089252113565393E-2</v>
      </c>
      <c r="IO596" s="410">
        <v>1.8113449072547253E-2</v>
      </c>
      <c r="IP596" s="410">
        <v>2.1138114085723431E-2</v>
      </c>
      <c r="IQ596" s="410">
        <v>2.2208762249498203E-2</v>
      </c>
      <c r="IR596" s="410">
        <v>2.3975171030156697E-2</v>
      </c>
      <c r="IS596" s="410">
        <v>2.1223038422409853E-2</v>
      </c>
      <c r="IT596" s="410">
        <v>1.8461213273659193E-2</v>
      </c>
      <c r="IU596" s="410">
        <v>1.9622582026185619E-2</v>
      </c>
      <c r="IV596" s="410">
        <v>2.3077646003388238E-2</v>
      </c>
      <c r="IW596" s="410">
        <v>2.0049387049202561E-2</v>
      </c>
      <c r="IX596" s="410">
        <v>1.8596262348349435E-2</v>
      </c>
      <c r="IY596" s="410">
        <v>1.5550893960405664E-2</v>
      </c>
      <c r="IZ596" s="410">
        <v>1.9428763412388944E-2</v>
      </c>
      <c r="JA596" s="410">
        <v>1.6319530076238178E-2</v>
      </c>
      <c r="JB596" s="410">
        <v>1.300591032070378E-2</v>
      </c>
      <c r="JC596" s="410">
        <v>1.6722917657069857E-2</v>
      </c>
      <c r="JD596" s="410">
        <v>1.9682738013611999E-2</v>
      </c>
      <c r="JE596" s="410">
        <v>2.8904577526954085E-2</v>
      </c>
      <c r="JF596" s="410">
        <v>1.6705937317900776E-2</v>
      </c>
      <c r="JG596" s="410">
        <v>1.7595413272711947E-2</v>
      </c>
      <c r="JH596" s="410">
        <v>5.454365488140836E-2</v>
      </c>
      <c r="JI596" s="410">
        <v>0.15119948349654661</v>
      </c>
      <c r="JJ596" s="410">
        <v>0.12403365747031912</v>
      </c>
      <c r="JK596" s="410">
        <v>1.1299943560515568</v>
      </c>
      <c r="JL596" s="410">
        <v>1.132165218313998E-2</v>
      </c>
      <c r="JM596" s="410">
        <v>8.8671653539817482E-3</v>
      </c>
      <c r="JN596" s="410">
        <v>4.0892622041217306E-3</v>
      </c>
      <c r="JO596" s="410">
        <v>1.1695933341355689E-2</v>
      </c>
      <c r="JP596" s="410">
        <v>1.1986530350296508E-2</v>
      </c>
      <c r="JQ596" s="410">
        <v>6.8383776947958377E-3</v>
      </c>
      <c r="JR596" s="410">
        <v>9.6032277180769614E-3</v>
      </c>
      <c r="JS596" s="410">
        <v>1.386268796554185E-2</v>
      </c>
      <c r="JT596" s="410">
        <v>1.3461946774008745E-3</v>
      </c>
      <c r="JU596" s="409">
        <v>1.1340746057884718E-2</v>
      </c>
      <c r="JV596" s="409">
        <v>1.3296422932195644E-2</v>
      </c>
      <c r="JW596" s="409">
        <v>2.114366729069813E-2</v>
      </c>
      <c r="JX596" s="409">
        <v>1.8339249193021337E-2</v>
      </c>
      <c r="JY596" s="409">
        <v>2.1019427617949369E-2</v>
      </c>
      <c r="JZ596" s="409">
        <v>2.2386998184153597E-2</v>
      </c>
      <c r="KA596" s="409">
        <v>2.4073199090740151E-2</v>
      </c>
      <c r="KB596" s="409">
        <v>1.9815867736870111E-2</v>
      </c>
      <c r="KC596" s="409">
        <v>1.8034997812605005E-2</v>
      </c>
      <c r="KD596" s="409">
        <v>1.9304484701976082E-2</v>
      </c>
      <c r="KE596" s="409">
        <v>2.287136711644654E-2</v>
      </c>
      <c r="KF596" s="409">
        <v>1.9651249058585361E-2</v>
      </c>
      <c r="KG596" s="409">
        <v>1.7984064194405746E-2</v>
      </c>
      <c r="KH596" s="409">
        <v>1.4889614272614657E-2</v>
      </c>
      <c r="KI596" s="409">
        <v>1.8979453437431165E-2</v>
      </c>
      <c r="KJ596" s="409">
        <v>1.6276804223368219E-2</v>
      </c>
      <c r="KK596" s="409">
        <v>1.2558387011876771E-2</v>
      </c>
      <c r="KL596" s="409">
        <v>1.8508186334034071E-2</v>
      </c>
      <c r="KM596" s="409">
        <v>1.9898837805407674E-2</v>
      </c>
      <c r="KN596" s="409">
        <v>2.853156756971497E-2</v>
      </c>
      <c r="KO596" s="409">
        <v>1.7428736422322972E-2</v>
      </c>
      <c r="KP596" s="409">
        <v>1.7682053891191866E-2</v>
      </c>
      <c r="KQ596" s="409">
        <v>5.4398447311070082E-2</v>
      </c>
      <c r="KR596" s="409">
        <v>0.15439815634136192</v>
      </c>
      <c r="KS596" s="409">
        <v>0.11821088000231432</v>
      </c>
      <c r="KT596" s="409">
        <v>1.126881954185359</v>
      </c>
      <c r="KU596" s="409">
        <v>1.1201711592561675E-2</v>
      </c>
      <c r="KV596" s="409">
        <v>9.0735520146409798E-3</v>
      </c>
      <c r="KW596" s="409">
        <v>4.1196160430342936E-3</v>
      </c>
      <c r="KX596" s="409">
        <v>1.1798811947189526E-2</v>
      </c>
      <c r="KY596" s="409">
        <v>1.2332025100824326E-2</v>
      </c>
      <c r="KZ596" s="409">
        <v>7.0130387238986191E-3</v>
      </c>
      <c r="LA596" s="409">
        <v>9.7068430416633704E-3</v>
      </c>
      <c r="LB596" s="409">
        <v>1.3773119904824081E-2</v>
      </c>
      <c r="LC596" s="409">
        <v>1.2963788816020337E-3</v>
      </c>
      <c r="LD596" s="410">
        <v>1.1287516890689103E-2</v>
      </c>
      <c r="LE596" s="410">
        <v>1.2162072434253081E-2</v>
      </c>
      <c r="LF596" s="410">
        <v>2.1229139923669444E-2</v>
      </c>
      <c r="LG596" s="410">
        <v>1.8462230920520264E-2</v>
      </c>
      <c r="LH596" s="410">
        <v>2.110465212071988E-2</v>
      </c>
      <c r="LI596" s="410">
        <v>2.2609252877136395E-2</v>
      </c>
      <c r="LJ596" s="410">
        <v>2.3758431664885265E-2</v>
      </c>
      <c r="LK596" s="410">
        <v>1.963294755812418E-2</v>
      </c>
      <c r="LL596" s="410">
        <v>1.7734770701858242E-2</v>
      </c>
      <c r="LM596" s="410">
        <v>1.9137311291713446E-2</v>
      </c>
      <c r="LN596" s="410">
        <v>2.2735319670756326E-2</v>
      </c>
      <c r="LO596" s="410">
        <v>1.9204495901523341E-2</v>
      </c>
      <c r="LP596" s="410">
        <v>1.7946407274032079E-2</v>
      </c>
      <c r="LQ596" s="410">
        <v>1.4777947169735912E-2</v>
      </c>
      <c r="LR596" s="410">
        <v>1.9098116100761196E-2</v>
      </c>
      <c r="LS596" s="410">
        <v>1.6380233184906265E-2</v>
      </c>
      <c r="LT596" s="410">
        <v>1.2203233873860977E-2</v>
      </c>
      <c r="LU596" s="410">
        <v>2.0001292049229163E-2</v>
      </c>
      <c r="LV596" s="410">
        <v>2.0956979474179196E-2</v>
      </c>
      <c r="LW596" s="410">
        <v>2.9189319276238256E-2</v>
      </c>
      <c r="LX596" s="410">
        <v>1.8374410660762536E-2</v>
      </c>
      <c r="LY596" s="410">
        <v>1.7747359911160731E-2</v>
      </c>
      <c r="LZ596" s="410">
        <v>5.4240187806339088E-2</v>
      </c>
      <c r="MA596" s="410">
        <v>0.15685958054100663</v>
      </c>
      <c r="MB596" s="410">
        <v>0.11125557381862675</v>
      </c>
      <c r="MC596" s="410">
        <v>1.1268026859075913</v>
      </c>
      <c r="MD596" s="410">
        <v>1.116946169272344E-2</v>
      </c>
      <c r="ME596" s="410">
        <v>9.3691331883860932E-3</v>
      </c>
      <c r="MF596" s="410">
        <v>4.5352797703029964E-3</v>
      </c>
      <c r="MG596" s="410">
        <v>1.1919279765700822E-2</v>
      </c>
      <c r="MH596" s="410">
        <v>1.2250271511155139E-2</v>
      </c>
      <c r="MI596" s="410">
        <v>7.406102048727459E-3</v>
      </c>
      <c r="MJ596" s="410">
        <v>9.9614382906703207E-3</v>
      </c>
      <c r="MK596" s="410">
        <v>1.4086260504809401E-2</v>
      </c>
      <c r="ML596" s="410">
        <v>1.2893766615818464E-3</v>
      </c>
      <c r="MM596" s="409">
        <v>1.1335530979408483E-2</v>
      </c>
      <c r="MN596" s="409">
        <v>1.1928420762242634E-2</v>
      </c>
      <c r="MO596" s="409">
        <v>2.1441389095580847E-2</v>
      </c>
      <c r="MP596" s="409">
        <v>1.8950624852896149E-2</v>
      </c>
      <c r="MQ596" s="409">
        <v>2.1243512218895373E-2</v>
      </c>
      <c r="MR596" s="409">
        <v>2.2862063592146539E-2</v>
      </c>
      <c r="MS596" s="409">
        <v>2.3487041012302531E-2</v>
      </c>
      <c r="MT596" s="409">
        <v>2.0261481190520063E-2</v>
      </c>
      <c r="MU596" s="409">
        <v>1.8044352420621714E-2</v>
      </c>
      <c r="MV596" s="409">
        <v>1.9414455212206652E-2</v>
      </c>
      <c r="MW596" s="409">
        <v>2.3112088845636737E-2</v>
      </c>
      <c r="MX596" s="409">
        <v>1.9554086258691598E-2</v>
      </c>
      <c r="MY596" s="409">
        <v>1.7994660360938785E-2</v>
      </c>
      <c r="MZ596" s="409">
        <v>1.4794068241209678E-2</v>
      </c>
      <c r="NA596" s="409">
        <v>1.8880175562264061E-2</v>
      </c>
      <c r="NB596" s="409">
        <v>1.6267092570528337E-2</v>
      </c>
      <c r="NC596" s="409">
        <v>1.2145017448326896E-2</v>
      </c>
      <c r="ND596" s="409">
        <v>2.253329374200521E-2</v>
      </c>
      <c r="NE596" s="409">
        <v>2.1891203263666843E-2</v>
      </c>
      <c r="NF596" s="409">
        <v>2.9844632232501441E-2</v>
      </c>
      <c r="NG596" s="409">
        <v>1.8993694406631439E-2</v>
      </c>
      <c r="NH596" s="409">
        <v>1.8076982873766138E-2</v>
      </c>
      <c r="NI596" s="409">
        <v>5.4044674312670092E-2</v>
      </c>
      <c r="NJ596" s="409">
        <v>0.15050946215537545</v>
      </c>
      <c r="NK596" s="409">
        <v>0.11455707032764105</v>
      </c>
      <c r="NL596" s="409">
        <v>1.1232677119332384</v>
      </c>
      <c r="NM596" s="409">
        <v>1.1312663561756172E-2</v>
      </c>
      <c r="NN596" s="409">
        <v>9.6534937906605275E-3</v>
      </c>
      <c r="NO596" s="409">
        <v>4.8602566132041232E-3</v>
      </c>
      <c r="NP596" s="409">
        <v>1.2056800151897491E-2</v>
      </c>
      <c r="NQ596" s="409">
        <v>1.2404648922757482E-2</v>
      </c>
      <c r="NR596" s="409">
        <v>7.6510216188742748E-3</v>
      </c>
      <c r="NS596" s="409">
        <v>1.0321867425664535E-2</v>
      </c>
      <c r="NT596" s="409">
        <v>1.4547166773657009E-2</v>
      </c>
      <c r="NU596" s="409">
        <v>1.318277118759588E-3</v>
      </c>
      <c r="NV596" s="410">
        <v>1.1616628405218985E-2</v>
      </c>
      <c r="NW596" s="410">
        <v>1.1616470654743038E-2</v>
      </c>
      <c r="NX596" s="410">
        <v>2.1737639332972531E-2</v>
      </c>
      <c r="NY596" s="410">
        <v>1.9085808452594669E-2</v>
      </c>
      <c r="NZ596" s="410">
        <v>2.1247191109838321E-2</v>
      </c>
      <c r="OA596" s="410">
        <v>2.3482938931077446E-2</v>
      </c>
      <c r="OB596" s="410">
        <v>2.4608647658511475E-2</v>
      </c>
      <c r="OC596" s="410">
        <v>2.2262048593768985E-2</v>
      </c>
      <c r="OD596" s="410">
        <v>1.8416796157412946E-2</v>
      </c>
      <c r="OE596" s="410">
        <v>1.9827022650775461E-2</v>
      </c>
      <c r="OF596" s="410">
        <v>2.3469541504911009E-2</v>
      </c>
      <c r="OG596" s="410">
        <v>1.9765270775131516E-2</v>
      </c>
      <c r="OH596" s="410">
        <v>1.8066774517501601E-2</v>
      </c>
      <c r="OI596" s="410">
        <v>1.4829238465333364E-2</v>
      </c>
      <c r="OJ596" s="410">
        <v>1.8984569089478699E-2</v>
      </c>
      <c r="OK596" s="410">
        <v>1.6848425864621337E-2</v>
      </c>
      <c r="OL596" s="410">
        <v>1.2698869245305097E-2</v>
      </c>
      <c r="OM596" s="410">
        <v>2.3746922928529219E-2</v>
      </c>
      <c r="ON596" s="410">
        <v>2.3118863649602618E-2</v>
      </c>
      <c r="OO596" s="410">
        <v>3.037722551303948E-2</v>
      </c>
      <c r="OP596" s="410">
        <v>1.9030229912066574E-2</v>
      </c>
      <c r="OQ596" s="410">
        <v>1.8127345832455656E-2</v>
      </c>
      <c r="OR596" s="410">
        <v>5.4049179629354065E-2</v>
      </c>
      <c r="OS596" s="410">
        <v>0.15580781582935324</v>
      </c>
      <c r="OT596" s="410">
        <v>0.11463202447728908</v>
      </c>
      <c r="OU596" s="410">
        <v>1.1242789714301384</v>
      </c>
      <c r="OV596" s="410">
        <v>1.104058533063693E-2</v>
      </c>
      <c r="OW596" s="410">
        <v>9.2904924891676031E-3</v>
      </c>
      <c r="OX596" s="410">
        <v>4.9772000319357251E-3</v>
      </c>
      <c r="OY596" s="410">
        <v>1.2124537839801859E-2</v>
      </c>
      <c r="OZ596" s="410">
        <v>1.228618777469177E-2</v>
      </c>
      <c r="PA596" s="410">
        <v>7.8640514988974133E-3</v>
      </c>
      <c r="PB596" s="410">
        <v>1.0461036242455838E-2</v>
      </c>
      <c r="PC596" s="410">
        <v>1.4835027876890417E-2</v>
      </c>
      <c r="PD596" s="410">
        <v>1.4176664562435303E-3</v>
      </c>
      <c r="PE596" s="409">
        <v>1.1928261054192547E-2</v>
      </c>
      <c r="PF596" s="409">
        <v>1.2224755004944724E-2</v>
      </c>
      <c r="PG596" s="409">
        <v>2.1847255651582648E-2</v>
      </c>
      <c r="PH596" s="409">
        <v>1.9850329808400097E-2</v>
      </c>
      <c r="PI596" s="409">
        <v>2.1175280350737725E-2</v>
      </c>
      <c r="PJ596" s="409">
        <v>2.3543523096762685E-2</v>
      </c>
      <c r="PK596" s="409">
        <v>2.4450297957960741E-2</v>
      </c>
      <c r="PL596" s="409">
        <v>2.2799307654565667E-2</v>
      </c>
      <c r="PM596" s="409">
        <v>1.8459558772708967E-2</v>
      </c>
      <c r="PN596" s="409">
        <v>1.9864725957992723E-2</v>
      </c>
      <c r="PO596" s="409">
        <v>2.3886451776130191E-2</v>
      </c>
      <c r="PP596" s="409">
        <v>2.002371410126674E-2</v>
      </c>
      <c r="PQ596" s="409">
        <v>1.8230151730416668E-2</v>
      </c>
      <c r="PR596" s="409">
        <v>1.4885476112118934E-2</v>
      </c>
      <c r="PS596" s="409">
        <v>1.9011384294175624E-2</v>
      </c>
      <c r="PT596" s="409">
        <v>1.7311532721024987E-2</v>
      </c>
      <c r="PU596" s="409">
        <v>1.31602983344754E-2</v>
      </c>
      <c r="PV596" s="409">
        <v>2.6875073652942422E-2</v>
      </c>
      <c r="PW596" s="409">
        <v>2.3835380222903213E-2</v>
      </c>
      <c r="PX596" s="409">
        <v>2.9625463843812407E-2</v>
      </c>
      <c r="PY596" s="409">
        <v>1.8962117970669861E-2</v>
      </c>
      <c r="PZ596" s="409">
        <v>1.8055959443174969E-2</v>
      </c>
      <c r="QA596" s="409">
        <v>5.4138892751804259E-2</v>
      </c>
      <c r="QB596" s="409">
        <v>0.1590251335753029</v>
      </c>
      <c r="QC596" s="409">
        <v>0.11760515392671558</v>
      </c>
      <c r="QD596" s="409">
        <v>1.1267142570550657</v>
      </c>
      <c r="QE596" s="409">
        <v>1.1132768872726052E-2</v>
      </c>
      <c r="QF596" s="409">
        <v>9.6956927229775794E-3</v>
      </c>
      <c r="QG596" s="409">
        <v>5.0536536589061778E-3</v>
      </c>
      <c r="QH596" s="409">
        <v>1.2390229477039716E-2</v>
      </c>
      <c r="QI596" s="409">
        <v>1.276616802473129E-2</v>
      </c>
      <c r="QJ596" s="409">
        <v>8.205134532473202E-3</v>
      </c>
      <c r="QK596" s="409">
        <v>1.0630161037366923E-2</v>
      </c>
      <c r="QL596" s="409">
        <v>1.5049859698305463E-2</v>
      </c>
      <c r="QM596" s="409">
        <v>1.477036336313186E-3</v>
      </c>
      <c r="QN596" s="410">
        <v>1.1980281646213084E-2</v>
      </c>
      <c r="QO596" s="410">
        <v>1.0414117178715633E-2</v>
      </c>
      <c r="QP596" s="410">
        <v>2.2076288925208975E-2</v>
      </c>
      <c r="QQ596" s="410">
        <v>1.9985085219770694E-2</v>
      </c>
      <c r="QR596" s="410">
        <v>2.105150433276437E-2</v>
      </c>
      <c r="QS596" s="410">
        <v>2.3351583526005942E-2</v>
      </c>
      <c r="QT596" s="410">
        <v>2.4230959543208249E-2</v>
      </c>
      <c r="QU596" s="410">
        <v>2.2765444703059693E-2</v>
      </c>
      <c r="QV596" s="410">
        <v>1.889128400810974E-2</v>
      </c>
      <c r="QW596" s="410">
        <v>2.0159196668698406E-2</v>
      </c>
      <c r="QX596" s="410">
        <v>2.3652549890370602E-2</v>
      </c>
      <c r="QY596" s="410">
        <v>1.9868106772499575E-2</v>
      </c>
      <c r="QZ596" s="410">
        <v>1.8079316081973239E-2</v>
      </c>
      <c r="RA596" s="410">
        <v>1.5230389712855362E-2</v>
      </c>
      <c r="RB596" s="410">
        <v>1.9446024543464859E-2</v>
      </c>
      <c r="RC596" s="410">
        <v>1.7576789726061966E-2</v>
      </c>
      <c r="RD596" s="410">
        <v>1.2532408323260044E-2</v>
      </c>
      <c r="RE596" s="410">
        <v>2.7642963170152249E-2</v>
      </c>
      <c r="RF596" s="410">
        <v>2.4558778000536925E-2</v>
      </c>
      <c r="RG596" s="410">
        <v>2.9834502028022038E-2</v>
      </c>
      <c r="RH596" s="410">
        <v>1.8956866369918491E-2</v>
      </c>
      <c r="RI596" s="410">
        <v>1.8302752575303026E-2</v>
      </c>
      <c r="RJ596" s="410">
        <v>5.2540640688364962E-2</v>
      </c>
      <c r="RK596" s="410">
        <v>0.15748964015888867</v>
      </c>
      <c r="RL596" s="410">
        <v>0.12598062677152352</v>
      </c>
      <c r="RM596" s="410">
        <v>1.1249870450532702</v>
      </c>
      <c r="RN596" s="410">
        <v>1.091846389719959E-2</v>
      </c>
      <c r="RO596" s="410">
        <v>9.8051659166117407E-3</v>
      </c>
      <c r="RP596" s="410">
        <v>4.9656626753495072E-3</v>
      </c>
      <c r="RQ596" s="410">
        <v>1.2370421930483683E-2</v>
      </c>
      <c r="RR596" s="410">
        <v>1.2515606130209351E-2</v>
      </c>
      <c r="RS596" s="410">
        <v>8.2902325590824728E-3</v>
      </c>
      <c r="RT596" s="410">
        <v>1.0661426735463195E-2</v>
      </c>
      <c r="RU596" s="410">
        <v>1.5147533098244117E-2</v>
      </c>
      <c r="RV596" s="410">
        <v>1.3667598912157426E-3</v>
      </c>
      <c r="RW596" s="409">
        <v>1.1824433483809542E-2</v>
      </c>
      <c r="RX596" s="409">
        <v>1.1299886066011091E-2</v>
      </c>
      <c r="RY596" s="409">
        <v>2.1647298670532941E-2</v>
      </c>
      <c r="RZ596" s="409">
        <v>1.9312360000039212E-2</v>
      </c>
      <c r="SA596" s="409">
        <v>2.0243669165441864E-2</v>
      </c>
      <c r="SB596" s="409">
        <v>2.2931905219153045E-2</v>
      </c>
      <c r="SC596" s="409">
        <v>2.3497156542587556E-2</v>
      </c>
      <c r="SD596" s="409">
        <v>2.4722537687003429E-2</v>
      </c>
      <c r="SE596" s="409">
        <v>1.8161663910849633E-2</v>
      </c>
      <c r="SF596" s="409">
        <v>2.0030186006329481E-2</v>
      </c>
      <c r="SG596" s="409">
        <v>2.3258816438985037E-2</v>
      </c>
      <c r="SH596" s="409">
        <v>1.9960222147856206E-2</v>
      </c>
      <c r="SI596" s="409">
        <v>1.7988746822235505E-2</v>
      </c>
      <c r="SJ596" s="409">
        <v>1.5379115932125341E-2</v>
      </c>
      <c r="SK596" s="409">
        <v>1.9281868956226834E-2</v>
      </c>
      <c r="SL596" s="409">
        <v>1.7174366788636028E-2</v>
      </c>
      <c r="SM596" s="409">
        <v>1.291377874585356E-2</v>
      </c>
      <c r="SN596" s="409">
        <v>2.8562754039283791E-2</v>
      </c>
      <c r="SO596" s="409">
        <v>2.3393858226808766E-2</v>
      </c>
      <c r="SP596" s="409">
        <v>2.8122560708306946E-2</v>
      </c>
      <c r="SQ596" s="409">
        <v>1.9462680215937441E-2</v>
      </c>
      <c r="SR596" s="409">
        <v>1.8074981654954459E-2</v>
      </c>
      <c r="SS596" s="409">
        <v>5.1523161039093865E-2</v>
      </c>
      <c r="ST596" s="409">
        <v>0.15822316981810858</v>
      </c>
      <c r="SU596" s="409">
        <v>0.12720847343265182</v>
      </c>
      <c r="SV596" s="409">
        <v>1.1208701347999686</v>
      </c>
      <c r="SW596" s="409">
        <v>1.0458736608528429E-2</v>
      </c>
      <c r="SX596" s="409">
        <v>9.6914113665206598E-3</v>
      </c>
      <c r="SY596" s="409">
        <v>4.8212088847241251E-3</v>
      </c>
      <c r="SZ596" s="409">
        <v>1.2501362558353737E-2</v>
      </c>
      <c r="TA596" s="409">
        <v>1.253588410367679E-2</v>
      </c>
      <c r="TB596" s="409">
        <v>8.1015946603883813E-3</v>
      </c>
      <c r="TC596" s="409">
        <v>1.0428024523232148E-2</v>
      </c>
      <c r="TD596" s="409">
        <v>1.4873527772575891E-2</v>
      </c>
      <c r="TE596" s="409">
        <v>1.3489475955998204E-3</v>
      </c>
    </row>
    <row r="597" spans="1:525" s="293" customFormat="1" x14ac:dyDescent="0.3">
      <c r="A597" s="409">
        <v>9.0842489433228934E-3</v>
      </c>
      <c r="B597" s="409">
        <v>1.3264241093564196E-2</v>
      </c>
      <c r="C597" s="409">
        <v>1.5301645047675935E-2</v>
      </c>
      <c r="D597" s="409">
        <v>1.6345499338352706E-2</v>
      </c>
      <c r="E597" s="409">
        <v>1.7529231366237054E-2</v>
      </c>
      <c r="F597" s="409">
        <v>1.5502153304096376E-2</v>
      </c>
      <c r="G597" s="409">
        <v>2.3766027292117891E-2</v>
      </c>
      <c r="H597" s="409">
        <v>1.4256057066530969E-2</v>
      </c>
      <c r="I597" s="409">
        <v>1.9178718325135836E-2</v>
      </c>
      <c r="J597" s="409">
        <v>1.8156276872404755E-2</v>
      </c>
      <c r="K597" s="409">
        <v>1.5954240296606078E-2</v>
      </c>
      <c r="L597" s="409">
        <v>1.6984031557457147E-2</v>
      </c>
      <c r="M597" s="409">
        <v>1.8738101413399124E-2</v>
      </c>
      <c r="N597" s="409">
        <v>1.9874005410123213E-2</v>
      </c>
      <c r="O597" s="409">
        <v>1.7084393454509066E-2</v>
      </c>
      <c r="P597" s="409">
        <v>1.865177986501226E-2</v>
      </c>
      <c r="Q597" s="409">
        <v>1.2988596055010545E-2</v>
      </c>
      <c r="R597" s="409">
        <v>1.7977907985363833E-2</v>
      </c>
      <c r="S597" s="409">
        <v>1.9779938395248969E-2</v>
      </c>
      <c r="T597" s="409">
        <v>2.7609207725258256E-2</v>
      </c>
      <c r="U597" s="409">
        <v>2.5431840402539527E-2</v>
      </c>
      <c r="V597" s="409">
        <v>2.1041131997764896E-2</v>
      </c>
      <c r="W597" s="409">
        <v>2.3224165535964202E-2</v>
      </c>
      <c r="X597" s="409">
        <v>3.5249803236647212E-2</v>
      </c>
      <c r="Y597" s="409">
        <v>4.4247244570636869E-2</v>
      </c>
      <c r="Z597" s="409">
        <v>3.1962298303296069E-2</v>
      </c>
      <c r="AA597" s="409">
        <v>1.0827650830898641</v>
      </c>
      <c r="AB597" s="409">
        <v>3.2123655228556605E-2</v>
      </c>
      <c r="AC597" s="409">
        <v>8.0319703820219534E-3</v>
      </c>
      <c r="AD597" s="409">
        <v>2.9029390738738847E-2</v>
      </c>
      <c r="AE597" s="409">
        <v>2.4090020428172376E-2</v>
      </c>
      <c r="AF597" s="409">
        <v>1.1636224802303478E-2</v>
      </c>
      <c r="AG597" s="409">
        <v>1.7843396692233723E-2</v>
      </c>
      <c r="AH597" s="409">
        <v>2.9192525484074132E-2</v>
      </c>
      <c r="AI597" s="409">
        <v>1.6228730413348556E-3</v>
      </c>
      <c r="AJ597" s="410">
        <v>9.3369109759620754E-3</v>
      </c>
      <c r="AK597" s="410">
        <v>1.4526145319129508E-2</v>
      </c>
      <c r="AL597" s="410">
        <v>1.5916106732879909E-2</v>
      </c>
      <c r="AM597" s="410">
        <v>1.7014021028259954E-2</v>
      </c>
      <c r="AN597" s="410">
        <v>1.8306252054828297E-2</v>
      </c>
      <c r="AO597" s="410">
        <v>1.647646055993679E-2</v>
      </c>
      <c r="AP597" s="410">
        <v>2.4808043071346104E-2</v>
      </c>
      <c r="AQ597" s="410">
        <v>1.4153580785577491E-2</v>
      </c>
      <c r="AR597" s="410">
        <v>2.0255355925657505E-2</v>
      </c>
      <c r="AS597" s="410">
        <v>1.8979094779068079E-2</v>
      </c>
      <c r="AT597" s="410">
        <v>1.7330679585238363E-2</v>
      </c>
      <c r="AU597" s="410">
        <v>1.8315031106776784E-2</v>
      </c>
      <c r="AV597" s="410">
        <v>2.0148081194215857E-2</v>
      </c>
      <c r="AW597" s="410">
        <v>2.090925052738328E-2</v>
      </c>
      <c r="AX597" s="410">
        <v>1.8100890517868062E-2</v>
      </c>
      <c r="AY597" s="410">
        <v>1.9653046405051455E-2</v>
      </c>
      <c r="AZ597" s="410">
        <v>1.3633111280215429E-2</v>
      </c>
      <c r="BA597" s="410">
        <v>2.0351543909038178E-2</v>
      </c>
      <c r="BB597" s="410">
        <v>2.1294062636419864E-2</v>
      </c>
      <c r="BC597" s="410">
        <v>2.7837789875254402E-2</v>
      </c>
      <c r="BD597" s="410">
        <v>2.6417459817737621E-2</v>
      </c>
      <c r="BE597" s="410">
        <v>2.1661807296176446E-2</v>
      </c>
      <c r="BF597" s="410">
        <v>2.4634480800164012E-2</v>
      </c>
      <c r="BG597" s="410">
        <v>3.793301101549082E-2</v>
      </c>
      <c r="BH597" s="410">
        <v>4.4629277547483602E-2</v>
      </c>
      <c r="BI597" s="410">
        <v>3.5690437020783242E-2</v>
      </c>
      <c r="BJ597" s="410">
        <v>1.0944206068553595</v>
      </c>
      <c r="BK597" s="410">
        <v>3.4222312292940912E-2</v>
      </c>
      <c r="BL597" s="410">
        <v>8.9127993395395344E-3</v>
      </c>
      <c r="BM597" s="410">
        <v>3.0660161847094854E-2</v>
      </c>
      <c r="BN597" s="410">
        <v>2.5426482641840002E-2</v>
      </c>
      <c r="BO597" s="410">
        <v>1.2777964096553202E-2</v>
      </c>
      <c r="BP597" s="410">
        <v>1.8797040746535789E-2</v>
      </c>
      <c r="BQ597" s="410">
        <v>3.1444067966310746E-2</v>
      </c>
      <c r="BR597" s="410">
        <v>1.6495221701479101E-3</v>
      </c>
      <c r="BS597" s="409">
        <v>9.9115794005570877E-3</v>
      </c>
      <c r="BT597" s="409">
        <v>1.515555460610051E-2</v>
      </c>
      <c r="BU597" s="409">
        <v>1.7017581808143722E-2</v>
      </c>
      <c r="BV597" s="409">
        <v>1.8356853693744086E-2</v>
      </c>
      <c r="BW597" s="409">
        <v>1.9750907032038269E-2</v>
      </c>
      <c r="BX597" s="409">
        <v>1.75260268315823E-2</v>
      </c>
      <c r="BY597" s="409">
        <v>2.6199543970097341E-2</v>
      </c>
      <c r="BZ597" s="409">
        <v>1.4774873095426978E-2</v>
      </c>
      <c r="CA597" s="409">
        <v>2.134473359838196E-2</v>
      </c>
      <c r="CB597" s="409">
        <v>2.0175692981296466E-2</v>
      </c>
      <c r="CC597" s="409">
        <v>1.8145730971819683E-2</v>
      </c>
      <c r="CD597" s="409">
        <v>1.9523004189295465E-2</v>
      </c>
      <c r="CE597" s="409">
        <v>2.1306485227960768E-2</v>
      </c>
      <c r="CF597" s="409">
        <v>2.1863232892165522E-2</v>
      </c>
      <c r="CG597" s="409">
        <v>1.9457426358945359E-2</v>
      </c>
      <c r="CH597" s="409">
        <v>2.0503383361318437E-2</v>
      </c>
      <c r="CI597" s="409">
        <v>1.4937862627361883E-2</v>
      </c>
      <c r="CJ597" s="409">
        <v>2.1299112712189778E-2</v>
      </c>
      <c r="CK597" s="409">
        <v>2.2632421550255639E-2</v>
      </c>
      <c r="CL597" s="409">
        <v>2.8286812653856554E-2</v>
      </c>
      <c r="CM597" s="409">
        <v>2.7086196585713117E-2</v>
      </c>
      <c r="CN597" s="409">
        <v>2.2580361034569372E-2</v>
      </c>
      <c r="CO597" s="409">
        <v>2.6269653770358021E-2</v>
      </c>
      <c r="CP597" s="409">
        <v>3.9857379356472926E-2</v>
      </c>
      <c r="CQ597" s="409">
        <v>4.6495593531614199E-2</v>
      </c>
      <c r="CR597" s="409">
        <v>3.7742700264005932E-2</v>
      </c>
      <c r="CS597" s="409">
        <v>1.1053858523457445</v>
      </c>
      <c r="CT597" s="409">
        <v>3.6864121175862768E-2</v>
      </c>
      <c r="CU597" s="409">
        <v>9.5057686348771191E-3</v>
      </c>
      <c r="CV597" s="409">
        <v>3.3059877271987344E-2</v>
      </c>
      <c r="CW597" s="409">
        <v>2.7036084409750687E-2</v>
      </c>
      <c r="CX597" s="409">
        <v>1.4112046163879524E-2</v>
      </c>
      <c r="CY597" s="409">
        <v>1.9996233053050132E-2</v>
      </c>
      <c r="CZ597" s="409">
        <v>3.4099234145362943E-2</v>
      </c>
      <c r="DA597" s="409">
        <v>1.4761816808700416E-3</v>
      </c>
      <c r="DB597" s="410">
        <v>1.0443312899397256E-2</v>
      </c>
      <c r="DC597" s="410">
        <v>1.5784909514599179E-2</v>
      </c>
      <c r="DD597" s="410">
        <v>1.7985629546364453E-2</v>
      </c>
      <c r="DE597" s="410">
        <v>1.9470879173537813E-2</v>
      </c>
      <c r="DF597" s="410">
        <v>2.1021480981820967E-2</v>
      </c>
      <c r="DG597" s="410">
        <v>1.8978639121173202E-2</v>
      </c>
      <c r="DH597" s="410">
        <v>2.7812506703735827E-2</v>
      </c>
      <c r="DI597" s="410">
        <v>1.6177275316136171E-2</v>
      </c>
      <c r="DJ597" s="410">
        <v>2.2652809682821233E-2</v>
      </c>
      <c r="DK597" s="410">
        <v>2.131884649668709E-2</v>
      </c>
      <c r="DL597" s="410">
        <v>1.9215147757945323E-2</v>
      </c>
      <c r="DM597" s="410">
        <v>2.0906906498103429E-2</v>
      </c>
      <c r="DN597" s="410">
        <v>2.2469946299277378E-2</v>
      </c>
      <c r="DO597" s="410">
        <v>2.2659205844540453E-2</v>
      </c>
      <c r="DP597" s="410">
        <v>2.0318842015881557E-2</v>
      </c>
      <c r="DQ597" s="410">
        <v>2.3216998607639948E-2</v>
      </c>
      <c r="DR597" s="410">
        <v>1.6220904401021752E-2</v>
      </c>
      <c r="DS597" s="410">
        <v>2.3419569528796841E-2</v>
      </c>
      <c r="DT597" s="410">
        <v>2.366329495513805E-2</v>
      </c>
      <c r="DU597" s="410">
        <v>2.912687193721614E-2</v>
      </c>
      <c r="DV597" s="410">
        <v>2.8784416167581268E-2</v>
      </c>
      <c r="DW597" s="410">
        <v>2.3506215089205865E-2</v>
      </c>
      <c r="DX597" s="410">
        <v>2.8025713883076765E-2</v>
      </c>
      <c r="DY597" s="410">
        <v>3.8613616899034808E-2</v>
      </c>
      <c r="DZ597" s="410">
        <v>4.9617491963122679E-2</v>
      </c>
      <c r="EA597" s="410">
        <v>4.0555729351740004E-2</v>
      </c>
      <c r="EB597" s="410">
        <v>1.1182725367228146</v>
      </c>
      <c r="EC597" s="410">
        <v>3.9958039789946845E-2</v>
      </c>
      <c r="ED597" s="410">
        <v>1.0875633872295582E-2</v>
      </c>
      <c r="EE597" s="410">
        <v>3.4403471756495739E-2</v>
      </c>
      <c r="EF597" s="410">
        <v>2.891151359891023E-2</v>
      </c>
      <c r="EG597" s="410">
        <v>1.5103750281965369E-2</v>
      </c>
      <c r="EH597" s="410">
        <v>2.1411435713194316E-2</v>
      </c>
      <c r="EI597" s="410">
        <v>3.5693480448696982E-2</v>
      </c>
      <c r="EJ597" s="410">
        <v>1.9010484763394857E-3</v>
      </c>
      <c r="EK597" s="409">
        <v>1.1329027353296682E-2</v>
      </c>
      <c r="EL597" s="409">
        <v>1.705048458033882E-2</v>
      </c>
      <c r="EM597" s="409">
        <v>1.9684742077098912E-2</v>
      </c>
      <c r="EN597" s="409">
        <v>2.2088323453516991E-2</v>
      </c>
      <c r="EO597" s="409">
        <v>2.3861787751403435E-2</v>
      </c>
      <c r="EP597" s="409">
        <v>2.0214730111367624E-2</v>
      </c>
      <c r="EQ597" s="409">
        <v>3.0704500310024713E-2</v>
      </c>
      <c r="ER597" s="409">
        <v>1.7524795580986519E-2</v>
      </c>
      <c r="ES597" s="409">
        <v>2.4999325022066095E-2</v>
      </c>
      <c r="ET597" s="409">
        <v>2.3554100753238185E-2</v>
      </c>
      <c r="EU597" s="409">
        <v>2.1189964499577142E-2</v>
      </c>
      <c r="EV597" s="409">
        <v>2.2769119466699562E-2</v>
      </c>
      <c r="EW597" s="409">
        <v>2.5505987322748627E-2</v>
      </c>
      <c r="EX597" s="409">
        <v>2.4924039090993302E-2</v>
      </c>
      <c r="EY597" s="409">
        <v>2.2570586074751153E-2</v>
      </c>
      <c r="EZ597" s="409">
        <v>2.2210341557587807E-2</v>
      </c>
      <c r="FA597" s="409">
        <v>1.8162158646794792E-2</v>
      </c>
      <c r="FB597" s="409">
        <v>2.6044507966941355E-2</v>
      </c>
      <c r="FC597" s="409">
        <v>2.5523022779123366E-2</v>
      </c>
      <c r="FD597" s="409">
        <v>3.1805799686543873E-2</v>
      </c>
      <c r="FE597" s="409">
        <v>3.1467407755707576E-2</v>
      </c>
      <c r="FF597" s="409">
        <v>2.5343925831513934E-2</v>
      </c>
      <c r="FG597" s="409">
        <v>2.956958518827563E-2</v>
      </c>
      <c r="FH597" s="409">
        <v>3.9614399662157011E-2</v>
      </c>
      <c r="FI597" s="409">
        <v>5.0130375170230973E-2</v>
      </c>
      <c r="FJ597" s="409">
        <v>4.3426060309593881E-2</v>
      </c>
      <c r="FK597" s="409">
        <v>1.1365995080818094</v>
      </c>
      <c r="FL597" s="409">
        <v>4.4578885124467615E-2</v>
      </c>
      <c r="FM597" s="409">
        <v>1.1977298771890268E-2</v>
      </c>
      <c r="FN597" s="409">
        <v>3.8010060159074925E-2</v>
      </c>
      <c r="FO597" s="409">
        <v>3.2108706994995594E-2</v>
      </c>
      <c r="FP597" s="409">
        <v>1.6283280727995387E-2</v>
      </c>
      <c r="FQ597" s="409">
        <v>2.3119279039013823E-2</v>
      </c>
      <c r="FR597" s="409">
        <v>3.8701795331066706E-2</v>
      </c>
      <c r="FS597" s="409">
        <v>2.1554689464501628E-3</v>
      </c>
      <c r="FT597" s="410">
        <v>1.2144243078644357E-2</v>
      </c>
      <c r="FU597" s="410">
        <v>1.7065720828276405E-2</v>
      </c>
      <c r="FV597" s="410">
        <v>2.1349190704375052E-2</v>
      </c>
      <c r="FW597" s="410">
        <v>2.3704811109179994E-2</v>
      </c>
      <c r="FX597" s="410">
        <v>2.5836625307635301E-2</v>
      </c>
      <c r="FY597" s="410">
        <v>2.2688814067371024E-2</v>
      </c>
      <c r="FZ597" s="410">
        <v>3.3686181885666355E-2</v>
      </c>
      <c r="GA597" s="410">
        <v>1.679413016604003E-2</v>
      </c>
      <c r="GB597" s="410">
        <v>2.6604692737577318E-2</v>
      </c>
      <c r="GC597" s="410">
        <v>2.5188783675860884E-2</v>
      </c>
      <c r="GD597" s="410">
        <v>2.284305718140224E-2</v>
      </c>
      <c r="GE597" s="410">
        <v>2.3796048542776546E-2</v>
      </c>
      <c r="GF597" s="410">
        <v>2.6584787670117807E-2</v>
      </c>
      <c r="GG597" s="410">
        <v>2.5512944516976666E-2</v>
      </c>
      <c r="GH597" s="410">
        <v>2.4661753308139786E-2</v>
      </c>
      <c r="GI597" s="410">
        <v>2.5123073336150142E-2</v>
      </c>
      <c r="GJ597" s="410">
        <v>1.9375192272492701E-2</v>
      </c>
      <c r="GK597" s="410">
        <v>2.8514585762781295E-2</v>
      </c>
      <c r="GL597" s="410">
        <v>2.7897433575826931E-2</v>
      </c>
      <c r="GM597" s="410">
        <v>3.3738870199026251E-2</v>
      </c>
      <c r="GN597" s="410">
        <v>3.3459896607217002E-2</v>
      </c>
      <c r="GO597" s="410">
        <v>2.7579616857411712E-2</v>
      </c>
      <c r="GP597" s="410">
        <v>3.0790160815930716E-2</v>
      </c>
      <c r="GQ597" s="410">
        <v>3.9904710517005344E-2</v>
      </c>
      <c r="GR597" s="410">
        <v>4.836841436682722E-2</v>
      </c>
      <c r="GS597" s="410">
        <v>4.40256258053702E-2</v>
      </c>
      <c r="GT597" s="410">
        <v>1.1494882720450621</v>
      </c>
      <c r="GU597" s="410">
        <v>4.853054596357885E-2</v>
      </c>
      <c r="GV597" s="410">
        <v>1.3118325349183564E-2</v>
      </c>
      <c r="GW597" s="410">
        <v>4.1314745094267205E-2</v>
      </c>
      <c r="GX597" s="410">
        <v>3.429640676608435E-2</v>
      </c>
      <c r="GY597" s="410">
        <v>1.7441303757426797E-2</v>
      </c>
      <c r="GZ597" s="410">
        <v>2.4789852090657885E-2</v>
      </c>
      <c r="HA597" s="410">
        <v>4.1347650201144982E-2</v>
      </c>
      <c r="HB597" s="410">
        <v>2.3014468096059352E-3</v>
      </c>
      <c r="HC597" s="409">
        <v>1.2872643021368837E-2</v>
      </c>
      <c r="HD597" s="409">
        <v>1.8086879304291717E-2</v>
      </c>
      <c r="HE597" s="409">
        <v>2.2668329365732993E-2</v>
      </c>
      <c r="HF597" s="409">
        <v>2.5822076155843417E-2</v>
      </c>
      <c r="HG597" s="409">
        <v>2.7922884925886394E-2</v>
      </c>
      <c r="HH597" s="409">
        <v>2.4161917456575803E-2</v>
      </c>
      <c r="HI597" s="409">
        <v>3.6169290307306527E-2</v>
      </c>
      <c r="HJ597" s="409">
        <v>1.8331644723771641E-2</v>
      </c>
      <c r="HK597" s="409">
        <v>2.8511145240000133E-2</v>
      </c>
      <c r="HL597" s="409">
        <v>2.7358488585174999E-2</v>
      </c>
      <c r="HM597" s="409">
        <v>2.4929509180217711E-2</v>
      </c>
      <c r="HN597" s="409">
        <v>2.6036173028981643E-2</v>
      </c>
      <c r="HO597" s="409">
        <v>2.8773756370200555E-2</v>
      </c>
      <c r="HP597" s="409">
        <v>2.8428856719957464E-2</v>
      </c>
      <c r="HQ597" s="409">
        <v>2.6035317160055169E-2</v>
      </c>
      <c r="HR597" s="409">
        <v>2.6903592660618911E-2</v>
      </c>
      <c r="HS597" s="409">
        <v>2.2707104390355726E-2</v>
      </c>
      <c r="HT597" s="409">
        <v>3.1315981888544731E-2</v>
      </c>
      <c r="HU597" s="409">
        <v>2.9982884665337592E-2</v>
      </c>
      <c r="HV597" s="409">
        <v>3.38532765054924E-2</v>
      </c>
      <c r="HW597" s="409">
        <v>3.3707806602938171E-2</v>
      </c>
      <c r="HX597" s="409">
        <v>2.8899623248364353E-2</v>
      </c>
      <c r="HY597" s="409">
        <v>3.2679840012652762E-2</v>
      </c>
      <c r="HZ597" s="409">
        <v>4.127332861158696E-2</v>
      </c>
      <c r="IA597" s="409">
        <v>5.1017395079803657E-2</v>
      </c>
      <c r="IB597" s="409">
        <v>4.5912894140541616E-2</v>
      </c>
      <c r="IC597" s="409">
        <v>1.1570090424144488</v>
      </c>
      <c r="ID597" s="409">
        <v>4.9209360609711941E-2</v>
      </c>
      <c r="IE597" s="409">
        <v>1.3856774474338675E-2</v>
      </c>
      <c r="IF597" s="409">
        <v>4.3910643394190145E-2</v>
      </c>
      <c r="IG597" s="409">
        <v>3.65989521434767E-2</v>
      </c>
      <c r="IH597" s="409">
        <v>1.831962594034944E-2</v>
      </c>
      <c r="II597" s="409">
        <v>2.6235509241637821E-2</v>
      </c>
      <c r="IJ597" s="409">
        <v>4.2399803348900651E-2</v>
      </c>
      <c r="IK597" s="409">
        <v>2.5657131621399949E-3</v>
      </c>
      <c r="IL597" s="410">
        <v>1.3440186714427592E-2</v>
      </c>
      <c r="IM597" s="410">
        <v>1.7444671224025959E-2</v>
      </c>
      <c r="IN597" s="410">
        <v>2.3560001136564656E-2</v>
      </c>
      <c r="IO597" s="410">
        <v>2.7004688096525918E-2</v>
      </c>
      <c r="IP597" s="410">
        <v>2.9519942972339754E-2</v>
      </c>
      <c r="IQ597" s="410">
        <v>2.5318034391090052E-2</v>
      </c>
      <c r="IR597" s="410">
        <v>3.6894876301244724E-2</v>
      </c>
      <c r="IS597" s="410">
        <v>1.9028376519132285E-2</v>
      </c>
      <c r="IT597" s="410">
        <v>2.9565136661308753E-2</v>
      </c>
      <c r="IU597" s="410">
        <v>2.835034721435687E-2</v>
      </c>
      <c r="IV597" s="410">
        <v>2.61698695146215E-2</v>
      </c>
      <c r="IW597" s="410">
        <v>2.6774934069174625E-2</v>
      </c>
      <c r="IX597" s="410">
        <v>3.0243277901538426E-2</v>
      </c>
      <c r="IY597" s="410">
        <v>2.8716745917999584E-2</v>
      </c>
      <c r="IZ597" s="410">
        <v>2.6697614009138674E-2</v>
      </c>
      <c r="JA597" s="410">
        <v>2.50680707439839E-2</v>
      </c>
      <c r="JB597" s="410">
        <v>2.014743020350479E-2</v>
      </c>
      <c r="JC597" s="410">
        <v>3.2434452756525671E-2</v>
      </c>
      <c r="JD597" s="410">
        <v>3.125055002031496E-2</v>
      </c>
      <c r="JE597" s="410">
        <v>3.508497993334575E-2</v>
      </c>
      <c r="JF597" s="410">
        <v>3.5062211525010663E-2</v>
      </c>
      <c r="JG597" s="410">
        <v>3.0088065755483902E-2</v>
      </c>
      <c r="JH597" s="410">
        <v>3.3700411477143213E-2</v>
      </c>
      <c r="JI597" s="410">
        <v>4.0622004634948992E-2</v>
      </c>
      <c r="JJ597" s="410">
        <v>4.7610012126807537E-2</v>
      </c>
      <c r="JK597" s="410">
        <v>4.7016107431452007E-2</v>
      </c>
      <c r="JL597" s="410">
        <v>1.1562962907530745</v>
      </c>
      <c r="JM597" s="410">
        <v>4.9793658700666897E-2</v>
      </c>
      <c r="JN597" s="410">
        <v>1.4386426022608393E-2</v>
      </c>
      <c r="JO597" s="410">
        <v>4.4552524247200895E-2</v>
      </c>
      <c r="JP597" s="410">
        <v>3.7863733309948668E-2</v>
      </c>
      <c r="JQ597" s="410">
        <v>1.8659002138556625E-2</v>
      </c>
      <c r="JR597" s="410">
        <v>2.6753868550947305E-2</v>
      </c>
      <c r="JS597" s="410">
        <v>4.160779385145056E-2</v>
      </c>
      <c r="JT597" s="410">
        <v>2.581827209029768E-3</v>
      </c>
      <c r="JU597" s="409">
        <v>1.3493369779230093E-2</v>
      </c>
      <c r="JV597" s="409">
        <v>1.6692719702340514E-2</v>
      </c>
      <c r="JW597" s="409">
        <v>2.3207195693976595E-2</v>
      </c>
      <c r="JX597" s="409">
        <v>2.732002927743515E-2</v>
      </c>
      <c r="JY597" s="409">
        <v>2.9209997289579903E-2</v>
      </c>
      <c r="JZ597" s="409">
        <v>2.5306365125395656E-2</v>
      </c>
      <c r="KA597" s="409">
        <v>3.6196327837211238E-2</v>
      </c>
      <c r="KB597" s="409">
        <v>1.7862159932489113E-2</v>
      </c>
      <c r="KC597" s="409">
        <v>2.8733682502196718E-2</v>
      </c>
      <c r="KD597" s="409">
        <v>2.732881328911543E-2</v>
      </c>
      <c r="KE597" s="409">
        <v>2.5476808103564383E-2</v>
      </c>
      <c r="KF597" s="409">
        <v>2.6499898939357499E-2</v>
      </c>
      <c r="KG597" s="409">
        <v>2.8617187341851227E-2</v>
      </c>
      <c r="KH597" s="409">
        <v>2.7724311186322587E-2</v>
      </c>
      <c r="KI597" s="409">
        <v>2.6558283744152315E-2</v>
      </c>
      <c r="KJ597" s="409">
        <v>2.6057358280056134E-2</v>
      </c>
      <c r="KK597" s="409">
        <v>1.9100759106955054E-2</v>
      </c>
      <c r="KL597" s="409">
        <v>3.2480689883095881E-2</v>
      </c>
      <c r="KM597" s="409">
        <v>3.1443919476620681E-2</v>
      </c>
      <c r="KN597" s="409">
        <v>3.427418120145731E-2</v>
      </c>
      <c r="KO597" s="409">
        <v>3.4852756129214603E-2</v>
      </c>
      <c r="KP597" s="409">
        <v>3.0642237862494336E-2</v>
      </c>
      <c r="KQ597" s="409">
        <v>3.3922514409992659E-2</v>
      </c>
      <c r="KR597" s="409">
        <v>4.0674462089914112E-2</v>
      </c>
      <c r="KS597" s="409">
        <v>4.8326341881274791E-2</v>
      </c>
      <c r="KT597" s="409">
        <v>4.6895668953146473E-2</v>
      </c>
      <c r="KU597" s="409">
        <v>1.1575008055606533</v>
      </c>
      <c r="KV597" s="409">
        <v>5.020516285241923E-2</v>
      </c>
      <c r="KW597" s="409">
        <v>1.4370251864527043E-2</v>
      </c>
      <c r="KX597" s="409">
        <v>4.4088079515476879E-2</v>
      </c>
      <c r="KY597" s="409">
        <v>3.869844973963181E-2</v>
      </c>
      <c r="KZ597" s="409">
        <v>1.9330580945567E-2</v>
      </c>
      <c r="LA597" s="409">
        <v>2.6906487481137709E-2</v>
      </c>
      <c r="LB597" s="409">
        <v>4.0945213310924745E-2</v>
      </c>
      <c r="LC597" s="409">
        <v>2.5109180101415387E-3</v>
      </c>
      <c r="LD597" s="410">
        <v>1.3740864423311617E-2</v>
      </c>
      <c r="LE597" s="410">
        <v>1.5928164599742278E-2</v>
      </c>
      <c r="LF597" s="410">
        <v>2.3492757076827523E-2</v>
      </c>
      <c r="LG597" s="410">
        <v>2.6602567036939539E-2</v>
      </c>
      <c r="LH597" s="410">
        <v>2.8681897711113482E-2</v>
      </c>
      <c r="LI597" s="410">
        <v>2.5194944406975204E-2</v>
      </c>
      <c r="LJ597" s="410">
        <v>3.4950719101586238E-2</v>
      </c>
      <c r="LK597" s="410">
        <v>1.7705883701688071E-2</v>
      </c>
      <c r="LL597" s="410">
        <v>2.7416170055299414E-2</v>
      </c>
      <c r="LM597" s="410">
        <v>2.6077368748671396E-2</v>
      </c>
      <c r="LN597" s="410">
        <v>2.4662904504061899E-2</v>
      </c>
      <c r="LO597" s="410">
        <v>2.5647855231529973E-2</v>
      </c>
      <c r="LP597" s="410">
        <v>2.765694306879268E-2</v>
      </c>
      <c r="LQ597" s="410">
        <v>2.7033307236891964E-2</v>
      </c>
      <c r="LR597" s="410">
        <v>2.6142728522898194E-2</v>
      </c>
      <c r="LS597" s="410">
        <v>2.6336733730255642E-2</v>
      </c>
      <c r="LT597" s="410">
        <v>1.8487806522930743E-2</v>
      </c>
      <c r="LU597" s="410">
        <v>3.145765369795963E-2</v>
      </c>
      <c r="LV597" s="410">
        <v>3.2660187636023602E-2</v>
      </c>
      <c r="LW597" s="410">
        <v>3.3185139085460488E-2</v>
      </c>
      <c r="LX597" s="410">
        <v>3.5018626410346282E-2</v>
      </c>
      <c r="LY597" s="410">
        <v>3.0794349841759248E-2</v>
      </c>
      <c r="LZ597" s="410">
        <v>3.3742871206377222E-2</v>
      </c>
      <c r="MA597" s="410">
        <v>4.0731474562372888E-2</v>
      </c>
      <c r="MB597" s="410">
        <v>4.4281427267304531E-2</v>
      </c>
      <c r="MC597" s="410">
        <v>4.6480193073207644E-2</v>
      </c>
      <c r="MD597" s="410">
        <v>1.1482320545141442</v>
      </c>
      <c r="ME597" s="410">
        <v>5.0259318863937669E-2</v>
      </c>
      <c r="MF597" s="410">
        <v>1.5446033043506025E-2</v>
      </c>
      <c r="MG597" s="410">
        <v>4.4374604059067096E-2</v>
      </c>
      <c r="MH597" s="410">
        <v>3.8291891356621768E-2</v>
      </c>
      <c r="MI597" s="410">
        <v>1.9773069875440086E-2</v>
      </c>
      <c r="MJ597" s="410">
        <v>2.7624191722438868E-2</v>
      </c>
      <c r="MK597" s="410">
        <v>4.0395139417795795E-2</v>
      </c>
      <c r="ML597" s="410">
        <v>2.6334916477794858E-3</v>
      </c>
      <c r="MM597" s="409">
        <v>1.386016421023495E-2</v>
      </c>
      <c r="MN597" s="409">
        <v>1.5431372361952899E-2</v>
      </c>
      <c r="MO597" s="409">
        <v>2.3567087579200289E-2</v>
      </c>
      <c r="MP597" s="409">
        <v>2.7250852328588815E-2</v>
      </c>
      <c r="MQ597" s="409">
        <v>2.8330803654993384E-2</v>
      </c>
      <c r="MR597" s="409">
        <v>2.5055595562191082E-2</v>
      </c>
      <c r="MS597" s="409">
        <v>3.4521031258888772E-2</v>
      </c>
      <c r="MT597" s="409">
        <v>1.8605650972169624E-2</v>
      </c>
      <c r="MU597" s="409">
        <v>2.7383531795470362E-2</v>
      </c>
      <c r="MV597" s="409">
        <v>2.6036932397436954E-2</v>
      </c>
      <c r="MW597" s="409">
        <v>2.4617637257638377E-2</v>
      </c>
      <c r="MX597" s="409">
        <v>2.6197619905965218E-2</v>
      </c>
      <c r="MY597" s="409">
        <v>2.7366272447935394E-2</v>
      </c>
      <c r="MZ597" s="409">
        <v>2.7205863117469357E-2</v>
      </c>
      <c r="NA597" s="409">
        <v>2.5712533976007822E-2</v>
      </c>
      <c r="NB597" s="409">
        <v>2.6780950645794867E-2</v>
      </c>
      <c r="NC597" s="409">
        <v>1.9350166041693904E-2</v>
      </c>
      <c r="ND597" s="409">
        <v>3.184519650839783E-2</v>
      </c>
      <c r="NE597" s="409">
        <v>3.2670189537209092E-2</v>
      </c>
      <c r="NF597" s="409">
        <v>3.306619741124716E-2</v>
      </c>
      <c r="NG597" s="409">
        <v>3.4992607871360978E-2</v>
      </c>
      <c r="NH597" s="409">
        <v>3.134875990654469E-2</v>
      </c>
      <c r="NI597" s="409">
        <v>3.4314326371917468E-2</v>
      </c>
      <c r="NJ597" s="409">
        <v>3.9505656684101394E-2</v>
      </c>
      <c r="NK597" s="409">
        <v>4.2604200730251944E-2</v>
      </c>
      <c r="NL597" s="409">
        <v>4.4213493856974422E-2</v>
      </c>
      <c r="NM597" s="409">
        <v>1.1525628380892421</v>
      </c>
      <c r="NN597" s="409">
        <v>5.1860768469905422E-2</v>
      </c>
      <c r="NO597" s="409">
        <v>1.6284552643720768E-2</v>
      </c>
      <c r="NP597" s="409">
        <v>4.2777004512096893E-2</v>
      </c>
      <c r="NQ597" s="409">
        <v>3.8669835039704725E-2</v>
      </c>
      <c r="NR597" s="409">
        <v>2.0268078467181847E-2</v>
      </c>
      <c r="NS597" s="409">
        <v>2.8511814251076281E-2</v>
      </c>
      <c r="NT597" s="409">
        <v>4.0748784995126609E-2</v>
      </c>
      <c r="NU597" s="409">
        <v>2.7229570065485393E-3</v>
      </c>
      <c r="NV597" s="410">
        <v>1.4320533447434119E-2</v>
      </c>
      <c r="NW597" s="410">
        <v>1.4735800262247047E-2</v>
      </c>
      <c r="NX597" s="410">
        <v>2.3605753577506727E-2</v>
      </c>
      <c r="NY597" s="410">
        <v>2.7515964898519801E-2</v>
      </c>
      <c r="NZ597" s="410">
        <v>2.7936261611652777E-2</v>
      </c>
      <c r="OA597" s="410">
        <v>2.5558469182862521E-2</v>
      </c>
      <c r="OB597" s="410">
        <v>3.5462802753579811E-2</v>
      </c>
      <c r="OC597" s="410">
        <v>2.0492014526580424E-2</v>
      </c>
      <c r="OD597" s="410">
        <v>2.7399272480288516E-2</v>
      </c>
      <c r="OE597" s="410">
        <v>2.6144124544096099E-2</v>
      </c>
      <c r="OF597" s="410">
        <v>2.4921929828563807E-2</v>
      </c>
      <c r="OG597" s="410">
        <v>2.6793180704633466E-2</v>
      </c>
      <c r="OH597" s="410">
        <v>2.7067654933364032E-2</v>
      </c>
      <c r="OI597" s="410">
        <v>2.7133078203374413E-2</v>
      </c>
      <c r="OJ597" s="410">
        <v>2.550305842516996E-2</v>
      </c>
      <c r="OK597" s="410">
        <v>2.892699048925015E-2</v>
      </c>
      <c r="OL597" s="410">
        <v>1.9997013081941229E-2</v>
      </c>
      <c r="OM597" s="410">
        <v>3.1957655137411001E-2</v>
      </c>
      <c r="ON597" s="410">
        <v>3.2630434689909664E-2</v>
      </c>
      <c r="OO597" s="410">
        <v>3.3237860074256428E-2</v>
      </c>
      <c r="OP597" s="410">
        <v>3.4629520948056679E-2</v>
      </c>
      <c r="OQ597" s="410">
        <v>3.1504784209628232E-2</v>
      </c>
      <c r="OR597" s="410">
        <v>3.4874985081532209E-2</v>
      </c>
      <c r="OS597" s="410">
        <v>4.1132271399673917E-2</v>
      </c>
      <c r="OT597" s="410">
        <v>4.2579089733831975E-2</v>
      </c>
      <c r="OU597" s="410">
        <v>4.418152412153116E-2</v>
      </c>
      <c r="OV597" s="410">
        <v>1.1480409386790309</v>
      </c>
      <c r="OW597" s="410">
        <v>5.0434412523059607E-2</v>
      </c>
      <c r="OX597" s="410">
        <v>1.5857990013204232E-2</v>
      </c>
      <c r="OY597" s="410">
        <v>4.249325778298442E-2</v>
      </c>
      <c r="OZ597" s="410">
        <v>3.8702158973486493E-2</v>
      </c>
      <c r="PA597" s="410">
        <v>2.0880946284165217E-2</v>
      </c>
      <c r="PB597" s="410">
        <v>2.8642879535580881E-2</v>
      </c>
      <c r="PC597" s="410">
        <v>4.0787485528451212E-2</v>
      </c>
      <c r="PD597" s="410">
        <v>2.9350851573821768E-3</v>
      </c>
      <c r="PE597" s="409">
        <v>1.4829690611088622E-2</v>
      </c>
      <c r="PF597" s="409">
        <v>1.5343149640935458E-2</v>
      </c>
      <c r="PG597" s="409">
        <v>2.3812523377088432E-2</v>
      </c>
      <c r="PH597" s="409">
        <v>2.8073505593214979E-2</v>
      </c>
      <c r="PI597" s="409">
        <v>2.7465130007210774E-2</v>
      </c>
      <c r="PJ597" s="409">
        <v>2.5762236275190302E-2</v>
      </c>
      <c r="PK597" s="409">
        <v>3.517436907087642E-2</v>
      </c>
      <c r="PL597" s="409">
        <v>2.137875460435637E-2</v>
      </c>
      <c r="PM597" s="409">
        <v>2.7578050809477367E-2</v>
      </c>
      <c r="PN597" s="409">
        <v>2.5639930544161187E-2</v>
      </c>
      <c r="PO597" s="409">
        <v>2.5558132697197068E-2</v>
      </c>
      <c r="PP597" s="409">
        <v>2.7457224507624403E-2</v>
      </c>
      <c r="PQ597" s="409">
        <v>2.6996370461132971E-2</v>
      </c>
      <c r="PR597" s="409">
        <v>2.7212262947146796E-2</v>
      </c>
      <c r="PS597" s="409">
        <v>2.5863805513042838E-2</v>
      </c>
      <c r="PT597" s="409">
        <v>3.101163632655516E-2</v>
      </c>
      <c r="PU597" s="409">
        <v>2.1100349395181312E-2</v>
      </c>
      <c r="PV597" s="409">
        <v>3.2096725087591635E-2</v>
      </c>
      <c r="PW597" s="409">
        <v>3.3402870397569027E-2</v>
      </c>
      <c r="PX597" s="409">
        <v>3.2041832976063417E-2</v>
      </c>
      <c r="PY597" s="409">
        <v>3.4567166165402154E-2</v>
      </c>
      <c r="PZ597" s="409">
        <v>3.1353477371917134E-2</v>
      </c>
      <c r="QA597" s="409">
        <v>3.5782877801578586E-2</v>
      </c>
      <c r="QB597" s="409">
        <v>3.9265041815500216E-2</v>
      </c>
      <c r="QC597" s="409">
        <v>4.300409779012096E-2</v>
      </c>
      <c r="QD597" s="409">
        <v>4.4783775830395389E-2</v>
      </c>
      <c r="QE597" s="409">
        <v>1.1487299267772426</v>
      </c>
      <c r="QF597" s="409">
        <v>5.2287536426209417E-2</v>
      </c>
      <c r="QG597" s="409">
        <v>1.4803359146684077E-2</v>
      </c>
      <c r="QH597" s="409">
        <v>4.245162306865799E-2</v>
      </c>
      <c r="QI597" s="409">
        <v>3.9041013531309086E-2</v>
      </c>
      <c r="QJ597" s="409">
        <v>2.1457308390375369E-2</v>
      </c>
      <c r="QK597" s="409">
        <v>2.8828905203970783E-2</v>
      </c>
      <c r="QL597" s="409">
        <v>4.1149889468746779E-2</v>
      </c>
      <c r="QM597" s="409">
        <v>2.9743781774238913E-3</v>
      </c>
      <c r="QN597" s="410">
        <v>1.5415623093335306E-2</v>
      </c>
      <c r="QO597" s="410">
        <v>1.3494784675638923E-2</v>
      </c>
      <c r="QP597" s="410">
        <v>2.507440939431595E-2</v>
      </c>
      <c r="QQ597" s="410">
        <v>2.9592585393047131E-2</v>
      </c>
      <c r="QR597" s="410">
        <v>2.9116233736398604E-2</v>
      </c>
      <c r="QS597" s="410">
        <v>2.6369430778287024E-2</v>
      </c>
      <c r="QT597" s="410">
        <v>3.5622935101022386E-2</v>
      </c>
      <c r="QU597" s="410">
        <v>2.308223918377833E-2</v>
      </c>
      <c r="QV597" s="410">
        <v>2.8717465899086525E-2</v>
      </c>
      <c r="QW597" s="410">
        <v>2.6618209240953417E-2</v>
      </c>
      <c r="QX597" s="410">
        <v>2.6105775565814643E-2</v>
      </c>
      <c r="QY597" s="410">
        <v>2.8109158520101065E-2</v>
      </c>
      <c r="QZ597" s="410">
        <v>2.7342813832296919E-2</v>
      </c>
      <c r="RA597" s="410">
        <v>2.8984723155079651E-2</v>
      </c>
      <c r="RB597" s="410">
        <v>2.6972032114387846E-2</v>
      </c>
      <c r="RC597" s="410">
        <v>3.2270269785979674E-2</v>
      </c>
      <c r="RD597" s="410">
        <v>2.0774579009526065E-2</v>
      </c>
      <c r="RE597" s="410">
        <v>3.3248577426420088E-2</v>
      </c>
      <c r="RF597" s="410">
        <v>3.4502199386098213E-2</v>
      </c>
      <c r="RG597" s="410">
        <v>3.2858342893479983E-2</v>
      </c>
      <c r="RH597" s="410">
        <v>3.4964283503860015E-2</v>
      </c>
      <c r="RI597" s="410">
        <v>3.2719308350193495E-2</v>
      </c>
      <c r="RJ597" s="410">
        <v>3.7337296223644019E-2</v>
      </c>
      <c r="RK597" s="410">
        <v>4.0730166080331705E-2</v>
      </c>
      <c r="RL597" s="410">
        <v>4.4632729903770804E-2</v>
      </c>
      <c r="RM597" s="410">
        <v>4.5144652783873494E-2</v>
      </c>
      <c r="RN597" s="410">
        <v>1.1475495474625843</v>
      </c>
      <c r="RO597" s="410">
        <v>5.3570857836468366E-2</v>
      </c>
      <c r="RP597" s="410">
        <v>1.4196683260158733E-2</v>
      </c>
      <c r="RQ597" s="410">
        <v>4.3349308414752485E-2</v>
      </c>
      <c r="RR597" s="410">
        <v>3.974201619517536E-2</v>
      </c>
      <c r="RS597" s="410">
        <v>2.2467689562280232E-2</v>
      </c>
      <c r="RT597" s="410">
        <v>2.9701160196642561E-2</v>
      </c>
      <c r="RU597" s="410">
        <v>4.1799094176426944E-2</v>
      </c>
      <c r="RV597" s="410">
        <v>2.851027846130557E-3</v>
      </c>
      <c r="RW597" s="409">
        <v>1.5847972284981207E-2</v>
      </c>
      <c r="RX597" s="409">
        <v>1.3714573609880985E-2</v>
      </c>
      <c r="RY597" s="409">
        <v>2.5954870842486849E-2</v>
      </c>
      <c r="RZ597" s="409">
        <v>3.1188341278749927E-2</v>
      </c>
      <c r="SA597" s="409">
        <v>2.9454470752464001E-2</v>
      </c>
      <c r="SB597" s="409">
        <v>2.7797969007820108E-2</v>
      </c>
      <c r="SC597" s="409">
        <v>3.5863326667708292E-2</v>
      </c>
      <c r="SD597" s="409">
        <v>2.2231135230283069E-2</v>
      </c>
      <c r="SE597" s="409">
        <v>2.8968846043198666E-2</v>
      </c>
      <c r="SF597" s="409">
        <v>2.7673902931177455E-2</v>
      </c>
      <c r="SG597" s="409">
        <v>2.7158527914678987E-2</v>
      </c>
      <c r="SH597" s="409">
        <v>3.0337719057454426E-2</v>
      </c>
      <c r="SI597" s="409">
        <v>2.8837792879711586E-2</v>
      </c>
      <c r="SJ597" s="409">
        <v>3.1744086782556288E-2</v>
      </c>
      <c r="SK597" s="409">
        <v>2.9217879873119378E-2</v>
      </c>
      <c r="SL597" s="409">
        <v>3.8808997852899436E-2</v>
      </c>
      <c r="SM597" s="409">
        <v>2.2478636781381664E-2</v>
      </c>
      <c r="SN597" s="409">
        <v>3.4835710991075221E-2</v>
      </c>
      <c r="SO597" s="409">
        <v>3.3381810412396573E-2</v>
      </c>
      <c r="SP597" s="409">
        <v>3.125334298037246E-2</v>
      </c>
      <c r="SQ597" s="409">
        <v>3.5466869876990693E-2</v>
      </c>
      <c r="SR597" s="409">
        <v>3.418750158431956E-2</v>
      </c>
      <c r="SS597" s="409">
        <v>4.0790184750730672E-2</v>
      </c>
      <c r="ST597" s="409">
        <v>4.3877286658031797E-2</v>
      </c>
      <c r="SU597" s="409">
        <v>4.7330408966181452E-2</v>
      </c>
      <c r="SV597" s="409">
        <v>4.8013449051476205E-2</v>
      </c>
      <c r="SW597" s="409">
        <v>1.1468643914445336</v>
      </c>
      <c r="SX597" s="409">
        <v>5.3307853066499947E-2</v>
      </c>
      <c r="SY597" s="409">
        <v>1.4381751903932625E-2</v>
      </c>
      <c r="SZ597" s="409">
        <v>4.5196776907847097E-2</v>
      </c>
      <c r="TA597" s="409">
        <v>4.0784295057325545E-2</v>
      </c>
      <c r="TB597" s="409">
        <v>2.2932913176108162E-2</v>
      </c>
      <c r="TC597" s="409">
        <v>2.9933302372685065E-2</v>
      </c>
      <c r="TD597" s="409">
        <v>4.2198781799912058E-2</v>
      </c>
      <c r="TE597" s="409">
        <v>3.0729304847339407E-3</v>
      </c>
    </row>
    <row r="598" spans="1:525" s="293" customFormat="1" x14ac:dyDescent="0.3">
      <c r="A598" s="409">
        <v>4.7789121026009761E-2</v>
      </c>
      <c r="B598" s="409">
        <v>6.4027413149756296E-2</v>
      </c>
      <c r="C598" s="409">
        <v>5.9681669786941408E-2</v>
      </c>
      <c r="D598" s="409">
        <v>6.9352906360586372E-2</v>
      </c>
      <c r="E598" s="409">
        <v>6.814342790717258E-2</v>
      </c>
      <c r="F598" s="409">
        <v>6.4970790264834308E-2</v>
      </c>
      <c r="G598" s="409">
        <v>6.3215802566456383E-2</v>
      </c>
      <c r="H598" s="409">
        <v>6.3108321339276768E-2</v>
      </c>
      <c r="I598" s="409">
        <v>6.6729721937556483E-2</v>
      </c>
      <c r="J598" s="409">
        <v>6.4275963932483651E-2</v>
      </c>
      <c r="K598" s="409">
        <v>6.383819364240699E-2</v>
      </c>
      <c r="L598" s="409">
        <v>6.7564194227177354E-2</v>
      </c>
      <c r="M598" s="409">
        <v>6.4222408941378081E-2</v>
      </c>
      <c r="N598" s="409">
        <v>6.3069961953479192E-2</v>
      </c>
      <c r="O598" s="409">
        <v>6.1921076943638874E-2</v>
      </c>
      <c r="P598" s="409">
        <v>6.6441327036896522E-2</v>
      </c>
      <c r="Q598" s="409">
        <v>5.4199865779544436E-2</v>
      </c>
      <c r="R598" s="409">
        <v>5.9310662498605275E-2</v>
      </c>
      <c r="S598" s="409">
        <v>5.7598246058230509E-2</v>
      </c>
      <c r="T598" s="409">
        <v>7.6506382911205401E-2</v>
      </c>
      <c r="U598" s="409">
        <v>6.139690878038475E-2</v>
      </c>
      <c r="V598" s="409">
        <v>5.8910574899571827E-2</v>
      </c>
      <c r="W598" s="409">
        <v>7.4576477274797062E-2</v>
      </c>
      <c r="X598" s="409">
        <v>8.8285452552909469E-2</v>
      </c>
      <c r="Y598" s="409">
        <v>7.9078682248538729E-2</v>
      </c>
      <c r="Z598" s="409">
        <v>6.285624838830664E-2</v>
      </c>
      <c r="AA598" s="409">
        <v>4.784470153988743E-2</v>
      </c>
      <c r="AB598" s="409">
        <v>1.2127366561059383</v>
      </c>
      <c r="AC598" s="409">
        <v>6.7313790227096285E-2</v>
      </c>
      <c r="AD598" s="409">
        <v>6.3885553095963291E-2</v>
      </c>
      <c r="AE598" s="409">
        <v>4.8174979086589208E-2</v>
      </c>
      <c r="AF598" s="409">
        <v>2.8156123142313184E-2</v>
      </c>
      <c r="AG598" s="409">
        <v>4.7634425994951164E-2</v>
      </c>
      <c r="AH598" s="409">
        <v>6.3543818469958949E-2</v>
      </c>
      <c r="AI598" s="409">
        <v>1.1098730751186892E-2</v>
      </c>
      <c r="AJ598" s="410">
        <v>4.5385995899952937E-2</v>
      </c>
      <c r="AK598" s="410">
        <v>6.3567443402203119E-2</v>
      </c>
      <c r="AL598" s="410">
        <v>5.8657737797296841E-2</v>
      </c>
      <c r="AM598" s="410">
        <v>6.7533804149333895E-2</v>
      </c>
      <c r="AN598" s="410">
        <v>6.5937528537997697E-2</v>
      </c>
      <c r="AO598" s="410">
        <v>6.5646799290049865E-2</v>
      </c>
      <c r="AP598" s="410">
        <v>6.2653234223319948E-2</v>
      </c>
      <c r="AQ598" s="410">
        <v>5.7903862828760255E-2</v>
      </c>
      <c r="AR598" s="410">
        <v>6.6141656143898914E-2</v>
      </c>
      <c r="AS598" s="410">
        <v>6.3787338025882739E-2</v>
      </c>
      <c r="AT598" s="410">
        <v>6.5495746591929666E-2</v>
      </c>
      <c r="AU598" s="410">
        <v>6.8207861942269896E-2</v>
      </c>
      <c r="AV598" s="410">
        <v>6.4829743441124396E-2</v>
      </c>
      <c r="AW598" s="410">
        <v>6.2821123183530489E-2</v>
      </c>
      <c r="AX598" s="410">
        <v>6.1995506006442928E-2</v>
      </c>
      <c r="AY598" s="410">
        <v>6.523698765257499E-2</v>
      </c>
      <c r="AZ598" s="410">
        <v>5.3673274228712882E-2</v>
      </c>
      <c r="BA598" s="410">
        <v>6.0257772957519898E-2</v>
      </c>
      <c r="BB598" s="410">
        <v>5.8060742915307689E-2</v>
      </c>
      <c r="BC598" s="410">
        <v>7.2114243717270529E-2</v>
      </c>
      <c r="BD598" s="410">
        <v>6.1415131837342415E-2</v>
      </c>
      <c r="BE598" s="410">
        <v>5.7616541750064351E-2</v>
      </c>
      <c r="BF598" s="410">
        <v>7.4991354018409936E-2</v>
      </c>
      <c r="BG598" s="410">
        <v>8.7218705799609192E-2</v>
      </c>
      <c r="BH598" s="410">
        <v>7.673715337534634E-2</v>
      </c>
      <c r="BI598" s="410">
        <v>6.3032741428013794E-2</v>
      </c>
      <c r="BJ598" s="410">
        <v>4.689141485536711E-2</v>
      </c>
      <c r="BK598" s="410">
        <v>1.2216750043653732</v>
      </c>
      <c r="BL598" s="410">
        <v>7.0290528426562623E-2</v>
      </c>
      <c r="BM598" s="410">
        <v>6.4572899141903159E-2</v>
      </c>
      <c r="BN598" s="410">
        <v>4.7395214279247561E-2</v>
      </c>
      <c r="BO598" s="410">
        <v>2.8534774290873269E-2</v>
      </c>
      <c r="BP598" s="410">
        <v>4.8166824079982823E-2</v>
      </c>
      <c r="BQ598" s="410">
        <v>6.2703149326486171E-2</v>
      </c>
      <c r="BR598" s="410">
        <v>1.0152371660711661E-2</v>
      </c>
      <c r="BS598" s="409">
        <v>4.5128186530886231E-2</v>
      </c>
      <c r="BT598" s="409">
        <v>6.3640932173074885E-2</v>
      </c>
      <c r="BU598" s="409">
        <v>5.8747965941646788E-2</v>
      </c>
      <c r="BV598" s="409">
        <v>6.8467919503892444E-2</v>
      </c>
      <c r="BW598" s="409">
        <v>6.5840001700915848E-2</v>
      </c>
      <c r="BX598" s="409">
        <v>6.6477239019370721E-2</v>
      </c>
      <c r="BY598" s="409">
        <v>6.3002515778687818E-2</v>
      </c>
      <c r="BZ598" s="409">
        <v>5.8427578605211368E-2</v>
      </c>
      <c r="CA598" s="409">
        <v>6.6440807172505334E-2</v>
      </c>
      <c r="CB598" s="409">
        <v>6.3376985822520007E-2</v>
      </c>
      <c r="CC598" s="409">
        <v>6.4563366055495633E-2</v>
      </c>
      <c r="CD598" s="409">
        <v>6.7890374571656142E-2</v>
      </c>
      <c r="CE598" s="409">
        <v>6.4172533561898906E-2</v>
      </c>
      <c r="CF598" s="409">
        <v>6.1475193796254303E-2</v>
      </c>
      <c r="CG598" s="409">
        <v>6.2788097285858172E-2</v>
      </c>
      <c r="CH598" s="409">
        <v>6.4960891502019891E-2</v>
      </c>
      <c r="CI598" s="409">
        <v>5.458563411757205E-2</v>
      </c>
      <c r="CJ598" s="409">
        <v>6.1030064226123414E-2</v>
      </c>
      <c r="CK598" s="409">
        <v>5.8389734683006109E-2</v>
      </c>
      <c r="CL598" s="409">
        <v>6.9869684245911334E-2</v>
      </c>
      <c r="CM598" s="409">
        <v>5.9824648032173591E-2</v>
      </c>
      <c r="CN598" s="409">
        <v>5.7224164955575807E-2</v>
      </c>
      <c r="CO598" s="409">
        <v>7.593694889136543E-2</v>
      </c>
      <c r="CP598" s="409">
        <v>8.6509095746261158E-2</v>
      </c>
      <c r="CQ598" s="409">
        <v>7.8679497410666169E-2</v>
      </c>
      <c r="CR598" s="409">
        <v>6.1556588019149393E-2</v>
      </c>
      <c r="CS598" s="409">
        <v>4.836856795576909E-2</v>
      </c>
      <c r="CT598" s="409">
        <v>1.2269359132935489</v>
      </c>
      <c r="CU598" s="409">
        <v>7.212053366405452E-2</v>
      </c>
      <c r="CV598" s="409">
        <v>6.6734371510600493E-2</v>
      </c>
      <c r="CW598" s="409">
        <v>4.8281349893106826E-2</v>
      </c>
      <c r="CX598" s="409">
        <v>2.9755628726609817E-2</v>
      </c>
      <c r="CY598" s="409">
        <v>4.9091552725736357E-2</v>
      </c>
      <c r="CZ598" s="409">
        <v>6.4806940824299983E-2</v>
      </c>
      <c r="DA598" s="409">
        <v>8.7057305678308657E-3</v>
      </c>
      <c r="DB598" s="410">
        <v>4.6077061001995059E-2</v>
      </c>
      <c r="DC598" s="410">
        <v>6.248246671288326E-2</v>
      </c>
      <c r="DD598" s="410">
        <v>6.0295007558765192E-2</v>
      </c>
      <c r="DE598" s="410">
        <v>6.9723953216964604E-2</v>
      </c>
      <c r="DF598" s="410">
        <v>6.5922303988322481E-2</v>
      </c>
      <c r="DG598" s="410">
        <v>6.6363818684463657E-2</v>
      </c>
      <c r="DH598" s="410">
        <v>6.4701689162975334E-2</v>
      </c>
      <c r="DI598" s="410">
        <v>5.9000154611097491E-2</v>
      </c>
      <c r="DJ598" s="410">
        <v>6.6717007380635115E-2</v>
      </c>
      <c r="DK598" s="410">
        <v>6.4328455453556088E-2</v>
      </c>
      <c r="DL598" s="410">
        <v>6.5403361404333185E-2</v>
      </c>
      <c r="DM598" s="410">
        <v>6.8125304622090835E-2</v>
      </c>
      <c r="DN598" s="410">
        <v>6.4943288291136006E-2</v>
      </c>
      <c r="DO598" s="410">
        <v>6.0539370216977945E-2</v>
      </c>
      <c r="DP598" s="410">
        <v>6.2629572904041655E-2</v>
      </c>
      <c r="DQ598" s="410">
        <v>6.8897726114756613E-2</v>
      </c>
      <c r="DR598" s="410">
        <v>5.6549978944493845E-2</v>
      </c>
      <c r="DS598" s="410">
        <v>6.2124266024071034E-2</v>
      </c>
      <c r="DT598" s="410">
        <v>5.9747133442144273E-2</v>
      </c>
      <c r="DU598" s="410">
        <v>6.8985328494217166E-2</v>
      </c>
      <c r="DV598" s="410">
        <v>6.2471239832023989E-2</v>
      </c>
      <c r="DW598" s="410">
        <v>5.8833680900193003E-2</v>
      </c>
      <c r="DX598" s="410">
        <v>8.0257144339658901E-2</v>
      </c>
      <c r="DY598" s="410">
        <v>8.8388216675307538E-2</v>
      </c>
      <c r="DZ598" s="410">
        <v>8.3605366262482828E-2</v>
      </c>
      <c r="EA598" s="410">
        <v>6.4820546118385086E-2</v>
      </c>
      <c r="EB598" s="410">
        <v>5.0784059681111805E-2</v>
      </c>
      <c r="EC598" s="410">
        <v>1.2403261052337822</v>
      </c>
      <c r="ED598" s="410">
        <v>7.9712472366802747E-2</v>
      </c>
      <c r="EE598" s="410">
        <v>6.8487835022219473E-2</v>
      </c>
      <c r="EF598" s="410">
        <v>5.129087144488139E-2</v>
      </c>
      <c r="EG598" s="410">
        <v>3.1090453181068633E-2</v>
      </c>
      <c r="EH598" s="410">
        <v>5.1738695386167717E-2</v>
      </c>
      <c r="EI598" s="410">
        <v>6.6691613575939043E-2</v>
      </c>
      <c r="EJ598" s="410">
        <v>1.0693536821074514E-2</v>
      </c>
      <c r="EK598" s="409">
        <v>4.8935204135194026E-2</v>
      </c>
      <c r="EL598" s="409">
        <v>6.473867629297303E-2</v>
      </c>
      <c r="EM598" s="409">
        <v>6.3509756454813923E-2</v>
      </c>
      <c r="EN598" s="409">
        <v>7.3490491103028868E-2</v>
      </c>
      <c r="EO598" s="409">
        <v>6.9820120141341174E-2</v>
      </c>
      <c r="EP598" s="409">
        <v>6.621012300857218E-2</v>
      </c>
      <c r="EQ598" s="409">
        <v>6.8042860938970523E-2</v>
      </c>
      <c r="ER598" s="409">
        <v>6.003797555029286E-2</v>
      </c>
      <c r="ES598" s="409">
        <v>6.8589000727510632E-2</v>
      </c>
      <c r="ET598" s="409">
        <v>6.6951554403162861E-2</v>
      </c>
      <c r="EU598" s="409">
        <v>6.7958600750121556E-2</v>
      </c>
      <c r="EV598" s="409">
        <v>6.8783039134080376E-2</v>
      </c>
      <c r="EW598" s="409">
        <v>6.8575954167968883E-2</v>
      </c>
      <c r="EX598" s="409">
        <v>6.1209159928972801E-2</v>
      </c>
      <c r="EY598" s="409">
        <v>6.5457786583986266E-2</v>
      </c>
      <c r="EZ598" s="409">
        <v>6.5176634031966635E-2</v>
      </c>
      <c r="FA598" s="409">
        <v>6.1994213474319201E-2</v>
      </c>
      <c r="FB598" s="409">
        <v>6.4754818312021678E-2</v>
      </c>
      <c r="FC598" s="409">
        <v>6.082990868582714E-2</v>
      </c>
      <c r="FD598" s="409">
        <v>7.1585364909384108E-2</v>
      </c>
      <c r="FE598" s="409">
        <v>6.6402823283917986E-2</v>
      </c>
      <c r="FF598" s="409">
        <v>6.1827599760244503E-2</v>
      </c>
      <c r="FG598" s="409">
        <v>8.5160318931026838E-2</v>
      </c>
      <c r="FH598" s="409">
        <v>9.3989283525904396E-2</v>
      </c>
      <c r="FI598" s="409">
        <v>8.4748329147891141E-2</v>
      </c>
      <c r="FJ598" s="409">
        <v>6.7852607852556701E-2</v>
      </c>
      <c r="FK598" s="409">
        <v>5.5065215524607164E-2</v>
      </c>
      <c r="FL598" s="409">
        <v>1.2563987019679252</v>
      </c>
      <c r="FM598" s="409">
        <v>8.3872063297335944E-2</v>
      </c>
      <c r="FN598" s="409">
        <v>7.3960431401850435E-2</v>
      </c>
      <c r="FO598" s="409">
        <v>5.4778311107082006E-2</v>
      </c>
      <c r="FP598" s="409">
        <v>3.3381977086217679E-2</v>
      </c>
      <c r="FQ598" s="409">
        <v>5.4033089138219054E-2</v>
      </c>
      <c r="FR598" s="409">
        <v>7.2824238902680721E-2</v>
      </c>
      <c r="FS598" s="409">
        <v>1.1581872747086481E-2</v>
      </c>
      <c r="FT598" s="410">
        <v>4.9449975142126602E-2</v>
      </c>
      <c r="FU598" s="410">
        <v>6.1865315536258424E-2</v>
      </c>
      <c r="FV598" s="410">
        <v>6.282151248741083E-2</v>
      </c>
      <c r="FW598" s="410">
        <v>7.2518946184407504E-2</v>
      </c>
      <c r="FX598" s="410">
        <v>6.8100430771624046E-2</v>
      </c>
      <c r="FY598" s="410">
        <v>6.7798712999994029E-2</v>
      </c>
      <c r="FZ598" s="410">
        <v>7.1000549351021611E-2</v>
      </c>
      <c r="GA598" s="410">
        <v>5.5987290506673781E-2</v>
      </c>
      <c r="GB598" s="410">
        <v>6.501527514840573E-2</v>
      </c>
      <c r="GC598" s="410">
        <v>6.5041697314242378E-2</v>
      </c>
      <c r="GD598" s="410">
        <v>6.6898548498943333E-2</v>
      </c>
      <c r="GE598" s="410">
        <v>6.6117081682174353E-2</v>
      </c>
      <c r="GF598" s="410">
        <v>6.4737621782117061E-2</v>
      </c>
      <c r="GG598" s="410">
        <v>5.7209894509674085E-2</v>
      </c>
      <c r="GH598" s="410">
        <v>6.4672495236133248E-2</v>
      </c>
      <c r="GI598" s="410">
        <v>6.8080097407193785E-2</v>
      </c>
      <c r="GJ598" s="410">
        <v>6.1673934980330414E-2</v>
      </c>
      <c r="GK598" s="410">
        <v>6.4492539487278844E-2</v>
      </c>
      <c r="GL598" s="410">
        <v>5.8512153954690838E-2</v>
      </c>
      <c r="GM598" s="410">
        <v>6.9037219940324274E-2</v>
      </c>
      <c r="GN598" s="410">
        <v>6.4983329817055499E-2</v>
      </c>
      <c r="GO598" s="410">
        <v>6.2910874086862509E-2</v>
      </c>
      <c r="GP598" s="410">
        <v>8.6351441224713124E-2</v>
      </c>
      <c r="GQ598" s="410">
        <v>9.2187033909314944E-2</v>
      </c>
      <c r="GR598" s="410">
        <v>8.2881081119625569E-2</v>
      </c>
      <c r="GS598" s="410">
        <v>6.6680288307882182E-2</v>
      </c>
      <c r="GT598" s="410">
        <v>5.4345225649233823E-2</v>
      </c>
      <c r="GU598" s="410">
        <v>1.266999179865925</v>
      </c>
      <c r="GV598" s="410">
        <v>8.8034884875709027E-2</v>
      </c>
      <c r="GW598" s="410">
        <v>7.3830399892110418E-2</v>
      </c>
      <c r="GX598" s="410">
        <v>5.4133431946884622E-2</v>
      </c>
      <c r="GY598" s="410">
        <v>3.0955838793978053E-2</v>
      </c>
      <c r="GZ598" s="410">
        <v>5.3219351105271283E-2</v>
      </c>
      <c r="HA598" s="410">
        <v>7.5358267703074966E-2</v>
      </c>
      <c r="HB598" s="410">
        <v>1.2748955540948547E-2</v>
      </c>
      <c r="HC598" s="409">
        <v>5.0023505782832801E-2</v>
      </c>
      <c r="HD598" s="409">
        <v>6.2428130928639337E-2</v>
      </c>
      <c r="HE598" s="409">
        <v>6.2985622506869496E-2</v>
      </c>
      <c r="HF598" s="409">
        <v>7.4247183759986124E-2</v>
      </c>
      <c r="HG598" s="409">
        <v>6.731727716658574E-2</v>
      </c>
      <c r="HH598" s="409">
        <v>6.7366980908286897E-2</v>
      </c>
      <c r="HI598" s="409">
        <v>7.2729416520318002E-2</v>
      </c>
      <c r="HJ598" s="409">
        <v>5.7889846929382857E-2</v>
      </c>
      <c r="HK598" s="409">
        <v>6.5185211492315015E-2</v>
      </c>
      <c r="HL598" s="409">
        <v>6.6545709107612233E-2</v>
      </c>
      <c r="HM598" s="409">
        <v>6.931758118306576E-2</v>
      </c>
      <c r="HN598" s="409">
        <v>6.8517654213899798E-2</v>
      </c>
      <c r="HO598" s="409">
        <v>6.6052867418221584E-2</v>
      </c>
      <c r="HP598" s="409">
        <v>5.9592708374678893E-2</v>
      </c>
      <c r="HQ598" s="409">
        <v>6.5107329705908837E-2</v>
      </c>
      <c r="HR598" s="409">
        <v>6.9669668101640755E-2</v>
      </c>
      <c r="HS598" s="409">
        <v>6.9852119826926198E-2</v>
      </c>
      <c r="HT598" s="409">
        <v>6.571865669045146E-2</v>
      </c>
      <c r="HU598" s="409">
        <v>5.7529432183797344E-2</v>
      </c>
      <c r="HV598" s="409">
        <v>6.7101917638618211E-2</v>
      </c>
      <c r="HW598" s="409">
        <v>6.3611766694217489E-2</v>
      </c>
      <c r="HX598" s="409">
        <v>6.4064784505261235E-2</v>
      </c>
      <c r="HY598" s="409">
        <v>8.6971767579585024E-2</v>
      </c>
      <c r="HZ598" s="409">
        <v>9.2212398672912893E-2</v>
      </c>
      <c r="IA598" s="409">
        <v>8.6028011933929754E-2</v>
      </c>
      <c r="IB598" s="409">
        <v>6.7747262047879814E-2</v>
      </c>
      <c r="IC598" s="409">
        <v>5.4055336627806698E-2</v>
      </c>
      <c r="ID598" s="409">
        <v>1.2775141810130124</v>
      </c>
      <c r="IE598" s="409">
        <v>9.6836184324391172E-2</v>
      </c>
      <c r="IF598" s="409">
        <v>7.4251127770714895E-2</v>
      </c>
      <c r="IG598" s="409">
        <v>5.4160805513784993E-2</v>
      </c>
      <c r="IH598" s="409">
        <v>3.0640819861100305E-2</v>
      </c>
      <c r="II598" s="409">
        <v>5.4143452477282257E-2</v>
      </c>
      <c r="IJ598" s="409">
        <v>8.1626618319244365E-2</v>
      </c>
      <c r="IK598" s="409">
        <v>1.5591735863095578E-2</v>
      </c>
      <c r="IL598" s="410">
        <v>5.0645568925254923E-2</v>
      </c>
      <c r="IM598" s="410">
        <v>5.8588411990505011E-2</v>
      </c>
      <c r="IN598" s="410">
        <v>6.3226648134433211E-2</v>
      </c>
      <c r="IO598" s="410">
        <v>7.4242205092030861E-2</v>
      </c>
      <c r="IP598" s="410">
        <v>6.6800942820817014E-2</v>
      </c>
      <c r="IQ598" s="410">
        <v>6.4940521183305927E-2</v>
      </c>
      <c r="IR598" s="410">
        <v>7.1526708016190349E-2</v>
      </c>
      <c r="IS598" s="410">
        <v>5.7398713117860274E-2</v>
      </c>
      <c r="IT598" s="410">
        <v>6.3532278085227628E-2</v>
      </c>
      <c r="IU598" s="410">
        <v>6.6007421151728071E-2</v>
      </c>
      <c r="IV598" s="410">
        <v>7.0503157335962005E-2</v>
      </c>
      <c r="IW598" s="410">
        <v>6.7115462902516687E-2</v>
      </c>
      <c r="IX598" s="410">
        <v>6.6685448250141957E-2</v>
      </c>
      <c r="IY598" s="410">
        <v>5.7863713775635886E-2</v>
      </c>
      <c r="IZ598" s="410">
        <v>6.3738850991470114E-2</v>
      </c>
      <c r="JA598" s="410">
        <v>6.307679775260569E-2</v>
      </c>
      <c r="JB598" s="410">
        <v>5.7868889297465052E-2</v>
      </c>
      <c r="JC598" s="410">
        <v>6.5832692003323243E-2</v>
      </c>
      <c r="JD598" s="410">
        <v>5.6007349475568478E-2</v>
      </c>
      <c r="JE598" s="410">
        <v>6.7427862152322104E-2</v>
      </c>
      <c r="JF598" s="410">
        <v>6.4659407107572064E-2</v>
      </c>
      <c r="JG598" s="410">
        <v>6.4576760367070593E-2</v>
      </c>
      <c r="JH598" s="410">
        <v>9.0087429302089683E-2</v>
      </c>
      <c r="JI598" s="410">
        <v>9.6233742688865739E-2</v>
      </c>
      <c r="JJ598" s="410">
        <v>8.3290478623893077E-2</v>
      </c>
      <c r="JK598" s="410">
        <v>6.8414493550565642E-2</v>
      </c>
      <c r="JL598" s="410">
        <v>5.3238979628583434E-2</v>
      </c>
      <c r="JM598" s="410">
        <v>1.268682865132533</v>
      </c>
      <c r="JN598" s="410">
        <v>0.10591214351052548</v>
      </c>
      <c r="JO598" s="410">
        <v>7.3386875670659227E-2</v>
      </c>
      <c r="JP598" s="410">
        <v>5.5304619550504273E-2</v>
      </c>
      <c r="JQ598" s="410">
        <v>3.1042220649214365E-2</v>
      </c>
      <c r="JR598" s="410">
        <v>5.519643533203783E-2</v>
      </c>
      <c r="JS598" s="410">
        <v>8.3849597949047561E-2</v>
      </c>
      <c r="JT598" s="410">
        <v>1.4711528912733293E-2</v>
      </c>
      <c r="JU598" s="409">
        <v>4.8022021694992222E-2</v>
      </c>
      <c r="JV598" s="409">
        <v>5.5825559838524726E-2</v>
      </c>
      <c r="JW598" s="409">
        <v>6.1708517650685787E-2</v>
      </c>
      <c r="JX598" s="409">
        <v>7.3365815417034547E-2</v>
      </c>
      <c r="JY598" s="409">
        <v>6.6197224177420744E-2</v>
      </c>
      <c r="JZ598" s="409">
        <v>6.3754366689653841E-2</v>
      </c>
      <c r="KA598" s="409">
        <v>7.0883928260728826E-2</v>
      </c>
      <c r="KB598" s="409">
        <v>5.4935380502833212E-2</v>
      </c>
      <c r="KC598" s="409">
        <v>6.2869490242004708E-2</v>
      </c>
      <c r="KD598" s="409">
        <v>6.3956234340381349E-2</v>
      </c>
      <c r="KE598" s="409">
        <v>6.7830975183166498E-2</v>
      </c>
      <c r="KF598" s="409">
        <v>6.5925509554762701E-2</v>
      </c>
      <c r="KG598" s="409">
        <v>6.4593325054728021E-2</v>
      </c>
      <c r="KH598" s="409">
        <v>5.6097342364436212E-2</v>
      </c>
      <c r="KI598" s="409">
        <v>6.3742591368613169E-2</v>
      </c>
      <c r="KJ598" s="409">
        <v>6.7077715628422782E-2</v>
      </c>
      <c r="KK598" s="409">
        <v>5.5352539635353651E-2</v>
      </c>
      <c r="KL598" s="409">
        <v>6.6663347203040402E-2</v>
      </c>
      <c r="KM598" s="409">
        <v>5.5492114300552023E-2</v>
      </c>
      <c r="KN598" s="409">
        <v>6.4340572789333667E-2</v>
      </c>
      <c r="KO598" s="409">
        <v>6.5640412489192598E-2</v>
      </c>
      <c r="KP598" s="409">
        <v>6.3991730077769371E-2</v>
      </c>
      <c r="KQ598" s="409">
        <v>8.8258098237189067E-2</v>
      </c>
      <c r="KR598" s="409">
        <v>8.7671983468763523E-2</v>
      </c>
      <c r="KS598" s="409">
        <v>8.2218655020903086E-2</v>
      </c>
      <c r="KT598" s="409">
        <v>7.1211876782495867E-2</v>
      </c>
      <c r="KU598" s="409">
        <v>5.337049352823043E-2</v>
      </c>
      <c r="KV598" s="409">
        <v>1.2742654950861658</v>
      </c>
      <c r="KW598" s="409">
        <v>0.10987756259212156</v>
      </c>
      <c r="KX598" s="409">
        <v>7.4326378564482889E-2</v>
      </c>
      <c r="KY598" s="409">
        <v>5.2009114782747501E-2</v>
      </c>
      <c r="KZ598" s="409">
        <v>3.3292923630580451E-2</v>
      </c>
      <c r="LA598" s="409">
        <v>5.6069119616173974E-2</v>
      </c>
      <c r="LB598" s="409">
        <v>8.3563167116773654E-2</v>
      </c>
      <c r="LC598" s="409">
        <v>1.1118231707537458E-2</v>
      </c>
      <c r="LD598" s="410">
        <v>4.56855314677981E-2</v>
      </c>
      <c r="LE598" s="410">
        <v>4.9916055887189198E-2</v>
      </c>
      <c r="LF598" s="410">
        <v>5.9635353869377516E-2</v>
      </c>
      <c r="LG598" s="410">
        <v>7.1175805386409399E-2</v>
      </c>
      <c r="LH598" s="410">
        <v>6.4169373740161059E-2</v>
      </c>
      <c r="LI598" s="410">
        <v>6.0642452012892173E-2</v>
      </c>
      <c r="LJ598" s="410">
        <v>6.5033220340894274E-2</v>
      </c>
      <c r="LK598" s="410">
        <v>5.0940005857900969E-2</v>
      </c>
      <c r="LL598" s="410">
        <v>5.8498203954995422E-2</v>
      </c>
      <c r="LM598" s="410">
        <v>5.8190513331253177E-2</v>
      </c>
      <c r="LN598" s="410">
        <v>6.2514034276723876E-2</v>
      </c>
      <c r="LO598" s="410">
        <v>6.0807678267086523E-2</v>
      </c>
      <c r="LP598" s="410">
        <v>6.0594498665864263E-2</v>
      </c>
      <c r="LQ598" s="410">
        <v>5.241335316619173E-2</v>
      </c>
      <c r="LR598" s="410">
        <v>6.0359247986910509E-2</v>
      </c>
      <c r="LS598" s="410">
        <v>6.76846157845757E-2</v>
      </c>
      <c r="LT598" s="410">
        <v>5.10299322881047E-2</v>
      </c>
      <c r="LU598" s="410">
        <v>6.3291212545004347E-2</v>
      </c>
      <c r="LV598" s="410">
        <v>5.1818943585002067E-2</v>
      </c>
      <c r="LW598" s="410">
        <v>5.9617142755985141E-2</v>
      </c>
      <c r="LX598" s="410">
        <v>6.4082486352919188E-2</v>
      </c>
      <c r="LY598" s="410">
        <v>5.9943992978799328E-2</v>
      </c>
      <c r="LZ598" s="410">
        <v>8.2998463563791591E-2</v>
      </c>
      <c r="MA598" s="410">
        <v>7.5843213170793497E-2</v>
      </c>
      <c r="MB598" s="410">
        <v>7.2808316277746851E-2</v>
      </c>
      <c r="MC598" s="410">
        <v>7.1823702332752218E-2</v>
      </c>
      <c r="MD598" s="410">
        <v>4.8306930491272826E-2</v>
      </c>
      <c r="ME598" s="410">
        <v>1.2810760476676906</v>
      </c>
      <c r="MF598" s="410">
        <v>0.11436679803475926</v>
      </c>
      <c r="MG598" s="410">
        <v>7.0957289811516763E-2</v>
      </c>
      <c r="MH598" s="410">
        <v>5.312818814722544E-2</v>
      </c>
      <c r="MI598" s="410">
        <v>3.14839540311923E-2</v>
      </c>
      <c r="MJ598" s="410">
        <v>5.30354846965813E-2</v>
      </c>
      <c r="MK598" s="410">
        <v>8.0735088027576007E-2</v>
      </c>
      <c r="ML598" s="410">
        <v>1.0675526861120652E-2</v>
      </c>
      <c r="MM598" s="409">
        <v>4.4250229475281649E-2</v>
      </c>
      <c r="MN598" s="409">
        <v>4.8665338514222806E-2</v>
      </c>
      <c r="MO598" s="409">
        <v>5.9242807303770524E-2</v>
      </c>
      <c r="MP598" s="409">
        <v>7.2957747603554834E-2</v>
      </c>
      <c r="MQ598" s="409">
        <v>6.5075500362924976E-2</v>
      </c>
      <c r="MR598" s="409">
        <v>6.0109206631152622E-2</v>
      </c>
      <c r="MS598" s="409">
        <v>6.4904702580960094E-2</v>
      </c>
      <c r="MT598" s="409">
        <v>5.3330746933137239E-2</v>
      </c>
      <c r="MU598" s="409">
        <v>6.0129305752958911E-2</v>
      </c>
      <c r="MV598" s="409">
        <v>5.9538240957696741E-2</v>
      </c>
      <c r="MW598" s="409">
        <v>6.3794169914439855E-2</v>
      </c>
      <c r="MX598" s="409">
        <v>6.3078255142173162E-2</v>
      </c>
      <c r="MY598" s="409">
        <v>6.177535985513715E-2</v>
      </c>
      <c r="MZ598" s="409">
        <v>5.3298451491179906E-2</v>
      </c>
      <c r="NA598" s="409">
        <v>6.0583333185299529E-2</v>
      </c>
      <c r="NB598" s="409">
        <v>6.7393355070459973E-2</v>
      </c>
      <c r="NC598" s="409">
        <v>5.354251196713438E-2</v>
      </c>
      <c r="ND598" s="409">
        <v>6.5137102902252803E-2</v>
      </c>
      <c r="NE598" s="409">
        <v>5.3068426461791079E-2</v>
      </c>
      <c r="NF598" s="409">
        <v>5.9362271298324297E-2</v>
      </c>
      <c r="NG598" s="409">
        <v>6.5466502240651106E-2</v>
      </c>
      <c r="NH598" s="409">
        <v>6.1485924659543299E-2</v>
      </c>
      <c r="NI598" s="409">
        <v>8.3163387225943811E-2</v>
      </c>
      <c r="NJ598" s="409">
        <v>7.0933537081916478E-2</v>
      </c>
      <c r="NK598" s="409">
        <v>7.157130593640755E-2</v>
      </c>
      <c r="NL598" s="409">
        <v>7.4496881970986265E-2</v>
      </c>
      <c r="NM598" s="409">
        <v>4.918110377764013E-2</v>
      </c>
      <c r="NN598" s="409">
        <v>1.2975410618665819</v>
      </c>
      <c r="NO598" s="409">
        <v>0.12124999760189796</v>
      </c>
      <c r="NP598" s="409">
        <v>7.0582320488875444E-2</v>
      </c>
      <c r="NQ598" s="409">
        <v>5.4061499593206726E-2</v>
      </c>
      <c r="NR598" s="409">
        <v>3.2589634151602126E-2</v>
      </c>
      <c r="NS598" s="409">
        <v>5.4832362652564692E-2</v>
      </c>
      <c r="NT598" s="409">
        <v>8.3737494142884936E-2</v>
      </c>
      <c r="NU598" s="409">
        <v>1.2580671266607151E-2</v>
      </c>
      <c r="NV598" s="410">
        <v>4.525991173574994E-2</v>
      </c>
      <c r="NW598" s="410">
        <v>5.0048065845678495E-2</v>
      </c>
      <c r="NX598" s="410">
        <v>6.119278846499529E-2</v>
      </c>
      <c r="NY598" s="410">
        <v>7.7325688386146313E-2</v>
      </c>
      <c r="NZ598" s="410">
        <v>6.8479446975217045E-2</v>
      </c>
      <c r="OA598" s="410">
        <v>6.341483667524471E-2</v>
      </c>
      <c r="OB598" s="410">
        <v>6.9378043404820025E-2</v>
      </c>
      <c r="OC598" s="410">
        <v>6.1095951468291679E-2</v>
      </c>
      <c r="OD598" s="410">
        <v>6.2721556177200447E-2</v>
      </c>
      <c r="OE598" s="410">
        <v>6.2443662951463211E-2</v>
      </c>
      <c r="OF598" s="410">
        <v>6.8189169355096502E-2</v>
      </c>
      <c r="OG598" s="410">
        <v>6.5999736102380635E-2</v>
      </c>
      <c r="OH598" s="410">
        <v>6.3620019535057193E-2</v>
      </c>
      <c r="OI598" s="410">
        <v>5.5084048411033329E-2</v>
      </c>
      <c r="OJ598" s="410">
        <v>6.2926552110025624E-2</v>
      </c>
      <c r="OK598" s="410">
        <v>7.1187257388606831E-2</v>
      </c>
      <c r="OL598" s="410">
        <v>5.7038042868856234E-2</v>
      </c>
      <c r="OM598" s="410">
        <v>6.8135957069440284E-2</v>
      </c>
      <c r="ON598" s="410">
        <v>5.3780433465296033E-2</v>
      </c>
      <c r="OO598" s="410">
        <v>6.0593334705677716E-2</v>
      </c>
      <c r="OP598" s="410">
        <v>6.6313328470480132E-2</v>
      </c>
      <c r="OQ598" s="410">
        <v>6.3356708243459556E-2</v>
      </c>
      <c r="OR598" s="410">
        <v>8.7501005757405367E-2</v>
      </c>
      <c r="OS598" s="410">
        <v>7.0615530851917643E-2</v>
      </c>
      <c r="OT598" s="410">
        <v>7.5780652408779847E-2</v>
      </c>
      <c r="OU598" s="410">
        <v>7.7190936371315633E-2</v>
      </c>
      <c r="OV598" s="410">
        <v>4.938367232522195E-2</v>
      </c>
      <c r="OW598" s="410">
        <v>1.3007753801985547</v>
      </c>
      <c r="OX598" s="410">
        <v>0.12112993953383325</v>
      </c>
      <c r="OY598" s="410">
        <v>7.3203491510468205E-2</v>
      </c>
      <c r="OZ598" s="410">
        <v>5.4896290672242228E-2</v>
      </c>
      <c r="PA598" s="410">
        <v>3.4990013297821213E-2</v>
      </c>
      <c r="PB598" s="410">
        <v>5.7620278630933469E-2</v>
      </c>
      <c r="PC598" s="410">
        <v>8.8104532923880444E-2</v>
      </c>
      <c r="PD598" s="410">
        <v>1.3892115652248085E-2</v>
      </c>
      <c r="PE598" s="409">
        <v>4.6172956939376147E-2</v>
      </c>
      <c r="PF598" s="409">
        <v>5.2974422593676823E-2</v>
      </c>
      <c r="PG598" s="409">
        <v>6.2586468359036196E-2</v>
      </c>
      <c r="PH598" s="409">
        <v>8.1127563494149582E-2</v>
      </c>
      <c r="PI598" s="409">
        <v>7.11830544339703E-2</v>
      </c>
      <c r="PJ598" s="409">
        <v>6.560460866872185E-2</v>
      </c>
      <c r="PK598" s="409">
        <v>7.1320579125611558E-2</v>
      </c>
      <c r="PL598" s="409">
        <v>6.3793116905564107E-2</v>
      </c>
      <c r="PM598" s="409">
        <v>6.4929569462461825E-2</v>
      </c>
      <c r="PN598" s="409">
        <v>6.2991250322623607E-2</v>
      </c>
      <c r="PO598" s="409">
        <v>7.1957427186464723E-2</v>
      </c>
      <c r="PP598" s="409">
        <v>6.8393126677451399E-2</v>
      </c>
      <c r="PQ598" s="409">
        <v>6.4726991859043112E-2</v>
      </c>
      <c r="PR598" s="409">
        <v>5.6053169672196972E-2</v>
      </c>
      <c r="PS598" s="409">
        <v>6.4851983376940286E-2</v>
      </c>
      <c r="PT598" s="409">
        <v>7.4763005033616936E-2</v>
      </c>
      <c r="PU598" s="409">
        <v>6.1101240083554741E-2</v>
      </c>
      <c r="PV598" s="409">
        <v>7.0295493876213269E-2</v>
      </c>
      <c r="PW598" s="409">
        <v>5.5215875328602171E-2</v>
      </c>
      <c r="PX598" s="409">
        <v>5.9919348826823454E-2</v>
      </c>
      <c r="PY598" s="409">
        <v>6.5212962118192053E-2</v>
      </c>
      <c r="PZ598" s="409">
        <v>6.3925446399138955E-2</v>
      </c>
      <c r="QA598" s="409">
        <v>9.1432883877479984E-2</v>
      </c>
      <c r="QB598" s="409">
        <v>6.7109863866022454E-2</v>
      </c>
      <c r="QC598" s="409">
        <v>7.9141950749588408E-2</v>
      </c>
      <c r="QD598" s="409">
        <v>8.349990857953235E-2</v>
      </c>
      <c r="QE598" s="409">
        <v>4.9364159588129973E-2</v>
      </c>
      <c r="QF598" s="409">
        <v>1.2926521813985108</v>
      </c>
      <c r="QG598" s="409">
        <v>0.11401522109941492</v>
      </c>
      <c r="QH598" s="409">
        <v>7.2779273017259755E-2</v>
      </c>
      <c r="QI598" s="409">
        <v>5.5765653603027432E-2</v>
      </c>
      <c r="QJ598" s="409">
        <v>3.7420400992615649E-2</v>
      </c>
      <c r="QK598" s="409">
        <v>5.8867120911328431E-2</v>
      </c>
      <c r="QL598" s="409">
        <v>8.9393781832662042E-2</v>
      </c>
      <c r="QM598" s="409">
        <v>1.5590680634912941E-2</v>
      </c>
      <c r="QN598" s="410">
        <v>4.4098366535282235E-2</v>
      </c>
      <c r="QO598" s="410">
        <v>4.1975253823327445E-2</v>
      </c>
      <c r="QP598" s="410">
        <v>6.1879133097676869E-2</v>
      </c>
      <c r="QQ598" s="410">
        <v>8.0792764355447966E-2</v>
      </c>
      <c r="QR598" s="410">
        <v>7.0616516034975596E-2</v>
      </c>
      <c r="QS598" s="410">
        <v>6.3400561402581643E-2</v>
      </c>
      <c r="QT598" s="410">
        <v>6.9247799798696649E-2</v>
      </c>
      <c r="QU598" s="410">
        <v>6.4211117584179786E-2</v>
      </c>
      <c r="QV598" s="410">
        <v>6.3690486255863502E-2</v>
      </c>
      <c r="QW598" s="410">
        <v>6.2563988002222529E-2</v>
      </c>
      <c r="QX598" s="410">
        <v>6.952513786259068E-2</v>
      </c>
      <c r="QY598" s="410">
        <v>6.4068701032631376E-2</v>
      </c>
      <c r="QZ598" s="410">
        <v>6.1754988576278182E-2</v>
      </c>
      <c r="RA598" s="410">
        <v>5.6103737417899521E-2</v>
      </c>
      <c r="RB598" s="410">
        <v>6.4176927316505331E-2</v>
      </c>
      <c r="RC598" s="410">
        <v>7.2924341420241623E-2</v>
      </c>
      <c r="RD598" s="410">
        <v>5.6479085933657476E-2</v>
      </c>
      <c r="RE598" s="410">
        <v>6.7464427302103155E-2</v>
      </c>
      <c r="RF598" s="410">
        <v>5.4053794741864621E-2</v>
      </c>
      <c r="RG598" s="410">
        <v>5.8468724890877219E-2</v>
      </c>
      <c r="RH598" s="410">
        <v>6.2375513460377043E-2</v>
      </c>
      <c r="RI598" s="410">
        <v>6.3148882864666592E-2</v>
      </c>
      <c r="RJ598" s="410">
        <v>8.7467744105299214E-2</v>
      </c>
      <c r="RK598" s="410">
        <v>6.2414264780757955E-2</v>
      </c>
      <c r="RL598" s="410">
        <v>7.8268192956631871E-2</v>
      </c>
      <c r="RM598" s="410">
        <v>7.950451546593261E-2</v>
      </c>
      <c r="RN598" s="410">
        <v>4.6685306995318719E-2</v>
      </c>
      <c r="RO598" s="410">
        <v>1.2766146889127414</v>
      </c>
      <c r="RP598" s="410">
        <v>0.11538783814520197</v>
      </c>
      <c r="RQ598" s="410">
        <v>6.9660163132554367E-2</v>
      </c>
      <c r="RR598" s="410">
        <v>5.2858831747350433E-2</v>
      </c>
      <c r="RS598" s="410">
        <v>3.7288258368451718E-2</v>
      </c>
      <c r="RT598" s="410">
        <v>5.6164844446918619E-2</v>
      </c>
      <c r="RU598" s="410">
        <v>8.2296811898793218E-2</v>
      </c>
      <c r="RV598" s="410">
        <v>1.5820687809265228E-2</v>
      </c>
      <c r="RW598" s="409">
        <v>4.782311858528851E-2</v>
      </c>
      <c r="RX598" s="409">
        <v>4.4327036761267015E-2</v>
      </c>
      <c r="RY598" s="409">
        <v>6.652824182743837E-2</v>
      </c>
      <c r="RZ598" s="409">
        <v>8.4829128531757475E-2</v>
      </c>
      <c r="SA598" s="409">
        <v>7.4609135284765427E-2</v>
      </c>
      <c r="SB598" s="409">
        <v>6.7292249820371602E-2</v>
      </c>
      <c r="SC598" s="409">
        <v>7.3942452859085683E-2</v>
      </c>
      <c r="SD598" s="409">
        <v>6.1603951229979845E-2</v>
      </c>
      <c r="SE598" s="409">
        <v>6.6642295167543164E-2</v>
      </c>
      <c r="SF598" s="409">
        <v>6.7017263297078439E-2</v>
      </c>
      <c r="SG598" s="409">
        <v>7.4810911238735581E-2</v>
      </c>
      <c r="SH598" s="409">
        <v>7.0241312409664011E-2</v>
      </c>
      <c r="SI598" s="409">
        <v>6.7146188587628206E-2</v>
      </c>
      <c r="SJ598" s="409">
        <v>6.2483696340907259E-2</v>
      </c>
      <c r="SK598" s="409">
        <v>7.1221167664788212E-2</v>
      </c>
      <c r="SL598" s="409">
        <v>8.1138009977909292E-2</v>
      </c>
      <c r="SM598" s="409">
        <v>6.154567906335294E-2</v>
      </c>
      <c r="SN598" s="409">
        <v>7.1208321875560934E-2</v>
      </c>
      <c r="SO598" s="409">
        <v>5.6246486123143008E-2</v>
      </c>
      <c r="SP598" s="409">
        <v>5.7955401648422382E-2</v>
      </c>
      <c r="SQ598" s="409">
        <v>6.5484666461211358E-2</v>
      </c>
      <c r="SR598" s="409">
        <v>7.0070767258215025E-2</v>
      </c>
      <c r="SS598" s="409">
        <v>9.5578592074014965E-2</v>
      </c>
      <c r="ST598" s="409">
        <v>6.8335781272868767E-2</v>
      </c>
      <c r="SU598" s="409">
        <v>8.1267913116250978E-2</v>
      </c>
      <c r="SV598" s="409">
        <v>8.6216033257797878E-2</v>
      </c>
      <c r="SW598" s="409">
        <v>4.8000072120593006E-2</v>
      </c>
      <c r="SX598" s="409">
        <v>1.2898631805913112</v>
      </c>
      <c r="SY598" s="409">
        <v>0.11770530479056997</v>
      </c>
      <c r="SZ598" s="409">
        <v>7.8834967941983525E-2</v>
      </c>
      <c r="TA598" s="409">
        <v>5.8015697497070876E-2</v>
      </c>
      <c r="TB598" s="409">
        <v>4.0327436325835131E-2</v>
      </c>
      <c r="TC598" s="409">
        <v>6.044872289844639E-2</v>
      </c>
      <c r="TD598" s="409">
        <v>8.9173696266967348E-2</v>
      </c>
      <c r="TE598" s="409">
        <v>1.8121621772715275E-2</v>
      </c>
    </row>
    <row r="599" spans="1:525" s="293" customFormat="1" x14ac:dyDescent="0.3">
      <c r="A599" s="409">
        <v>1.8383529031733511E-2</v>
      </c>
      <c r="B599" s="409">
        <v>1.6833913489543752E-2</v>
      </c>
      <c r="C599" s="409">
        <v>2.3060894613135464E-2</v>
      </c>
      <c r="D599" s="409">
        <v>2.4585439429050258E-2</v>
      </c>
      <c r="E599" s="409">
        <v>2.7932812648967034E-2</v>
      </c>
      <c r="F599" s="409">
        <v>2.3225186846315884E-2</v>
      </c>
      <c r="G599" s="409">
        <v>2.6885718798253608E-2</v>
      </c>
      <c r="H599" s="409">
        <v>1.8802929630204631E-2</v>
      </c>
      <c r="I599" s="409">
        <v>2.3250506723323287E-2</v>
      </c>
      <c r="J599" s="409">
        <v>2.4883298182096898E-2</v>
      </c>
      <c r="K599" s="409">
        <v>2.2006677203197732E-2</v>
      </c>
      <c r="L599" s="409">
        <v>2.3272083619444821E-2</v>
      </c>
      <c r="M599" s="409">
        <v>2.4491049476725996E-2</v>
      </c>
      <c r="N599" s="409">
        <v>2.4775378937300523E-2</v>
      </c>
      <c r="O599" s="409">
        <v>2.3419995278535829E-2</v>
      </c>
      <c r="P599" s="409">
        <v>2.7340543869531133E-2</v>
      </c>
      <c r="Q599" s="409">
        <v>1.8172877033697417E-2</v>
      </c>
      <c r="R599" s="409">
        <v>2.9400368483382358E-2</v>
      </c>
      <c r="S599" s="409">
        <v>3.8678985287107288E-2</v>
      </c>
      <c r="T599" s="409">
        <v>4.6364663039756358E-2</v>
      </c>
      <c r="U599" s="409">
        <v>5.5523399763723801E-2</v>
      </c>
      <c r="V599" s="409">
        <v>4.8655103523940042E-2</v>
      </c>
      <c r="W599" s="409">
        <v>2.518849556130686E-2</v>
      </c>
      <c r="X599" s="409">
        <v>4.9971033762406497E-2</v>
      </c>
      <c r="Y599" s="409">
        <v>3.5784701950167128E-2</v>
      </c>
      <c r="Z599" s="409">
        <v>3.8374232758729095E-2</v>
      </c>
      <c r="AA599" s="409">
        <v>2.3509513420884642E-2</v>
      </c>
      <c r="AB599" s="409">
        <v>4.0682714231418081E-2</v>
      </c>
      <c r="AC599" s="409">
        <v>1.0369044211492453</v>
      </c>
      <c r="AD599" s="409">
        <v>3.6642173429282485E-2</v>
      </c>
      <c r="AE599" s="409">
        <v>2.1897236375044565E-2</v>
      </c>
      <c r="AF599" s="409">
        <v>2.4913419648831567E-2</v>
      </c>
      <c r="AG599" s="409">
        <v>4.220473753873185E-2</v>
      </c>
      <c r="AH599" s="409">
        <v>4.1924840410954713E-2</v>
      </c>
      <c r="AI599" s="409">
        <v>2.7779876645405667E-3</v>
      </c>
      <c r="AJ599" s="410">
        <v>1.7010585232501416E-2</v>
      </c>
      <c r="AK599" s="410">
        <v>1.6400201697152787E-2</v>
      </c>
      <c r="AL599" s="410">
        <v>2.2012191757621483E-2</v>
      </c>
      <c r="AM599" s="410">
        <v>2.3083239228249675E-2</v>
      </c>
      <c r="AN599" s="410">
        <v>2.5590283793249697E-2</v>
      </c>
      <c r="AO599" s="410">
        <v>2.2329879424102844E-2</v>
      </c>
      <c r="AP599" s="410">
        <v>2.5688814232622779E-2</v>
      </c>
      <c r="AQ599" s="410">
        <v>1.6759238946190861E-2</v>
      </c>
      <c r="AR599" s="410">
        <v>2.2114888209814353E-2</v>
      </c>
      <c r="AS599" s="410">
        <v>2.3585358904937931E-2</v>
      </c>
      <c r="AT599" s="410">
        <v>2.0924547314857385E-2</v>
      </c>
      <c r="AU599" s="410">
        <v>2.2242889359045594E-2</v>
      </c>
      <c r="AV599" s="410">
        <v>2.3649815100407263E-2</v>
      </c>
      <c r="AW599" s="410">
        <v>2.3402849678541386E-2</v>
      </c>
      <c r="AX599" s="410">
        <v>2.2552112372901386E-2</v>
      </c>
      <c r="AY599" s="410">
        <v>2.5980936451258103E-2</v>
      </c>
      <c r="AZ599" s="410">
        <v>1.6756877565927652E-2</v>
      </c>
      <c r="BA599" s="410">
        <v>2.8893219761377268E-2</v>
      </c>
      <c r="BB599" s="410">
        <v>3.7771789684342423E-2</v>
      </c>
      <c r="BC599" s="410">
        <v>4.0748314074066254E-2</v>
      </c>
      <c r="BD599" s="410">
        <v>5.3314985787557063E-2</v>
      </c>
      <c r="BE599" s="410">
        <v>4.3375717349495545E-2</v>
      </c>
      <c r="BF599" s="410">
        <v>2.3710581372166702E-2</v>
      </c>
      <c r="BG599" s="410">
        <v>4.8592494250544037E-2</v>
      </c>
      <c r="BH599" s="410">
        <v>3.3444232385374209E-2</v>
      </c>
      <c r="BI599" s="410">
        <v>3.747724236781208E-2</v>
      </c>
      <c r="BJ599" s="410">
        <v>2.2392262346905927E-2</v>
      </c>
      <c r="BK599" s="410">
        <v>3.9175997402822758E-2</v>
      </c>
      <c r="BL599" s="410">
        <v>1.0373068843627447</v>
      </c>
      <c r="BM599" s="410">
        <v>3.6589362118447544E-2</v>
      </c>
      <c r="BN599" s="410">
        <v>2.1351337349037366E-2</v>
      </c>
      <c r="BO599" s="410">
        <v>2.4150654466985923E-2</v>
      </c>
      <c r="BP599" s="410">
        <v>4.1024434857352313E-2</v>
      </c>
      <c r="BQ599" s="410">
        <v>4.1711512451418166E-2</v>
      </c>
      <c r="BR599" s="410">
        <v>2.4892637728627623E-3</v>
      </c>
      <c r="BS599" s="409">
        <v>1.6951451441302896E-2</v>
      </c>
      <c r="BT599" s="409">
        <v>1.5977828174724162E-2</v>
      </c>
      <c r="BU599" s="409">
        <v>2.1792447534512392E-2</v>
      </c>
      <c r="BV599" s="409">
        <v>2.323635625789755E-2</v>
      </c>
      <c r="BW599" s="409">
        <v>2.5397753450192538E-2</v>
      </c>
      <c r="BX599" s="409">
        <v>2.1971967202173134E-2</v>
      </c>
      <c r="BY599" s="409">
        <v>2.5541753046743196E-2</v>
      </c>
      <c r="BZ599" s="409">
        <v>1.6125908754424004E-2</v>
      </c>
      <c r="CA599" s="409">
        <v>2.192544233011566E-2</v>
      </c>
      <c r="CB599" s="409">
        <v>2.3208864574683678E-2</v>
      </c>
      <c r="CC599" s="409">
        <v>2.0671542666586978E-2</v>
      </c>
      <c r="CD599" s="409">
        <v>2.1925928212205899E-2</v>
      </c>
      <c r="CE599" s="409">
        <v>2.3240957701383406E-2</v>
      </c>
      <c r="CF599" s="409">
        <v>2.2841655347746844E-2</v>
      </c>
      <c r="CG599" s="409">
        <v>2.2499682613849058E-2</v>
      </c>
      <c r="CH599" s="409">
        <v>2.525429677808751E-2</v>
      </c>
      <c r="CI599" s="409">
        <v>1.6928613429488756E-2</v>
      </c>
      <c r="CJ599" s="409">
        <v>2.8225691839890377E-2</v>
      </c>
      <c r="CK599" s="409">
        <v>3.7203537957479334E-2</v>
      </c>
      <c r="CL599" s="409">
        <v>3.9619126667850203E-2</v>
      </c>
      <c r="CM599" s="409">
        <v>5.2027331184976766E-2</v>
      </c>
      <c r="CN599" s="409">
        <v>4.2013909725384595E-2</v>
      </c>
      <c r="CO599" s="409">
        <v>2.3483624752833814E-2</v>
      </c>
      <c r="CP599" s="409">
        <v>4.7097526307810424E-2</v>
      </c>
      <c r="CQ599" s="409">
        <v>3.307081632459672E-2</v>
      </c>
      <c r="CR599" s="409">
        <v>3.7369332726595338E-2</v>
      </c>
      <c r="CS599" s="409">
        <v>2.3601200077923289E-2</v>
      </c>
      <c r="CT599" s="409">
        <v>3.7796762283266026E-2</v>
      </c>
      <c r="CU599" s="409">
        <v>1.0365444807645829</v>
      </c>
      <c r="CV599" s="409">
        <v>3.6637060514137745E-2</v>
      </c>
      <c r="CW599" s="409">
        <v>2.1300374039055915E-2</v>
      </c>
      <c r="CX599" s="409">
        <v>2.4234600794019644E-2</v>
      </c>
      <c r="CY599" s="409">
        <v>4.1191205442119676E-2</v>
      </c>
      <c r="CZ599" s="409">
        <v>4.2387013394963764E-2</v>
      </c>
      <c r="DA599" s="409">
        <v>2.0954412579976128E-3</v>
      </c>
      <c r="DB599" s="410">
        <v>1.6888363512748764E-2</v>
      </c>
      <c r="DC599" s="410">
        <v>1.581252281623477E-2</v>
      </c>
      <c r="DD599" s="410">
        <v>2.1790438436882813E-2</v>
      </c>
      <c r="DE599" s="410">
        <v>2.3164087115227834E-2</v>
      </c>
      <c r="DF599" s="410">
        <v>2.520335873948858E-2</v>
      </c>
      <c r="DG599" s="410">
        <v>2.2417988667149162E-2</v>
      </c>
      <c r="DH599" s="410">
        <v>2.5673789994055184E-2</v>
      </c>
      <c r="DI599" s="410">
        <v>1.7325480126005266E-2</v>
      </c>
      <c r="DJ599" s="410">
        <v>2.1958770214191906E-2</v>
      </c>
      <c r="DK599" s="410">
        <v>2.3087142006032881E-2</v>
      </c>
      <c r="DL599" s="410">
        <v>2.050464099589484E-2</v>
      </c>
      <c r="DM599" s="410">
        <v>2.2177759401629017E-2</v>
      </c>
      <c r="DN599" s="410">
        <v>2.3138297369201422E-2</v>
      </c>
      <c r="DO599" s="410">
        <v>2.222863868811711E-2</v>
      </c>
      <c r="DP599" s="410">
        <v>2.2459038869164019E-2</v>
      </c>
      <c r="DQ599" s="410">
        <v>2.6513333480027036E-2</v>
      </c>
      <c r="DR599" s="410">
        <v>1.7353975446762884E-2</v>
      </c>
      <c r="DS599" s="410">
        <v>2.821546196096494E-2</v>
      </c>
      <c r="DT599" s="410">
        <v>3.738898616872377E-2</v>
      </c>
      <c r="DU599" s="410">
        <v>3.7978108178653859E-2</v>
      </c>
      <c r="DV599" s="410">
        <v>5.2640853381032277E-2</v>
      </c>
      <c r="DW599" s="410">
        <v>4.0887896301503239E-2</v>
      </c>
      <c r="DX599" s="410">
        <v>2.4007887966985133E-2</v>
      </c>
      <c r="DY599" s="410">
        <v>4.2429786858317872E-2</v>
      </c>
      <c r="DZ599" s="410">
        <v>3.3846788867615753E-2</v>
      </c>
      <c r="EA599" s="410">
        <v>3.8057649487653819E-2</v>
      </c>
      <c r="EB599" s="410">
        <v>2.4357453591507101E-2</v>
      </c>
      <c r="EC599" s="410">
        <v>3.8373962802499995E-2</v>
      </c>
      <c r="ED599" s="410">
        <v>1.0387271508860516</v>
      </c>
      <c r="EE599" s="410">
        <v>3.6370838445853981E-2</v>
      </c>
      <c r="EF599" s="410">
        <v>2.2928092824964243E-2</v>
      </c>
      <c r="EG599" s="410">
        <v>2.4741286250269372E-2</v>
      </c>
      <c r="EH599" s="410">
        <v>4.2673193083208535E-2</v>
      </c>
      <c r="EI599" s="410">
        <v>4.2655735004400563E-2</v>
      </c>
      <c r="EJ599" s="410">
        <v>2.5647455607859665E-3</v>
      </c>
      <c r="EK599" s="409">
        <v>1.5159735448703299E-2</v>
      </c>
      <c r="EL599" s="409">
        <v>1.5197701358449431E-2</v>
      </c>
      <c r="EM599" s="409">
        <v>2.1171036272133216E-2</v>
      </c>
      <c r="EN599" s="409">
        <v>2.281011032617615E-2</v>
      </c>
      <c r="EO599" s="409">
        <v>2.4468378244304641E-2</v>
      </c>
      <c r="EP599" s="409">
        <v>2.1534594159417733E-2</v>
      </c>
      <c r="EQ599" s="409">
        <v>2.5230368524294677E-2</v>
      </c>
      <c r="ER599" s="409">
        <v>1.6365381413600048E-2</v>
      </c>
      <c r="ES599" s="409">
        <v>2.1474164353126241E-2</v>
      </c>
      <c r="ET599" s="409">
        <v>2.2811513612922035E-2</v>
      </c>
      <c r="EU599" s="409">
        <v>1.9904705376630718E-2</v>
      </c>
      <c r="EV599" s="409">
        <v>2.1602904978879966E-2</v>
      </c>
      <c r="EW599" s="409">
        <v>2.3164046113520836E-2</v>
      </c>
      <c r="EX599" s="409">
        <v>2.1158929029702268E-2</v>
      </c>
      <c r="EY599" s="409">
        <v>2.2277829942693422E-2</v>
      </c>
      <c r="EZ599" s="409">
        <v>2.3281438952920085E-2</v>
      </c>
      <c r="FA599" s="409">
        <v>1.742206018715672E-2</v>
      </c>
      <c r="FB599" s="409">
        <v>2.7017258237940111E-2</v>
      </c>
      <c r="FC599" s="409">
        <v>3.6180503160237666E-2</v>
      </c>
      <c r="FD599" s="409">
        <v>3.6967749228397087E-2</v>
      </c>
      <c r="FE599" s="409">
        <v>5.1600022651198216E-2</v>
      </c>
      <c r="FF599" s="409">
        <v>3.9725577841226822E-2</v>
      </c>
      <c r="FG599" s="409">
        <v>2.3471508196789111E-2</v>
      </c>
      <c r="FH599" s="409">
        <v>3.9817603422530677E-2</v>
      </c>
      <c r="FI599" s="409">
        <v>3.1346637999065799E-2</v>
      </c>
      <c r="FJ599" s="409">
        <v>3.7373350825790144E-2</v>
      </c>
      <c r="FK599" s="409">
        <v>2.5340227872617856E-2</v>
      </c>
      <c r="FL599" s="409">
        <v>3.8882254983054337E-2</v>
      </c>
      <c r="FM599" s="409">
        <v>1.039221104662311</v>
      </c>
      <c r="FN599" s="409">
        <v>3.6257672989748337E-2</v>
      </c>
      <c r="FO599" s="409">
        <v>2.4434463193112602E-2</v>
      </c>
      <c r="FP599" s="409">
        <v>2.5008601233997577E-2</v>
      </c>
      <c r="FQ599" s="409">
        <v>4.39632481055722E-2</v>
      </c>
      <c r="FR599" s="409">
        <v>4.0736698709100495E-2</v>
      </c>
      <c r="FS599" s="409">
        <v>2.6139490423828723E-3</v>
      </c>
      <c r="FT599" s="410">
        <v>1.5195327728598723E-2</v>
      </c>
      <c r="FU599" s="410">
        <v>1.4948390997265713E-2</v>
      </c>
      <c r="FV599" s="410">
        <v>2.182667011351128E-2</v>
      </c>
      <c r="FW599" s="410">
        <v>2.2758590322020392E-2</v>
      </c>
      <c r="FX599" s="410">
        <v>2.4144799950047622E-2</v>
      </c>
      <c r="FY599" s="410">
        <v>2.2609583191118453E-2</v>
      </c>
      <c r="FZ599" s="410">
        <v>2.7146363054566063E-2</v>
      </c>
      <c r="GA599" s="410">
        <v>1.4928238328476449E-2</v>
      </c>
      <c r="GB599" s="410">
        <v>2.1354962289218373E-2</v>
      </c>
      <c r="GC599" s="410">
        <v>2.3156183532824177E-2</v>
      </c>
      <c r="GD599" s="410">
        <v>1.973901368011946E-2</v>
      </c>
      <c r="GE599" s="410">
        <v>2.1583476233759689E-2</v>
      </c>
      <c r="GF599" s="410">
        <v>2.2827653784443073E-2</v>
      </c>
      <c r="GG599" s="410">
        <v>2.0397498353428033E-2</v>
      </c>
      <c r="GH599" s="410">
        <v>2.3189527120605246E-2</v>
      </c>
      <c r="GI599" s="410">
        <v>2.4081736248398773E-2</v>
      </c>
      <c r="GJ599" s="410">
        <v>1.7189366128948409E-2</v>
      </c>
      <c r="GK599" s="410">
        <v>2.5347608978743358E-2</v>
      </c>
      <c r="GL599" s="410">
        <v>3.64773095523667E-2</v>
      </c>
      <c r="GM599" s="410">
        <v>3.5291381419467242E-2</v>
      </c>
      <c r="GN599" s="410">
        <v>5.2932478933770913E-2</v>
      </c>
      <c r="GO599" s="410">
        <v>4.2348711157217576E-2</v>
      </c>
      <c r="GP599" s="410">
        <v>2.2819736312304696E-2</v>
      </c>
      <c r="GQ599" s="410">
        <v>3.906592849212543E-2</v>
      </c>
      <c r="GR599" s="410">
        <v>3.1069944236695807E-2</v>
      </c>
      <c r="GS599" s="410">
        <v>3.7233809839135927E-2</v>
      </c>
      <c r="GT599" s="410">
        <v>2.9389989060403979E-2</v>
      </c>
      <c r="GU599" s="410">
        <v>4.0117382554115698E-2</v>
      </c>
      <c r="GV599" s="410">
        <v>1.0426995886226691</v>
      </c>
      <c r="GW599" s="410">
        <v>3.7945207335351783E-2</v>
      </c>
      <c r="GX599" s="410">
        <v>2.5191107888029966E-2</v>
      </c>
      <c r="GY599" s="410">
        <v>2.5585947215967988E-2</v>
      </c>
      <c r="GZ599" s="410">
        <v>4.5230631217074553E-2</v>
      </c>
      <c r="HA599" s="410">
        <v>4.1014492540536601E-2</v>
      </c>
      <c r="HB599" s="410">
        <v>2.0200856781300812E-3</v>
      </c>
      <c r="HC599" s="409">
        <v>1.5369200662790681E-2</v>
      </c>
      <c r="HD599" s="409">
        <v>1.5737688541947667E-2</v>
      </c>
      <c r="HE599" s="409">
        <v>2.2177062097736587E-2</v>
      </c>
      <c r="HF599" s="409">
        <v>2.3093130290232255E-2</v>
      </c>
      <c r="HG599" s="409">
        <v>2.4038242678874212E-2</v>
      </c>
      <c r="HH599" s="409">
        <v>2.3290325152853477E-2</v>
      </c>
      <c r="HI599" s="409">
        <v>2.8293866208712961E-2</v>
      </c>
      <c r="HJ599" s="409">
        <v>1.5877968377291999E-2</v>
      </c>
      <c r="HK599" s="409">
        <v>2.1787896964915118E-2</v>
      </c>
      <c r="HL599" s="409">
        <v>2.3917301266229284E-2</v>
      </c>
      <c r="HM599" s="409">
        <v>2.0433305693977222E-2</v>
      </c>
      <c r="HN599" s="409">
        <v>2.2512018918792762E-2</v>
      </c>
      <c r="HO599" s="409">
        <v>2.3614062516711786E-2</v>
      </c>
      <c r="HP599" s="409">
        <v>2.1672198745893621E-2</v>
      </c>
      <c r="HQ599" s="409">
        <v>2.3724998707806959E-2</v>
      </c>
      <c r="HR599" s="409">
        <v>2.4191345467066767E-2</v>
      </c>
      <c r="HS599" s="409">
        <v>1.9978065446637987E-2</v>
      </c>
      <c r="HT599" s="409">
        <v>2.6460906992723975E-2</v>
      </c>
      <c r="HU599" s="409">
        <v>3.5629148802118808E-2</v>
      </c>
      <c r="HV599" s="409">
        <v>3.4071135639863276E-2</v>
      </c>
      <c r="HW599" s="409">
        <v>4.9713579785616378E-2</v>
      </c>
      <c r="HX599" s="409">
        <v>4.3370424723089315E-2</v>
      </c>
      <c r="HY599" s="409">
        <v>2.2931472834456783E-2</v>
      </c>
      <c r="HZ599" s="409">
        <v>3.8313106047890712E-2</v>
      </c>
      <c r="IA599" s="409">
        <v>3.1536226399085668E-2</v>
      </c>
      <c r="IB599" s="409">
        <v>3.8284326225867547E-2</v>
      </c>
      <c r="IC599" s="409">
        <v>3.0340376779259163E-2</v>
      </c>
      <c r="ID599" s="409">
        <v>3.8589944875036662E-2</v>
      </c>
      <c r="IE599" s="409">
        <v>1.0435458731595628</v>
      </c>
      <c r="IF599" s="409">
        <v>3.8167774410767234E-2</v>
      </c>
      <c r="IG599" s="409">
        <v>2.6970375371749077E-2</v>
      </c>
      <c r="IH599" s="409">
        <v>2.6820102163755705E-2</v>
      </c>
      <c r="II599" s="409">
        <v>4.5737334346767834E-2</v>
      </c>
      <c r="IJ599" s="409">
        <v>4.1882963760262057E-2</v>
      </c>
      <c r="IK599" s="409">
        <v>2.0590874196712251E-3</v>
      </c>
      <c r="IL599" s="410">
        <v>1.4936466294386328E-2</v>
      </c>
      <c r="IM599" s="410">
        <v>1.4714294894906745E-2</v>
      </c>
      <c r="IN599" s="410">
        <v>2.2210922149237367E-2</v>
      </c>
      <c r="IO599" s="410">
        <v>2.2904348440501231E-2</v>
      </c>
      <c r="IP599" s="410">
        <v>2.4089047327803963E-2</v>
      </c>
      <c r="IQ599" s="410">
        <v>2.338205644159036E-2</v>
      </c>
      <c r="IR599" s="410">
        <v>2.8515294038498142E-2</v>
      </c>
      <c r="IS599" s="410">
        <v>1.5646085356227059E-2</v>
      </c>
      <c r="IT599" s="410">
        <v>2.1527953303979143E-2</v>
      </c>
      <c r="IU599" s="410">
        <v>2.3838732940755999E-2</v>
      </c>
      <c r="IV599" s="410">
        <v>2.0322873499249175E-2</v>
      </c>
      <c r="IW599" s="410">
        <v>2.2353559150337307E-2</v>
      </c>
      <c r="IX599" s="410">
        <v>2.3892268118797744E-2</v>
      </c>
      <c r="IY599" s="410">
        <v>2.1153372018478996E-2</v>
      </c>
      <c r="IZ599" s="410">
        <v>2.3528087291696777E-2</v>
      </c>
      <c r="JA599" s="410">
        <v>2.137073348750913E-2</v>
      </c>
      <c r="JB599" s="410">
        <v>1.6085302362213012E-2</v>
      </c>
      <c r="JC599" s="410">
        <v>2.6543962991202253E-2</v>
      </c>
      <c r="JD599" s="410">
        <v>3.6416600608092396E-2</v>
      </c>
      <c r="JE599" s="410">
        <v>3.2937271628872916E-2</v>
      </c>
      <c r="JF599" s="410">
        <v>5.1001169697091064E-2</v>
      </c>
      <c r="JG599" s="410">
        <v>4.390836629029557E-2</v>
      </c>
      <c r="JH599" s="410">
        <v>2.2602572093884794E-2</v>
      </c>
      <c r="JI599" s="410">
        <v>3.7007757960392289E-2</v>
      </c>
      <c r="JJ599" s="410">
        <v>2.8483944627967755E-2</v>
      </c>
      <c r="JK599" s="410">
        <v>3.8598579685704335E-2</v>
      </c>
      <c r="JL599" s="410">
        <v>2.9596708048228174E-2</v>
      </c>
      <c r="JM599" s="410">
        <v>3.7881424646391645E-2</v>
      </c>
      <c r="JN599" s="410">
        <v>1.040916964974812</v>
      </c>
      <c r="JO599" s="410">
        <v>3.7956916115168292E-2</v>
      </c>
      <c r="JP599" s="410">
        <v>2.6221519109699203E-2</v>
      </c>
      <c r="JQ599" s="410">
        <v>2.7194631597069627E-2</v>
      </c>
      <c r="JR599" s="410">
        <v>4.6327321898367871E-2</v>
      </c>
      <c r="JS599" s="410">
        <v>4.0946627029460232E-2</v>
      </c>
      <c r="JT599" s="410">
        <v>1.8665893171701334E-3</v>
      </c>
      <c r="JU599" s="409">
        <v>1.4099181545778839E-2</v>
      </c>
      <c r="JV599" s="409">
        <v>1.5455167135182189E-2</v>
      </c>
      <c r="JW599" s="409">
        <v>2.1553136315572985E-2</v>
      </c>
      <c r="JX599" s="409">
        <v>2.3120602426611059E-2</v>
      </c>
      <c r="JY599" s="409">
        <v>2.4382063145121348E-2</v>
      </c>
      <c r="JZ599" s="409">
        <v>2.2900061465335846E-2</v>
      </c>
      <c r="KA599" s="409">
        <v>2.8004359798513866E-2</v>
      </c>
      <c r="KB599" s="409">
        <v>1.5333985189085209E-2</v>
      </c>
      <c r="KC599" s="409">
        <v>2.1156615555549863E-2</v>
      </c>
      <c r="KD599" s="409">
        <v>2.3285397653028693E-2</v>
      </c>
      <c r="KE599" s="409">
        <v>2.0221223965421795E-2</v>
      </c>
      <c r="KF599" s="409">
        <v>2.1980250305677924E-2</v>
      </c>
      <c r="KG599" s="409">
        <v>2.3006285531491706E-2</v>
      </c>
      <c r="KH599" s="409">
        <v>2.0190525286545018E-2</v>
      </c>
      <c r="KI599" s="409">
        <v>2.358768320053381E-2</v>
      </c>
      <c r="KJ599" s="409">
        <v>2.1536363331047009E-2</v>
      </c>
      <c r="KK599" s="409">
        <v>1.5308815586696464E-2</v>
      </c>
      <c r="KL599" s="409">
        <v>2.6850264333176756E-2</v>
      </c>
      <c r="KM599" s="409">
        <v>3.6149524900717919E-2</v>
      </c>
      <c r="KN599" s="409">
        <v>3.2132303917386196E-2</v>
      </c>
      <c r="KO599" s="409">
        <v>5.111628889823399E-2</v>
      </c>
      <c r="KP599" s="409">
        <v>4.3082015935072243E-2</v>
      </c>
      <c r="KQ599" s="409">
        <v>2.2647532150904322E-2</v>
      </c>
      <c r="KR599" s="409">
        <v>3.6004203005291169E-2</v>
      </c>
      <c r="KS599" s="409">
        <v>3.0376939137364736E-2</v>
      </c>
      <c r="KT599" s="409">
        <v>3.9122568290972562E-2</v>
      </c>
      <c r="KU599" s="409">
        <v>2.9011025989170137E-2</v>
      </c>
      <c r="KV599" s="409">
        <v>3.8820413002132785E-2</v>
      </c>
      <c r="KW599" s="409">
        <v>1.037432457616166</v>
      </c>
      <c r="KX599" s="409">
        <v>3.8436768792191246E-2</v>
      </c>
      <c r="KY599" s="409">
        <v>2.6489918091317771E-2</v>
      </c>
      <c r="KZ599" s="409">
        <v>2.7128203084685363E-2</v>
      </c>
      <c r="LA599" s="409">
        <v>4.647233570965232E-2</v>
      </c>
      <c r="LB599" s="409">
        <v>4.1252143349732782E-2</v>
      </c>
      <c r="LC599" s="409">
        <v>1.7604953236293561E-3</v>
      </c>
      <c r="LD599" s="410">
        <v>1.3471701992270952E-2</v>
      </c>
      <c r="LE599" s="410">
        <v>1.3692839788904803E-2</v>
      </c>
      <c r="LF599" s="410">
        <v>2.1744458346364622E-2</v>
      </c>
      <c r="LG599" s="410">
        <v>2.2609615905771051E-2</v>
      </c>
      <c r="LH599" s="410">
        <v>2.4826924861567189E-2</v>
      </c>
      <c r="LI599" s="410">
        <v>2.2850448932697359E-2</v>
      </c>
      <c r="LJ599" s="410">
        <v>2.8119681812038545E-2</v>
      </c>
      <c r="LK599" s="410">
        <v>1.4365848046145836E-2</v>
      </c>
      <c r="LL599" s="410">
        <v>2.0442614857059505E-2</v>
      </c>
      <c r="LM599" s="410">
        <v>2.2691215900443134E-2</v>
      </c>
      <c r="LN599" s="410">
        <v>1.9668909673231004E-2</v>
      </c>
      <c r="LO599" s="410">
        <v>2.0876372443871621E-2</v>
      </c>
      <c r="LP599" s="410">
        <v>2.2385575710041211E-2</v>
      </c>
      <c r="LQ599" s="410">
        <v>1.9531585174184442E-2</v>
      </c>
      <c r="LR599" s="410">
        <v>2.3298807732794909E-2</v>
      </c>
      <c r="LS599" s="410">
        <v>2.1557220204643974E-2</v>
      </c>
      <c r="LT599" s="410">
        <v>1.4911003067550681E-2</v>
      </c>
      <c r="LU599" s="410">
        <v>2.6727502577654914E-2</v>
      </c>
      <c r="LV599" s="410">
        <v>3.5877007485954633E-2</v>
      </c>
      <c r="LW599" s="410">
        <v>3.1600449867430089E-2</v>
      </c>
      <c r="LX599" s="410">
        <v>5.4413719024356801E-2</v>
      </c>
      <c r="LY599" s="410">
        <v>4.3775331449646092E-2</v>
      </c>
      <c r="LZ599" s="410">
        <v>2.254732782240132E-2</v>
      </c>
      <c r="MA599" s="410">
        <v>3.3207575403055779E-2</v>
      </c>
      <c r="MB599" s="410">
        <v>2.8488024215317126E-2</v>
      </c>
      <c r="MC599" s="410">
        <v>3.9241555446205376E-2</v>
      </c>
      <c r="MD599" s="410">
        <v>2.8581941117591207E-2</v>
      </c>
      <c r="ME599" s="410">
        <v>4.0756474002870718E-2</v>
      </c>
      <c r="MF599" s="410">
        <v>1.0401673910970961</v>
      </c>
      <c r="MG599" s="410">
        <v>3.9349357408839505E-2</v>
      </c>
      <c r="MH599" s="410">
        <v>2.6173947243703595E-2</v>
      </c>
      <c r="MI599" s="410">
        <v>2.7004576841810464E-2</v>
      </c>
      <c r="MJ599" s="410">
        <v>4.8077079434930295E-2</v>
      </c>
      <c r="MK599" s="410">
        <v>4.2477668470355327E-2</v>
      </c>
      <c r="ML599" s="410">
        <v>1.7215169919309475E-3</v>
      </c>
      <c r="MM599" s="409">
        <v>1.2841340596213063E-2</v>
      </c>
      <c r="MN599" s="409">
        <v>1.3933301768991472E-2</v>
      </c>
      <c r="MO599" s="409">
        <v>2.1549888531263779E-2</v>
      </c>
      <c r="MP599" s="409">
        <v>2.3321847658887621E-2</v>
      </c>
      <c r="MQ599" s="409">
        <v>2.5376632621990462E-2</v>
      </c>
      <c r="MR599" s="409">
        <v>2.2687887539716841E-2</v>
      </c>
      <c r="MS599" s="409">
        <v>2.8497046051247029E-2</v>
      </c>
      <c r="MT599" s="409">
        <v>1.5303966989921156E-2</v>
      </c>
      <c r="MU599" s="409">
        <v>2.0939004286074127E-2</v>
      </c>
      <c r="MV599" s="409">
        <v>2.3132133219397982E-2</v>
      </c>
      <c r="MW599" s="409">
        <v>2.0225709216927752E-2</v>
      </c>
      <c r="MX599" s="409">
        <v>2.132144789679976E-2</v>
      </c>
      <c r="MY599" s="409">
        <v>2.2543989483833914E-2</v>
      </c>
      <c r="MZ599" s="409">
        <v>1.973411479741214E-2</v>
      </c>
      <c r="NA599" s="409">
        <v>2.3602125570477004E-2</v>
      </c>
      <c r="NB599" s="409">
        <v>2.1600689886491296E-2</v>
      </c>
      <c r="NC599" s="409">
        <v>1.4970168485812277E-2</v>
      </c>
      <c r="ND599" s="409">
        <v>2.7247788945564479E-2</v>
      </c>
      <c r="NE599" s="409">
        <v>3.5769697007889761E-2</v>
      </c>
      <c r="NF599" s="409">
        <v>3.1233668594400712E-2</v>
      </c>
      <c r="NG599" s="409">
        <v>5.525199132353633E-2</v>
      </c>
      <c r="NH599" s="409">
        <v>4.5334247731781824E-2</v>
      </c>
      <c r="NI599" s="409">
        <v>2.299111425616155E-2</v>
      </c>
      <c r="NJ599" s="409">
        <v>3.0940293079953954E-2</v>
      </c>
      <c r="NK599" s="409">
        <v>2.6733979737245898E-2</v>
      </c>
      <c r="NL599" s="409">
        <v>3.7820240367376086E-2</v>
      </c>
      <c r="NM599" s="409">
        <v>2.9508968230165432E-2</v>
      </c>
      <c r="NN599" s="409">
        <v>4.4049172634452162E-2</v>
      </c>
      <c r="NO599" s="409">
        <v>1.0387531006521169</v>
      </c>
      <c r="NP599" s="409">
        <v>3.9713278905628285E-2</v>
      </c>
      <c r="NQ599" s="409">
        <v>2.6033949348374674E-2</v>
      </c>
      <c r="NR599" s="409">
        <v>2.8137184222644884E-2</v>
      </c>
      <c r="NS599" s="409">
        <v>5.006656978670633E-2</v>
      </c>
      <c r="NT599" s="409">
        <v>4.3444456286174618E-2</v>
      </c>
      <c r="NU599" s="409">
        <v>1.8234995337314199E-3</v>
      </c>
      <c r="NV599" s="410">
        <v>1.192265541329874E-2</v>
      </c>
      <c r="NW599" s="410">
        <v>1.3344345647184001E-2</v>
      </c>
      <c r="NX599" s="410">
        <v>2.0853884266846742E-2</v>
      </c>
      <c r="NY599" s="410">
        <v>2.292684908082444E-2</v>
      </c>
      <c r="NZ599" s="410">
        <v>2.531977188703028E-2</v>
      </c>
      <c r="OA599" s="410">
        <v>2.2451623996143651E-2</v>
      </c>
      <c r="OB599" s="410">
        <v>2.8523715384935339E-2</v>
      </c>
      <c r="OC599" s="410">
        <v>1.6629290273686582E-2</v>
      </c>
      <c r="OD599" s="410">
        <v>2.0436053825800982E-2</v>
      </c>
      <c r="OE599" s="410">
        <v>2.288007922625452E-2</v>
      </c>
      <c r="OF599" s="410">
        <v>2.0153657780000313E-2</v>
      </c>
      <c r="OG599" s="410">
        <v>2.0766456259927409E-2</v>
      </c>
      <c r="OH599" s="410">
        <v>2.1956183196595702E-2</v>
      </c>
      <c r="OI599" s="410">
        <v>1.9039257859538132E-2</v>
      </c>
      <c r="OJ599" s="410">
        <v>2.3127086984926788E-2</v>
      </c>
      <c r="OK599" s="410">
        <v>2.186982214004889E-2</v>
      </c>
      <c r="OL599" s="410">
        <v>1.5015743471100249E-2</v>
      </c>
      <c r="OM599" s="410">
        <v>2.7299459503070701E-2</v>
      </c>
      <c r="ON599" s="410">
        <v>3.4965798625811985E-2</v>
      </c>
      <c r="OO599" s="410">
        <v>3.1870046242789669E-2</v>
      </c>
      <c r="OP599" s="410">
        <v>5.2592917967008282E-2</v>
      </c>
      <c r="OQ599" s="410">
        <v>4.4320883008781627E-2</v>
      </c>
      <c r="OR599" s="410">
        <v>2.2645157113570652E-2</v>
      </c>
      <c r="OS599" s="410">
        <v>3.0896070526083782E-2</v>
      </c>
      <c r="OT599" s="410">
        <v>2.6240494153350793E-2</v>
      </c>
      <c r="OU599" s="410">
        <v>3.7560343056409602E-2</v>
      </c>
      <c r="OV599" s="410">
        <v>2.7152912740828105E-2</v>
      </c>
      <c r="OW599" s="410">
        <v>4.0829845674276138E-2</v>
      </c>
      <c r="OX599" s="410">
        <v>1.0399545457050194</v>
      </c>
      <c r="OY599" s="410">
        <v>3.8440353369009424E-2</v>
      </c>
      <c r="OZ599" s="410">
        <v>2.59258831716387E-2</v>
      </c>
      <c r="PA599" s="410">
        <v>2.7815122161429579E-2</v>
      </c>
      <c r="PB599" s="410">
        <v>4.945017275403002E-2</v>
      </c>
      <c r="PC599" s="410">
        <v>4.2666170303751541E-2</v>
      </c>
      <c r="PD599" s="410">
        <v>1.8525664471161847E-3</v>
      </c>
      <c r="PE599" s="409">
        <v>1.0952216355745045E-2</v>
      </c>
      <c r="PF599" s="409">
        <v>1.3381682403656264E-2</v>
      </c>
      <c r="PG599" s="409">
        <v>2.016053506961614E-2</v>
      </c>
      <c r="PH599" s="409">
        <v>2.2695678874919977E-2</v>
      </c>
      <c r="PI599" s="409">
        <v>2.4817579997915517E-2</v>
      </c>
      <c r="PJ599" s="409">
        <v>2.2275755189239056E-2</v>
      </c>
      <c r="PK599" s="409">
        <v>2.7977611164236194E-2</v>
      </c>
      <c r="PL599" s="409">
        <v>1.6380315772213692E-2</v>
      </c>
      <c r="PM599" s="409">
        <v>1.9974686357758592E-2</v>
      </c>
      <c r="PN599" s="409">
        <v>2.2008164149981777E-2</v>
      </c>
      <c r="PO599" s="409">
        <v>2.0124930801652088E-2</v>
      </c>
      <c r="PP599" s="409">
        <v>2.0639047342052366E-2</v>
      </c>
      <c r="PQ599" s="409">
        <v>2.1509425599663779E-2</v>
      </c>
      <c r="PR599" s="409">
        <v>1.8373771154427797E-2</v>
      </c>
      <c r="PS599" s="409">
        <v>2.2861452544415989E-2</v>
      </c>
      <c r="PT599" s="409">
        <v>2.2082341476795959E-2</v>
      </c>
      <c r="PU599" s="409">
        <v>1.5204610736624047E-2</v>
      </c>
      <c r="PV599" s="409">
        <v>2.6918518508613019E-2</v>
      </c>
      <c r="PW599" s="409">
        <v>3.5010476775035104E-2</v>
      </c>
      <c r="PX599" s="409">
        <v>2.9585481953684725E-2</v>
      </c>
      <c r="PY599" s="409">
        <v>5.3139233837345839E-2</v>
      </c>
      <c r="PZ599" s="409">
        <v>4.1716996985621098E-2</v>
      </c>
      <c r="QA599" s="409">
        <v>2.2386832736828944E-2</v>
      </c>
      <c r="QB599" s="409">
        <v>2.9003560884611E-2</v>
      </c>
      <c r="QC599" s="409">
        <v>2.615202793774301E-2</v>
      </c>
      <c r="QD599" s="409">
        <v>3.7071926465464013E-2</v>
      </c>
      <c r="QE599" s="409">
        <v>2.6561412289701367E-2</v>
      </c>
      <c r="QF599" s="409">
        <v>4.084679939696402E-2</v>
      </c>
      <c r="QG599" s="409">
        <v>1.0436196218088472</v>
      </c>
      <c r="QH599" s="409">
        <v>3.6983467602556629E-2</v>
      </c>
      <c r="QI599" s="409">
        <v>2.5718004615328392E-2</v>
      </c>
      <c r="QJ599" s="409">
        <v>2.847356654647034E-2</v>
      </c>
      <c r="QK599" s="409">
        <v>4.8681488395733025E-2</v>
      </c>
      <c r="QL599" s="409">
        <v>4.1989167660957533E-2</v>
      </c>
      <c r="QM599" s="409">
        <v>1.8488196678719999E-3</v>
      </c>
      <c r="QN599" s="410">
        <v>1.1183140724867086E-2</v>
      </c>
      <c r="QO599" s="410">
        <v>1.160673030359264E-2</v>
      </c>
      <c r="QP599" s="410">
        <v>1.9990817720736739E-2</v>
      </c>
      <c r="QQ599" s="410">
        <v>2.2148188231686173E-2</v>
      </c>
      <c r="QR599" s="410">
        <v>2.4095890771277786E-2</v>
      </c>
      <c r="QS599" s="410">
        <v>2.1553326667329419E-2</v>
      </c>
      <c r="QT599" s="410">
        <v>2.6730920993892807E-2</v>
      </c>
      <c r="QU599" s="410">
        <v>1.714974846350429E-2</v>
      </c>
      <c r="QV599" s="410">
        <v>1.9582801777949691E-2</v>
      </c>
      <c r="QW599" s="410">
        <v>2.1478348003437883E-2</v>
      </c>
      <c r="QX599" s="410">
        <v>1.9228485575170894E-2</v>
      </c>
      <c r="QY599" s="410">
        <v>1.984262720455442E-2</v>
      </c>
      <c r="QZ599" s="410">
        <v>2.055388620123999E-2</v>
      </c>
      <c r="RA599" s="410">
        <v>1.8031450806918342E-2</v>
      </c>
      <c r="RB599" s="410">
        <v>2.2469654234247623E-2</v>
      </c>
      <c r="RC599" s="410">
        <v>2.1859542510979872E-2</v>
      </c>
      <c r="RD599" s="410">
        <v>1.4184041057126284E-2</v>
      </c>
      <c r="RE599" s="410">
        <v>2.6366001950941843E-2</v>
      </c>
      <c r="RF599" s="410">
        <v>3.3962653437662679E-2</v>
      </c>
      <c r="RG599" s="410">
        <v>2.8760026610701341E-2</v>
      </c>
      <c r="RH599" s="410">
        <v>5.1897230339663647E-2</v>
      </c>
      <c r="RI599" s="410">
        <v>4.0969184471639504E-2</v>
      </c>
      <c r="RJ599" s="410">
        <v>2.1472530381028723E-2</v>
      </c>
      <c r="RK599" s="410">
        <v>2.6930772966711758E-2</v>
      </c>
      <c r="RL599" s="410">
        <v>2.5488621496524196E-2</v>
      </c>
      <c r="RM599" s="410">
        <v>3.626370220290992E-2</v>
      </c>
      <c r="RN599" s="410">
        <v>2.4276129272584122E-2</v>
      </c>
      <c r="RO599" s="410">
        <v>3.9102089334401742E-2</v>
      </c>
      <c r="RP599" s="410">
        <v>1.0420472966026075</v>
      </c>
      <c r="RQ599" s="410">
        <v>3.4720322801662665E-2</v>
      </c>
      <c r="RR599" s="410">
        <v>2.5996359133951968E-2</v>
      </c>
      <c r="RS599" s="410">
        <v>2.825733895895257E-2</v>
      </c>
      <c r="RT599" s="410">
        <v>4.6642780160410367E-2</v>
      </c>
      <c r="RU599" s="410">
        <v>4.0909080293478138E-2</v>
      </c>
      <c r="RV599" s="410">
        <v>1.7361757480444638E-3</v>
      </c>
      <c r="RW599" s="409">
        <v>1.1141204007220037E-2</v>
      </c>
      <c r="RX599" s="409">
        <v>1.2318343588079079E-2</v>
      </c>
      <c r="RY599" s="409">
        <v>1.9800010877601717E-2</v>
      </c>
      <c r="RZ599" s="409">
        <v>2.1898185545841047E-2</v>
      </c>
      <c r="SA599" s="409">
        <v>2.3651140619173561E-2</v>
      </c>
      <c r="SB599" s="409">
        <v>2.1128903987824087E-2</v>
      </c>
      <c r="SC599" s="409">
        <v>2.6185487265604188E-2</v>
      </c>
      <c r="SD599" s="409">
        <v>1.6007698227923601E-2</v>
      </c>
      <c r="SE599" s="409">
        <v>1.8872201977003473E-2</v>
      </c>
      <c r="SF599" s="409">
        <v>2.1276870099224705E-2</v>
      </c>
      <c r="SG599" s="409">
        <v>1.9096828502314062E-2</v>
      </c>
      <c r="SH599" s="409">
        <v>1.9713849553608047E-2</v>
      </c>
      <c r="SI599" s="409">
        <v>2.0476836549428491E-2</v>
      </c>
      <c r="SJ599" s="409">
        <v>1.8494798368174904E-2</v>
      </c>
      <c r="SK599" s="409">
        <v>2.2474436557162501E-2</v>
      </c>
      <c r="SL599" s="409">
        <v>2.1678362743006611E-2</v>
      </c>
      <c r="SM599" s="409">
        <v>1.4850746542798618E-2</v>
      </c>
      <c r="SN599" s="409">
        <v>2.634055013494864E-2</v>
      </c>
      <c r="SO599" s="409">
        <v>3.3309015654848173E-2</v>
      </c>
      <c r="SP599" s="409">
        <v>2.7651933141925888E-2</v>
      </c>
      <c r="SQ599" s="409">
        <v>5.1039537262530486E-2</v>
      </c>
      <c r="SR599" s="409">
        <v>4.224635722612189E-2</v>
      </c>
      <c r="SS599" s="409">
        <v>2.1892617558087985E-2</v>
      </c>
      <c r="ST599" s="409">
        <v>2.771661243603175E-2</v>
      </c>
      <c r="SU599" s="409">
        <v>2.4808384446343774E-2</v>
      </c>
      <c r="SV599" s="409">
        <v>3.7977743430983535E-2</v>
      </c>
      <c r="SW599" s="409">
        <v>2.3228452450909185E-2</v>
      </c>
      <c r="SX599" s="409">
        <v>3.7501063777719355E-2</v>
      </c>
      <c r="SY599" s="409">
        <v>1.0405196222317297</v>
      </c>
      <c r="SZ599" s="409">
        <v>3.5479672936105024E-2</v>
      </c>
      <c r="TA599" s="409">
        <v>2.5639442689822871E-2</v>
      </c>
      <c r="TB599" s="409">
        <v>2.9026877639985658E-2</v>
      </c>
      <c r="TC599" s="409">
        <v>4.5920181480610479E-2</v>
      </c>
      <c r="TD599" s="409">
        <v>4.0494008475190628E-2</v>
      </c>
      <c r="TE599" s="409">
        <v>1.7624533298934199E-3</v>
      </c>
    </row>
    <row r="600" spans="1:525" s="293" customFormat="1" x14ac:dyDescent="0.3">
      <c r="A600" s="409">
        <v>4.7518307068390497E-2</v>
      </c>
      <c r="B600" s="409">
        <v>6.902127064737551E-2</v>
      </c>
      <c r="C600" s="409">
        <v>9.3011099657552374E-2</v>
      </c>
      <c r="D600" s="409">
        <v>9.2580119449132567E-2</v>
      </c>
      <c r="E600" s="409">
        <v>9.4165283907163277E-2</v>
      </c>
      <c r="F600" s="409">
        <v>7.7548552278422278E-2</v>
      </c>
      <c r="G600" s="409">
        <v>0.12382889768933426</v>
      </c>
      <c r="H600" s="409">
        <v>7.3517377466051498E-2</v>
      </c>
      <c r="I600" s="409">
        <v>0.13189951393255672</v>
      </c>
      <c r="J600" s="409">
        <v>0.10676241218850756</v>
      </c>
      <c r="K600" s="409">
        <v>8.852588851942346E-2</v>
      </c>
      <c r="L600" s="409">
        <v>9.0161480516337766E-2</v>
      </c>
      <c r="M600" s="409">
        <v>0.10815635321051327</v>
      </c>
      <c r="N600" s="409">
        <v>0.13344634112761636</v>
      </c>
      <c r="O600" s="409">
        <v>0.114168168680595</v>
      </c>
      <c r="P600" s="409">
        <v>0.10004743769680728</v>
      </c>
      <c r="Q600" s="409">
        <v>7.8111185442651235E-2</v>
      </c>
      <c r="R600" s="409">
        <v>0.1094787046726276</v>
      </c>
      <c r="S600" s="409">
        <v>9.0504969291995169E-2</v>
      </c>
      <c r="T600" s="409">
        <v>0.10279577734513555</v>
      </c>
      <c r="U600" s="409">
        <v>9.8758022990825825E-2</v>
      </c>
      <c r="V600" s="409">
        <v>8.1727672975545868E-2</v>
      </c>
      <c r="W600" s="409">
        <v>8.274309996458129E-2</v>
      </c>
      <c r="X600" s="409">
        <v>0.12050425257597962</v>
      </c>
      <c r="Y600" s="409">
        <v>0.15641206858331488</v>
      </c>
      <c r="Z600" s="409">
        <v>0.11511909604528348</v>
      </c>
      <c r="AA600" s="409">
        <v>0.10016989268564801</v>
      </c>
      <c r="AB600" s="409">
        <v>0.1293745522587646</v>
      </c>
      <c r="AC600" s="409">
        <v>5.5020362478486469E-2</v>
      </c>
      <c r="AD600" s="409">
        <v>1.1689458588846475</v>
      </c>
      <c r="AE600" s="409">
        <v>9.1263824086810261E-2</v>
      </c>
      <c r="AF600" s="409">
        <v>4.7792372207154099E-2</v>
      </c>
      <c r="AG600" s="409">
        <v>8.8731165229552836E-2</v>
      </c>
      <c r="AH600" s="409">
        <v>0.10839439901371556</v>
      </c>
      <c r="AI600" s="409">
        <v>7.6409405911851361E-3</v>
      </c>
      <c r="AJ600" s="410">
        <v>4.7370749945172576E-2</v>
      </c>
      <c r="AK600" s="410">
        <v>7.1156421455942351E-2</v>
      </c>
      <c r="AL600" s="410">
        <v>9.5178051498311614E-2</v>
      </c>
      <c r="AM600" s="410">
        <v>9.2614226369742633E-2</v>
      </c>
      <c r="AN600" s="410">
        <v>9.4454570902076165E-2</v>
      </c>
      <c r="AO600" s="410">
        <v>8.0435396670214251E-2</v>
      </c>
      <c r="AP600" s="410">
        <v>0.12573917257708592</v>
      </c>
      <c r="AQ600" s="410">
        <v>7.043204049116869E-2</v>
      </c>
      <c r="AR600" s="410">
        <v>0.1329691882315556</v>
      </c>
      <c r="AS600" s="410">
        <v>0.10754426107893898</v>
      </c>
      <c r="AT600" s="410">
        <v>9.1500152013467118E-2</v>
      </c>
      <c r="AU600" s="410">
        <v>9.228983997710212E-2</v>
      </c>
      <c r="AV600" s="410">
        <v>0.11250245131483713</v>
      </c>
      <c r="AW600" s="410">
        <v>0.13767337125058712</v>
      </c>
      <c r="AX600" s="410">
        <v>0.11629576702208282</v>
      </c>
      <c r="AY600" s="410">
        <v>0.1006633683494987</v>
      </c>
      <c r="AZ600" s="410">
        <v>7.7246976049892377E-2</v>
      </c>
      <c r="BA600" s="410">
        <v>0.11116222605109521</v>
      </c>
      <c r="BB600" s="410">
        <v>9.2267516327605256E-2</v>
      </c>
      <c r="BC600" s="410">
        <v>9.8793551984865266E-2</v>
      </c>
      <c r="BD600" s="410">
        <v>9.9365974327545042E-2</v>
      </c>
      <c r="BE600" s="410">
        <v>8.2079874123513766E-2</v>
      </c>
      <c r="BF600" s="410">
        <v>8.4915207737223927E-2</v>
      </c>
      <c r="BG600" s="410">
        <v>0.12253765969175126</v>
      </c>
      <c r="BH600" s="410">
        <v>0.1552058700018854</v>
      </c>
      <c r="BI600" s="410">
        <v>0.12051668747674417</v>
      </c>
      <c r="BJ600" s="410">
        <v>0.10356255551617516</v>
      </c>
      <c r="BK600" s="410">
        <v>0.13629997671371735</v>
      </c>
      <c r="BL600" s="410">
        <v>5.8295472607797959E-2</v>
      </c>
      <c r="BM600" s="410">
        <v>1.175269545094954</v>
      </c>
      <c r="BN600" s="410">
        <v>9.3326187235132488E-2</v>
      </c>
      <c r="BO600" s="410">
        <v>4.8911291064262993E-2</v>
      </c>
      <c r="BP600" s="410">
        <v>9.1952034755753892E-2</v>
      </c>
      <c r="BQ600" s="410">
        <v>0.11098436120349381</v>
      </c>
      <c r="BR600" s="410">
        <v>7.488113861450184E-3</v>
      </c>
      <c r="BS600" s="409">
        <v>4.9417035218613299E-2</v>
      </c>
      <c r="BT600" s="409">
        <v>7.3414167396850832E-2</v>
      </c>
      <c r="BU600" s="409">
        <v>9.8539262307433081E-2</v>
      </c>
      <c r="BV600" s="409">
        <v>9.6347827935513788E-2</v>
      </c>
      <c r="BW600" s="409">
        <v>9.7837244109005087E-2</v>
      </c>
      <c r="BX600" s="409">
        <v>8.1877952578489038E-2</v>
      </c>
      <c r="BY600" s="409">
        <v>0.13043553805371999</v>
      </c>
      <c r="BZ600" s="409">
        <v>7.1176581961751154E-2</v>
      </c>
      <c r="CA600" s="409">
        <v>0.13719570696332595</v>
      </c>
      <c r="CB600" s="409">
        <v>0.11026864484795532</v>
      </c>
      <c r="CC600" s="409">
        <v>9.1521921025459405E-2</v>
      </c>
      <c r="CD600" s="409">
        <v>9.4526025881422504E-2</v>
      </c>
      <c r="CE600" s="409">
        <v>0.11521696235431934</v>
      </c>
      <c r="CF600" s="409">
        <v>0.14054499398293327</v>
      </c>
      <c r="CG600" s="409">
        <v>0.12126179968229749</v>
      </c>
      <c r="CH600" s="409">
        <v>0.10139296208620688</v>
      </c>
      <c r="CI600" s="409">
        <v>8.1618589632813807E-2</v>
      </c>
      <c r="CJ600" s="409">
        <v>0.11701143240956195</v>
      </c>
      <c r="CK600" s="409">
        <v>9.5104376255839618E-2</v>
      </c>
      <c r="CL600" s="409">
        <v>9.6042180104624383E-2</v>
      </c>
      <c r="CM600" s="409">
        <v>9.9482074078519153E-2</v>
      </c>
      <c r="CN600" s="409">
        <v>8.4046061620662069E-2</v>
      </c>
      <c r="CO600" s="409">
        <v>8.8060041778470627E-2</v>
      </c>
      <c r="CP600" s="409">
        <v>0.12309065106090752</v>
      </c>
      <c r="CQ600" s="409">
        <v>0.16060881124383147</v>
      </c>
      <c r="CR600" s="409">
        <v>0.12541242395245872</v>
      </c>
      <c r="CS600" s="409">
        <v>0.11382404693528128</v>
      </c>
      <c r="CT600" s="409">
        <v>0.1404677724883612</v>
      </c>
      <c r="CU600" s="409">
        <v>5.908385575293422E-2</v>
      </c>
      <c r="CV600" s="409">
        <v>1.1839656994475445</v>
      </c>
      <c r="CW600" s="409">
        <v>9.6755839891375442E-2</v>
      </c>
      <c r="CX600" s="409">
        <v>5.1338265540606623E-2</v>
      </c>
      <c r="CY600" s="409">
        <v>9.5135355561516033E-2</v>
      </c>
      <c r="CZ600" s="409">
        <v>0.11678436548166032</v>
      </c>
      <c r="DA600" s="409">
        <v>6.6067908041736664E-3</v>
      </c>
      <c r="DB600" s="410">
        <v>5.007917668897819E-2</v>
      </c>
      <c r="DC600" s="410">
        <v>7.4316826911536613E-2</v>
      </c>
      <c r="DD600" s="410">
        <v>0.10194194482230234</v>
      </c>
      <c r="DE600" s="410">
        <v>9.8171092969898774E-2</v>
      </c>
      <c r="DF600" s="410">
        <v>9.8725356506615486E-2</v>
      </c>
      <c r="DG600" s="410">
        <v>8.7022892621033479E-2</v>
      </c>
      <c r="DH600" s="410">
        <v>0.13512451962737176</v>
      </c>
      <c r="DI600" s="410">
        <v>7.6030080886369797E-2</v>
      </c>
      <c r="DJ600" s="410">
        <v>0.14310897625044358</v>
      </c>
      <c r="DK600" s="410">
        <v>0.11441598828041297</v>
      </c>
      <c r="DL600" s="410">
        <v>9.5223582352461852E-2</v>
      </c>
      <c r="DM600" s="410">
        <v>9.9203109599000472E-2</v>
      </c>
      <c r="DN600" s="410">
        <v>0.11776589555672357</v>
      </c>
      <c r="DO600" s="410">
        <v>0.14169460114760196</v>
      </c>
      <c r="DP600" s="410">
        <v>0.12380435912297699</v>
      </c>
      <c r="DQ600" s="410">
        <v>0.11164950706593925</v>
      </c>
      <c r="DR600" s="410">
        <v>8.6761938601764454E-2</v>
      </c>
      <c r="DS600" s="410">
        <v>0.12104924347476545</v>
      </c>
      <c r="DT600" s="410">
        <v>9.9155493811510897E-2</v>
      </c>
      <c r="DU600" s="410">
        <v>9.6395078702458892E-2</v>
      </c>
      <c r="DV600" s="410">
        <v>0.10429127665122657</v>
      </c>
      <c r="DW600" s="410">
        <v>8.7198633534248435E-2</v>
      </c>
      <c r="DX600" s="410">
        <v>9.316673452790554E-2</v>
      </c>
      <c r="DY600" s="410">
        <v>0.11904400819388603</v>
      </c>
      <c r="DZ600" s="410">
        <v>0.1724352367247316</v>
      </c>
      <c r="EA600" s="410">
        <v>0.13262058826838186</v>
      </c>
      <c r="EB600" s="410">
        <v>0.12216319065076267</v>
      </c>
      <c r="EC600" s="410">
        <v>0.15008210687291665</v>
      </c>
      <c r="ED600" s="410">
        <v>6.5954599511851911E-2</v>
      </c>
      <c r="EE600" s="410">
        <v>1.1903905575029168</v>
      </c>
      <c r="EF600" s="410">
        <v>0.10422411545714527</v>
      </c>
      <c r="EG600" s="410">
        <v>5.4364663390522178E-2</v>
      </c>
      <c r="EH600" s="410">
        <v>0.10231278876191614</v>
      </c>
      <c r="EI600" s="410">
        <v>0.12122252670492899</v>
      </c>
      <c r="EJ600" s="410">
        <v>8.2911374392018455E-3</v>
      </c>
      <c r="EK600" s="409">
        <v>5.0268492880841516E-2</v>
      </c>
      <c r="EL600" s="409">
        <v>7.3238144847173586E-2</v>
      </c>
      <c r="EM600" s="409">
        <v>0.10319492727592451</v>
      </c>
      <c r="EN600" s="409">
        <v>0.10259041607146638</v>
      </c>
      <c r="EO600" s="409">
        <v>0.10251417507253725</v>
      </c>
      <c r="EP600" s="409">
        <v>8.7171226585839548E-2</v>
      </c>
      <c r="EQ600" s="409">
        <v>0.13576974574485912</v>
      </c>
      <c r="ER600" s="409">
        <v>7.5825587167272043E-2</v>
      </c>
      <c r="ES600" s="409">
        <v>0.14570594021782185</v>
      </c>
      <c r="ET600" s="409">
        <v>0.11684033288386463</v>
      </c>
      <c r="EU600" s="409">
        <v>9.650424584657305E-2</v>
      </c>
      <c r="EV600" s="409">
        <v>9.9702694326270838E-2</v>
      </c>
      <c r="EW600" s="409">
        <v>0.12183876690058379</v>
      </c>
      <c r="EX600" s="409">
        <v>0.14044566078540108</v>
      </c>
      <c r="EY600" s="409">
        <v>0.12571904202708309</v>
      </c>
      <c r="EZ600" s="409">
        <v>9.845229557908608E-2</v>
      </c>
      <c r="FA600" s="409">
        <v>8.9760283192299131E-2</v>
      </c>
      <c r="FB600" s="409">
        <v>0.1189358843479604</v>
      </c>
      <c r="FC600" s="409">
        <v>0.10074147408498471</v>
      </c>
      <c r="FD600" s="409">
        <v>9.706755797643124E-2</v>
      </c>
      <c r="FE600" s="409">
        <v>0.10592356236068894</v>
      </c>
      <c r="FF600" s="409">
        <v>8.8728562768081318E-2</v>
      </c>
      <c r="FG600" s="409">
        <v>9.3897175754703993E-2</v>
      </c>
      <c r="FH600" s="409">
        <v>0.11461173411427361</v>
      </c>
      <c r="FI600" s="409">
        <v>0.16701558711402079</v>
      </c>
      <c r="FJ600" s="409">
        <v>0.13082974446913084</v>
      </c>
      <c r="FK600" s="409">
        <v>0.12610841728945063</v>
      </c>
      <c r="FL600" s="409">
        <v>0.15708392007663913</v>
      </c>
      <c r="FM600" s="409">
        <v>6.5631938074788676E-2</v>
      </c>
      <c r="FN600" s="409">
        <v>1.1950501304740406</v>
      </c>
      <c r="FO600" s="409">
        <v>0.10927278626784465</v>
      </c>
      <c r="FP600" s="409">
        <v>5.5646324436917111E-2</v>
      </c>
      <c r="FQ600" s="409">
        <v>0.1032892018861684</v>
      </c>
      <c r="FR600" s="409">
        <v>0.12580552811573253</v>
      </c>
      <c r="FS600" s="409">
        <v>8.6582032721732767E-3</v>
      </c>
      <c r="FT600" s="410">
        <v>5.1037324880272267E-2</v>
      </c>
      <c r="FU600" s="410">
        <v>7.2104853194816562E-2</v>
      </c>
      <c r="FV600" s="410">
        <v>0.10650253468872076</v>
      </c>
      <c r="FW600" s="410">
        <v>0.10358007416065687</v>
      </c>
      <c r="FX600" s="410">
        <v>0.10261305077942164</v>
      </c>
      <c r="FY600" s="410">
        <v>9.1867469286923298E-2</v>
      </c>
      <c r="FZ600" s="410">
        <v>0.14617868879196813</v>
      </c>
      <c r="GA600" s="410">
        <v>6.9347720194748511E-2</v>
      </c>
      <c r="GB600" s="410">
        <v>0.14744751905026671</v>
      </c>
      <c r="GC600" s="410">
        <v>0.1200220684642378</v>
      </c>
      <c r="GD600" s="410">
        <v>9.7430292894345016E-2</v>
      </c>
      <c r="GE600" s="410">
        <v>0.10059829020306438</v>
      </c>
      <c r="GF600" s="410">
        <v>0.12118323745327098</v>
      </c>
      <c r="GG600" s="410">
        <v>0.13362734110611482</v>
      </c>
      <c r="GH600" s="410">
        <v>0.12954894873479822</v>
      </c>
      <c r="GI600" s="410">
        <v>0.10615854427296524</v>
      </c>
      <c r="GJ600" s="410">
        <v>9.2998367266488177E-2</v>
      </c>
      <c r="GK600" s="410">
        <v>0.12298250371560297</v>
      </c>
      <c r="GL600" s="410">
        <v>0.10328071629775147</v>
      </c>
      <c r="GM600" s="410">
        <v>9.8763361461652252E-2</v>
      </c>
      <c r="GN600" s="410">
        <v>0.10520581916988277</v>
      </c>
      <c r="GO600" s="410">
        <v>9.387601480970871E-2</v>
      </c>
      <c r="GP600" s="410">
        <v>9.5800091397254761E-2</v>
      </c>
      <c r="GQ600" s="410">
        <v>0.10904510159234723</v>
      </c>
      <c r="GR600" s="410">
        <v>0.167233340142698</v>
      </c>
      <c r="GS600" s="410">
        <v>0.1310243733119747</v>
      </c>
      <c r="GT600" s="410">
        <v>0.13056316687806235</v>
      </c>
      <c r="GU600" s="410">
        <v>0.16346533587094969</v>
      </c>
      <c r="GV600" s="410">
        <v>6.3935093065715945E-2</v>
      </c>
      <c r="GW600" s="410">
        <v>1.1990994560525166</v>
      </c>
      <c r="GX600" s="410">
        <v>0.11201573932942882</v>
      </c>
      <c r="GY600" s="410">
        <v>5.7462311954217832E-2</v>
      </c>
      <c r="GZ600" s="410">
        <v>0.10448795434917553</v>
      </c>
      <c r="HA600" s="410">
        <v>0.13360115024588037</v>
      </c>
      <c r="HB600" s="410">
        <v>9.7482318091559432E-3</v>
      </c>
      <c r="HC600" s="409">
        <v>5.1093438567430496E-2</v>
      </c>
      <c r="HD600" s="409">
        <v>7.3506907968466387E-2</v>
      </c>
      <c r="HE600" s="409">
        <v>0.10748844200913012</v>
      </c>
      <c r="HF600" s="409">
        <v>0.10539289909391844</v>
      </c>
      <c r="HG600" s="409">
        <v>0.10124508610632493</v>
      </c>
      <c r="HH600" s="409">
        <v>9.27459905712925E-2</v>
      </c>
      <c r="HI600" s="409">
        <v>0.14938145781372072</v>
      </c>
      <c r="HJ600" s="409">
        <v>7.2607564200142444E-2</v>
      </c>
      <c r="HK600" s="409">
        <v>0.15145930846078065</v>
      </c>
      <c r="HL600" s="409">
        <v>0.12507544045461988</v>
      </c>
      <c r="HM600" s="409">
        <v>0.10094312077497933</v>
      </c>
      <c r="HN600" s="409">
        <v>0.10521691569355024</v>
      </c>
      <c r="HO600" s="409">
        <v>0.12581051481280903</v>
      </c>
      <c r="HP600" s="409">
        <v>0.1406803646822104</v>
      </c>
      <c r="HQ600" s="409">
        <v>0.13393610385458252</v>
      </c>
      <c r="HR600" s="409">
        <v>0.10688427756833224</v>
      </c>
      <c r="HS600" s="409">
        <v>0.11086891207246036</v>
      </c>
      <c r="HT600" s="409">
        <v>0.12499126722924322</v>
      </c>
      <c r="HU600" s="409">
        <v>0.10603445251170562</v>
      </c>
      <c r="HV600" s="409">
        <v>9.493576907639989E-2</v>
      </c>
      <c r="HW600" s="409">
        <v>9.9641863099772646E-2</v>
      </c>
      <c r="HX600" s="409">
        <v>9.5647763788458698E-2</v>
      </c>
      <c r="HY600" s="409">
        <v>9.7478528687505103E-2</v>
      </c>
      <c r="HZ600" s="409">
        <v>0.10497283379343451</v>
      </c>
      <c r="IA600" s="409">
        <v>0.16839418232218098</v>
      </c>
      <c r="IB600" s="409">
        <v>0.13249146662296529</v>
      </c>
      <c r="IC600" s="409">
        <v>0.13004991348200923</v>
      </c>
      <c r="ID600" s="409">
        <v>0.16021414638150161</v>
      </c>
      <c r="IE600" s="409">
        <v>6.4484794856179389E-2</v>
      </c>
      <c r="IF600" s="409">
        <v>1.2032084777262082</v>
      </c>
      <c r="IG600" s="409">
        <v>0.11947259786802553</v>
      </c>
      <c r="IH600" s="409">
        <v>5.9965176016942158E-2</v>
      </c>
      <c r="II600" s="409">
        <v>0.10671850407992972</v>
      </c>
      <c r="IJ600" s="409">
        <v>0.13665928993230825</v>
      </c>
      <c r="IK600" s="409">
        <v>1.0679609761795623E-2</v>
      </c>
      <c r="IL600" s="410">
        <v>5.0864695351197795E-2</v>
      </c>
      <c r="IM600" s="410">
        <v>6.8159140509457677E-2</v>
      </c>
      <c r="IN600" s="410">
        <v>0.10720827930226039</v>
      </c>
      <c r="IO600" s="410">
        <v>0.10348801776464019</v>
      </c>
      <c r="IP600" s="410">
        <v>0.10019305729008361</v>
      </c>
      <c r="IQ600" s="410">
        <v>9.41579396416342E-2</v>
      </c>
      <c r="IR600" s="410">
        <v>0.14736641913359563</v>
      </c>
      <c r="IS600" s="410">
        <v>7.2895523337978774E-2</v>
      </c>
      <c r="IT600" s="410">
        <v>0.15185807727060979</v>
      </c>
      <c r="IU600" s="410">
        <v>0.12581156503942667</v>
      </c>
      <c r="IV600" s="410">
        <v>0.10138706177298389</v>
      </c>
      <c r="IW600" s="410">
        <v>0.1047394203615762</v>
      </c>
      <c r="IX600" s="410">
        <v>0.12706633648104174</v>
      </c>
      <c r="IY600" s="410">
        <v>0.13432879448924523</v>
      </c>
      <c r="IZ600" s="410">
        <v>0.13205240127601259</v>
      </c>
      <c r="JA600" s="410">
        <v>9.2769235767226371E-2</v>
      </c>
      <c r="JB600" s="410">
        <v>8.6655766991719535E-2</v>
      </c>
      <c r="JC600" s="410">
        <v>0.12266314740978736</v>
      </c>
      <c r="JD600" s="410">
        <v>0.10620986460551732</v>
      </c>
      <c r="JE600" s="410">
        <v>9.5865247003396784E-2</v>
      </c>
      <c r="JF600" s="410">
        <v>9.9767682271440769E-2</v>
      </c>
      <c r="JG600" s="410">
        <v>9.7427513133555077E-2</v>
      </c>
      <c r="JH600" s="410">
        <v>9.8413610189667947E-2</v>
      </c>
      <c r="JI600" s="410">
        <v>0.10395802067022997</v>
      </c>
      <c r="JJ600" s="410">
        <v>0.15684233353842078</v>
      </c>
      <c r="JK600" s="410">
        <v>0.13065014755698695</v>
      </c>
      <c r="JL600" s="410">
        <v>0.12543798468665623</v>
      </c>
      <c r="JM600" s="410">
        <v>0.15856328636271433</v>
      </c>
      <c r="JN600" s="410">
        <v>6.4788512705719503E-2</v>
      </c>
      <c r="JO600" s="410">
        <v>1.2023502294721951</v>
      </c>
      <c r="JP600" s="410">
        <v>0.1273603108700741</v>
      </c>
      <c r="JQ600" s="410">
        <v>6.0603243495328106E-2</v>
      </c>
      <c r="JR600" s="410">
        <v>0.10767616597074935</v>
      </c>
      <c r="JS600" s="410">
        <v>0.13514349060825687</v>
      </c>
      <c r="JT600" s="410">
        <v>1.0318019530832827E-2</v>
      </c>
      <c r="JU600" s="409">
        <v>5.0415473995896423E-2</v>
      </c>
      <c r="JV600" s="409">
        <v>6.8210226604819305E-2</v>
      </c>
      <c r="JW600" s="409">
        <v>0.10525714246771385</v>
      </c>
      <c r="JX600" s="409">
        <v>0.10422196306422901</v>
      </c>
      <c r="JY600" s="409">
        <v>0.10025384174540163</v>
      </c>
      <c r="JZ600" s="409">
        <v>9.4148058864174225E-2</v>
      </c>
      <c r="KA600" s="409">
        <v>0.14580179900556567</v>
      </c>
      <c r="KB600" s="409">
        <v>6.8330075500647597E-2</v>
      </c>
      <c r="KC600" s="409">
        <v>0.14940920179796083</v>
      </c>
      <c r="KD600" s="409">
        <v>0.12369469746311033</v>
      </c>
      <c r="KE600" s="409">
        <v>0.10066816964689521</v>
      </c>
      <c r="KF600" s="409">
        <v>0.10301809886417172</v>
      </c>
      <c r="KG600" s="409">
        <v>0.12400315445487844</v>
      </c>
      <c r="KH600" s="409">
        <v>0.12969447754586313</v>
      </c>
      <c r="KI600" s="409">
        <v>0.13128687009559228</v>
      </c>
      <c r="KJ600" s="409">
        <v>9.2773611130612416E-2</v>
      </c>
      <c r="KK600" s="409">
        <v>7.9673819325574546E-2</v>
      </c>
      <c r="KL600" s="409">
        <v>0.12351766887843267</v>
      </c>
      <c r="KM600" s="409">
        <v>0.10627434997675567</v>
      </c>
      <c r="KN600" s="409">
        <v>9.5023656722930866E-2</v>
      </c>
      <c r="KO600" s="409">
        <v>9.9436904040982835E-2</v>
      </c>
      <c r="KP600" s="409">
        <v>9.7490096708644072E-2</v>
      </c>
      <c r="KQ600" s="409">
        <v>9.8757564973584788E-2</v>
      </c>
      <c r="KR600" s="409">
        <v>0.10062352564282223</v>
      </c>
      <c r="KS600" s="409">
        <v>0.15612293770190538</v>
      </c>
      <c r="KT600" s="409">
        <v>0.13089243497470957</v>
      </c>
      <c r="KU600" s="409">
        <v>0.12314801190566985</v>
      </c>
      <c r="KV600" s="409">
        <v>0.16441351717006131</v>
      </c>
      <c r="KW600" s="409">
        <v>6.5405897727806458E-2</v>
      </c>
      <c r="KX600" s="409">
        <v>1.2003956030886684</v>
      </c>
      <c r="KY600" s="409">
        <v>0.13106426375891625</v>
      </c>
      <c r="KZ600" s="409">
        <v>6.197656153266877E-2</v>
      </c>
      <c r="LA600" s="409">
        <v>0.10849232781465126</v>
      </c>
      <c r="LB600" s="409">
        <v>0.13516687802116434</v>
      </c>
      <c r="LC600" s="409">
        <v>1.0147943273195509E-2</v>
      </c>
      <c r="LD600" s="410">
        <v>5.014972831218064E-2</v>
      </c>
      <c r="LE600" s="410">
        <v>6.548167329159664E-2</v>
      </c>
      <c r="LF600" s="410">
        <v>0.10523796251013136</v>
      </c>
      <c r="LG600" s="410">
        <v>9.9036981801241306E-2</v>
      </c>
      <c r="LH600" s="410">
        <v>9.9027260854456123E-2</v>
      </c>
      <c r="LI600" s="410">
        <v>9.302755094863098E-2</v>
      </c>
      <c r="LJ600" s="410">
        <v>0.14121511570962739</v>
      </c>
      <c r="LK600" s="410">
        <v>6.5960500279312301E-2</v>
      </c>
      <c r="LL600" s="410">
        <v>0.14245289453287896</v>
      </c>
      <c r="LM600" s="410">
        <v>0.11863442849967828</v>
      </c>
      <c r="LN600" s="410">
        <v>9.7932519587392311E-2</v>
      </c>
      <c r="LO600" s="410">
        <v>9.7710237538253725E-2</v>
      </c>
      <c r="LP600" s="410">
        <v>0.11916600058327526</v>
      </c>
      <c r="LQ600" s="410">
        <v>0.12262656707579885</v>
      </c>
      <c r="LR600" s="410">
        <v>0.12846926544270254</v>
      </c>
      <c r="LS600" s="410">
        <v>8.9563459590726188E-2</v>
      </c>
      <c r="LT600" s="410">
        <v>7.4958474742025841E-2</v>
      </c>
      <c r="LU600" s="410">
        <v>0.12137497485611744</v>
      </c>
      <c r="LV600" s="410">
        <v>0.10619874705898333</v>
      </c>
      <c r="LW600" s="410">
        <v>9.5418638870424718E-2</v>
      </c>
      <c r="LX600" s="410">
        <v>0.1013636710791108</v>
      </c>
      <c r="LY600" s="410">
        <v>9.8070937963817745E-2</v>
      </c>
      <c r="LZ600" s="410">
        <v>9.700883804133778E-2</v>
      </c>
      <c r="MA600" s="410">
        <v>9.4791739085420698E-2</v>
      </c>
      <c r="MB600" s="410">
        <v>0.14423159410182393</v>
      </c>
      <c r="MC600" s="410">
        <v>0.13045992745443391</v>
      </c>
      <c r="MD600" s="410">
        <v>0.11762233480321921</v>
      </c>
      <c r="ME600" s="410">
        <v>0.16843329866892667</v>
      </c>
      <c r="MF600" s="410">
        <v>7.2212951927981855E-2</v>
      </c>
      <c r="MG600" s="410">
        <v>1.2021544647280709</v>
      </c>
      <c r="MH600" s="410">
        <v>0.13243433924189907</v>
      </c>
      <c r="MI600" s="410">
        <v>6.3186690865058279E-2</v>
      </c>
      <c r="MJ600" s="410">
        <v>0.11060304760891058</v>
      </c>
      <c r="MK600" s="410">
        <v>0.13630627408892179</v>
      </c>
      <c r="ML600" s="410">
        <v>1.0443322947235285E-2</v>
      </c>
      <c r="MM600" s="409">
        <v>5.0403246863566252E-2</v>
      </c>
      <c r="MN600" s="409">
        <v>6.6775862406423775E-2</v>
      </c>
      <c r="MO600" s="409">
        <v>0.10666517839471666</v>
      </c>
      <c r="MP600" s="409">
        <v>0.1008426456228288</v>
      </c>
      <c r="MQ600" s="409">
        <v>9.9284421655792668E-2</v>
      </c>
      <c r="MR600" s="409">
        <v>9.350337645552044E-2</v>
      </c>
      <c r="MS600" s="409">
        <v>0.14114178714410985</v>
      </c>
      <c r="MT600" s="409">
        <v>7.1392718795160848E-2</v>
      </c>
      <c r="MU600" s="409">
        <v>0.14608220802032348</v>
      </c>
      <c r="MV600" s="409">
        <v>0.12080928678140718</v>
      </c>
      <c r="MW600" s="409">
        <v>9.922980307500992E-2</v>
      </c>
      <c r="MX600" s="409">
        <v>0.10010517947918152</v>
      </c>
      <c r="MY600" s="409">
        <v>0.11989921286369883</v>
      </c>
      <c r="MZ600" s="409">
        <v>0.12128540654418275</v>
      </c>
      <c r="NA600" s="409">
        <v>0.13030464893419352</v>
      </c>
      <c r="NB600" s="409">
        <v>8.9957469802597695E-2</v>
      </c>
      <c r="NC600" s="409">
        <v>7.8676577100703374E-2</v>
      </c>
      <c r="ND600" s="409">
        <v>0.12561139884403205</v>
      </c>
      <c r="NE600" s="409">
        <v>0.10662146855962368</v>
      </c>
      <c r="NF600" s="409">
        <v>9.6459502672792713E-2</v>
      </c>
      <c r="NG600" s="409">
        <v>0.10241208642495532</v>
      </c>
      <c r="NH600" s="409">
        <v>0.10103349192864404</v>
      </c>
      <c r="NI600" s="409">
        <v>9.7665927743384243E-2</v>
      </c>
      <c r="NJ600" s="409">
        <v>8.9323074812801107E-2</v>
      </c>
      <c r="NK600" s="409">
        <v>0.14411803519980726</v>
      </c>
      <c r="NL600" s="409">
        <v>0.12745833673760468</v>
      </c>
      <c r="NM600" s="409">
        <v>0.11737773710611568</v>
      </c>
      <c r="NN600" s="409">
        <v>0.17716496088319975</v>
      </c>
      <c r="NO600" s="409">
        <v>7.7096294865331802E-2</v>
      </c>
      <c r="NP600" s="409">
        <v>1.2035482948609253</v>
      </c>
      <c r="NQ600" s="409">
        <v>0.13561629754491733</v>
      </c>
      <c r="NR600" s="409">
        <v>6.6199066143195678E-2</v>
      </c>
      <c r="NS600" s="409">
        <v>0.11585304194022521</v>
      </c>
      <c r="NT600" s="409">
        <v>0.14010786855077989</v>
      </c>
      <c r="NU600" s="409">
        <v>1.0923153370376379E-2</v>
      </c>
      <c r="NV600" s="410">
        <v>5.1395194490584127E-2</v>
      </c>
      <c r="NW600" s="410">
        <v>6.4905983009855811E-2</v>
      </c>
      <c r="NX600" s="410">
        <v>0.10665173420255922</v>
      </c>
      <c r="NY600" s="410">
        <v>0.10047874107513931</v>
      </c>
      <c r="NZ600" s="410">
        <v>9.9342492971891336E-2</v>
      </c>
      <c r="OA600" s="410">
        <v>9.5723563421943783E-2</v>
      </c>
      <c r="OB600" s="410">
        <v>0.14566536141378753</v>
      </c>
      <c r="OC600" s="410">
        <v>7.9362974491535981E-2</v>
      </c>
      <c r="OD600" s="410">
        <v>0.14280310995450876</v>
      </c>
      <c r="OE600" s="410">
        <v>0.12153590790340939</v>
      </c>
      <c r="OF600" s="410">
        <v>0.10050626237970467</v>
      </c>
      <c r="OG600" s="410">
        <v>9.994576961276963E-2</v>
      </c>
      <c r="OH600" s="410">
        <v>0.11904895640457426</v>
      </c>
      <c r="OI600" s="410">
        <v>0.11945497449225791</v>
      </c>
      <c r="OJ600" s="410">
        <v>0.12850305375785087</v>
      </c>
      <c r="OK600" s="410">
        <v>9.2428289479277143E-2</v>
      </c>
      <c r="OL600" s="410">
        <v>7.9333810023086135E-2</v>
      </c>
      <c r="OM600" s="410">
        <v>0.12681948307319937</v>
      </c>
      <c r="ON600" s="410">
        <v>0.10584238078170627</v>
      </c>
      <c r="OO600" s="410">
        <v>9.9135968434585719E-2</v>
      </c>
      <c r="OP600" s="410">
        <v>0.10299492157242175</v>
      </c>
      <c r="OQ600" s="410">
        <v>0.1026691070807976</v>
      </c>
      <c r="OR600" s="410">
        <v>9.9092857476190205E-2</v>
      </c>
      <c r="OS600" s="410">
        <v>8.899729002043831E-2</v>
      </c>
      <c r="OT600" s="410">
        <v>0.14749565314375004</v>
      </c>
      <c r="OU600" s="410">
        <v>0.12824862515016891</v>
      </c>
      <c r="OV600" s="410">
        <v>0.11490462507132093</v>
      </c>
      <c r="OW600" s="410">
        <v>0.17334274994581328</v>
      </c>
      <c r="OX600" s="410">
        <v>7.6051329989158492E-2</v>
      </c>
      <c r="OY600" s="410">
        <v>1.2089017979599941</v>
      </c>
      <c r="OZ600" s="410">
        <v>0.13902586231701328</v>
      </c>
      <c r="PA600" s="410">
        <v>6.8361501213740281E-2</v>
      </c>
      <c r="PB600" s="410">
        <v>0.11840017120037181</v>
      </c>
      <c r="PC600" s="410">
        <v>0.1431135879158838</v>
      </c>
      <c r="PD600" s="410">
        <v>1.1387670086299031E-2</v>
      </c>
      <c r="PE600" s="409">
        <v>5.3514222061724653E-2</v>
      </c>
      <c r="PF600" s="409">
        <v>6.8883820474275465E-2</v>
      </c>
      <c r="PG600" s="409">
        <v>0.10733308815809417</v>
      </c>
      <c r="PH600" s="409">
        <v>0.10157522038733491</v>
      </c>
      <c r="PI600" s="409">
        <v>9.9701567047971007E-2</v>
      </c>
      <c r="PJ600" s="409">
        <v>9.8277219651303274E-2</v>
      </c>
      <c r="PK600" s="409">
        <v>0.14962390454140206</v>
      </c>
      <c r="PL600" s="409">
        <v>8.2454079816123987E-2</v>
      </c>
      <c r="PM600" s="409">
        <v>0.14689362857796634</v>
      </c>
      <c r="PN600" s="409">
        <v>0.12166367331459065</v>
      </c>
      <c r="PO600" s="409">
        <v>0.10483547412764213</v>
      </c>
      <c r="PP600" s="409">
        <v>0.10336008192954502</v>
      </c>
      <c r="PQ600" s="409">
        <v>0.1209867504564397</v>
      </c>
      <c r="PR600" s="409">
        <v>0.12115022734210372</v>
      </c>
      <c r="PS600" s="409">
        <v>0.13322814181838505</v>
      </c>
      <c r="PT600" s="409">
        <v>9.6226690988471697E-2</v>
      </c>
      <c r="PU600" s="409">
        <v>8.3733208767405018E-2</v>
      </c>
      <c r="PV600" s="409">
        <v>0.1303348975857915</v>
      </c>
      <c r="PW600" s="409">
        <v>0.10867932815963177</v>
      </c>
      <c r="PX600" s="409">
        <v>9.9163624035034911E-2</v>
      </c>
      <c r="PY600" s="409">
        <v>0.10228183634339053</v>
      </c>
      <c r="PZ600" s="409">
        <v>0.10274325100903454</v>
      </c>
      <c r="QA600" s="409">
        <v>0.10179393881425729</v>
      </c>
      <c r="QB600" s="409">
        <v>8.7483271265442891E-2</v>
      </c>
      <c r="QC600" s="409">
        <v>0.13610186354204543</v>
      </c>
      <c r="QD600" s="409">
        <v>0.13330752575407906</v>
      </c>
      <c r="QE600" s="409">
        <v>0.11663512053295946</v>
      </c>
      <c r="QF600" s="409">
        <v>0.18107661238072442</v>
      </c>
      <c r="QG600" s="409">
        <v>6.9822157067775989E-2</v>
      </c>
      <c r="QH600" s="409">
        <v>1.2126009895143395</v>
      </c>
      <c r="QI600" s="409">
        <v>0.14024488124605791</v>
      </c>
      <c r="QJ600" s="409">
        <v>7.1157511063808146E-2</v>
      </c>
      <c r="QK600" s="409">
        <v>0.1214146311909224</v>
      </c>
      <c r="QL600" s="409">
        <v>0.1475489266657713</v>
      </c>
      <c r="QM600" s="409">
        <v>1.1782123623338631E-2</v>
      </c>
      <c r="QN600" s="410">
        <v>5.4510883141199895E-2</v>
      </c>
      <c r="QO600" s="410">
        <v>6.0140248955982099E-2</v>
      </c>
      <c r="QP600" s="410">
        <v>0.11018201947819302</v>
      </c>
      <c r="QQ600" s="410">
        <v>0.10316349389491766</v>
      </c>
      <c r="QR600" s="410">
        <v>0.10077937203784891</v>
      </c>
      <c r="QS600" s="410">
        <v>9.7094093639264245E-2</v>
      </c>
      <c r="QT600" s="410">
        <v>0.1518739196451033</v>
      </c>
      <c r="QU600" s="410">
        <v>8.7167891929887831E-2</v>
      </c>
      <c r="QV600" s="410">
        <v>0.14943413708688683</v>
      </c>
      <c r="QW600" s="410">
        <v>0.12460512057151385</v>
      </c>
      <c r="QX600" s="410">
        <v>0.10394875236048413</v>
      </c>
      <c r="QY600" s="410">
        <v>0.10252555507975086</v>
      </c>
      <c r="QZ600" s="410">
        <v>0.11976562882427476</v>
      </c>
      <c r="RA600" s="410">
        <v>0.12504494817208173</v>
      </c>
      <c r="RB600" s="410">
        <v>0.13479599508898948</v>
      </c>
      <c r="RC600" s="410">
        <v>9.9298408762141979E-2</v>
      </c>
      <c r="RD600" s="410">
        <v>8.0739053453806164E-2</v>
      </c>
      <c r="RE600" s="410">
        <v>0.1318032373546818</v>
      </c>
      <c r="RF600" s="410">
        <v>0.11085184491836646</v>
      </c>
      <c r="RG600" s="410">
        <v>0.10386774056049726</v>
      </c>
      <c r="RH600" s="410">
        <v>0.10354493245904477</v>
      </c>
      <c r="RI600" s="410">
        <v>0.10814878177195454</v>
      </c>
      <c r="RJ600" s="410">
        <v>0.10252292902360718</v>
      </c>
      <c r="RK600" s="410">
        <v>8.5560514043374197E-2</v>
      </c>
      <c r="RL600" s="410">
        <v>0.1415711769598231</v>
      </c>
      <c r="RM600" s="410">
        <v>0.13417844469741955</v>
      </c>
      <c r="RN600" s="410">
        <v>0.11398239235311977</v>
      </c>
      <c r="RO600" s="410">
        <v>0.18821130490355198</v>
      </c>
      <c r="RP600" s="410">
        <v>6.3877533324664809E-2</v>
      </c>
      <c r="RQ600" s="410">
        <v>1.2194546818421654</v>
      </c>
      <c r="RR600" s="410">
        <v>0.14425311851916042</v>
      </c>
      <c r="RS600" s="410">
        <v>7.3063501474599307E-2</v>
      </c>
      <c r="RT600" s="410">
        <v>0.126198144053629</v>
      </c>
      <c r="RU600" s="410">
        <v>0.15191344623765685</v>
      </c>
      <c r="RV600" s="410">
        <v>1.0649344115796143E-2</v>
      </c>
      <c r="RW600" s="409">
        <v>5.5417620476997366E-2</v>
      </c>
      <c r="RX600" s="409">
        <v>5.6475988460688853E-2</v>
      </c>
      <c r="RY600" s="409">
        <v>0.1139623516124318</v>
      </c>
      <c r="RZ600" s="409">
        <v>0.10390565721787315</v>
      </c>
      <c r="SA600" s="409">
        <v>0.1017236671976587</v>
      </c>
      <c r="SB600" s="409">
        <v>9.9179635337120153E-2</v>
      </c>
      <c r="SC600" s="409">
        <v>0.15326908035669123</v>
      </c>
      <c r="SD600" s="409">
        <v>8.4944967944980673E-2</v>
      </c>
      <c r="SE600" s="409">
        <v>0.15194006148899511</v>
      </c>
      <c r="SF600" s="409">
        <v>0.12934697448270485</v>
      </c>
      <c r="SG600" s="409">
        <v>0.1053329974465553</v>
      </c>
      <c r="SH600" s="409">
        <v>0.10586166499271595</v>
      </c>
      <c r="SI600" s="409">
        <v>0.12293092606422278</v>
      </c>
      <c r="SJ600" s="409">
        <v>0.13100393988803599</v>
      </c>
      <c r="SK600" s="409">
        <v>0.14084186895720824</v>
      </c>
      <c r="SL600" s="409">
        <v>0.10227128185292972</v>
      </c>
      <c r="SM600" s="409">
        <v>8.7015527517040753E-2</v>
      </c>
      <c r="SN600" s="409">
        <v>0.13364726202463856</v>
      </c>
      <c r="SO600" s="409">
        <v>0.11184578200476561</v>
      </c>
      <c r="SP600" s="409">
        <v>9.9489780871009362E-2</v>
      </c>
      <c r="SQ600" s="409">
        <v>0.10513968501973364</v>
      </c>
      <c r="SR600" s="409">
        <v>0.11350656969536405</v>
      </c>
      <c r="SS600" s="409">
        <v>0.10723725050765663</v>
      </c>
      <c r="ST600" s="409">
        <v>9.1362705779123088E-2</v>
      </c>
      <c r="SU600" s="409">
        <v>0.14735109847971073</v>
      </c>
      <c r="SV600" s="409">
        <v>0.14028606739096322</v>
      </c>
      <c r="SW600" s="409">
        <v>0.10948216554111266</v>
      </c>
      <c r="SX600" s="409">
        <v>0.18391301469481122</v>
      </c>
      <c r="SY600" s="409">
        <v>6.3907613010483658E-2</v>
      </c>
      <c r="SZ600" s="409">
        <v>1.2327578289105148</v>
      </c>
      <c r="TA600" s="409">
        <v>0.14885793656233243</v>
      </c>
      <c r="TB600" s="409">
        <v>7.4382536987088493E-2</v>
      </c>
      <c r="TC600" s="409">
        <v>0.12811576270164032</v>
      </c>
      <c r="TD600" s="409">
        <v>0.15492539222851284</v>
      </c>
      <c r="TE600" s="409">
        <v>1.0848979483092276E-2</v>
      </c>
    </row>
    <row r="601" spans="1:525" s="293" customFormat="1" x14ac:dyDescent="0.3">
      <c r="A601" s="409">
        <v>5.3059082843344508E-3</v>
      </c>
      <c r="B601" s="409">
        <v>6.7416860323835292E-3</v>
      </c>
      <c r="C601" s="409">
        <v>6.9811440260371775E-3</v>
      </c>
      <c r="D601" s="409">
        <v>6.3690705824910156E-3</v>
      </c>
      <c r="E601" s="409">
        <v>6.0028172814803535E-3</v>
      </c>
      <c r="F601" s="409">
        <v>1.0681582742738437E-2</v>
      </c>
      <c r="G601" s="409">
        <v>9.0925012395453517E-3</v>
      </c>
      <c r="H601" s="409">
        <v>6.7558616147235561E-3</v>
      </c>
      <c r="I601" s="409">
        <v>9.1591037704688901E-3</v>
      </c>
      <c r="J601" s="409">
        <v>7.9108630556140522E-3</v>
      </c>
      <c r="K601" s="409">
        <v>7.4703765117305277E-3</v>
      </c>
      <c r="L601" s="409">
        <v>8.1502678458255755E-3</v>
      </c>
      <c r="M601" s="409">
        <v>6.8534284782707146E-3</v>
      </c>
      <c r="N601" s="409">
        <v>6.845272942867668E-3</v>
      </c>
      <c r="O601" s="409">
        <v>7.1070614835404625E-3</v>
      </c>
      <c r="P601" s="409">
        <v>8.2057595316571454E-3</v>
      </c>
      <c r="Q601" s="409">
        <v>1.1134471532311048E-2</v>
      </c>
      <c r="R601" s="409">
        <v>6.2916468243378008E-3</v>
      </c>
      <c r="S601" s="409">
        <v>6.391193884349832E-3</v>
      </c>
      <c r="T601" s="409">
        <v>5.8672142335863906E-3</v>
      </c>
      <c r="U601" s="409">
        <v>7.2162738287687711E-3</v>
      </c>
      <c r="V601" s="409">
        <v>7.7531972265951791E-3</v>
      </c>
      <c r="W601" s="409">
        <v>6.9506771916573503E-3</v>
      </c>
      <c r="X601" s="409">
        <v>1.5307857973603919E-2</v>
      </c>
      <c r="Y601" s="409">
        <v>1.5969179428417635E-2</v>
      </c>
      <c r="Z601" s="409">
        <v>8.5000937273709623E-3</v>
      </c>
      <c r="AA601" s="409">
        <v>5.2323358226641688E-3</v>
      </c>
      <c r="AB601" s="409">
        <v>4.890217603079435E-3</v>
      </c>
      <c r="AC601" s="409">
        <v>5.9275519823671534E-3</v>
      </c>
      <c r="AD601" s="409">
        <v>7.6861711544713093E-3</v>
      </c>
      <c r="AE601" s="409">
        <v>1.0115373349573136</v>
      </c>
      <c r="AF601" s="409">
        <v>5.6006567854475402E-3</v>
      </c>
      <c r="AG601" s="409">
        <v>8.5534343013675095E-3</v>
      </c>
      <c r="AH601" s="409">
        <v>1.4262209784934216E-2</v>
      </c>
      <c r="AI601" s="409">
        <v>6.7584865430511936E-4</v>
      </c>
      <c r="AJ601" s="410">
        <v>3.7560901658046475E-3</v>
      </c>
      <c r="AK601" s="410">
        <v>6.0556754987493326E-3</v>
      </c>
      <c r="AL601" s="410">
        <v>5.3307487035531773E-3</v>
      </c>
      <c r="AM601" s="410">
        <v>4.6162536454175084E-3</v>
      </c>
      <c r="AN601" s="410">
        <v>4.480706579799979E-3</v>
      </c>
      <c r="AO601" s="410">
        <v>6.9318585722874882E-3</v>
      </c>
      <c r="AP601" s="410">
        <v>6.9050309927490066E-3</v>
      </c>
      <c r="AQ601" s="410">
        <v>5.1532144882589425E-3</v>
      </c>
      <c r="AR601" s="410">
        <v>7.1186996300109211E-3</v>
      </c>
      <c r="AS601" s="410">
        <v>6.1441542969654268E-3</v>
      </c>
      <c r="AT601" s="410">
        <v>5.9466200127036104E-3</v>
      </c>
      <c r="AU601" s="410">
        <v>6.4745616499450216E-3</v>
      </c>
      <c r="AV601" s="410">
        <v>4.9455929597294378E-3</v>
      </c>
      <c r="AW601" s="410">
        <v>5.1965363172457365E-3</v>
      </c>
      <c r="AX601" s="410">
        <v>5.0926470695359235E-3</v>
      </c>
      <c r="AY601" s="410">
        <v>6.125812705005995E-3</v>
      </c>
      <c r="AZ601" s="410">
        <v>8.1645839100956789E-3</v>
      </c>
      <c r="BA601" s="410">
        <v>4.7382867818930273E-3</v>
      </c>
      <c r="BB601" s="410">
        <v>4.6935332700569271E-3</v>
      </c>
      <c r="BC601" s="410">
        <v>3.8699026341366834E-3</v>
      </c>
      <c r="BD601" s="410">
        <v>5.4684100139846432E-3</v>
      </c>
      <c r="BE601" s="410">
        <v>6.382743700014586E-3</v>
      </c>
      <c r="BF601" s="410">
        <v>5.6472930479673361E-3</v>
      </c>
      <c r="BG601" s="410">
        <v>1.3060008886000767E-2</v>
      </c>
      <c r="BH601" s="410">
        <v>1.2256366789160348E-2</v>
      </c>
      <c r="BI601" s="410">
        <v>6.9178644464302497E-3</v>
      </c>
      <c r="BJ601" s="410">
        <v>4.5179648496058442E-3</v>
      </c>
      <c r="BK601" s="410">
        <v>3.5553988375956929E-3</v>
      </c>
      <c r="BL601" s="410">
        <v>4.7270647226286865E-3</v>
      </c>
      <c r="BM601" s="410">
        <v>4.9724870285688264E-3</v>
      </c>
      <c r="BN601" s="410">
        <v>1.0097272087885025</v>
      </c>
      <c r="BO601" s="410">
        <v>5.2041223345192051E-3</v>
      </c>
      <c r="BP601" s="410">
        <v>7.4823230497033499E-3</v>
      </c>
      <c r="BQ601" s="410">
        <v>1.0479496138039496E-2</v>
      </c>
      <c r="BR601" s="410">
        <v>5.4505193586908899E-4</v>
      </c>
      <c r="BS601" s="409">
        <v>3.6725388953629491E-3</v>
      </c>
      <c r="BT601" s="409">
        <v>5.5784057736252548E-3</v>
      </c>
      <c r="BU601" s="409">
        <v>5.1619860957626317E-3</v>
      </c>
      <c r="BV601" s="409">
        <v>4.5603287954815381E-3</v>
      </c>
      <c r="BW601" s="409">
        <v>4.3425638814612658E-3</v>
      </c>
      <c r="BX601" s="409">
        <v>6.7616901656093499E-3</v>
      </c>
      <c r="BY601" s="409">
        <v>6.6066610266980784E-3</v>
      </c>
      <c r="BZ601" s="409">
        <v>4.7470693484732394E-3</v>
      </c>
      <c r="CA601" s="409">
        <v>6.9296638487291971E-3</v>
      </c>
      <c r="CB601" s="409">
        <v>5.9496694124204054E-3</v>
      </c>
      <c r="CC601" s="409">
        <v>5.5577197046961504E-3</v>
      </c>
      <c r="CD601" s="409">
        <v>5.9277825548975302E-3</v>
      </c>
      <c r="CE601" s="409">
        <v>4.647872171363426E-3</v>
      </c>
      <c r="CF601" s="409">
        <v>4.935444908266402E-3</v>
      </c>
      <c r="CG601" s="409">
        <v>4.9497564421232699E-3</v>
      </c>
      <c r="CH601" s="409">
        <v>5.8129886804753235E-3</v>
      </c>
      <c r="CI601" s="409">
        <v>8.3440119771981992E-3</v>
      </c>
      <c r="CJ601" s="409">
        <v>4.4995301761463127E-3</v>
      </c>
      <c r="CK601" s="409">
        <v>4.4167522111905029E-3</v>
      </c>
      <c r="CL601" s="409">
        <v>3.4584413717695605E-3</v>
      </c>
      <c r="CM601" s="409">
        <v>5.1056245581107525E-3</v>
      </c>
      <c r="CN601" s="409">
        <v>6.1215435088801569E-3</v>
      </c>
      <c r="CO601" s="409">
        <v>5.4451349998311614E-3</v>
      </c>
      <c r="CP601" s="409">
        <v>1.3532696263016898E-2</v>
      </c>
      <c r="CQ601" s="409">
        <v>1.3499131806109949E-2</v>
      </c>
      <c r="CR601" s="409">
        <v>6.4573957440969051E-3</v>
      </c>
      <c r="CS601" s="409">
        <v>4.7059725661930283E-3</v>
      </c>
      <c r="CT601" s="409">
        <v>3.4254698102384545E-3</v>
      </c>
      <c r="CU601" s="409">
        <v>4.4269258662125773E-3</v>
      </c>
      <c r="CV601" s="409">
        <v>4.8924884277759106E-3</v>
      </c>
      <c r="CW601" s="409">
        <v>1.0094632993570738</v>
      </c>
      <c r="CX601" s="409">
        <v>5.1400189543835909E-3</v>
      </c>
      <c r="CY601" s="409">
        <v>7.2774706576334575E-3</v>
      </c>
      <c r="CZ601" s="409">
        <v>1.0234043092688865E-2</v>
      </c>
      <c r="DA601" s="409">
        <v>4.3557624507162978E-4</v>
      </c>
      <c r="DB601" s="410">
        <v>3.6231043796169848E-3</v>
      </c>
      <c r="DC601" s="410">
        <v>5.3854323433603279E-3</v>
      </c>
      <c r="DD601" s="410">
        <v>5.0987228419812243E-3</v>
      </c>
      <c r="DE601" s="410">
        <v>4.3845836979264988E-3</v>
      </c>
      <c r="DF601" s="410">
        <v>4.2175776686701211E-3</v>
      </c>
      <c r="DG601" s="410">
        <v>6.9732414745421571E-3</v>
      </c>
      <c r="DH601" s="410">
        <v>6.6050799907110313E-3</v>
      </c>
      <c r="DI601" s="410">
        <v>4.6978625716337531E-3</v>
      </c>
      <c r="DJ601" s="410">
        <v>6.9206808371490396E-3</v>
      </c>
      <c r="DK601" s="410">
        <v>5.9181713020596653E-3</v>
      </c>
      <c r="DL601" s="410">
        <v>5.5462049553372328E-3</v>
      </c>
      <c r="DM601" s="410">
        <v>6.338320698246574E-3</v>
      </c>
      <c r="DN601" s="410">
        <v>4.6119322116309532E-3</v>
      </c>
      <c r="DO601" s="410">
        <v>4.7475052696947925E-3</v>
      </c>
      <c r="DP601" s="410">
        <v>4.8925956520258409E-3</v>
      </c>
      <c r="DQ601" s="410">
        <v>5.9519873754732893E-3</v>
      </c>
      <c r="DR601" s="410">
        <v>8.795701097392028E-3</v>
      </c>
      <c r="DS601" s="410">
        <v>4.5053276837827691E-3</v>
      </c>
      <c r="DT601" s="410">
        <v>4.4053099127440666E-3</v>
      </c>
      <c r="DU601" s="410">
        <v>3.2978041359832864E-3</v>
      </c>
      <c r="DV601" s="410">
        <v>5.0949410596423704E-3</v>
      </c>
      <c r="DW601" s="410">
        <v>5.9984966316044006E-3</v>
      </c>
      <c r="DX601" s="410">
        <v>5.369914457836693E-3</v>
      </c>
      <c r="DY601" s="410">
        <v>1.1892318222367125E-2</v>
      </c>
      <c r="DZ601" s="410">
        <v>1.320185476198734E-2</v>
      </c>
      <c r="EA601" s="410">
        <v>6.4566426588710509E-3</v>
      </c>
      <c r="EB601" s="410">
        <v>4.8451255790071673E-3</v>
      </c>
      <c r="EC601" s="410">
        <v>3.4809920253002689E-3</v>
      </c>
      <c r="ED601" s="410">
        <v>4.4503549180647554E-3</v>
      </c>
      <c r="EE601" s="410">
        <v>4.7735732229354372E-3</v>
      </c>
      <c r="EF601" s="410">
        <v>1.0096659505475922</v>
      </c>
      <c r="EG601" s="410">
        <v>5.144796125672195E-3</v>
      </c>
      <c r="EH601" s="410">
        <v>7.3255262442085698E-3</v>
      </c>
      <c r="EI601" s="410">
        <v>1.013319266514294E-2</v>
      </c>
      <c r="EJ601" s="410">
        <v>5.2055843300679455E-4</v>
      </c>
      <c r="EK601" s="409">
        <v>3.5410607035137888E-3</v>
      </c>
      <c r="EL601" s="409">
        <v>5.3265810144549645E-3</v>
      </c>
      <c r="EM601" s="409">
        <v>5.0376658051718591E-3</v>
      </c>
      <c r="EN601" s="409">
        <v>4.4845221025584118E-3</v>
      </c>
      <c r="EO601" s="409">
        <v>4.3207811104978384E-3</v>
      </c>
      <c r="EP601" s="409">
        <v>6.7994459690205048E-3</v>
      </c>
      <c r="EQ601" s="409">
        <v>6.5579413247526946E-3</v>
      </c>
      <c r="ER601" s="409">
        <v>4.8707921094760407E-3</v>
      </c>
      <c r="ES601" s="409">
        <v>6.7628444160515652E-3</v>
      </c>
      <c r="ET601" s="409">
        <v>5.9265309258137349E-3</v>
      </c>
      <c r="EU601" s="409">
        <v>5.4533153062591867E-3</v>
      </c>
      <c r="EV601" s="409">
        <v>6.3809035016024048E-3</v>
      </c>
      <c r="EW601" s="409">
        <v>4.7413632650999821E-3</v>
      </c>
      <c r="EX601" s="409">
        <v>4.6574110860621186E-3</v>
      </c>
      <c r="EY601" s="409">
        <v>4.9175984762885499E-3</v>
      </c>
      <c r="EZ601" s="409">
        <v>5.1370939901893981E-3</v>
      </c>
      <c r="FA601" s="409">
        <v>9.0405426981478264E-3</v>
      </c>
      <c r="FB601" s="409">
        <v>4.4991821508793802E-3</v>
      </c>
      <c r="FC601" s="409">
        <v>4.5141069518167308E-3</v>
      </c>
      <c r="FD601" s="409">
        <v>3.2508219310305392E-3</v>
      </c>
      <c r="FE601" s="409">
        <v>5.0807177302658628E-3</v>
      </c>
      <c r="FF601" s="409">
        <v>6.0001416434963184E-3</v>
      </c>
      <c r="FG601" s="409">
        <v>5.2953964973371575E-3</v>
      </c>
      <c r="FH601" s="409">
        <v>1.0862004714796437E-2</v>
      </c>
      <c r="FI601" s="409">
        <v>1.2632172870859489E-2</v>
      </c>
      <c r="FJ601" s="409">
        <v>6.4103840864596067E-3</v>
      </c>
      <c r="FK601" s="409">
        <v>5.0856862833917578E-3</v>
      </c>
      <c r="FL601" s="409">
        <v>3.6478336017615439E-3</v>
      </c>
      <c r="FM601" s="409">
        <v>4.5868797505567429E-3</v>
      </c>
      <c r="FN601" s="409">
        <v>4.9939250103484224E-3</v>
      </c>
      <c r="FO601" s="409">
        <v>1.0093599911857982</v>
      </c>
      <c r="FP601" s="409">
        <v>5.3771580123307067E-3</v>
      </c>
      <c r="FQ601" s="409">
        <v>7.3699655959431785E-3</v>
      </c>
      <c r="FR601" s="409">
        <v>1.0333984069175456E-2</v>
      </c>
      <c r="FS601" s="409">
        <v>5.4122114554580494E-4</v>
      </c>
      <c r="FT601" s="410">
        <v>3.3848672901081048E-3</v>
      </c>
      <c r="FU601" s="410">
        <v>5.5306685564947486E-3</v>
      </c>
      <c r="FV601" s="410">
        <v>5.02481717324549E-3</v>
      </c>
      <c r="FW601" s="410">
        <v>4.3546350842456642E-3</v>
      </c>
      <c r="FX601" s="410">
        <v>4.2083776958221943E-3</v>
      </c>
      <c r="FY601" s="410">
        <v>7.0645443863439628E-3</v>
      </c>
      <c r="FZ601" s="410">
        <v>6.4020774489129987E-3</v>
      </c>
      <c r="GA601" s="410">
        <v>4.3717484124397204E-3</v>
      </c>
      <c r="GB601" s="410">
        <v>6.235883045079842E-3</v>
      </c>
      <c r="GC601" s="410">
        <v>5.6743698929114577E-3</v>
      </c>
      <c r="GD601" s="410">
        <v>5.3154189482602704E-3</v>
      </c>
      <c r="GE601" s="410">
        <v>5.7710954899655026E-3</v>
      </c>
      <c r="GF601" s="410">
        <v>4.3883996789360336E-3</v>
      </c>
      <c r="GG601" s="410">
        <v>4.2012416913087521E-3</v>
      </c>
      <c r="GH601" s="410">
        <v>4.7755256950460078E-3</v>
      </c>
      <c r="GI601" s="410">
        <v>5.3026135753508254E-3</v>
      </c>
      <c r="GJ601" s="410">
        <v>7.3942600819128356E-3</v>
      </c>
      <c r="GK601" s="410">
        <v>4.629411630296087E-3</v>
      </c>
      <c r="GL601" s="410">
        <v>4.334887790629828E-3</v>
      </c>
      <c r="GM601" s="410">
        <v>3.2111557666246555E-3</v>
      </c>
      <c r="GN601" s="410">
        <v>4.794720858515792E-3</v>
      </c>
      <c r="GO601" s="410">
        <v>6.0440494067333823E-3</v>
      </c>
      <c r="GP601" s="410">
        <v>5.0364060257680979E-3</v>
      </c>
      <c r="GQ601" s="410">
        <v>1.0093685309797552E-2</v>
      </c>
      <c r="GR601" s="410">
        <v>1.1151011692322518E-2</v>
      </c>
      <c r="GS601" s="410">
        <v>5.9584948865669708E-3</v>
      </c>
      <c r="GT601" s="410">
        <v>5.1200190373758021E-3</v>
      </c>
      <c r="GU601" s="410">
        <v>3.501820891071615E-3</v>
      </c>
      <c r="GV601" s="410">
        <v>4.1852801822611458E-3</v>
      </c>
      <c r="GW601" s="410">
        <v>4.7680017923607803E-3</v>
      </c>
      <c r="GX601" s="410">
        <v>1.0091582841676112</v>
      </c>
      <c r="GY601" s="410">
        <v>5.33361049093551E-3</v>
      </c>
      <c r="GZ601" s="410">
        <v>6.5406152040849118E-3</v>
      </c>
      <c r="HA601" s="410">
        <v>1.0383008097718333E-2</v>
      </c>
      <c r="HB601" s="410">
        <v>5.0826962696243693E-4</v>
      </c>
      <c r="HC601" s="409">
        <v>3.3807415452200098E-3</v>
      </c>
      <c r="HD601" s="409">
        <v>5.8882237790611122E-3</v>
      </c>
      <c r="HE601" s="409">
        <v>5.1283583881506795E-3</v>
      </c>
      <c r="HF601" s="409">
        <v>4.4262544670924161E-3</v>
      </c>
      <c r="HG601" s="409">
        <v>4.1769276235604502E-3</v>
      </c>
      <c r="HH601" s="409">
        <v>6.9685983182658871E-3</v>
      </c>
      <c r="HI601" s="409">
        <v>6.7033856727636695E-3</v>
      </c>
      <c r="HJ601" s="409">
        <v>4.7009827708761756E-3</v>
      </c>
      <c r="HK601" s="409">
        <v>6.3775412439513283E-3</v>
      </c>
      <c r="HL601" s="409">
        <v>5.9393115950738097E-3</v>
      </c>
      <c r="HM601" s="409">
        <v>5.4754359548816059E-3</v>
      </c>
      <c r="HN601" s="409">
        <v>6.1587421236618785E-3</v>
      </c>
      <c r="HO601" s="409">
        <v>4.5699191462016025E-3</v>
      </c>
      <c r="HP601" s="409">
        <v>4.3795348972223945E-3</v>
      </c>
      <c r="HQ601" s="409">
        <v>4.9302159417701115E-3</v>
      </c>
      <c r="HR601" s="409">
        <v>5.3383535275336831E-3</v>
      </c>
      <c r="HS601" s="409">
        <v>7.8982356662059584E-3</v>
      </c>
      <c r="HT601" s="409">
        <v>4.7985251989077883E-3</v>
      </c>
      <c r="HU601" s="409">
        <v>4.4696091765120015E-3</v>
      </c>
      <c r="HV601" s="409">
        <v>3.0881665071216279E-3</v>
      </c>
      <c r="HW601" s="409">
        <v>4.471490967864456E-3</v>
      </c>
      <c r="HX601" s="409">
        <v>6.1572450588683473E-3</v>
      </c>
      <c r="HY601" s="409">
        <v>5.2584221559342703E-3</v>
      </c>
      <c r="HZ601" s="409">
        <v>9.8239867061327424E-3</v>
      </c>
      <c r="IA601" s="409">
        <v>1.223974218953695E-2</v>
      </c>
      <c r="IB601" s="409">
        <v>6.2144080159707016E-3</v>
      </c>
      <c r="IC601" s="409">
        <v>5.118573086479227E-3</v>
      </c>
      <c r="ID601" s="409">
        <v>3.4253615491356727E-3</v>
      </c>
      <c r="IE601" s="409">
        <v>4.3769265463272844E-3</v>
      </c>
      <c r="IF601" s="409">
        <v>4.9047171050043484E-3</v>
      </c>
      <c r="IG601" s="409">
        <v>1.0093102626085302</v>
      </c>
      <c r="IH601" s="409">
        <v>5.5542151210186651E-3</v>
      </c>
      <c r="II601" s="409">
        <v>6.6191174522039677E-3</v>
      </c>
      <c r="IJ601" s="409">
        <v>1.0834205459724355E-2</v>
      </c>
      <c r="IK601" s="409">
        <v>5.3546587460824168E-4</v>
      </c>
      <c r="IL601" s="410">
        <v>3.2664018176574807E-3</v>
      </c>
      <c r="IM601" s="410">
        <v>5.0545513280586202E-3</v>
      </c>
      <c r="IN601" s="410">
        <v>5.0371147038399825E-3</v>
      </c>
      <c r="IO601" s="410">
        <v>4.337497583523019E-3</v>
      </c>
      <c r="IP601" s="410">
        <v>4.0922759498208394E-3</v>
      </c>
      <c r="IQ601" s="410">
        <v>6.8344176133489391E-3</v>
      </c>
      <c r="IR601" s="410">
        <v>6.830813228150814E-3</v>
      </c>
      <c r="IS601" s="410">
        <v>4.537770672405292E-3</v>
      </c>
      <c r="IT601" s="410">
        <v>6.2839863632846481E-3</v>
      </c>
      <c r="IU601" s="410">
        <v>5.7351174902824428E-3</v>
      </c>
      <c r="IV601" s="410">
        <v>5.3587553248462746E-3</v>
      </c>
      <c r="IW601" s="410">
        <v>6.222140215302872E-3</v>
      </c>
      <c r="IX601" s="410">
        <v>4.5171649427994641E-3</v>
      </c>
      <c r="IY601" s="410">
        <v>4.1216745847863596E-3</v>
      </c>
      <c r="IZ601" s="410">
        <v>4.7551082199404583E-3</v>
      </c>
      <c r="JA601" s="410">
        <v>4.7688086656776088E-3</v>
      </c>
      <c r="JB601" s="410">
        <v>7.2101606989647508E-3</v>
      </c>
      <c r="JC601" s="410">
        <v>4.5540023076524683E-3</v>
      </c>
      <c r="JD601" s="410">
        <v>4.5550139751720778E-3</v>
      </c>
      <c r="JE601" s="410">
        <v>3.0455171595243336E-3</v>
      </c>
      <c r="JF601" s="410">
        <v>4.2031479766783189E-3</v>
      </c>
      <c r="JG601" s="410">
        <v>6.0753163135188947E-3</v>
      </c>
      <c r="JH601" s="410">
        <v>5.3137715365674755E-3</v>
      </c>
      <c r="JI601" s="410">
        <v>9.5046772836858643E-3</v>
      </c>
      <c r="JJ601" s="410">
        <v>1.2482539956347663E-2</v>
      </c>
      <c r="JK601" s="410">
        <v>6.1726616000552948E-3</v>
      </c>
      <c r="JL601" s="410">
        <v>5.0811801537982522E-3</v>
      </c>
      <c r="JM601" s="410">
        <v>3.3442091077846969E-3</v>
      </c>
      <c r="JN601" s="410">
        <v>4.1851595420016484E-3</v>
      </c>
      <c r="JO601" s="410">
        <v>4.8090687829266416E-3</v>
      </c>
      <c r="JP601" s="410">
        <v>1.0092597031529329</v>
      </c>
      <c r="JQ601" s="410">
        <v>5.745991888764697E-3</v>
      </c>
      <c r="JR601" s="410">
        <v>6.5091704320213552E-3</v>
      </c>
      <c r="JS601" s="410">
        <v>1.0875339620302304E-2</v>
      </c>
      <c r="JT601" s="410">
        <v>4.7234168257530523E-4</v>
      </c>
      <c r="JU601" s="409">
        <v>3.3482612161501142E-3</v>
      </c>
      <c r="JV601" s="409">
        <v>5.2586204552705577E-3</v>
      </c>
      <c r="JW601" s="409">
        <v>5.0292929985471186E-3</v>
      </c>
      <c r="JX601" s="409">
        <v>4.4674859842262138E-3</v>
      </c>
      <c r="JY601" s="409">
        <v>4.2115812755608431E-3</v>
      </c>
      <c r="JZ601" s="409">
        <v>6.8591779301024084E-3</v>
      </c>
      <c r="KA601" s="409">
        <v>6.8869285764684386E-3</v>
      </c>
      <c r="KB601" s="409">
        <v>4.3140299500983564E-3</v>
      </c>
      <c r="KC601" s="409">
        <v>6.3044115484351768E-3</v>
      </c>
      <c r="KD601" s="409">
        <v>5.7185037071954036E-3</v>
      </c>
      <c r="KE601" s="409">
        <v>5.6847113800071163E-3</v>
      </c>
      <c r="KF601" s="409">
        <v>6.3478053674986172E-3</v>
      </c>
      <c r="KG601" s="409">
        <v>4.5460161480242022E-3</v>
      </c>
      <c r="KH601" s="409">
        <v>4.0694082149277389E-3</v>
      </c>
      <c r="KI601" s="409">
        <v>4.8913760920141561E-3</v>
      </c>
      <c r="KJ601" s="409">
        <v>4.842493089805811E-3</v>
      </c>
      <c r="KK601" s="409">
        <v>7.5309945559122824E-3</v>
      </c>
      <c r="KL601" s="409">
        <v>4.742286096277715E-3</v>
      </c>
      <c r="KM601" s="409">
        <v>4.5610027822972138E-3</v>
      </c>
      <c r="KN601" s="409">
        <v>3.0582921231309726E-3</v>
      </c>
      <c r="KO601" s="409">
        <v>4.2202321251788404E-3</v>
      </c>
      <c r="KP601" s="409">
        <v>6.1442356120061806E-3</v>
      </c>
      <c r="KQ601" s="409">
        <v>5.3886611476668704E-3</v>
      </c>
      <c r="KR601" s="409">
        <v>9.5841688854394532E-3</v>
      </c>
      <c r="KS601" s="409">
        <v>1.2682629091693307E-2</v>
      </c>
      <c r="KT601" s="409">
        <v>6.3632774648339384E-3</v>
      </c>
      <c r="KU601" s="409">
        <v>5.1327101869615135E-3</v>
      </c>
      <c r="KV601" s="409">
        <v>3.4661898060925405E-3</v>
      </c>
      <c r="KW601" s="409">
        <v>4.1081142080106369E-3</v>
      </c>
      <c r="KX601" s="409">
        <v>4.8919153911194269E-3</v>
      </c>
      <c r="KY601" s="409">
        <v>1.0095211277506262</v>
      </c>
      <c r="KZ601" s="409">
        <v>5.7792243870795753E-3</v>
      </c>
      <c r="LA601" s="409">
        <v>6.6339568139281678E-3</v>
      </c>
      <c r="LB601" s="409">
        <v>1.1136910274942945E-2</v>
      </c>
      <c r="LC601" s="409">
        <v>4.7800744294252307E-4</v>
      </c>
      <c r="LD601" s="410">
        <v>3.3446039025423662E-3</v>
      </c>
      <c r="LE601" s="410">
        <v>4.7918461447478012E-3</v>
      </c>
      <c r="LF601" s="410">
        <v>5.1565868996696421E-3</v>
      </c>
      <c r="LG601" s="410">
        <v>4.2633462601323162E-3</v>
      </c>
      <c r="LH601" s="410">
        <v>4.2428083244087453E-3</v>
      </c>
      <c r="LI601" s="410">
        <v>7.1300587309376558E-3</v>
      </c>
      <c r="LJ601" s="410">
        <v>6.7425543338572799E-3</v>
      </c>
      <c r="LK601" s="410">
        <v>4.0117314080102924E-3</v>
      </c>
      <c r="LL601" s="410">
        <v>6.0063568843780968E-3</v>
      </c>
      <c r="LM601" s="410">
        <v>5.4325749705074894E-3</v>
      </c>
      <c r="LN601" s="410">
        <v>5.643626388860872E-3</v>
      </c>
      <c r="LO601" s="410">
        <v>6.2766527682476918E-3</v>
      </c>
      <c r="LP601" s="410">
        <v>4.4976111198874597E-3</v>
      </c>
      <c r="LQ601" s="410">
        <v>3.9740868700022395E-3</v>
      </c>
      <c r="LR601" s="410">
        <v>4.8393009335805613E-3</v>
      </c>
      <c r="LS601" s="410">
        <v>4.9797047495837767E-3</v>
      </c>
      <c r="LT601" s="410">
        <v>6.8507926592952691E-3</v>
      </c>
      <c r="LU601" s="410">
        <v>4.7325711914227046E-3</v>
      </c>
      <c r="LV601" s="410">
        <v>4.9393312131612915E-3</v>
      </c>
      <c r="LW601" s="410">
        <v>3.1600283275420955E-3</v>
      </c>
      <c r="LX601" s="410">
        <v>4.4100548799849339E-3</v>
      </c>
      <c r="LY601" s="410">
        <v>6.2584623481554726E-3</v>
      </c>
      <c r="LZ601" s="410">
        <v>5.8314524325327162E-3</v>
      </c>
      <c r="MA601" s="410">
        <v>9.1619601876802327E-3</v>
      </c>
      <c r="MB601" s="410">
        <v>1.2000700755896822E-2</v>
      </c>
      <c r="MC601" s="410">
        <v>6.2482236351777817E-3</v>
      </c>
      <c r="MD601" s="410">
        <v>5.107143283063398E-3</v>
      </c>
      <c r="ME601" s="410">
        <v>3.6668225552111545E-3</v>
      </c>
      <c r="MF601" s="410">
        <v>5.0591924570356928E-3</v>
      </c>
      <c r="MG601" s="410">
        <v>5.2530891397546027E-3</v>
      </c>
      <c r="MH601" s="410">
        <v>1.0094821019868407</v>
      </c>
      <c r="MI601" s="410">
        <v>5.8586446835285607E-3</v>
      </c>
      <c r="MJ601" s="410">
        <v>6.7553690814597094E-3</v>
      </c>
      <c r="MK601" s="410">
        <v>1.150266928828109E-2</v>
      </c>
      <c r="ML601" s="410">
        <v>4.6837293068560773E-4</v>
      </c>
      <c r="MM601" s="409">
        <v>3.3830486833786228E-3</v>
      </c>
      <c r="MN601" s="409">
        <v>4.5913505310142067E-3</v>
      </c>
      <c r="MO601" s="409">
        <v>5.2433342619021533E-3</v>
      </c>
      <c r="MP601" s="409">
        <v>4.3908784928927864E-3</v>
      </c>
      <c r="MQ601" s="409">
        <v>4.3370900797570361E-3</v>
      </c>
      <c r="MR601" s="409">
        <v>7.2414968008218559E-3</v>
      </c>
      <c r="MS601" s="409">
        <v>7.0735516948960816E-3</v>
      </c>
      <c r="MT601" s="409">
        <v>4.3918487794858468E-3</v>
      </c>
      <c r="MU601" s="409">
        <v>6.2316436906682694E-3</v>
      </c>
      <c r="MV601" s="409">
        <v>5.6631128016658852E-3</v>
      </c>
      <c r="MW601" s="409">
        <v>5.9668062289747522E-3</v>
      </c>
      <c r="MX601" s="409">
        <v>6.8764107430768825E-3</v>
      </c>
      <c r="MY601" s="409">
        <v>4.7642655477409404E-3</v>
      </c>
      <c r="MZ601" s="409">
        <v>4.0649500645986046E-3</v>
      </c>
      <c r="NA601" s="409">
        <v>4.9672149136611443E-3</v>
      </c>
      <c r="NB601" s="409">
        <v>5.0308569656015564E-3</v>
      </c>
      <c r="NC601" s="409">
        <v>6.9946973052736616E-3</v>
      </c>
      <c r="ND601" s="409">
        <v>4.9566951825012048E-3</v>
      </c>
      <c r="NE601" s="409">
        <v>5.0420866470506356E-3</v>
      </c>
      <c r="NF601" s="409">
        <v>3.1934010387668936E-3</v>
      </c>
      <c r="NG601" s="409">
        <v>4.389619558263236E-3</v>
      </c>
      <c r="NH601" s="409">
        <v>6.3345761188705468E-3</v>
      </c>
      <c r="NI601" s="409">
        <v>6.1751820394131537E-3</v>
      </c>
      <c r="NJ601" s="409">
        <v>8.490496708791085E-3</v>
      </c>
      <c r="NK601" s="409">
        <v>1.1999980297937677E-2</v>
      </c>
      <c r="NL601" s="409">
        <v>6.2348409895011479E-3</v>
      </c>
      <c r="NM601" s="409">
        <v>5.0541294157935386E-3</v>
      </c>
      <c r="NN601" s="409">
        <v>3.8040704155283423E-3</v>
      </c>
      <c r="NO601" s="409">
        <v>5.3903576261948617E-3</v>
      </c>
      <c r="NP601" s="409">
        <v>5.2643206031319683E-3</v>
      </c>
      <c r="NQ601" s="409">
        <v>1.0097101337172913</v>
      </c>
      <c r="NR601" s="409">
        <v>6.0122096111238097E-3</v>
      </c>
      <c r="NS601" s="409">
        <v>6.6060081545834259E-3</v>
      </c>
      <c r="NT601" s="409">
        <v>1.1625585483285236E-2</v>
      </c>
      <c r="NU601" s="409">
        <v>4.7047158282234483E-4</v>
      </c>
      <c r="NV601" s="410">
        <v>3.2390028531549949E-3</v>
      </c>
      <c r="NW601" s="410">
        <v>4.1889565144054746E-3</v>
      </c>
      <c r="NX601" s="410">
        <v>5.0707434325063892E-3</v>
      </c>
      <c r="NY601" s="410">
        <v>4.2303334072166738E-3</v>
      </c>
      <c r="NZ601" s="410">
        <v>4.2828018135924314E-3</v>
      </c>
      <c r="OA601" s="410">
        <v>7.0891884928946857E-3</v>
      </c>
      <c r="OB601" s="410">
        <v>7.1425910895916564E-3</v>
      </c>
      <c r="OC601" s="410">
        <v>4.7821075239794222E-3</v>
      </c>
      <c r="OD601" s="410">
        <v>6.0770423691082964E-3</v>
      </c>
      <c r="OE601" s="410">
        <v>5.6699750640543094E-3</v>
      </c>
      <c r="OF601" s="410">
        <v>6.0572607204351031E-3</v>
      </c>
      <c r="OG601" s="410">
        <v>6.7152846843496995E-3</v>
      </c>
      <c r="OH601" s="410">
        <v>4.7248955076781406E-3</v>
      </c>
      <c r="OI601" s="410">
        <v>3.9554547443416636E-3</v>
      </c>
      <c r="OJ601" s="410">
        <v>4.8523148965140088E-3</v>
      </c>
      <c r="OK601" s="410">
        <v>5.1916269084884585E-3</v>
      </c>
      <c r="OL601" s="410">
        <v>7.0724041953945001E-3</v>
      </c>
      <c r="OM601" s="410">
        <v>4.9529623500679017E-3</v>
      </c>
      <c r="ON601" s="410">
        <v>4.9161325425255767E-3</v>
      </c>
      <c r="OO601" s="410">
        <v>3.2473691461398983E-3</v>
      </c>
      <c r="OP601" s="410">
        <v>4.4188277747181778E-3</v>
      </c>
      <c r="OQ601" s="410">
        <v>6.2442460300526255E-3</v>
      </c>
      <c r="OR601" s="410">
        <v>6.0954486176767377E-3</v>
      </c>
      <c r="OS601" s="410">
        <v>8.7845882038643363E-3</v>
      </c>
      <c r="OT601" s="410">
        <v>1.2335967573324957E-2</v>
      </c>
      <c r="OU601" s="410">
        <v>6.2158382985421697E-3</v>
      </c>
      <c r="OV601" s="410">
        <v>4.722804650853763E-3</v>
      </c>
      <c r="OW601" s="410">
        <v>3.598635480788558E-3</v>
      </c>
      <c r="OX601" s="410">
        <v>5.2317170290343109E-3</v>
      </c>
      <c r="OY601" s="410">
        <v>5.1764643924564237E-3</v>
      </c>
      <c r="OZ601" s="410">
        <v>1.0094919371896895</v>
      </c>
      <c r="PA601" s="410">
        <v>6.0514020518095861E-3</v>
      </c>
      <c r="PB601" s="410">
        <v>6.5363131193114966E-3</v>
      </c>
      <c r="PC601" s="410">
        <v>1.1507159963954992E-2</v>
      </c>
      <c r="PD601" s="410">
        <v>4.70837666819135E-4</v>
      </c>
      <c r="PE601" s="409">
        <v>3.2030714891546947E-3</v>
      </c>
      <c r="PF601" s="409">
        <v>4.3394684832859416E-3</v>
      </c>
      <c r="PG601" s="409">
        <v>5.0127344437559092E-3</v>
      </c>
      <c r="PH601" s="409">
        <v>4.1138229552885579E-3</v>
      </c>
      <c r="PI601" s="409">
        <v>4.1399362677999154E-3</v>
      </c>
      <c r="PJ601" s="409">
        <v>6.6614976756225403E-3</v>
      </c>
      <c r="PK601" s="409">
        <v>7.3218695144059093E-3</v>
      </c>
      <c r="PL601" s="409">
        <v>4.8427753775731434E-3</v>
      </c>
      <c r="PM601" s="409">
        <v>6.1959298302242012E-3</v>
      </c>
      <c r="PN601" s="409">
        <v>5.6834238779704975E-3</v>
      </c>
      <c r="PO601" s="409">
        <v>6.0256455604597086E-3</v>
      </c>
      <c r="PP601" s="409">
        <v>6.5805547108300907E-3</v>
      </c>
      <c r="PQ601" s="409">
        <v>4.7415012269723233E-3</v>
      </c>
      <c r="PR601" s="409">
        <v>3.9853680599659606E-3</v>
      </c>
      <c r="PS601" s="409">
        <v>4.7724791184847347E-3</v>
      </c>
      <c r="PT601" s="409">
        <v>5.2499884451533601E-3</v>
      </c>
      <c r="PU601" s="409">
        <v>7.1219919677965472E-3</v>
      </c>
      <c r="PV601" s="409">
        <v>4.9060031331605389E-3</v>
      </c>
      <c r="PW601" s="409">
        <v>4.852205161619513E-3</v>
      </c>
      <c r="PX601" s="409">
        <v>3.1136280052123191E-3</v>
      </c>
      <c r="PY601" s="409">
        <v>4.189985583128243E-3</v>
      </c>
      <c r="PZ601" s="409">
        <v>5.8601611313155973E-3</v>
      </c>
      <c r="QA601" s="409">
        <v>6.1426680195093728E-3</v>
      </c>
      <c r="QB601" s="409">
        <v>8.5250207133450405E-3</v>
      </c>
      <c r="QC601" s="409">
        <v>1.178439312905327E-2</v>
      </c>
      <c r="QD601" s="409">
        <v>6.1788156777390574E-3</v>
      </c>
      <c r="QE601" s="409">
        <v>4.7811950438617998E-3</v>
      </c>
      <c r="QF601" s="409">
        <v>3.6961181642669876E-3</v>
      </c>
      <c r="QG601" s="409">
        <v>4.8955487873715859E-3</v>
      </c>
      <c r="QH601" s="409">
        <v>5.1192863130681051E-3</v>
      </c>
      <c r="QI601" s="409">
        <v>1.0100723626339791</v>
      </c>
      <c r="QJ601" s="409">
        <v>6.1780750458878047E-3</v>
      </c>
      <c r="QK601" s="409">
        <v>6.4835331643357781E-3</v>
      </c>
      <c r="QL601" s="409">
        <v>1.1253289860796985E-2</v>
      </c>
      <c r="QM601" s="409">
        <v>4.8083689646524037E-4</v>
      </c>
      <c r="QN601" s="410">
        <v>3.2627329351943885E-3</v>
      </c>
      <c r="QO601" s="410">
        <v>3.8135931200311748E-3</v>
      </c>
      <c r="QP601" s="410">
        <v>5.3009059019119651E-3</v>
      </c>
      <c r="QQ601" s="410">
        <v>4.2105889237400796E-3</v>
      </c>
      <c r="QR601" s="410">
        <v>4.26479001298476E-3</v>
      </c>
      <c r="QS601" s="410">
        <v>6.6669891060284489E-3</v>
      </c>
      <c r="QT601" s="410">
        <v>7.9372440012464088E-3</v>
      </c>
      <c r="QU601" s="410">
        <v>5.2404006597027005E-3</v>
      </c>
      <c r="QV601" s="410">
        <v>6.5122435694962679E-3</v>
      </c>
      <c r="QW601" s="410">
        <v>6.0298864885521379E-3</v>
      </c>
      <c r="QX601" s="410">
        <v>6.2750345506438253E-3</v>
      </c>
      <c r="QY601" s="410">
        <v>7.6650004041941373E-3</v>
      </c>
      <c r="QZ601" s="410">
        <v>5.0033137214236306E-3</v>
      </c>
      <c r="RA601" s="410">
        <v>4.2439202726432066E-3</v>
      </c>
      <c r="RB601" s="410">
        <v>5.0566383151496056E-3</v>
      </c>
      <c r="RC601" s="410">
        <v>5.7373410432046716E-3</v>
      </c>
      <c r="RD601" s="410">
        <v>6.6952507076502819E-3</v>
      </c>
      <c r="RE601" s="410">
        <v>5.0793722362612636E-3</v>
      </c>
      <c r="RF601" s="410">
        <v>5.1390555977946653E-3</v>
      </c>
      <c r="RG601" s="410">
        <v>3.226244237202427E-3</v>
      </c>
      <c r="RH601" s="410">
        <v>4.3176251285138023E-3</v>
      </c>
      <c r="RI601" s="410">
        <v>6.3109621676358208E-3</v>
      </c>
      <c r="RJ601" s="410">
        <v>6.0433538620946903E-3</v>
      </c>
      <c r="RK601" s="410">
        <v>8.0395216246340676E-3</v>
      </c>
      <c r="RL601" s="410">
        <v>1.1895731867105639E-2</v>
      </c>
      <c r="RM601" s="410">
        <v>6.330965931193205E-3</v>
      </c>
      <c r="RN601" s="410">
        <v>4.6986375569009553E-3</v>
      </c>
      <c r="RO601" s="410">
        <v>3.8558529110281196E-3</v>
      </c>
      <c r="RP601" s="410">
        <v>4.2784514250818716E-3</v>
      </c>
      <c r="RQ601" s="410">
        <v>5.1400212290950431E-3</v>
      </c>
      <c r="RR601" s="410">
        <v>1.0096518215763528</v>
      </c>
      <c r="RS601" s="410">
        <v>6.0924769505815851E-3</v>
      </c>
      <c r="RT601" s="410">
        <v>6.6260364336469917E-3</v>
      </c>
      <c r="RU601" s="410">
        <v>1.1046136383022789E-2</v>
      </c>
      <c r="RV601" s="410">
        <v>4.5395305767558121E-4</v>
      </c>
      <c r="RW601" s="409">
        <v>3.2352365446610839E-3</v>
      </c>
      <c r="RX601" s="409">
        <v>3.4542633431338633E-3</v>
      </c>
      <c r="RY601" s="409">
        <v>5.4083364010629421E-3</v>
      </c>
      <c r="RZ601" s="409">
        <v>4.13897846328121E-3</v>
      </c>
      <c r="SA601" s="409">
        <v>4.2028868139317652E-3</v>
      </c>
      <c r="SB601" s="409">
        <v>6.8218348441883795E-3</v>
      </c>
      <c r="SC601" s="409">
        <v>7.9546046633091425E-3</v>
      </c>
      <c r="SD601" s="409">
        <v>4.4010693666829328E-3</v>
      </c>
      <c r="SE601" s="409">
        <v>6.2885951140695734E-3</v>
      </c>
      <c r="SF601" s="409">
        <v>6.0378091023519098E-3</v>
      </c>
      <c r="SG601" s="409">
        <v>6.1531882433981892E-3</v>
      </c>
      <c r="SH601" s="409">
        <v>7.6788050471136085E-3</v>
      </c>
      <c r="SI601" s="409">
        <v>5.1193461803777209E-3</v>
      </c>
      <c r="SJ601" s="409">
        <v>4.3617586515648302E-3</v>
      </c>
      <c r="SK601" s="409">
        <v>5.2085458082474561E-3</v>
      </c>
      <c r="SL601" s="409">
        <v>5.511935462724789E-3</v>
      </c>
      <c r="SM601" s="409">
        <v>7.0576476405830053E-3</v>
      </c>
      <c r="SN601" s="409">
        <v>5.0682606985237169E-3</v>
      </c>
      <c r="SO601" s="409">
        <v>4.8349932922865631E-3</v>
      </c>
      <c r="SP601" s="409">
        <v>3.0336128719014241E-3</v>
      </c>
      <c r="SQ601" s="409">
        <v>4.4671487793041002E-3</v>
      </c>
      <c r="SR601" s="409">
        <v>6.5583828253518465E-3</v>
      </c>
      <c r="SS601" s="409">
        <v>6.2514250589536836E-3</v>
      </c>
      <c r="ST601" s="409">
        <v>8.6276609569280373E-3</v>
      </c>
      <c r="SU601" s="409">
        <v>1.3809270904430907E-2</v>
      </c>
      <c r="SV601" s="409">
        <v>6.8091424397103755E-3</v>
      </c>
      <c r="SW601" s="409">
        <v>4.5157559631299402E-3</v>
      </c>
      <c r="SX601" s="409">
        <v>3.7817439792418449E-3</v>
      </c>
      <c r="SY601" s="409">
        <v>4.442218620202395E-3</v>
      </c>
      <c r="SZ601" s="409">
        <v>5.3345999168519006E-3</v>
      </c>
      <c r="TA601" s="409">
        <v>1.0099487204117541</v>
      </c>
      <c r="TB601" s="409">
        <v>6.2410550198895914E-3</v>
      </c>
      <c r="TC601" s="409">
        <v>6.8635012520410219E-3</v>
      </c>
      <c r="TD601" s="409">
        <v>1.1698141688732601E-2</v>
      </c>
      <c r="TE601" s="409">
        <v>4.1566302098305501E-4</v>
      </c>
    </row>
    <row r="602" spans="1:525" s="293" customFormat="1" x14ac:dyDescent="0.3">
      <c r="A602" s="409">
        <v>1.5059680720685561E-3</v>
      </c>
      <c r="B602" s="409">
        <v>1.1024897344081893E-3</v>
      </c>
      <c r="C602" s="409">
        <v>1.4320198745254187E-3</v>
      </c>
      <c r="D602" s="409">
        <v>1.3389104921037107E-3</v>
      </c>
      <c r="E602" s="409">
        <v>1.4388732232655205E-3</v>
      </c>
      <c r="F602" s="409">
        <v>1.2368340729193615E-3</v>
      </c>
      <c r="G602" s="409">
        <v>1.6011555157408887E-3</v>
      </c>
      <c r="H602" s="409">
        <v>1.2978821068747443E-3</v>
      </c>
      <c r="I602" s="409">
        <v>1.8072587165552372E-3</v>
      </c>
      <c r="J602" s="409">
        <v>1.4876911098493219E-3</v>
      </c>
      <c r="K602" s="409">
        <v>1.3737250980176007E-3</v>
      </c>
      <c r="L602" s="409">
        <v>1.4445890385372112E-3</v>
      </c>
      <c r="M602" s="409">
        <v>1.7959934350657318E-3</v>
      </c>
      <c r="N602" s="409">
        <v>2.1442233528762471E-3</v>
      </c>
      <c r="O602" s="409">
        <v>1.5472209564382378E-3</v>
      </c>
      <c r="P602" s="409">
        <v>1.2875149170504478E-3</v>
      </c>
      <c r="Q602" s="409">
        <v>1.4142845294395846E-3</v>
      </c>
      <c r="R602" s="409">
        <v>1.3346608006084698E-3</v>
      </c>
      <c r="S602" s="409">
        <v>1.1044257405397632E-3</v>
      </c>
      <c r="T602" s="409">
        <v>1.6323570852656733E-3</v>
      </c>
      <c r="U602" s="409">
        <v>2.5174391586684124E-3</v>
      </c>
      <c r="V602" s="409">
        <v>1.2000716731460535E-3</v>
      </c>
      <c r="W602" s="409">
        <v>1.614696978824427E-3</v>
      </c>
      <c r="X602" s="409">
        <v>1.3116638843159274E-3</v>
      </c>
      <c r="Y602" s="409">
        <v>2.607355343229104E-3</v>
      </c>
      <c r="Z602" s="409">
        <v>1.7251263385704195E-3</v>
      </c>
      <c r="AA602" s="409">
        <v>2.6849868316364575E-3</v>
      </c>
      <c r="AB602" s="409">
        <v>1.7891654354652141E-3</v>
      </c>
      <c r="AC602" s="409">
        <v>4.8842169929922373E-4</v>
      </c>
      <c r="AD602" s="409">
        <v>2.6555501555864201E-3</v>
      </c>
      <c r="AE602" s="409">
        <v>5.0092381924501566E-3</v>
      </c>
      <c r="AF602" s="409">
        <v>1.0058195659116336</v>
      </c>
      <c r="AG602" s="409">
        <v>1.5616635570553801E-3</v>
      </c>
      <c r="AH602" s="409">
        <v>2.0050003044973994E-3</v>
      </c>
      <c r="AI602" s="409">
        <v>1.2752520351753358E-4</v>
      </c>
      <c r="AJ602" s="410">
        <v>1.5309612336211859E-3</v>
      </c>
      <c r="AK602" s="410">
        <v>1.2284726250805407E-3</v>
      </c>
      <c r="AL602" s="410">
        <v>1.5946764013899941E-3</v>
      </c>
      <c r="AM602" s="410">
        <v>1.5304260203077057E-3</v>
      </c>
      <c r="AN602" s="410">
        <v>1.6037555424123946E-3</v>
      </c>
      <c r="AO602" s="410">
        <v>1.3834399348427897E-3</v>
      </c>
      <c r="AP602" s="410">
        <v>1.8003493165323849E-3</v>
      </c>
      <c r="AQ602" s="410">
        <v>1.4218757718099898E-3</v>
      </c>
      <c r="AR602" s="410">
        <v>2.1193502117862204E-3</v>
      </c>
      <c r="AS602" s="410">
        <v>1.73657003921225E-3</v>
      </c>
      <c r="AT602" s="410">
        <v>1.5604240904354488E-3</v>
      </c>
      <c r="AU602" s="410">
        <v>1.6475092776992064E-3</v>
      </c>
      <c r="AV602" s="410">
        <v>2.035494437179995E-3</v>
      </c>
      <c r="AW602" s="410">
        <v>2.3318720715799889E-3</v>
      </c>
      <c r="AX602" s="410">
        <v>1.83637929684196E-3</v>
      </c>
      <c r="AY602" s="410">
        <v>1.471237126676942E-3</v>
      </c>
      <c r="AZ602" s="410">
        <v>1.8275277850741036E-3</v>
      </c>
      <c r="BA602" s="410">
        <v>1.5393094962688231E-3</v>
      </c>
      <c r="BB602" s="410">
        <v>1.2836775991071148E-3</v>
      </c>
      <c r="BC602" s="410">
        <v>1.6669673851905412E-3</v>
      </c>
      <c r="BD602" s="410">
        <v>2.5827939858934306E-3</v>
      </c>
      <c r="BE602" s="410">
        <v>1.3258457539096779E-3</v>
      </c>
      <c r="BF602" s="410">
        <v>1.9161218190798426E-3</v>
      </c>
      <c r="BG602" s="410">
        <v>1.5299829104803364E-3</v>
      </c>
      <c r="BH602" s="410">
        <v>2.9135491520718032E-3</v>
      </c>
      <c r="BI602" s="410">
        <v>2.12428978540201E-3</v>
      </c>
      <c r="BJ602" s="410">
        <v>2.3849799768232843E-3</v>
      </c>
      <c r="BK602" s="410">
        <v>2.1246618072155257E-3</v>
      </c>
      <c r="BL602" s="410">
        <v>5.8633977899944715E-4</v>
      </c>
      <c r="BM602" s="410">
        <v>3.0076735550936739E-3</v>
      </c>
      <c r="BN602" s="410">
        <v>5.171867047283763E-3</v>
      </c>
      <c r="BO602" s="410">
        <v>1.0068628467567682</v>
      </c>
      <c r="BP602" s="410">
        <v>1.8095001281827998E-3</v>
      </c>
      <c r="BQ602" s="410">
        <v>2.2867593323372798E-3</v>
      </c>
      <c r="BR602" s="410">
        <v>1.3501630059703878E-4</v>
      </c>
      <c r="BS602" s="409">
        <v>1.5600692642785184E-3</v>
      </c>
      <c r="BT602" s="409">
        <v>1.2520350839992996E-3</v>
      </c>
      <c r="BU602" s="409">
        <v>1.5809524088145224E-3</v>
      </c>
      <c r="BV602" s="409">
        <v>1.5101645697080325E-3</v>
      </c>
      <c r="BW602" s="409">
        <v>1.6097751671606271E-3</v>
      </c>
      <c r="BX602" s="409">
        <v>1.372392892370126E-3</v>
      </c>
      <c r="BY602" s="409">
        <v>1.7563625279543166E-3</v>
      </c>
      <c r="BZ602" s="409">
        <v>1.4229320434533928E-3</v>
      </c>
      <c r="CA602" s="409">
        <v>2.0767378694357295E-3</v>
      </c>
      <c r="CB602" s="409">
        <v>1.7225385615194627E-3</v>
      </c>
      <c r="CC602" s="409">
        <v>1.5442593874317781E-3</v>
      </c>
      <c r="CD602" s="409">
        <v>1.6280214275423313E-3</v>
      </c>
      <c r="CE602" s="409">
        <v>2.0161114741650585E-3</v>
      </c>
      <c r="CF602" s="409">
        <v>2.3073767592175225E-3</v>
      </c>
      <c r="CG602" s="409">
        <v>1.8197661511877392E-3</v>
      </c>
      <c r="CH602" s="409">
        <v>1.3983746015658576E-3</v>
      </c>
      <c r="CI602" s="409">
        <v>1.8613183262421659E-3</v>
      </c>
      <c r="CJ602" s="409">
        <v>1.5028227731700599E-3</v>
      </c>
      <c r="CK602" s="409">
        <v>1.2917492779074451E-3</v>
      </c>
      <c r="CL602" s="409">
        <v>1.5438391162029524E-3</v>
      </c>
      <c r="CM602" s="409">
        <v>2.4372346194961696E-3</v>
      </c>
      <c r="CN602" s="409">
        <v>1.2844576596261191E-3</v>
      </c>
      <c r="CO602" s="409">
        <v>1.9240490377712182E-3</v>
      </c>
      <c r="CP602" s="409">
        <v>1.5242923736844905E-3</v>
      </c>
      <c r="CQ602" s="409">
        <v>2.8027647393978491E-3</v>
      </c>
      <c r="CR602" s="409">
        <v>2.081359348004221E-3</v>
      </c>
      <c r="CS602" s="409">
        <v>2.541029311805559E-3</v>
      </c>
      <c r="CT602" s="409">
        <v>2.1122554592103017E-3</v>
      </c>
      <c r="CU602" s="409">
        <v>5.8002592234034035E-4</v>
      </c>
      <c r="CV602" s="409">
        <v>2.931999454637694E-3</v>
      </c>
      <c r="CW602" s="409">
        <v>5.1818282593401356E-3</v>
      </c>
      <c r="CX602" s="409">
        <v>1.0070538992064677</v>
      </c>
      <c r="CY602" s="409">
        <v>1.783175763270283E-3</v>
      </c>
      <c r="CZ602" s="409">
        <v>2.2825541841932123E-3</v>
      </c>
      <c r="DA602" s="409">
        <v>1.1664726197053288E-4</v>
      </c>
      <c r="DB602" s="410">
        <v>1.5441602828131827E-3</v>
      </c>
      <c r="DC602" s="410">
        <v>1.2606639970201663E-3</v>
      </c>
      <c r="DD602" s="410">
        <v>1.5933702398407473E-3</v>
      </c>
      <c r="DE602" s="410">
        <v>1.5155421510044196E-3</v>
      </c>
      <c r="DF602" s="410">
        <v>1.6239642773796148E-3</v>
      </c>
      <c r="DG602" s="410">
        <v>1.3875402405035407E-3</v>
      </c>
      <c r="DH602" s="410">
        <v>1.7742237843822225E-3</v>
      </c>
      <c r="DI602" s="410">
        <v>1.4748205729067509E-3</v>
      </c>
      <c r="DJ602" s="410">
        <v>2.0895421744090838E-3</v>
      </c>
      <c r="DK602" s="410">
        <v>1.7461588659542506E-3</v>
      </c>
      <c r="DL602" s="410">
        <v>1.5381611750371316E-3</v>
      </c>
      <c r="DM602" s="410">
        <v>1.6390683472177873E-3</v>
      </c>
      <c r="DN602" s="410">
        <v>1.9698216300184312E-3</v>
      </c>
      <c r="DO602" s="410">
        <v>2.2738525871395169E-3</v>
      </c>
      <c r="DP602" s="410">
        <v>1.8200157225905502E-3</v>
      </c>
      <c r="DQ602" s="410">
        <v>1.4861579776690181E-3</v>
      </c>
      <c r="DR602" s="410">
        <v>1.9514059797719027E-3</v>
      </c>
      <c r="DS602" s="410">
        <v>1.5054268615927826E-3</v>
      </c>
      <c r="DT602" s="410">
        <v>1.336063631388961E-3</v>
      </c>
      <c r="DU602" s="410">
        <v>1.500402227899838E-3</v>
      </c>
      <c r="DV602" s="410">
        <v>2.5134635870234729E-3</v>
      </c>
      <c r="DW602" s="410">
        <v>1.3053145974444358E-3</v>
      </c>
      <c r="DX602" s="410">
        <v>1.9575472716705337E-3</v>
      </c>
      <c r="DY602" s="410">
        <v>1.4874249274007985E-3</v>
      </c>
      <c r="DZ602" s="410">
        <v>2.897816462251305E-3</v>
      </c>
      <c r="EA602" s="410">
        <v>2.0975141848019367E-3</v>
      </c>
      <c r="EB602" s="410">
        <v>2.4248652116213728E-3</v>
      </c>
      <c r="EC602" s="410">
        <v>2.1877074375386183E-3</v>
      </c>
      <c r="ED602" s="410">
        <v>6.2701672467646607E-4</v>
      </c>
      <c r="EE602" s="410">
        <v>2.9600906725650794E-3</v>
      </c>
      <c r="EF602" s="410">
        <v>5.1712616123131497E-3</v>
      </c>
      <c r="EG602" s="410">
        <v>1.0068973235891876</v>
      </c>
      <c r="EH602" s="410">
        <v>1.7967124656536656E-3</v>
      </c>
      <c r="EI602" s="410">
        <v>2.268346690159915E-3</v>
      </c>
      <c r="EJ602" s="410">
        <v>1.4404922733080651E-4</v>
      </c>
      <c r="EK602" s="409">
        <v>1.4794469815899904E-3</v>
      </c>
      <c r="EL602" s="409">
        <v>1.2986456594678815E-3</v>
      </c>
      <c r="EM602" s="409">
        <v>1.6431971017245969E-3</v>
      </c>
      <c r="EN602" s="409">
        <v>1.6238547455288026E-3</v>
      </c>
      <c r="EO602" s="409">
        <v>1.7629438182390151E-3</v>
      </c>
      <c r="EP602" s="409">
        <v>1.4116493693924744E-3</v>
      </c>
      <c r="EQ602" s="409">
        <v>1.8786553573527877E-3</v>
      </c>
      <c r="ER602" s="409">
        <v>1.5174073313420047E-3</v>
      </c>
      <c r="ES602" s="409">
        <v>2.2235196186605501E-3</v>
      </c>
      <c r="ET602" s="409">
        <v>1.8658811591078944E-3</v>
      </c>
      <c r="EU602" s="409">
        <v>1.6170803418457246E-3</v>
      </c>
      <c r="EV602" s="409">
        <v>1.6847893296298541E-3</v>
      </c>
      <c r="EW602" s="409">
        <v>2.1100979883626938E-3</v>
      </c>
      <c r="EX602" s="409">
        <v>2.3331341775466637E-3</v>
      </c>
      <c r="EY602" s="409">
        <v>1.9339860572772476E-3</v>
      </c>
      <c r="EZ602" s="409">
        <v>1.4263016397334991E-3</v>
      </c>
      <c r="FA602" s="409">
        <v>1.8095200281819759E-3</v>
      </c>
      <c r="FB602" s="409">
        <v>1.5222036589006335E-3</v>
      </c>
      <c r="FC602" s="409">
        <v>1.3921662088489707E-3</v>
      </c>
      <c r="FD602" s="409">
        <v>1.502628262867051E-3</v>
      </c>
      <c r="FE602" s="409">
        <v>2.4423322824373211E-3</v>
      </c>
      <c r="FF602" s="409">
        <v>1.3703803822419449E-3</v>
      </c>
      <c r="FG602" s="409">
        <v>2.0223982349009792E-3</v>
      </c>
      <c r="FH602" s="409">
        <v>1.5167725550922638E-3</v>
      </c>
      <c r="FI602" s="409">
        <v>2.9480464449325523E-3</v>
      </c>
      <c r="FJ602" s="409">
        <v>2.1539932860304392E-3</v>
      </c>
      <c r="FK602" s="409">
        <v>2.5322858773149525E-3</v>
      </c>
      <c r="FL602" s="409">
        <v>2.2222926460966439E-3</v>
      </c>
      <c r="FM602" s="409">
        <v>6.5723337414682335E-4</v>
      </c>
      <c r="FN602" s="409">
        <v>3.1391795562019159E-3</v>
      </c>
      <c r="FO602" s="409">
        <v>5.2041109225478182E-3</v>
      </c>
      <c r="FP602" s="409">
        <v>1.0071315126830507</v>
      </c>
      <c r="FQ602" s="409">
        <v>1.8977403639776572E-3</v>
      </c>
      <c r="FR602" s="409">
        <v>2.4256979287531439E-3</v>
      </c>
      <c r="FS602" s="409">
        <v>1.5409807838091434E-4</v>
      </c>
      <c r="FT602" s="410">
        <v>1.3994902325620369E-3</v>
      </c>
      <c r="FU602" s="410">
        <v>1.2153807510500824E-3</v>
      </c>
      <c r="FV602" s="410">
        <v>1.7615075137141516E-3</v>
      </c>
      <c r="FW602" s="410">
        <v>1.7271139890839807E-3</v>
      </c>
      <c r="FX602" s="410">
        <v>1.8058596903764584E-3</v>
      </c>
      <c r="FY602" s="410">
        <v>1.5761853349294829E-3</v>
      </c>
      <c r="FZ602" s="410">
        <v>2.0620666771458017E-3</v>
      </c>
      <c r="GA602" s="410">
        <v>1.3357978978062381E-3</v>
      </c>
      <c r="GB602" s="410">
        <v>2.3596681699069272E-3</v>
      </c>
      <c r="GC602" s="410">
        <v>2.0411961311023359E-3</v>
      </c>
      <c r="GD602" s="410">
        <v>1.7368683348692794E-3</v>
      </c>
      <c r="GE602" s="410">
        <v>1.9130390606694535E-3</v>
      </c>
      <c r="GF602" s="410">
        <v>2.1830965037615319E-3</v>
      </c>
      <c r="GG602" s="410">
        <v>2.2467979240529228E-3</v>
      </c>
      <c r="GH602" s="410">
        <v>2.3899692368340242E-3</v>
      </c>
      <c r="GI602" s="410">
        <v>1.6635185743310115E-3</v>
      </c>
      <c r="GJ602" s="410">
        <v>1.8909748851992628E-3</v>
      </c>
      <c r="GK602" s="410">
        <v>1.6757540740856955E-3</v>
      </c>
      <c r="GL602" s="410">
        <v>1.7016535879738007E-3</v>
      </c>
      <c r="GM602" s="410">
        <v>1.5685003700758877E-3</v>
      </c>
      <c r="GN602" s="410">
        <v>2.4709842987537304E-3</v>
      </c>
      <c r="GO602" s="410">
        <v>1.5051038518460928E-3</v>
      </c>
      <c r="GP602" s="410">
        <v>2.1397936167512248E-3</v>
      </c>
      <c r="GQ602" s="410">
        <v>1.6234913397952864E-3</v>
      </c>
      <c r="GR602" s="410">
        <v>2.9640244911738269E-3</v>
      </c>
      <c r="GS602" s="410">
        <v>2.3085432001164826E-3</v>
      </c>
      <c r="GT602" s="410">
        <v>2.5522378019436111E-3</v>
      </c>
      <c r="GU602" s="410">
        <v>2.3090411252752923E-3</v>
      </c>
      <c r="GV602" s="410">
        <v>7.8013491381159815E-4</v>
      </c>
      <c r="GW602" s="410">
        <v>3.3756585229802087E-3</v>
      </c>
      <c r="GX602" s="410">
        <v>5.3312032934224058E-3</v>
      </c>
      <c r="GY602" s="410">
        <v>1.0101394460676523</v>
      </c>
      <c r="GZ602" s="410">
        <v>1.9510683762128252E-3</v>
      </c>
      <c r="HA602" s="410">
        <v>2.6469684959765393E-3</v>
      </c>
      <c r="HB602" s="410">
        <v>1.4396862128037609E-4</v>
      </c>
      <c r="HC602" s="409">
        <v>1.3220438082828002E-3</v>
      </c>
      <c r="HD602" s="409">
        <v>1.2143805355084025E-3</v>
      </c>
      <c r="HE602" s="409">
        <v>1.7562534803740428E-3</v>
      </c>
      <c r="HF602" s="409">
        <v>1.7817167844839965E-3</v>
      </c>
      <c r="HG602" s="409">
        <v>1.861974487782602E-3</v>
      </c>
      <c r="HH602" s="409">
        <v>1.610563874189827E-3</v>
      </c>
      <c r="HI602" s="409">
        <v>2.1369901295244316E-3</v>
      </c>
      <c r="HJ602" s="409">
        <v>1.4060883887929325E-3</v>
      </c>
      <c r="HK602" s="409">
        <v>2.3176330504072352E-3</v>
      </c>
      <c r="HL602" s="409">
        <v>2.1125231800831938E-3</v>
      </c>
      <c r="HM602" s="409">
        <v>1.7881694067144766E-3</v>
      </c>
      <c r="HN602" s="409">
        <v>1.9779218047561685E-3</v>
      </c>
      <c r="HO602" s="409">
        <v>2.2769498074889354E-3</v>
      </c>
      <c r="HP602" s="409">
        <v>2.34840615732694E-3</v>
      </c>
      <c r="HQ602" s="409">
        <v>2.3423087981508601E-3</v>
      </c>
      <c r="HR602" s="409">
        <v>1.6923642601193586E-3</v>
      </c>
      <c r="HS602" s="409">
        <v>2.0839067282278178E-3</v>
      </c>
      <c r="HT602" s="409">
        <v>1.7181831329053652E-3</v>
      </c>
      <c r="HU602" s="409">
        <v>1.766208365610562E-3</v>
      </c>
      <c r="HV602" s="409">
        <v>1.4865059277878194E-3</v>
      </c>
      <c r="HW602" s="409">
        <v>2.1502943010904747E-3</v>
      </c>
      <c r="HX602" s="409">
        <v>1.5354702486806435E-3</v>
      </c>
      <c r="HY602" s="409">
        <v>2.1076121266977426E-3</v>
      </c>
      <c r="HZ602" s="409">
        <v>1.6909516646616304E-3</v>
      </c>
      <c r="IA602" s="409">
        <v>3.2328401690981915E-3</v>
      </c>
      <c r="IB602" s="409">
        <v>2.3456998268875755E-3</v>
      </c>
      <c r="IC602" s="409">
        <v>2.6553125516342274E-3</v>
      </c>
      <c r="ID602" s="409">
        <v>2.345675015834681E-3</v>
      </c>
      <c r="IE602" s="409">
        <v>8.0632118849383982E-4</v>
      </c>
      <c r="IF602" s="409">
        <v>3.3270977374895544E-3</v>
      </c>
      <c r="IG602" s="409">
        <v>5.2764157146770411E-3</v>
      </c>
      <c r="IH602" s="409">
        <v>1.0112836518262303</v>
      </c>
      <c r="II602" s="409">
        <v>1.9971780527004916E-3</v>
      </c>
      <c r="IJ602" s="409">
        <v>2.6609738383479979E-3</v>
      </c>
      <c r="IK602" s="409">
        <v>1.496701036756933E-4</v>
      </c>
      <c r="IL602" s="410">
        <v>1.212354659955094E-3</v>
      </c>
      <c r="IM602" s="410">
        <v>1.1268285275393907E-3</v>
      </c>
      <c r="IN602" s="410">
        <v>1.6832637411036209E-3</v>
      </c>
      <c r="IO602" s="410">
        <v>1.7282368260059251E-3</v>
      </c>
      <c r="IP602" s="410">
        <v>1.8174027749179376E-3</v>
      </c>
      <c r="IQ602" s="410">
        <v>1.5793952301166277E-3</v>
      </c>
      <c r="IR602" s="410">
        <v>1.9830236051447321E-3</v>
      </c>
      <c r="IS602" s="410">
        <v>1.3793516466643018E-3</v>
      </c>
      <c r="IT602" s="410">
        <v>2.3874137569722636E-3</v>
      </c>
      <c r="IU602" s="410">
        <v>2.1038771670730773E-3</v>
      </c>
      <c r="IV602" s="410">
        <v>1.8329244307137337E-3</v>
      </c>
      <c r="IW602" s="410">
        <v>1.9324653180125876E-3</v>
      </c>
      <c r="IX602" s="410">
        <v>2.3154515356222662E-3</v>
      </c>
      <c r="IY602" s="410">
        <v>2.2345995954993754E-3</v>
      </c>
      <c r="IZ602" s="410">
        <v>2.3095976202310822E-3</v>
      </c>
      <c r="JA602" s="410">
        <v>1.4999824057505681E-3</v>
      </c>
      <c r="JB602" s="410">
        <v>1.6498031556688032E-3</v>
      </c>
      <c r="JC602" s="410">
        <v>1.6685646309178496E-3</v>
      </c>
      <c r="JD602" s="410">
        <v>1.7560590558909671E-3</v>
      </c>
      <c r="JE602" s="410">
        <v>1.4321796496391211E-3</v>
      </c>
      <c r="JF602" s="410">
        <v>1.6968946794829296E-3</v>
      </c>
      <c r="JG602" s="410">
        <v>1.5103120352002162E-3</v>
      </c>
      <c r="JH602" s="410">
        <v>2.0917385087283863E-3</v>
      </c>
      <c r="JI602" s="410">
        <v>1.5843395096017128E-3</v>
      </c>
      <c r="JJ602" s="410">
        <v>3.1594902353702754E-3</v>
      </c>
      <c r="JK602" s="410">
        <v>2.3134431850079453E-3</v>
      </c>
      <c r="JL602" s="410">
        <v>2.5088785779547439E-3</v>
      </c>
      <c r="JM602" s="410">
        <v>2.2132937760201052E-3</v>
      </c>
      <c r="JN602" s="410">
        <v>7.953510551359761E-4</v>
      </c>
      <c r="JO602" s="410">
        <v>3.3426422684446314E-3</v>
      </c>
      <c r="JP602" s="410">
        <v>5.0204485975732802E-3</v>
      </c>
      <c r="JQ602" s="410">
        <v>1.0125499011125609</v>
      </c>
      <c r="JR602" s="410">
        <v>1.930568458008266E-3</v>
      </c>
      <c r="JS602" s="410">
        <v>2.6256501351413684E-3</v>
      </c>
      <c r="JT602" s="410">
        <v>1.3928320178996668E-4</v>
      </c>
      <c r="JU602" s="409">
        <v>1.2064273429398418E-3</v>
      </c>
      <c r="JV602" s="409">
        <v>1.0940938636179237E-3</v>
      </c>
      <c r="JW602" s="409">
        <v>1.6792813108993099E-3</v>
      </c>
      <c r="JX602" s="409">
        <v>1.7159063631202582E-3</v>
      </c>
      <c r="JY602" s="409">
        <v>1.8334919241118875E-3</v>
      </c>
      <c r="JZ602" s="409">
        <v>1.5800072251510844E-3</v>
      </c>
      <c r="KA602" s="409">
        <v>1.9868782071155461E-3</v>
      </c>
      <c r="KB602" s="409">
        <v>1.310578919920408E-3</v>
      </c>
      <c r="KC602" s="409">
        <v>2.3506902545752501E-3</v>
      </c>
      <c r="KD602" s="409">
        <v>2.1004230667736319E-3</v>
      </c>
      <c r="KE602" s="409">
        <v>1.8454530547788392E-3</v>
      </c>
      <c r="KF602" s="409">
        <v>1.9270886040582858E-3</v>
      </c>
      <c r="KG602" s="409">
        <v>2.222405976780997E-3</v>
      </c>
      <c r="KH602" s="409">
        <v>2.1275098179108064E-3</v>
      </c>
      <c r="KI602" s="409">
        <v>2.2518141934352808E-3</v>
      </c>
      <c r="KJ602" s="409">
        <v>1.5192556520063469E-3</v>
      </c>
      <c r="KK602" s="409">
        <v>1.5850706542631346E-3</v>
      </c>
      <c r="KL602" s="409">
        <v>1.7007838330792232E-3</v>
      </c>
      <c r="KM602" s="409">
        <v>1.750270238706082E-3</v>
      </c>
      <c r="KN602" s="409">
        <v>1.4281286738561099E-3</v>
      </c>
      <c r="KO602" s="409">
        <v>1.6195941095510464E-3</v>
      </c>
      <c r="KP602" s="409">
        <v>1.5244176878811391E-3</v>
      </c>
      <c r="KQ602" s="409">
        <v>2.0595516556091618E-3</v>
      </c>
      <c r="KR602" s="409">
        <v>1.576613580356577E-3</v>
      </c>
      <c r="KS602" s="409">
        <v>3.2705603664749225E-3</v>
      </c>
      <c r="KT602" s="409">
        <v>2.3623977624089411E-3</v>
      </c>
      <c r="KU602" s="409">
        <v>2.6222144944430762E-3</v>
      </c>
      <c r="KV602" s="409">
        <v>2.2530154403328359E-3</v>
      </c>
      <c r="KW602" s="409">
        <v>8.0575044813630035E-4</v>
      </c>
      <c r="KX602" s="409">
        <v>3.2880201337892627E-3</v>
      </c>
      <c r="KY602" s="409">
        <v>5.1924652349086978E-3</v>
      </c>
      <c r="KZ602" s="409">
        <v>1.0122313728684675</v>
      </c>
      <c r="LA602" s="409">
        <v>1.9900409353021823E-3</v>
      </c>
      <c r="LB602" s="409">
        <v>2.6104663959940514E-3</v>
      </c>
      <c r="LC602" s="409">
        <v>1.3095781828056582E-4</v>
      </c>
      <c r="LD602" s="410">
        <v>1.27175421718582E-3</v>
      </c>
      <c r="LE602" s="410">
        <v>1.117569658025684E-3</v>
      </c>
      <c r="LF602" s="410">
        <v>1.7313968710342686E-3</v>
      </c>
      <c r="LG602" s="410">
        <v>1.6957656405566183E-3</v>
      </c>
      <c r="LH602" s="410">
        <v>1.8791961355647941E-3</v>
      </c>
      <c r="LI602" s="410">
        <v>1.60166262408093E-3</v>
      </c>
      <c r="LJ602" s="410">
        <v>1.9570978595751013E-3</v>
      </c>
      <c r="LK602" s="410">
        <v>1.3067241480539072E-3</v>
      </c>
      <c r="LL602" s="410">
        <v>2.2912620281331938E-3</v>
      </c>
      <c r="LM602" s="410">
        <v>2.0714933887773178E-3</v>
      </c>
      <c r="LN602" s="410">
        <v>1.7539986951228799E-3</v>
      </c>
      <c r="LO602" s="410">
        <v>1.8941259687783672E-3</v>
      </c>
      <c r="LP602" s="410">
        <v>2.2318937230754025E-3</v>
      </c>
      <c r="LQ602" s="410">
        <v>2.0779638055935311E-3</v>
      </c>
      <c r="LR602" s="410">
        <v>2.3461533516465523E-3</v>
      </c>
      <c r="LS602" s="410">
        <v>1.5230434408265313E-3</v>
      </c>
      <c r="LT602" s="410">
        <v>1.5995680664606989E-3</v>
      </c>
      <c r="LU602" s="410">
        <v>1.7296964734556507E-3</v>
      </c>
      <c r="LV602" s="410">
        <v>1.7883588846903157E-3</v>
      </c>
      <c r="LW602" s="410">
        <v>1.5494566643804058E-3</v>
      </c>
      <c r="LX602" s="410">
        <v>1.652710565380408E-3</v>
      </c>
      <c r="LY602" s="410">
        <v>1.5815264223218986E-3</v>
      </c>
      <c r="LZ602" s="410">
        <v>2.1160902066739984E-3</v>
      </c>
      <c r="MA602" s="410">
        <v>1.5166402843759638E-3</v>
      </c>
      <c r="MB602" s="410">
        <v>3.205244876352853E-3</v>
      </c>
      <c r="MC602" s="410">
        <v>2.4526973336135042E-3</v>
      </c>
      <c r="MD602" s="410">
        <v>2.68047507099213E-3</v>
      </c>
      <c r="ME602" s="410">
        <v>2.3106062164047758E-3</v>
      </c>
      <c r="MF602" s="410">
        <v>8.6664516766108584E-4</v>
      </c>
      <c r="MG602" s="410">
        <v>3.4874615561753552E-3</v>
      </c>
      <c r="MH602" s="410">
        <v>5.4848592621714581E-3</v>
      </c>
      <c r="MI602" s="410">
        <v>1.0141893070360035</v>
      </c>
      <c r="MJ602" s="410">
        <v>2.1007754676172965E-3</v>
      </c>
      <c r="MK602" s="410">
        <v>2.7424373671191163E-3</v>
      </c>
      <c r="ML602" s="410">
        <v>1.4743469911590506E-4</v>
      </c>
      <c r="MM602" s="409">
        <v>1.4703427677725969E-3</v>
      </c>
      <c r="MN602" s="409">
        <v>1.0471026492608431E-3</v>
      </c>
      <c r="MO602" s="409">
        <v>1.7495154279210327E-3</v>
      </c>
      <c r="MP602" s="409">
        <v>1.6915755397755865E-3</v>
      </c>
      <c r="MQ602" s="409">
        <v>1.8242318422376327E-3</v>
      </c>
      <c r="MR602" s="409">
        <v>1.5973211495579388E-3</v>
      </c>
      <c r="MS602" s="409">
        <v>1.8308669281367988E-3</v>
      </c>
      <c r="MT602" s="409">
        <v>1.300820280680884E-3</v>
      </c>
      <c r="MU602" s="409">
        <v>2.2849230088111943E-3</v>
      </c>
      <c r="MV602" s="409">
        <v>2.0084348506289504E-3</v>
      </c>
      <c r="MW602" s="409">
        <v>1.6853428728732067E-3</v>
      </c>
      <c r="MX602" s="409">
        <v>1.8233670927478029E-3</v>
      </c>
      <c r="MY602" s="409">
        <v>2.1455596602372425E-3</v>
      </c>
      <c r="MZ602" s="409">
        <v>2.0002835773271876E-3</v>
      </c>
      <c r="NA602" s="409">
        <v>2.3034732519761339E-3</v>
      </c>
      <c r="NB602" s="409">
        <v>1.4807150838779138E-3</v>
      </c>
      <c r="NC602" s="409">
        <v>1.5405350194967282E-3</v>
      </c>
      <c r="ND602" s="409">
        <v>1.6971910491490143E-3</v>
      </c>
      <c r="NE602" s="409">
        <v>1.7539612248776268E-3</v>
      </c>
      <c r="NF602" s="409">
        <v>1.5270403333083982E-3</v>
      </c>
      <c r="NG602" s="409">
        <v>1.7398723618111196E-3</v>
      </c>
      <c r="NH602" s="409">
        <v>1.5991069350290786E-3</v>
      </c>
      <c r="NI602" s="409">
        <v>2.0523214914493619E-3</v>
      </c>
      <c r="NJ602" s="409">
        <v>1.4048447666679723E-3</v>
      </c>
      <c r="NK602" s="409">
        <v>3.1532003075322953E-3</v>
      </c>
      <c r="NL602" s="409">
        <v>2.3381770140341986E-3</v>
      </c>
      <c r="NM602" s="409">
        <v>2.4197785765597544E-3</v>
      </c>
      <c r="NN602" s="409">
        <v>2.3904043099687595E-3</v>
      </c>
      <c r="NO602" s="409">
        <v>8.7149974130224027E-4</v>
      </c>
      <c r="NP602" s="409">
        <v>3.553842867016811E-3</v>
      </c>
      <c r="NQ602" s="409">
        <v>5.5864350107646017E-3</v>
      </c>
      <c r="NR602" s="409">
        <v>1.014493584688213</v>
      </c>
      <c r="NS602" s="409">
        <v>2.3653543334690467E-3</v>
      </c>
      <c r="NT602" s="409">
        <v>2.6909371419048915E-3</v>
      </c>
      <c r="NU602" s="409">
        <v>1.5497679627913071E-4</v>
      </c>
      <c r="NV602" s="410">
        <v>1.2055319341241558E-3</v>
      </c>
      <c r="NW602" s="410">
        <v>9.95919316796733E-4</v>
      </c>
      <c r="NX602" s="410">
        <v>1.6199953403623504E-3</v>
      </c>
      <c r="NY602" s="410">
        <v>1.601486173322844E-3</v>
      </c>
      <c r="NZ602" s="410">
        <v>1.719401925423017E-3</v>
      </c>
      <c r="OA602" s="410">
        <v>1.535903634140693E-3</v>
      </c>
      <c r="OB602" s="410">
        <v>1.8140460016164003E-3</v>
      </c>
      <c r="OC602" s="410">
        <v>1.4305806998463537E-3</v>
      </c>
      <c r="OD602" s="410">
        <v>2.1745743685085872E-3</v>
      </c>
      <c r="OE602" s="410">
        <v>1.9467195571494791E-3</v>
      </c>
      <c r="OF602" s="410">
        <v>1.6552623806411967E-3</v>
      </c>
      <c r="OG602" s="410">
        <v>1.748668473769803E-3</v>
      </c>
      <c r="OH602" s="410">
        <v>2.0974061758085752E-3</v>
      </c>
      <c r="OI602" s="410">
        <v>1.9222983603149496E-3</v>
      </c>
      <c r="OJ602" s="410">
        <v>2.29478388283032E-3</v>
      </c>
      <c r="OK602" s="410">
        <v>1.4690695029972052E-3</v>
      </c>
      <c r="OL602" s="410">
        <v>1.4794579074878921E-3</v>
      </c>
      <c r="OM602" s="410">
        <v>1.6773050299228897E-3</v>
      </c>
      <c r="ON602" s="410">
        <v>1.7283384287492636E-3</v>
      </c>
      <c r="OO602" s="410">
        <v>1.4187904364877811E-3</v>
      </c>
      <c r="OP602" s="410">
        <v>1.957785858611537E-3</v>
      </c>
      <c r="OQ602" s="410">
        <v>1.5359311036474608E-3</v>
      </c>
      <c r="OR602" s="410">
        <v>1.9765482542329071E-3</v>
      </c>
      <c r="OS602" s="410">
        <v>1.3961597772498362E-3</v>
      </c>
      <c r="OT602" s="410">
        <v>3.227987860490954E-3</v>
      </c>
      <c r="OU602" s="410">
        <v>2.2830844114107777E-3</v>
      </c>
      <c r="OV602" s="410">
        <v>2.3595689793398712E-3</v>
      </c>
      <c r="OW602" s="410">
        <v>2.2832828875607608E-3</v>
      </c>
      <c r="OX602" s="410">
        <v>8.4100199144133178E-4</v>
      </c>
      <c r="OY602" s="410">
        <v>3.2631605631722881E-3</v>
      </c>
      <c r="OZ602" s="410">
        <v>5.1871746492287941E-3</v>
      </c>
      <c r="PA602" s="410">
        <v>1.0148204960403882</v>
      </c>
      <c r="PB602" s="410">
        <v>2.3373912874880506E-3</v>
      </c>
      <c r="PC602" s="410">
        <v>2.664511723927232E-3</v>
      </c>
      <c r="PD602" s="410">
        <v>1.4919607314675014E-4</v>
      </c>
      <c r="PE602" s="409">
        <v>1.1995417301049172E-3</v>
      </c>
      <c r="PF602" s="409">
        <v>1.0053647151141299E-3</v>
      </c>
      <c r="PG602" s="409">
        <v>1.5849603385450987E-3</v>
      </c>
      <c r="PH602" s="409">
        <v>1.579504662624987E-3</v>
      </c>
      <c r="PI602" s="409">
        <v>1.6504241115653461E-3</v>
      </c>
      <c r="PJ602" s="409">
        <v>1.5200396186986929E-3</v>
      </c>
      <c r="PK602" s="409">
        <v>1.7767113408610243E-3</v>
      </c>
      <c r="PL602" s="409">
        <v>1.436745135632405E-3</v>
      </c>
      <c r="PM602" s="409">
        <v>2.1905676694149905E-3</v>
      </c>
      <c r="PN602" s="409">
        <v>1.9097280625970923E-3</v>
      </c>
      <c r="PO602" s="409">
        <v>1.6330254974870433E-3</v>
      </c>
      <c r="PP602" s="409">
        <v>1.7140145264548272E-3</v>
      </c>
      <c r="PQ602" s="409">
        <v>2.035474537061756E-3</v>
      </c>
      <c r="PR602" s="409">
        <v>1.8511513615498611E-3</v>
      </c>
      <c r="PS602" s="409">
        <v>2.2153179127645329E-3</v>
      </c>
      <c r="PT602" s="409">
        <v>1.4627158085769552E-3</v>
      </c>
      <c r="PU602" s="409">
        <v>1.5091793699039179E-3</v>
      </c>
      <c r="PV602" s="409">
        <v>1.6538847506786811E-3</v>
      </c>
      <c r="PW602" s="409">
        <v>1.7045525809309362E-3</v>
      </c>
      <c r="PX602" s="409">
        <v>1.3804274047068779E-3</v>
      </c>
      <c r="PY602" s="409">
        <v>1.6751779085948429E-3</v>
      </c>
      <c r="PZ602" s="409">
        <v>1.4928286327895086E-3</v>
      </c>
      <c r="QA602" s="409">
        <v>1.9320887514552045E-3</v>
      </c>
      <c r="QB602" s="409">
        <v>1.3051410816035652E-3</v>
      </c>
      <c r="QC602" s="409">
        <v>3.1864762351309847E-3</v>
      </c>
      <c r="QD602" s="409">
        <v>2.3556838375558158E-3</v>
      </c>
      <c r="QE602" s="409">
        <v>2.2955199412553213E-3</v>
      </c>
      <c r="QF602" s="409">
        <v>2.3161490474234258E-3</v>
      </c>
      <c r="QG602" s="409">
        <v>8.2470647249906952E-4</v>
      </c>
      <c r="QH602" s="409">
        <v>3.3372377139137279E-3</v>
      </c>
      <c r="QI602" s="409">
        <v>4.9738839110459506E-3</v>
      </c>
      <c r="QJ602" s="409">
        <v>1.0159594265151293</v>
      </c>
      <c r="QK602" s="409">
        <v>2.3103453313324451E-3</v>
      </c>
      <c r="QL602" s="409">
        <v>2.6594524602795507E-3</v>
      </c>
      <c r="QM602" s="409">
        <v>1.563377275810799E-4</v>
      </c>
      <c r="QN602" s="410">
        <v>1.2133996352147879E-3</v>
      </c>
      <c r="QO602" s="410">
        <v>8.4366504576029069E-4</v>
      </c>
      <c r="QP602" s="410">
        <v>1.5848343067915288E-3</v>
      </c>
      <c r="QQ602" s="410">
        <v>1.5772667250234767E-3</v>
      </c>
      <c r="QR602" s="410">
        <v>1.6388591598104319E-3</v>
      </c>
      <c r="QS602" s="410">
        <v>1.4968262794624314E-3</v>
      </c>
      <c r="QT602" s="410">
        <v>1.7505652440933121E-3</v>
      </c>
      <c r="QU602" s="410">
        <v>1.4771480520556525E-3</v>
      </c>
      <c r="QV602" s="410">
        <v>2.1769987687759174E-3</v>
      </c>
      <c r="QW602" s="410">
        <v>1.9100435816808974E-3</v>
      </c>
      <c r="QX602" s="410">
        <v>1.6013332850651387E-3</v>
      </c>
      <c r="QY602" s="410">
        <v>1.6704273222643909E-3</v>
      </c>
      <c r="QZ602" s="410">
        <v>1.9885485772713476E-3</v>
      </c>
      <c r="RA602" s="410">
        <v>1.8122053781428479E-3</v>
      </c>
      <c r="RB602" s="410">
        <v>2.2260702215068573E-3</v>
      </c>
      <c r="RC602" s="410">
        <v>1.4638122840917927E-3</v>
      </c>
      <c r="RD602" s="410">
        <v>1.3989210583957004E-3</v>
      </c>
      <c r="RE602" s="410">
        <v>1.6255917278734505E-3</v>
      </c>
      <c r="RF602" s="410">
        <v>1.661240085666519E-3</v>
      </c>
      <c r="RG602" s="410">
        <v>1.3774776726413064E-3</v>
      </c>
      <c r="RH602" s="410">
        <v>1.7248729684012547E-3</v>
      </c>
      <c r="RI602" s="410">
        <v>1.4785083927492143E-3</v>
      </c>
      <c r="RJ602" s="410">
        <v>1.8716995583925539E-3</v>
      </c>
      <c r="RK602" s="410">
        <v>1.2585865625185531E-3</v>
      </c>
      <c r="RL602" s="410">
        <v>3.3213960465114435E-3</v>
      </c>
      <c r="RM602" s="410">
        <v>2.2851551661579568E-3</v>
      </c>
      <c r="RN602" s="410">
        <v>2.0961887485053351E-3</v>
      </c>
      <c r="RO602" s="410">
        <v>2.290277816054231E-3</v>
      </c>
      <c r="RP602" s="410">
        <v>7.6257922120640258E-4</v>
      </c>
      <c r="RQ602" s="410">
        <v>3.1658756397266825E-3</v>
      </c>
      <c r="RR602" s="410">
        <v>4.9702111327953992E-3</v>
      </c>
      <c r="RS602" s="410">
        <v>1.0158110076316906</v>
      </c>
      <c r="RT602" s="410">
        <v>2.2549277951086927E-3</v>
      </c>
      <c r="RU602" s="410">
        <v>2.708418002235125E-3</v>
      </c>
      <c r="RV602" s="410">
        <v>1.4202650318792257E-4</v>
      </c>
      <c r="RW602" s="409">
        <v>1.2174307383467798E-3</v>
      </c>
      <c r="RX602" s="409">
        <v>9.3474256644570102E-4</v>
      </c>
      <c r="RY602" s="409">
        <v>1.5836115788492105E-3</v>
      </c>
      <c r="RZ602" s="409">
        <v>1.5484373902878727E-3</v>
      </c>
      <c r="SA602" s="409">
        <v>1.6032651658150533E-3</v>
      </c>
      <c r="SB602" s="409">
        <v>1.4885546152863273E-3</v>
      </c>
      <c r="SC602" s="409">
        <v>1.7596971219964058E-3</v>
      </c>
      <c r="SD602" s="409">
        <v>1.4744118714165306E-3</v>
      </c>
      <c r="SE602" s="409">
        <v>2.0819724638542064E-3</v>
      </c>
      <c r="SF602" s="409">
        <v>1.8731219581712409E-3</v>
      </c>
      <c r="SG602" s="409">
        <v>1.5968402543767193E-3</v>
      </c>
      <c r="SH602" s="409">
        <v>1.6798821949196394E-3</v>
      </c>
      <c r="SI602" s="409">
        <v>2.0402835714094132E-3</v>
      </c>
      <c r="SJ602" s="409">
        <v>1.8396638250444916E-3</v>
      </c>
      <c r="SK602" s="409">
        <v>2.1658197349628872E-3</v>
      </c>
      <c r="SL602" s="409">
        <v>1.466278837625028E-3</v>
      </c>
      <c r="SM602" s="409">
        <v>1.4337805201047758E-3</v>
      </c>
      <c r="SN602" s="409">
        <v>1.6521845150009307E-3</v>
      </c>
      <c r="SO602" s="409">
        <v>1.6408599023223817E-3</v>
      </c>
      <c r="SP602" s="409">
        <v>1.3539580209494771E-3</v>
      </c>
      <c r="SQ602" s="409">
        <v>1.8805762157716828E-3</v>
      </c>
      <c r="SR602" s="409">
        <v>1.5056414153528318E-3</v>
      </c>
      <c r="SS602" s="409">
        <v>1.8842892212817708E-3</v>
      </c>
      <c r="ST602" s="409">
        <v>1.313105381445673E-3</v>
      </c>
      <c r="SU602" s="409">
        <v>3.3641934629172142E-3</v>
      </c>
      <c r="SV602" s="409">
        <v>2.2311262416720556E-3</v>
      </c>
      <c r="SW602" s="409">
        <v>1.9861583210271515E-3</v>
      </c>
      <c r="SX602" s="409">
        <v>2.261817477310489E-3</v>
      </c>
      <c r="SY602" s="409">
        <v>7.4678874382432675E-4</v>
      </c>
      <c r="SZ602" s="409">
        <v>3.2422085811394242E-3</v>
      </c>
      <c r="TA602" s="409">
        <v>5.2252034967223441E-3</v>
      </c>
      <c r="TB602" s="409">
        <v>1.0168711046766608</v>
      </c>
      <c r="TC602" s="409">
        <v>2.1721508465630474E-3</v>
      </c>
      <c r="TD602" s="409">
        <v>2.6506056394521144E-3</v>
      </c>
      <c r="TE602" s="409">
        <v>1.4849208603782084E-4</v>
      </c>
    </row>
    <row r="603" spans="1:525" s="293" customFormat="1" x14ac:dyDescent="0.3">
      <c r="A603" s="409">
        <v>2.5697288371274445E-3</v>
      </c>
      <c r="B603" s="409">
        <v>8.4957253304252802E-4</v>
      </c>
      <c r="C603" s="409">
        <v>1.5911915132478789E-3</v>
      </c>
      <c r="D603" s="409">
        <v>1.2151189659545124E-3</v>
      </c>
      <c r="E603" s="409">
        <v>1.2524832247562485E-3</v>
      </c>
      <c r="F603" s="409">
        <v>1.3345237323991437E-3</v>
      </c>
      <c r="G603" s="409">
        <v>1.0723342713435285E-3</v>
      </c>
      <c r="H603" s="409">
        <v>8.4907835742878391E-4</v>
      </c>
      <c r="I603" s="409">
        <v>1.1346389223533422E-3</v>
      </c>
      <c r="J603" s="409">
        <v>1.1008826743667979E-3</v>
      </c>
      <c r="K603" s="409">
        <v>1.0391961778776309E-3</v>
      </c>
      <c r="L603" s="409">
        <v>1.0276714131410886E-3</v>
      </c>
      <c r="M603" s="409">
        <v>1.1591251142992404E-3</v>
      </c>
      <c r="N603" s="409">
        <v>1.170026669123017E-3</v>
      </c>
      <c r="O603" s="409">
        <v>1.0046650622674137E-3</v>
      </c>
      <c r="P603" s="409">
        <v>1.1642210566567143E-3</v>
      </c>
      <c r="Q603" s="409">
        <v>8.0584895816354662E-4</v>
      </c>
      <c r="R603" s="409">
        <v>1.0915613416280108E-3</v>
      </c>
      <c r="S603" s="409">
        <v>9.2673354457855131E-4</v>
      </c>
      <c r="T603" s="409">
        <v>1.0543538075507865E-3</v>
      </c>
      <c r="U603" s="409">
        <v>8.0630707010353401E-4</v>
      </c>
      <c r="V603" s="409">
        <v>1.6756176856910464E-3</v>
      </c>
      <c r="W603" s="409">
        <v>1.131767426801569E-3</v>
      </c>
      <c r="X603" s="409">
        <v>1.5656949629048776E-3</v>
      </c>
      <c r="Y603" s="409">
        <v>1.1589286444688301E-3</v>
      </c>
      <c r="Z603" s="409">
        <v>1.1094158196142507E-3</v>
      </c>
      <c r="AA603" s="409">
        <v>8.5801525729324243E-4</v>
      </c>
      <c r="AB603" s="409">
        <v>9.4189904877780065E-4</v>
      </c>
      <c r="AC603" s="409">
        <v>3.1380380586255814E-4</v>
      </c>
      <c r="AD603" s="409">
        <v>1.0611428820489096E-3</v>
      </c>
      <c r="AE603" s="409">
        <v>6.7102140577847327E-3</v>
      </c>
      <c r="AF603" s="409">
        <v>1.6609421817813509E-3</v>
      </c>
      <c r="AG603" s="409">
        <v>1.0212329972578049</v>
      </c>
      <c r="AH603" s="409">
        <v>1.9673760840697766E-3</v>
      </c>
      <c r="AI603" s="409">
        <v>1.1797111206124539E-4</v>
      </c>
      <c r="AJ603" s="410">
        <v>2.7917779922397284E-3</v>
      </c>
      <c r="AK603" s="410">
        <v>8.8124786737364691E-4</v>
      </c>
      <c r="AL603" s="410">
        <v>1.7669741420976485E-3</v>
      </c>
      <c r="AM603" s="410">
        <v>1.3213376116398029E-3</v>
      </c>
      <c r="AN603" s="410">
        <v>1.3525023295820591E-3</v>
      </c>
      <c r="AO603" s="410">
        <v>1.4446759886876713E-3</v>
      </c>
      <c r="AP603" s="410">
        <v>1.1898878535532755E-3</v>
      </c>
      <c r="AQ603" s="410">
        <v>8.6519802191211E-4</v>
      </c>
      <c r="AR603" s="410">
        <v>1.2303246610464672E-3</v>
      </c>
      <c r="AS603" s="410">
        <v>1.1968722412610286E-3</v>
      </c>
      <c r="AT603" s="410">
        <v>1.1218206272225219E-3</v>
      </c>
      <c r="AU603" s="410">
        <v>1.1292416019322168E-3</v>
      </c>
      <c r="AV603" s="410">
        <v>1.2959706495280748E-3</v>
      </c>
      <c r="AW603" s="410">
        <v>1.255017650337186E-3</v>
      </c>
      <c r="AX603" s="410">
        <v>1.1407650264733573E-3</v>
      </c>
      <c r="AY603" s="410">
        <v>1.3002895046313103E-3</v>
      </c>
      <c r="AZ603" s="410">
        <v>9.2385140433464915E-4</v>
      </c>
      <c r="BA603" s="410">
        <v>1.2133206036735096E-3</v>
      </c>
      <c r="BB603" s="410">
        <v>1.0498922280121911E-3</v>
      </c>
      <c r="BC603" s="410">
        <v>1.0999006835943237E-3</v>
      </c>
      <c r="BD603" s="410">
        <v>8.6530226766306823E-4</v>
      </c>
      <c r="BE603" s="410">
        <v>1.7919199260694413E-3</v>
      </c>
      <c r="BF603" s="410">
        <v>1.2202554918064304E-3</v>
      </c>
      <c r="BG603" s="410">
        <v>1.7507185040683004E-3</v>
      </c>
      <c r="BH603" s="410">
        <v>1.2769261970403427E-3</v>
      </c>
      <c r="BI603" s="410">
        <v>1.3300926440188326E-3</v>
      </c>
      <c r="BJ603" s="410">
        <v>1.2319666680142406E-3</v>
      </c>
      <c r="BK603" s="410">
        <v>1.0832169798449141E-3</v>
      </c>
      <c r="BL603" s="410">
        <v>3.6084457831927482E-4</v>
      </c>
      <c r="BM603" s="410">
        <v>1.2981615505285177E-3</v>
      </c>
      <c r="BN603" s="410">
        <v>6.7723003884460047E-3</v>
      </c>
      <c r="BO603" s="410">
        <v>1.7458826587940419E-3</v>
      </c>
      <c r="BP603" s="410">
        <v>1.0232605516321489</v>
      </c>
      <c r="BQ603" s="410">
        <v>2.2920158331179896E-3</v>
      </c>
      <c r="BR603" s="410">
        <v>1.2156636173456939E-4</v>
      </c>
      <c r="BS603" s="409">
        <v>2.8438621177650754E-3</v>
      </c>
      <c r="BT603" s="409">
        <v>9.0363617995853048E-4</v>
      </c>
      <c r="BU603" s="409">
        <v>1.8073282091821219E-3</v>
      </c>
      <c r="BV603" s="409">
        <v>1.3573303810598403E-3</v>
      </c>
      <c r="BW603" s="409">
        <v>1.4153141672313214E-3</v>
      </c>
      <c r="BX603" s="409">
        <v>1.4515908633682257E-3</v>
      </c>
      <c r="BY603" s="409">
        <v>1.2384165024792375E-3</v>
      </c>
      <c r="BZ603" s="409">
        <v>8.9252889063540838E-4</v>
      </c>
      <c r="CA603" s="409">
        <v>1.2701138012416603E-3</v>
      </c>
      <c r="CB603" s="409">
        <v>1.226096511929861E-3</v>
      </c>
      <c r="CC603" s="409">
        <v>1.1379952505489504E-3</v>
      </c>
      <c r="CD603" s="409">
        <v>1.1542351328244157E-3</v>
      </c>
      <c r="CE603" s="409">
        <v>1.3610870638071425E-3</v>
      </c>
      <c r="CF603" s="409">
        <v>1.2695763473717951E-3</v>
      </c>
      <c r="CG603" s="409">
        <v>1.1766160431981101E-3</v>
      </c>
      <c r="CH603" s="409">
        <v>1.2874454203838509E-3</v>
      </c>
      <c r="CI603" s="409">
        <v>9.7067306837215551E-4</v>
      </c>
      <c r="CJ603" s="409">
        <v>1.2562228375625113E-3</v>
      </c>
      <c r="CK603" s="409">
        <v>1.1294261182443642E-3</v>
      </c>
      <c r="CL603" s="409">
        <v>1.1283974624385206E-3</v>
      </c>
      <c r="CM603" s="409">
        <v>8.8720528497329579E-4</v>
      </c>
      <c r="CN603" s="409">
        <v>1.8221520906954039E-3</v>
      </c>
      <c r="CO603" s="409">
        <v>1.3335240398393467E-3</v>
      </c>
      <c r="CP603" s="409">
        <v>1.4286739925944527E-3</v>
      </c>
      <c r="CQ603" s="409">
        <v>1.3184145820667203E-3</v>
      </c>
      <c r="CR603" s="409">
        <v>1.4246013032593408E-3</v>
      </c>
      <c r="CS603" s="409">
        <v>1.2478433034740491E-3</v>
      </c>
      <c r="CT603" s="409">
        <v>1.1178274417112401E-3</v>
      </c>
      <c r="CU603" s="409">
        <v>3.7624838619360122E-4</v>
      </c>
      <c r="CV603" s="409">
        <v>1.3286519175810137E-3</v>
      </c>
      <c r="CW603" s="409">
        <v>6.9486590142298554E-3</v>
      </c>
      <c r="CX603" s="409">
        <v>1.8368619231892594E-3</v>
      </c>
      <c r="CY603" s="409">
        <v>1.0233721718568809</v>
      </c>
      <c r="CZ603" s="409">
        <v>2.3506344038804225E-3</v>
      </c>
      <c r="DA603" s="409">
        <v>1.0634664110322277E-4</v>
      </c>
      <c r="DB603" s="410">
        <v>2.7004818292040685E-3</v>
      </c>
      <c r="DC603" s="410">
        <v>9.0996672376797883E-4</v>
      </c>
      <c r="DD603" s="410">
        <v>1.77150554609279E-3</v>
      </c>
      <c r="DE603" s="410">
        <v>1.3377845643786285E-3</v>
      </c>
      <c r="DF603" s="410">
        <v>1.7423654269218547E-3</v>
      </c>
      <c r="DG603" s="410">
        <v>1.4613334640583694E-3</v>
      </c>
      <c r="DH603" s="410">
        <v>1.2266807539051527E-3</v>
      </c>
      <c r="DI603" s="410">
        <v>9.2916379205987439E-4</v>
      </c>
      <c r="DJ603" s="410">
        <v>1.2706770111995096E-3</v>
      </c>
      <c r="DK603" s="410">
        <v>1.2029568293345778E-3</v>
      </c>
      <c r="DL603" s="410">
        <v>1.1201517414065241E-3</v>
      </c>
      <c r="DM603" s="410">
        <v>1.1706464200975568E-3</v>
      </c>
      <c r="DN603" s="410">
        <v>1.3360566646365359E-3</v>
      </c>
      <c r="DO603" s="410">
        <v>1.2240575614341632E-3</v>
      </c>
      <c r="DP603" s="410">
        <v>1.166042032381291E-3</v>
      </c>
      <c r="DQ603" s="410">
        <v>1.3171899139352466E-3</v>
      </c>
      <c r="DR603" s="410">
        <v>9.7041612690687909E-4</v>
      </c>
      <c r="DS603" s="410">
        <v>1.2343328857444854E-3</v>
      </c>
      <c r="DT603" s="410">
        <v>1.107291590976699E-3</v>
      </c>
      <c r="DU603" s="410">
        <v>1.0733598918462658E-3</v>
      </c>
      <c r="DV603" s="410">
        <v>8.7003004247675209E-4</v>
      </c>
      <c r="DW603" s="410">
        <v>1.792029949764657E-3</v>
      </c>
      <c r="DX603" s="410">
        <v>1.3383587598905003E-3</v>
      </c>
      <c r="DY603" s="410">
        <v>1.266929747287679E-3</v>
      </c>
      <c r="DZ603" s="410">
        <v>1.3111804751735252E-3</v>
      </c>
      <c r="EA603" s="410">
        <v>1.3877928759540145E-3</v>
      </c>
      <c r="EB603" s="410">
        <v>1.1812213393486582E-3</v>
      </c>
      <c r="EC603" s="410">
        <v>1.1271528166080205E-3</v>
      </c>
      <c r="ED603" s="410">
        <v>3.8897957185247219E-4</v>
      </c>
      <c r="EE603" s="410">
        <v>1.313664756947185E-3</v>
      </c>
      <c r="EF603" s="410">
        <v>6.9174983918951476E-3</v>
      </c>
      <c r="EG603" s="410">
        <v>1.8036870744817901E-3</v>
      </c>
      <c r="EH603" s="410">
        <v>1.0235385637846994</v>
      </c>
      <c r="EI603" s="410">
        <v>2.2896971791204613E-3</v>
      </c>
      <c r="EJ603" s="410">
        <v>1.2839983614664423E-4</v>
      </c>
      <c r="EK603" s="409">
        <v>3.1062503068649762E-3</v>
      </c>
      <c r="EL603" s="409">
        <v>9.8735455381143027E-4</v>
      </c>
      <c r="EM603" s="409">
        <v>1.9556547206748035E-3</v>
      </c>
      <c r="EN603" s="409">
        <v>1.4011156185188239E-3</v>
      </c>
      <c r="EO603" s="409">
        <v>2.0734226210521586E-3</v>
      </c>
      <c r="EP603" s="409">
        <v>1.5498884563653152E-3</v>
      </c>
      <c r="EQ603" s="409">
        <v>1.2472789053120548E-3</v>
      </c>
      <c r="ER603" s="409">
        <v>9.4495075948751797E-4</v>
      </c>
      <c r="ES603" s="409">
        <v>1.3064145594025478E-3</v>
      </c>
      <c r="ET603" s="409">
        <v>1.2205570009322746E-3</v>
      </c>
      <c r="EU603" s="409">
        <v>1.1315173538354437E-3</v>
      </c>
      <c r="EV603" s="409">
        <v>1.1753184122186545E-3</v>
      </c>
      <c r="EW603" s="409">
        <v>1.3626062247346171E-3</v>
      </c>
      <c r="EX603" s="409">
        <v>1.1894446022096686E-3</v>
      </c>
      <c r="EY603" s="409">
        <v>1.1798513702810621E-3</v>
      </c>
      <c r="EZ603" s="409">
        <v>1.244329588749133E-3</v>
      </c>
      <c r="FA603" s="409">
        <v>9.3205035349732421E-4</v>
      </c>
      <c r="FB603" s="409">
        <v>1.2578772562315897E-3</v>
      </c>
      <c r="FC603" s="409">
        <v>1.0692345886196581E-3</v>
      </c>
      <c r="FD603" s="409">
        <v>1.07846924414793E-3</v>
      </c>
      <c r="FE603" s="409">
        <v>8.6851664491976348E-4</v>
      </c>
      <c r="FF603" s="409">
        <v>1.8785336225722936E-3</v>
      </c>
      <c r="FG603" s="409">
        <v>1.3462131264392922E-3</v>
      </c>
      <c r="FH603" s="409">
        <v>1.2028997941051956E-3</v>
      </c>
      <c r="FI603" s="409">
        <v>1.2726573383959217E-3</v>
      </c>
      <c r="FJ603" s="409">
        <v>1.3544147856119943E-3</v>
      </c>
      <c r="FK603" s="409">
        <v>1.2091622763607402E-3</v>
      </c>
      <c r="FL603" s="409">
        <v>1.1047710100453888E-3</v>
      </c>
      <c r="FM603" s="409">
        <v>3.8381310850927209E-4</v>
      </c>
      <c r="FN603" s="409">
        <v>1.3342780544383145E-3</v>
      </c>
      <c r="FO603" s="409">
        <v>6.4341491719426738E-3</v>
      </c>
      <c r="FP603" s="409">
        <v>1.8396328268699407E-3</v>
      </c>
      <c r="FQ603" s="409">
        <v>1.0239049262765003</v>
      </c>
      <c r="FR603" s="409">
        <v>2.1977997159376337E-3</v>
      </c>
      <c r="FS603" s="409">
        <v>1.4781363936515598E-4</v>
      </c>
      <c r="FT603" s="410">
        <v>2.2189350728156034E-3</v>
      </c>
      <c r="FU603" s="410">
        <v>8.4402143224049809E-4</v>
      </c>
      <c r="FV603" s="410">
        <v>1.6735355310749044E-3</v>
      </c>
      <c r="FW603" s="410">
        <v>1.3072951113728094E-3</v>
      </c>
      <c r="FX603" s="410">
        <v>1.9891479915703034E-3</v>
      </c>
      <c r="FY603" s="410">
        <v>1.3842144807607929E-3</v>
      </c>
      <c r="FZ603" s="410">
        <v>1.1939517060833339E-3</v>
      </c>
      <c r="GA603" s="410">
        <v>7.9317623528564745E-4</v>
      </c>
      <c r="GB603" s="410">
        <v>1.2812814265077161E-3</v>
      </c>
      <c r="GC603" s="410">
        <v>1.2134262952708951E-3</v>
      </c>
      <c r="GD603" s="410">
        <v>1.0702840099701468E-3</v>
      </c>
      <c r="GE603" s="410">
        <v>1.1070143684604958E-3</v>
      </c>
      <c r="GF603" s="410">
        <v>1.2931245154882089E-3</v>
      </c>
      <c r="GG603" s="410">
        <v>1.1078977279904553E-3</v>
      </c>
      <c r="GH603" s="410">
        <v>1.2102117802341218E-3</v>
      </c>
      <c r="GI603" s="410">
        <v>1.2235318301301638E-3</v>
      </c>
      <c r="GJ603" s="410">
        <v>8.6995869364461787E-4</v>
      </c>
      <c r="GK603" s="410">
        <v>1.1732756703907083E-3</v>
      </c>
      <c r="GL603" s="410">
        <v>1.1189124084733156E-3</v>
      </c>
      <c r="GM603" s="410">
        <v>1.0320948731992641E-3</v>
      </c>
      <c r="GN603" s="410">
        <v>8.6619179818303495E-4</v>
      </c>
      <c r="GO603" s="410">
        <v>1.8508877790528481E-3</v>
      </c>
      <c r="GP603" s="410">
        <v>1.2814268764411662E-3</v>
      </c>
      <c r="GQ603" s="410">
        <v>1.1144853071294392E-3</v>
      </c>
      <c r="GR603" s="410">
        <v>1.1908667946838123E-3</v>
      </c>
      <c r="GS603" s="410">
        <v>1.2627799342158949E-3</v>
      </c>
      <c r="GT603" s="410">
        <v>1.2564207734781765E-3</v>
      </c>
      <c r="GU603" s="410">
        <v>1.0842748004452872E-3</v>
      </c>
      <c r="GV603" s="410">
        <v>3.6730502870617969E-4</v>
      </c>
      <c r="GW603" s="410">
        <v>1.3201294331846819E-3</v>
      </c>
      <c r="GX603" s="410">
        <v>6.2081390395317239E-3</v>
      </c>
      <c r="GY603" s="410">
        <v>1.8100852457879129E-3</v>
      </c>
      <c r="GZ603" s="410">
        <v>1.0261100503849014</v>
      </c>
      <c r="HA603" s="410">
        <v>1.9531976672958829E-3</v>
      </c>
      <c r="HB603" s="410">
        <v>1.1231088854617936E-4</v>
      </c>
      <c r="HC603" s="409">
        <v>2.1544354936339737E-3</v>
      </c>
      <c r="HD603" s="409">
        <v>8.4226940744645026E-4</v>
      </c>
      <c r="HE603" s="409">
        <v>1.6878500698106827E-3</v>
      </c>
      <c r="HF603" s="409">
        <v>1.314713649664435E-3</v>
      </c>
      <c r="HG603" s="409">
        <v>2.1682303765058206E-3</v>
      </c>
      <c r="HH603" s="409">
        <v>1.3848846076880295E-3</v>
      </c>
      <c r="HI603" s="409">
        <v>1.2056231744705655E-3</v>
      </c>
      <c r="HJ603" s="409">
        <v>8.2659661648864949E-4</v>
      </c>
      <c r="HK603" s="409">
        <v>1.3052187728121794E-3</v>
      </c>
      <c r="HL603" s="409">
        <v>1.2466223495699686E-3</v>
      </c>
      <c r="HM603" s="409">
        <v>1.093134111965264E-3</v>
      </c>
      <c r="HN603" s="409">
        <v>1.1450636283315487E-3</v>
      </c>
      <c r="HO603" s="409">
        <v>1.3389599285109262E-3</v>
      </c>
      <c r="HP603" s="409">
        <v>1.1694882402507607E-3</v>
      </c>
      <c r="HQ603" s="409">
        <v>1.2436973056465621E-3</v>
      </c>
      <c r="HR603" s="409">
        <v>1.2446356192496808E-3</v>
      </c>
      <c r="HS603" s="409">
        <v>8.895309514111232E-4</v>
      </c>
      <c r="HT603" s="409">
        <v>1.1636514267044738E-3</v>
      </c>
      <c r="HU603" s="409">
        <v>1.1013538011445244E-3</v>
      </c>
      <c r="HV603" s="409">
        <v>1.0014891204596155E-3</v>
      </c>
      <c r="HW603" s="409">
        <v>8.2590866882813142E-4</v>
      </c>
      <c r="HX603" s="409">
        <v>1.8248275236600402E-3</v>
      </c>
      <c r="HY603" s="409">
        <v>1.2470280615420159E-3</v>
      </c>
      <c r="HZ603" s="409">
        <v>1.0749481962672772E-3</v>
      </c>
      <c r="IA603" s="409">
        <v>1.1812714282856025E-3</v>
      </c>
      <c r="IB603" s="409">
        <v>1.2888376931711868E-3</v>
      </c>
      <c r="IC603" s="409">
        <v>1.226900814028784E-3</v>
      </c>
      <c r="ID603" s="409">
        <v>1.0431844497336713E-3</v>
      </c>
      <c r="IE603" s="409">
        <v>3.609979439581811E-4</v>
      </c>
      <c r="IF603" s="409">
        <v>1.289258098896023E-3</v>
      </c>
      <c r="IG603" s="409">
        <v>5.8582371047118335E-3</v>
      </c>
      <c r="IH603" s="409">
        <v>1.863060218850709E-3</v>
      </c>
      <c r="II603" s="409">
        <v>1.026086420654599</v>
      </c>
      <c r="IJ603" s="409">
        <v>1.8623395289025825E-3</v>
      </c>
      <c r="IK603" s="409">
        <v>1.1455850725483763E-4</v>
      </c>
      <c r="IL603" s="410">
        <v>2.1511260356582231E-3</v>
      </c>
      <c r="IM603" s="410">
        <v>7.6873632607907195E-4</v>
      </c>
      <c r="IN603" s="410">
        <v>1.6885170153530572E-3</v>
      </c>
      <c r="IO603" s="410">
        <v>1.2960886285570147E-3</v>
      </c>
      <c r="IP603" s="410">
        <v>2.2505892005507335E-3</v>
      </c>
      <c r="IQ603" s="410">
        <v>1.3696840291488627E-3</v>
      </c>
      <c r="IR603" s="410">
        <v>1.1859794982456986E-3</v>
      </c>
      <c r="IS603" s="410">
        <v>8.094827524384202E-4</v>
      </c>
      <c r="IT603" s="410">
        <v>1.2943983330988955E-3</v>
      </c>
      <c r="IU603" s="410">
        <v>1.2300405119848993E-3</v>
      </c>
      <c r="IV603" s="410">
        <v>1.0834734931969943E-3</v>
      </c>
      <c r="IW603" s="410">
        <v>1.1208189901410633E-3</v>
      </c>
      <c r="IX603" s="410">
        <v>1.3216964408908792E-3</v>
      </c>
      <c r="IY603" s="410">
        <v>1.1036110708713082E-3</v>
      </c>
      <c r="IZ603" s="410">
        <v>1.1955241861950387E-3</v>
      </c>
      <c r="JA603" s="410">
        <v>1.1645930203850359E-3</v>
      </c>
      <c r="JB603" s="410">
        <v>8.2082982808791456E-4</v>
      </c>
      <c r="JC603" s="410">
        <v>1.1231376893116526E-3</v>
      </c>
      <c r="JD603" s="410">
        <v>1.0745007170456381E-3</v>
      </c>
      <c r="JE603" s="410">
        <v>9.8520529506006152E-4</v>
      </c>
      <c r="JF603" s="410">
        <v>8.1035100033529912E-4</v>
      </c>
      <c r="JG603" s="410">
        <v>1.7821988977957026E-3</v>
      </c>
      <c r="JH603" s="410">
        <v>1.183581340456851E-3</v>
      </c>
      <c r="JI603" s="410">
        <v>1.01984739297709E-3</v>
      </c>
      <c r="JJ603" s="410">
        <v>1.1230100435445801E-3</v>
      </c>
      <c r="JK603" s="410">
        <v>1.237367331846176E-3</v>
      </c>
      <c r="JL603" s="410">
        <v>1.1894504152568594E-3</v>
      </c>
      <c r="JM603" s="410">
        <v>1.0111300745377805E-3</v>
      </c>
      <c r="JN603" s="410">
        <v>3.5323122017084235E-4</v>
      </c>
      <c r="JO603" s="410">
        <v>1.2217481862994552E-3</v>
      </c>
      <c r="JP603" s="410">
        <v>5.3290407640393953E-3</v>
      </c>
      <c r="JQ603" s="410">
        <v>1.8321862813930325E-3</v>
      </c>
      <c r="JR603" s="410">
        <v>1.025948345971017</v>
      </c>
      <c r="JS603" s="410">
        <v>1.751393554317842E-3</v>
      </c>
      <c r="JT603" s="410">
        <v>1.0692728720006169E-4</v>
      </c>
      <c r="JU603" s="409">
        <v>1.9640294589053399E-3</v>
      </c>
      <c r="JV603" s="409">
        <v>7.6013525040452448E-4</v>
      </c>
      <c r="JW603" s="409">
        <v>1.5804152311893653E-3</v>
      </c>
      <c r="JX603" s="409">
        <v>1.292070117539641E-3</v>
      </c>
      <c r="JY603" s="409">
        <v>2.1283030552166466E-3</v>
      </c>
      <c r="JZ603" s="409">
        <v>1.3769273672508116E-3</v>
      </c>
      <c r="KA603" s="409">
        <v>1.1803729481547796E-3</v>
      </c>
      <c r="KB603" s="409">
        <v>7.6765720703335654E-4</v>
      </c>
      <c r="KC603" s="409">
        <v>1.2881413156939552E-3</v>
      </c>
      <c r="KD603" s="409">
        <v>1.2168229664740126E-3</v>
      </c>
      <c r="KE603" s="409">
        <v>1.1537897511297516E-3</v>
      </c>
      <c r="KF603" s="409">
        <v>1.1433154578985086E-3</v>
      </c>
      <c r="KG603" s="409">
        <v>1.3771625852491915E-3</v>
      </c>
      <c r="KH603" s="409">
        <v>1.0964620091627525E-3</v>
      </c>
      <c r="KI603" s="409">
        <v>1.2422168692189598E-3</v>
      </c>
      <c r="KJ603" s="409">
        <v>1.18284903720804E-3</v>
      </c>
      <c r="KK603" s="409">
        <v>8.1223061075342098E-4</v>
      </c>
      <c r="KL603" s="409">
        <v>1.1211071470974738E-3</v>
      </c>
      <c r="KM603" s="409">
        <v>1.0713886141185598E-3</v>
      </c>
      <c r="KN603" s="409">
        <v>9.8603343317918554E-4</v>
      </c>
      <c r="KO603" s="409">
        <v>7.9384125859828319E-4</v>
      </c>
      <c r="KP603" s="409">
        <v>1.734683927083238E-3</v>
      </c>
      <c r="KQ603" s="409">
        <v>1.1723308293690447E-3</v>
      </c>
      <c r="KR603" s="409">
        <v>1.0074113162526182E-3</v>
      </c>
      <c r="KS603" s="409">
        <v>1.0679483896002763E-3</v>
      </c>
      <c r="KT603" s="409">
        <v>1.2093346870405328E-3</v>
      </c>
      <c r="KU603" s="409">
        <v>1.2076785106552208E-3</v>
      </c>
      <c r="KV603" s="409">
        <v>9.6225350370936138E-4</v>
      </c>
      <c r="KW603" s="409">
        <v>3.4743645529126119E-4</v>
      </c>
      <c r="KX603" s="409">
        <v>1.1989568210020406E-3</v>
      </c>
      <c r="KY603" s="409">
        <v>5.3948323046536023E-3</v>
      </c>
      <c r="KZ603" s="409">
        <v>1.7997282251981301E-3</v>
      </c>
      <c r="LA603" s="409">
        <v>1.0267199739461264</v>
      </c>
      <c r="LB603" s="409">
        <v>1.7350687302137716E-3</v>
      </c>
      <c r="LC603" s="409">
        <v>1.0330004421049113E-4</v>
      </c>
      <c r="LD603" s="410">
        <v>1.9212139416627506E-3</v>
      </c>
      <c r="LE603" s="410">
        <v>8.0010118934020552E-4</v>
      </c>
      <c r="LF603" s="410">
        <v>1.5320937144680346E-3</v>
      </c>
      <c r="LG603" s="410">
        <v>1.2661849337998827E-3</v>
      </c>
      <c r="LH603" s="410">
        <v>2.0273223002204022E-3</v>
      </c>
      <c r="LI603" s="410">
        <v>1.3788592663540771E-3</v>
      </c>
      <c r="LJ603" s="410">
        <v>1.1678067298672805E-3</v>
      </c>
      <c r="LK603" s="410">
        <v>7.6626326232631583E-4</v>
      </c>
      <c r="LL603" s="410">
        <v>1.2516080294118698E-3</v>
      </c>
      <c r="LM603" s="410">
        <v>1.1747501403820452E-3</v>
      </c>
      <c r="LN603" s="410">
        <v>1.1811657564907237E-3</v>
      </c>
      <c r="LO603" s="410">
        <v>1.1269062880812461E-3</v>
      </c>
      <c r="LP603" s="410">
        <v>1.4535598459676771E-3</v>
      </c>
      <c r="LQ603" s="410">
        <v>1.0846322590942099E-3</v>
      </c>
      <c r="LR603" s="410">
        <v>1.2660581634624363E-3</v>
      </c>
      <c r="LS603" s="410">
        <v>1.1604707330798727E-3</v>
      </c>
      <c r="LT603" s="410">
        <v>8.2404819884226098E-4</v>
      </c>
      <c r="LU603" s="410">
        <v>1.0887229474258789E-3</v>
      </c>
      <c r="LV603" s="410">
        <v>1.0634801694863478E-3</v>
      </c>
      <c r="LW603" s="410">
        <v>9.1737225148563544E-4</v>
      </c>
      <c r="LX603" s="410">
        <v>7.8065360071342743E-4</v>
      </c>
      <c r="LY603" s="410">
        <v>1.5969423534041237E-3</v>
      </c>
      <c r="LZ603" s="410">
        <v>1.149571996847943E-3</v>
      </c>
      <c r="MA603" s="410">
        <v>9.2015142001865757E-4</v>
      </c>
      <c r="MB603" s="410">
        <v>1.027786159156637E-3</v>
      </c>
      <c r="MC603" s="410">
        <v>1.1689125104562246E-3</v>
      </c>
      <c r="MD603" s="410">
        <v>1.1632863325168078E-3</v>
      </c>
      <c r="ME603" s="410">
        <v>9.6353821054064915E-4</v>
      </c>
      <c r="MF603" s="410">
        <v>3.5445051750025838E-4</v>
      </c>
      <c r="MG603" s="410">
        <v>1.1597539349960007E-3</v>
      </c>
      <c r="MH603" s="410">
        <v>5.4508609761257489E-3</v>
      </c>
      <c r="MI603" s="410">
        <v>1.8516064795996354E-3</v>
      </c>
      <c r="MJ603" s="410">
        <v>1.0276062367125527</v>
      </c>
      <c r="MK603" s="410">
        <v>1.8356662322352613E-3</v>
      </c>
      <c r="ML603" s="410">
        <v>1.1067349479632382E-4</v>
      </c>
      <c r="MM603" s="409">
        <v>1.9112761998037972E-3</v>
      </c>
      <c r="MN603" s="409">
        <v>8.0015309759438478E-4</v>
      </c>
      <c r="MO603" s="409">
        <v>1.5976606218711586E-3</v>
      </c>
      <c r="MP603" s="409">
        <v>1.3481659393411861E-3</v>
      </c>
      <c r="MQ603" s="409">
        <v>2.1482692195206442E-3</v>
      </c>
      <c r="MR603" s="409">
        <v>1.4757349050072122E-3</v>
      </c>
      <c r="MS603" s="409">
        <v>1.2402622936088542E-3</v>
      </c>
      <c r="MT603" s="409">
        <v>8.2968923440753255E-4</v>
      </c>
      <c r="MU603" s="409">
        <v>1.3058169789024164E-3</v>
      </c>
      <c r="MV603" s="409">
        <v>1.2479265944380061E-3</v>
      </c>
      <c r="MW603" s="409">
        <v>1.3514209189761609E-3</v>
      </c>
      <c r="MX603" s="409">
        <v>1.2449949964024245E-3</v>
      </c>
      <c r="MY603" s="409">
        <v>1.6358806041137733E-3</v>
      </c>
      <c r="MZ603" s="409">
        <v>1.1700241589497949E-3</v>
      </c>
      <c r="NA603" s="409">
        <v>1.3829929569505576E-3</v>
      </c>
      <c r="NB603" s="409">
        <v>1.2048243609813524E-3</v>
      </c>
      <c r="NC603" s="409">
        <v>8.8340080522596946E-4</v>
      </c>
      <c r="ND603" s="409">
        <v>1.1604855260173375E-3</v>
      </c>
      <c r="NE603" s="409">
        <v>1.1074069832482246E-3</v>
      </c>
      <c r="NF603" s="409">
        <v>9.417948709894001E-4</v>
      </c>
      <c r="NG603" s="409">
        <v>8.0402938582728554E-4</v>
      </c>
      <c r="NH603" s="409">
        <v>1.6908278983854071E-3</v>
      </c>
      <c r="NI603" s="409">
        <v>1.1865098242805155E-3</v>
      </c>
      <c r="NJ603" s="409">
        <v>9.3625070164875333E-4</v>
      </c>
      <c r="NK603" s="409">
        <v>1.0660365873696915E-3</v>
      </c>
      <c r="NL603" s="409">
        <v>1.1524900369145467E-3</v>
      </c>
      <c r="NM603" s="409">
        <v>1.1727497782732825E-3</v>
      </c>
      <c r="NN603" s="409">
        <v>1.0848471241703551E-3</v>
      </c>
      <c r="NO603" s="409">
        <v>3.8655892684512393E-4</v>
      </c>
      <c r="NP603" s="409">
        <v>1.1338464867586935E-3</v>
      </c>
      <c r="NQ603" s="409">
        <v>5.775440656157772E-3</v>
      </c>
      <c r="NR603" s="409">
        <v>2.0095874661027169E-3</v>
      </c>
      <c r="NS603" s="409">
        <v>1.0366451283851497</v>
      </c>
      <c r="NT603" s="409">
        <v>1.9441611857227178E-3</v>
      </c>
      <c r="NU603" s="409">
        <v>1.1659462644832288E-4</v>
      </c>
      <c r="NV603" s="410">
        <v>1.8945211698060608E-3</v>
      </c>
      <c r="NW603" s="410">
        <v>8.2649113957201491E-4</v>
      </c>
      <c r="NX603" s="410">
        <v>1.5769060956103041E-3</v>
      </c>
      <c r="NY603" s="410">
        <v>1.3653212020202715E-3</v>
      </c>
      <c r="NZ603" s="410">
        <v>2.1776065399372198E-3</v>
      </c>
      <c r="OA603" s="410">
        <v>1.5533122126305194E-3</v>
      </c>
      <c r="OB603" s="410">
        <v>1.2928462055930145E-3</v>
      </c>
      <c r="OC603" s="410">
        <v>9.2639828614428778E-4</v>
      </c>
      <c r="OD603" s="410">
        <v>1.3242057818122724E-3</v>
      </c>
      <c r="OE603" s="410">
        <v>1.2681693960719491E-3</v>
      </c>
      <c r="OF603" s="410">
        <v>1.4994252384250258E-3</v>
      </c>
      <c r="OG603" s="410">
        <v>1.3597232374004098E-3</v>
      </c>
      <c r="OH603" s="410">
        <v>1.7931573183038825E-3</v>
      </c>
      <c r="OI603" s="410">
        <v>1.2349280045245081E-3</v>
      </c>
      <c r="OJ603" s="410">
        <v>1.4576860183966314E-3</v>
      </c>
      <c r="OK603" s="410">
        <v>1.2372292565853988E-3</v>
      </c>
      <c r="OL603" s="410">
        <v>9.1920808197689296E-4</v>
      </c>
      <c r="OM603" s="410">
        <v>1.1904838833482895E-3</v>
      </c>
      <c r="ON603" s="410">
        <v>1.07925256315553E-3</v>
      </c>
      <c r="OO603" s="410">
        <v>9.4071585234287082E-4</v>
      </c>
      <c r="OP603" s="410">
        <v>7.7128410620977503E-4</v>
      </c>
      <c r="OQ603" s="410">
        <v>1.6709915092095969E-3</v>
      </c>
      <c r="OR603" s="410">
        <v>1.1621882439555181E-3</v>
      </c>
      <c r="OS603" s="410">
        <v>9.7387566033124229E-4</v>
      </c>
      <c r="OT603" s="410">
        <v>1.0919431283354405E-3</v>
      </c>
      <c r="OU603" s="410">
        <v>1.1327495087763572E-3</v>
      </c>
      <c r="OV603" s="410">
        <v>1.0996580520411185E-3</v>
      </c>
      <c r="OW603" s="410">
        <v>1.0690813914025505E-3</v>
      </c>
      <c r="OX603" s="410">
        <v>3.8541553563748967E-4</v>
      </c>
      <c r="OY603" s="410">
        <v>1.087766173746361E-3</v>
      </c>
      <c r="OZ603" s="410">
        <v>6.0029231432332962E-3</v>
      </c>
      <c r="PA603" s="410">
        <v>2.0326642861145348E-3</v>
      </c>
      <c r="PB603" s="410">
        <v>1.0359115633068894</v>
      </c>
      <c r="PC603" s="410">
        <v>1.9845130206996224E-3</v>
      </c>
      <c r="PD603" s="410">
        <v>1.2819812120794352E-4</v>
      </c>
      <c r="PE603" s="409">
        <v>1.8812080380427086E-3</v>
      </c>
      <c r="PF603" s="409">
        <v>8.5131705082092481E-4</v>
      </c>
      <c r="PG603" s="409">
        <v>1.5471796531422617E-3</v>
      </c>
      <c r="PH603" s="409">
        <v>1.3773843593219328E-3</v>
      </c>
      <c r="PI603" s="409">
        <v>2.0099158163958577E-3</v>
      </c>
      <c r="PJ603" s="409">
        <v>1.5496813939214387E-3</v>
      </c>
      <c r="PK603" s="409">
        <v>1.305517002954022E-3</v>
      </c>
      <c r="PL603" s="409">
        <v>9.3877148289380689E-4</v>
      </c>
      <c r="PM603" s="409">
        <v>1.3184444087589342E-3</v>
      </c>
      <c r="PN603" s="409">
        <v>1.2592871325643206E-3</v>
      </c>
      <c r="PO603" s="409">
        <v>1.5601007483566781E-3</v>
      </c>
      <c r="PP603" s="409">
        <v>1.3665513154439456E-3</v>
      </c>
      <c r="PQ603" s="409">
        <v>1.7838928979963609E-3</v>
      </c>
      <c r="PR603" s="409">
        <v>1.242745872866931E-3</v>
      </c>
      <c r="PS603" s="409">
        <v>1.4523314159908792E-3</v>
      </c>
      <c r="PT603" s="409">
        <v>1.2450441328093096E-3</v>
      </c>
      <c r="PU603" s="409">
        <v>9.7358369271924252E-4</v>
      </c>
      <c r="PV603" s="409">
        <v>1.2237148906575361E-3</v>
      </c>
      <c r="PW603" s="409">
        <v>1.089710314952257E-3</v>
      </c>
      <c r="PX603" s="409">
        <v>8.6141754697477391E-4</v>
      </c>
      <c r="PY603" s="409">
        <v>7.9091189335769808E-4</v>
      </c>
      <c r="PZ603" s="409">
        <v>1.6501637434245989E-3</v>
      </c>
      <c r="QA603" s="409">
        <v>1.1491139623933373E-3</v>
      </c>
      <c r="QB603" s="409">
        <v>9.3515044873675136E-4</v>
      </c>
      <c r="QC603" s="409">
        <v>1.0964806047545591E-3</v>
      </c>
      <c r="QD603" s="409">
        <v>1.1387817915537559E-3</v>
      </c>
      <c r="QE603" s="409">
        <v>1.0956843979811073E-3</v>
      </c>
      <c r="QF603" s="409">
        <v>1.1023084008501894E-3</v>
      </c>
      <c r="QG603" s="409">
        <v>3.74359226978317E-4</v>
      </c>
      <c r="QH603" s="409">
        <v>1.0780824486471179E-3</v>
      </c>
      <c r="QI603" s="409">
        <v>6.286819960736623E-3</v>
      </c>
      <c r="QJ603" s="409">
        <v>2.0522629442138373E-3</v>
      </c>
      <c r="QK603" s="409">
        <v>1.0351003344842824</v>
      </c>
      <c r="QL603" s="409">
        <v>2.0079866282686296E-3</v>
      </c>
      <c r="QM603" s="409">
        <v>1.3467099661175263E-4</v>
      </c>
      <c r="QN603" s="410">
        <v>1.8786561804038466E-3</v>
      </c>
      <c r="QO603" s="410">
        <v>7.1818319621039662E-4</v>
      </c>
      <c r="QP603" s="410">
        <v>1.5627818369598444E-3</v>
      </c>
      <c r="QQ603" s="410">
        <v>1.4200581720669756E-3</v>
      </c>
      <c r="QR603" s="410">
        <v>2.1484855900118088E-3</v>
      </c>
      <c r="QS603" s="410">
        <v>1.6118021180470271E-3</v>
      </c>
      <c r="QT603" s="410">
        <v>1.343792029363597E-3</v>
      </c>
      <c r="QU603" s="410">
        <v>9.4022632308184812E-4</v>
      </c>
      <c r="QV603" s="410">
        <v>1.3252406148701987E-3</v>
      </c>
      <c r="QW603" s="410">
        <v>1.2529463771289782E-3</v>
      </c>
      <c r="QX603" s="410">
        <v>1.6444051562495648E-3</v>
      </c>
      <c r="QY603" s="410">
        <v>1.3965145186785016E-3</v>
      </c>
      <c r="QZ603" s="410">
        <v>1.8925807951615525E-3</v>
      </c>
      <c r="RA603" s="410">
        <v>1.3075948630548099E-3</v>
      </c>
      <c r="RB603" s="410">
        <v>1.5656169186831638E-3</v>
      </c>
      <c r="RC603" s="410">
        <v>1.2674567024660813E-3</v>
      </c>
      <c r="RD603" s="410">
        <v>9.3022375087687412E-4</v>
      </c>
      <c r="RE603" s="410">
        <v>1.2139142018029847E-3</v>
      </c>
      <c r="RF603" s="410">
        <v>1.0828051416670642E-3</v>
      </c>
      <c r="RG603" s="410">
        <v>8.2072952889217492E-4</v>
      </c>
      <c r="RH603" s="410">
        <v>7.7023277389288481E-4</v>
      </c>
      <c r="RI603" s="410">
        <v>1.5471618421244737E-3</v>
      </c>
      <c r="RJ603" s="410">
        <v>1.1169435746745343E-3</v>
      </c>
      <c r="RK603" s="410">
        <v>9.0956974884129685E-4</v>
      </c>
      <c r="RL603" s="410">
        <v>1.143214973821621E-3</v>
      </c>
      <c r="RM603" s="410">
        <v>1.112064043455184E-3</v>
      </c>
      <c r="RN603" s="410">
        <v>9.9741169260615333E-4</v>
      </c>
      <c r="RO603" s="410">
        <v>1.0721619442640962E-3</v>
      </c>
      <c r="RP603" s="410">
        <v>3.5026153824091856E-4</v>
      </c>
      <c r="RQ603" s="410">
        <v>1.0618807180921058E-3</v>
      </c>
      <c r="RR603" s="410">
        <v>6.4006067340591985E-3</v>
      </c>
      <c r="RS603" s="410">
        <v>2.0444469531862401E-3</v>
      </c>
      <c r="RT603" s="410">
        <v>1.0340540054574381</v>
      </c>
      <c r="RU603" s="410">
        <v>2.0072556511513367E-3</v>
      </c>
      <c r="RV603" s="410">
        <v>1.2943884415198879E-4</v>
      </c>
      <c r="RW603" s="409">
        <v>1.9105235524379731E-3</v>
      </c>
      <c r="RX603" s="409">
        <v>8.893854345900982E-4</v>
      </c>
      <c r="RY603" s="409">
        <v>1.6363535220155049E-3</v>
      </c>
      <c r="RZ603" s="409">
        <v>1.4839125760018384E-3</v>
      </c>
      <c r="SA603" s="409">
        <v>2.3207569654408633E-3</v>
      </c>
      <c r="SB603" s="409">
        <v>1.7568139438732982E-3</v>
      </c>
      <c r="SC603" s="409">
        <v>1.4408314178283082E-3</v>
      </c>
      <c r="SD603" s="409">
        <v>1.0044990263311073E-3</v>
      </c>
      <c r="SE603" s="409">
        <v>1.3955405603063499E-3</v>
      </c>
      <c r="SF603" s="409">
        <v>1.3439566186948765E-3</v>
      </c>
      <c r="SG603" s="409">
        <v>1.84950593002599E-3</v>
      </c>
      <c r="SH603" s="409">
        <v>1.6344423545444056E-3</v>
      </c>
      <c r="SI603" s="409">
        <v>2.2404827974556274E-3</v>
      </c>
      <c r="SJ603" s="409">
        <v>1.4739701845802736E-3</v>
      </c>
      <c r="SK603" s="409">
        <v>1.7813333218711369E-3</v>
      </c>
      <c r="SL603" s="409">
        <v>1.382776425510009E-3</v>
      </c>
      <c r="SM603" s="409">
        <v>1.0238069787818281E-3</v>
      </c>
      <c r="SN603" s="409">
        <v>1.3154521088733653E-3</v>
      </c>
      <c r="SO603" s="409">
        <v>1.1505839937161106E-3</v>
      </c>
      <c r="SP603" s="409">
        <v>8.3116068459349729E-4</v>
      </c>
      <c r="SQ603" s="409">
        <v>8.0209716929507729E-4</v>
      </c>
      <c r="SR603" s="409">
        <v>1.6275641741028666E-3</v>
      </c>
      <c r="SS603" s="409">
        <v>1.2230058611975791E-3</v>
      </c>
      <c r="ST603" s="409">
        <v>1.0160044389404019E-3</v>
      </c>
      <c r="SU603" s="409">
        <v>1.2106244461647972E-3</v>
      </c>
      <c r="SV603" s="409">
        <v>1.1608952508854159E-3</v>
      </c>
      <c r="SW603" s="409">
        <v>9.8557823624523819E-4</v>
      </c>
      <c r="SX603" s="409">
        <v>1.0790348029454868E-3</v>
      </c>
      <c r="SY603" s="409">
        <v>3.5836479491885477E-4</v>
      </c>
      <c r="SZ603" s="409">
        <v>1.1703444002859008E-3</v>
      </c>
      <c r="TA603" s="409">
        <v>6.620922611628199E-3</v>
      </c>
      <c r="TB603" s="409">
        <v>2.1308565908425459E-3</v>
      </c>
      <c r="TC603" s="409">
        <v>1.0350698426997842</v>
      </c>
      <c r="TD603" s="409">
        <v>2.1896930688024606E-3</v>
      </c>
      <c r="TE603" s="409">
        <v>1.3563128662466027E-4</v>
      </c>
    </row>
    <row r="604" spans="1:525" s="293" customFormat="1" x14ac:dyDescent="0.3">
      <c r="A604" s="409">
        <v>1.0502045939828604E-2</v>
      </c>
      <c r="B604" s="409">
        <v>1.528788830885758E-2</v>
      </c>
      <c r="C604" s="409">
        <v>1.9903021431035426E-2</v>
      </c>
      <c r="D604" s="409">
        <v>1.9188924815091293E-2</v>
      </c>
      <c r="E604" s="409">
        <v>2.1670242049623038E-2</v>
      </c>
      <c r="F604" s="409">
        <v>1.9021996311698357E-2</v>
      </c>
      <c r="G604" s="409">
        <v>2.9382019253861653E-2</v>
      </c>
      <c r="H604" s="409">
        <v>1.6341998353687302E-2</v>
      </c>
      <c r="I604" s="409">
        <v>2.4437088118452285E-2</v>
      </c>
      <c r="J604" s="409">
        <v>2.2443430246074036E-2</v>
      </c>
      <c r="K604" s="409">
        <v>1.8597600666324075E-2</v>
      </c>
      <c r="L604" s="409">
        <v>2.2095183649204375E-2</v>
      </c>
      <c r="M604" s="409">
        <v>2.1285963952638487E-2</v>
      </c>
      <c r="N604" s="409">
        <v>2.3064766133237491E-2</v>
      </c>
      <c r="O604" s="409">
        <v>2.0357762711814911E-2</v>
      </c>
      <c r="P604" s="409">
        <v>2.1383505223438046E-2</v>
      </c>
      <c r="Q604" s="409">
        <v>1.4494455118313238E-2</v>
      </c>
      <c r="R604" s="409">
        <v>1.8831995391080655E-2</v>
      </c>
      <c r="S604" s="409">
        <v>1.9810591962766501E-2</v>
      </c>
      <c r="T604" s="409">
        <v>1.9572715612926637E-2</v>
      </c>
      <c r="U604" s="409">
        <v>2.00823613879085E-2</v>
      </c>
      <c r="V604" s="409">
        <v>2.480165215525713E-2</v>
      </c>
      <c r="W604" s="409">
        <v>2.0378554435096927E-2</v>
      </c>
      <c r="X604" s="409">
        <v>2.2321847922744827E-2</v>
      </c>
      <c r="Y604" s="409">
        <v>2.4085364064156949E-2</v>
      </c>
      <c r="Z604" s="409">
        <v>2.3625815128162551E-2</v>
      </c>
      <c r="AA604" s="409">
        <v>2.7684415708581989E-2</v>
      </c>
      <c r="AB604" s="409">
        <v>2.1638227413937769E-2</v>
      </c>
      <c r="AC604" s="409">
        <v>1.2658522449983637E-2</v>
      </c>
      <c r="AD604" s="409">
        <v>4.1749584612841242E-2</v>
      </c>
      <c r="AE604" s="409">
        <v>2.634537127552147E-2</v>
      </c>
      <c r="AF604" s="409">
        <v>1.8927005990413973E-2</v>
      </c>
      <c r="AG604" s="409">
        <v>2.5522528423764186E-2</v>
      </c>
      <c r="AH604" s="409">
        <v>1.0861272247471152</v>
      </c>
      <c r="AI604" s="409">
        <v>2.2305197892220343E-3</v>
      </c>
      <c r="AJ604" s="410">
        <v>9.7426365776763692E-3</v>
      </c>
      <c r="AK604" s="410">
        <v>1.5078504594628235E-2</v>
      </c>
      <c r="AL604" s="410">
        <v>1.9244100420819612E-2</v>
      </c>
      <c r="AM604" s="410">
        <v>1.9241721759855168E-2</v>
      </c>
      <c r="AN604" s="410">
        <v>2.1334973759328472E-2</v>
      </c>
      <c r="AO604" s="410">
        <v>1.8218649195166258E-2</v>
      </c>
      <c r="AP604" s="410">
        <v>2.9491214983141476E-2</v>
      </c>
      <c r="AQ604" s="410">
        <v>1.5407562324809276E-2</v>
      </c>
      <c r="AR604" s="410">
        <v>2.3812819410078744E-2</v>
      </c>
      <c r="AS604" s="410">
        <v>2.100693090767462E-2</v>
      </c>
      <c r="AT604" s="410">
        <v>1.8809892561936964E-2</v>
      </c>
      <c r="AU604" s="410">
        <v>2.1857773364848902E-2</v>
      </c>
      <c r="AV604" s="410">
        <v>2.1570889671950495E-2</v>
      </c>
      <c r="AW604" s="410">
        <v>2.1855787065149301E-2</v>
      </c>
      <c r="AX604" s="410">
        <v>2.0083517082628437E-2</v>
      </c>
      <c r="AY604" s="410">
        <v>2.08659664981743E-2</v>
      </c>
      <c r="AZ604" s="410">
        <v>1.5558060785395976E-2</v>
      </c>
      <c r="BA604" s="410">
        <v>1.9545827626136724E-2</v>
      </c>
      <c r="BB604" s="410">
        <v>2.0728571565710101E-2</v>
      </c>
      <c r="BC604" s="410">
        <v>1.9167606243849965E-2</v>
      </c>
      <c r="BD604" s="410">
        <v>1.981203865864695E-2</v>
      </c>
      <c r="BE604" s="410">
        <v>2.5288114542659838E-2</v>
      </c>
      <c r="BF604" s="410">
        <v>2.0162086614336949E-2</v>
      </c>
      <c r="BG604" s="410">
        <v>2.1620507070062401E-2</v>
      </c>
      <c r="BH604" s="410">
        <v>2.3827760265275052E-2</v>
      </c>
      <c r="BI604" s="410">
        <v>2.438736522059359E-2</v>
      </c>
      <c r="BJ604" s="410">
        <v>2.8259907803665479E-2</v>
      </c>
      <c r="BK604" s="410">
        <v>2.2285708495664084E-2</v>
      </c>
      <c r="BL604" s="410">
        <v>1.3245674742267656E-2</v>
      </c>
      <c r="BM604" s="410">
        <v>4.2372868541768909E-2</v>
      </c>
      <c r="BN604" s="410">
        <v>2.4974042842033133E-2</v>
      </c>
      <c r="BO604" s="410">
        <v>1.6166312614308589E-2</v>
      </c>
      <c r="BP604" s="410">
        <v>2.5594034785781986E-2</v>
      </c>
      <c r="BQ604" s="410">
        <v>1.094577665231256</v>
      </c>
      <c r="BR604" s="410">
        <v>2.0273283900673184E-3</v>
      </c>
      <c r="BS604" s="409">
        <v>9.9369449156811625E-3</v>
      </c>
      <c r="BT604" s="409">
        <v>1.4671193532971121E-2</v>
      </c>
      <c r="BU604" s="409">
        <v>1.9268042257800499E-2</v>
      </c>
      <c r="BV604" s="409">
        <v>1.9021586637025949E-2</v>
      </c>
      <c r="BW604" s="409">
        <v>2.1178779613920853E-2</v>
      </c>
      <c r="BX604" s="409">
        <v>1.8701904573665148E-2</v>
      </c>
      <c r="BY604" s="409">
        <v>2.999367109744178E-2</v>
      </c>
      <c r="BZ604" s="409">
        <v>1.4927803761935953E-2</v>
      </c>
      <c r="CA604" s="409">
        <v>2.3902653623982403E-2</v>
      </c>
      <c r="CB604" s="409">
        <v>2.1457103551255945E-2</v>
      </c>
      <c r="CC604" s="409">
        <v>1.8536828277179701E-2</v>
      </c>
      <c r="CD604" s="409">
        <v>2.1845210529816753E-2</v>
      </c>
      <c r="CE604" s="409">
        <v>2.1372940584092889E-2</v>
      </c>
      <c r="CF604" s="409">
        <v>2.2035125700501614E-2</v>
      </c>
      <c r="CG604" s="409">
        <v>2.0195422901323382E-2</v>
      </c>
      <c r="CH604" s="409">
        <v>2.0736602931903513E-2</v>
      </c>
      <c r="CI604" s="409">
        <v>1.5688818750109138E-2</v>
      </c>
      <c r="CJ604" s="409">
        <v>1.9291066228419113E-2</v>
      </c>
      <c r="CK604" s="409">
        <v>2.0112718056183258E-2</v>
      </c>
      <c r="CL604" s="409">
        <v>1.7703534035888698E-2</v>
      </c>
      <c r="CM604" s="409">
        <v>1.8949274694248876E-2</v>
      </c>
      <c r="CN604" s="409">
        <v>2.4421858262732628E-2</v>
      </c>
      <c r="CO604" s="409">
        <v>1.967180427742013E-2</v>
      </c>
      <c r="CP604" s="409">
        <v>2.1871600421608618E-2</v>
      </c>
      <c r="CQ604" s="409">
        <v>2.3167793836688183E-2</v>
      </c>
      <c r="CR604" s="409">
        <v>2.4519444198252957E-2</v>
      </c>
      <c r="CS604" s="409">
        <v>2.9498434954941342E-2</v>
      </c>
      <c r="CT604" s="409">
        <v>2.1666369595874337E-2</v>
      </c>
      <c r="CU604" s="409">
        <v>1.3227160853649248E-2</v>
      </c>
      <c r="CV604" s="409">
        <v>4.1894439885299138E-2</v>
      </c>
      <c r="CW604" s="409">
        <v>2.5341599477558929E-2</v>
      </c>
      <c r="CX604" s="409">
        <v>1.7518251262281716E-2</v>
      </c>
      <c r="CY604" s="409">
        <v>2.5019856666592465E-2</v>
      </c>
      <c r="CZ604" s="409">
        <v>1.0954035983039803</v>
      </c>
      <c r="DA604" s="409">
        <v>1.7113706994978453E-3</v>
      </c>
      <c r="DB604" s="410">
        <v>9.9378112286878303E-3</v>
      </c>
      <c r="DC604" s="410">
        <v>1.5140282280686285E-2</v>
      </c>
      <c r="DD604" s="410">
        <v>1.9284809266022697E-2</v>
      </c>
      <c r="DE604" s="410">
        <v>1.905444882673419E-2</v>
      </c>
      <c r="DF604" s="410">
        <v>2.1491825140179326E-2</v>
      </c>
      <c r="DG604" s="410">
        <v>1.8928152399337136E-2</v>
      </c>
      <c r="DH604" s="410">
        <v>3.0714886843157513E-2</v>
      </c>
      <c r="DI604" s="410">
        <v>1.606439173981445E-2</v>
      </c>
      <c r="DJ604" s="410">
        <v>2.4298092680355078E-2</v>
      </c>
      <c r="DK604" s="410">
        <v>2.1315282836820409E-2</v>
      </c>
      <c r="DL604" s="410">
        <v>1.8812984697729237E-2</v>
      </c>
      <c r="DM604" s="410">
        <v>2.2316806808506194E-2</v>
      </c>
      <c r="DN604" s="410">
        <v>2.1453529925953906E-2</v>
      </c>
      <c r="DO604" s="410">
        <v>2.1236487601638068E-2</v>
      </c>
      <c r="DP604" s="410">
        <v>1.9926474116537529E-2</v>
      </c>
      <c r="DQ604" s="410">
        <v>2.1800855559659289E-2</v>
      </c>
      <c r="DR604" s="410">
        <v>1.6348775698477633E-2</v>
      </c>
      <c r="DS604" s="410">
        <v>1.9809534820619035E-2</v>
      </c>
      <c r="DT604" s="410">
        <v>2.0300148659722076E-2</v>
      </c>
      <c r="DU604" s="410">
        <v>1.761025838575726E-2</v>
      </c>
      <c r="DV604" s="410">
        <v>1.9205516395904312E-2</v>
      </c>
      <c r="DW604" s="410">
        <v>2.428755425998947E-2</v>
      </c>
      <c r="DX604" s="410">
        <v>1.99686616484295E-2</v>
      </c>
      <c r="DY604" s="410">
        <v>2.0942555435582728E-2</v>
      </c>
      <c r="DZ604" s="410">
        <v>2.4282372450377444E-2</v>
      </c>
      <c r="EA604" s="410">
        <v>2.5057859009875477E-2</v>
      </c>
      <c r="EB604" s="410">
        <v>3.1283667307210813E-2</v>
      </c>
      <c r="EC604" s="410">
        <v>2.2487048551117422E-2</v>
      </c>
      <c r="ED604" s="410">
        <v>1.4210869600517127E-2</v>
      </c>
      <c r="EE604" s="410">
        <v>4.1588820375108845E-2</v>
      </c>
      <c r="EF604" s="410">
        <v>2.5881129917198018E-2</v>
      </c>
      <c r="EG604" s="410">
        <v>1.7464732797149048E-2</v>
      </c>
      <c r="EH604" s="410">
        <v>2.5847516053366489E-2</v>
      </c>
      <c r="EI604" s="410">
        <v>1.0950294387218207</v>
      </c>
      <c r="EJ604" s="410">
        <v>2.1393933600058366E-3</v>
      </c>
      <c r="EK604" s="409">
        <v>9.8400753836068375E-3</v>
      </c>
      <c r="EL604" s="409">
        <v>1.501782976573514E-2</v>
      </c>
      <c r="EM604" s="409">
        <v>1.9053200625788878E-2</v>
      </c>
      <c r="EN604" s="409">
        <v>1.972477843471853E-2</v>
      </c>
      <c r="EO604" s="409">
        <v>2.2153764225374316E-2</v>
      </c>
      <c r="EP604" s="409">
        <v>1.8006134807008096E-2</v>
      </c>
      <c r="EQ604" s="409">
        <v>3.0318213762319336E-2</v>
      </c>
      <c r="ER604" s="409">
        <v>1.564323740747536E-2</v>
      </c>
      <c r="ES604" s="409">
        <v>2.3955527645292074E-2</v>
      </c>
      <c r="ET604" s="409">
        <v>2.0959855445725498E-2</v>
      </c>
      <c r="EU604" s="409">
        <v>1.8531719460069932E-2</v>
      </c>
      <c r="EV604" s="409">
        <v>2.148780182687568E-2</v>
      </c>
      <c r="EW604" s="409">
        <v>2.1475024359401823E-2</v>
      </c>
      <c r="EX604" s="409">
        <v>2.0170854393411267E-2</v>
      </c>
      <c r="EY604" s="409">
        <v>1.9797378921289421E-2</v>
      </c>
      <c r="EZ604" s="409">
        <v>1.9039688956948422E-2</v>
      </c>
      <c r="FA604" s="409">
        <v>1.6329026630041297E-2</v>
      </c>
      <c r="FB604" s="409">
        <v>1.9208290602498162E-2</v>
      </c>
      <c r="FC604" s="409">
        <v>1.9934111189461628E-2</v>
      </c>
      <c r="FD604" s="409">
        <v>1.7662627691479926E-2</v>
      </c>
      <c r="FE604" s="409">
        <v>1.9052749549111379E-2</v>
      </c>
      <c r="FF604" s="409">
        <v>2.4133636367143916E-2</v>
      </c>
      <c r="FG604" s="409">
        <v>1.9386776912309649E-2</v>
      </c>
      <c r="FH604" s="409">
        <v>2.0071554242632027E-2</v>
      </c>
      <c r="FI604" s="409">
        <v>2.3340592065188289E-2</v>
      </c>
      <c r="FJ604" s="409">
        <v>2.4589550793368813E-2</v>
      </c>
      <c r="FK604" s="409">
        <v>3.1926698561386559E-2</v>
      </c>
      <c r="FL604" s="409">
        <v>2.3082487960636854E-2</v>
      </c>
      <c r="FM604" s="409">
        <v>1.3705432515155791E-2</v>
      </c>
      <c r="FN604" s="409">
        <v>4.1366515293924169E-2</v>
      </c>
      <c r="FO604" s="409">
        <v>2.618312240435678E-2</v>
      </c>
      <c r="FP604" s="409">
        <v>1.7124686754626278E-2</v>
      </c>
      <c r="FQ604" s="409">
        <v>2.5628742805221726E-2</v>
      </c>
      <c r="FR604" s="409">
        <v>1.0967424986272742</v>
      </c>
      <c r="FS604" s="409">
        <v>2.2351515830030576E-3</v>
      </c>
      <c r="FT604" s="410">
        <v>9.596665340662603E-3</v>
      </c>
      <c r="FU604" s="410">
        <v>1.4348058314192832E-2</v>
      </c>
      <c r="FV604" s="410">
        <v>1.8721636906961169E-2</v>
      </c>
      <c r="FW604" s="410">
        <v>1.9214368430332075E-2</v>
      </c>
      <c r="FX604" s="410">
        <v>2.1204843402685081E-2</v>
      </c>
      <c r="FY604" s="410">
        <v>1.8230821625241877E-2</v>
      </c>
      <c r="FZ604" s="410">
        <v>3.027382749154273E-2</v>
      </c>
      <c r="GA604" s="410">
        <v>1.3711494925465058E-2</v>
      </c>
      <c r="GB604" s="410">
        <v>2.2826700388593801E-2</v>
      </c>
      <c r="GC604" s="410">
        <v>2.0239086278162895E-2</v>
      </c>
      <c r="GD604" s="410">
        <v>1.7760062212896416E-2</v>
      </c>
      <c r="GE604" s="410">
        <v>2.0364459686302495E-2</v>
      </c>
      <c r="GF604" s="410">
        <v>2.021524974648194E-2</v>
      </c>
      <c r="GG604" s="410">
        <v>1.8512719767655842E-2</v>
      </c>
      <c r="GH604" s="410">
        <v>1.9873284739844989E-2</v>
      </c>
      <c r="GI604" s="410">
        <v>1.9761138325226347E-2</v>
      </c>
      <c r="GJ604" s="410">
        <v>1.6066483286575364E-2</v>
      </c>
      <c r="GK604" s="410">
        <v>1.9052096870315831E-2</v>
      </c>
      <c r="GL604" s="410">
        <v>1.9383586194270386E-2</v>
      </c>
      <c r="GM604" s="410">
        <v>1.706883573243486E-2</v>
      </c>
      <c r="GN604" s="410">
        <v>1.7850077660600129E-2</v>
      </c>
      <c r="GO604" s="410">
        <v>2.4738760392230771E-2</v>
      </c>
      <c r="GP604" s="410">
        <v>1.833452280240452E-2</v>
      </c>
      <c r="GQ604" s="410">
        <v>1.8875865310137949E-2</v>
      </c>
      <c r="GR604" s="410">
        <v>2.2773298713748981E-2</v>
      </c>
      <c r="GS604" s="410">
        <v>2.4271466571283734E-2</v>
      </c>
      <c r="GT604" s="410">
        <v>3.2713235544848153E-2</v>
      </c>
      <c r="GU604" s="410">
        <v>2.3071966091498669E-2</v>
      </c>
      <c r="GV604" s="410">
        <v>1.3582909152918573E-2</v>
      </c>
      <c r="GW604" s="410">
        <v>4.1359125664929011E-2</v>
      </c>
      <c r="GX604" s="410">
        <v>2.5573811449244303E-2</v>
      </c>
      <c r="GY604" s="410">
        <v>1.6706304884332224E-2</v>
      </c>
      <c r="GZ604" s="410">
        <v>2.5400644548035391E-2</v>
      </c>
      <c r="HA604" s="410">
        <v>1.0965479271450236</v>
      </c>
      <c r="HB604" s="410">
        <v>2.9353509031559656E-3</v>
      </c>
      <c r="HC604" s="409">
        <v>9.5854422805944119E-3</v>
      </c>
      <c r="HD604" s="409">
        <v>1.480697868360278E-2</v>
      </c>
      <c r="HE604" s="409">
        <v>1.8490561903995714E-2</v>
      </c>
      <c r="HF604" s="409">
        <v>1.9463582054059417E-2</v>
      </c>
      <c r="HG604" s="409">
        <v>2.1518238568663049E-2</v>
      </c>
      <c r="HH604" s="409">
        <v>1.8090954655490901E-2</v>
      </c>
      <c r="HI604" s="409">
        <v>3.0779954792542003E-2</v>
      </c>
      <c r="HJ604" s="409">
        <v>1.4158162044462283E-2</v>
      </c>
      <c r="HK604" s="409">
        <v>2.2736913902416427E-2</v>
      </c>
      <c r="HL604" s="409">
        <v>2.0622455559549814E-2</v>
      </c>
      <c r="HM604" s="409">
        <v>1.8166021604923362E-2</v>
      </c>
      <c r="HN604" s="409">
        <v>2.0445683601241424E-2</v>
      </c>
      <c r="HO604" s="409">
        <v>2.0155679930338274E-2</v>
      </c>
      <c r="HP604" s="409">
        <v>1.8891681888596124E-2</v>
      </c>
      <c r="HQ604" s="409">
        <v>1.9833096101871471E-2</v>
      </c>
      <c r="HR604" s="409">
        <v>1.9230186905184594E-2</v>
      </c>
      <c r="HS604" s="409">
        <v>1.7795522187608197E-2</v>
      </c>
      <c r="HT604" s="409">
        <v>1.9085806588407573E-2</v>
      </c>
      <c r="HU604" s="409">
        <v>1.8855287234564359E-2</v>
      </c>
      <c r="HV604" s="409">
        <v>1.6323712909168824E-2</v>
      </c>
      <c r="HW604" s="409">
        <v>1.6667210857692353E-2</v>
      </c>
      <c r="HX604" s="409">
        <v>2.4082263429174623E-2</v>
      </c>
      <c r="HY604" s="409">
        <v>1.9528296166322994E-2</v>
      </c>
      <c r="HZ604" s="409">
        <v>1.8264694639587072E-2</v>
      </c>
      <c r="IA604" s="409">
        <v>2.2713149738292759E-2</v>
      </c>
      <c r="IB604" s="409">
        <v>2.3572765727246245E-2</v>
      </c>
      <c r="IC604" s="409">
        <v>3.2597948083185377E-2</v>
      </c>
      <c r="ID604" s="409">
        <v>2.187746726927884E-2</v>
      </c>
      <c r="IE604" s="409">
        <v>1.3161256867902866E-2</v>
      </c>
      <c r="IF604" s="409">
        <v>4.0486056518764829E-2</v>
      </c>
      <c r="IG604" s="409">
        <v>2.5743089492495347E-2</v>
      </c>
      <c r="IH604" s="409">
        <v>1.6547666676225176E-2</v>
      </c>
      <c r="II604" s="409">
        <v>2.4357833204247108E-2</v>
      </c>
      <c r="IJ604" s="409">
        <v>1.0969830300753942</v>
      </c>
      <c r="IK604" s="409">
        <v>3.3864461142722345E-3</v>
      </c>
      <c r="IL604" s="410">
        <v>9.5732692115451639E-3</v>
      </c>
      <c r="IM604" s="410">
        <v>1.3960668643729583E-2</v>
      </c>
      <c r="IN604" s="410">
        <v>1.830399314888051E-2</v>
      </c>
      <c r="IO604" s="410">
        <v>1.916877418879457E-2</v>
      </c>
      <c r="IP604" s="410">
        <v>2.1489193663545798E-2</v>
      </c>
      <c r="IQ604" s="410">
        <v>1.8179751428511106E-2</v>
      </c>
      <c r="IR604" s="410">
        <v>3.0180207075390524E-2</v>
      </c>
      <c r="IS604" s="410">
        <v>1.4127569919209342E-2</v>
      </c>
      <c r="IT604" s="410">
        <v>2.2771973559864434E-2</v>
      </c>
      <c r="IU604" s="410">
        <v>2.06770704255957E-2</v>
      </c>
      <c r="IV604" s="410">
        <v>1.8318557591081315E-2</v>
      </c>
      <c r="IW604" s="410">
        <v>2.0398454876964844E-2</v>
      </c>
      <c r="IX604" s="410">
        <v>2.0271346978046209E-2</v>
      </c>
      <c r="IY604" s="410">
        <v>1.8011577737458331E-2</v>
      </c>
      <c r="IZ604" s="410">
        <v>1.9527613302662106E-2</v>
      </c>
      <c r="JA604" s="410">
        <v>1.6832444066363826E-2</v>
      </c>
      <c r="JB604" s="410">
        <v>1.510714178742203E-2</v>
      </c>
      <c r="JC604" s="410">
        <v>1.8842300441755996E-2</v>
      </c>
      <c r="JD604" s="410">
        <v>1.8374695472136438E-2</v>
      </c>
      <c r="JE604" s="410">
        <v>1.6316362745862328E-2</v>
      </c>
      <c r="JF604" s="410">
        <v>1.6541459224563206E-2</v>
      </c>
      <c r="JG604" s="410">
        <v>2.4000900221044591E-2</v>
      </c>
      <c r="JH604" s="410">
        <v>1.9523505089730678E-2</v>
      </c>
      <c r="JI604" s="410">
        <v>1.7841563296428505E-2</v>
      </c>
      <c r="JJ604" s="410">
        <v>2.1299012262223114E-2</v>
      </c>
      <c r="JK604" s="410">
        <v>2.2699094249275169E-2</v>
      </c>
      <c r="JL604" s="410">
        <v>3.3234992726581446E-2</v>
      </c>
      <c r="JM604" s="410">
        <v>2.152059627351454E-2</v>
      </c>
      <c r="JN604" s="410">
        <v>1.3096189330457487E-2</v>
      </c>
      <c r="JO604" s="410">
        <v>3.9280140838940866E-2</v>
      </c>
      <c r="JP604" s="410">
        <v>2.6219624599515205E-2</v>
      </c>
      <c r="JQ604" s="410">
        <v>1.6620546072505335E-2</v>
      </c>
      <c r="JR604" s="410">
        <v>2.3609759011285907E-2</v>
      </c>
      <c r="JS604" s="410">
        <v>1.095677584935405</v>
      </c>
      <c r="JT604" s="410">
        <v>3.4939159037278263E-3</v>
      </c>
      <c r="JU604" s="409">
        <v>9.4106912279561597E-3</v>
      </c>
      <c r="JV604" s="409">
        <v>1.3392991222231152E-2</v>
      </c>
      <c r="JW604" s="409">
        <v>1.7592493501252401E-2</v>
      </c>
      <c r="JX604" s="409">
        <v>1.8638704381024343E-2</v>
      </c>
      <c r="JY604" s="409">
        <v>2.0995206902742734E-2</v>
      </c>
      <c r="JZ604" s="409">
        <v>1.7952512690273877E-2</v>
      </c>
      <c r="KA604" s="409">
        <v>2.9153666653510126E-2</v>
      </c>
      <c r="KB604" s="409">
        <v>1.2955221727021425E-2</v>
      </c>
      <c r="KC604" s="409">
        <v>2.1851987747031749E-2</v>
      </c>
      <c r="KD604" s="409">
        <v>1.9812008236773235E-2</v>
      </c>
      <c r="KE604" s="409">
        <v>1.7860630863025698E-2</v>
      </c>
      <c r="KF604" s="409">
        <v>1.9354295083552814E-2</v>
      </c>
      <c r="KG604" s="409">
        <v>1.899469907434902E-2</v>
      </c>
      <c r="KH604" s="409">
        <v>1.6858755324813277E-2</v>
      </c>
      <c r="KI604" s="409">
        <v>1.9246218397750248E-2</v>
      </c>
      <c r="KJ604" s="409">
        <v>1.6411105959813634E-2</v>
      </c>
      <c r="KK604" s="409">
        <v>1.4102781065497444E-2</v>
      </c>
      <c r="KL604" s="409">
        <v>1.8713421495163734E-2</v>
      </c>
      <c r="KM604" s="409">
        <v>1.7525529417566705E-2</v>
      </c>
      <c r="KN604" s="409">
        <v>1.5712266760089029E-2</v>
      </c>
      <c r="KO604" s="409">
        <v>1.6266493181286971E-2</v>
      </c>
      <c r="KP604" s="409">
        <v>2.4095555285720292E-2</v>
      </c>
      <c r="KQ604" s="409">
        <v>2.0567999260275971E-2</v>
      </c>
      <c r="KR604" s="409">
        <v>1.7629926028810264E-2</v>
      </c>
      <c r="KS604" s="409">
        <v>2.1159827988283142E-2</v>
      </c>
      <c r="KT604" s="409">
        <v>2.3703215192652137E-2</v>
      </c>
      <c r="KU604" s="409">
        <v>3.2369751841772321E-2</v>
      </c>
      <c r="KV604" s="409">
        <v>2.1572096261295557E-2</v>
      </c>
      <c r="KW604" s="409">
        <v>1.3113181340178711E-2</v>
      </c>
      <c r="KX604" s="409">
        <v>3.8476333807023519E-2</v>
      </c>
      <c r="KY604" s="409">
        <v>2.7142522298802971E-2</v>
      </c>
      <c r="KZ604" s="409">
        <v>1.7023928730360106E-2</v>
      </c>
      <c r="LA604" s="409">
        <v>2.3454193081582787E-2</v>
      </c>
      <c r="LB604" s="409">
        <v>1.0945932576223696</v>
      </c>
      <c r="LC604" s="409">
        <v>3.7255171589039363E-3</v>
      </c>
      <c r="LD604" s="410">
        <v>9.5845765987691896E-3</v>
      </c>
      <c r="LE604" s="410">
        <v>1.3414710341051786E-2</v>
      </c>
      <c r="LF604" s="410">
        <v>1.7816619032461446E-2</v>
      </c>
      <c r="LG604" s="410">
        <v>1.8198773327863006E-2</v>
      </c>
      <c r="LH604" s="410">
        <v>2.160904141344893E-2</v>
      </c>
      <c r="LI604" s="410">
        <v>1.8093776395580491E-2</v>
      </c>
      <c r="LJ604" s="410">
        <v>2.8841671848114973E-2</v>
      </c>
      <c r="LK604" s="410">
        <v>1.2783318532861071E-2</v>
      </c>
      <c r="LL604" s="410">
        <v>2.1097129683141425E-2</v>
      </c>
      <c r="LM604" s="410">
        <v>1.9224561212883472E-2</v>
      </c>
      <c r="LN604" s="410">
        <v>1.7893992985612749E-2</v>
      </c>
      <c r="LO604" s="410">
        <v>1.8537191213430386E-2</v>
      </c>
      <c r="LP604" s="410">
        <v>1.8519763838504462E-2</v>
      </c>
      <c r="LQ604" s="410">
        <v>1.6251514803804143E-2</v>
      </c>
      <c r="LR604" s="410">
        <v>1.9255344659689182E-2</v>
      </c>
      <c r="LS604" s="410">
        <v>1.6244108239693911E-2</v>
      </c>
      <c r="LT604" s="410">
        <v>1.3896503593009172E-2</v>
      </c>
      <c r="LU604" s="410">
        <v>1.8888410503341387E-2</v>
      </c>
      <c r="LV604" s="410">
        <v>1.7963042168765344E-2</v>
      </c>
      <c r="LW604" s="410">
        <v>1.5683559227948986E-2</v>
      </c>
      <c r="LX604" s="410">
        <v>1.6905418194371136E-2</v>
      </c>
      <c r="LY604" s="410">
        <v>2.4243866792202702E-2</v>
      </c>
      <c r="LZ604" s="410">
        <v>2.1631191700981885E-2</v>
      </c>
      <c r="MA604" s="410">
        <v>1.777240977303467E-2</v>
      </c>
      <c r="MB604" s="410">
        <v>2.059806556661058E-2</v>
      </c>
      <c r="MC604" s="410">
        <v>2.562913268096494E-2</v>
      </c>
      <c r="MD604" s="410">
        <v>3.1552826027498093E-2</v>
      </c>
      <c r="ME604" s="410">
        <v>2.2189229458929562E-2</v>
      </c>
      <c r="MF604" s="410">
        <v>1.4381863217218394E-2</v>
      </c>
      <c r="MG604" s="410">
        <v>3.9003489903937122E-2</v>
      </c>
      <c r="MH604" s="410">
        <v>2.775915752951939E-2</v>
      </c>
      <c r="MI604" s="410">
        <v>1.8257662682115643E-2</v>
      </c>
      <c r="MJ604" s="410">
        <v>2.4138810412902733E-2</v>
      </c>
      <c r="MK604" s="410">
        <v>1.0950215378927641</v>
      </c>
      <c r="ML604" s="410">
        <v>3.972942743595601E-3</v>
      </c>
      <c r="MM604" s="409">
        <v>9.6677638028831205E-3</v>
      </c>
      <c r="MN604" s="409">
        <v>1.3303172427136772E-2</v>
      </c>
      <c r="MO604" s="409">
        <v>1.7938061643489486E-2</v>
      </c>
      <c r="MP604" s="409">
        <v>1.8416766786884621E-2</v>
      </c>
      <c r="MQ604" s="409">
        <v>2.1424011180439399E-2</v>
      </c>
      <c r="MR604" s="409">
        <v>1.7752428422983062E-2</v>
      </c>
      <c r="MS604" s="409">
        <v>2.829271844237756E-2</v>
      </c>
      <c r="MT604" s="409">
        <v>1.3315991601530379E-2</v>
      </c>
      <c r="MU604" s="409">
        <v>2.1117040034539437E-2</v>
      </c>
      <c r="MV604" s="409">
        <v>1.9162682492450383E-2</v>
      </c>
      <c r="MW604" s="409">
        <v>1.8011875054282842E-2</v>
      </c>
      <c r="MX604" s="409">
        <v>1.8717388774164859E-2</v>
      </c>
      <c r="MY604" s="409">
        <v>1.8170957337819291E-2</v>
      </c>
      <c r="MZ604" s="409">
        <v>1.5810891971000055E-2</v>
      </c>
      <c r="NA604" s="409">
        <v>1.889027532180599E-2</v>
      </c>
      <c r="NB604" s="409">
        <v>1.5779187609245921E-2</v>
      </c>
      <c r="NC604" s="409">
        <v>1.4364434059831153E-2</v>
      </c>
      <c r="ND604" s="409">
        <v>1.9139972269175333E-2</v>
      </c>
      <c r="NE604" s="409">
        <v>1.7504908819394229E-2</v>
      </c>
      <c r="NF604" s="409">
        <v>1.5322012843729992E-2</v>
      </c>
      <c r="NG604" s="409">
        <v>1.7138149186703762E-2</v>
      </c>
      <c r="NH604" s="409">
        <v>2.4749397976459926E-2</v>
      </c>
      <c r="NI604" s="409">
        <v>2.2542544440004118E-2</v>
      </c>
      <c r="NJ604" s="409">
        <v>1.684630027627073E-2</v>
      </c>
      <c r="NK604" s="409">
        <v>2.0209553687505204E-2</v>
      </c>
      <c r="NL604" s="409">
        <v>2.5790878397197438E-2</v>
      </c>
      <c r="NM604" s="409">
        <v>3.1020868550529237E-2</v>
      </c>
      <c r="NN604" s="409">
        <v>2.2755737735976146E-2</v>
      </c>
      <c r="NO604" s="409">
        <v>1.4845392342098885E-2</v>
      </c>
      <c r="NP604" s="409">
        <v>3.7909121628278475E-2</v>
      </c>
      <c r="NQ604" s="409">
        <v>2.7963718491480154E-2</v>
      </c>
      <c r="NR604" s="409">
        <v>1.8943350226764077E-2</v>
      </c>
      <c r="NS604" s="409">
        <v>2.4407948768148304E-2</v>
      </c>
      <c r="NT604" s="409">
        <v>1.0947168653056303</v>
      </c>
      <c r="NU604" s="409">
        <v>3.6094675817255153E-3</v>
      </c>
      <c r="NV604" s="410">
        <v>9.7515442780328632E-3</v>
      </c>
      <c r="NW604" s="410">
        <v>1.2886411842256321E-2</v>
      </c>
      <c r="NX604" s="410">
        <v>1.765876721635086E-2</v>
      </c>
      <c r="NY604" s="410">
        <v>1.8274100554907833E-2</v>
      </c>
      <c r="NZ604" s="410">
        <v>2.1046075825656322E-2</v>
      </c>
      <c r="OA604" s="410">
        <v>1.7849733985073755E-2</v>
      </c>
      <c r="OB604" s="410">
        <v>2.8762885168824116E-2</v>
      </c>
      <c r="OC604" s="410">
        <v>1.4400454454348441E-2</v>
      </c>
      <c r="OD604" s="410">
        <v>2.0807409980484557E-2</v>
      </c>
      <c r="OE604" s="410">
        <v>1.9058819744730709E-2</v>
      </c>
      <c r="OF604" s="410">
        <v>1.8070365566441041E-2</v>
      </c>
      <c r="OG604" s="410">
        <v>1.8501485735161909E-2</v>
      </c>
      <c r="OH604" s="410">
        <v>1.7737893238837833E-2</v>
      </c>
      <c r="OI604" s="410">
        <v>1.525460570241257E-2</v>
      </c>
      <c r="OJ604" s="410">
        <v>1.8517742974740285E-2</v>
      </c>
      <c r="OK604" s="410">
        <v>1.5901902677582559E-2</v>
      </c>
      <c r="OL604" s="410">
        <v>1.4426506282335494E-2</v>
      </c>
      <c r="OM604" s="410">
        <v>1.9041592231110811E-2</v>
      </c>
      <c r="ON604" s="410">
        <v>1.6945753208434635E-2</v>
      </c>
      <c r="OO604" s="410">
        <v>1.5250118752224481E-2</v>
      </c>
      <c r="OP604" s="410">
        <v>1.6908575435681424E-2</v>
      </c>
      <c r="OQ604" s="410">
        <v>2.4764287772083171E-2</v>
      </c>
      <c r="OR604" s="410">
        <v>2.3179013881653037E-2</v>
      </c>
      <c r="OS604" s="410">
        <v>1.6598003246963394E-2</v>
      </c>
      <c r="OT604" s="410">
        <v>2.060678093860506E-2</v>
      </c>
      <c r="OU604" s="410">
        <v>2.5975231247864473E-2</v>
      </c>
      <c r="OV604" s="410">
        <v>2.8357004856553836E-2</v>
      </c>
      <c r="OW604" s="410">
        <v>2.1941285284159461E-2</v>
      </c>
      <c r="OX604" s="410">
        <v>1.4700795863027031E-2</v>
      </c>
      <c r="OY604" s="410">
        <v>3.7060740992883569E-2</v>
      </c>
      <c r="OZ604" s="410">
        <v>2.7916638055284049E-2</v>
      </c>
      <c r="PA604" s="410">
        <v>1.9153734049739551E-2</v>
      </c>
      <c r="PB604" s="410">
        <v>2.4323120758112486E-2</v>
      </c>
      <c r="PC604" s="410">
        <v>1.095457840469845</v>
      </c>
      <c r="PD604" s="410">
        <v>3.5474612704244832E-3</v>
      </c>
      <c r="PE604" s="409">
        <v>9.8044641703978145E-3</v>
      </c>
      <c r="PF604" s="409">
        <v>1.3188124474043323E-2</v>
      </c>
      <c r="PG604" s="409">
        <v>1.7252225384587348E-2</v>
      </c>
      <c r="PH604" s="409">
        <v>1.7910259641055488E-2</v>
      </c>
      <c r="PI604" s="409">
        <v>2.0475109486120493E-2</v>
      </c>
      <c r="PJ604" s="409">
        <v>1.7650824356823764E-2</v>
      </c>
      <c r="PK604" s="409">
        <v>2.8472165656753486E-2</v>
      </c>
      <c r="PL604" s="409">
        <v>1.4361747722888828E-2</v>
      </c>
      <c r="PM604" s="409">
        <v>2.0430836079216651E-2</v>
      </c>
      <c r="PN604" s="409">
        <v>1.8334789538092228E-2</v>
      </c>
      <c r="PO604" s="409">
        <v>1.8264555161656055E-2</v>
      </c>
      <c r="PP604" s="409">
        <v>1.8383032558032936E-2</v>
      </c>
      <c r="PQ604" s="409">
        <v>1.7301360189811335E-2</v>
      </c>
      <c r="PR604" s="409">
        <v>1.4767440175975071E-2</v>
      </c>
      <c r="PS604" s="409">
        <v>1.8292606243854266E-2</v>
      </c>
      <c r="PT604" s="409">
        <v>1.6028419152466784E-2</v>
      </c>
      <c r="PU604" s="409">
        <v>1.481433219375426E-2</v>
      </c>
      <c r="PV604" s="409">
        <v>1.8815317676442522E-2</v>
      </c>
      <c r="PW604" s="409">
        <v>1.6649368582467183E-2</v>
      </c>
      <c r="PX604" s="409">
        <v>1.5058272320673314E-2</v>
      </c>
      <c r="PY604" s="409">
        <v>1.6115623131562732E-2</v>
      </c>
      <c r="PZ604" s="409">
        <v>2.4052906614614081E-2</v>
      </c>
      <c r="QA604" s="409">
        <v>2.3296523464543292E-2</v>
      </c>
      <c r="QB604" s="409">
        <v>1.6322922366225345E-2</v>
      </c>
      <c r="QC604" s="409">
        <v>1.950162622261992E-2</v>
      </c>
      <c r="QD604" s="409">
        <v>2.7406686756725297E-2</v>
      </c>
      <c r="QE604" s="409">
        <v>2.8597048726564059E-2</v>
      </c>
      <c r="QF604" s="409">
        <v>2.2124244261177668E-2</v>
      </c>
      <c r="QG604" s="409">
        <v>1.3782602973718312E-2</v>
      </c>
      <c r="QH604" s="409">
        <v>3.6055449027089265E-2</v>
      </c>
      <c r="QI604" s="409">
        <v>2.8147384299187415E-2</v>
      </c>
      <c r="QJ604" s="409">
        <v>1.8900078896233897E-2</v>
      </c>
      <c r="QK604" s="409">
        <v>2.3820799040100381E-2</v>
      </c>
      <c r="QL604" s="409">
        <v>1.0942487447609561</v>
      </c>
      <c r="QM604" s="409">
        <v>3.1076879982463381E-3</v>
      </c>
      <c r="QN604" s="410">
        <v>9.8226051100428601E-3</v>
      </c>
      <c r="QO604" s="410">
        <v>1.1182031136509779E-2</v>
      </c>
      <c r="QP604" s="410">
        <v>1.7502944558192051E-2</v>
      </c>
      <c r="QQ604" s="410">
        <v>1.8242707939926908E-2</v>
      </c>
      <c r="QR604" s="410">
        <v>2.0632652407731381E-2</v>
      </c>
      <c r="QS604" s="410">
        <v>1.7353376030989465E-2</v>
      </c>
      <c r="QT604" s="410">
        <v>2.8491277637560406E-2</v>
      </c>
      <c r="QU604" s="410">
        <v>1.4673445085500366E-2</v>
      </c>
      <c r="QV604" s="410">
        <v>2.0584250373040357E-2</v>
      </c>
      <c r="QW604" s="410">
        <v>1.8472377992002617E-2</v>
      </c>
      <c r="QX604" s="410">
        <v>1.8031486062983691E-2</v>
      </c>
      <c r="QY604" s="410">
        <v>1.8244593332918051E-2</v>
      </c>
      <c r="QZ604" s="410">
        <v>1.6908406592346558E-2</v>
      </c>
      <c r="RA604" s="410">
        <v>1.498573265745682E-2</v>
      </c>
      <c r="RB604" s="410">
        <v>1.8460751589143263E-2</v>
      </c>
      <c r="RC604" s="410">
        <v>1.6298181221744326E-2</v>
      </c>
      <c r="RD604" s="410">
        <v>1.4030706122588494E-2</v>
      </c>
      <c r="RE604" s="410">
        <v>1.8546928373546909E-2</v>
      </c>
      <c r="RF604" s="410">
        <v>1.6581193057705595E-2</v>
      </c>
      <c r="RG604" s="410">
        <v>1.5395469929873461E-2</v>
      </c>
      <c r="RH604" s="410">
        <v>1.6108287848955155E-2</v>
      </c>
      <c r="RI604" s="410">
        <v>2.5076130159926043E-2</v>
      </c>
      <c r="RJ604" s="410">
        <v>2.3568738377854195E-2</v>
      </c>
      <c r="RK604" s="410">
        <v>1.5903494196975301E-2</v>
      </c>
      <c r="RL604" s="410">
        <v>2.0395923754343754E-2</v>
      </c>
      <c r="RM604" s="410">
        <v>2.8121347560339075E-2</v>
      </c>
      <c r="RN604" s="410">
        <v>2.7160190261407272E-2</v>
      </c>
      <c r="RO604" s="410">
        <v>2.2866981243930187E-2</v>
      </c>
      <c r="RP604" s="410">
        <v>1.222773187187012E-2</v>
      </c>
      <c r="RQ604" s="410">
        <v>3.6288207391408735E-2</v>
      </c>
      <c r="RR604" s="410">
        <v>2.7738430356670507E-2</v>
      </c>
      <c r="RS604" s="410">
        <v>1.8819388317300574E-2</v>
      </c>
      <c r="RT604" s="410">
        <v>2.3764069439310316E-2</v>
      </c>
      <c r="RU604" s="410">
        <v>1.0927048864547475</v>
      </c>
      <c r="RV604" s="410">
        <v>2.5993760089467236E-3</v>
      </c>
      <c r="RW604" s="409">
        <v>1.006866675807489E-2</v>
      </c>
      <c r="RX604" s="409">
        <v>1.1708309859620198E-2</v>
      </c>
      <c r="RY604" s="409">
        <v>1.8207087302170744E-2</v>
      </c>
      <c r="RZ604" s="409">
        <v>1.9078970021437856E-2</v>
      </c>
      <c r="SA604" s="409">
        <v>2.1031549609193529E-2</v>
      </c>
      <c r="SB604" s="409">
        <v>1.7946127574730381E-2</v>
      </c>
      <c r="SC604" s="409">
        <v>2.8929504519036881E-2</v>
      </c>
      <c r="SD604" s="409">
        <v>1.43021952508194E-2</v>
      </c>
      <c r="SE604" s="409">
        <v>2.0894991139972452E-2</v>
      </c>
      <c r="SF604" s="409">
        <v>1.9417571750516772E-2</v>
      </c>
      <c r="SG604" s="409">
        <v>1.8829358642108374E-2</v>
      </c>
      <c r="SH604" s="409">
        <v>1.8983579067105377E-2</v>
      </c>
      <c r="SI604" s="409">
        <v>1.7804529436464892E-2</v>
      </c>
      <c r="SJ604" s="409">
        <v>1.6064993170035725E-2</v>
      </c>
      <c r="SK604" s="409">
        <v>1.9817779386922016E-2</v>
      </c>
      <c r="SL604" s="409">
        <v>1.6970529583026712E-2</v>
      </c>
      <c r="SM604" s="409">
        <v>1.50259446780386E-2</v>
      </c>
      <c r="SN604" s="409">
        <v>1.9278797675767626E-2</v>
      </c>
      <c r="SO604" s="409">
        <v>1.6634493302468006E-2</v>
      </c>
      <c r="SP604" s="409">
        <v>1.5358390692170069E-2</v>
      </c>
      <c r="SQ604" s="409">
        <v>1.6714915290107324E-2</v>
      </c>
      <c r="SR604" s="409">
        <v>2.5925585649305784E-2</v>
      </c>
      <c r="SS604" s="409">
        <v>2.5640710257533235E-2</v>
      </c>
      <c r="ST604" s="409">
        <v>1.714078472222148E-2</v>
      </c>
      <c r="SU604" s="409">
        <v>2.1558797072441887E-2</v>
      </c>
      <c r="SV604" s="409">
        <v>2.9953219967046293E-2</v>
      </c>
      <c r="SW604" s="409">
        <v>2.5754787388948153E-2</v>
      </c>
      <c r="SX604" s="409">
        <v>2.2916978866109914E-2</v>
      </c>
      <c r="SY604" s="409">
        <v>1.261070924551301E-2</v>
      </c>
      <c r="SZ604" s="409">
        <v>3.9736993781737374E-2</v>
      </c>
      <c r="TA604" s="409">
        <v>2.8375936268206031E-2</v>
      </c>
      <c r="TB604" s="409">
        <v>1.8769805166904172E-2</v>
      </c>
      <c r="TC604" s="409">
        <v>2.4201330241541301E-2</v>
      </c>
      <c r="TD604" s="409">
        <v>1.0934728023132918</v>
      </c>
      <c r="TE604" s="409">
        <v>2.8598643328538358E-3</v>
      </c>
    </row>
    <row r="605" spans="1:525" s="293" customFormat="1" x14ac:dyDescent="0.3">
      <c r="A605" s="409">
        <v>5.2231930042066237E-5</v>
      </c>
      <c r="B605" s="409">
        <v>6.107581029338875E-5</v>
      </c>
      <c r="C605" s="409">
        <v>9.9965698201872534E-5</v>
      </c>
      <c r="D605" s="409">
        <v>1.1534833991099774E-4</v>
      </c>
      <c r="E605" s="409">
        <v>1.0721068325200009E-4</v>
      </c>
      <c r="F605" s="409">
        <v>1.0456333723020923E-4</v>
      </c>
      <c r="G605" s="409">
        <v>1.1369603457269244E-4</v>
      </c>
      <c r="H605" s="409">
        <v>7.6728766540530148E-5</v>
      </c>
      <c r="I605" s="409">
        <v>1.0115919830328454E-4</v>
      </c>
      <c r="J605" s="409">
        <v>1.0824649037402071E-4</v>
      </c>
      <c r="K605" s="409">
        <v>8.7738158504994373E-5</v>
      </c>
      <c r="L605" s="409">
        <v>1.090084058731555E-4</v>
      </c>
      <c r="M605" s="409">
        <v>1.0384421942028884E-4</v>
      </c>
      <c r="N605" s="409">
        <v>9.3239436970510848E-5</v>
      </c>
      <c r="O605" s="409">
        <v>1.3296527261753816E-4</v>
      </c>
      <c r="P605" s="409">
        <v>1.1342918236994525E-4</v>
      </c>
      <c r="Q605" s="409">
        <v>6.4054616503928617E-5</v>
      </c>
      <c r="R605" s="409">
        <v>1.5751210256531673E-4</v>
      </c>
      <c r="S605" s="409">
        <v>2.1446110273296986E-4</v>
      </c>
      <c r="T605" s="409">
        <v>1.1029642514683191E-4</v>
      </c>
      <c r="U605" s="409">
        <v>1.2322741777641498E-4</v>
      </c>
      <c r="V605" s="409">
        <v>1.3798648437758182E-4</v>
      </c>
      <c r="W605" s="409">
        <v>2.3056393834050884E-4</v>
      </c>
      <c r="X605" s="409">
        <v>1.0113775217825209E-4</v>
      </c>
      <c r="Y605" s="409">
        <v>1.1074006464052393E-4</v>
      </c>
      <c r="Z605" s="409">
        <v>9.6164207619021689E-5</v>
      </c>
      <c r="AA605" s="409">
        <v>1.3751946540818769E-4</v>
      </c>
      <c r="AB605" s="409">
        <v>1.2209404511504356E-4</v>
      </c>
      <c r="AC605" s="409">
        <v>3.2326412744936841E-4</v>
      </c>
      <c r="AD605" s="409">
        <v>1.2980042160235365E-4</v>
      </c>
      <c r="AE605" s="409">
        <v>1.4586965063325297E-4</v>
      </c>
      <c r="AF605" s="409">
        <v>8.5245307668360584E-5</v>
      </c>
      <c r="AG605" s="409">
        <v>1.7723145270376651E-4</v>
      </c>
      <c r="AH605" s="409">
        <v>1.8871057916141376E-4</v>
      </c>
      <c r="AI605" s="409">
        <v>1.0000354522854413</v>
      </c>
      <c r="AJ605" s="410">
        <v>4.8098524757961984E-5</v>
      </c>
      <c r="AK605" s="410">
        <v>5.8306223869685478E-5</v>
      </c>
      <c r="AL605" s="410">
        <v>9.4153501035368486E-5</v>
      </c>
      <c r="AM605" s="410">
        <v>1.10374700165938E-4</v>
      </c>
      <c r="AN605" s="410">
        <v>1.0233378465598714E-4</v>
      </c>
      <c r="AO605" s="410">
        <v>9.9893071494051822E-5</v>
      </c>
      <c r="AP605" s="410">
        <v>1.0419924871036388E-4</v>
      </c>
      <c r="AQ605" s="410">
        <v>6.7369732143055937E-5</v>
      </c>
      <c r="AR605" s="410">
        <v>9.7278954022374052E-5</v>
      </c>
      <c r="AS605" s="410">
        <v>1.03461984659678E-4</v>
      </c>
      <c r="AT605" s="410">
        <v>8.5755986997803442E-5</v>
      </c>
      <c r="AU605" s="410">
        <v>1.0357404492126442E-4</v>
      </c>
      <c r="AV605" s="410">
        <v>9.9974545759899664E-5</v>
      </c>
      <c r="AW605" s="410">
        <v>8.813125002209183E-5</v>
      </c>
      <c r="AX605" s="410">
        <v>1.2166153233335523E-4</v>
      </c>
      <c r="AY605" s="410">
        <v>1.0380248930038516E-4</v>
      </c>
      <c r="AZ605" s="410">
        <v>6.0905519663036263E-5</v>
      </c>
      <c r="BA605" s="410">
        <v>1.4970313253818344E-4</v>
      </c>
      <c r="BB605" s="410">
        <v>1.9392592356576077E-4</v>
      </c>
      <c r="BC605" s="410">
        <v>9.1834582985537126E-5</v>
      </c>
      <c r="BD605" s="410">
        <v>1.0828500369441244E-4</v>
      </c>
      <c r="BE605" s="410">
        <v>1.2671216207249238E-4</v>
      </c>
      <c r="BF605" s="410">
        <v>2.194691694012559E-4</v>
      </c>
      <c r="BG605" s="410">
        <v>9.9806538571346916E-5</v>
      </c>
      <c r="BH605" s="410">
        <v>1.0085782886053979E-4</v>
      </c>
      <c r="BI605" s="410">
        <v>9.6058663425578167E-5</v>
      </c>
      <c r="BJ605" s="410">
        <v>1.2829461344052804E-4</v>
      </c>
      <c r="BK605" s="410">
        <v>1.1902924524940077E-4</v>
      </c>
      <c r="BL605" s="410">
        <v>3.1644584955207441E-4</v>
      </c>
      <c r="BM605" s="410">
        <v>1.257585845466516E-4</v>
      </c>
      <c r="BN605" s="410">
        <v>1.3273492047006393E-4</v>
      </c>
      <c r="BO605" s="410">
        <v>8.3422809512989277E-5</v>
      </c>
      <c r="BP605" s="410">
        <v>1.7719318618855166E-4</v>
      </c>
      <c r="BQ605" s="410">
        <v>1.8212667026419401E-4</v>
      </c>
      <c r="BR605" s="410">
        <v>1.0000318636434971</v>
      </c>
      <c r="BS605" s="409">
        <v>4.7461574597187022E-5</v>
      </c>
      <c r="BT605" s="409">
        <v>5.3753934904279019E-5</v>
      </c>
      <c r="BU605" s="409">
        <v>9.096816831783428E-5</v>
      </c>
      <c r="BV605" s="409">
        <v>1.1033331543034841E-4</v>
      </c>
      <c r="BW605" s="409">
        <v>9.8496630851494931E-5</v>
      </c>
      <c r="BX605" s="409">
        <v>9.6366808594881162E-5</v>
      </c>
      <c r="BY605" s="409">
        <v>1.0055931090349716E-4</v>
      </c>
      <c r="BZ605" s="409">
        <v>6.0583563463187193E-5</v>
      </c>
      <c r="CA605" s="409">
        <v>9.6557274825940723E-5</v>
      </c>
      <c r="CB605" s="409">
        <v>1.0096620376676301E-4</v>
      </c>
      <c r="CC605" s="409">
        <v>8.0089412929593647E-5</v>
      </c>
      <c r="CD605" s="409">
        <v>9.8143122943670556E-5</v>
      </c>
      <c r="CE605" s="409">
        <v>9.2240154266094308E-5</v>
      </c>
      <c r="CF605" s="409">
        <v>8.3486013932431306E-5</v>
      </c>
      <c r="CG605" s="409">
        <v>1.1471238786280521E-4</v>
      </c>
      <c r="CH605" s="409">
        <v>1.0053514786665593E-4</v>
      </c>
      <c r="CI605" s="409">
        <v>5.861911332352842E-5</v>
      </c>
      <c r="CJ605" s="409">
        <v>1.4745967284200115E-4</v>
      </c>
      <c r="CK605" s="409">
        <v>1.7867678891062138E-4</v>
      </c>
      <c r="CL605" s="409">
        <v>7.9794527525583331E-5</v>
      </c>
      <c r="CM605" s="409">
        <v>9.7489507798111002E-5</v>
      </c>
      <c r="CN605" s="409">
        <v>1.2182789534184835E-4</v>
      </c>
      <c r="CO605" s="409">
        <v>2.0925155933863667E-4</v>
      </c>
      <c r="CP605" s="409">
        <v>9.389297235638912E-5</v>
      </c>
      <c r="CQ605" s="409">
        <v>9.6504585161942579E-5</v>
      </c>
      <c r="CR605" s="409">
        <v>9.1267217652745537E-5</v>
      </c>
      <c r="CS605" s="409">
        <v>1.3130528851693597E-4</v>
      </c>
      <c r="CT605" s="409">
        <v>1.1493494806203095E-4</v>
      </c>
      <c r="CU605" s="409">
        <v>3.0007126468838287E-4</v>
      </c>
      <c r="CV605" s="409">
        <v>1.25449383126264E-4</v>
      </c>
      <c r="CW605" s="409">
        <v>1.3069395663034924E-4</v>
      </c>
      <c r="CX605" s="409">
        <v>8.1127786384509727E-5</v>
      </c>
      <c r="CY605" s="409">
        <v>1.8020345177592137E-4</v>
      </c>
      <c r="CZ605" s="409">
        <v>1.7780108952827103E-4</v>
      </c>
      <c r="DA605" s="409">
        <v>1.0000269335016068</v>
      </c>
      <c r="DB605" s="410">
        <v>5.2486171625484182E-5</v>
      </c>
      <c r="DC605" s="410">
        <v>5.6649356340356994E-5</v>
      </c>
      <c r="DD605" s="410">
        <v>9.9256109643393417E-5</v>
      </c>
      <c r="DE605" s="410">
        <v>1.1474571710546642E-4</v>
      </c>
      <c r="DF605" s="410">
        <v>1.056290291563504E-4</v>
      </c>
      <c r="DG605" s="410">
        <v>1.0993176151662983E-4</v>
      </c>
      <c r="DH605" s="410">
        <v>1.1207239963871995E-4</v>
      </c>
      <c r="DI605" s="410">
        <v>6.5093317243109544E-5</v>
      </c>
      <c r="DJ605" s="410">
        <v>1.084698060873786E-4</v>
      </c>
      <c r="DK605" s="410">
        <v>1.1401773711853855E-4</v>
      </c>
      <c r="DL605" s="410">
        <v>8.8117303221118756E-5</v>
      </c>
      <c r="DM605" s="410">
        <v>1.0568644897407411E-4</v>
      </c>
      <c r="DN605" s="410">
        <v>1.0210365838291791E-4</v>
      </c>
      <c r="DO605" s="410">
        <v>8.8189241501498709E-5</v>
      </c>
      <c r="DP605" s="410">
        <v>1.1987300596360631E-4</v>
      </c>
      <c r="DQ605" s="410">
        <v>1.1986850153941982E-4</v>
      </c>
      <c r="DR605" s="410">
        <v>6.4873211677511877E-5</v>
      </c>
      <c r="DS605" s="410">
        <v>1.7063224865747088E-4</v>
      </c>
      <c r="DT605" s="410">
        <v>1.9125981569753352E-4</v>
      </c>
      <c r="DU605" s="410">
        <v>8.22296070084952E-5</v>
      </c>
      <c r="DV605" s="410">
        <v>1.0659307637065041E-4</v>
      </c>
      <c r="DW605" s="410">
        <v>1.32987373867023E-4</v>
      </c>
      <c r="DX605" s="410">
        <v>2.2711624428593639E-4</v>
      </c>
      <c r="DY605" s="410">
        <v>9.8801742235015764E-5</v>
      </c>
      <c r="DZ605" s="410">
        <v>1.0593271296619216E-4</v>
      </c>
      <c r="EA605" s="410">
        <v>1.03438127274289E-4</v>
      </c>
      <c r="EB605" s="410">
        <v>1.4572566020203332E-4</v>
      </c>
      <c r="EC605" s="410">
        <v>1.3257692443254408E-4</v>
      </c>
      <c r="ED605" s="410">
        <v>3.381330283978037E-4</v>
      </c>
      <c r="EE605" s="410">
        <v>1.4087495576183237E-4</v>
      </c>
      <c r="EF605" s="410">
        <v>1.4986844185943592E-4</v>
      </c>
      <c r="EG605" s="410">
        <v>8.5277437601146905E-5</v>
      </c>
      <c r="EH605" s="410">
        <v>2.1151032796646661E-4</v>
      </c>
      <c r="EI605" s="410">
        <v>1.9588292523935673E-4</v>
      </c>
      <c r="EJ605" s="410">
        <v>1.000033597019623</v>
      </c>
      <c r="EK605" s="409">
        <v>4.9603436976373169E-5</v>
      </c>
      <c r="EL605" s="409">
        <v>5.6703556090692363E-5</v>
      </c>
      <c r="EM605" s="409">
        <v>8.8271414044613166E-5</v>
      </c>
      <c r="EN605" s="409">
        <v>1.1651861504245147E-4</v>
      </c>
      <c r="EO605" s="409">
        <v>9.8433541748974739E-5</v>
      </c>
      <c r="EP605" s="409">
        <v>9.3290642765601672E-5</v>
      </c>
      <c r="EQ605" s="409">
        <v>1.0143548443334051E-4</v>
      </c>
      <c r="ER605" s="409">
        <v>6.2501094454628028E-5</v>
      </c>
      <c r="ES605" s="409">
        <v>9.6820764859637578E-5</v>
      </c>
      <c r="ET605" s="409">
        <v>1.0323353262617271E-4</v>
      </c>
      <c r="EU605" s="409">
        <v>7.8071517375025829E-5</v>
      </c>
      <c r="EV605" s="409">
        <v>8.8656809020997926E-5</v>
      </c>
      <c r="EW605" s="409">
        <v>9.3335277557996945E-5</v>
      </c>
      <c r="EX605" s="409">
        <v>8.232593644764856E-5</v>
      </c>
      <c r="EY605" s="409">
        <v>1.2014178661646114E-4</v>
      </c>
      <c r="EZ605" s="409">
        <v>8.3575374995250386E-5</v>
      </c>
      <c r="FA605" s="409">
        <v>6.1900246536244992E-5</v>
      </c>
      <c r="FB605" s="409">
        <v>1.3942791298422136E-4</v>
      </c>
      <c r="FC605" s="409">
        <v>1.5777660929585866E-4</v>
      </c>
      <c r="FD605" s="409">
        <v>6.6917635609043571E-5</v>
      </c>
      <c r="FE605" s="409">
        <v>1.0167029622977916E-4</v>
      </c>
      <c r="FF605" s="409">
        <v>1.1341025956599783E-4</v>
      </c>
      <c r="FG605" s="409">
        <v>1.8397665309546348E-4</v>
      </c>
      <c r="FH605" s="409">
        <v>8.6220750180266903E-5</v>
      </c>
      <c r="FI605" s="409">
        <v>9.564931831344283E-5</v>
      </c>
      <c r="FJ605" s="409">
        <v>8.9990694638007512E-5</v>
      </c>
      <c r="FK605" s="409">
        <v>1.2344056031894627E-4</v>
      </c>
      <c r="FL605" s="409">
        <v>1.2685281225381295E-4</v>
      </c>
      <c r="FM605" s="409">
        <v>3.241794804163751E-4</v>
      </c>
      <c r="FN605" s="409">
        <v>1.3044881376947663E-4</v>
      </c>
      <c r="FO605" s="409">
        <v>1.3317697578696614E-4</v>
      </c>
      <c r="FP605" s="409">
        <v>7.5860329588866828E-5</v>
      </c>
      <c r="FQ605" s="409">
        <v>1.9068182511874988E-4</v>
      </c>
      <c r="FR605" s="409">
        <v>1.8901768332453894E-4</v>
      </c>
      <c r="FS605" s="409">
        <v>1.0000350366616011</v>
      </c>
      <c r="FT605" s="410">
        <v>5.0610279029770879E-5</v>
      </c>
      <c r="FU605" s="410">
        <v>5.4836384859326403E-5</v>
      </c>
      <c r="FV605" s="410">
        <v>8.6948245781149117E-5</v>
      </c>
      <c r="FW605" s="410">
        <v>1.2703020273633034E-4</v>
      </c>
      <c r="FX605" s="410">
        <v>9.7959108246810958E-5</v>
      </c>
      <c r="FY605" s="410">
        <v>1.0001728968306195E-4</v>
      </c>
      <c r="FZ605" s="410">
        <v>1.0651545430825267E-4</v>
      </c>
      <c r="GA605" s="410">
        <v>5.7738906971329361E-5</v>
      </c>
      <c r="GB605" s="410">
        <v>9.6577142321681005E-5</v>
      </c>
      <c r="GC605" s="410">
        <v>1.0630200665173049E-4</v>
      </c>
      <c r="GD605" s="410">
        <v>7.5970968755628308E-5</v>
      </c>
      <c r="GE605" s="410">
        <v>8.1832533548982582E-5</v>
      </c>
      <c r="GF605" s="410">
        <v>8.7476293439697089E-5</v>
      </c>
      <c r="GG605" s="410">
        <v>7.6357347441923066E-5</v>
      </c>
      <c r="GH605" s="410">
        <v>1.1437224571410136E-4</v>
      </c>
      <c r="GI605" s="410">
        <v>8.7640256330491698E-5</v>
      </c>
      <c r="GJ605" s="410">
        <v>5.8659904365235811E-5</v>
      </c>
      <c r="GK605" s="410">
        <v>1.3536042952910492E-4</v>
      </c>
      <c r="GL605" s="410">
        <v>1.5657094953472692E-4</v>
      </c>
      <c r="GM605" s="410">
        <v>6.1824740341485799E-5</v>
      </c>
      <c r="GN605" s="410">
        <v>9.6739251681555462E-5</v>
      </c>
      <c r="GO605" s="410">
        <v>1.1288464059979435E-4</v>
      </c>
      <c r="GP605" s="410">
        <v>1.5341280168046145E-4</v>
      </c>
      <c r="GQ605" s="410">
        <v>7.69541331107761E-5</v>
      </c>
      <c r="GR605" s="410">
        <v>8.5138158889942541E-5</v>
      </c>
      <c r="GS605" s="410">
        <v>8.3344899898507308E-5</v>
      </c>
      <c r="GT605" s="410">
        <v>1.1102188076965717E-4</v>
      </c>
      <c r="GU605" s="410">
        <v>1.2097184095907872E-4</v>
      </c>
      <c r="GV605" s="410">
        <v>3.2004201126899066E-4</v>
      </c>
      <c r="GW605" s="410">
        <v>1.2510923659328122E-4</v>
      </c>
      <c r="GX605" s="410">
        <v>1.2486762384425338E-4</v>
      </c>
      <c r="GY605" s="410">
        <v>7.0673815842389474E-5</v>
      </c>
      <c r="GZ605" s="410">
        <v>1.6113360049133205E-4</v>
      </c>
      <c r="HA605" s="410">
        <v>1.9559299092329342E-4</v>
      </c>
      <c r="HB605" s="410">
        <v>1.0000823935857779</v>
      </c>
      <c r="HC605" s="409">
        <v>4.8708199104499688E-5</v>
      </c>
      <c r="HD605" s="409">
        <v>5.512888560024081E-5</v>
      </c>
      <c r="HE605" s="409">
        <v>8.0146150751404037E-5</v>
      </c>
      <c r="HF605" s="409">
        <v>1.270913891590397E-4</v>
      </c>
      <c r="HG605" s="409">
        <v>9.0482018487380184E-5</v>
      </c>
      <c r="HH605" s="409">
        <v>9.0306301419979998E-5</v>
      </c>
      <c r="HI605" s="409">
        <v>1.0245265815629338E-4</v>
      </c>
      <c r="HJ605" s="409">
        <v>5.7843221539255753E-5</v>
      </c>
      <c r="HK605" s="409">
        <v>9.072337638108669E-5</v>
      </c>
      <c r="HL605" s="409">
        <v>1.024096793425627E-4</v>
      </c>
      <c r="HM605" s="409">
        <v>7.2108323829547875E-5</v>
      </c>
      <c r="HN605" s="409">
        <v>7.7619598439430623E-5</v>
      </c>
      <c r="HO605" s="409">
        <v>8.2354388937723124E-5</v>
      </c>
      <c r="HP605" s="409">
        <v>7.2727904824056782E-5</v>
      </c>
      <c r="HQ605" s="409">
        <v>1.1168499051661984E-4</v>
      </c>
      <c r="HR605" s="409">
        <v>7.9178755079772477E-5</v>
      </c>
      <c r="HS605" s="409">
        <v>6.1582062556314994E-5</v>
      </c>
      <c r="HT605" s="409">
        <v>1.2717057474792638E-4</v>
      </c>
      <c r="HU605" s="409">
        <v>1.126947277173395E-4</v>
      </c>
      <c r="HV605" s="409">
        <v>5.0676582223678931E-5</v>
      </c>
      <c r="HW605" s="409">
        <v>7.959704864495844E-5</v>
      </c>
      <c r="HX605" s="409">
        <v>1.0160809568096536E-4</v>
      </c>
      <c r="HY605" s="409">
        <v>1.326075151426175E-4</v>
      </c>
      <c r="HZ605" s="409">
        <v>6.8276341863427413E-5</v>
      </c>
      <c r="IA605" s="409">
        <v>8.1610809065747259E-5</v>
      </c>
      <c r="IB605" s="409">
        <v>7.4591662788350412E-5</v>
      </c>
      <c r="IC605" s="409">
        <v>9.6198615512161343E-5</v>
      </c>
      <c r="ID605" s="409">
        <v>1.0665710393769036E-4</v>
      </c>
      <c r="IE605" s="409">
        <v>2.9417561837639201E-4</v>
      </c>
      <c r="IF605" s="409">
        <v>1.1443093602746406E-4</v>
      </c>
      <c r="IG605" s="409">
        <v>1.1279225963104155E-4</v>
      </c>
      <c r="IH605" s="409">
        <v>6.7890094983591673E-5</v>
      </c>
      <c r="II605" s="409">
        <v>1.3119760904072172E-4</v>
      </c>
      <c r="IJ605" s="409">
        <v>1.8007091575760701E-4</v>
      </c>
      <c r="IK605" s="409">
        <v>1.0000955820662487</v>
      </c>
      <c r="IL605" s="410">
        <v>4.5846706092600087E-5</v>
      </c>
      <c r="IM605" s="410">
        <v>4.7502825747837085E-5</v>
      </c>
      <c r="IN605" s="410">
        <v>7.5390539818364374E-5</v>
      </c>
      <c r="IO605" s="410">
        <v>1.2782051287941229E-4</v>
      </c>
      <c r="IP605" s="410">
        <v>8.3255460137134844E-5</v>
      </c>
      <c r="IQ605" s="410">
        <v>8.3330255656064085E-5</v>
      </c>
      <c r="IR605" s="410">
        <v>9.3326866019269257E-5</v>
      </c>
      <c r="IS605" s="410">
        <v>5.335307144273106E-5</v>
      </c>
      <c r="IT605" s="410">
        <v>8.3462420174033473E-5</v>
      </c>
      <c r="IU605" s="410">
        <v>9.5629036176787276E-5</v>
      </c>
      <c r="IV605" s="410">
        <v>6.6549187307277438E-5</v>
      </c>
      <c r="IW605" s="410">
        <v>6.9518251090499569E-5</v>
      </c>
      <c r="IX605" s="410">
        <v>7.8407146880219179E-5</v>
      </c>
      <c r="IY605" s="410">
        <v>6.2329614198421756E-5</v>
      </c>
      <c r="IZ605" s="410">
        <v>1.0800404436167145E-4</v>
      </c>
      <c r="JA605" s="410">
        <v>5.8385120068854874E-5</v>
      </c>
      <c r="JB605" s="410">
        <v>4.2167279550015641E-5</v>
      </c>
      <c r="JC605" s="410">
        <v>1.1466365244317548E-4</v>
      </c>
      <c r="JD605" s="410">
        <v>9.6679034470754688E-5</v>
      </c>
      <c r="JE605" s="410">
        <v>4.4416385726364813E-5</v>
      </c>
      <c r="JF605" s="410">
        <v>7.2577456101735407E-5</v>
      </c>
      <c r="JG605" s="410">
        <v>9.5391783680104055E-5</v>
      </c>
      <c r="JH605" s="410">
        <v>1.1103906802892247E-4</v>
      </c>
      <c r="JI605" s="410">
        <v>5.9361719074766233E-5</v>
      </c>
      <c r="JJ605" s="410">
        <v>6.9752453455526131E-5</v>
      </c>
      <c r="JK605" s="410">
        <v>6.5459274587811566E-5</v>
      </c>
      <c r="JL605" s="410">
        <v>7.7963642743541359E-5</v>
      </c>
      <c r="JM605" s="410">
        <v>9.2969868896141761E-5</v>
      </c>
      <c r="JN605" s="410">
        <v>2.7163377828771224E-4</v>
      </c>
      <c r="JO605" s="410">
        <v>1.0328484038534966E-4</v>
      </c>
      <c r="JP605" s="410">
        <v>1.0647321573064856E-4</v>
      </c>
      <c r="JQ605" s="410">
        <v>6.2950512272797856E-5</v>
      </c>
      <c r="JR605" s="410">
        <v>1.0577735914183735E-4</v>
      </c>
      <c r="JS605" s="410">
        <v>1.5896157120733761E-4</v>
      </c>
      <c r="JT605" s="410">
        <v>1.0001010529690162</v>
      </c>
      <c r="JU605" s="409">
        <v>4.1483682538061926E-5</v>
      </c>
      <c r="JV605" s="409">
        <v>5.0440277316439843E-5</v>
      </c>
      <c r="JW605" s="409">
        <v>7.2473252203074433E-5</v>
      </c>
      <c r="JX605" s="409">
        <v>1.255558583395471E-4</v>
      </c>
      <c r="JY605" s="409">
        <v>7.4051387367744624E-5</v>
      </c>
      <c r="JZ605" s="409">
        <v>8.1034377487861049E-5</v>
      </c>
      <c r="KA605" s="409">
        <v>9.2706826557086193E-5</v>
      </c>
      <c r="KB605" s="409">
        <v>4.895272990733664E-5</v>
      </c>
      <c r="KC605" s="409">
        <v>6.7565074266839946E-5</v>
      </c>
      <c r="KD605" s="409">
        <v>7.5640370717275428E-5</v>
      </c>
      <c r="KE605" s="409">
        <v>6.5204562361335377E-5</v>
      </c>
      <c r="KF605" s="409">
        <v>6.6650084398812938E-5</v>
      </c>
      <c r="KG605" s="409">
        <v>7.8746229374962391E-5</v>
      </c>
      <c r="KH605" s="409">
        <v>6.1216304934787251E-5</v>
      </c>
      <c r="KI605" s="409">
        <v>1.5043965773467628E-4</v>
      </c>
      <c r="KJ605" s="409">
        <v>5.6119516799663078E-5</v>
      </c>
      <c r="KK605" s="409">
        <v>3.7763161361824887E-5</v>
      </c>
      <c r="KL605" s="409">
        <v>1.205179175510351E-4</v>
      </c>
      <c r="KM605" s="409">
        <v>1.0493317030107262E-4</v>
      </c>
      <c r="KN605" s="409">
        <v>4.3165069830698804E-5</v>
      </c>
      <c r="KO605" s="409">
        <v>7.4006037748359989E-5</v>
      </c>
      <c r="KP605" s="409">
        <v>9.6591386377707224E-5</v>
      </c>
      <c r="KQ605" s="409">
        <v>1.1862598060097075E-4</v>
      </c>
      <c r="KR605" s="409">
        <v>7.8569733946962626E-5</v>
      </c>
      <c r="KS605" s="409">
        <v>7.6109520954917645E-5</v>
      </c>
      <c r="KT605" s="409">
        <v>6.8131725643040314E-5</v>
      </c>
      <c r="KU605" s="409">
        <v>8.0366109382242965E-5</v>
      </c>
      <c r="KV605" s="409">
        <v>1.0259533964090502E-4</v>
      </c>
      <c r="KW605" s="409">
        <v>2.6094831049927386E-4</v>
      </c>
      <c r="KX605" s="409">
        <v>1.118136363885448E-4</v>
      </c>
      <c r="KY605" s="409">
        <v>1.1041529941053813E-4</v>
      </c>
      <c r="KZ605" s="409">
        <v>6.2799829504995474E-5</v>
      </c>
      <c r="LA605" s="409">
        <v>9.3340682515831149E-5</v>
      </c>
      <c r="LB605" s="409">
        <v>1.6853401133867861E-4</v>
      </c>
      <c r="LC605" s="409">
        <v>1.0001190811699938</v>
      </c>
      <c r="LD605" s="410">
        <v>4.1805029016317422E-5</v>
      </c>
      <c r="LE605" s="410">
        <v>5.1131191968345661E-5</v>
      </c>
      <c r="LF605" s="410">
        <v>7.3488459515178484E-5</v>
      </c>
      <c r="LG605" s="410">
        <v>1.4106817878065976E-4</v>
      </c>
      <c r="LH605" s="410">
        <v>8.2433062508203408E-5</v>
      </c>
      <c r="LI605" s="410">
        <v>8.129945382831554E-5</v>
      </c>
      <c r="LJ605" s="410">
        <v>9.0146783596877612E-5</v>
      </c>
      <c r="LK605" s="410">
        <v>5.0604436337620372E-5</v>
      </c>
      <c r="LL605" s="410">
        <v>6.6064433200092764E-5</v>
      </c>
      <c r="LM605" s="410">
        <v>7.2471706796397049E-5</v>
      </c>
      <c r="LN605" s="410">
        <v>6.5516902741060725E-5</v>
      </c>
      <c r="LO605" s="410">
        <v>6.3891846080475783E-5</v>
      </c>
      <c r="LP605" s="410">
        <v>7.9880600236829872E-5</v>
      </c>
      <c r="LQ605" s="410">
        <v>6.0010939276657635E-5</v>
      </c>
      <c r="LR605" s="410">
        <v>1.5571611092637605E-4</v>
      </c>
      <c r="LS605" s="410">
        <v>5.6718812353379031E-5</v>
      </c>
      <c r="LT605" s="410">
        <v>3.693422337160757E-5</v>
      </c>
      <c r="LU605" s="410">
        <v>1.1800905714901051E-4</v>
      </c>
      <c r="LV605" s="410">
        <v>1.0062376180769302E-4</v>
      </c>
      <c r="LW605" s="410">
        <v>4.3022645060644144E-5</v>
      </c>
      <c r="LX605" s="410">
        <v>7.7498571036246184E-5</v>
      </c>
      <c r="LY605" s="410">
        <v>9.8308117511633936E-5</v>
      </c>
      <c r="LZ605" s="410">
        <v>1.3831496474990082E-4</v>
      </c>
      <c r="MA605" s="410">
        <v>6.6720098627942928E-5</v>
      </c>
      <c r="MB605" s="410">
        <v>7.0195055047092672E-5</v>
      </c>
      <c r="MC605" s="410">
        <v>6.9186697522026369E-5</v>
      </c>
      <c r="MD605" s="410">
        <v>7.7705952312451907E-5</v>
      </c>
      <c r="ME605" s="410">
        <v>1.1234189775132726E-4</v>
      </c>
      <c r="MF605" s="410">
        <v>2.650730136254758E-4</v>
      </c>
      <c r="MG605" s="410">
        <v>1.1073697209281726E-4</v>
      </c>
      <c r="MH605" s="410">
        <v>1.0858885044618325E-4</v>
      </c>
      <c r="MI605" s="410">
        <v>6.3305730064966358E-5</v>
      </c>
      <c r="MJ605" s="410">
        <v>9.4963120469718299E-5</v>
      </c>
      <c r="MK605" s="410">
        <v>1.6994958357319643E-4</v>
      </c>
      <c r="ML605" s="410">
        <v>1.0001350456560882</v>
      </c>
      <c r="MM605" s="409">
        <v>4.2019521681327333E-5</v>
      </c>
      <c r="MN605" s="409">
        <v>5.1753723091664816E-5</v>
      </c>
      <c r="MO605" s="409">
        <v>7.2578960052136485E-5</v>
      </c>
      <c r="MP605" s="409">
        <v>1.6004406999772764E-4</v>
      </c>
      <c r="MQ605" s="409">
        <v>8.912166160372908E-5</v>
      </c>
      <c r="MR605" s="409">
        <v>8.1145649381854411E-5</v>
      </c>
      <c r="MS605" s="409">
        <v>8.4780124924782255E-5</v>
      </c>
      <c r="MT605" s="409">
        <v>5.6602832485660171E-5</v>
      </c>
      <c r="MU605" s="409">
        <v>6.8279331275294605E-5</v>
      </c>
      <c r="MV605" s="409">
        <v>7.3549141299761723E-5</v>
      </c>
      <c r="MW605" s="409">
        <v>6.8238643277418061E-5</v>
      </c>
      <c r="MX605" s="409">
        <v>6.5814723996680089E-5</v>
      </c>
      <c r="MY605" s="409">
        <v>8.3694161804240513E-5</v>
      </c>
      <c r="MZ605" s="409">
        <v>6.0934249467954164E-5</v>
      </c>
      <c r="NA605" s="409">
        <v>1.5895086992998134E-4</v>
      </c>
      <c r="NB605" s="409">
        <v>5.8008873241348891E-5</v>
      </c>
      <c r="NC605" s="409">
        <v>3.902063933574464E-5</v>
      </c>
      <c r="ND605" s="409">
        <v>1.1918935235320494E-4</v>
      </c>
      <c r="NE605" s="409">
        <v>9.3082930619499364E-5</v>
      </c>
      <c r="NF605" s="409">
        <v>4.2454407716867074E-5</v>
      </c>
      <c r="NG605" s="409">
        <v>7.4545460768681455E-5</v>
      </c>
      <c r="NH605" s="409">
        <v>9.7373298655740361E-5</v>
      </c>
      <c r="NI605" s="409">
        <v>1.5446903105171829E-4</v>
      </c>
      <c r="NJ605" s="409">
        <v>7.4267956736291915E-5</v>
      </c>
      <c r="NK605" s="409">
        <v>6.4198804257843196E-5</v>
      </c>
      <c r="NL605" s="409">
        <v>6.585645406227705E-5</v>
      </c>
      <c r="NM605" s="409">
        <v>7.5517231661043419E-5</v>
      </c>
      <c r="NN605" s="409">
        <v>1.1262105487053762E-4</v>
      </c>
      <c r="NO605" s="409">
        <v>2.5533008135854534E-4</v>
      </c>
      <c r="NP605" s="409">
        <v>1.0738140347910513E-4</v>
      </c>
      <c r="NQ605" s="409">
        <v>1.0437543427162805E-4</v>
      </c>
      <c r="NR605" s="409">
        <v>6.631767024987529E-5</v>
      </c>
      <c r="NS605" s="409">
        <v>9.3635460897498451E-5</v>
      </c>
      <c r="NT605" s="409">
        <v>1.6179422905389116E-4</v>
      </c>
      <c r="NU605" s="409">
        <v>1.0001222911205869</v>
      </c>
      <c r="NV605" s="410">
        <v>4.0981324077304901E-5</v>
      </c>
      <c r="NW605" s="410">
        <v>5.0832702040400698E-5</v>
      </c>
      <c r="NX605" s="410">
        <v>7.1020325049765771E-5</v>
      </c>
      <c r="NY605" s="410">
        <v>1.7954802443623602E-4</v>
      </c>
      <c r="NZ605" s="410">
        <v>9.3244144987523781E-5</v>
      </c>
      <c r="OA605" s="410">
        <v>8.387629057797006E-5</v>
      </c>
      <c r="OB605" s="410">
        <v>8.6180866001325194E-5</v>
      </c>
      <c r="OC605" s="410">
        <v>6.06552435325123E-5</v>
      </c>
      <c r="OD605" s="410">
        <v>6.657369942013032E-5</v>
      </c>
      <c r="OE605" s="410">
        <v>7.3461305604174162E-5</v>
      </c>
      <c r="OF605" s="410">
        <v>6.9110023455403927E-5</v>
      </c>
      <c r="OG605" s="410">
        <v>6.3966142461451155E-5</v>
      </c>
      <c r="OH605" s="410">
        <v>8.2382551337568087E-5</v>
      </c>
      <c r="OI605" s="410">
        <v>5.8721498408978811E-5</v>
      </c>
      <c r="OJ605" s="410">
        <v>1.1654908105749451E-4</v>
      </c>
      <c r="OK605" s="410">
        <v>6.0426567523422131E-5</v>
      </c>
      <c r="OL605" s="410">
        <v>3.9801650956903724E-5</v>
      </c>
      <c r="OM605" s="410">
        <v>1.1557518423813349E-4</v>
      </c>
      <c r="ON605" s="410">
        <v>8.0087298917674244E-5</v>
      </c>
      <c r="OO605" s="410">
        <v>4.2703770015623747E-5</v>
      </c>
      <c r="OP605" s="410">
        <v>7.2582872825091598E-5</v>
      </c>
      <c r="OQ605" s="410">
        <v>9.5766263345480247E-5</v>
      </c>
      <c r="OR605" s="410">
        <v>1.5526338720411027E-4</v>
      </c>
      <c r="OS605" s="410">
        <v>4.7775856594874821E-5</v>
      </c>
      <c r="OT605" s="410">
        <v>5.8956005643532289E-5</v>
      </c>
      <c r="OU605" s="410">
        <v>6.1865146306217228E-5</v>
      </c>
      <c r="OV605" s="410">
        <v>6.9148720751536846E-5</v>
      </c>
      <c r="OW605" s="410">
        <v>1.0726854926827004E-4</v>
      </c>
      <c r="OX605" s="410">
        <v>2.5227588699265607E-4</v>
      </c>
      <c r="OY605" s="410">
        <v>1.0365915314700283E-4</v>
      </c>
      <c r="OZ605" s="410">
        <v>1.0324403267356435E-4</v>
      </c>
      <c r="PA605" s="410">
        <v>6.5848715769557283E-5</v>
      </c>
      <c r="PB605" s="410">
        <v>9.5219886160711093E-5</v>
      </c>
      <c r="PC605" s="410">
        <v>1.6620035463324459E-4</v>
      </c>
      <c r="PD605" s="410">
        <v>1.0001283490062816</v>
      </c>
      <c r="PE605" s="409">
        <v>4.1229659944413185E-5</v>
      </c>
      <c r="PF605" s="409">
        <v>5.3874962379052507E-5</v>
      </c>
      <c r="PG605" s="409">
        <v>7.1588558147415283E-5</v>
      </c>
      <c r="PH605" s="409">
        <v>1.7370709085662579E-4</v>
      </c>
      <c r="PI605" s="409">
        <v>9.6331329710638657E-5</v>
      </c>
      <c r="PJ605" s="409">
        <v>8.7942054223282635E-5</v>
      </c>
      <c r="PK605" s="409">
        <v>8.7191321441406627E-5</v>
      </c>
      <c r="PL605" s="409">
        <v>6.3710652746618243E-5</v>
      </c>
      <c r="PM605" s="409">
        <v>6.908834773297211E-5</v>
      </c>
      <c r="PN605" s="409">
        <v>7.1872673734074748E-5</v>
      </c>
      <c r="PO605" s="409">
        <v>7.2601539341413251E-5</v>
      </c>
      <c r="PP605" s="409">
        <v>6.7208210766951578E-5</v>
      </c>
      <c r="PQ605" s="409">
        <v>8.3850501791954564E-5</v>
      </c>
      <c r="PR605" s="409">
        <v>5.7349249499994296E-5</v>
      </c>
      <c r="PS605" s="409">
        <v>1.1370260263912743E-4</v>
      </c>
      <c r="PT605" s="409">
        <v>6.2506844729576829E-5</v>
      </c>
      <c r="PU605" s="409">
        <v>4.1542450107833929E-5</v>
      </c>
      <c r="PV605" s="409">
        <v>1.1074597871912388E-4</v>
      </c>
      <c r="PW605" s="409">
        <v>7.9381068677908607E-5</v>
      </c>
      <c r="PX605" s="409">
        <v>4.2562298981026538E-5</v>
      </c>
      <c r="PY605" s="409">
        <v>7.2516454494627516E-5</v>
      </c>
      <c r="PZ605" s="409">
        <v>9.4733736998037904E-5</v>
      </c>
      <c r="QA605" s="409">
        <v>1.5766130333058794E-4</v>
      </c>
      <c r="QB605" s="409">
        <v>4.5532324659688575E-5</v>
      </c>
      <c r="QC605" s="409">
        <v>5.916598988822899E-5</v>
      </c>
      <c r="QD605" s="409">
        <v>6.3650207757291055E-5</v>
      </c>
      <c r="QE605" s="409">
        <v>7.0304456963869044E-5</v>
      </c>
      <c r="QF605" s="409">
        <v>1.1393586343063972E-4</v>
      </c>
      <c r="QG605" s="409">
        <v>2.4396536488352635E-4</v>
      </c>
      <c r="QH605" s="409">
        <v>1.0617577244001526E-4</v>
      </c>
      <c r="QI605" s="409">
        <v>1.1041475875295549E-4</v>
      </c>
      <c r="QJ605" s="409">
        <v>6.7618579950129548E-5</v>
      </c>
      <c r="QK605" s="409">
        <v>9.7159932571745802E-5</v>
      </c>
      <c r="QL605" s="409">
        <v>1.6116701305762319E-4</v>
      </c>
      <c r="QM605" s="409">
        <v>1.0001049195158025</v>
      </c>
      <c r="QN605" s="410">
        <v>4.0416372777925601E-5</v>
      </c>
      <c r="QO605" s="410">
        <v>4.535796202669544E-5</v>
      </c>
      <c r="QP605" s="410">
        <v>7.214763390878E-5</v>
      </c>
      <c r="QQ605" s="410">
        <v>1.8189349437868293E-4</v>
      </c>
      <c r="QR605" s="410">
        <v>9.5107200215995648E-5</v>
      </c>
      <c r="QS605" s="410">
        <v>8.2497096741414419E-5</v>
      </c>
      <c r="QT605" s="410">
        <v>8.4836853786567404E-5</v>
      </c>
      <c r="QU605" s="410">
        <v>6.6547237086202177E-5</v>
      </c>
      <c r="QV605" s="410">
        <v>6.7017831197498334E-5</v>
      </c>
      <c r="QW605" s="410">
        <v>7.0729100796288206E-5</v>
      </c>
      <c r="QX605" s="410">
        <v>6.8859350742591274E-5</v>
      </c>
      <c r="QY605" s="410">
        <v>6.2805581366730641E-5</v>
      </c>
      <c r="QZ605" s="410">
        <v>8.0425009295255853E-5</v>
      </c>
      <c r="RA605" s="410">
        <v>5.7213898707963038E-5</v>
      </c>
      <c r="RB605" s="410">
        <v>1.1298583524457685E-4</v>
      </c>
      <c r="RC605" s="410">
        <v>6.1517839044201278E-5</v>
      </c>
      <c r="RD605" s="410">
        <v>3.959430337804621E-5</v>
      </c>
      <c r="RE605" s="410">
        <v>1.0371234388277859E-4</v>
      </c>
      <c r="RF605" s="410">
        <v>7.1227820172242175E-5</v>
      </c>
      <c r="RG605" s="410">
        <v>4.3792862217734334E-5</v>
      </c>
      <c r="RH605" s="410">
        <v>7.123180256751735E-5</v>
      </c>
      <c r="RI605" s="410">
        <v>9.6461135796205169E-5</v>
      </c>
      <c r="RJ605" s="410">
        <v>1.63071438241637E-4</v>
      </c>
      <c r="RK605" s="410">
        <v>4.4409275181196312E-5</v>
      </c>
      <c r="RL605" s="410">
        <v>6.1828333838577081E-5</v>
      </c>
      <c r="RM605" s="410">
        <v>6.2379364953905509E-5</v>
      </c>
      <c r="RN605" s="410">
        <v>6.7424753076912648E-5</v>
      </c>
      <c r="RO605" s="410">
        <v>1.2101615163707201E-4</v>
      </c>
      <c r="RP605" s="410">
        <v>2.3566487372067121E-4</v>
      </c>
      <c r="RQ605" s="410">
        <v>1.0412034497777387E-4</v>
      </c>
      <c r="RR605" s="410">
        <v>1.0581889167610724E-4</v>
      </c>
      <c r="RS605" s="410">
        <v>6.8054273562544643E-5</v>
      </c>
      <c r="RT605" s="410">
        <v>9.8336619877482177E-5</v>
      </c>
      <c r="RU605" s="410">
        <v>1.5244259685465983E-4</v>
      </c>
      <c r="RV605" s="410">
        <v>1.0000798321241773</v>
      </c>
      <c r="RW605" s="409">
        <v>4.0489563845001523E-5</v>
      </c>
      <c r="RX605" s="409">
        <v>4.719933356227875E-5</v>
      </c>
      <c r="RY605" s="409">
        <v>7.2008427335519637E-5</v>
      </c>
      <c r="RZ605" s="409">
        <v>2.0804375036824309E-4</v>
      </c>
      <c r="SA605" s="409">
        <v>1.0335838884483804E-4</v>
      </c>
      <c r="SB605" s="409">
        <v>8.3589829717788333E-5</v>
      </c>
      <c r="SC605" s="409">
        <v>7.9158522324951672E-5</v>
      </c>
      <c r="SD605" s="409">
        <v>6.005245193616676E-5</v>
      </c>
      <c r="SE605" s="409">
        <v>6.3061073931984637E-5</v>
      </c>
      <c r="SF605" s="409">
        <v>7.0849361391894992E-5</v>
      </c>
      <c r="SG605" s="409">
        <v>6.7448316268444561E-5</v>
      </c>
      <c r="SH605" s="409">
        <v>6.1679132495491321E-5</v>
      </c>
      <c r="SI605" s="409">
        <v>8.5880846425056236E-5</v>
      </c>
      <c r="SJ605" s="409">
        <v>5.8987819337387321E-5</v>
      </c>
      <c r="SK605" s="409">
        <v>1.3826100078806832E-4</v>
      </c>
      <c r="SL605" s="409">
        <v>6.5792524965076329E-5</v>
      </c>
      <c r="SM605" s="409">
        <v>4.0716292146397224E-5</v>
      </c>
      <c r="SN605" s="409">
        <v>9.4514960336669856E-5</v>
      </c>
      <c r="SO605" s="409">
        <v>6.4979376385245524E-5</v>
      </c>
      <c r="SP605" s="409">
        <v>3.6146262191492092E-5</v>
      </c>
      <c r="SQ605" s="409">
        <v>6.472269227611616E-5</v>
      </c>
      <c r="SR605" s="409">
        <v>9.2109854791476962E-5</v>
      </c>
      <c r="SS605" s="409">
        <v>1.7816373070420063E-4</v>
      </c>
      <c r="ST605" s="409">
        <v>4.6499059742485444E-5</v>
      </c>
      <c r="SU605" s="409">
        <v>6.1459949414539332E-5</v>
      </c>
      <c r="SV605" s="409">
        <v>6.3324600879027923E-5</v>
      </c>
      <c r="SW605" s="409">
        <v>5.9688489212883326E-5</v>
      </c>
      <c r="SX605" s="409">
        <v>1.0320488451746595E-4</v>
      </c>
      <c r="SY605" s="409">
        <v>1.8669899775749775E-4</v>
      </c>
      <c r="SZ605" s="409">
        <v>9.9614346101255889E-5</v>
      </c>
      <c r="TA605" s="409">
        <v>9.9704384932280528E-5</v>
      </c>
      <c r="TB605" s="409">
        <v>6.4647997943118732E-5</v>
      </c>
      <c r="TC605" s="409">
        <v>8.7474406882384891E-5</v>
      </c>
      <c r="TD605" s="409">
        <v>1.4040678750976124E-4</v>
      </c>
      <c r="TE605" s="409">
        <v>1.000096302259851</v>
      </c>
    </row>
    <row r="607" spans="1:525" s="146" customFormat="1" x14ac:dyDescent="0.3">
      <c r="A607" s="146" t="s">
        <v>937</v>
      </c>
    </row>
    <row r="608" spans="1:525" s="411" customFormat="1" x14ac:dyDescent="0.3">
      <c r="A608" s="411">
        <v>1995</v>
      </c>
      <c r="AJ608" s="411">
        <v>1996</v>
      </c>
      <c r="BS608" s="411">
        <v>1997</v>
      </c>
      <c r="DB608" s="411">
        <v>1998</v>
      </c>
      <c r="EK608" s="411">
        <v>1999</v>
      </c>
      <c r="FT608" s="411">
        <v>2000</v>
      </c>
      <c r="HC608" s="411">
        <v>2001</v>
      </c>
      <c r="IL608" s="411">
        <v>2002</v>
      </c>
      <c r="JU608" s="411">
        <v>2003</v>
      </c>
      <c r="LD608" s="411">
        <v>2004</v>
      </c>
      <c r="MM608" s="411">
        <v>2005</v>
      </c>
      <c r="NV608" s="411">
        <v>2006</v>
      </c>
      <c r="PE608" s="411">
        <v>2007</v>
      </c>
      <c r="QN608" s="411">
        <v>2008</v>
      </c>
      <c r="RW608" s="411">
        <v>2009</v>
      </c>
    </row>
    <row r="609" spans="1:525" x14ac:dyDescent="0.3">
      <c r="A609" s="412">
        <v>0.86665214800000001</v>
      </c>
      <c r="B609" s="412">
        <v>-2.9940610000000001E-3</v>
      </c>
      <c r="C609" s="412">
        <v>-0.26920285599999999</v>
      </c>
      <c r="D609" s="412">
        <v>-4.0645879000000003E-2</v>
      </c>
      <c r="E609" s="412">
        <v>-2.9550007E-2</v>
      </c>
      <c r="F609" s="412">
        <v>-0.14063473800000001</v>
      </c>
      <c r="G609" s="412">
        <v>-1.2512885E-2</v>
      </c>
      <c r="H609" s="412">
        <v>-3.1054419999999999E-3</v>
      </c>
      <c r="I609" s="412">
        <v>-6.6389550000000002E-3</v>
      </c>
      <c r="J609" s="412">
        <v>-1.3810624000000001E-2</v>
      </c>
      <c r="K609" s="412">
        <v>-1.215523E-3</v>
      </c>
      <c r="L609" s="412">
        <v>-3.33429E-4</v>
      </c>
      <c r="M609" s="412">
        <v>-3.3580799999999999E-4</v>
      </c>
      <c r="N609" s="412">
        <v>-2.6504099999999999E-4</v>
      </c>
      <c r="O609" s="412">
        <v>-1.9870700000000001E-4</v>
      </c>
      <c r="P609" s="412">
        <v>-1.3078404E-2</v>
      </c>
      <c r="Q609" s="412">
        <v>-5.0061300000000001E-4</v>
      </c>
      <c r="R609" s="412">
        <v>-3.330773E-3</v>
      </c>
      <c r="S609" s="412">
        <v>-5.2827600000000005E-4</v>
      </c>
      <c r="T609" s="412">
        <v>-2.336107E-3</v>
      </c>
      <c r="U609" s="412">
        <v>-2.5290640000000001E-3</v>
      </c>
      <c r="V609" s="412">
        <v>-3.6759150999999997E-2</v>
      </c>
      <c r="W609" s="412">
        <v>-7.1222799999999997E-4</v>
      </c>
      <c r="X609" s="412">
        <v>-1.9940600000000002E-3</v>
      </c>
      <c r="Y609" s="412">
        <v>-4.48338E-4</v>
      </c>
      <c r="Z609" s="412">
        <v>-1.104142E-3</v>
      </c>
      <c r="AA609" s="412">
        <v>-1.8892400000000001E-4</v>
      </c>
      <c r="AB609" s="412">
        <v>-2.41248E-4</v>
      </c>
      <c r="AC609" s="412">
        <v>-5.3476700000000001E-4</v>
      </c>
      <c r="AD609" s="412">
        <v>-1.135283E-3</v>
      </c>
      <c r="AE609" s="412">
        <v>-1.7465180000000001E-3</v>
      </c>
      <c r="AF609" s="412">
        <v>-1.8564580000000001E-3</v>
      </c>
      <c r="AG609" s="412">
        <v>-2.285006E-3</v>
      </c>
      <c r="AH609" s="412">
        <v>-2.2415170000000002E-3</v>
      </c>
      <c r="AI609" s="412">
        <v>-1.5596745E-2</v>
      </c>
      <c r="AJ609" s="412">
        <v>0.87034004700000001</v>
      </c>
      <c r="AK609" s="412">
        <v>-2.896558E-3</v>
      </c>
      <c r="AL609" s="412">
        <v>-0.27263963499999999</v>
      </c>
      <c r="AM609" s="412">
        <v>-4.0355209000000003E-2</v>
      </c>
      <c r="AN609" s="412">
        <v>-2.9482267E-2</v>
      </c>
      <c r="AO609" s="412">
        <v>-0.13798054000000001</v>
      </c>
      <c r="AP609" s="412">
        <v>-1.1744340000000001E-2</v>
      </c>
      <c r="AQ609" s="412">
        <v>-2.886797E-3</v>
      </c>
      <c r="AR609" s="412">
        <v>-7.0302730000000001E-3</v>
      </c>
      <c r="AS609" s="412">
        <v>-1.2918150999999999E-2</v>
      </c>
      <c r="AT609" s="412">
        <v>-1.117297E-3</v>
      </c>
      <c r="AU609" s="412">
        <v>-3.1786199999999997E-4</v>
      </c>
      <c r="AV609" s="412">
        <v>-3.1793199999999999E-4</v>
      </c>
      <c r="AW609" s="412">
        <v>-2.4161399999999999E-4</v>
      </c>
      <c r="AX609" s="412">
        <v>-1.9400600000000001E-4</v>
      </c>
      <c r="AY609" s="412">
        <v>-1.1710804999999999E-2</v>
      </c>
      <c r="AZ609" s="412">
        <v>-5.0734399999999996E-4</v>
      </c>
      <c r="BA609" s="412">
        <v>-3.2517370000000002E-3</v>
      </c>
      <c r="BB609" s="412">
        <v>-5.5436299999999999E-4</v>
      </c>
      <c r="BC609" s="412">
        <v>-2.3650780000000001E-3</v>
      </c>
      <c r="BD609" s="412">
        <v>-2.5811559999999998E-3</v>
      </c>
      <c r="BE609" s="412">
        <v>-3.7733888E-2</v>
      </c>
      <c r="BF609" s="412">
        <v>-7.1281100000000004E-4</v>
      </c>
      <c r="BG609" s="412">
        <v>-2.0538520000000001E-3</v>
      </c>
      <c r="BH609" s="412">
        <v>-4.3843000000000002E-4</v>
      </c>
      <c r="BI609" s="412">
        <v>-1.171137E-3</v>
      </c>
      <c r="BJ609" s="412">
        <v>-2.1021599999999999E-4</v>
      </c>
      <c r="BK609" s="412">
        <v>-1.72263E-4</v>
      </c>
      <c r="BL609" s="412">
        <v>-5.2514900000000004E-4</v>
      </c>
      <c r="BM609" s="412">
        <v>-1.111424E-3</v>
      </c>
      <c r="BN609" s="412">
        <v>-1.8379659999999999E-3</v>
      </c>
      <c r="BO609" s="412">
        <v>-1.9796509999999998E-3</v>
      </c>
      <c r="BP609" s="412">
        <v>-2.4292680000000001E-3</v>
      </c>
      <c r="BQ609" s="412">
        <v>-2.3573449999999998E-3</v>
      </c>
      <c r="BR609" s="412">
        <v>-1.522777E-2</v>
      </c>
      <c r="BS609" s="412">
        <v>0.87160210100000002</v>
      </c>
      <c r="BT609" s="412">
        <v>-2.8808900000000001E-3</v>
      </c>
      <c r="BU609" s="412">
        <v>-0.26891060100000003</v>
      </c>
      <c r="BV609" s="412">
        <v>-3.8690202E-2</v>
      </c>
      <c r="BW609" s="412">
        <v>-2.9829602E-2</v>
      </c>
      <c r="BX609" s="412">
        <v>-0.13285797699999999</v>
      </c>
      <c r="BY609" s="412">
        <v>-1.160687E-2</v>
      </c>
      <c r="BZ609" s="412">
        <v>-3.1297310000000002E-3</v>
      </c>
      <c r="CA609" s="412">
        <v>-7.0890670000000001E-3</v>
      </c>
      <c r="CB609" s="412">
        <v>-1.2891835000000001E-2</v>
      </c>
      <c r="CC609" s="412">
        <v>-1.0181140000000001E-3</v>
      </c>
      <c r="CD609" s="412">
        <v>-3.0313699999999998E-4</v>
      </c>
      <c r="CE609" s="412">
        <v>-3.0313300000000003E-4</v>
      </c>
      <c r="CF609" s="412">
        <v>-2.2825300000000001E-4</v>
      </c>
      <c r="CG609" s="412">
        <v>-1.8148799999999999E-4</v>
      </c>
      <c r="CH609" s="412">
        <v>-1.197033E-2</v>
      </c>
      <c r="CI609" s="412">
        <v>-4.7818600000000002E-4</v>
      </c>
      <c r="CJ609" s="412">
        <v>-3.04915E-3</v>
      </c>
      <c r="CK609" s="412">
        <v>-4.9311099999999996E-4</v>
      </c>
      <c r="CL609" s="412">
        <v>-2.1962710000000001E-3</v>
      </c>
      <c r="CM609" s="412">
        <v>-2.3814940000000001E-3</v>
      </c>
      <c r="CN609" s="412">
        <v>-3.7065143000000002E-2</v>
      </c>
      <c r="CO609" s="412">
        <v>-6.8239600000000004E-4</v>
      </c>
      <c r="CP609" s="412">
        <v>-1.9768640000000001E-3</v>
      </c>
      <c r="CQ609" s="412">
        <v>-4.4248300000000003E-4</v>
      </c>
      <c r="CR609" s="412">
        <v>-1.157398E-3</v>
      </c>
      <c r="CS609" s="412">
        <v>-1.99273E-4</v>
      </c>
      <c r="CT609" s="412">
        <v>-1.7677900000000001E-4</v>
      </c>
      <c r="CU609" s="412">
        <v>-5.1867500000000002E-4</v>
      </c>
      <c r="CV609" s="412">
        <v>-1.1053910000000001E-3</v>
      </c>
      <c r="CW609" s="412">
        <v>-1.787072E-3</v>
      </c>
      <c r="CX609" s="412">
        <v>-1.8998190000000001E-3</v>
      </c>
      <c r="CY609" s="412">
        <v>-2.34746E-3</v>
      </c>
      <c r="CZ609" s="412">
        <v>-2.3428519999999999E-3</v>
      </c>
      <c r="DA609" s="412">
        <v>-1.3028469000000001E-2</v>
      </c>
      <c r="DB609" s="412">
        <v>0.87003580000000003</v>
      </c>
      <c r="DC609" s="412">
        <v>-2.8048550000000002E-3</v>
      </c>
      <c r="DD609" s="412">
        <v>-0.26782048200000003</v>
      </c>
      <c r="DE609" s="412">
        <v>-3.9799397E-2</v>
      </c>
      <c r="DF609" s="412">
        <v>-3.0843153000000002E-2</v>
      </c>
      <c r="DG609" s="412">
        <v>-0.13566181099999999</v>
      </c>
      <c r="DH609" s="412">
        <v>-1.1784677E-2</v>
      </c>
      <c r="DI609" s="412">
        <v>-3.4814020000000002E-3</v>
      </c>
      <c r="DJ609" s="412">
        <v>-7.0916720000000003E-3</v>
      </c>
      <c r="DK609" s="412">
        <v>-1.4106851E-2</v>
      </c>
      <c r="DL609" s="412">
        <v>-1.0438859999999999E-3</v>
      </c>
      <c r="DM609" s="412">
        <v>-3.0377399999999998E-4</v>
      </c>
      <c r="DN609" s="412">
        <v>-3.1383000000000002E-4</v>
      </c>
      <c r="DO609" s="412">
        <v>-2.21246E-4</v>
      </c>
      <c r="DP609" s="412">
        <v>-1.81211E-4</v>
      </c>
      <c r="DQ609" s="412">
        <v>-1.1167844E-2</v>
      </c>
      <c r="DR609" s="412">
        <v>-5.3266999999999995E-4</v>
      </c>
      <c r="DS609" s="412">
        <v>-4.80767E-3</v>
      </c>
      <c r="DT609" s="412">
        <v>-4.9293500000000001E-4</v>
      </c>
      <c r="DU609" s="412">
        <v>-2.3628500000000001E-3</v>
      </c>
      <c r="DV609" s="412">
        <v>-2.4950760000000002E-3</v>
      </c>
      <c r="DW609" s="412">
        <v>-3.8593368000000003E-2</v>
      </c>
      <c r="DX609" s="412">
        <v>-7.2521700000000001E-4</v>
      </c>
      <c r="DY609" s="412">
        <v>-1.927537E-3</v>
      </c>
      <c r="DZ609" s="412">
        <v>-4.66472E-4</v>
      </c>
      <c r="EA609" s="412">
        <v>-2.1398160000000001E-3</v>
      </c>
      <c r="EB609" s="412">
        <v>-2.1555899999999999E-4</v>
      </c>
      <c r="EC609" s="412">
        <v>-1.8018299999999999E-4</v>
      </c>
      <c r="ED609" s="412">
        <v>-5.3646200000000003E-4</v>
      </c>
      <c r="EE609" s="412">
        <v>-9.7803699999999996E-4</v>
      </c>
      <c r="EF609" s="412">
        <v>-1.876873E-3</v>
      </c>
      <c r="EG609" s="412">
        <v>-2.0306310000000002E-3</v>
      </c>
      <c r="EH609" s="412">
        <v>-2.400363E-3</v>
      </c>
      <c r="EI609" s="412">
        <v>-2.3969529999999998E-3</v>
      </c>
      <c r="EJ609" s="412">
        <v>-1.5968863E-2</v>
      </c>
      <c r="EK609" s="412">
        <v>0.86868424</v>
      </c>
      <c r="EL609" s="412">
        <v>-2.4229780000000001E-3</v>
      </c>
      <c r="EM609" s="412">
        <v>-0.26614885100000002</v>
      </c>
      <c r="EN609" s="412">
        <v>-3.9706639000000002E-2</v>
      </c>
      <c r="EO609" s="412">
        <v>-3.2568492999999997E-2</v>
      </c>
      <c r="EP609" s="412">
        <v>-0.145684008</v>
      </c>
      <c r="EQ609" s="412">
        <v>-1.1879775E-2</v>
      </c>
      <c r="ER609" s="412">
        <v>-3.177235E-3</v>
      </c>
      <c r="ES609" s="412">
        <v>-6.4687980000000004E-3</v>
      </c>
      <c r="ET609" s="412">
        <v>-1.3628408E-2</v>
      </c>
      <c r="EU609" s="412">
        <v>-9.2018899999999997E-4</v>
      </c>
      <c r="EV609" s="412">
        <v>-2.9418199999999998E-4</v>
      </c>
      <c r="EW609" s="412">
        <v>-3.1569699999999998E-4</v>
      </c>
      <c r="EX609" s="412">
        <v>-2.0712700000000001E-4</v>
      </c>
      <c r="EY609" s="412">
        <v>-1.7615799999999999E-4</v>
      </c>
      <c r="EZ609" s="412">
        <v>-1.0425039000000001E-2</v>
      </c>
      <c r="FA609" s="412">
        <v>-4.4951099999999999E-4</v>
      </c>
      <c r="FB609" s="412">
        <v>-6.3364930000000003E-3</v>
      </c>
      <c r="FC609" s="412">
        <v>-4.8585300000000001E-4</v>
      </c>
      <c r="FD609" s="412">
        <v>-2.308301E-3</v>
      </c>
      <c r="FE609" s="412">
        <v>-2.3971819999999999E-3</v>
      </c>
      <c r="FF609" s="412">
        <v>-3.9736853000000003E-2</v>
      </c>
      <c r="FG609" s="412">
        <v>-1.014055E-3</v>
      </c>
      <c r="FH609" s="412">
        <v>-1.726476E-3</v>
      </c>
      <c r="FI609" s="412">
        <v>-4.1180299999999997E-4</v>
      </c>
      <c r="FJ609" s="412">
        <v>-3.0394939999999998E-3</v>
      </c>
      <c r="FK609" s="412">
        <v>-2.4327999999999999E-4</v>
      </c>
      <c r="FL609" s="412">
        <v>-1.7204199999999999E-4</v>
      </c>
      <c r="FM609" s="412">
        <v>-5.2473899999999998E-4</v>
      </c>
      <c r="FN609" s="412">
        <v>-8.5358799999999996E-4</v>
      </c>
      <c r="FO609" s="412">
        <v>-2.0158820000000001E-3</v>
      </c>
      <c r="FP609" s="412">
        <v>-2.1144089999999998E-3</v>
      </c>
      <c r="FQ609" s="412">
        <v>-2.4707409999999998E-3</v>
      </c>
      <c r="FR609" s="412">
        <v>-2.4992080000000002E-3</v>
      </c>
      <c r="FS609" s="412">
        <v>-1.6852826000000001E-2</v>
      </c>
      <c r="FT609" s="412">
        <v>0.86964591700000005</v>
      </c>
      <c r="FU609" s="412">
        <v>-1.710566E-3</v>
      </c>
      <c r="FV609" s="412">
        <v>-0.259683952</v>
      </c>
      <c r="FW609" s="412">
        <v>-3.7935073999999999E-2</v>
      </c>
      <c r="FX609" s="412">
        <v>-3.3994400000000001E-2</v>
      </c>
      <c r="FY609" s="412">
        <v>-0.128116338</v>
      </c>
      <c r="FZ609" s="412">
        <v>-1.1511103E-2</v>
      </c>
      <c r="GA609" s="412">
        <v>-2.6064119999999998E-3</v>
      </c>
      <c r="GB609" s="412">
        <v>-5.224617E-3</v>
      </c>
      <c r="GC609" s="412">
        <v>-1.2848383999999999E-2</v>
      </c>
      <c r="GD609" s="412">
        <v>-8.0954400000000004E-4</v>
      </c>
      <c r="GE609" s="412">
        <v>-2.7375400000000002E-4</v>
      </c>
      <c r="GF609" s="412">
        <v>-2.6919599999999998E-4</v>
      </c>
      <c r="GG609" s="412">
        <v>-1.7576500000000001E-4</v>
      </c>
      <c r="GH609" s="412">
        <v>-1.6240499999999999E-4</v>
      </c>
      <c r="GI609" s="412">
        <v>-9.6762500000000008E-3</v>
      </c>
      <c r="GJ609" s="412">
        <v>-4.3368200000000001E-4</v>
      </c>
      <c r="GK609" s="412">
        <v>-7.1312629999999997E-3</v>
      </c>
      <c r="GL609" s="412">
        <v>-4.90607E-4</v>
      </c>
      <c r="GM609" s="412">
        <v>-2.61283E-3</v>
      </c>
      <c r="GN609" s="412">
        <v>-2.2081660000000001E-3</v>
      </c>
      <c r="GO609" s="412">
        <v>-3.7614687000000001E-2</v>
      </c>
      <c r="GP609" s="412">
        <v>-1.115813E-3</v>
      </c>
      <c r="GQ609" s="412">
        <v>-1.6955550000000001E-3</v>
      </c>
      <c r="GR609" s="412">
        <v>-3.3446799999999998E-4</v>
      </c>
      <c r="GS609" s="412">
        <v>-3.5480960000000001E-3</v>
      </c>
      <c r="GT609" s="412">
        <v>-2.22814E-4</v>
      </c>
      <c r="GU609" s="412">
        <v>-1.25807E-4</v>
      </c>
      <c r="GV609" s="412">
        <v>-4.2683800000000002E-4</v>
      </c>
      <c r="GW609" s="412">
        <v>-6.8088199999999995E-4</v>
      </c>
      <c r="GX609" s="412">
        <v>-1.9327979999999999E-3</v>
      </c>
      <c r="GY609" s="412">
        <v>-2.0232879999999998E-3</v>
      </c>
      <c r="GZ609" s="412">
        <v>-2.3640050000000002E-3</v>
      </c>
      <c r="HA609" s="412">
        <v>-2.478442E-3</v>
      </c>
      <c r="HB609" s="412">
        <v>-1.4964669E-2</v>
      </c>
      <c r="HC609" s="412">
        <v>0.87100934200000002</v>
      </c>
      <c r="HD609" s="412">
        <v>-1.3079700000000001E-3</v>
      </c>
      <c r="HE609" s="412">
        <v>-0.25641065000000002</v>
      </c>
      <c r="HF609" s="412">
        <v>-3.8414818000000003E-2</v>
      </c>
      <c r="HG609" s="412">
        <v>-3.5569611000000001E-2</v>
      </c>
      <c r="HH609" s="412">
        <v>-0.12582258099999999</v>
      </c>
      <c r="HI609" s="412">
        <v>-1.1695000000000001E-2</v>
      </c>
      <c r="HJ609" s="412">
        <v>-1.741439E-3</v>
      </c>
      <c r="HK609" s="412">
        <v>-5.0242940000000003E-3</v>
      </c>
      <c r="HL609" s="412">
        <v>-1.3502866000000001E-2</v>
      </c>
      <c r="HM609" s="412">
        <v>-7.0555800000000001E-4</v>
      </c>
      <c r="HN609" s="412">
        <v>-2.5741799999999998E-4</v>
      </c>
      <c r="HO609" s="412">
        <v>-2.6406599999999998E-4</v>
      </c>
      <c r="HP609" s="412">
        <v>-1.8895899999999999E-4</v>
      </c>
      <c r="HQ609" s="412">
        <v>-1.53783E-4</v>
      </c>
      <c r="HR609" s="412">
        <v>-9.6607849999999999E-3</v>
      </c>
      <c r="HS609" s="412">
        <v>-4.3796200000000002E-4</v>
      </c>
      <c r="HT609" s="412">
        <v>-8.6480629999999992E-3</v>
      </c>
      <c r="HU609" s="412">
        <v>-4.7255499999999999E-4</v>
      </c>
      <c r="HV609" s="412">
        <v>-2.8974719999999999E-3</v>
      </c>
      <c r="HW609" s="412">
        <v>-2.3726070000000001E-3</v>
      </c>
      <c r="HX609" s="412">
        <v>-3.7817046E-2</v>
      </c>
      <c r="HY609" s="412">
        <v>-1.314873E-3</v>
      </c>
      <c r="HZ609" s="412">
        <v>-1.5055260000000001E-3</v>
      </c>
      <c r="IA609" s="412">
        <v>-3.14297E-4</v>
      </c>
      <c r="IB609" s="412">
        <v>-3.890489E-3</v>
      </c>
      <c r="IC609" s="412">
        <v>-2.4539400000000002E-4</v>
      </c>
      <c r="ID609" s="412">
        <v>-1.3934E-4</v>
      </c>
      <c r="IE609" s="412">
        <v>-3.8515400000000002E-4</v>
      </c>
      <c r="IF609" s="412">
        <v>-6.5033099999999998E-4</v>
      </c>
      <c r="IG609" s="412">
        <v>-2.0185889999999999E-3</v>
      </c>
      <c r="IH609" s="412">
        <v>-2.1406760000000002E-3</v>
      </c>
      <c r="II609" s="412">
        <v>-2.2365079999999999E-3</v>
      </c>
      <c r="IJ609" s="412">
        <v>-2.3917159999999999E-3</v>
      </c>
      <c r="IK609" s="412">
        <v>-1.5891051E-2</v>
      </c>
      <c r="IL609" s="412">
        <v>0.86868417099999995</v>
      </c>
      <c r="IM609" s="412">
        <v>-9.3366900000000004E-4</v>
      </c>
      <c r="IN609" s="412">
        <v>-0.25764361000000002</v>
      </c>
      <c r="IO609" s="412">
        <v>-3.9438198000000001E-2</v>
      </c>
      <c r="IP609" s="412">
        <v>-3.6633454000000003E-2</v>
      </c>
      <c r="IQ609" s="412">
        <v>-0.12962790499999999</v>
      </c>
      <c r="IR609" s="412">
        <v>-1.2123226000000001E-2</v>
      </c>
      <c r="IS609" s="412">
        <v>-1.5622559999999999E-3</v>
      </c>
      <c r="IT609" s="412">
        <v>-4.9552060000000002E-3</v>
      </c>
      <c r="IU609" s="412">
        <v>-1.4060100000000001E-2</v>
      </c>
      <c r="IV609" s="412">
        <v>-6.2344899999999999E-4</v>
      </c>
      <c r="IW609" s="412">
        <v>-2.7184300000000002E-4</v>
      </c>
      <c r="IX609" s="412">
        <v>-2.7601600000000002E-4</v>
      </c>
      <c r="IY609" s="412">
        <v>-1.88636E-4</v>
      </c>
      <c r="IZ609" s="412">
        <v>-1.4973300000000001E-4</v>
      </c>
      <c r="JA609" s="412">
        <v>-9.5274709999999992E-3</v>
      </c>
      <c r="JB609" s="412">
        <v>-5.1037399999999996E-4</v>
      </c>
      <c r="JC609" s="412">
        <v>-1.0256609E-2</v>
      </c>
      <c r="JD609" s="412">
        <v>-4.55947E-4</v>
      </c>
      <c r="JE609" s="412">
        <v>-3.1330540000000001E-3</v>
      </c>
      <c r="JF609" s="412">
        <v>-2.6450240000000002E-3</v>
      </c>
      <c r="JG609" s="412">
        <v>-3.8678427000000001E-2</v>
      </c>
      <c r="JH609" s="412">
        <v>-1.338086E-3</v>
      </c>
      <c r="JI609" s="412">
        <v>-1.279996E-3</v>
      </c>
      <c r="JJ609" s="412">
        <v>-3.0757799999999997E-4</v>
      </c>
      <c r="JK609" s="412">
        <v>-3.9394510000000001E-3</v>
      </c>
      <c r="JL609" s="412">
        <v>-2.5292799999999997E-4</v>
      </c>
      <c r="JM609" s="412">
        <v>-1.41304E-4</v>
      </c>
      <c r="JN609" s="412">
        <v>-3.7186100000000002E-4</v>
      </c>
      <c r="JO609" s="412">
        <v>-6.2786899999999997E-4</v>
      </c>
      <c r="JP609" s="412">
        <v>-1.906118E-3</v>
      </c>
      <c r="JQ609" s="412">
        <v>-2.0188799999999998E-3</v>
      </c>
      <c r="JR609" s="412">
        <v>-2.151984E-3</v>
      </c>
      <c r="JS609" s="412">
        <v>-2.3346220000000002E-3</v>
      </c>
      <c r="JT609" s="412">
        <v>-1.5372458E-2</v>
      </c>
      <c r="JU609" s="412">
        <v>0.87174852199999997</v>
      </c>
      <c r="JV609" s="412">
        <v>-8.0230299999999998E-4</v>
      </c>
      <c r="JW609" s="412">
        <v>-0.25668026999999999</v>
      </c>
      <c r="JX609" s="412">
        <v>-4.2675900000000003E-2</v>
      </c>
      <c r="JY609" s="412">
        <v>-4.2483353000000001E-2</v>
      </c>
      <c r="JZ609" s="412">
        <v>-0.124470047</v>
      </c>
      <c r="KA609" s="412">
        <v>-1.2868490999999999E-2</v>
      </c>
      <c r="KB609" s="412">
        <v>-1.9458209999999999E-3</v>
      </c>
      <c r="KC609" s="412">
        <v>-5.3311039999999997E-3</v>
      </c>
      <c r="KD609" s="412">
        <v>-1.3203243999999999E-2</v>
      </c>
      <c r="KE609" s="412">
        <v>-5.6450900000000004E-4</v>
      </c>
      <c r="KF609" s="412">
        <v>-2.5256699999999998E-4</v>
      </c>
      <c r="KG609" s="412">
        <v>-2.6590700000000001E-4</v>
      </c>
      <c r="KH609" s="412">
        <v>-1.7207799999999999E-4</v>
      </c>
      <c r="KI609" s="412">
        <v>-1.5033000000000001E-4</v>
      </c>
      <c r="KJ609" s="412">
        <v>-9.7130169999999991E-3</v>
      </c>
      <c r="KK609" s="412">
        <v>-4.7259999999999999E-4</v>
      </c>
      <c r="KL609" s="412">
        <v>-8.1361060000000006E-3</v>
      </c>
      <c r="KM609" s="412">
        <v>-4.95083E-4</v>
      </c>
      <c r="KN609" s="412">
        <v>-2.971511E-3</v>
      </c>
      <c r="KO609" s="412">
        <v>-2.5692150000000001E-3</v>
      </c>
      <c r="KP609" s="412">
        <v>-3.8791150000000003E-2</v>
      </c>
      <c r="KQ609" s="412">
        <v>-1.6164090000000001E-3</v>
      </c>
      <c r="KR609" s="412">
        <v>-1.1787499999999999E-3</v>
      </c>
      <c r="KS609" s="412">
        <v>-2.8913000000000002E-4</v>
      </c>
      <c r="KT609" s="412">
        <v>-4.0318510000000004E-3</v>
      </c>
      <c r="KU609" s="412">
        <v>-2.6269200000000003E-4</v>
      </c>
      <c r="KV609" s="412">
        <v>-1.39846E-4</v>
      </c>
      <c r="KW609" s="412">
        <v>-3.6042600000000001E-4</v>
      </c>
      <c r="KX609" s="412">
        <v>-6.9594000000000004E-4</v>
      </c>
      <c r="KY609" s="412">
        <v>-2.1760080000000001E-3</v>
      </c>
      <c r="KZ609" s="412">
        <v>-2.262956E-3</v>
      </c>
      <c r="LA609" s="412">
        <v>-2.1643949999999999E-3</v>
      </c>
      <c r="LB609" s="412">
        <v>-2.4311300000000001E-3</v>
      </c>
      <c r="LC609" s="412">
        <v>-1.7557447E-2</v>
      </c>
      <c r="LD609" s="412">
        <v>0.86989991499999997</v>
      </c>
      <c r="LE609" s="412">
        <v>-7.7427500000000005E-4</v>
      </c>
      <c r="LF609" s="412">
        <v>-0.26117590699999998</v>
      </c>
      <c r="LG609" s="412">
        <v>-4.4378224000000001E-2</v>
      </c>
      <c r="LH609" s="412">
        <v>-4.8799803000000003E-2</v>
      </c>
      <c r="LI609" s="412">
        <v>-0.122809367</v>
      </c>
      <c r="LJ609" s="412">
        <v>-1.3681837000000001E-2</v>
      </c>
      <c r="LK609" s="412">
        <v>-1.4956360000000001E-3</v>
      </c>
      <c r="LL609" s="412">
        <v>-5.5021749999999998E-3</v>
      </c>
      <c r="LM609" s="412">
        <v>-1.3091637999999999E-2</v>
      </c>
      <c r="LN609" s="412">
        <v>-5.7653200000000004E-4</v>
      </c>
      <c r="LO609" s="412">
        <v>-2.3682900000000001E-4</v>
      </c>
      <c r="LP609" s="412">
        <v>-2.30561E-4</v>
      </c>
      <c r="LQ609" s="412">
        <v>-1.22512E-4</v>
      </c>
      <c r="LR609" s="412">
        <v>-1.36909E-4</v>
      </c>
      <c r="LS609" s="412">
        <v>-8.7886800000000001E-3</v>
      </c>
      <c r="LT609" s="412">
        <v>-4.9643199999999999E-4</v>
      </c>
      <c r="LU609" s="412">
        <v>-6.8250710000000003E-3</v>
      </c>
      <c r="LV609" s="412">
        <v>-7.6407000000000005E-4</v>
      </c>
      <c r="LW609" s="412">
        <v>-2.7848040000000001E-3</v>
      </c>
      <c r="LX609" s="412">
        <v>-2.59458E-3</v>
      </c>
      <c r="LY609" s="412">
        <v>-3.9493994999999997E-2</v>
      </c>
      <c r="LZ609" s="412">
        <v>-1.6437750000000001E-3</v>
      </c>
      <c r="MA609" s="412">
        <v>-1.063565E-3</v>
      </c>
      <c r="MB609" s="412">
        <v>-3.2690200000000001E-4</v>
      </c>
      <c r="MC609" s="412">
        <v>-5.206937E-3</v>
      </c>
      <c r="MD609" s="412">
        <v>-2.7280300000000001E-4</v>
      </c>
      <c r="ME609" s="412">
        <v>-1.4226199999999999E-4</v>
      </c>
      <c r="MF609" s="412">
        <v>-3.7673200000000001E-4</v>
      </c>
      <c r="MG609" s="412">
        <v>-7.9210200000000004E-4</v>
      </c>
      <c r="MH609" s="412">
        <v>-2.0710860000000002E-3</v>
      </c>
      <c r="MI609" s="412">
        <v>-2.4969660000000002E-3</v>
      </c>
      <c r="MJ609" s="412">
        <v>-2.1944740000000001E-3</v>
      </c>
      <c r="MK609" s="412">
        <v>-2.5805870000000001E-3</v>
      </c>
      <c r="ML609" s="412">
        <v>-1.9727465999999999E-2</v>
      </c>
      <c r="MM609" s="412">
        <v>0.87059273400000003</v>
      </c>
      <c r="MN609" s="412">
        <v>-6.5064699999999997E-4</v>
      </c>
      <c r="MO609" s="412">
        <v>-0.26064404699999999</v>
      </c>
      <c r="MP609" s="412">
        <v>-4.8211664000000001E-2</v>
      </c>
      <c r="MQ609" s="412">
        <v>-5.3440631000000002E-2</v>
      </c>
      <c r="MR609" s="412">
        <v>-0.130996855</v>
      </c>
      <c r="MS609" s="412">
        <v>-1.5431955000000001E-2</v>
      </c>
      <c r="MT609" s="412">
        <v>-1.465404E-3</v>
      </c>
      <c r="MU609" s="412">
        <v>-6.002795E-3</v>
      </c>
      <c r="MV609" s="412">
        <v>-1.3227849999999999E-2</v>
      </c>
      <c r="MW609" s="412">
        <v>-5.8427000000000002E-4</v>
      </c>
      <c r="MX609" s="412">
        <v>-2.3432999999999999E-4</v>
      </c>
      <c r="MY609" s="412">
        <v>-2.2374499999999999E-4</v>
      </c>
      <c r="MZ609" s="412">
        <v>-1.15862E-4</v>
      </c>
      <c r="NA609" s="412">
        <v>-1.3839700000000001E-4</v>
      </c>
      <c r="NB609" s="412">
        <v>-9.0467369999999991E-3</v>
      </c>
      <c r="NC609" s="412">
        <v>-5.1884499999999998E-4</v>
      </c>
      <c r="ND609" s="412">
        <v>-5.7592859999999997E-3</v>
      </c>
      <c r="NE609" s="412">
        <v>-8.3990599999999996E-4</v>
      </c>
      <c r="NF609" s="412">
        <v>-2.6751219999999998E-3</v>
      </c>
      <c r="NG609" s="412">
        <v>-2.4898059999999998E-3</v>
      </c>
      <c r="NH609" s="412">
        <v>-3.9642948999999997E-2</v>
      </c>
      <c r="NI609" s="412">
        <v>-1.804847E-3</v>
      </c>
      <c r="NJ609" s="412">
        <v>-9.9037499999999994E-4</v>
      </c>
      <c r="NK609" s="412">
        <v>-3.38074E-4</v>
      </c>
      <c r="NL609" s="412">
        <v>-6.3844069999999999E-3</v>
      </c>
      <c r="NM609" s="412">
        <v>-2.5459499999999998E-4</v>
      </c>
      <c r="NN609" s="412">
        <v>-1.4130499999999999E-4</v>
      </c>
      <c r="NO609" s="412">
        <v>-3.6673199999999998E-4</v>
      </c>
      <c r="NP609" s="412">
        <v>-8.3105699999999995E-4</v>
      </c>
      <c r="NQ609" s="412">
        <v>-2.2253199999999998E-3</v>
      </c>
      <c r="NR609" s="412">
        <v>-2.5970030000000001E-3</v>
      </c>
      <c r="NS609" s="412">
        <v>-2.0954260000000001E-3</v>
      </c>
      <c r="NT609" s="412">
        <v>-2.5877679999999998E-3</v>
      </c>
      <c r="NU609" s="412">
        <v>-2.1122947E-2</v>
      </c>
      <c r="NV609" s="412">
        <v>0.87364639200000005</v>
      </c>
      <c r="NW609" s="412">
        <v>-5.7866099999999995E-4</v>
      </c>
      <c r="NX609" s="412">
        <v>-0.259175245</v>
      </c>
      <c r="NY609" s="412">
        <v>-4.9574396999999999E-2</v>
      </c>
      <c r="NZ609" s="412">
        <v>-5.5531638000000001E-2</v>
      </c>
      <c r="OA609" s="412">
        <v>-0.127181871</v>
      </c>
      <c r="OB609" s="412">
        <v>-1.5353242E-2</v>
      </c>
      <c r="OC609" s="412">
        <v>-1.6134210000000001E-3</v>
      </c>
      <c r="OD609" s="412">
        <v>-6.4421749999999996E-3</v>
      </c>
      <c r="OE609" s="412">
        <v>-1.3314001000000001E-2</v>
      </c>
      <c r="OF609" s="412">
        <v>-5.7947900000000004E-4</v>
      </c>
      <c r="OG609" s="412">
        <v>-2.1205E-4</v>
      </c>
      <c r="OH609" s="412">
        <v>-1.9473E-4</v>
      </c>
      <c r="OI609" s="412">
        <v>-1.01236E-4</v>
      </c>
      <c r="OJ609" s="412">
        <v>-1.2666399999999999E-4</v>
      </c>
      <c r="OK609" s="412">
        <v>-1.062746E-2</v>
      </c>
      <c r="OL609" s="412">
        <v>-5.4008699999999997E-4</v>
      </c>
      <c r="OM609" s="412">
        <v>-4.5939320000000002E-3</v>
      </c>
      <c r="ON609" s="412">
        <v>-8.6967900000000005E-4</v>
      </c>
      <c r="OO609" s="412">
        <v>-2.4993649999999999E-3</v>
      </c>
      <c r="OP609" s="412">
        <v>-2.2585420000000001E-3</v>
      </c>
      <c r="OQ609" s="412">
        <v>-3.9466376999999997E-2</v>
      </c>
      <c r="OR609" s="412">
        <v>-1.7607879999999999E-3</v>
      </c>
      <c r="OS609" s="412">
        <v>-9.776819999999999E-4</v>
      </c>
      <c r="OT609" s="412">
        <v>-3.75788E-4</v>
      </c>
      <c r="OU609" s="412">
        <v>-6.1386679999999999E-3</v>
      </c>
      <c r="OV609" s="412">
        <v>-2.2834299999999999E-4</v>
      </c>
      <c r="OW609" s="412">
        <v>-1.33382E-4</v>
      </c>
      <c r="OX609" s="412">
        <v>-3.8566000000000002E-4</v>
      </c>
      <c r="OY609" s="412">
        <v>-8.1995199999999999E-4</v>
      </c>
      <c r="OZ609" s="412">
        <v>-2.162223E-3</v>
      </c>
      <c r="PA609" s="412">
        <v>-2.705486E-3</v>
      </c>
      <c r="PB609" s="412">
        <v>-2.1599610000000002E-3</v>
      </c>
      <c r="PC609" s="412">
        <v>-2.4890170000000001E-3</v>
      </c>
      <c r="PD609" s="412">
        <v>-2.50289E-2</v>
      </c>
      <c r="PE609" s="412">
        <v>0.88094266399999999</v>
      </c>
      <c r="PF609" s="412">
        <v>-5.5843400000000001E-4</v>
      </c>
      <c r="PG609" s="412">
        <v>-0.255589334</v>
      </c>
      <c r="PH609" s="412">
        <v>-4.9230417999999998E-2</v>
      </c>
      <c r="PI609" s="412">
        <v>-5.4939699000000002E-2</v>
      </c>
      <c r="PJ609" s="412">
        <v>-0.120320652</v>
      </c>
      <c r="PK609" s="412">
        <v>-1.5975382999999999E-2</v>
      </c>
      <c r="PL609" s="412">
        <v>-1.889974E-3</v>
      </c>
      <c r="PM609" s="412">
        <v>-6.5590099999999997E-3</v>
      </c>
      <c r="PN609" s="412">
        <v>-1.2307622000000001E-2</v>
      </c>
      <c r="PO609" s="412">
        <v>-5.5351399999999996E-4</v>
      </c>
      <c r="PP609" s="412">
        <v>-1.93687E-4</v>
      </c>
      <c r="PQ609" s="412">
        <v>-1.72585E-4</v>
      </c>
      <c r="PR609" s="413">
        <v>-8.7437999999999999E-5</v>
      </c>
      <c r="PS609" s="412">
        <v>-1.1406800000000001E-4</v>
      </c>
      <c r="PT609" s="412">
        <v>-1.0462317E-2</v>
      </c>
      <c r="PU609" s="412">
        <v>-4.9941600000000003E-4</v>
      </c>
      <c r="PV609" s="412">
        <v>-3.3053169999999999E-3</v>
      </c>
      <c r="PW609" s="412">
        <v>-8.9641799999999995E-4</v>
      </c>
      <c r="PX609" s="412">
        <v>-2.2970289999999999E-3</v>
      </c>
      <c r="PY609" s="412">
        <v>-2.2834449999999998E-3</v>
      </c>
      <c r="PZ609" s="412">
        <v>-3.8487252999999999E-2</v>
      </c>
      <c r="QA609" s="412">
        <v>-1.715266E-3</v>
      </c>
      <c r="QB609" s="412">
        <v>-8.6428700000000004E-4</v>
      </c>
      <c r="QC609" s="412">
        <v>-3.61627E-4</v>
      </c>
      <c r="QD609" s="412">
        <v>-6.5090850000000004E-3</v>
      </c>
      <c r="QE609" s="412">
        <v>-2.0613200000000001E-4</v>
      </c>
      <c r="QF609" s="412">
        <v>-1.4771200000000001E-4</v>
      </c>
      <c r="QG609" s="412">
        <v>-3.77055E-4</v>
      </c>
      <c r="QH609" s="412">
        <v>-8.3084599999999999E-4</v>
      </c>
      <c r="QI609" s="412">
        <v>-2.106896E-3</v>
      </c>
      <c r="QJ609" s="412">
        <v>-2.6346E-3</v>
      </c>
      <c r="QK609" s="412">
        <v>-2.1094569999999999E-3</v>
      </c>
      <c r="QL609" s="412">
        <v>-2.4760419999999999E-3</v>
      </c>
      <c r="QM609" s="412">
        <v>-2.8660158000000002E-2</v>
      </c>
      <c r="QN609" s="412">
        <v>0.883066833</v>
      </c>
      <c r="QO609" s="412">
        <v>-4.6125099999999998E-4</v>
      </c>
      <c r="QP609" s="412">
        <v>-0.259949765</v>
      </c>
      <c r="QQ609" s="412">
        <v>-5.1115578000000002E-2</v>
      </c>
      <c r="QR609" s="412">
        <v>-5.5006550000000001E-2</v>
      </c>
      <c r="QS609" s="412">
        <v>-0.119948473</v>
      </c>
      <c r="QT609" s="412">
        <v>-1.6662547999999999E-2</v>
      </c>
      <c r="QU609" s="412">
        <v>-1.515679E-3</v>
      </c>
      <c r="QV609" s="412">
        <v>-6.8434009999999998E-3</v>
      </c>
      <c r="QW609" s="412">
        <v>-1.2539148999999999E-2</v>
      </c>
      <c r="QX609" s="412">
        <v>-5.5257699999999995E-4</v>
      </c>
      <c r="QY609" s="412">
        <v>-1.9945799999999999E-4</v>
      </c>
      <c r="QZ609" s="412">
        <v>-1.7524399999999999E-4</v>
      </c>
      <c r="RA609" s="413">
        <v>-8.8602699999999998E-5</v>
      </c>
      <c r="RB609" s="412">
        <v>-1.2272199999999999E-4</v>
      </c>
      <c r="RC609" s="412">
        <v>-1.1132714E-2</v>
      </c>
      <c r="RD609" s="412">
        <v>-5.0619599999999999E-4</v>
      </c>
      <c r="RE609" s="412">
        <v>-3.2873889999999999E-3</v>
      </c>
      <c r="RF609" s="412">
        <v>-1.010253E-3</v>
      </c>
      <c r="RG609" s="412">
        <v>-2.3276450000000001E-3</v>
      </c>
      <c r="RH609" s="412">
        <v>-2.3133680000000001E-3</v>
      </c>
      <c r="RI609" s="412">
        <v>-3.9138606999999999E-2</v>
      </c>
      <c r="RJ609" s="412">
        <v>-1.6097329999999999E-3</v>
      </c>
      <c r="RK609" s="412">
        <v>-8.3865999999999997E-4</v>
      </c>
      <c r="RL609" s="412">
        <v>-3.97172E-4</v>
      </c>
      <c r="RM609" s="412">
        <v>-6.8748460000000004E-3</v>
      </c>
      <c r="RN609" s="412">
        <v>-2.1503000000000001E-4</v>
      </c>
      <c r="RO609" s="412">
        <v>-1.7738899999999999E-4</v>
      </c>
      <c r="RP609" s="412">
        <v>-3.7673600000000002E-4</v>
      </c>
      <c r="RQ609" s="412">
        <v>-8.3743200000000004E-4</v>
      </c>
      <c r="RR609" s="412">
        <v>-1.950958E-3</v>
      </c>
      <c r="RS609" s="412">
        <v>-2.6495680000000001E-3</v>
      </c>
      <c r="RT609" s="412">
        <v>-2.1288739999999998E-3</v>
      </c>
      <c r="RU609" s="412">
        <v>-2.5734339999999999E-3</v>
      </c>
      <c r="RV609" s="412">
        <v>-3.0064079E-2</v>
      </c>
      <c r="RW609" s="412">
        <v>0.87911129899999996</v>
      </c>
      <c r="RX609" s="412">
        <v>-5.8193800000000005E-4</v>
      </c>
      <c r="RY609" s="412">
        <v>-0.26626757899999998</v>
      </c>
      <c r="RZ609" s="412">
        <v>-5.1740741E-2</v>
      </c>
      <c r="SA609" s="412">
        <v>-5.7534652999999998E-2</v>
      </c>
      <c r="SB609" s="412">
        <v>-0.13641632200000001</v>
      </c>
      <c r="SC609" s="412">
        <v>-1.8138489000000001E-2</v>
      </c>
      <c r="SD609" s="412">
        <v>-2.4084089999999998E-3</v>
      </c>
      <c r="SE609" s="412">
        <v>-7.6669470000000003E-3</v>
      </c>
      <c r="SF609" s="412">
        <v>-1.2876032000000001E-2</v>
      </c>
      <c r="SG609" s="412">
        <v>-5.5755300000000002E-4</v>
      </c>
      <c r="SH609" s="412">
        <v>-1.8511800000000001E-4</v>
      </c>
      <c r="SI609" s="412">
        <v>-1.8263599999999999E-4</v>
      </c>
      <c r="SJ609" s="413">
        <v>-8.44346E-5</v>
      </c>
      <c r="SK609" s="412">
        <v>-1.2745500000000001E-4</v>
      </c>
      <c r="SL609" s="412">
        <v>-1.1699683000000001E-2</v>
      </c>
      <c r="SM609" s="412">
        <v>-5.9499900000000003E-4</v>
      </c>
      <c r="SN609" s="412">
        <v>-3.5035219999999998E-3</v>
      </c>
      <c r="SO609" s="412">
        <v>-8.75825E-4</v>
      </c>
      <c r="SP609" s="412">
        <v>-2.442128E-3</v>
      </c>
      <c r="SQ609" s="412">
        <v>-2.2774359999999999E-3</v>
      </c>
      <c r="SR609" s="412">
        <v>-4.1516932999999999E-2</v>
      </c>
      <c r="SS609" s="412">
        <v>-1.679149E-3</v>
      </c>
      <c r="ST609" s="412">
        <v>-8.4252800000000005E-4</v>
      </c>
      <c r="SU609" s="412">
        <v>-4.3450299999999998E-4</v>
      </c>
      <c r="SV609" s="412">
        <v>-7.5139730000000002E-3</v>
      </c>
      <c r="SW609" s="412">
        <v>-1.9307100000000001E-4</v>
      </c>
      <c r="SX609" s="412">
        <v>-1.7406299999999999E-4</v>
      </c>
      <c r="SY609" s="412">
        <v>-3.9030800000000002E-4</v>
      </c>
      <c r="SZ609" s="412">
        <v>-8.6808800000000004E-4</v>
      </c>
      <c r="TA609" s="412">
        <v>-1.744895E-3</v>
      </c>
      <c r="TB609" s="412">
        <v>-2.7945909999999999E-3</v>
      </c>
      <c r="TC609" s="412">
        <v>-2.2428270000000002E-3</v>
      </c>
      <c r="TD609" s="412">
        <v>-2.6719320000000001E-3</v>
      </c>
      <c r="TE609" s="412">
        <v>-2.6632933000000001E-2</v>
      </c>
    </row>
    <row r="610" spans="1:525" x14ac:dyDescent="0.3">
      <c r="A610" s="412">
        <v>-3.351171E-3</v>
      </c>
      <c r="B610" s="412">
        <v>0.917930103</v>
      </c>
      <c r="C610" s="412">
        <v>-3.162907E-3</v>
      </c>
      <c r="D610" s="412">
        <v>-2.1617709999999998E-3</v>
      </c>
      <c r="E610" s="412">
        <v>-1.491261E-3</v>
      </c>
      <c r="F610" s="412">
        <v>-3.4356600000000001E-3</v>
      </c>
      <c r="G610" s="412">
        <v>-5.0674350000000003E-3</v>
      </c>
      <c r="H610" s="412">
        <v>-0.42654806299999998</v>
      </c>
      <c r="I610" s="412">
        <v>-3.3085251000000003E-2</v>
      </c>
      <c r="J610" s="412">
        <v>-3.3469670000000002E-3</v>
      </c>
      <c r="K610" s="412">
        <v>-8.0387783000000004E-2</v>
      </c>
      <c r="L610" s="412">
        <v>-4.4756115999999999E-2</v>
      </c>
      <c r="M610" s="412">
        <v>-3.3698360000000002E-3</v>
      </c>
      <c r="N610" s="412">
        <v>-2.3272509999999998E-3</v>
      </c>
      <c r="O610" s="412">
        <v>-1.548245E-3</v>
      </c>
      <c r="P610" s="412">
        <v>-6.6073110000000003E-3</v>
      </c>
      <c r="Q610" s="412">
        <v>-9.811338E-2</v>
      </c>
      <c r="R610" s="412">
        <v>-1.9798052E-2</v>
      </c>
      <c r="S610" s="412">
        <v>-7.1252399999999997E-4</v>
      </c>
      <c r="T610" s="412">
        <v>-1.6923559999999999E-3</v>
      </c>
      <c r="U610" s="412">
        <v>-7.9918399999999998E-4</v>
      </c>
      <c r="V610" s="412">
        <v>-2.077368E-3</v>
      </c>
      <c r="W610" s="412">
        <v>-6.6443470000000001E-3</v>
      </c>
      <c r="X610" s="412">
        <v>-2.753419E-3</v>
      </c>
      <c r="Y610" s="412">
        <v>-2.7895979999999999E-3</v>
      </c>
      <c r="Z610" s="412">
        <v>-3.9507769999999999E-3</v>
      </c>
      <c r="AA610" s="412">
        <v>-5.5872199999999999E-4</v>
      </c>
      <c r="AB610" s="412">
        <v>-6.7199899999999995E-4</v>
      </c>
      <c r="AC610" s="412">
        <v>-2.2212239999999999E-3</v>
      </c>
      <c r="AD610" s="412">
        <v>-1.0197240000000001E-3</v>
      </c>
      <c r="AE610" s="412">
        <v>-2.5699299999999998E-3</v>
      </c>
      <c r="AF610" s="412">
        <v>-2.8423789999999999E-3</v>
      </c>
      <c r="AG610" s="412">
        <v>-1.3556690000000001E-3</v>
      </c>
      <c r="AH610" s="412">
        <v>-4.4444829999999999E-3</v>
      </c>
      <c r="AI610" s="412">
        <v>-6.5589053999999994E-2</v>
      </c>
      <c r="AJ610" s="412">
        <v>-3.718556E-3</v>
      </c>
      <c r="AK610" s="412">
        <v>0.90268667400000002</v>
      </c>
      <c r="AL610" s="412">
        <v>-3.5898869999999999E-3</v>
      </c>
      <c r="AM610" s="412">
        <v>-2.2863829999999999E-3</v>
      </c>
      <c r="AN610" s="412">
        <v>-1.3710510000000001E-3</v>
      </c>
      <c r="AO610" s="412">
        <v>-3.8454169999999998E-3</v>
      </c>
      <c r="AP610" s="412">
        <v>-5.3921459999999996E-3</v>
      </c>
      <c r="AQ610" s="412">
        <v>-0.436414845</v>
      </c>
      <c r="AR610" s="412">
        <v>-3.3047605000000001E-2</v>
      </c>
      <c r="AS610" s="412">
        <v>-3.804956E-3</v>
      </c>
      <c r="AT610" s="412">
        <v>-7.8392588999999999E-2</v>
      </c>
      <c r="AU610" s="412">
        <v>-4.5200189000000002E-2</v>
      </c>
      <c r="AV610" s="412">
        <v>-3.6514009999999999E-3</v>
      </c>
      <c r="AW610" s="412">
        <v>-2.4264349999999998E-3</v>
      </c>
      <c r="AX610" s="412">
        <v>-1.587427E-3</v>
      </c>
      <c r="AY610" s="412">
        <v>-7.5722810000000002E-3</v>
      </c>
      <c r="AZ610" s="412">
        <v>-9.8991993E-2</v>
      </c>
      <c r="BA610" s="412">
        <v>-2.0119298000000001E-2</v>
      </c>
      <c r="BB610" s="412">
        <v>-7.2052900000000003E-4</v>
      </c>
      <c r="BC610" s="412">
        <v>-1.786557E-3</v>
      </c>
      <c r="BD610" s="412">
        <v>-8.0864800000000003E-4</v>
      </c>
      <c r="BE610" s="412">
        <v>-2.6592059999999999E-3</v>
      </c>
      <c r="BF610" s="412">
        <v>-7.0956669999999999E-3</v>
      </c>
      <c r="BG610" s="412">
        <v>-2.996645E-3</v>
      </c>
      <c r="BH610" s="412">
        <v>-2.9644350000000001E-3</v>
      </c>
      <c r="BI610" s="412">
        <v>-4.1422480000000003E-3</v>
      </c>
      <c r="BJ610" s="412">
        <v>-5.4151999999999998E-4</v>
      </c>
      <c r="BK610" s="412">
        <v>-4.8900300000000001E-4</v>
      </c>
      <c r="BL610" s="412">
        <v>-2.0637199999999998E-3</v>
      </c>
      <c r="BM610" s="412">
        <v>-1.0911950000000001E-3</v>
      </c>
      <c r="BN610" s="412">
        <v>-2.9405630000000002E-3</v>
      </c>
      <c r="BO610" s="412">
        <v>-3.7839929999999998E-3</v>
      </c>
      <c r="BP610" s="412">
        <v>-1.558111E-3</v>
      </c>
      <c r="BQ610" s="412">
        <v>-3.5230859999999999E-3</v>
      </c>
      <c r="BR610" s="412">
        <v>-6.4144424000000005E-2</v>
      </c>
      <c r="BS610" s="412">
        <v>-3.4459260000000002E-3</v>
      </c>
      <c r="BT610" s="412">
        <v>0.91354691600000004</v>
      </c>
      <c r="BU610" s="412">
        <v>-3.4343519999999999E-3</v>
      </c>
      <c r="BV610" s="412">
        <v>-2.065805E-3</v>
      </c>
      <c r="BW610" s="412">
        <v>-1.3166790000000001E-3</v>
      </c>
      <c r="BX610" s="412">
        <v>-3.564083E-3</v>
      </c>
      <c r="BY610" s="412">
        <v>-5.2439069999999999E-3</v>
      </c>
      <c r="BZ610" s="412">
        <v>-0.42621355799999999</v>
      </c>
      <c r="CA610" s="412">
        <v>-3.2364468E-2</v>
      </c>
      <c r="CB610" s="412">
        <v>-3.5444370000000001E-3</v>
      </c>
      <c r="CC610" s="412">
        <v>-7.7534427000000003E-2</v>
      </c>
      <c r="CD610" s="412">
        <v>-4.1681287999999997E-2</v>
      </c>
      <c r="CE610" s="412">
        <v>-3.3709270000000001E-3</v>
      </c>
      <c r="CF610" s="412">
        <v>-2.0367279999999998E-3</v>
      </c>
      <c r="CG610" s="412">
        <v>-1.482677E-3</v>
      </c>
      <c r="CH610" s="412">
        <v>-6.823633E-3</v>
      </c>
      <c r="CI610" s="412">
        <v>-9.5104283999999997E-2</v>
      </c>
      <c r="CJ610" s="412">
        <v>-1.8098264999999999E-2</v>
      </c>
      <c r="CK610" s="412">
        <v>-6.3554300000000002E-4</v>
      </c>
      <c r="CL610" s="412">
        <v>-1.4865429999999999E-3</v>
      </c>
      <c r="CM610" s="412">
        <v>-8.5741500000000004E-4</v>
      </c>
      <c r="CN610" s="412">
        <v>-2.2407500000000001E-3</v>
      </c>
      <c r="CO610" s="412">
        <v>-6.1212460000000003E-3</v>
      </c>
      <c r="CP610" s="412">
        <v>-2.9121199999999998E-3</v>
      </c>
      <c r="CQ610" s="412">
        <v>-2.7378300000000001E-3</v>
      </c>
      <c r="CR610" s="412">
        <v>-3.5626899999999999E-3</v>
      </c>
      <c r="CS610" s="412">
        <v>-5.0954799999999997E-4</v>
      </c>
      <c r="CT610" s="412">
        <v>-4.1076900000000001E-4</v>
      </c>
      <c r="CU610" s="412">
        <v>-1.9635920000000001E-3</v>
      </c>
      <c r="CV610" s="412">
        <v>-1.037098E-3</v>
      </c>
      <c r="CW610" s="412">
        <v>-2.7203990000000001E-3</v>
      </c>
      <c r="CX610" s="412">
        <v>-3.802139E-3</v>
      </c>
      <c r="CY610" s="412">
        <v>-1.501783E-3</v>
      </c>
      <c r="CZ610" s="412">
        <v>-3.0968559999999998E-3</v>
      </c>
      <c r="DA610" s="412">
        <v>-5.4880234999999999E-2</v>
      </c>
      <c r="DB610" s="412">
        <v>-3.2019549999999998E-3</v>
      </c>
      <c r="DC610" s="412">
        <v>0.91724304099999998</v>
      </c>
      <c r="DD610" s="412">
        <v>-3.0238349999999999E-3</v>
      </c>
      <c r="DE610" s="412">
        <v>-1.926037E-3</v>
      </c>
      <c r="DF610" s="412">
        <v>-1.1598310000000001E-3</v>
      </c>
      <c r="DG610" s="412">
        <v>-3.509954E-3</v>
      </c>
      <c r="DH610" s="412">
        <v>-4.9493949999999997E-3</v>
      </c>
      <c r="DI610" s="412">
        <v>-0.40884430700000002</v>
      </c>
      <c r="DJ610" s="412">
        <v>-3.7420344000000001E-2</v>
      </c>
      <c r="DK610" s="412">
        <v>-3.5855940000000001E-3</v>
      </c>
      <c r="DL610" s="412">
        <v>-7.6021532000000003E-2</v>
      </c>
      <c r="DM610" s="412">
        <v>-4.1252505000000002E-2</v>
      </c>
      <c r="DN610" s="412">
        <v>-3.1197600000000001E-3</v>
      </c>
      <c r="DO610" s="412">
        <v>-1.7951110000000001E-3</v>
      </c>
      <c r="DP610" s="412">
        <v>-1.4360040000000001E-3</v>
      </c>
      <c r="DQ610" s="412">
        <v>-6.3059320000000002E-3</v>
      </c>
      <c r="DR610" s="412">
        <v>-9.4836026000000004E-2</v>
      </c>
      <c r="DS610" s="412">
        <v>-1.9218167000000001E-2</v>
      </c>
      <c r="DT610" s="412">
        <v>-5.6897700000000002E-4</v>
      </c>
      <c r="DU610" s="412">
        <v>-1.28875E-3</v>
      </c>
      <c r="DV610" s="412">
        <v>-8.8228500000000001E-4</v>
      </c>
      <c r="DW610" s="412">
        <v>-1.9925479999999998E-3</v>
      </c>
      <c r="DX610" s="412">
        <v>-5.2910070000000003E-3</v>
      </c>
      <c r="DY610" s="412">
        <v>-3.4466409999999999E-3</v>
      </c>
      <c r="DZ610" s="412">
        <v>-2.4912200000000002E-3</v>
      </c>
      <c r="EA610" s="412">
        <v>-2.9612950000000001E-3</v>
      </c>
      <c r="EB610" s="412">
        <v>-4.8243400000000001E-4</v>
      </c>
      <c r="EC610" s="412">
        <v>-3.4738E-4</v>
      </c>
      <c r="ED610" s="412">
        <v>-2.25567E-3</v>
      </c>
      <c r="EE610" s="412">
        <v>-8.9997899999999997E-4</v>
      </c>
      <c r="EF610" s="412">
        <v>-2.4054089999999998E-3</v>
      </c>
      <c r="EG610" s="412">
        <v>-3.282405E-3</v>
      </c>
      <c r="EH610" s="412">
        <v>-1.2770660000000001E-3</v>
      </c>
      <c r="EI610" s="412">
        <v>-2.4547929999999998E-3</v>
      </c>
      <c r="EJ610" s="412">
        <v>-6.7266146999999998E-2</v>
      </c>
      <c r="EK610" s="412">
        <v>-3.1511410000000001E-3</v>
      </c>
      <c r="EL610" s="412">
        <v>0.91752559300000003</v>
      </c>
      <c r="EM610" s="412">
        <v>-2.8543710000000001E-3</v>
      </c>
      <c r="EN610" s="412">
        <v>-1.9925120000000001E-3</v>
      </c>
      <c r="EO610" s="412">
        <v>-1.0569220000000001E-3</v>
      </c>
      <c r="EP610" s="412">
        <v>-3.6477689999999999E-3</v>
      </c>
      <c r="EQ610" s="412">
        <v>-4.8320699999999999E-3</v>
      </c>
      <c r="ER610" s="412">
        <v>-0.43158196999999998</v>
      </c>
      <c r="ES610" s="412">
        <v>-3.8782292000000003E-2</v>
      </c>
      <c r="ET610" s="412">
        <v>-3.6435180000000001E-3</v>
      </c>
      <c r="EU610" s="412">
        <v>-7.3128155E-2</v>
      </c>
      <c r="EV610" s="412">
        <v>-4.2690499E-2</v>
      </c>
      <c r="EW610" s="412">
        <v>-3.2481860000000001E-3</v>
      </c>
      <c r="EX610" s="412">
        <v>-1.5307179999999999E-3</v>
      </c>
      <c r="EY610" s="412">
        <v>-1.3576770000000001E-3</v>
      </c>
      <c r="EZ610" s="412">
        <v>-5.1190180000000004E-3</v>
      </c>
      <c r="FA610" s="412">
        <v>-0.10240497799999999</v>
      </c>
      <c r="FB610" s="412">
        <v>-1.9390701E-2</v>
      </c>
      <c r="FC610" s="412">
        <v>-4.9790100000000003E-4</v>
      </c>
      <c r="FD610" s="412">
        <v>-1.4090559999999999E-3</v>
      </c>
      <c r="FE610" s="412">
        <v>-9.4659599999999996E-4</v>
      </c>
      <c r="FF610" s="412">
        <v>-1.629574E-3</v>
      </c>
      <c r="FG610" s="412">
        <v>-4.579222E-3</v>
      </c>
      <c r="FH610" s="412">
        <v>-3.555351E-3</v>
      </c>
      <c r="FI610" s="412">
        <v>-2.3826059999999998E-3</v>
      </c>
      <c r="FJ610" s="412">
        <v>-2.237031E-3</v>
      </c>
      <c r="FK610" s="412">
        <v>-4.6193900000000002E-4</v>
      </c>
      <c r="FL610" s="412">
        <v>-2.7599299999999998E-4</v>
      </c>
      <c r="FM610" s="412">
        <v>-1.792877E-3</v>
      </c>
      <c r="FN610" s="412">
        <v>-9.3122500000000004E-4</v>
      </c>
      <c r="FO610" s="412">
        <v>-2.0838020000000001E-3</v>
      </c>
      <c r="FP610" s="412">
        <v>-3.8277710000000002E-3</v>
      </c>
      <c r="FQ610" s="412">
        <v>-1.2807630000000001E-3</v>
      </c>
      <c r="FR610" s="412">
        <v>-2.1352469999999998E-3</v>
      </c>
      <c r="FS610" s="412">
        <v>-7.0989699000000003E-2</v>
      </c>
      <c r="FT610" s="412">
        <v>-3.7372899999999999E-3</v>
      </c>
      <c r="FU610" s="412">
        <v>0.91053831100000004</v>
      </c>
      <c r="FV610" s="412">
        <v>-3.0954009999999998E-3</v>
      </c>
      <c r="FW610" s="412">
        <v>-2.1825E-3</v>
      </c>
      <c r="FX610" s="412">
        <v>-1.077691E-3</v>
      </c>
      <c r="FY610" s="412">
        <v>-4.3302719999999996E-3</v>
      </c>
      <c r="FZ610" s="412">
        <v>-4.7693220000000003E-3</v>
      </c>
      <c r="GA610" s="412">
        <v>-0.45397903099999998</v>
      </c>
      <c r="GB610" s="412">
        <v>-3.5082082000000001E-2</v>
      </c>
      <c r="GC610" s="412">
        <v>-3.827989E-3</v>
      </c>
      <c r="GD610" s="412">
        <v>-7.4070918999999999E-2</v>
      </c>
      <c r="GE610" s="412">
        <v>-4.6599796999999998E-2</v>
      </c>
      <c r="GF610" s="412">
        <v>-3.570269E-3</v>
      </c>
      <c r="GG610" s="412">
        <v>-1.3716920000000001E-3</v>
      </c>
      <c r="GH610" s="412">
        <v>-1.3770099999999999E-3</v>
      </c>
      <c r="GI610" s="412">
        <v>-5.6480790000000003E-3</v>
      </c>
      <c r="GJ610" s="412">
        <v>-0.117370365</v>
      </c>
      <c r="GK610" s="412">
        <v>-2.0445782999999999E-2</v>
      </c>
      <c r="GL610" s="412">
        <v>-4.2699900000000001E-4</v>
      </c>
      <c r="GM610" s="412">
        <v>-8.04239E-4</v>
      </c>
      <c r="GN610" s="412">
        <v>-9.35464E-4</v>
      </c>
      <c r="GO610" s="412">
        <v>-1.6773370000000001E-3</v>
      </c>
      <c r="GP610" s="412">
        <v>-4.85951E-3</v>
      </c>
      <c r="GQ610" s="412">
        <v>-3.7007590000000001E-3</v>
      </c>
      <c r="GR610" s="412">
        <v>-2.0239820000000001E-3</v>
      </c>
      <c r="GS610" s="412">
        <v>-1.7495639999999999E-3</v>
      </c>
      <c r="GT610" s="412">
        <v>-4.8260700000000002E-4</v>
      </c>
      <c r="GU610" s="412">
        <v>-2.6179300000000002E-4</v>
      </c>
      <c r="GV610" s="412">
        <v>-1.660307E-3</v>
      </c>
      <c r="GW610" s="412">
        <v>-9.66788E-4</v>
      </c>
      <c r="GX610" s="412">
        <v>-2.1324209999999998E-3</v>
      </c>
      <c r="GY610" s="412">
        <v>-4.4796430000000002E-3</v>
      </c>
      <c r="GZ610" s="412">
        <v>-1.322639E-3</v>
      </c>
      <c r="HA610" s="412">
        <v>-2.4842150000000001E-3</v>
      </c>
      <c r="HB610" s="412">
        <v>-6.3987773999999997E-2</v>
      </c>
      <c r="HC610" s="412">
        <v>-3.2313490000000001E-3</v>
      </c>
      <c r="HD610" s="412">
        <v>0.92456241500000003</v>
      </c>
      <c r="HE610" s="412">
        <v>-2.5808749999999998E-3</v>
      </c>
      <c r="HF610" s="412">
        <v>-1.943225E-3</v>
      </c>
      <c r="HG610" s="412">
        <v>-8.49562E-4</v>
      </c>
      <c r="HH610" s="412">
        <v>-3.7033029999999998E-3</v>
      </c>
      <c r="HI610" s="412">
        <v>-4.1206339999999998E-3</v>
      </c>
      <c r="HJ610" s="412">
        <v>-0.43492802600000002</v>
      </c>
      <c r="HK610" s="412">
        <v>-3.3294367999999998E-2</v>
      </c>
      <c r="HL610" s="412">
        <v>-3.0541230000000002E-3</v>
      </c>
      <c r="HM610" s="412">
        <v>-6.6567453999999998E-2</v>
      </c>
      <c r="HN610" s="412">
        <v>-4.3787224E-2</v>
      </c>
      <c r="HO610" s="412">
        <v>-2.9819529999999999E-3</v>
      </c>
      <c r="HP610" s="412">
        <v>-1.2502539999999999E-3</v>
      </c>
      <c r="HQ610" s="412">
        <v>-1.1945669999999999E-3</v>
      </c>
      <c r="HR610" s="412">
        <v>-5.6443359999999998E-3</v>
      </c>
      <c r="HS610" s="412">
        <v>-0.109148246</v>
      </c>
      <c r="HT610" s="412">
        <v>-1.7724304E-2</v>
      </c>
      <c r="HU610" s="412">
        <v>-4.4324799999999998E-4</v>
      </c>
      <c r="HV610" s="412">
        <v>-7.1729499999999996E-4</v>
      </c>
      <c r="HW610" s="412">
        <v>-9.8575799999999999E-4</v>
      </c>
      <c r="HX610" s="412">
        <v>-1.5302569999999999E-3</v>
      </c>
      <c r="HY610" s="412">
        <v>-3.9461110000000004E-3</v>
      </c>
      <c r="HZ610" s="412">
        <v>-2.6583420000000002E-3</v>
      </c>
      <c r="IA610" s="412">
        <v>-1.9920559999999999E-3</v>
      </c>
      <c r="IB610" s="412">
        <v>-1.564707E-3</v>
      </c>
      <c r="IC610" s="412">
        <v>-4.8447399999999998E-4</v>
      </c>
      <c r="ID610" s="412">
        <v>-2.6163800000000002E-4</v>
      </c>
      <c r="IE610" s="412">
        <v>-1.803935E-3</v>
      </c>
      <c r="IF610" s="412">
        <v>-8.2877099999999996E-4</v>
      </c>
      <c r="IG610" s="412">
        <v>-1.8599560000000001E-3</v>
      </c>
      <c r="IH610" s="412">
        <v>-3.390831E-3</v>
      </c>
      <c r="II610" s="412">
        <v>-1.0083010000000001E-3</v>
      </c>
      <c r="IJ610" s="412">
        <v>-2.4546350000000002E-3</v>
      </c>
      <c r="IK610" s="412">
        <v>-6.2407836000000001E-2</v>
      </c>
      <c r="IL610" s="412">
        <v>-3.5291400000000001E-3</v>
      </c>
      <c r="IM610" s="412">
        <v>0.92681261299999995</v>
      </c>
      <c r="IN610" s="412">
        <v>-2.6152020000000001E-3</v>
      </c>
      <c r="IO610" s="412">
        <v>-2.01922E-3</v>
      </c>
      <c r="IP610" s="412">
        <v>-8.5176800000000003E-4</v>
      </c>
      <c r="IQ610" s="412">
        <v>-3.653669E-3</v>
      </c>
      <c r="IR610" s="412">
        <v>-4.3886369999999999E-3</v>
      </c>
      <c r="IS610" s="412">
        <v>-0.44256648100000001</v>
      </c>
      <c r="IT610" s="412">
        <v>-3.1820229999999998E-2</v>
      </c>
      <c r="IU610" s="412">
        <v>-2.9375569999999999E-3</v>
      </c>
      <c r="IV610" s="412">
        <v>-6.4238015999999995E-2</v>
      </c>
      <c r="IW610" s="412">
        <v>-4.3989097999999997E-2</v>
      </c>
      <c r="IX610" s="412">
        <v>-2.94532E-3</v>
      </c>
      <c r="IY610" s="412">
        <v>-1.2780560000000001E-3</v>
      </c>
      <c r="IZ610" s="412">
        <v>-1.237646E-3</v>
      </c>
      <c r="JA610" s="412">
        <v>-6.0055009999999999E-3</v>
      </c>
      <c r="JB610" s="412">
        <v>-0.106270138</v>
      </c>
      <c r="JC610" s="412">
        <v>-1.7527625000000002E-2</v>
      </c>
      <c r="JD610" s="412">
        <v>-4.4991699999999998E-4</v>
      </c>
      <c r="JE610" s="412">
        <v>-6.7402900000000003E-4</v>
      </c>
      <c r="JF610" s="412">
        <v>-1.0779699999999999E-3</v>
      </c>
      <c r="JG610" s="412">
        <v>-1.5710030000000001E-3</v>
      </c>
      <c r="JH610" s="412">
        <v>-3.845481E-3</v>
      </c>
      <c r="JI610" s="412">
        <v>-2.4033539999999999E-3</v>
      </c>
      <c r="JJ610" s="412">
        <v>-2.420279E-3</v>
      </c>
      <c r="JK610" s="412">
        <v>-1.5675109999999999E-3</v>
      </c>
      <c r="JL610" s="412">
        <v>-4.9505199999999995E-4</v>
      </c>
      <c r="JM610" s="412">
        <v>-2.6992299999999998E-4</v>
      </c>
      <c r="JN610" s="412">
        <v>-1.6523169999999999E-3</v>
      </c>
      <c r="JO610" s="412">
        <v>-8.2366700000000004E-4</v>
      </c>
      <c r="JP610" s="412">
        <v>-2.749329E-3</v>
      </c>
      <c r="JQ610" s="412">
        <v>-2.9971149999999998E-3</v>
      </c>
      <c r="JR610" s="412">
        <v>-8.6925800000000003E-4</v>
      </c>
      <c r="JS610" s="412">
        <v>-2.4514979999999999E-3</v>
      </c>
      <c r="JT610" s="412">
        <v>-6.1735655E-2</v>
      </c>
      <c r="JU610" s="412">
        <v>-3.3219399999999998E-3</v>
      </c>
      <c r="JV610" s="412">
        <v>0.91776579400000002</v>
      </c>
      <c r="JW610" s="412">
        <v>-2.6707430000000002E-3</v>
      </c>
      <c r="JX610" s="412">
        <v>-2.4397109999999998E-3</v>
      </c>
      <c r="JY610" s="412">
        <v>-1.262039E-3</v>
      </c>
      <c r="JZ610" s="412">
        <v>-4.1320389999999997E-3</v>
      </c>
      <c r="KA610" s="412">
        <v>-4.6981089999999998E-3</v>
      </c>
      <c r="KB610" s="412">
        <v>-0.46617561200000002</v>
      </c>
      <c r="KC610" s="412">
        <v>-3.3449119999999999E-2</v>
      </c>
      <c r="KD610" s="412">
        <v>-3.3236979999999999E-3</v>
      </c>
      <c r="KE610" s="412">
        <v>-6.6959454000000002E-2</v>
      </c>
      <c r="KF610" s="412">
        <v>-4.7533929000000003E-2</v>
      </c>
      <c r="KG610" s="412">
        <v>-3.017259E-3</v>
      </c>
      <c r="KH610" s="412">
        <v>-1.228493E-3</v>
      </c>
      <c r="KI610" s="412">
        <v>-1.244808E-3</v>
      </c>
      <c r="KJ610" s="412">
        <v>-5.449232E-3</v>
      </c>
      <c r="KK610" s="412">
        <v>-0.11352965299999999</v>
      </c>
      <c r="KL610" s="412">
        <v>-1.7622987999999999E-2</v>
      </c>
      <c r="KM610" s="412">
        <v>-4.9031699999999999E-4</v>
      </c>
      <c r="KN610" s="412">
        <v>-6.5878099999999999E-4</v>
      </c>
      <c r="KO610" s="412">
        <v>-1.1809120000000001E-3</v>
      </c>
      <c r="KP610" s="412">
        <v>-1.7626930000000001E-3</v>
      </c>
      <c r="KQ610" s="412">
        <v>-4.4489969999999997E-3</v>
      </c>
      <c r="KR610" s="412">
        <v>-2.7281610000000002E-3</v>
      </c>
      <c r="KS610" s="412">
        <v>-2.3651269999999999E-3</v>
      </c>
      <c r="KT610" s="412">
        <v>-1.7472989999999999E-3</v>
      </c>
      <c r="KU610" s="412">
        <v>-5.6083399999999996E-4</v>
      </c>
      <c r="KV610" s="412">
        <v>-2.6476199999999998E-4</v>
      </c>
      <c r="KW610" s="412">
        <v>-1.2885430000000001E-3</v>
      </c>
      <c r="KX610" s="412">
        <v>-8.37147E-4</v>
      </c>
      <c r="KY610" s="412">
        <v>-3.088539E-3</v>
      </c>
      <c r="KZ610" s="412">
        <v>-2.8922190000000001E-3</v>
      </c>
      <c r="LA610" s="412">
        <v>-1.092913E-3</v>
      </c>
      <c r="LB610" s="412">
        <v>-2.7385980000000001E-3</v>
      </c>
      <c r="LC610" s="412">
        <v>-6.0288017999999999E-2</v>
      </c>
      <c r="LD610" s="412">
        <v>-2.9274280000000001E-3</v>
      </c>
      <c r="LE610" s="412">
        <v>0.91525089599999998</v>
      </c>
      <c r="LF610" s="412">
        <v>-2.7046729999999999E-3</v>
      </c>
      <c r="LG610" s="412">
        <v>-2.5143190000000001E-3</v>
      </c>
      <c r="LH610" s="412">
        <v>-1.7103140000000001E-3</v>
      </c>
      <c r="LI610" s="412">
        <v>-4.2185149999999999E-3</v>
      </c>
      <c r="LJ610" s="412">
        <v>-4.701284E-3</v>
      </c>
      <c r="LK610" s="412">
        <v>-0.458014421</v>
      </c>
      <c r="LL610" s="412">
        <v>-3.3834243999999999E-2</v>
      </c>
      <c r="LM610" s="412">
        <v>-3.7234199999999999E-3</v>
      </c>
      <c r="LN610" s="412">
        <v>-7.0870708000000004E-2</v>
      </c>
      <c r="LO610" s="412">
        <v>-5.0991114999999997E-2</v>
      </c>
      <c r="LP610" s="412">
        <v>-3.0674000000000001E-3</v>
      </c>
      <c r="LQ610" s="412">
        <v>-1.267689E-3</v>
      </c>
      <c r="LR610" s="412">
        <v>-1.4798350000000001E-3</v>
      </c>
      <c r="LS610" s="412">
        <v>-5.6840529999999997E-3</v>
      </c>
      <c r="LT610" s="412">
        <v>-0.111050254</v>
      </c>
      <c r="LU610" s="412">
        <v>-1.7370495E-2</v>
      </c>
      <c r="LV610" s="412">
        <v>-5.5676900000000004E-4</v>
      </c>
      <c r="LW610" s="412">
        <v>-6.2747900000000001E-4</v>
      </c>
      <c r="LX610" s="412">
        <v>-1.0808689999999999E-3</v>
      </c>
      <c r="LY610" s="412">
        <v>-1.9678730000000002E-3</v>
      </c>
      <c r="LZ610" s="412">
        <v>-4.885749E-3</v>
      </c>
      <c r="MA610" s="412">
        <v>-3.1251740000000001E-3</v>
      </c>
      <c r="MB610" s="412">
        <v>-2.766012E-3</v>
      </c>
      <c r="MC610" s="412">
        <v>-2.130135E-3</v>
      </c>
      <c r="MD610" s="412">
        <v>-5.7312300000000004E-4</v>
      </c>
      <c r="ME610" s="412">
        <v>-2.8401499999999998E-4</v>
      </c>
      <c r="MF610" s="412">
        <v>-1.6806880000000001E-3</v>
      </c>
      <c r="MG610" s="412">
        <v>-9.0941800000000005E-4</v>
      </c>
      <c r="MH610" s="412">
        <v>-3.4285299999999999E-3</v>
      </c>
      <c r="MI610" s="412">
        <v>-2.5231070000000001E-3</v>
      </c>
      <c r="MJ610" s="412">
        <v>-1.311563E-3</v>
      </c>
      <c r="MK610" s="412">
        <v>-2.9737930000000002E-3</v>
      </c>
      <c r="ML610" s="412">
        <v>-6.1327604000000001E-2</v>
      </c>
      <c r="MM610" s="412">
        <v>-2.905819E-3</v>
      </c>
      <c r="MN610" s="412">
        <v>0.91295533500000003</v>
      </c>
      <c r="MO610" s="412">
        <v>-2.9508099999999999E-3</v>
      </c>
      <c r="MP610" s="412">
        <v>-2.7741179999999999E-3</v>
      </c>
      <c r="MQ610" s="412">
        <v>-2.0977880000000002E-3</v>
      </c>
      <c r="MR610" s="412">
        <v>-4.6592919999999998E-3</v>
      </c>
      <c r="MS610" s="412">
        <v>-4.9971449999999997E-3</v>
      </c>
      <c r="MT610" s="412">
        <v>-0.45233548400000001</v>
      </c>
      <c r="MU610" s="412">
        <v>-3.1240469E-2</v>
      </c>
      <c r="MV610" s="412">
        <v>-4.0766659999999996E-3</v>
      </c>
      <c r="MW610" s="412">
        <v>-7.1436255000000004E-2</v>
      </c>
      <c r="MX610" s="412">
        <v>-5.2543655000000002E-2</v>
      </c>
      <c r="MY610" s="412">
        <v>-3.2332160000000001E-3</v>
      </c>
      <c r="MZ610" s="412">
        <v>-1.3756689999999999E-3</v>
      </c>
      <c r="NA610" s="412">
        <v>-1.8342670000000001E-3</v>
      </c>
      <c r="NB610" s="412">
        <v>-5.4160689999999999E-3</v>
      </c>
      <c r="NC610" s="412">
        <v>-0.113475558</v>
      </c>
      <c r="ND610" s="412">
        <v>-1.9015329000000001E-2</v>
      </c>
      <c r="NE610" s="412">
        <v>-5.5634599999999999E-4</v>
      </c>
      <c r="NF610" s="412">
        <v>-5.4943400000000001E-4</v>
      </c>
      <c r="NG610" s="412">
        <v>-1.0680080000000001E-3</v>
      </c>
      <c r="NH610" s="412">
        <v>-2.1514809999999998E-3</v>
      </c>
      <c r="NI610" s="412">
        <v>-5.343436E-3</v>
      </c>
      <c r="NJ610" s="412">
        <v>-3.5334619999999998E-3</v>
      </c>
      <c r="NK610" s="412">
        <v>-2.9779509999999999E-3</v>
      </c>
      <c r="NL610" s="412">
        <v>-2.661985E-3</v>
      </c>
      <c r="NM610" s="412">
        <v>-5.5397699999999999E-4</v>
      </c>
      <c r="NN610" s="412">
        <v>-2.85576E-4</v>
      </c>
      <c r="NO610" s="412">
        <v>-1.5818430000000001E-3</v>
      </c>
      <c r="NP610" s="412">
        <v>-8.6838099999999999E-4</v>
      </c>
      <c r="NQ610" s="412">
        <v>-3.2963189999999998E-3</v>
      </c>
      <c r="NR610" s="412">
        <v>-2.38784E-3</v>
      </c>
      <c r="NS610" s="412">
        <v>-1.520085E-3</v>
      </c>
      <c r="NT610" s="412">
        <v>-3.00242E-3</v>
      </c>
      <c r="NU610" s="412">
        <v>-6.2085974000000002E-2</v>
      </c>
      <c r="NV610" s="412">
        <v>-2.3542989999999998E-3</v>
      </c>
      <c r="NW610" s="412">
        <v>0.92297309000000005</v>
      </c>
      <c r="NX610" s="412">
        <v>-2.8084920000000001E-3</v>
      </c>
      <c r="NY610" s="412">
        <v>-2.7835059999999998E-3</v>
      </c>
      <c r="NZ610" s="412">
        <v>-2.320969E-3</v>
      </c>
      <c r="OA610" s="412">
        <v>-4.2498049999999997E-3</v>
      </c>
      <c r="OB610" s="412">
        <v>-4.8272369999999998E-3</v>
      </c>
      <c r="OC610" s="412">
        <v>-0.47183667800000001</v>
      </c>
      <c r="OD610" s="412">
        <v>-3.0358878999999998E-2</v>
      </c>
      <c r="OE610" s="412">
        <v>-3.7197419999999998E-3</v>
      </c>
      <c r="OF610" s="412">
        <v>-7.0027466999999996E-2</v>
      </c>
      <c r="OG610" s="412">
        <v>-5.2002984000000002E-2</v>
      </c>
      <c r="OH610" s="412">
        <v>-2.911538E-3</v>
      </c>
      <c r="OI610" s="412">
        <v>-1.1286180000000001E-3</v>
      </c>
      <c r="OJ610" s="412">
        <v>-1.584064E-3</v>
      </c>
      <c r="OK610" s="412">
        <v>-5.0994509999999996E-3</v>
      </c>
      <c r="OL610" s="412">
        <v>-0.10919166199999999</v>
      </c>
      <c r="OM610" s="412">
        <v>-1.7907316999999999E-2</v>
      </c>
      <c r="ON610" s="412">
        <v>-5.7741200000000002E-4</v>
      </c>
      <c r="OO610" s="412">
        <v>-5.2057399999999999E-4</v>
      </c>
      <c r="OP610" s="412">
        <v>-1.0619900000000001E-3</v>
      </c>
      <c r="OQ610" s="412">
        <v>-2.0629870000000001E-3</v>
      </c>
      <c r="OR610" s="412">
        <v>-4.9978469999999997E-3</v>
      </c>
      <c r="OS610" s="412">
        <v>-3.395164E-3</v>
      </c>
      <c r="OT610" s="412">
        <v>-3.1482860000000001E-3</v>
      </c>
      <c r="OU610" s="412">
        <v>-2.8522909999999999E-3</v>
      </c>
      <c r="OV610" s="412">
        <v>-4.6579299999999999E-4</v>
      </c>
      <c r="OW610" s="412">
        <v>-2.6668200000000002E-4</v>
      </c>
      <c r="OX610" s="412">
        <v>-1.6101609999999999E-3</v>
      </c>
      <c r="OY610" s="412">
        <v>-8.0723399999999999E-4</v>
      </c>
      <c r="OZ610" s="412">
        <v>-3.0652069999999999E-3</v>
      </c>
      <c r="PA610" s="412">
        <v>-1.7964529999999999E-3</v>
      </c>
      <c r="PB610" s="412">
        <v>-1.515867E-3</v>
      </c>
      <c r="PC610" s="412">
        <v>-2.7025930000000001E-3</v>
      </c>
      <c r="PD610" s="412">
        <v>-6.3078971999999997E-2</v>
      </c>
      <c r="PE610" s="412">
        <v>-2.1952040000000001E-3</v>
      </c>
      <c r="PF610" s="412">
        <v>0.91578172300000005</v>
      </c>
      <c r="PG610" s="412">
        <v>-2.7856299999999999E-3</v>
      </c>
      <c r="PH610" s="412">
        <v>-2.9461550000000002E-3</v>
      </c>
      <c r="PI610" s="412">
        <v>-2.386478E-3</v>
      </c>
      <c r="PJ610" s="412">
        <v>-4.1658659999999998E-3</v>
      </c>
      <c r="PK610" s="412">
        <v>-4.7089369999999998E-3</v>
      </c>
      <c r="PL610" s="412">
        <v>-0.44379426799999999</v>
      </c>
      <c r="PM610" s="412">
        <v>-2.9621478999999999E-2</v>
      </c>
      <c r="PN610" s="412">
        <v>-3.6780710000000002E-3</v>
      </c>
      <c r="PO610" s="412">
        <v>-6.8806616000000001E-2</v>
      </c>
      <c r="PP610" s="412">
        <v>-5.0207242999999999E-2</v>
      </c>
      <c r="PQ610" s="412">
        <v>-2.5330040000000002E-3</v>
      </c>
      <c r="PR610" s="412">
        <v>-1.01534E-3</v>
      </c>
      <c r="PS610" s="412">
        <v>-1.484548E-3</v>
      </c>
      <c r="PT610" s="412">
        <v>-5.088815E-3</v>
      </c>
      <c r="PU610" s="412">
        <v>-0.106609079</v>
      </c>
      <c r="PV610" s="412">
        <v>-1.8722503000000001E-2</v>
      </c>
      <c r="PW610" s="412">
        <v>-5.52766E-4</v>
      </c>
      <c r="PX610" s="412">
        <v>-5.0255299999999998E-4</v>
      </c>
      <c r="PY610" s="412">
        <v>-1.020612E-3</v>
      </c>
      <c r="PZ610" s="412">
        <v>-2.052725E-3</v>
      </c>
      <c r="QA610" s="412">
        <v>-4.9231960000000003E-3</v>
      </c>
      <c r="QB610" s="412">
        <v>-3.1564850000000001E-3</v>
      </c>
      <c r="QC610" s="412">
        <v>-3.6036140000000002E-3</v>
      </c>
      <c r="QD610" s="412">
        <v>-2.9107790000000001E-3</v>
      </c>
      <c r="QE610" s="412">
        <v>-4.4050900000000001E-4</v>
      </c>
      <c r="QF610" s="412">
        <v>-2.5858199999999999E-4</v>
      </c>
      <c r="QG610" s="412">
        <v>-1.44268E-3</v>
      </c>
      <c r="QH610" s="412">
        <v>-7.58565E-4</v>
      </c>
      <c r="QI610" s="412">
        <v>-3.1688210000000001E-3</v>
      </c>
      <c r="QJ610" s="412">
        <v>-1.5441140000000001E-3</v>
      </c>
      <c r="QK610" s="412">
        <v>-1.587811E-3</v>
      </c>
      <c r="QL610" s="412">
        <v>-2.6827140000000001E-3</v>
      </c>
      <c r="QM610" s="412">
        <v>-6.3468852000000006E-2</v>
      </c>
      <c r="QN610" s="412">
        <v>-2.3932340000000002E-3</v>
      </c>
      <c r="QO610" s="412">
        <v>0.92372124200000005</v>
      </c>
      <c r="QP610" s="412">
        <v>-3.141118E-3</v>
      </c>
      <c r="QQ610" s="412">
        <v>-3.898023E-3</v>
      </c>
      <c r="QR610" s="412">
        <v>-2.8726899999999998E-3</v>
      </c>
      <c r="QS610" s="412">
        <v>-4.7478859999999998E-3</v>
      </c>
      <c r="QT610" s="412">
        <v>-5.2707470000000001E-3</v>
      </c>
      <c r="QU610" s="412">
        <v>-0.474645435</v>
      </c>
      <c r="QV610" s="412">
        <v>-2.8951096999999999E-2</v>
      </c>
      <c r="QW610" s="412">
        <v>-3.886816E-3</v>
      </c>
      <c r="QX610" s="412">
        <v>-7.0068508000000002E-2</v>
      </c>
      <c r="QY610" s="412">
        <v>-5.2358048999999997E-2</v>
      </c>
      <c r="QZ610" s="412">
        <v>-2.9230649999999999E-3</v>
      </c>
      <c r="RA610" s="412">
        <v>-1.1074679999999999E-3</v>
      </c>
      <c r="RB610" s="412">
        <v>-1.5019860000000001E-3</v>
      </c>
      <c r="RC610" s="412">
        <v>-5.5905800000000004E-3</v>
      </c>
      <c r="RD610" s="412">
        <v>-0.114341392</v>
      </c>
      <c r="RE610" s="412">
        <v>-2.0438471E-2</v>
      </c>
      <c r="RF610" s="412">
        <v>-5.3960800000000001E-4</v>
      </c>
      <c r="RG610" s="412">
        <v>-5.2327799999999996E-4</v>
      </c>
      <c r="RH610" s="412">
        <v>-8.6439399999999999E-4</v>
      </c>
      <c r="RI610" s="412">
        <v>-2.3246880000000001E-3</v>
      </c>
      <c r="RJ610" s="412">
        <v>-5.7981860000000003E-3</v>
      </c>
      <c r="RK610" s="412">
        <v>-3.8256649999999998E-3</v>
      </c>
      <c r="RL610" s="412">
        <v>-4.1438109999999998E-3</v>
      </c>
      <c r="RM610" s="412">
        <v>-3.5508050000000002E-3</v>
      </c>
      <c r="RN610" s="412">
        <v>-4.6845200000000001E-4</v>
      </c>
      <c r="RO610" s="412">
        <v>-2.7078999999999997E-4</v>
      </c>
      <c r="RP610" s="412">
        <v>-1.3067370000000001E-3</v>
      </c>
      <c r="RQ610" s="412">
        <v>-8.4798499999999999E-4</v>
      </c>
      <c r="RR610" s="412">
        <v>-3.1165659999999999E-3</v>
      </c>
      <c r="RS610" s="412">
        <v>-1.764287E-3</v>
      </c>
      <c r="RT610" s="412">
        <v>-1.876974E-3</v>
      </c>
      <c r="RU610" s="412">
        <v>-2.8365880000000001E-3</v>
      </c>
      <c r="RV610" s="412">
        <v>-6.5758121000000003E-2</v>
      </c>
      <c r="RW610" s="412">
        <v>-2.5161340000000002E-3</v>
      </c>
      <c r="RX610" s="412">
        <v>0.90457314200000005</v>
      </c>
      <c r="RY610" s="412">
        <v>-3.3446959999999999E-3</v>
      </c>
      <c r="RZ610" s="412">
        <v>-4.2247090000000001E-3</v>
      </c>
      <c r="SA610" s="412">
        <v>-3.1669929999999999E-3</v>
      </c>
      <c r="SB610" s="412">
        <v>-5.4635459999999997E-3</v>
      </c>
      <c r="SC610" s="412">
        <v>-5.8908229999999999E-3</v>
      </c>
      <c r="SD610" s="412">
        <v>-0.38890672999999998</v>
      </c>
      <c r="SE610" s="412">
        <v>-3.2171439000000003E-2</v>
      </c>
      <c r="SF610" s="412">
        <v>-4.5870650000000004E-3</v>
      </c>
      <c r="SG610" s="412">
        <v>-7.6014820999999996E-2</v>
      </c>
      <c r="SH610" s="412">
        <v>-6.0129664999999999E-2</v>
      </c>
      <c r="SI610" s="412">
        <v>-3.9583559999999997E-3</v>
      </c>
      <c r="SJ610" s="412">
        <v>-1.213883E-3</v>
      </c>
      <c r="SK610" s="412">
        <v>-1.646343E-3</v>
      </c>
      <c r="SL610" s="412">
        <v>-6.2482989999999997E-3</v>
      </c>
      <c r="SM610" s="412">
        <v>-0.10699070400000001</v>
      </c>
      <c r="SN610" s="412">
        <v>-2.3242137E-2</v>
      </c>
      <c r="SO610" s="412">
        <v>-5.2141000000000004E-4</v>
      </c>
      <c r="SP610" s="412">
        <v>-5.7047200000000004E-4</v>
      </c>
      <c r="SQ610" s="412">
        <v>-1.2225529999999999E-3</v>
      </c>
      <c r="SR610" s="412">
        <v>-2.7775970000000001E-3</v>
      </c>
      <c r="SS610" s="412">
        <v>-6.3705480000000002E-3</v>
      </c>
      <c r="ST610" s="412">
        <v>-4.6535550000000002E-3</v>
      </c>
      <c r="SU610" s="412">
        <v>-4.6449450000000002E-3</v>
      </c>
      <c r="SV610" s="412">
        <v>-4.5772850000000004E-3</v>
      </c>
      <c r="SW610" s="412">
        <v>-4.9335099999999995E-4</v>
      </c>
      <c r="SX610" s="412">
        <v>-2.8576900000000001E-4</v>
      </c>
      <c r="SY610" s="412">
        <v>-1.8802960000000001E-3</v>
      </c>
      <c r="SZ610" s="412">
        <v>-8.8614300000000004E-4</v>
      </c>
      <c r="TA610" s="412">
        <v>-3.31124E-3</v>
      </c>
      <c r="TB610" s="412">
        <v>-1.957449E-3</v>
      </c>
      <c r="TC610" s="412">
        <v>-1.9653309999999998E-3</v>
      </c>
      <c r="TD610" s="412">
        <v>-3.1336670000000001E-3</v>
      </c>
      <c r="TE610" s="412">
        <v>-6.0101323999999998E-2</v>
      </c>
    </row>
    <row r="611" spans="1:525" x14ac:dyDescent="0.3">
      <c r="A611" s="412">
        <v>-5.3013419999999999E-2</v>
      </c>
      <c r="B611" s="412">
        <v>-8.2275700000000002E-4</v>
      </c>
      <c r="C611" s="412">
        <v>0.86274949300000003</v>
      </c>
      <c r="D611" s="412">
        <v>-2.3899049999999999E-3</v>
      </c>
      <c r="E611" s="412">
        <v>-8.4176064999999994E-2</v>
      </c>
      <c r="F611" s="412">
        <v>-1.1654E-3</v>
      </c>
      <c r="G611" s="412">
        <v>-2.8159449999999998E-3</v>
      </c>
      <c r="H611" s="412">
        <v>-1.118286E-3</v>
      </c>
      <c r="I611" s="412">
        <v>-9.8192890000000001E-3</v>
      </c>
      <c r="J611" s="412">
        <v>-2.4863860000000002E-3</v>
      </c>
      <c r="K611" s="412">
        <v>-1.7241540000000001E-3</v>
      </c>
      <c r="L611" s="412">
        <v>-9.8188099999999999E-4</v>
      </c>
      <c r="M611" s="412">
        <v>-1.1626169999999999E-3</v>
      </c>
      <c r="N611" s="412">
        <v>-1.1788370000000001E-3</v>
      </c>
      <c r="O611" s="412">
        <v>-8.1982300000000001E-4</v>
      </c>
      <c r="P611" s="412">
        <v>-1.6851500000000001E-3</v>
      </c>
      <c r="Q611" s="412">
        <v>-8.4637999999999998E-4</v>
      </c>
      <c r="R611" s="412">
        <v>-1.0642659999999999E-3</v>
      </c>
      <c r="S611" s="412">
        <v>-1.7314629999999999E-3</v>
      </c>
      <c r="T611" s="412">
        <v>-4.9808659999999996E-3</v>
      </c>
      <c r="U611" s="412">
        <v>-4.5422409999999998E-3</v>
      </c>
      <c r="V611" s="412">
        <v>-0.16518994400000001</v>
      </c>
      <c r="W611" s="412">
        <v>-1.621234E-3</v>
      </c>
      <c r="X611" s="412">
        <v>-5.5334499999999997E-3</v>
      </c>
      <c r="Y611" s="412">
        <v>-4.4859569999999996E-3</v>
      </c>
      <c r="Z611" s="412">
        <v>-2.3011730000000001E-3</v>
      </c>
      <c r="AA611" s="412">
        <v>-1.3251770000000001E-3</v>
      </c>
      <c r="AB611" s="412">
        <v>-9.9911599999999998E-4</v>
      </c>
      <c r="AC611" s="412">
        <v>-2.4417299999999998E-4</v>
      </c>
      <c r="AD611" s="412">
        <v>-2.6492500000000001E-3</v>
      </c>
      <c r="AE611" s="412">
        <v>-8.1716329999999993E-3</v>
      </c>
      <c r="AF611" s="412">
        <v>-8.9613499999999999E-3</v>
      </c>
      <c r="AG611" s="412">
        <v>-1.4609106E-2</v>
      </c>
      <c r="AH611" s="412">
        <v>-5.0276310000000003E-3</v>
      </c>
      <c r="AI611" s="412">
        <v>-1.201309E-3</v>
      </c>
      <c r="AJ611" s="412">
        <v>-5.3373774999999998E-2</v>
      </c>
      <c r="AK611" s="412">
        <v>-8.0498199999999998E-4</v>
      </c>
      <c r="AL611" s="412">
        <v>0.86099007100000002</v>
      </c>
      <c r="AM611" s="412">
        <v>-2.3115409999999999E-3</v>
      </c>
      <c r="AN611" s="412">
        <v>-8.3437502999999996E-2</v>
      </c>
      <c r="AO611" s="412">
        <v>-1.1686240000000001E-3</v>
      </c>
      <c r="AP611" s="412">
        <v>-2.7774280000000002E-3</v>
      </c>
      <c r="AQ611" s="412">
        <v>-9.5398900000000003E-4</v>
      </c>
      <c r="AR611" s="412">
        <v>-9.7116070000000006E-3</v>
      </c>
      <c r="AS611" s="412">
        <v>-2.368331E-3</v>
      </c>
      <c r="AT611" s="412">
        <v>-1.85279E-3</v>
      </c>
      <c r="AU611" s="412">
        <v>-9.3016300000000002E-4</v>
      </c>
      <c r="AV611" s="412">
        <v>-1.123387E-3</v>
      </c>
      <c r="AW611" s="412">
        <v>-1.103943E-3</v>
      </c>
      <c r="AX611" s="412">
        <v>-7.9454999999999999E-4</v>
      </c>
      <c r="AY611" s="412">
        <v>-1.586519E-3</v>
      </c>
      <c r="AZ611" s="412">
        <v>-7.3610400000000001E-4</v>
      </c>
      <c r="BA611" s="412">
        <v>-1.000468E-3</v>
      </c>
      <c r="BB611" s="412">
        <v>-1.621667E-3</v>
      </c>
      <c r="BC611" s="412">
        <v>-4.6182560000000003E-3</v>
      </c>
      <c r="BD611" s="412">
        <v>-4.4044050000000001E-3</v>
      </c>
      <c r="BE611" s="412">
        <v>-0.16129922699999999</v>
      </c>
      <c r="BF611" s="412">
        <v>-1.6064930000000001E-3</v>
      </c>
      <c r="BG611" s="412">
        <v>-6.7957160000000003E-3</v>
      </c>
      <c r="BH611" s="412">
        <v>-4.3228160000000002E-3</v>
      </c>
      <c r="BI611" s="412">
        <v>-2.4538839999999999E-3</v>
      </c>
      <c r="BJ611" s="412">
        <v>-1.516641E-3</v>
      </c>
      <c r="BK611" s="412">
        <v>-8.0383600000000005E-4</v>
      </c>
      <c r="BL611" s="412">
        <v>-2.1975299999999999E-4</v>
      </c>
      <c r="BM611" s="412">
        <v>-2.2915359999999998E-3</v>
      </c>
      <c r="BN611" s="412">
        <v>-8.0422719999999996E-3</v>
      </c>
      <c r="BO611" s="412">
        <v>-9.0326069999999998E-3</v>
      </c>
      <c r="BP611" s="412">
        <v>-1.432422E-2</v>
      </c>
      <c r="BQ611" s="412">
        <v>-5.3184560000000001E-3</v>
      </c>
      <c r="BR611" s="412">
        <v>-1.2606819999999999E-3</v>
      </c>
      <c r="BS611" s="412">
        <v>-5.4333335000000003E-2</v>
      </c>
      <c r="BT611" s="412">
        <v>-8.0214000000000001E-4</v>
      </c>
      <c r="BU611" s="412">
        <v>0.861354218</v>
      </c>
      <c r="BV611" s="412">
        <v>-2.3060329999999999E-3</v>
      </c>
      <c r="BW611" s="412">
        <v>-8.5071037000000002E-2</v>
      </c>
      <c r="BX611" s="412">
        <v>-1.2622880000000001E-3</v>
      </c>
      <c r="BY611" s="412">
        <v>-2.790004E-3</v>
      </c>
      <c r="BZ611" s="412">
        <v>-1.0194959999999999E-3</v>
      </c>
      <c r="CA611" s="412">
        <v>-9.6636120000000002E-3</v>
      </c>
      <c r="CB611" s="412">
        <v>-2.4595120000000001E-3</v>
      </c>
      <c r="CC611" s="412">
        <v>-1.9085230000000001E-3</v>
      </c>
      <c r="CD611" s="412">
        <v>-9.6720400000000005E-4</v>
      </c>
      <c r="CE611" s="412">
        <v>-1.1718880000000001E-3</v>
      </c>
      <c r="CF611" s="412">
        <v>-1.1589180000000001E-3</v>
      </c>
      <c r="CG611" s="412">
        <v>-8.1700100000000003E-4</v>
      </c>
      <c r="CH611" s="412">
        <v>-1.553905E-3</v>
      </c>
      <c r="CI611" s="412">
        <v>-7.8200899999999996E-4</v>
      </c>
      <c r="CJ611" s="412">
        <v>-1.051083E-3</v>
      </c>
      <c r="CK611" s="412">
        <v>-1.6937180000000001E-3</v>
      </c>
      <c r="CL611" s="412">
        <v>-4.55339E-3</v>
      </c>
      <c r="CM611" s="412">
        <v>-4.337245E-3</v>
      </c>
      <c r="CN611" s="412">
        <v>-0.15910000599999999</v>
      </c>
      <c r="CO611" s="412">
        <v>-1.613403E-3</v>
      </c>
      <c r="CP611" s="412">
        <v>-7.3378380000000002E-3</v>
      </c>
      <c r="CQ611" s="412">
        <v>-4.5855080000000003E-3</v>
      </c>
      <c r="CR611" s="412">
        <v>-2.442863E-3</v>
      </c>
      <c r="CS611" s="412">
        <v>-1.399848E-3</v>
      </c>
      <c r="CT611" s="412">
        <v>-8.30922E-4</v>
      </c>
      <c r="CU611" s="412">
        <v>-2.3814300000000001E-4</v>
      </c>
      <c r="CV611" s="412">
        <v>-2.1452039999999999E-3</v>
      </c>
      <c r="CW611" s="412">
        <v>-7.8705990000000007E-3</v>
      </c>
      <c r="CX611" s="412">
        <v>-8.9116939999999995E-3</v>
      </c>
      <c r="CY611" s="412">
        <v>-1.4155101999999999E-2</v>
      </c>
      <c r="CZ611" s="412">
        <v>-5.673216E-3</v>
      </c>
      <c r="DA611" s="412">
        <v>-1.078606E-3</v>
      </c>
      <c r="DB611" s="412">
        <v>-5.3945558999999997E-2</v>
      </c>
      <c r="DC611" s="412">
        <v>-7.8071900000000003E-4</v>
      </c>
      <c r="DD611" s="412">
        <v>0.85973339699999995</v>
      </c>
      <c r="DE611" s="412">
        <v>-2.2839750000000002E-3</v>
      </c>
      <c r="DF611" s="412">
        <v>-8.3867796999999994E-2</v>
      </c>
      <c r="DG611" s="412">
        <v>-1.2400969999999999E-3</v>
      </c>
      <c r="DH611" s="412">
        <v>-2.7308160000000001E-3</v>
      </c>
      <c r="DI611" s="412">
        <v>-1.1645799999999999E-3</v>
      </c>
      <c r="DJ611" s="412">
        <v>-9.7081449999999996E-3</v>
      </c>
      <c r="DK611" s="412">
        <v>-2.4548550000000001E-3</v>
      </c>
      <c r="DL611" s="412">
        <v>-1.88054E-3</v>
      </c>
      <c r="DM611" s="412">
        <v>-9.6268700000000005E-4</v>
      </c>
      <c r="DN611" s="412">
        <v>-1.1851940000000001E-3</v>
      </c>
      <c r="DO611" s="412">
        <v>-1.1089839999999999E-3</v>
      </c>
      <c r="DP611" s="412">
        <v>-8.2806999999999998E-4</v>
      </c>
      <c r="DQ611" s="412">
        <v>-1.5799640000000001E-3</v>
      </c>
      <c r="DR611" s="412">
        <v>-7.8675200000000005E-4</v>
      </c>
      <c r="DS611" s="412">
        <v>-1.0510179999999999E-3</v>
      </c>
      <c r="DT611" s="412">
        <v>-1.6833219999999999E-3</v>
      </c>
      <c r="DU611" s="412">
        <v>-4.6111520000000003E-3</v>
      </c>
      <c r="DV611" s="412">
        <v>-4.259451E-3</v>
      </c>
      <c r="DW611" s="412">
        <v>-0.157726913</v>
      </c>
      <c r="DX611" s="412">
        <v>-1.6403450000000001E-3</v>
      </c>
      <c r="DY611" s="412">
        <v>-7.8614779999999999E-3</v>
      </c>
      <c r="DZ611" s="412">
        <v>-4.6740619999999997E-3</v>
      </c>
      <c r="EA611" s="412">
        <v>-2.4161260000000002E-3</v>
      </c>
      <c r="EB611" s="412">
        <v>-1.425036E-3</v>
      </c>
      <c r="EC611" s="412">
        <v>-8.4140199999999999E-4</v>
      </c>
      <c r="ED611" s="412">
        <v>-2.4010899999999999E-4</v>
      </c>
      <c r="EE611" s="412">
        <v>-1.940329E-3</v>
      </c>
      <c r="EF611" s="412">
        <v>-7.9815990000000007E-3</v>
      </c>
      <c r="EG611" s="412">
        <v>-9.0732520000000004E-3</v>
      </c>
      <c r="EH611" s="412">
        <v>-1.4269225999999999E-2</v>
      </c>
      <c r="EI611" s="412">
        <v>-5.8406589999999998E-3</v>
      </c>
      <c r="EJ611" s="412">
        <v>-1.322036E-3</v>
      </c>
      <c r="EK611" s="412">
        <v>-5.2496142000000003E-2</v>
      </c>
      <c r="EL611" s="412">
        <v>-7.6576499999999996E-4</v>
      </c>
      <c r="EM611" s="412">
        <v>0.85959222700000004</v>
      </c>
      <c r="EN611" s="412">
        <v>-2.3505209999999999E-3</v>
      </c>
      <c r="EO611" s="412">
        <v>-8.2344181000000002E-2</v>
      </c>
      <c r="EP611" s="412">
        <v>-1.1761390000000001E-3</v>
      </c>
      <c r="EQ611" s="412">
        <v>-2.5746469999999998E-3</v>
      </c>
      <c r="ER611" s="412">
        <v>-9.3900500000000003E-4</v>
      </c>
      <c r="ES611" s="412">
        <v>-9.6334400000000001E-3</v>
      </c>
      <c r="ET611" s="412">
        <v>-2.4044449999999998E-3</v>
      </c>
      <c r="EU611" s="412">
        <v>-1.6783760000000001E-3</v>
      </c>
      <c r="EV611" s="412">
        <v>-9.1753400000000001E-4</v>
      </c>
      <c r="EW611" s="412">
        <v>-1.151476E-3</v>
      </c>
      <c r="EX611" s="412">
        <v>-9.8839999999999996E-4</v>
      </c>
      <c r="EY611" s="412">
        <v>-7.9024800000000001E-4</v>
      </c>
      <c r="EZ611" s="412">
        <v>-1.7422329999999999E-3</v>
      </c>
      <c r="FA611" s="412">
        <v>-7.4170499999999995E-4</v>
      </c>
      <c r="FB611" s="412">
        <v>-1.00416E-3</v>
      </c>
      <c r="FC611" s="412">
        <v>-1.6021550000000001E-3</v>
      </c>
      <c r="FD611" s="412">
        <v>-4.3174859999999997E-3</v>
      </c>
      <c r="FE611" s="412">
        <v>-4.1751749999999997E-3</v>
      </c>
      <c r="FF611" s="412">
        <v>-0.15282565300000001</v>
      </c>
      <c r="FG611" s="412">
        <v>-1.3755239999999999E-3</v>
      </c>
      <c r="FH611" s="412">
        <v>-8.5263479999999996E-3</v>
      </c>
      <c r="FI611" s="412">
        <v>-4.196389E-3</v>
      </c>
      <c r="FJ611" s="412">
        <v>-2.2620660000000001E-3</v>
      </c>
      <c r="FK611" s="412">
        <v>-1.427074E-3</v>
      </c>
      <c r="FL611" s="412">
        <v>-7.78865E-4</v>
      </c>
      <c r="FM611" s="412">
        <v>-2.4437299999999999E-4</v>
      </c>
      <c r="FN611" s="412">
        <v>-1.7826840000000001E-3</v>
      </c>
      <c r="FO611" s="412">
        <v>-7.4639520000000003E-3</v>
      </c>
      <c r="FP611" s="412">
        <v>-8.6789629999999996E-3</v>
      </c>
      <c r="FQ611" s="412">
        <v>-1.3763414999999999E-2</v>
      </c>
      <c r="FR611" s="412">
        <v>-6.1717330000000004E-3</v>
      </c>
      <c r="FS611" s="412">
        <v>-1.3952179999999999E-3</v>
      </c>
      <c r="FT611" s="412">
        <v>-5.3852889000000001E-2</v>
      </c>
      <c r="FU611" s="412">
        <v>-7.5542100000000004E-4</v>
      </c>
      <c r="FV611" s="412">
        <v>0.85743471800000004</v>
      </c>
      <c r="FW611" s="412">
        <v>-2.6678579999999999E-3</v>
      </c>
      <c r="FX611" s="412">
        <v>-8.4065722999999995E-2</v>
      </c>
      <c r="FY611" s="412">
        <v>-1.3155339999999999E-3</v>
      </c>
      <c r="FZ611" s="412">
        <v>-2.720479E-3</v>
      </c>
      <c r="GA611" s="412">
        <v>-8.6659200000000001E-4</v>
      </c>
      <c r="GB611" s="412">
        <v>-8.9771420000000005E-3</v>
      </c>
      <c r="GC611" s="412">
        <v>-2.6864419999999998E-3</v>
      </c>
      <c r="GD611" s="412">
        <v>-1.5852500000000001E-3</v>
      </c>
      <c r="GE611" s="412">
        <v>-9.2490599999999997E-4</v>
      </c>
      <c r="GF611" s="412">
        <v>-1.095139E-3</v>
      </c>
      <c r="GG611" s="412">
        <v>-9.5513599999999998E-4</v>
      </c>
      <c r="GH611" s="412">
        <v>-9.0195599999999998E-4</v>
      </c>
      <c r="GI611" s="412">
        <v>-2.049197E-3</v>
      </c>
      <c r="GJ611" s="412">
        <v>-6.97721E-4</v>
      </c>
      <c r="GK611" s="412">
        <v>-9.5574799999999997E-4</v>
      </c>
      <c r="GL611" s="412">
        <v>-1.6327679999999999E-3</v>
      </c>
      <c r="GM611" s="412">
        <v>-4.3293469999999999E-3</v>
      </c>
      <c r="GN611" s="412">
        <v>-4.0574130000000002E-3</v>
      </c>
      <c r="GO611" s="412">
        <v>-0.14895492199999999</v>
      </c>
      <c r="GP611" s="412">
        <v>-1.2638980000000001E-3</v>
      </c>
      <c r="GQ611" s="412">
        <v>-9.6805009999999993E-3</v>
      </c>
      <c r="GR611" s="412">
        <v>-3.172434E-3</v>
      </c>
      <c r="GS611" s="412">
        <v>-2.039819E-3</v>
      </c>
      <c r="GT611" s="412">
        <v>-1.4520690000000001E-3</v>
      </c>
      <c r="GU611" s="412">
        <v>-6.8315800000000001E-4</v>
      </c>
      <c r="GV611" s="412">
        <v>-2.5001100000000002E-4</v>
      </c>
      <c r="GW611" s="412">
        <v>-1.559082E-3</v>
      </c>
      <c r="GX611" s="412">
        <v>-7.9727719999999995E-3</v>
      </c>
      <c r="GY611" s="412">
        <v>-8.4133539999999996E-3</v>
      </c>
      <c r="GZ611" s="412">
        <v>-1.3846687E-2</v>
      </c>
      <c r="HA611" s="412">
        <v>-6.5105149999999997E-3</v>
      </c>
      <c r="HB611" s="412">
        <v>-2.7056269999999999E-3</v>
      </c>
      <c r="HC611" s="412">
        <v>-5.4453980999999999E-2</v>
      </c>
      <c r="HD611" s="412">
        <v>-7.1892099999999997E-4</v>
      </c>
      <c r="HE611" s="412">
        <v>0.85388646199999996</v>
      </c>
      <c r="HF611" s="412">
        <v>-2.7827289999999998E-3</v>
      </c>
      <c r="HG611" s="412">
        <v>-8.2932958000000001E-2</v>
      </c>
      <c r="HH611" s="412">
        <v>-1.3014089999999999E-3</v>
      </c>
      <c r="HI611" s="412">
        <v>-2.6739979999999999E-3</v>
      </c>
      <c r="HJ611" s="412">
        <v>-8.2069599999999999E-4</v>
      </c>
      <c r="HK611" s="412">
        <v>-9.6050690000000008E-3</v>
      </c>
      <c r="HL611" s="412">
        <v>-2.8548789999999998E-3</v>
      </c>
      <c r="HM611" s="412">
        <v>-1.5138160000000001E-3</v>
      </c>
      <c r="HN611" s="412">
        <v>-9.4353000000000004E-4</v>
      </c>
      <c r="HO611" s="412">
        <v>-1.1119509999999999E-3</v>
      </c>
      <c r="HP611" s="412">
        <v>-9.9050200000000009E-4</v>
      </c>
      <c r="HQ611" s="412">
        <v>-8.9927599999999996E-4</v>
      </c>
      <c r="HR611" s="412">
        <v>-2.0834450000000002E-3</v>
      </c>
      <c r="HS611" s="412">
        <v>-7.0195499999999998E-4</v>
      </c>
      <c r="HT611" s="412">
        <v>-9.5839999999999999E-4</v>
      </c>
      <c r="HU611" s="412">
        <v>-1.7007529999999999E-3</v>
      </c>
      <c r="HV611" s="412">
        <v>-4.5916469999999999E-3</v>
      </c>
      <c r="HW611" s="412">
        <v>-4.3909470000000001E-3</v>
      </c>
      <c r="HX611" s="412">
        <v>-0.14828037999999999</v>
      </c>
      <c r="HY611" s="412">
        <v>-1.2629970000000001E-3</v>
      </c>
      <c r="HZ611" s="412">
        <v>-8.0767180000000001E-3</v>
      </c>
      <c r="IA611" s="412">
        <v>-3.2285360000000002E-3</v>
      </c>
      <c r="IB611" s="412">
        <v>-1.8551819999999999E-3</v>
      </c>
      <c r="IC611" s="412">
        <v>-1.6124469999999999E-3</v>
      </c>
      <c r="ID611" s="412">
        <v>-7.1676400000000005E-4</v>
      </c>
      <c r="IE611" s="412">
        <v>-2.4135699999999999E-4</v>
      </c>
      <c r="IF611" s="412">
        <v>-1.55686E-3</v>
      </c>
      <c r="IG611" s="412">
        <v>-8.2610210000000003E-3</v>
      </c>
      <c r="IH611" s="412">
        <v>-7.7225490000000004E-3</v>
      </c>
      <c r="II611" s="412">
        <v>-1.3391848E-2</v>
      </c>
      <c r="IJ611" s="412">
        <v>-6.2509719999999996E-3</v>
      </c>
      <c r="IK611" s="412">
        <v>-3.1629940000000001E-3</v>
      </c>
      <c r="IL611" s="412">
        <v>-5.4180464999999997E-2</v>
      </c>
      <c r="IM611" s="412">
        <v>-6.4305899999999997E-4</v>
      </c>
      <c r="IN611" s="412">
        <v>0.85296037599999996</v>
      </c>
      <c r="IO611" s="412">
        <v>-2.6771640000000001E-3</v>
      </c>
      <c r="IP611" s="412">
        <v>-8.2385460999999993E-2</v>
      </c>
      <c r="IQ611" s="412">
        <v>-1.2995529999999999E-3</v>
      </c>
      <c r="IR611" s="412">
        <v>-2.7450399999999998E-3</v>
      </c>
      <c r="IS611" s="412">
        <v>-7.4764500000000002E-4</v>
      </c>
      <c r="IT611" s="412">
        <v>-9.352539E-3</v>
      </c>
      <c r="IU611" s="412">
        <v>-2.5458500000000001E-3</v>
      </c>
      <c r="IV611" s="412">
        <v>-1.451857E-3</v>
      </c>
      <c r="IW611" s="412">
        <v>-9.1834000000000002E-4</v>
      </c>
      <c r="IX611" s="412">
        <v>-1.0647160000000001E-3</v>
      </c>
      <c r="IY611" s="412">
        <v>-9.0701200000000001E-4</v>
      </c>
      <c r="IZ611" s="412">
        <v>-8.0824100000000002E-4</v>
      </c>
      <c r="JA611" s="412">
        <v>-2.026328E-3</v>
      </c>
      <c r="JB611" s="412">
        <v>-7.0689099999999996E-4</v>
      </c>
      <c r="JC611" s="412">
        <v>-8.9659500000000003E-4</v>
      </c>
      <c r="JD611" s="412">
        <v>-1.586893E-3</v>
      </c>
      <c r="JE611" s="412">
        <v>-4.6633120000000002E-3</v>
      </c>
      <c r="JF611" s="412">
        <v>-4.4789620000000004E-3</v>
      </c>
      <c r="JG611" s="412">
        <v>-0.14689648799999999</v>
      </c>
      <c r="JH611" s="412">
        <v>-1.229752E-3</v>
      </c>
      <c r="JI611" s="412">
        <v>-6.2625479999999997E-3</v>
      </c>
      <c r="JJ611" s="412">
        <v>-3.0645059999999998E-3</v>
      </c>
      <c r="JK611" s="412">
        <v>-1.617524E-3</v>
      </c>
      <c r="JL611" s="412">
        <v>-1.461036E-3</v>
      </c>
      <c r="JM611" s="412">
        <v>-6.8984500000000002E-4</v>
      </c>
      <c r="JN611" s="412">
        <v>-2.3233100000000001E-4</v>
      </c>
      <c r="JO611" s="412">
        <v>-1.5729089999999999E-3</v>
      </c>
      <c r="JP611" s="412">
        <v>-6.3170600000000002E-3</v>
      </c>
      <c r="JQ611" s="412">
        <v>-7.5652790000000003E-3</v>
      </c>
      <c r="JR611" s="412">
        <v>-1.2874017E-2</v>
      </c>
      <c r="JS611" s="412">
        <v>-6.3874220000000002E-3</v>
      </c>
      <c r="JT611" s="412">
        <v>-3.2881809999999998E-3</v>
      </c>
      <c r="JU611" s="412">
        <v>-5.6511476999999997E-2</v>
      </c>
      <c r="JV611" s="412">
        <v>-7.6207900000000003E-4</v>
      </c>
      <c r="JW611" s="412">
        <v>0.84935465899999996</v>
      </c>
      <c r="JX611" s="412">
        <v>-3.3423519999999998E-3</v>
      </c>
      <c r="JY611" s="412">
        <v>-8.7238539000000004E-2</v>
      </c>
      <c r="JZ611" s="412">
        <v>-1.557323E-3</v>
      </c>
      <c r="KA611" s="412">
        <v>-2.9637840000000001E-3</v>
      </c>
      <c r="KB611" s="412">
        <v>-1.0817019999999999E-3</v>
      </c>
      <c r="KC611" s="412">
        <v>-1.0117854000000001E-2</v>
      </c>
      <c r="KD611" s="412">
        <v>-2.9515349999999999E-3</v>
      </c>
      <c r="KE611" s="412">
        <v>-1.9546310000000001E-3</v>
      </c>
      <c r="KF611" s="412">
        <v>-1.2046450000000001E-3</v>
      </c>
      <c r="KG611" s="412">
        <v>-1.238839E-3</v>
      </c>
      <c r="KH611" s="412">
        <v>-1.0612130000000001E-3</v>
      </c>
      <c r="KI611" s="412">
        <v>-9.4456E-4</v>
      </c>
      <c r="KJ611" s="412">
        <v>-2.3303680000000002E-3</v>
      </c>
      <c r="KK611" s="412">
        <v>-8.1333200000000005E-4</v>
      </c>
      <c r="KL611" s="412">
        <v>-1.0366010000000001E-3</v>
      </c>
      <c r="KM611" s="412">
        <v>-1.6146349999999999E-3</v>
      </c>
      <c r="KN611" s="412">
        <v>-4.7890229999999999E-3</v>
      </c>
      <c r="KO611" s="412">
        <v>-4.5347349999999998E-3</v>
      </c>
      <c r="KP611" s="412">
        <v>-0.150432337</v>
      </c>
      <c r="KQ611" s="412">
        <v>-1.3553790000000001E-3</v>
      </c>
      <c r="KR611" s="412">
        <v>-6.0885899999999996E-3</v>
      </c>
      <c r="KS611" s="412">
        <v>-3.4072220000000001E-3</v>
      </c>
      <c r="KT611" s="412">
        <v>-1.6281729999999999E-3</v>
      </c>
      <c r="KU611" s="412">
        <v>-1.419675E-3</v>
      </c>
      <c r="KV611" s="412">
        <v>-6.8296899999999996E-4</v>
      </c>
      <c r="KW611" s="412">
        <v>-2.36472E-4</v>
      </c>
      <c r="KX611" s="412">
        <v>-1.670901E-3</v>
      </c>
      <c r="KY611" s="412">
        <v>-7.2167020000000002E-3</v>
      </c>
      <c r="KZ611" s="412">
        <v>-8.0468759999999997E-3</v>
      </c>
      <c r="LA611" s="412">
        <v>-1.3267067E-2</v>
      </c>
      <c r="LB611" s="412">
        <v>-6.6787319999999997E-3</v>
      </c>
      <c r="LC611" s="412">
        <v>-2.9912530000000001E-3</v>
      </c>
      <c r="LD611" s="412">
        <v>-5.7344177000000003E-2</v>
      </c>
      <c r="LE611" s="412">
        <v>-7.9180799999999996E-4</v>
      </c>
      <c r="LF611" s="412">
        <v>0.84723491100000003</v>
      </c>
      <c r="LG611" s="412">
        <v>-3.7288709999999999E-3</v>
      </c>
      <c r="LH611" s="412">
        <v>-8.8074828999999993E-2</v>
      </c>
      <c r="LI611" s="412">
        <v>-1.795647E-3</v>
      </c>
      <c r="LJ611" s="412">
        <v>-2.8436949999999998E-3</v>
      </c>
      <c r="LK611" s="412">
        <v>-1.322181E-3</v>
      </c>
      <c r="LL611" s="412">
        <v>-1.0091889E-2</v>
      </c>
      <c r="LM611" s="412">
        <v>-3.0492330000000002E-3</v>
      </c>
      <c r="LN611" s="412">
        <v>-1.912909E-3</v>
      </c>
      <c r="LO611" s="412">
        <v>-1.31039E-3</v>
      </c>
      <c r="LP611" s="412">
        <v>-1.3297039999999999E-3</v>
      </c>
      <c r="LQ611" s="412">
        <v>-1.1262589999999999E-3</v>
      </c>
      <c r="LR611" s="412">
        <v>-9.8680300000000007E-4</v>
      </c>
      <c r="LS611" s="412">
        <v>-2.3513779999999999E-3</v>
      </c>
      <c r="LT611" s="412">
        <v>-8.68037E-4</v>
      </c>
      <c r="LU611" s="412">
        <v>-1.118167E-3</v>
      </c>
      <c r="LV611" s="412">
        <v>-1.762366E-3</v>
      </c>
      <c r="LW611" s="412">
        <v>-4.5909169999999999E-3</v>
      </c>
      <c r="LX611" s="412">
        <v>-4.5908479999999998E-3</v>
      </c>
      <c r="LY611" s="412">
        <v>-0.15057698799999999</v>
      </c>
      <c r="LZ611" s="412">
        <v>-1.4964830000000001E-3</v>
      </c>
      <c r="MA611" s="412">
        <v>-5.231772E-3</v>
      </c>
      <c r="MB611" s="412">
        <v>-3.411173E-3</v>
      </c>
      <c r="MC611" s="412">
        <v>-1.747169E-3</v>
      </c>
      <c r="MD611" s="412">
        <v>-1.496069E-3</v>
      </c>
      <c r="ME611" s="412">
        <v>-6.5482300000000002E-4</v>
      </c>
      <c r="MF611" s="412">
        <v>-2.5340699999999998E-4</v>
      </c>
      <c r="MG611" s="412">
        <v>-1.732843E-3</v>
      </c>
      <c r="MH611" s="412">
        <v>-7.0467129999999996E-3</v>
      </c>
      <c r="MI611" s="412">
        <v>-8.45133E-3</v>
      </c>
      <c r="MJ611" s="412">
        <v>-1.3216772999999999E-2</v>
      </c>
      <c r="MK611" s="412">
        <v>-6.8467349999999996E-3</v>
      </c>
      <c r="ML611" s="412">
        <v>-2.7616749999999999E-3</v>
      </c>
      <c r="MM611" s="412">
        <v>-5.9353322E-2</v>
      </c>
      <c r="MN611" s="412">
        <v>-7.8996600000000002E-4</v>
      </c>
      <c r="MO611" s="412">
        <v>0.84558202800000004</v>
      </c>
      <c r="MP611" s="412">
        <v>-4.3345700000000003E-3</v>
      </c>
      <c r="MQ611" s="412">
        <v>-9.5987013999999996E-2</v>
      </c>
      <c r="MR611" s="412">
        <v>-2.0925240000000001E-3</v>
      </c>
      <c r="MS611" s="412">
        <v>-2.966256E-3</v>
      </c>
      <c r="MT611" s="412">
        <v>-1.483261E-3</v>
      </c>
      <c r="MU611" s="412">
        <v>-1.0775261E-2</v>
      </c>
      <c r="MV611" s="412">
        <v>-3.426031E-3</v>
      </c>
      <c r="MW611" s="412">
        <v>-2.2452280000000002E-3</v>
      </c>
      <c r="MX611" s="412">
        <v>-1.5388470000000001E-3</v>
      </c>
      <c r="MY611" s="412">
        <v>-1.5299249999999999E-3</v>
      </c>
      <c r="MZ611" s="412">
        <v>-1.2947919999999999E-3</v>
      </c>
      <c r="NA611" s="412">
        <v>-1.0347970000000001E-3</v>
      </c>
      <c r="NB611" s="412">
        <v>-2.4716719999999998E-3</v>
      </c>
      <c r="NC611" s="412">
        <v>-9.6097999999999995E-4</v>
      </c>
      <c r="ND611" s="412">
        <v>-1.2822549999999999E-3</v>
      </c>
      <c r="NE611" s="412">
        <v>-1.8312230000000001E-3</v>
      </c>
      <c r="NF611" s="412">
        <v>-4.5651529999999997E-3</v>
      </c>
      <c r="NG611" s="412">
        <v>-4.7744880000000003E-3</v>
      </c>
      <c r="NH611" s="412">
        <v>-0.15174641699999999</v>
      </c>
      <c r="NI611" s="412">
        <v>-1.6899879999999999E-3</v>
      </c>
      <c r="NJ611" s="412">
        <v>-5.1368350000000002E-3</v>
      </c>
      <c r="NK611" s="412">
        <v>-3.5575139999999999E-3</v>
      </c>
      <c r="NL611" s="412">
        <v>-1.8154340000000001E-3</v>
      </c>
      <c r="NM611" s="412">
        <v>-1.553298E-3</v>
      </c>
      <c r="NN611" s="412">
        <v>-6.6660199999999997E-4</v>
      </c>
      <c r="NO611" s="412">
        <v>-2.7745500000000002E-4</v>
      </c>
      <c r="NP611" s="412">
        <v>-1.79361E-3</v>
      </c>
      <c r="NQ611" s="412">
        <v>-7.5476689999999999E-3</v>
      </c>
      <c r="NR611" s="412">
        <v>-8.3784670000000006E-3</v>
      </c>
      <c r="NS611" s="412">
        <v>-1.3037927E-2</v>
      </c>
      <c r="NT611" s="412">
        <v>-6.9277929999999998E-3</v>
      </c>
      <c r="NU611" s="412">
        <v>-2.9801369999999999E-3</v>
      </c>
      <c r="NV611" s="412">
        <v>-6.3383379000000004E-2</v>
      </c>
      <c r="NW611" s="412">
        <v>-8.5910399999999997E-4</v>
      </c>
      <c r="NX611" s="412">
        <v>0.84070252099999998</v>
      </c>
      <c r="NY611" s="412">
        <v>-4.9644340000000002E-3</v>
      </c>
      <c r="NZ611" s="412">
        <v>-0.101407016</v>
      </c>
      <c r="OA611" s="412">
        <v>-2.5287159999999999E-3</v>
      </c>
      <c r="OB611" s="412">
        <v>-3.195579E-3</v>
      </c>
      <c r="OC611" s="412">
        <v>-1.425139E-3</v>
      </c>
      <c r="OD611" s="412">
        <v>-1.1520503E-2</v>
      </c>
      <c r="OE611" s="412">
        <v>-3.8519790000000002E-3</v>
      </c>
      <c r="OF611" s="412">
        <v>-2.6061840000000001E-3</v>
      </c>
      <c r="OG611" s="412">
        <v>-1.8484269999999999E-3</v>
      </c>
      <c r="OH611" s="412">
        <v>-1.6945689999999999E-3</v>
      </c>
      <c r="OI611" s="412">
        <v>-1.3808850000000001E-3</v>
      </c>
      <c r="OJ611" s="412">
        <v>-1.1194309999999999E-3</v>
      </c>
      <c r="OK611" s="412">
        <v>-2.7853629999999999E-3</v>
      </c>
      <c r="OL611" s="412">
        <v>-1.1012750000000001E-3</v>
      </c>
      <c r="OM611" s="412">
        <v>-1.4868189999999999E-3</v>
      </c>
      <c r="ON611" s="412">
        <v>-1.6738499999999999E-3</v>
      </c>
      <c r="OO611" s="412">
        <v>-4.6260850000000003E-3</v>
      </c>
      <c r="OP611" s="412">
        <v>-4.745071E-3</v>
      </c>
      <c r="OQ611" s="412">
        <v>-0.153086001</v>
      </c>
      <c r="OR611" s="412">
        <v>-1.801392E-3</v>
      </c>
      <c r="OS611" s="412">
        <v>-5.7748139999999996E-3</v>
      </c>
      <c r="OT611" s="412">
        <v>-4.2006700000000001E-3</v>
      </c>
      <c r="OU611" s="412">
        <v>-1.7901639999999999E-3</v>
      </c>
      <c r="OV611" s="412">
        <v>-1.4338E-3</v>
      </c>
      <c r="OW611" s="412">
        <v>-6.7956600000000005E-4</v>
      </c>
      <c r="OX611" s="412">
        <v>-2.9470100000000002E-4</v>
      </c>
      <c r="OY611" s="412">
        <v>-1.8618020000000001E-3</v>
      </c>
      <c r="OZ611" s="412">
        <v>-7.4272189999999997E-3</v>
      </c>
      <c r="PA611" s="412">
        <v>-9.0234619999999995E-3</v>
      </c>
      <c r="PB611" s="412">
        <v>-1.2685396E-2</v>
      </c>
      <c r="PC611" s="412">
        <v>-7.4370189999999996E-3</v>
      </c>
      <c r="PD611" s="412">
        <v>-3.1899910000000001E-3</v>
      </c>
      <c r="PE611" s="412">
        <v>-6.7025997000000004E-2</v>
      </c>
      <c r="PF611" s="412">
        <v>-9.3407199999999998E-4</v>
      </c>
      <c r="PG611" s="412">
        <v>0.83597622900000002</v>
      </c>
      <c r="PH611" s="412">
        <v>-5.4675629999999999E-3</v>
      </c>
      <c r="PI611" s="412">
        <v>-0.10424678499999999</v>
      </c>
      <c r="PJ611" s="412">
        <v>-2.843698E-3</v>
      </c>
      <c r="PK611" s="412">
        <v>-3.471727E-3</v>
      </c>
      <c r="PL611" s="412">
        <v>-1.7903940000000001E-3</v>
      </c>
      <c r="PM611" s="412">
        <v>-1.2353721E-2</v>
      </c>
      <c r="PN611" s="412">
        <v>-4.0574369999999997E-3</v>
      </c>
      <c r="PO611" s="412">
        <v>-2.8230680000000002E-3</v>
      </c>
      <c r="PP611" s="412">
        <v>-1.99329E-3</v>
      </c>
      <c r="PQ611" s="412">
        <v>-1.7861820000000001E-3</v>
      </c>
      <c r="PR611" s="412">
        <v>-1.4382010000000001E-3</v>
      </c>
      <c r="PS611" s="412">
        <v>-1.186805E-3</v>
      </c>
      <c r="PT611" s="412">
        <v>-2.9211760000000002E-3</v>
      </c>
      <c r="PU611" s="412">
        <v>-1.1766599999999999E-3</v>
      </c>
      <c r="PV611" s="412">
        <v>-1.6071589999999999E-3</v>
      </c>
      <c r="PW611" s="412">
        <v>-1.674205E-3</v>
      </c>
      <c r="PX611" s="412">
        <v>-4.7025690000000002E-3</v>
      </c>
      <c r="PY611" s="412">
        <v>-4.7408700000000003E-3</v>
      </c>
      <c r="PZ611" s="412">
        <v>-0.15483385699999999</v>
      </c>
      <c r="QA611" s="412">
        <v>-1.8492389999999999E-3</v>
      </c>
      <c r="QB611" s="412">
        <v>-5.842608E-3</v>
      </c>
      <c r="QC611" s="412">
        <v>-4.4381430000000003E-3</v>
      </c>
      <c r="QD611" s="412">
        <v>-1.814136E-3</v>
      </c>
      <c r="QE611" s="412">
        <v>-1.40711E-3</v>
      </c>
      <c r="QF611" s="412">
        <v>-7.15459E-4</v>
      </c>
      <c r="QG611" s="412">
        <v>-3.0874E-4</v>
      </c>
      <c r="QH611" s="412">
        <v>-1.9105700000000001E-3</v>
      </c>
      <c r="QI611" s="412">
        <v>-7.4025369999999998E-3</v>
      </c>
      <c r="QJ611" s="412">
        <v>-9.0156799999999999E-3</v>
      </c>
      <c r="QK611" s="412">
        <v>-1.2652709E-2</v>
      </c>
      <c r="QL611" s="412">
        <v>-7.3164989999999997E-3</v>
      </c>
      <c r="QM611" s="412">
        <v>-2.8490289999999999E-3</v>
      </c>
      <c r="QN611" s="412">
        <v>-6.6582893000000004E-2</v>
      </c>
      <c r="QO611" s="412">
        <v>-7.4525999999999998E-4</v>
      </c>
      <c r="QP611" s="412">
        <v>0.83457253499999995</v>
      </c>
      <c r="QQ611" s="412">
        <v>-5.6045870000000003E-3</v>
      </c>
      <c r="QR611" s="412">
        <v>-0.105215897</v>
      </c>
      <c r="QS611" s="412">
        <v>-3.089718E-3</v>
      </c>
      <c r="QT611" s="412">
        <v>-3.5370900000000001E-3</v>
      </c>
      <c r="QU611" s="412">
        <v>-1.42654E-3</v>
      </c>
      <c r="QV611" s="412">
        <v>-1.2415786999999999E-2</v>
      </c>
      <c r="QW611" s="412">
        <v>-4.1179570000000002E-3</v>
      </c>
      <c r="QX611" s="412">
        <v>-2.9248659999999999E-3</v>
      </c>
      <c r="QY611" s="412">
        <v>-2.06675E-3</v>
      </c>
      <c r="QZ611" s="412">
        <v>-1.879969E-3</v>
      </c>
      <c r="RA611" s="412">
        <v>-1.526012E-3</v>
      </c>
      <c r="RB611" s="412">
        <v>-1.2795090000000001E-3</v>
      </c>
      <c r="RC611" s="412">
        <v>-3.1161420000000001E-3</v>
      </c>
      <c r="RD611" s="412">
        <v>-1.1332079999999999E-3</v>
      </c>
      <c r="RE611" s="412">
        <v>-1.655639E-3</v>
      </c>
      <c r="RF611" s="412">
        <v>-1.677488E-3</v>
      </c>
      <c r="RG611" s="412">
        <v>-4.6511679999999998E-3</v>
      </c>
      <c r="RH611" s="412">
        <v>-4.6949890000000001E-3</v>
      </c>
      <c r="RI611" s="412">
        <v>-0.15165118699999999</v>
      </c>
      <c r="RJ611" s="412">
        <v>-1.8441600000000001E-3</v>
      </c>
      <c r="RK611" s="412">
        <v>-5.7207480000000003E-3</v>
      </c>
      <c r="RL611" s="412">
        <v>-4.5656170000000001E-3</v>
      </c>
      <c r="RM611" s="412">
        <v>-1.833292E-3</v>
      </c>
      <c r="RN611" s="412">
        <v>-1.3443280000000001E-3</v>
      </c>
      <c r="RO611" s="412">
        <v>-7.6150000000000002E-4</v>
      </c>
      <c r="RP611" s="412">
        <v>-2.9280099999999998E-4</v>
      </c>
      <c r="RQ611" s="412">
        <v>-1.916561E-3</v>
      </c>
      <c r="RR611" s="412">
        <v>-7.2147349999999999E-3</v>
      </c>
      <c r="RS611" s="412">
        <v>-8.5450700000000001E-3</v>
      </c>
      <c r="RT611" s="412">
        <v>-1.1985727E-2</v>
      </c>
      <c r="RU611" s="412">
        <v>-7.3209640000000001E-3</v>
      </c>
      <c r="RV611" s="412">
        <v>-3.2596449999999998E-3</v>
      </c>
      <c r="RW611" s="412">
        <v>-6.5542747999999998E-2</v>
      </c>
      <c r="RX611" s="412">
        <v>-8.3064300000000005E-4</v>
      </c>
      <c r="RY611" s="412">
        <v>0.83517001499999999</v>
      </c>
      <c r="RZ611" s="412">
        <v>-5.4176140000000003E-3</v>
      </c>
      <c r="SA611" s="412">
        <v>-0.103532923</v>
      </c>
      <c r="SB611" s="412">
        <v>-3.2215009999999999E-3</v>
      </c>
      <c r="SC611" s="412">
        <v>-3.5736169999999999E-3</v>
      </c>
      <c r="SD611" s="412">
        <v>-2.0303330000000001E-3</v>
      </c>
      <c r="SE611" s="412">
        <v>-1.2756078000000001E-2</v>
      </c>
      <c r="SF611" s="412">
        <v>-4.1054739999999996E-3</v>
      </c>
      <c r="SG611" s="412">
        <v>-3.0526730000000001E-3</v>
      </c>
      <c r="SH611" s="412">
        <v>-2.3217839999999999E-3</v>
      </c>
      <c r="SI611" s="412">
        <v>-2.1033800000000002E-3</v>
      </c>
      <c r="SJ611" s="412">
        <v>-1.5870490000000001E-3</v>
      </c>
      <c r="SK611" s="412">
        <v>-1.3988799999999999E-3</v>
      </c>
      <c r="SL611" s="412">
        <v>-3.1184659999999999E-3</v>
      </c>
      <c r="SM611" s="412">
        <v>-1.1634600000000001E-3</v>
      </c>
      <c r="SN611" s="412">
        <v>-1.7636520000000001E-3</v>
      </c>
      <c r="SO611" s="412">
        <v>-1.6369150000000001E-3</v>
      </c>
      <c r="SP611" s="412">
        <v>-4.908239E-3</v>
      </c>
      <c r="SQ611" s="412">
        <v>-4.7673409999999996E-3</v>
      </c>
      <c r="SR611" s="412">
        <v>-0.15066548299999999</v>
      </c>
      <c r="SS611" s="412">
        <v>-1.945067E-3</v>
      </c>
      <c r="ST611" s="412">
        <v>-5.9588159999999996E-3</v>
      </c>
      <c r="SU611" s="412">
        <v>-4.8685969999999997E-3</v>
      </c>
      <c r="SV611" s="412">
        <v>-1.824221E-3</v>
      </c>
      <c r="SW611" s="412">
        <v>-1.245711E-3</v>
      </c>
      <c r="SX611" s="412">
        <v>-7.2430699999999999E-4</v>
      </c>
      <c r="SY611" s="412">
        <v>-2.9123899999999999E-4</v>
      </c>
      <c r="SZ611" s="412">
        <v>-1.9434439999999999E-3</v>
      </c>
      <c r="TA611" s="412">
        <v>-6.2146730000000004E-3</v>
      </c>
      <c r="TB611" s="412">
        <v>-7.7354889999999999E-3</v>
      </c>
      <c r="TC611" s="412">
        <v>-1.0854931999999999E-2</v>
      </c>
      <c r="TD611" s="412">
        <v>-7.22962E-3</v>
      </c>
      <c r="TE611" s="412">
        <v>-3.4564510000000001E-3</v>
      </c>
    </row>
    <row r="612" spans="1:525" x14ac:dyDescent="0.3">
      <c r="A612" s="412">
        <v>-2.5208639999999998E-3</v>
      </c>
      <c r="B612" s="412">
        <v>-1.517015E-3</v>
      </c>
      <c r="C612" s="412">
        <v>-1.459438E-3</v>
      </c>
      <c r="D612" s="412">
        <v>0.71723964100000004</v>
      </c>
      <c r="E612" s="412">
        <v>-5.2193064999999997E-2</v>
      </c>
      <c r="F612" s="412">
        <v>-5.4720799999999998E-3</v>
      </c>
      <c r="G612" s="412">
        <v>-7.1273880000000001E-3</v>
      </c>
      <c r="H612" s="412">
        <v>-5.4369900000000003E-4</v>
      </c>
      <c r="I612" s="412">
        <v>-3.9770120000000003E-3</v>
      </c>
      <c r="J612" s="412">
        <v>-1.8561753E-2</v>
      </c>
      <c r="K612" s="412">
        <v>-4.7414379999999997E-3</v>
      </c>
      <c r="L612" s="412">
        <v>-1.618937E-3</v>
      </c>
      <c r="M612" s="412">
        <v>-2.3274200000000002E-3</v>
      </c>
      <c r="N612" s="412">
        <v>-2.2473160000000001E-3</v>
      </c>
      <c r="O612" s="412">
        <v>-6.0274739999999997E-3</v>
      </c>
      <c r="P612" s="412">
        <v>-2.5187306999999999E-2</v>
      </c>
      <c r="Q612" s="412">
        <v>-7.0241100000000001E-4</v>
      </c>
      <c r="R612" s="412">
        <v>-2.5756310000000001E-3</v>
      </c>
      <c r="S612" s="412">
        <v>-1.72704E-3</v>
      </c>
      <c r="T612" s="412">
        <v>-3.1871489999999998E-3</v>
      </c>
      <c r="U612" s="412">
        <v>-3.7291830000000001E-3</v>
      </c>
      <c r="V612" s="412">
        <v>-3.325705E-3</v>
      </c>
      <c r="W612" s="412">
        <v>-1.7066539999999999E-3</v>
      </c>
      <c r="X612" s="412">
        <v>-2.936723E-3</v>
      </c>
      <c r="Y612" s="412">
        <v>-1.2714499999999999E-3</v>
      </c>
      <c r="Z612" s="412">
        <v>-1.735365E-3</v>
      </c>
      <c r="AA612" s="412">
        <v>-2.9432659999999999E-3</v>
      </c>
      <c r="AB612" s="412">
        <v>-7.5990900000000002E-4</v>
      </c>
      <c r="AC612" s="412">
        <v>-2.6724099999999998E-4</v>
      </c>
      <c r="AD612" s="412">
        <v>-1.4000250000000001E-3</v>
      </c>
      <c r="AE612" s="412">
        <v>-3.4632809999999999E-3</v>
      </c>
      <c r="AF612" s="412">
        <v>-7.4832000000000002E-4</v>
      </c>
      <c r="AG612" s="412">
        <v>-3.6366329999999998E-3</v>
      </c>
      <c r="AH612" s="412">
        <v>-4.9526869999999999E-3</v>
      </c>
      <c r="AI612" s="412">
        <v>-5.2315100000000002E-4</v>
      </c>
      <c r="AJ612" s="412">
        <v>-2.4184620000000001E-3</v>
      </c>
      <c r="AK612" s="412">
        <v>-1.5464260000000001E-3</v>
      </c>
      <c r="AL612" s="412">
        <v>-1.4857819999999999E-3</v>
      </c>
      <c r="AM612" s="412">
        <v>0.714668847</v>
      </c>
      <c r="AN612" s="412">
        <v>-5.4213431999999999E-2</v>
      </c>
      <c r="AO612" s="412">
        <v>-5.885993E-3</v>
      </c>
      <c r="AP612" s="412">
        <v>-7.2678500000000002E-3</v>
      </c>
      <c r="AQ612" s="412">
        <v>-5.3452600000000001E-4</v>
      </c>
      <c r="AR612" s="412">
        <v>-4.1725299999999998E-3</v>
      </c>
      <c r="AS612" s="412">
        <v>-1.9840587E-2</v>
      </c>
      <c r="AT612" s="412">
        <v>-5.1449089999999996E-3</v>
      </c>
      <c r="AU612" s="412">
        <v>-1.6569969999999999E-3</v>
      </c>
      <c r="AV612" s="412">
        <v>-2.4648970000000002E-3</v>
      </c>
      <c r="AW612" s="412">
        <v>-2.2758909999999999E-3</v>
      </c>
      <c r="AX612" s="412">
        <v>-6.1705359999999999E-3</v>
      </c>
      <c r="AY612" s="412">
        <v>-2.4927239E-2</v>
      </c>
      <c r="AZ612" s="412">
        <v>-5.5901200000000001E-4</v>
      </c>
      <c r="BA612" s="412">
        <v>-2.732464E-3</v>
      </c>
      <c r="BB612" s="412">
        <v>-1.804958E-3</v>
      </c>
      <c r="BC612" s="412">
        <v>-3.0104490000000001E-3</v>
      </c>
      <c r="BD612" s="412">
        <v>-3.675476E-3</v>
      </c>
      <c r="BE612" s="412">
        <v>-3.251781E-3</v>
      </c>
      <c r="BF612" s="412">
        <v>-1.7446930000000001E-3</v>
      </c>
      <c r="BG612" s="412">
        <v>-3.1180919999999998E-3</v>
      </c>
      <c r="BH612" s="412">
        <v>-1.2874099999999999E-3</v>
      </c>
      <c r="BI612" s="412">
        <v>-1.793263E-3</v>
      </c>
      <c r="BJ612" s="412">
        <v>-2.8699419999999999E-3</v>
      </c>
      <c r="BK612" s="412">
        <v>-6.6585799999999997E-4</v>
      </c>
      <c r="BL612" s="412">
        <v>-2.6362100000000002E-4</v>
      </c>
      <c r="BM612" s="412">
        <v>-1.3699370000000001E-3</v>
      </c>
      <c r="BN612" s="412">
        <v>-3.2958110000000001E-3</v>
      </c>
      <c r="BO612" s="412">
        <v>-8.1069499999999995E-4</v>
      </c>
      <c r="BP612" s="412">
        <v>-3.5644510000000002E-3</v>
      </c>
      <c r="BQ612" s="412">
        <v>-4.9394499999999997E-3</v>
      </c>
      <c r="BR612" s="412">
        <v>-5.0820300000000004E-4</v>
      </c>
      <c r="BS612" s="412">
        <v>-2.4736049999999998E-3</v>
      </c>
      <c r="BT612" s="412">
        <v>-1.4209139999999999E-3</v>
      </c>
      <c r="BU612" s="412">
        <v>-1.499851E-3</v>
      </c>
      <c r="BV612" s="412">
        <v>0.71972114399999998</v>
      </c>
      <c r="BW612" s="412">
        <v>-5.5668181999999997E-2</v>
      </c>
      <c r="BX612" s="412">
        <v>-5.8165450000000002E-3</v>
      </c>
      <c r="BY612" s="412">
        <v>-7.126467E-3</v>
      </c>
      <c r="BZ612" s="412">
        <v>-5.33107E-4</v>
      </c>
      <c r="CA612" s="412">
        <v>-4.2043009999999997E-3</v>
      </c>
      <c r="CB612" s="412">
        <v>-1.9874235000000001E-2</v>
      </c>
      <c r="CC612" s="412">
        <v>-4.9394119999999998E-3</v>
      </c>
      <c r="CD612" s="412">
        <v>-1.5823930000000001E-3</v>
      </c>
      <c r="CE612" s="412">
        <v>-2.3458340000000002E-3</v>
      </c>
      <c r="CF612" s="412">
        <v>-2.1301419999999998E-3</v>
      </c>
      <c r="CG612" s="412">
        <v>-6.2786430000000004E-3</v>
      </c>
      <c r="CH612" s="412">
        <v>-2.4187482999999999E-2</v>
      </c>
      <c r="CI612" s="412">
        <v>-6.1174000000000005E-4</v>
      </c>
      <c r="CJ612" s="412">
        <v>-2.5705599999999999E-3</v>
      </c>
      <c r="CK612" s="412">
        <v>-1.7701520000000001E-3</v>
      </c>
      <c r="CL612" s="412">
        <v>-2.8450960000000001E-3</v>
      </c>
      <c r="CM612" s="412">
        <v>-3.4701599999999999E-3</v>
      </c>
      <c r="CN612" s="412">
        <v>-3.0612830000000001E-3</v>
      </c>
      <c r="CO612" s="412">
        <v>-1.7031609999999999E-3</v>
      </c>
      <c r="CP612" s="412">
        <v>-3.1117889999999998E-3</v>
      </c>
      <c r="CQ612" s="412">
        <v>-1.134529E-3</v>
      </c>
      <c r="CR612" s="412">
        <v>-1.7035170000000001E-3</v>
      </c>
      <c r="CS612" s="412">
        <v>-3.0482500000000002E-3</v>
      </c>
      <c r="CT612" s="412">
        <v>-6.6646900000000005E-4</v>
      </c>
      <c r="CU612" s="412">
        <v>-2.6362800000000002E-4</v>
      </c>
      <c r="CV612" s="412">
        <v>-1.2792840000000001E-3</v>
      </c>
      <c r="CW612" s="412">
        <v>-3.3547059999999998E-3</v>
      </c>
      <c r="CX612" s="412">
        <v>-8.6112999999999999E-4</v>
      </c>
      <c r="CY612" s="412">
        <v>-3.5703670000000001E-3</v>
      </c>
      <c r="CZ612" s="412">
        <v>-4.9485800000000002E-3</v>
      </c>
      <c r="DA612" s="412">
        <v>-4.3480500000000002E-4</v>
      </c>
      <c r="DB612" s="412">
        <v>-2.3647780000000001E-3</v>
      </c>
      <c r="DC612" s="412">
        <v>-1.6264610000000001E-3</v>
      </c>
      <c r="DD612" s="412">
        <v>-1.4844159999999999E-3</v>
      </c>
      <c r="DE612" s="412">
        <v>0.72437389100000005</v>
      </c>
      <c r="DF612" s="412">
        <v>-5.4897348999999998E-2</v>
      </c>
      <c r="DG612" s="412">
        <v>-5.4703470000000004E-3</v>
      </c>
      <c r="DH612" s="412">
        <v>-7.0479310000000003E-3</v>
      </c>
      <c r="DI612" s="412">
        <v>-6.3545599999999995E-4</v>
      </c>
      <c r="DJ612" s="412">
        <v>-4.1631189999999998E-3</v>
      </c>
      <c r="DK612" s="412">
        <v>-1.9222342E-2</v>
      </c>
      <c r="DL612" s="412">
        <v>-5.1094199999999999E-3</v>
      </c>
      <c r="DM612" s="412">
        <v>-1.605478E-3</v>
      </c>
      <c r="DN612" s="412">
        <v>-2.4759399999999998E-3</v>
      </c>
      <c r="DO612" s="412">
        <v>-2.051176E-3</v>
      </c>
      <c r="DP612" s="412">
        <v>-6.1770749999999998E-3</v>
      </c>
      <c r="DQ612" s="412">
        <v>-2.6137878999999999E-2</v>
      </c>
      <c r="DR612" s="412">
        <v>-5.9846300000000003E-4</v>
      </c>
      <c r="DS612" s="412">
        <v>-2.6036990000000001E-3</v>
      </c>
      <c r="DT612" s="412">
        <v>-1.7572029999999999E-3</v>
      </c>
      <c r="DU612" s="412">
        <v>-2.8451599999999998E-3</v>
      </c>
      <c r="DV612" s="412">
        <v>-3.4744860000000002E-3</v>
      </c>
      <c r="DW612" s="412">
        <v>-2.9100350000000001E-3</v>
      </c>
      <c r="DX612" s="412">
        <v>-1.6908450000000001E-3</v>
      </c>
      <c r="DY612" s="412">
        <v>-2.7725050000000002E-3</v>
      </c>
      <c r="DZ612" s="412">
        <v>-1.180663E-3</v>
      </c>
      <c r="EA612" s="412">
        <v>-1.767312E-3</v>
      </c>
      <c r="EB612" s="412">
        <v>-3.123462E-3</v>
      </c>
      <c r="EC612" s="412">
        <v>-6.5277599999999999E-4</v>
      </c>
      <c r="ED612" s="412">
        <v>-2.8659200000000001E-4</v>
      </c>
      <c r="EE612" s="412">
        <v>-1.2528960000000001E-3</v>
      </c>
      <c r="EF612" s="412">
        <v>-3.5931579999999999E-3</v>
      </c>
      <c r="EG612" s="412">
        <v>-9.1280799999999998E-4</v>
      </c>
      <c r="EH612" s="412">
        <v>-3.6004359999999998E-3</v>
      </c>
      <c r="EI612" s="412">
        <v>-5.0372819999999997E-3</v>
      </c>
      <c r="EJ612" s="412">
        <v>-5.3293600000000002E-4</v>
      </c>
      <c r="EK612" s="412">
        <v>-2.240573E-3</v>
      </c>
      <c r="EL612" s="412">
        <v>-1.511685E-3</v>
      </c>
      <c r="EM612" s="412">
        <v>-1.3622300000000001E-3</v>
      </c>
      <c r="EN612" s="412">
        <v>0.71789429299999996</v>
      </c>
      <c r="EO612" s="412">
        <v>-5.5637578E-2</v>
      </c>
      <c r="EP612" s="412">
        <v>-4.4225460000000003E-3</v>
      </c>
      <c r="EQ612" s="412">
        <v>-6.8688789999999996E-3</v>
      </c>
      <c r="ER612" s="412">
        <v>-5.8343000000000002E-4</v>
      </c>
      <c r="ES612" s="412">
        <v>-3.8685310000000001E-3</v>
      </c>
      <c r="ET612" s="412">
        <v>-1.6878723000000002E-2</v>
      </c>
      <c r="EU612" s="412">
        <v>-4.7433019999999996E-3</v>
      </c>
      <c r="EV612" s="412">
        <v>-1.500796E-3</v>
      </c>
      <c r="EW612" s="412">
        <v>-2.478095E-3</v>
      </c>
      <c r="EX612" s="412">
        <v>-1.889546E-3</v>
      </c>
      <c r="EY612" s="412">
        <v>-6.2548170000000002E-3</v>
      </c>
      <c r="EZ612" s="412">
        <v>-2.2019348000000001E-2</v>
      </c>
      <c r="FA612" s="412">
        <v>-5.4441400000000001E-4</v>
      </c>
      <c r="FB612" s="412">
        <v>-2.3499459999999999E-3</v>
      </c>
      <c r="FC612" s="412">
        <v>-1.6519869999999999E-3</v>
      </c>
      <c r="FD612" s="412">
        <v>-2.6525490000000001E-3</v>
      </c>
      <c r="FE612" s="412">
        <v>-3.3123720000000001E-3</v>
      </c>
      <c r="FF612" s="412">
        <v>-2.78305E-3</v>
      </c>
      <c r="FG612" s="412">
        <v>-1.598742E-3</v>
      </c>
      <c r="FH612" s="412">
        <v>-2.3805860000000001E-3</v>
      </c>
      <c r="FI612" s="412">
        <v>-1.124309E-3</v>
      </c>
      <c r="FJ612" s="412">
        <v>-1.680342E-3</v>
      </c>
      <c r="FK612" s="412">
        <v>-2.7320230000000001E-3</v>
      </c>
      <c r="FL612" s="412">
        <v>-5.6216399999999998E-4</v>
      </c>
      <c r="FM612" s="412">
        <v>-2.73708E-4</v>
      </c>
      <c r="FN612" s="412">
        <v>-1.1833550000000001E-3</v>
      </c>
      <c r="FO612" s="412">
        <v>-3.8009070000000001E-3</v>
      </c>
      <c r="FP612" s="412">
        <v>-9.3931500000000003E-4</v>
      </c>
      <c r="FQ612" s="412">
        <v>-3.3969569999999999E-3</v>
      </c>
      <c r="FR612" s="412">
        <v>-5.4787760000000003E-3</v>
      </c>
      <c r="FS612" s="412">
        <v>-5.6243700000000005E-4</v>
      </c>
      <c r="FT612" s="412">
        <v>-2.1614730000000001E-3</v>
      </c>
      <c r="FU612" s="412">
        <v>-1.260192E-3</v>
      </c>
      <c r="FV612" s="412">
        <v>-1.3371430000000001E-3</v>
      </c>
      <c r="FW612" s="412">
        <v>0.711380499</v>
      </c>
      <c r="FX612" s="412">
        <v>-5.3837594000000003E-2</v>
      </c>
      <c r="FY612" s="412">
        <v>-4.143529E-3</v>
      </c>
      <c r="FZ612" s="412">
        <v>-5.6828369999999996E-3</v>
      </c>
      <c r="GA612" s="412">
        <v>-5.0802699999999998E-4</v>
      </c>
      <c r="GB612" s="412">
        <v>-3.5169580000000002E-3</v>
      </c>
      <c r="GC612" s="412">
        <v>-1.4552354999999999E-2</v>
      </c>
      <c r="GD612" s="412">
        <v>-4.3230050000000004E-3</v>
      </c>
      <c r="GE612" s="412">
        <v>-1.4173199999999999E-3</v>
      </c>
      <c r="GF612" s="412">
        <v>-2.4164759999999999E-3</v>
      </c>
      <c r="GG612" s="412">
        <v>-1.756945E-3</v>
      </c>
      <c r="GH612" s="412">
        <v>-6.0357559999999998E-3</v>
      </c>
      <c r="GI612" s="412">
        <v>-2.3839322999999999E-2</v>
      </c>
      <c r="GJ612" s="412">
        <v>-4.5686400000000002E-4</v>
      </c>
      <c r="GK612" s="412">
        <v>-2.332106E-3</v>
      </c>
      <c r="GL612" s="412">
        <v>-1.475507E-3</v>
      </c>
      <c r="GM612" s="412">
        <v>-2.442292E-3</v>
      </c>
      <c r="GN612" s="412">
        <v>-3.0189259999999999E-3</v>
      </c>
      <c r="GO612" s="412">
        <v>-2.7833229999999999E-3</v>
      </c>
      <c r="GP612" s="412">
        <v>-1.5565259999999999E-3</v>
      </c>
      <c r="GQ612" s="412">
        <v>-2.1133789999999999E-3</v>
      </c>
      <c r="GR612" s="412">
        <v>-1.078091E-3</v>
      </c>
      <c r="GS612" s="412">
        <v>-1.5608029999999999E-3</v>
      </c>
      <c r="GT612" s="412">
        <v>-1.0532479999999999E-3</v>
      </c>
      <c r="GU612" s="412">
        <v>-4.8891400000000002E-4</v>
      </c>
      <c r="GV612" s="412">
        <v>-2.6670099999999999E-4</v>
      </c>
      <c r="GW612" s="412">
        <v>-1.085641E-3</v>
      </c>
      <c r="GX612" s="412">
        <v>-3.5035719999999999E-3</v>
      </c>
      <c r="GY612" s="412">
        <v>-9.6916400000000001E-4</v>
      </c>
      <c r="GZ612" s="412">
        <v>-3.374199E-3</v>
      </c>
      <c r="HA612" s="412">
        <v>-5.4206599999999999E-3</v>
      </c>
      <c r="HB612" s="412">
        <v>-2.8503600000000001E-4</v>
      </c>
      <c r="HC612" s="412">
        <v>-2.0412490000000002E-3</v>
      </c>
      <c r="HD612" s="412">
        <v>-1.1351169999999999E-3</v>
      </c>
      <c r="HE612" s="412">
        <v>-1.3207049999999999E-3</v>
      </c>
      <c r="HF612" s="412">
        <v>0.70702109199999996</v>
      </c>
      <c r="HG612" s="412">
        <v>-5.0221590000000003E-2</v>
      </c>
      <c r="HH612" s="412">
        <v>-3.5301460000000001E-3</v>
      </c>
      <c r="HI612" s="412">
        <v>-5.2911030000000001E-3</v>
      </c>
      <c r="HJ612" s="412">
        <v>-5.69802E-4</v>
      </c>
      <c r="HK612" s="412">
        <v>-3.260532E-3</v>
      </c>
      <c r="HL612" s="412">
        <v>-1.2262637E-2</v>
      </c>
      <c r="HM612" s="412">
        <v>-4.1983380000000002E-3</v>
      </c>
      <c r="HN612" s="412">
        <v>-1.436498E-3</v>
      </c>
      <c r="HO612" s="412">
        <v>-2.5207609999999998E-3</v>
      </c>
      <c r="HP612" s="412">
        <v>-1.842111E-3</v>
      </c>
      <c r="HQ612" s="412">
        <v>-5.6508280000000001E-3</v>
      </c>
      <c r="HR612" s="412">
        <v>-2.3325841E-2</v>
      </c>
      <c r="HS612" s="412">
        <v>-4.6362500000000001E-4</v>
      </c>
      <c r="HT612" s="412">
        <v>-2.1802700000000002E-3</v>
      </c>
      <c r="HU612" s="412">
        <v>-1.442481E-3</v>
      </c>
      <c r="HV612" s="412">
        <v>-2.3758820000000002E-3</v>
      </c>
      <c r="HW612" s="412">
        <v>-2.8025889999999999E-3</v>
      </c>
      <c r="HX612" s="412">
        <v>-2.5873060000000002E-3</v>
      </c>
      <c r="HY612" s="412">
        <v>-1.4875019999999999E-3</v>
      </c>
      <c r="HZ612" s="412">
        <v>-1.982298E-3</v>
      </c>
      <c r="IA612" s="412">
        <v>-1.090993E-3</v>
      </c>
      <c r="IB612" s="412">
        <v>-1.4939090000000001E-3</v>
      </c>
      <c r="IC612" s="412">
        <v>-9.3826700000000001E-4</v>
      </c>
      <c r="ID612" s="412">
        <v>-4.79772E-4</v>
      </c>
      <c r="IE612" s="412">
        <v>-2.5241499999999997E-4</v>
      </c>
      <c r="IF612" s="412">
        <v>-1.0309850000000001E-3</v>
      </c>
      <c r="IG612" s="412">
        <v>-3.4204719999999999E-3</v>
      </c>
      <c r="IH612" s="412">
        <v>-9.2022700000000002E-4</v>
      </c>
      <c r="II612" s="412">
        <v>-2.9229830000000001E-3</v>
      </c>
      <c r="IJ612" s="412">
        <v>-5.6466600000000004E-3</v>
      </c>
      <c r="IK612" s="412">
        <v>-2.0469999999999999E-4</v>
      </c>
      <c r="IL612" s="412">
        <v>-2.0068429999999999E-3</v>
      </c>
      <c r="IM612" s="412">
        <v>-1.075707E-3</v>
      </c>
      <c r="IN612" s="412">
        <v>-1.53823E-3</v>
      </c>
      <c r="IO612" s="412">
        <v>0.698491953</v>
      </c>
      <c r="IP612" s="412">
        <v>-4.8633376999999998E-2</v>
      </c>
      <c r="IQ612" s="412">
        <v>-3.539674E-3</v>
      </c>
      <c r="IR612" s="412">
        <v>-5.3040429999999996E-3</v>
      </c>
      <c r="IS612" s="412">
        <v>-7.2683399999999999E-4</v>
      </c>
      <c r="IT612" s="412">
        <v>-3.1976309999999998E-3</v>
      </c>
      <c r="IU612" s="412">
        <v>-1.1149559999999999E-2</v>
      </c>
      <c r="IV612" s="412">
        <v>-4.1517580000000002E-3</v>
      </c>
      <c r="IW612" s="412">
        <v>-1.602376E-3</v>
      </c>
      <c r="IX612" s="412">
        <v>-2.7637400000000002E-3</v>
      </c>
      <c r="IY612" s="412">
        <v>-1.945256E-3</v>
      </c>
      <c r="IZ612" s="412">
        <v>-5.5902479999999999E-3</v>
      </c>
      <c r="JA612" s="412">
        <v>-2.0854177000000002E-2</v>
      </c>
      <c r="JB612" s="412">
        <v>-5.1417200000000002E-4</v>
      </c>
      <c r="JC612" s="412">
        <v>-2.1871759999999999E-3</v>
      </c>
      <c r="JD612" s="412">
        <v>-1.3939079999999999E-3</v>
      </c>
      <c r="JE612" s="412">
        <v>-2.4366370000000002E-3</v>
      </c>
      <c r="JF612" s="412">
        <v>-3.107608E-3</v>
      </c>
      <c r="JG612" s="412">
        <v>-2.5575160000000001E-3</v>
      </c>
      <c r="JH612" s="412">
        <v>-1.552732E-3</v>
      </c>
      <c r="JI612" s="412">
        <v>-1.847724E-3</v>
      </c>
      <c r="JJ612" s="412">
        <v>-1.1333389999999999E-3</v>
      </c>
      <c r="JK612" s="412">
        <v>-1.496355E-3</v>
      </c>
      <c r="JL612" s="412">
        <v>-8.2672900000000001E-4</v>
      </c>
      <c r="JM612" s="412">
        <v>-4.9148400000000004E-4</v>
      </c>
      <c r="JN612" s="412">
        <v>-2.5285800000000001E-4</v>
      </c>
      <c r="JO612" s="412">
        <v>-1.061092E-3</v>
      </c>
      <c r="JP612" s="412">
        <v>-3.3243690000000002E-3</v>
      </c>
      <c r="JQ612" s="412">
        <v>-9.5616099999999997E-4</v>
      </c>
      <c r="JR612" s="412">
        <v>-2.7733829999999999E-3</v>
      </c>
      <c r="JS612" s="412">
        <v>-6.1583419999999998E-3</v>
      </c>
      <c r="JT612" s="412">
        <v>-1.42113E-4</v>
      </c>
      <c r="JU612" s="412">
        <v>-1.9834039999999998E-3</v>
      </c>
      <c r="JV612" s="412">
        <v>-1.025394E-3</v>
      </c>
      <c r="JW612" s="412">
        <v>-1.5834E-3</v>
      </c>
      <c r="JX612" s="412">
        <v>0.69083927000000001</v>
      </c>
      <c r="JY612" s="412">
        <v>-5.2197797999999997E-2</v>
      </c>
      <c r="JZ612" s="412">
        <v>-3.4499029999999998E-3</v>
      </c>
      <c r="KA612" s="412">
        <v>-5.135896E-3</v>
      </c>
      <c r="KB612" s="412">
        <v>-5.1782399999999995E-4</v>
      </c>
      <c r="KC612" s="412">
        <v>-3.297155E-3</v>
      </c>
      <c r="KD612" s="412">
        <v>-1.1811924999999999E-2</v>
      </c>
      <c r="KE612" s="412">
        <v>-3.7738569999999998E-3</v>
      </c>
      <c r="KF612" s="412">
        <v>-1.6524370000000001E-3</v>
      </c>
      <c r="KG612" s="412">
        <v>-2.455685E-3</v>
      </c>
      <c r="KH612" s="412">
        <v>-1.8736040000000001E-3</v>
      </c>
      <c r="KI612" s="412">
        <v>-5.4042309999999998E-3</v>
      </c>
      <c r="KJ612" s="412">
        <v>-2.0867902000000001E-2</v>
      </c>
      <c r="KK612" s="412">
        <v>-5.8032400000000001E-4</v>
      </c>
      <c r="KL612" s="412">
        <v>-2.2429080000000001E-3</v>
      </c>
      <c r="KM612" s="412">
        <v>-1.3778320000000001E-3</v>
      </c>
      <c r="KN612" s="412">
        <v>-2.4281839999999999E-3</v>
      </c>
      <c r="KO612" s="412">
        <v>-2.946335E-3</v>
      </c>
      <c r="KP612" s="412">
        <v>-2.6701540000000001E-3</v>
      </c>
      <c r="KQ612" s="412">
        <v>-1.6683780000000001E-3</v>
      </c>
      <c r="KR612" s="412">
        <v>-2.2154269999999998E-3</v>
      </c>
      <c r="KS612" s="412">
        <v>-1.3345150000000001E-3</v>
      </c>
      <c r="KT612" s="412">
        <v>-1.493407E-3</v>
      </c>
      <c r="KU612" s="412">
        <v>-7.6125499999999996E-4</v>
      </c>
      <c r="KV612" s="412">
        <v>-4.5438999999999999E-4</v>
      </c>
      <c r="KW612" s="412">
        <v>-2.4897400000000001E-4</v>
      </c>
      <c r="KX612" s="412">
        <v>-1.1728750000000001E-3</v>
      </c>
      <c r="KY612" s="412">
        <v>-3.0094140000000002E-3</v>
      </c>
      <c r="KZ612" s="412">
        <v>-9.3867699999999996E-4</v>
      </c>
      <c r="LA612" s="412">
        <v>-2.8790410000000002E-3</v>
      </c>
      <c r="LB612" s="412">
        <v>-5.473805E-3</v>
      </c>
      <c r="LC612" s="412">
        <v>-1.04462E-4</v>
      </c>
      <c r="LD612" s="412">
        <v>-1.8973130000000001E-3</v>
      </c>
      <c r="LE612" s="412">
        <v>-1.045731E-3</v>
      </c>
      <c r="LF612" s="412">
        <v>-1.39734E-3</v>
      </c>
      <c r="LG612" s="412">
        <v>0.68854201100000001</v>
      </c>
      <c r="LH612" s="412">
        <v>-5.3736668000000001E-2</v>
      </c>
      <c r="LI612" s="412">
        <v>-3.2199580000000002E-3</v>
      </c>
      <c r="LJ612" s="412">
        <v>-5.2922500000000001E-3</v>
      </c>
      <c r="LK612" s="412">
        <v>-4.4867799999999999E-4</v>
      </c>
      <c r="LL612" s="412">
        <v>-3.212089E-3</v>
      </c>
      <c r="LM612" s="412">
        <v>-1.2113199999999999E-2</v>
      </c>
      <c r="LN612" s="412">
        <v>-3.4914970000000001E-3</v>
      </c>
      <c r="LO612" s="412">
        <v>-1.5759039999999999E-3</v>
      </c>
      <c r="LP612" s="412">
        <v>-2.2869729999999999E-3</v>
      </c>
      <c r="LQ612" s="412">
        <v>-1.8482430000000001E-3</v>
      </c>
      <c r="LR612" s="412">
        <v>-5.2479060000000001E-3</v>
      </c>
      <c r="LS612" s="412">
        <v>-2.0591670999999999E-2</v>
      </c>
      <c r="LT612" s="412">
        <v>-6.2283100000000001E-4</v>
      </c>
      <c r="LU612" s="412">
        <v>-2.3630090000000001E-3</v>
      </c>
      <c r="LV612" s="412">
        <v>-1.503512E-3</v>
      </c>
      <c r="LW612" s="412">
        <v>-2.3457E-3</v>
      </c>
      <c r="LX612" s="412">
        <v>-3.0620529999999999E-3</v>
      </c>
      <c r="LY612" s="412">
        <v>-2.773218E-3</v>
      </c>
      <c r="LZ612" s="412">
        <v>-1.7495690000000001E-3</v>
      </c>
      <c r="MA612" s="412">
        <v>-2.378083E-3</v>
      </c>
      <c r="MB612" s="412">
        <v>-1.500644E-3</v>
      </c>
      <c r="MC612" s="412">
        <v>-1.5402040000000001E-3</v>
      </c>
      <c r="MD612" s="412">
        <v>-7.1012199999999999E-4</v>
      </c>
      <c r="ME612" s="412">
        <v>-4.0796199999999999E-4</v>
      </c>
      <c r="MF612" s="412">
        <v>-3.34025E-4</v>
      </c>
      <c r="MG612" s="412">
        <v>-1.2740270000000001E-3</v>
      </c>
      <c r="MH612" s="412">
        <v>-2.694171E-3</v>
      </c>
      <c r="MI612" s="412">
        <v>-8.7473300000000004E-4</v>
      </c>
      <c r="MJ612" s="412">
        <v>-3.0813619999999998E-3</v>
      </c>
      <c r="MK612" s="412">
        <v>-5.1628120000000001E-3</v>
      </c>
      <c r="ML612" s="413">
        <v>-9.8231099999999995E-5</v>
      </c>
      <c r="MM612" s="412">
        <v>-1.9115289999999999E-3</v>
      </c>
      <c r="MN612" s="412">
        <v>-9.4983700000000003E-4</v>
      </c>
      <c r="MO612" s="412">
        <v>-1.4825999999999999E-3</v>
      </c>
      <c r="MP612" s="412">
        <v>0.67037811999999997</v>
      </c>
      <c r="MQ612" s="412">
        <v>-5.5317328999999998E-2</v>
      </c>
      <c r="MR612" s="412">
        <v>-3.3486039999999998E-3</v>
      </c>
      <c r="MS612" s="412">
        <v>-5.6442130000000004E-3</v>
      </c>
      <c r="MT612" s="412">
        <v>-4.4717100000000001E-4</v>
      </c>
      <c r="MU612" s="412">
        <v>-3.3957530000000001E-3</v>
      </c>
      <c r="MV612" s="412">
        <v>-1.2894443E-2</v>
      </c>
      <c r="MW612" s="412">
        <v>-3.6337069999999999E-3</v>
      </c>
      <c r="MX612" s="412">
        <v>-1.6809419999999999E-3</v>
      </c>
      <c r="MY612" s="412">
        <v>-2.280196E-3</v>
      </c>
      <c r="MZ612" s="412">
        <v>-1.893926E-3</v>
      </c>
      <c r="NA612" s="412">
        <v>-4.968493E-3</v>
      </c>
      <c r="NB612" s="412">
        <v>-2.1355538E-2</v>
      </c>
      <c r="NC612" s="412">
        <v>-7.1414000000000004E-4</v>
      </c>
      <c r="ND612" s="412">
        <v>-2.454791E-3</v>
      </c>
      <c r="NE612" s="412">
        <v>-1.592572E-3</v>
      </c>
      <c r="NF612" s="412">
        <v>-2.2904090000000002E-3</v>
      </c>
      <c r="NG612" s="412">
        <v>-3.2807420000000001E-3</v>
      </c>
      <c r="NH612" s="412">
        <v>-2.88068E-3</v>
      </c>
      <c r="NI612" s="412">
        <v>-1.8774429999999999E-3</v>
      </c>
      <c r="NJ612" s="412">
        <v>-2.6373049999999999E-3</v>
      </c>
      <c r="NK612" s="412">
        <v>-1.66522E-3</v>
      </c>
      <c r="NL612" s="412">
        <v>-1.7010059999999999E-3</v>
      </c>
      <c r="NM612" s="412">
        <v>-7.2402399999999998E-4</v>
      </c>
      <c r="NN612" s="412">
        <v>-4.1782800000000003E-4</v>
      </c>
      <c r="NO612" s="412">
        <v>-3.5335199999999997E-4</v>
      </c>
      <c r="NP612" s="412">
        <v>-1.3537270000000001E-3</v>
      </c>
      <c r="NQ612" s="412">
        <v>-2.788647E-3</v>
      </c>
      <c r="NR612" s="412">
        <v>-9.8837899999999995E-4</v>
      </c>
      <c r="NS612" s="412">
        <v>-3.3492830000000002E-3</v>
      </c>
      <c r="NT612" s="412">
        <v>-5.0189830000000003E-3</v>
      </c>
      <c r="NU612" s="413">
        <v>-9.8230299999999994E-5</v>
      </c>
      <c r="NV612" s="412">
        <v>-1.8561809999999999E-3</v>
      </c>
      <c r="NW612" s="412">
        <v>-9.8880100000000009E-4</v>
      </c>
      <c r="NX612" s="412">
        <v>-1.584207E-3</v>
      </c>
      <c r="NY612" s="412">
        <v>0.65132387599999997</v>
      </c>
      <c r="NZ612" s="412">
        <v>-5.8406199999999998E-2</v>
      </c>
      <c r="OA612" s="412">
        <v>-3.4005419999999999E-3</v>
      </c>
      <c r="OB612" s="412">
        <v>-5.926682E-3</v>
      </c>
      <c r="OC612" s="412">
        <v>-4.24688E-4</v>
      </c>
      <c r="OD612" s="412">
        <v>-3.5331350000000002E-3</v>
      </c>
      <c r="OE612" s="412">
        <v>-1.3880935E-2</v>
      </c>
      <c r="OF612" s="412">
        <v>-3.9066709999999996E-3</v>
      </c>
      <c r="OG612" s="412">
        <v>-1.923456E-3</v>
      </c>
      <c r="OH612" s="412">
        <v>-2.3161140000000002E-3</v>
      </c>
      <c r="OI612" s="412">
        <v>-1.851559E-3</v>
      </c>
      <c r="OJ612" s="412">
        <v>-4.6414890000000004E-3</v>
      </c>
      <c r="OK612" s="412">
        <v>-2.3008787999999999E-2</v>
      </c>
      <c r="OL612" s="412">
        <v>-8.2430999999999997E-4</v>
      </c>
      <c r="OM612" s="412">
        <v>-2.5310160000000001E-3</v>
      </c>
      <c r="ON612" s="412">
        <v>-1.6442939999999999E-3</v>
      </c>
      <c r="OO612" s="412">
        <v>-2.420335E-3</v>
      </c>
      <c r="OP612" s="412">
        <v>-3.309733E-3</v>
      </c>
      <c r="OQ612" s="412">
        <v>-2.916812E-3</v>
      </c>
      <c r="OR612" s="412">
        <v>-1.975634E-3</v>
      </c>
      <c r="OS612" s="412">
        <v>-3.0726099999999999E-3</v>
      </c>
      <c r="OT612" s="412">
        <v>-1.9481699999999999E-3</v>
      </c>
      <c r="OU612" s="412">
        <v>-1.8427700000000001E-3</v>
      </c>
      <c r="OV612" s="412">
        <v>-7.0760500000000004E-4</v>
      </c>
      <c r="OW612" s="412">
        <v>-4.2593500000000001E-4</v>
      </c>
      <c r="OX612" s="412">
        <v>-3.92042E-4</v>
      </c>
      <c r="OY612" s="412">
        <v>-1.443461E-3</v>
      </c>
      <c r="OZ612" s="412">
        <v>-2.8389439999999999E-3</v>
      </c>
      <c r="PA612" s="412">
        <v>-1.0396559999999999E-3</v>
      </c>
      <c r="PB612" s="412">
        <v>-3.5248660000000002E-3</v>
      </c>
      <c r="PC612" s="412">
        <v>-4.8686240000000002E-3</v>
      </c>
      <c r="PD612" s="412">
        <v>-1.0012E-4</v>
      </c>
      <c r="PE612" s="412">
        <v>-1.7690080000000001E-3</v>
      </c>
      <c r="PF612" s="412">
        <v>-1.095153E-3</v>
      </c>
      <c r="PG612" s="412">
        <v>-1.649055E-3</v>
      </c>
      <c r="PH612" s="412">
        <v>0.63828371399999995</v>
      </c>
      <c r="PI612" s="412">
        <v>-6.0245805999999999E-2</v>
      </c>
      <c r="PJ612" s="412">
        <v>-3.1607789999999998E-3</v>
      </c>
      <c r="PK612" s="412">
        <v>-6.3884959999999996E-3</v>
      </c>
      <c r="PL612" s="412">
        <v>-5.1807299999999997E-4</v>
      </c>
      <c r="PM612" s="412">
        <v>-3.4159390000000002E-3</v>
      </c>
      <c r="PN612" s="412">
        <v>-1.4586259000000001E-2</v>
      </c>
      <c r="PO612" s="412">
        <v>-4.0418829999999996E-3</v>
      </c>
      <c r="PP612" s="412">
        <v>-1.944882E-3</v>
      </c>
      <c r="PQ612" s="412">
        <v>-2.3008659999999999E-3</v>
      </c>
      <c r="PR612" s="412">
        <v>-1.7903559999999999E-3</v>
      </c>
      <c r="PS612" s="412">
        <v>-4.2309879999999998E-3</v>
      </c>
      <c r="PT612" s="412">
        <v>-2.3680158E-2</v>
      </c>
      <c r="PU612" s="412">
        <v>-9.5323800000000002E-4</v>
      </c>
      <c r="PV612" s="412">
        <v>-2.4346329999999998E-3</v>
      </c>
      <c r="PW612" s="412">
        <v>-1.6157490000000001E-3</v>
      </c>
      <c r="PX612" s="412">
        <v>-2.5494720000000001E-3</v>
      </c>
      <c r="PY612" s="412">
        <v>-3.0156079999999999E-3</v>
      </c>
      <c r="PZ612" s="412">
        <v>-2.8431630000000001E-3</v>
      </c>
      <c r="QA612" s="412">
        <v>-2.0392779999999998E-3</v>
      </c>
      <c r="QB612" s="412">
        <v>-3.1034080000000002E-3</v>
      </c>
      <c r="QC612" s="412">
        <v>-2.122255E-3</v>
      </c>
      <c r="QD612" s="412">
        <v>-1.954075E-3</v>
      </c>
      <c r="QE612" s="412">
        <v>-6.6788800000000005E-4</v>
      </c>
      <c r="QF612" s="412">
        <v>-4.5020999999999999E-4</v>
      </c>
      <c r="QG612" s="412">
        <v>-4.01018E-4</v>
      </c>
      <c r="QH612" s="412">
        <v>-1.5017749999999999E-3</v>
      </c>
      <c r="QI612" s="412">
        <v>-2.8919010000000001E-3</v>
      </c>
      <c r="QJ612" s="412">
        <v>-1.108129E-3</v>
      </c>
      <c r="QK612" s="412">
        <v>-3.665785E-3</v>
      </c>
      <c r="QL612" s="412">
        <v>-4.5005760000000001E-3</v>
      </c>
      <c r="QM612" s="413">
        <v>-7.0529400000000003E-5</v>
      </c>
      <c r="QN612" s="412">
        <v>-1.7073839999999999E-3</v>
      </c>
      <c r="QO612" s="412">
        <v>-7.6911600000000003E-4</v>
      </c>
      <c r="QP612" s="412">
        <v>-1.6402649999999999E-3</v>
      </c>
      <c r="QQ612" s="412">
        <v>0.61799574199999996</v>
      </c>
      <c r="QR612" s="412">
        <v>-6.2694872999999998E-2</v>
      </c>
      <c r="QS612" s="412">
        <v>-3.3822420000000001E-3</v>
      </c>
      <c r="QT612" s="412">
        <v>-6.7055020000000003E-3</v>
      </c>
      <c r="QU612" s="412">
        <v>-5.2786200000000004E-4</v>
      </c>
      <c r="QV612" s="412">
        <v>-3.7105380000000002E-3</v>
      </c>
      <c r="QW612" s="412">
        <v>-1.5746744999999999E-2</v>
      </c>
      <c r="QX612" s="412">
        <v>-4.4343400000000002E-3</v>
      </c>
      <c r="QY612" s="412">
        <v>-2.2518719999999998E-3</v>
      </c>
      <c r="QZ612" s="412">
        <v>-2.4924840000000001E-3</v>
      </c>
      <c r="RA612" s="412">
        <v>-1.923737E-3</v>
      </c>
      <c r="RB612" s="412">
        <v>-4.2042670000000002E-3</v>
      </c>
      <c r="RC612" s="412">
        <v>-2.521907E-2</v>
      </c>
      <c r="RD612" s="412">
        <v>-1.0353459999999999E-3</v>
      </c>
      <c r="RE612" s="412">
        <v>-2.4031930000000001E-3</v>
      </c>
      <c r="RF612" s="412">
        <v>-1.6899409999999999E-3</v>
      </c>
      <c r="RG612" s="412">
        <v>-2.578758E-3</v>
      </c>
      <c r="RH612" s="412">
        <v>-2.8093039999999999E-3</v>
      </c>
      <c r="RI612" s="412">
        <v>-2.8531820000000001E-3</v>
      </c>
      <c r="RJ612" s="412">
        <v>-2.0488189999999999E-3</v>
      </c>
      <c r="RK612" s="412">
        <v>-3.0853389999999999E-3</v>
      </c>
      <c r="RL612" s="412">
        <v>-2.4565189999999999E-3</v>
      </c>
      <c r="RM612" s="412">
        <v>-1.9695870000000001E-3</v>
      </c>
      <c r="RN612" s="412">
        <v>-6.31169E-4</v>
      </c>
      <c r="RO612" s="412">
        <v>-4.7052800000000001E-4</v>
      </c>
      <c r="RP612" s="412">
        <v>-4.0680300000000001E-4</v>
      </c>
      <c r="RQ612" s="412">
        <v>-1.4887979999999999E-3</v>
      </c>
      <c r="RR612" s="412">
        <v>-2.7779609999999998E-3</v>
      </c>
      <c r="RS612" s="412">
        <v>-1.12787E-3</v>
      </c>
      <c r="RT612" s="412">
        <v>-3.561734E-3</v>
      </c>
      <c r="RU612" s="412">
        <v>-4.2188420000000004E-3</v>
      </c>
      <c r="RV612" s="413">
        <v>-6.1594999999999996E-5</v>
      </c>
      <c r="RW612" s="412">
        <v>-1.6433870000000001E-3</v>
      </c>
      <c r="RX612" s="412">
        <v>-9.6243700000000001E-4</v>
      </c>
      <c r="RY612" s="412">
        <v>-1.610717E-3</v>
      </c>
      <c r="RZ612" s="412">
        <v>0.60760998799999999</v>
      </c>
      <c r="SA612" s="412">
        <v>-6.6306920000000005E-2</v>
      </c>
      <c r="SB612" s="412">
        <v>-3.3959110000000002E-3</v>
      </c>
      <c r="SC612" s="412">
        <v>-6.7306049999999997E-3</v>
      </c>
      <c r="SD612" s="412">
        <v>-6.9521399999999999E-4</v>
      </c>
      <c r="SE612" s="412">
        <v>-3.896811E-3</v>
      </c>
      <c r="SF612" s="412">
        <v>-1.6245994E-2</v>
      </c>
      <c r="SG612" s="412">
        <v>-4.8584989999999996E-3</v>
      </c>
      <c r="SH612" s="412">
        <v>-2.634979E-3</v>
      </c>
      <c r="SI612" s="412">
        <v>-2.7997830000000001E-3</v>
      </c>
      <c r="SJ612" s="412">
        <v>-2.0414970000000002E-3</v>
      </c>
      <c r="SK612" s="412">
        <v>-4.1523009999999997E-3</v>
      </c>
      <c r="SL612" s="412">
        <v>-2.5793646999999999E-2</v>
      </c>
      <c r="SM612" s="412">
        <v>-1.151146E-3</v>
      </c>
      <c r="SN612" s="412">
        <v>-2.452531E-3</v>
      </c>
      <c r="SO612" s="412">
        <v>-1.5009450000000001E-3</v>
      </c>
      <c r="SP612" s="412">
        <v>-2.7123889999999999E-3</v>
      </c>
      <c r="SQ612" s="412">
        <v>-2.7135420000000002E-3</v>
      </c>
      <c r="SR612" s="412">
        <v>-2.748356E-3</v>
      </c>
      <c r="SS612" s="412">
        <v>-2.1938890000000001E-3</v>
      </c>
      <c r="ST612" s="412">
        <v>-3.3895040000000002E-3</v>
      </c>
      <c r="SU612" s="412">
        <v>-2.7376990000000001E-3</v>
      </c>
      <c r="SV612" s="412">
        <v>-2.1181049999999999E-3</v>
      </c>
      <c r="SW612" s="412">
        <v>-5.9747999999999995E-4</v>
      </c>
      <c r="SX612" s="412">
        <v>-4.6513899999999999E-4</v>
      </c>
      <c r="SY612" s="412">
        <v>-4.24981E-4</v>
      </c>
      <c r="SZ612" s="412">
        <v>-1.6080529999999999E-3</v>
      </c>
      <c r="TA612" s="412">
        <v>-2.4989529999999999E-3</v>
      </c>
      <c r="TB612" s="412">
        <v>-1.105698E-3</v>
      </c>
      <c r="TC612" s="412">
        <v>-3.182434E-3</v>
      </c>
      <c r="TD612" s="412">
        <v>-4.2350699999999996E-3</v>
      </c>
      <c r="TE612" s="413">
        <v>-7.6304300000000001E-5</v>
      </c>
    </row>
    <row r="613" spans="1:525" x14ac:dyDescent="0.3">
      <c r="A613" s="412">
        <v>-2.3370699999999999E-4</v>
      </c>
      <c r="B613" s="412">
        <v>-2.9994599999999999E-4</v>
      </c>
      <c r="C613" s="412">
        <v>-1.9677900000000001E-4</v>
      </c>
      <c r="D613" s="412">
        <v>-6.3937760000000003E-3</v>
      </c>
      <c r="E613" s="412">
        <v>0.81353757900000001</v>
      </c>
      <c r="F613" s="412">
        <v>-9.0658000000000004E-4</v>
      </c>
      <c r="G613" s="412">
        <v>-1.3976119999999999E-3</v>
      </c>
      <c r="H613" s="412">
        <v>-1.0440199999999999E-4</v>
      </c>
      <c r="I613" s="412">
        <v>-2.6264399999999997E-4</v>
      </c>
      <c r="J613" s="412">
        <v>-9.3178200000000003E-4</v>
      </c>
      <c r="K613" s="412">
        <v>-5.6435600000000002E-4</v>
      </c>
      <c r="L613" s="412">
        <v>-3.7508499999999999E-4</v>
      </c>
      <c r="M613" s="412">
        <v>-4.1009800000000002E-4</v>
      </c>
      <c r="N613" s="412">
        <v>-3.9784899999999998E-4</v>
      </c>
      <c r="O613" s="412">
        <v>-1.2036480000000001E-3</v>
      </c>
      <c r="P613" s="412">
        <v>-3.7326730000000002E-3</v>
      </c>
      <c r="Q613" s="412">
        <v>-1.89194E-4</v>
      </c>
      <c r="R613" s="412">
        <v>-1.82299E-4</v>
      </c>
      <c r="S613" s="412">
        <v>-4.18842E-4</v>
      </c>
      <c r="T613" s="412">
        <v>-5.4253600000000004E-4</v>
      </c>
      <c r="U613" s="412">
        <v>-5.5616800000000001E-4</v>
      </c>
      <c r="V613" s="412">
        <v>-2.2170299999999999E-4</v>
      </c>
      <c r="W613" s="412">
        <v>-2.05248E-4</v>
      </c>
      <c r="X613" s="412">
        <v>-2.1658499999999999E-4</v>
      </c>
      <c r="Y613" s="412">
        <v>-1.4646400000000001E-4</v>
      </c>
      <c r="Z613" s="412">
        <v>-1.61638E-4</v>
      </c>
      <c r="AA613" s="412">
        <v>-6.4039399999999997E-4</v>
      </c>
      <c r="AB613" s="413">
        <v>-7.6757599999999998E-5</v>
      </c>
      <c r="AC613" s="413">
        <v>-1.9947799999999999E-5</v>
      </c>
      <c r="AD613" s="412">
        <v>-1.5921899999999999E-4</v>
      </c>
      <c r="AE613" s="412">
        <v>-9.1019899999999999E-4</v>
      </c>
      <c r="AF613" s="412">
        <v>-1.33144E-4</v>
      </c>
      <c r="AG613" s="412">
        <v>-1.6203999999999999E-4</v>
      </c>
      <c r="AH613" s="412">
        <v>-6.8972599999999999E-4</v>
      </c>
      <c r="AI613" s="413">
        <v>-1.52209E-5</v>
      </c>
      <c r="AJ613" s="412">
        <v>-2.4640699999999997E-4</v>
      </c>
      <c r="AK613" s="412">
        <v>-3.28695E-4</v>
      </c>
      <c r="AL613" s="412">
        <v>-2.0702599999999999E-4</v>
      </c>
      <c r="AM613" s="412">
        <v>-6.6678220000000003E-3</v>
      </c>
      <c r="AN613" s="412">
        <v>0.81114003899999998</v>
      </c>
      <c r="AO613" s="412">
        <v>-1.129236E-3</v>
      </c>
      <c r="AP613" s="412">
        <v>-1.3340299999999999E-3</v>
      </c>
      <c r="AQ613" s="412">
        <v>-1.0904E-4</v>
      </c>
      <c r="AR613" s="412">
        <v>-2.9148100000000001E-4</v>
      </c>
      <c r="AS613" s="412">
        <v>-1.0409779999999999E-3</v>
      </c>
      <c r="AT613" s="412">
        <v>-6.5204900000000003E-4</v>
      </c>
      <c r="AU613" s="412">
        <v>-4.3598699999999998E-4</v>
      </c>
      <c r="AV613" s="412">
        <v>-4.4719999999999997E-4</v>
      </c>
      <c r="AW613" s="412">
        <v>-4.1028100000000002E-4</v>
      </c>
      <c r="AX613" s="412">
        <v>-1.229401E-3</v>
      </c>
      <c r="AY613" s="412">
        <v>-3.686108E-3</v>
      </c>
      <c r="AZ613" s="412">
        <v>-2.1305299999999999E-4</v>
      </c>
      <c r="BA613" s="412">
        <v>-1.8186E-4</v>
      </c>
      <c r="BB613" s="412">
        <v>-4.2244599999999999E-4</v>
      </c>
      <c r="BC613" s="412">
        <v>-5.06424E-4</v>
      </c>
      <c r="BD613" s="412">
        <v>-5.3547399999999998E-4</v>
      </c>
      <c r="BE613" s="412">
        <v>-2.3464300000000001E-4</v>
      </c>
      <c r="BF613" s="412">
        <v>-2.17696E-4</v>
      </c>
      <c r="BG613" s="412">
        <v>-2.1196E-4</v>
      </c>
      <c r="BH613" s="412">
        <v>-1.482E-4</v>
      </c>
      <c r="BI613" s="412">
        <v>-1.7304899999999999E-4</v>
      </c>
      <c r="BJ613" s="412">
        <v>-6.7721800000000005E-4</v>
      </c>
      <c r="BK613" s="413">
        <v>-7.9115800000000006E-5</v>
      </c>
      <c r="BL613" s="413">
        <v>-2.1483499999999999E-5</v>
      </c>
      <c r="BM613" s="412">
        <v>-1.62299E-4</v>
      </c>
      <c r="BN613" s="412">
        <v>-8.8947199999999998E-4</v>
      </c>
      <c r="BO613" s="412">
        <v>-1.5006899999999999E-4</v>
      </c>
      <c r="BP613" s="412">
        <v>-1.7259600000000001E-4</v>
      </c>
      <c r="BQ613" s="412">
        <v>-7.3459399999999998E-4</v>
      </c>
      <c r="BR613" s="413">
        <v>-1.4012700000000001E-5</v>
      </c>
      <c r="BS613" s="412">
        <v>-2.3782999999999999E-4</v>
      </c>
      <c r="BT613" s="412">
        <v>-2.9683500000000001E-4</v>
      </c>
      <c r="BU613" s="412">
        <v>-2.2371500000000001E-4</v>
      </c>
      <c r="BV613" s="412">
        <v>-7.2595699999999999E-3</v>
      </c>
      <c r="BW613" s="412">
        <v>0.80748325499999996</v>
      </c>
      <c r="BX613" s="412">
        <v>-1.1442550000000001E-3</v>
      </c>
      <c r="BY613" s="412">
        <v>-1.365843E-3</v>
      </c>
      <c r="BZ613" s="412">
        <v>-1.2068700000000001E-4</v>
      </c>
      <c r="CA613" s="412">
        <v>-2.8855999999999999E-4</v>
      </c>
      <c r="CB613" s="412">
        <v>-1.0953709999999999E-3</v>
      </c>
      <c r="CC613" s="412">
        <v>-6.48439E-4</v>
      </c>
      <c r="CD613" s="412">
        <v>-4.3668899999999998E-4</v>
      </c>
      <c r="CE613" s="412">
        <v>-4.39169E-4</v>
      </c>
      <c r="CF613" s="412">
        <v>-3.9853399999999998E-4</v>
      </c>
      <c r="CG613" s="412">
        <v>-1.2879949999999999E-3</v>
      </c>
      <c r="CH613" s="412">
        <v>-3.431772E-3</v>
      </c>
      <c r="CI613" s="412">
        <v>-1.9162000000000001E-4</v>
      </c>
      <c r="CJ613" s="412">
        <v>-1.7794299999999999E-4</v>
      </c>
      <c r="CK613" s="412">
        <v>-4.5141199999999999E-4</v>
      </c>
      <c r="CL613" s="412">
        <v>-5.6110100000000005E-4</v>
      </c>
      <c r="CM613" s="412">
        <v>-5.5102899999999997E-4</v>
      </c>
      <c r="CN613" s="412">
        <v>-2.2863000000000001E-4</v>
      </c>
      <c r="CO613" s="412">
        <v>-2.18574E-4</v>
      </c>
      <c r="CP613" s="412">
        <v>-2.15384E-4</v>
      </c>
      <c r="CQ613" s="412">
        <v>-1.4744399999999999E-4</v>
      </c>
      <c r="CR613" s="412">
        <v>-1.6661099999999999E-4</v>
      </c>
      <c r="CS613" s="412">
        <v>-7.1526900000000004E-4</v>
      </c>
      <c r="CT613" s="413">
        <v>-7.0410300000000006E-5</v>
      </c>
      <c r="CU613" s="413">
        <v>-2.1671500000000001E-5</v>
      </c>
      <c r="CV613" s="412">
        <v>-1.60175E-4</v>
      </c>
      <c r="CW613" s="412">
        <v>-9.2219000000000003E-4</v>
      </c>
      <c r="CX613" s="412">
        <v>-1.51426E-4</v>
      </c>
      <c r="CY613" s="412">
        <v>-1.6964200000000001E-4</v>
      </c>
      <c r="CZ613" s="412">
        <v>-7.2757599999999996E-4</v>
      </c>
      <c r="DA613" s="413">
        <v>-1.19889E-5</v>
      </c>
      <c r="DB613" s="412">
        <v>-2.26326E-4</v>
      </c>
      <c r="DC613" s="412">
        <v>-2.6980199999999998E-4</v>
      </c>
      <c r="DD613" s="412">
        <v>-2.1241200000000001E-4</v>
      </c>
      <c r="DE613" s="412">
        <v>-6.6090949999999997E-3</v>
      </c>
      <c r="DF613" s="412">
        <v>0.80971756500000003</v>
      </c>
      <c r="DG613" s="412">
        <v>-9.6868300000000002E-4</v>
      </c>
      <c r="DH613" s="412">
        <v>-1.3133509999999999E-3</v>
      </c>
      <c r="DI613" s="412">
        <v>-1.27019E-4</v>
      </c>
      <c r="DJ613" s="412">
        <v>-2.8510800000000001E-4</v>
      </c>
      <c r="DK613" s="412">
        <v>-1.1708840000000001E-3</v>
      </c>
      <c r="DL613" s="412">
        <v>-6.5522499999999995E-4</v>
      </c>
      <c r="DM613" s="412">
        <v>-4.2379199999999998E-4</v>
      </c>
      <c r="DN613" s="412">
        <v>-4.4814600000000002E-4</v>
      </c>
      <c r="DO613" s="412">
        <v>-3.7280100000000002E-4</v>
      </c>
      <c r="DP613" s="412">
        <v>-1.303479E-3</v>
      </c>
      <c r="DQ613" s="412">
        <v>-3.3675390000000001E-3</v>
      </c>
      <c r="DR613" s="412">
        <v>-1.81817E-4</v>
      </c>
      <c r="DS613" s="412">
        <v>-1.8127799999999999E-4</v>
      </c>
      <c r="DT613" s="412">
        <v>-4.4255899999999998E-4</v>
      </c>
      <c r="DU613" s="412">
        <v>-5.0705399999999995E-4</v>
      </c>
      <c r="DV613" s="412">
        <v>-5.2992899999999995E-4</v>
      </c>
      <c r="DW613" s="412">
        <v>-2.1715999999999999E-4</v>
      </c>
      <c r="DX613" s="412">
        <v>-2.02074E-4</v>
      </c>
      <c r="DY613" s="412">
        <v>-1.9597399999999999E-4</v>
      </c>
      <c r="DZ613" s="412">
        <v>-1.4196900000000001E-4</v>
      </c>
      <c r="EA613" s="412">
        <v>-1.6945999999999999E-4</v>
      </c>
      <c r="EB613" s="412">
        <v>-6.8185900000000005E-4</v>
      </c>
      <c r="EC613" s="413">
        <v>-6.6671899999999994E-5</v>
      </c>
      <c r="ED613" s="413">
        <v>-1.7912000000000001E-5</v>
      </c>
      <c r="EE613" s="412">
        <v>-1.46136E-4</v>
      </c>
      <c r="EF613" s="412">
        <v>-9.3849999999999999E-4</v>
      </c>
      <c r="EG613" s="412">
        <v>-1.50543E-4</v>
      </c>
      <c r="EH613" s="412">
        <v>-1.75482E-4</v>
      </c>
      <c r="EI613" s="412">
        <v>-7.0597900000000002E-4</v>
      </c>
      <c r="EJ613" s="413">
        <v>-1.46947E-5</v>
      </c>
      <c r="EK613" s="412">
        <v>-1.93652E-4</v>
      </c>
      <c r="EL613" s="412">
        <v>-2.0133799999999999E-4</v>
      </c>
      <c r="EM613" s="412">
        <v>-1.75272E-4</v>
      </c>
      <c r="EN613" s="412">
        <v>-6.9329760000000004E-3</v>
      </c>
      <c r="EO613" s="412">
        <v>0.81087952900000004</v>
      </c>
      <c r="EP613" s="412">
        <v>-7.2143399999999996E-4</v>
      </c>
      <c r="EQ613" s="412">
        <v>-1.250283E-3</v>
      </c>
      <c r="ER613" s="413">
        <v>-8.8356700000000001E-5</v>
      </c>
      <c r="ES613" s="412">
        <v>-2.4868699999999999E-4</v>
      </c>
      <c r="ET613" s="412">
        <v>-1.0790229999999999E-3</v>
      </c>
      <c r="EU613" s="412">
        <v>-5.5077700000000002E-4</v>
      </c>
      <c r="EV613" s="412">
        <v>-3.3890400000000001E-4</v>
      </c>
      <c r="EW613" s="412">
        <v>-3.7497799999999999E-4</v>
      </c>
      <c r="EX613" s="412">
        <v>-2.9315100000000001E-4</v>
      </c>
      <c r="EY613" s="412">
        <v>-1.2936709999999999E-3</v>
      </c>
      <c r="EZ613" s="412">
        <v>-3.2929280000000001E-3</v>
      </c>
      <c r="FA613" s="412">
        <v>-1.5953000000000001E-4</v>
      </c>
      <c r="FB613" s="412">
        <v>-1.56532E-4</v>
      </c>
      <c r="FC613" s="412">
        <v>-4.2052700000000002E-4</v>
      </c>
      <c r="FD613" s="412">
        <v>-4.35189E-4</v>
      </c>
      <c r="FE613" s="412">
        <v>-4.5035099999999998E-4</v>
      </c>
      <c r="FF613" s="412">
        <v>-1.8771599999999999E-4</v>
      </c>
      <c r="FG613" s="412">
        <v>-1.92788E-4</v>
      </c>
      <c r="FH613" s="412">
        <v>-1.85642E-4</v>
      </c>
      <c r="FI613" s="412">
        <v>-1.2994999999999999E-4</v>
      </c>
      <c r="FJ613" s="412">
        <v>-1.6044400000000001E-4</v>
      </c>
      <c r="FK613" s="412">
        <v>-5.7380400000000002E-4</v>
      </c>
      <c r="FL613" s="413">
        <v>-5.5370500000000001E-5</v>
      </c>
      <c r="FM613" s="413">
        <v>-1.63002E-5</v>
      </c>
      <c r="FN613" s="412">
        <v>-1.3073300000000001E-4</v>
      </c>
      <c r="FO613" s="412">
        <v>-8.9053600000000004E-4</v>
      </c>
      <c r="FP613" s="412">
        <v>-1.4147699999999999E-4</v>
      </c>
      <c r="FQ613" s="412">
        <v>-1.5602500000000001E-4</v>
      </c>
      <c r="FR613" s="412">
        <v>-6.4279500000000004E-4</v>
      </c>
      <c r="FS613" s="413">
        <v>-1.5508100000000001E-5</v>
      </c>
      <c r="FT613" s="412">
        <v>-1.7007E-4</v>
      </c>
      <c r="FU613" s="412">
        <v>-1.3864199999999999E-4</v>
      </c>
      <c r="FV613" s="412">
        <v>-1.5369099999999999E-4</v>
      </c>
      <c r="FW613" s="412">
        <v>-6.1956010000000002E-3</v>
      </c>
      <c r="FX613" s="412">
        <v>0.80784913800000002</v>
      </c>
      <c r="FY613" s="412">
        <v>-6.2369200000000002E-4</v>
      </c>
      <c r="FZ613" s="412">
        <v>-8.07469E-4</v>
      </c>
      <c r="GA613" s="413">
        <v>-7.2939600000000002E-5</v>
      </c>
      <c r="GB613" s="412">
        <v>-2.17703E-4</v>
      </c>
      <c r="GC613" s="412">
        <v>-1.113181E-3</v>
      </c>
      <c r="GD613" s="412">
        <v>-4.6137700000000001E-4</v>
      </c>
      <c r="GE613" s="412">
        <v>-2.7940499999999999E-4</v>
      </c>
      <c r="GF613" s="412">
        <v>-3.2197900000000002E-4</v>
      </c>
      <c r="GG613" s="412">
        <v>-2.46887E-4</v>
      </c>
      <c r="GH613" s="412">
        <v>-1.393561E-3</v>
      </c>
      <c r="GI613" s="412">
        <v>-3.5299670000000002E-3</v>
      </c>
      <c r="GJ613" s="412">
        <v>-1.37971E-4</v>
      </c>
      <c r="GK613" s="412">
        <v>-1.5023799999999999E-4</v>
      </c>
      <c r="GL613" s="412">
        <v>-4.10145E-4</v>
      </c>
      <c r="GM613" s="412">
        <v>-4.3750000000000001E-4</v>
      </c>
      <c r="GN613" s="412">
        <v>-3.6503600000000001E-4</v>
      </c>
      <c r="GO613" s="412">
        <v>-1.5588599999999999E-4</v>
      </c>
      <c r="GP613" s="412">
        <v>-1.91843E-4</v>
      </c>
      <c r="GQ613" s="412">
        <v>-1.70271E-4</v>
      </c>
      <c r="GR613" s="412">
        <v>-1.24055E-4</v>
      </c>
      <c r="GS613" s="412">
        <v>-1.69529E-4</v>
      </c>
      <c r="GT613" s="412">
        <v>-3.3225600000000001E-4</v>
      </c>
      <c r="GU613" s="413">
        <v>-4.4866200000000001E-5</v>
      </c>
      <c r="GV613" s="413">
        <v>-1.4418400000000001E-5</v>
      </c>
      <c r="GW613" s="412">
        <v>-1.13028E-4</v>
      </c>
      <c r="GX613" s="412">
        <v>-7.0873500000000005E-4</v>
      </c>
      <c r="GY613" s="412">
        <v>-1.3335899999999999E-4</v>
      </c>
      <c r="GZ613" s="412">
        <v>-1.6092600000000001E-4</v>
      </c>
      <c r="HA613" s="412">
        <v>-4.84902E-4</v>
      </c>
      <c r="HB613" s="413">
        <v>-1.40049E-5</v>
      </c>
      <c r="HC613" s="412">
        <v>-1.54005E-4</v>
      </c>
      <c r="HD613" s="412">
        <v>-1.06551E-4</v>
      </c>
      <c r="HE613" s="412">
        <v>-1.4819400000000001E-4</v>
      </c>
      <c r="HF613" s="412">
        <v>-6.2574620000000001E-3</v>
      </c>
      <c r="HG613" s="412">
        <v>0.79668066599999998</v>
      </c>
      <c r="HH613" s="412">
        <v>-5.5154300000000004E-4</v>
      </c>
      <c r="HI613" s="412">
        <v>-6.6855599999999995E-4</v>
      </c>
      <c r="HJ613" s="413">
        <v>-7.0255199999999998E-5</v>
      </c>
      <c r="HK613" s="412">
        <v>-2.30984E-4</v>
      </c>
      <c r="HL613" s="412">
        <v>-1.285762E-3</v>
      </c>
      <c r="HM613" s="412">
        <v>-4.0070299999999997E-4</v>
      </c>
      <c r="HN613" s="412">
        <v>-2.4628699999999998E-4</v>
      </c>
      <c r="HO613" s="412">
        <v>-2.96748E-4</v>
      </c>
      <c r="HP613" s="412">
        <v>-2.5674399999999999E-4</v>
      </c>
      <c r="HQ613" s="412">
        <v>-1.356302E-3</v>
      </c>
      <c r="HR613" s="412">
        <v>-3.8351320000000002E-3</v>
      </c>
      <c r="HS613" s="412">
        <v>-1.3301200000000001E-4</v>
      </c>
      <c r="HT613" s="412">
        <v>-1.4117399999999999E-4</v>
      </c>
      <c r="HU613" s="412">
        <v>-4.2661700000000001E-4</v>
      </c>
      <c r="HV613" s="412">
        <v>-4.2695400000000001E-4</v>
      </c>
      <c r="HW613" s="412">
        <v>-3.3674399999999999E-4</v>
      </c>
      <c r="HX613" s="412">
        <v>-1.44461E-4</v>
      </c>
      <c r="HY613" s="412">
        <v>-1.9553300000000001E-4</v>
      </c>
      <c r="HZ613" s="412">
        <v>-1.5249799999999999E-4</v>
      </c>
      <c r="IA613" s="412">
        <v>-1.2870000000000001E-4</v>
      </c>
      <c r="IB613" s="412">
        <v>-1.76916E-4</v>
      </c>
      <c r="IC613" s="412">
        <v>-3.1889700000000001E-4</v>
      </c>
      <c r="ID613" s="413">
        <v>-4.0907900000000002E-5</v>
      </c>
      <c r="IE613" s="413">
        <v>-1.21218E-5</v>
      </c>
      <c r="IF613" s="412">
        <v>-1.09059E-4</v>
      </c>
      <c r="IG613" s="412">
        <v>-6.1743200000000001E-4</v>
      </c>
      <c r="IH613" s="412">
        <v>-1.2162799999999999E-4</v>
      </c>
      <c r="II613" s="412">
        <v>-1.36797E-4</v>
      </c>
      <c r="IJ613" s="412">
        <v>-4.3780000000000002E-4</v>
      </c>
      <c r="IK613" s="413">
        <v>-7.8763600000000003E-6</v>
      </c>
      <c r="IL613" s="412">
        <v>-1.33399E-4</v>
      </c>
      <c r="IM613" s="413">
        <v>-9.4757899999999996E-5</v>
      </c>
      <c r="IN613" s="412">
        <v>-1.46871E-4</v>
      </c>
      <c r="IO613" s="412">
        <v>-5.9123999999999999E-3</v>
      </c>
      <c r="IP613" s="412">
        <v>0.78747867599999999</v>
      </c>
      <c r="IQ613" s="412">
        <v>-4.2406300000000002E-4</v>
      </c>
      <c r="IR613" s="412">
        <v>-5.7179500000000005E-4</v>
      </c>
      <c r="IS613" s="413">
        <v>-4.8513600000000003E-5</v>
      </c>
      <c r="IT613" s="412">
        <v>-2.1882100000000001E-4</v>
      </c>
      <c r="IU613" s="412">
        <v>-1.4175220000000001E-3</v>
      </c>
      <c r="IV613" s="412">
        <v>-2.8670699999999998E-4</v>
      </c>
      <c r="IW613" s="412">
        <v>-1.92086E-4</v>
      </c>
      <c r="IX613" s="412">
        <v>-2.45768E-4</v>
      </c>
      <c r="IY613" s="412">
        <v>-2.3681900000000001E-4</v>
      </c>
      <c r="IZ613" s="412">
        <v>-1.2394750000000001E-3</v>
      </c>
      <c r="JA613" s="412">
        <v>-3.9961249999999997E-3</v>
      </c>
      <c r="JB613" s="412">
        <v>-1.23783E-4</v>
      </c>
      <c r="JC613" s="412">
        <v>-1.26771E-4</v>
      </c>
      <c r="JD613" s="412">
        <v>-4.0056199999999998E-4</v>
      </c>
      <c r="JE613" s="412">
        <v>-4.1789699999999997E-4</v>
      </c>
      <c r="JF613" s="412">
        <v>-3.2235599999999999E-4</v>
      </c>
      <c r="JG613" s="412">
        <v>-1.2783E-4</v>
      </c>
      <c r="JH613" s="412">
        <v>-1.8650900000000001E-4</v>
      </c>
      <c r="JI613" s="412">
        <v>-1.4257000000000001E-4</v>
      </c>
      <c r="JJ613" s="412">
        <v>-1.20078E-4</v>
      </c>
      <c r="JK613" s="412">
        <v>-1.7391499999999999E-4</v>
      </c>
      <c r="JL613" s="412">
        <v>-2.54114E-4</v>
      </c>
      <c r="JM613" s="413">
        <v>-3.4182900000000001E-5</v>
      </c>
      <c r="JN613" s="413">
        <v>-1.2627500000000001E-5</v>
      </c>
      <c r="JO613" s="412">
        <v>-1.09905E-4</v>
      </c>
      <c r="JP613" s="412">
        <v>-4.9149299999999996E-4</v>
      </c>
      <c r="JQ613" s="412">
        <v>-1.07976E-4</v>
      </c>
      <c r="JR613" s="412">
        <v>-1.0773299999999999E-4</v>
      </c>
      <c r="JS613" s="412">
        <v>-3.8767700000000001E-4</v>
      </c>
      <c r="JT613" s="413">
        <v>-4.1905500000000001E-6</v>
      </c>
      <c r="JU613" s="412">
        <v>-1.37004E-4</v>
      </c>
      <c r="JV613" s="413">
        <v>-8.0512000000000004E-5</v>
      </c>
      <c r="JW613" s="412">
        <v>-1.2655399999999999E-4</v>
      </c>
      <c r="JX613" s="412">
        <v>-7.7475180000000001E-3</v>
      </c>
      <c r="JY613" s="412">
        <v>0.78750837600000001</v>
      </c>
      <c r="JZ613" s="412">
        <v>-4.5815899999999998E-4</v>
      </c>
      <c r="KA613" s="412">
        <v>-5.1019300000000004E-4</v>
      </c>
      <c r="KB613" s="413">
        <v>-4.4323100000000003E-5</v>
      </c>
      <c r="KC613" s="412">
        <v>-2.1674800000000001E-4</v>
      </c>
      <c r="KD613" s="412">
        <v>-1.1719810000000001E-3</v>
      </c>
      <c r="KE613" s="412">
        <v>-3.1679199999999999E-4</v>
      </c>
      <c r="KF613" s="412">
        <v>-1.8040999999999999E-4</v>
      </c>
      <c r="KG613" s="412">
        <v>-2.1723700000000001E-4</v>
      </c>
      <c r="KH613" s="412">
        <v>-2.4928400000000001E-4</v>
      </c>
      <c r="KI613" s="412">
        <v>-1.44764E-3</v>
      </c>
      <c r="KJ613" s="412">
        <v>-4.2254409999999999E-3</v>
      </c>
      <c r="KK613" s="412">
        <v>-1.10859E-4</v>
      </c>
      <c r="KL613" s="412">
        <v>-1.20735E-4</v>
      </c>
      <c r="KM613" s="412">
        <v>-3.96394E-4</v>
      </c>
      <c r="KN613" s="412">
        <v>-4.0511900000000001E-4</v>
      </c>
      <c r="KO613" s="412">
        <v>-3.0200600000000001E-4</v>
      </c>
      <c r="KP613" s="412">
        <v>-1.2289000000000001E-4</v>
      </c>
      <c r="KQ613" s="412">
        <v>-1.90731E-4</v>
      </c>
      <c r="KR613" s="412">
        <v>-1.3181900000000001E-4</v>
      </c>
      <c r="KS613" s="412">
        <v>-1.2604200000000001E-4</v>
      </c>
      <c r="KT613" s="412">
        <v>-1.50889E-4</v>
      </c>
      <c r="KU613" s="412">
        <v>-2.4413500000000001E-4</v>
      </c>
      <c r="KV613" s="413">
        <v>-3.1605500000000001E-5</v>
      </c>
      <c r="KW613" s="413">
        <v>-1.06295E-5</v>
      </c>
      <c r="KX613" s="412">
        <v>-1.0821500000000001E-4</v>
      </c>
      <c r="KY613" s="412">
        <v>-4.1768099999999999E-4</v>
      </c>
      <c r="KZ613" s="412">
        <v>-1.00702E-4</v>
      </c>
      <c r="LA613" s="412">
        <v>-1.04411E-4</v>
      </c>
      <c r="LB613" s="412">
        <v>-3.8572600000000003E-4</v>
      </c>
      <c r="LC613" s="413">
        <v>-1.7423799999999999E-6</v>
      </c>
      <c r="LD613" s="412">
        <v>-1.3665300000000001E-4</v>
      </c>
      <c r="LE613" s="413">
        <v>-6.7207799999999997E-5</v>
      </c>
      <c r="LF613" s="412">
        <v>-1.2661899999999999E-4</v>
      </c>
      <c r="LG613" s="412">
        <v>-8.067477E-3</v>
      </c>
      <c r="LH613" s="412">
        <v>0.80080127599999995</v>
      </c>
      <c r="LI613" s="412">
        <v>-3.9361000000000002E-4</v>
      </c>
      <c r="LJ613" s="412">
        <v>-5.2196499999999999E-4</v>
      </c>
      <c r="LK613" s="413">
        <v>-4.4552100000000003E-5</v>
      </c>
      <c r="LL613" s="412">
        <v>-2.0585499999999999E-4</v>
      </c>
      <c r="LM613" s="412">
        <v>-8.9347000000000005E-4</v>
      </c>
      <c r="LN613" s="412">
        <v>-2.3703799999999999E-4</v>
      </c>
      <c r="LO613" s="412">
        <v>-1.66558E-4</v>
      </c>
      <c r="LP613" s="412">
        <v>-2.0286100000000001E-4</v>
      </c>
      <c r="LQ613" s="412">
        <v>-2.4904300000000001E-4</v>
      </c>
      <c r="LR613" s="412">
        <v>-1.509296E-3</v>
      </c>
      <c r="LS613" s="412">
        <v>-4.0042039999999999E-3</v>
      </c>
      <c r="LT613" s="413">
        <v>-9.4825000000000001E-5</v>
      </c>
      <c r="LU613" s="412">
        <v>-1.1226900000000001E-4</v>
      </c>
      <c r="LV613" s="412">
        <v>-3.8275899999999999E-4</v>
      </c>
      <c r="LW613" s="412">
        <v>-3.5689100000000002E-4</v>
      </c>
      <c r="LX613" s="412">
        <v>-2.8617699999999998E-4</v>
      </c>
      <c r="LY613" s="412">
        <v>-1.19914E-4</v>
      </c>
      <c r="LZ613" s="412">
        <v>-2.041E-4</v>
      </c>
      <c r="MA613" s="412">
        <v>-1.14343E-4</v>
      </c>
      <c r="MB613" s="412">
        <v>-1.21599E-4</v>
      </c>
      <c r="MC613" s="412">
        <v>-1.3978100000000001E-4</v>
      </c>
      <c r="MD613" s="412">
        <v>-2.4540599999999999E-4</v>
      </c>
      <c r="ME613" s="413">
        <v>-2.9444699999999999E-5</v>
      </c>
      <c r="MF613" s="413">
        <v>-9.6759199999999997E-6</v>
      </c>
      <c r="MG613" s="413">
        <v>-9.6365600000000004E-5</v>
      </c>
      <c r="MH613" s="412">
        <v>-3.33309E-4</v>
      </c>
      <c r="MI613" s="413">
        <v>-9.0276000000000001E-5</v>
      </c>
      <c r="MJ613" s="412">
        <v>-1.04453E-4</v>
      </c>
      <c r="MK613" s="412">
        <v>-3.7935900000000001E-4</v>
      </c>
      <c r="ML613" s="413">
        <v>-2.8965799999999998E-6</v>
      </c>
      <c r="MM613" s="412">
        <v>-1.3463200000000001E-4</v>
      </c>
      <c r="MN613" s="413">
        <v>-5.6637E-5</v>
      </c>
      <c r="MO613" s="412">
        <v>-1.2050800000000001E-4</v>
      </c>
      <c r="MP613" s="412">
        <v>-9.5262980000000008E-3</v>
      </c>
      <c r="MQ613" s="412">
        <v>0.79557202699999996</v>
      </c>
      <c r="MR613" s="412">
        <v>-3.99627E-4</v>
      </c>
      <c r="MS613" s="412">
        <v>-6.0380799999999995E-4</v>
      </c>
      <c r="MT613" s="413">
        <v>-4.0608500000000003E-5</v>
      </c>
      <c r="MU613" s="412">
        <v>-2.07013E-4</v>
      </c>
      <c r="MV613" s="412">
        <v>-8.6266100000000003E-4</v>
      </c>
      <c r="MW613" s="412">
        <v>-2.34157E-4</v>
      </c>
      <c r="MX613" s="412">
        <v>-1.55928E-4</v>
      </c>
      <c r="MY613" s="412">
        <v>-1.89402E-4</v>
      </c>
      <c r="MZ613" s="412">
        <v>-2.5582099999999999E-4</v>
      </c>
      <c r="NA613" s="412">
        <v>-1.621714E-3</v>
      </c>
      <c r="NB613" s="412">
        <v>-4.1667279999999998E-3</v>
      </c>
      <c r="NC613" s="413">
        <v>-8.5904900000000005E-5</v>
      </c>
      <c r="ND613" s="412">
        <v>-1.06069E-4</v>
      </c>
      <c r="NE613" s="412">
        <v>-4.1326600000000002E-4</v>
      </c>
      <c r="NF613" s="412">
        <v>-3.3367100000000001E-4</v>
      </c>
      <c r="NG613" s="412">
        <v>-2.6054600000000001E-4</v>
      </c>
      <c r="NH613" s="412">
        <v>-1.20863E-4</v>
      </c>
      <c r="NI613" s="412">
        <v>-2.1726100000000001E-4</v>
      </c>
      <c r="NJ613" s="412">
        <v>-1.1486599999999999E-4</v>
      </c>
      <c r="NK613" s="412">
        <v>-1.2658299999999999E-4</v>
      </c>
      <c r="NL613" s="412">
        <v>-1.34258E-4</v>
      </c>
      <c r="NM613" s="412">
        <v>-2.42413E-4</v>
      </c>
      <c r="NN613" s="413">
        <v>-2.9788500000000001E-5</v>
      </c>
      <c r="NO613" s="413">
        <v>-8.5317800000000005E-6</v>
      </c>
      <c r="NP613" s="413">
        <v>-9.1822699999999998E-5</v>
      </c>
      <c r="NQ613" s="412">
        <v>-4.5142400000000002E-4</v>
      </c>
      <c r="NR613" s="413">
        <v>-9.7527400000000004E-5</v>
      </c>
      <c r="NS613" s="412">
        <v>-1.15549E-4</v>
      </c>
      <c r="NT613" s="412">
        <v>-4.0013100000000002E-4</v>
      </c>
      <c r="NU613" s="413">
        <v>-3.8165499999999999E-6</v>
      </c>
      <c r="NV613" s="412">
        <v>-1.5570699999999999E-4</v>
      </c>
      <c r="NW613" s="413">
        <v>-5.6508700000000003E-5</v>
      </c>
      <c r="NX613" s="412">
        <v>-1.31264E-4</v>
      </c>
      <c r="NY613" s="412">
        <v>-1.1271419E-2</v>
      </c>
      <c r="NZ613" s="412">
        <v>0.78552632700000002</v>
      </c>
      <c r="OA613" s="412">
        <v>-4.7536600000000002E-4</v>
      </c>
      <c r="OB613" s="412">
        <v>-7.3260100000000004E-4</v>
      </c>
      <c r="OC613" s="413">
        <v>-3.6543099999999999E-5</v>
      </c>
      <c r="OD613" s="412">
        <v>-2.3104700000000001E-4</v>
      </c>
      <c r="OE613" s="412">
        <v>-9.3247899999999995E-4</v>
      </c>
      <c r="OF613" s="412">
        <v>-2.4529599999999999E-4</v>
      </c>
      <c r="OG613" s="412">
        <v>-1.5018400000000001E-4</v>
      </c>
      <c r="OH613" s="412">
        <v>-1.90717E-4</v>
      </c>
      <c r="OI613" s="412">
        <v>-2.8080599999999998E-4</v>
      </c>
      <c r="OJ613" s="412">
        <v>-1.761344E-3</v>
      </c>
      <c r="OK613" s="412">
        <v>-4.974638E-3</v>
      </c>
      <c r="OL613" s="413">
        <v>-8.6643899999999999E-5</v>
      </c>
      <c r="OM613" s="412">
        <v>-1.09017E-4</v>
      </c>
      <c r="ON613" s="412">
        <v>-3.8829799999999997E-4</v>
      </c>
      <c r="OO613" s="412">
        <v>-3.38559E-4</v>
      </c>
      <c r="OP613" s="412">
        <v>-2.64887E-4</v>
      </c>
      <c r="OQ613" s="412">
        <v>-1.30199E-4</v>
      </c>
      <c r="OR613" s="412">
        <v>-2.1547100000000001E-4</v>
      </c>
      <c r="OS613" s="412">
        <v>-1.07699E-4</v>
      </c>
      <c r="OT613" s="412">
        <v>-1.2809799999999999E-4</v>
      </c>
      <c r="OU613" s="412">
        <v>-1.5280599999999999E-4</v>
      </c>
      <c r="OV613" s="412">
        <v>-2.3472200000000001E-4</v>
      </c>
      <c r="OW613" s="413">
        <v>-3.0258999999999999E-5</v>
      </c>
      <c r="OX613" s="413">
        <v>-9.1067899999999999E-6</v>
      </c>
      <c r="OY613" s="413">
        <v>-9.0970999999999993E-5</v>
      </c>
      <c r="OZ613" s="412">
        <v>-5.7699499999999996E-4</v>
      </c>
      <c r="PA613" s="413">
        <v>-9.7522400000000007E-5</v>
      </c>
      <c r="PB613" s="412">
        <v>-1.2478200000000001E-4</v>
      </c>
      <c r="PC613" s="412">
        <v>-4.2665100000000001E-4</v>
      </c>
      <c r="PD613" s="413">
        <v>-1.59646E-6</v>
      </c>
      <c r="PE613" s="412">
        <v>-1.5465800000000001E-4</v>
      </c>
      <c r="PF613" s="413">
        <v>-5.8218599999999999E-5</v>
      </c>
      <c r="PG613" s="412">
        <v>-1.30786E-4</v>
      </c>
      <c r="PH613" s="412">
        <v>-1.2323581E-2</v>
      </c>
      <c r="PI613" s="412">
        <v>0.77952891899999999</v>
      </c>
      <c r="PJ613" s="412">
        <v>-4.7975200000000001E-4</v>
      </c>
      <c r="PK613" s="412">
        <v>-6.6494600000000003E-4</v>
      </c>
      <c r="PL613" s="413">
        <v>-4.1011899999999999E-5</v>
      </c>
      <c r="PM613" s="412">
        <v>-2.4136200000000001E-4</v>
      </c>
      <c r="PN613" s="412">
        <v>-9.2758300000000005E-4</v>
      </c>
      <c r="PO613" s="412">
        <v>-2.4821799999999997E-4</v>
      </c>
      <c r="PP613" s="412">
        <v>-1.4415599999999999E-4</v>
      </c>
      <c r="PQ613" s="412">
        <v>-1.8408199999999999E-4</v>
      </c>
      <c r="PR613" s="412">
        <v>-2.8486000000000001E-4</v>
      </c>
      <c r="PS613" s="412">
        <v>-1.892014E-3</v>
      </c>
      <c r="PT613" s="412">
        <v>-5.3675179999999999E-3</v>
      </c>
      <c r="PU613" s="413">
        <v>-8.6383099999999996E-5</v>
      </c>
      <c r="PV613" s="412">
        <v>-1.05979E-4</v>
      </c>
      <c r="PW613" s="412">
        <v>-3.7195499999999999E-4</v>
      </c>
      <c r="PX613" s="412">
        <v>-3.2226999999999999E-4</v>
      </c>
      <c r="PY613" s="412">
        <v>-2.6995300000000002E-4</v>
      </c>
      <c r="PZ613" s="412">
        <v>-1.23719E-4</v>
      </c>
      <c r="QA613" s="412">
        <v>-2.4485400000000002E-4</v>
      </c>
      <c r="QB613" s="413">
        <v>-9.5471599999999996E-5</v>
      </c>
      <c r="QC613" s="412">
        <v>-1.3798400000000001E-4</v>
      </c>
      <c r="QD613" s="412">
        <v>-1.6401E-4</v>
      </c>
      <c r="QE613" s="412">
        <v>-2.3294400000000001E-4</v>
      </c>
      <c r="QF613" s="413">
        <v>-3.3543500000000002E-5</v>
      </c>
      <c r="QG613" s="413">
        <v>-9.7232599999999995E-6</v>
      </c>
      <c r="QH613" s="413">
        <v>-9.4162799999999999E-5</v>
      </c>
      <c r="QI613" s="412">
        <v>-7.3237200000000001E-4</v>
      </c>
      <c r="QJ613" s="412">
        <v>-1.07599E-4</v>
      </c>
      <c r="QK613" s="412">
        <v>-2.3963200000000001E-4</v>
      </c>
      <c r="QL613" s="412">
        <v>-4.3955900000000001E-4</v>
      </c>
      <c r="QM613" s="413">
        <v>-1.28632E-6</v>
      </c>
      <c r="QN613" s="412">
        <v>-1.5773499999999999E-4</v>
      </c>
      <c r="QO613" s="413">
        <v>-4.92665E-5</v>
      </c>
      <c r="QP613" s="412">
        <v>-1.24929E-4</v>
      </c>
      <c r="QQ613" s="412">
        <v>-1.3426817000000001E-2</v>
      </c>
      <c r="QR613" s="412">
        <v>0.76858388600000005</v>
      </c>
      <c r="QS613" s="412">
        <v>-5.2536800000000002E-4</v>
      </c>
      <c r="QT613" s="412">
        <v>-6.4585300000000005E-4</v>
      </c>
      <c r="QU613" s="413">
        <v>-3.6423700000000002E-5</v>
      </c>
      <c r="QV613" s="412">
        <v>-2.4683000000000002E-4</v>
      </c>
      <c r="QW613" s="412">
        <v>-1.0572419999999999E-3</v>
      </c>
      <c r="QX613" s="412">
        <v>-2.4608300000000002E-4</v>
      </c>
      <c r="QY613" s="412">
        <v>-1.42569E-4</v>
      </c>
      <c r="QZ613" s="412">
        <v>-1.8105700000000001E-4</v>
      </c>
      <c r="RA613" s="412">
        <v>-3.0104600000000002E-4</v>
      </c>
      <c r="RB613" s="412">
        <v>-2.0988249999999999E-3</v>
      </c>
      <c r="RC613" s="412">
        <v>-5.8270700000000002E-3</v>
      </c>
      <c r="RD613" s="413">
        <v>-7.6274799999999997E-5</v>
      </c>
      <c r="RE613" s="412">
        <v>-1.06714E-4</v>
      </c>
      <c r="RF613" s="412">
        <v>-3.80078E-4</v>
      </c>
      <c r="RG613" s="412">
        <v>-2.9043999999999999E-4</v>
      </c>
      <c r="RH613" s="412">
        <v>-2.32897E-4</v>
      </c>
      <c r="RI613" s="412">
        <v>-1.20488E-4</v>
      </c>
      <c r="RJ613" s="412">
        <v>-2.2467200000000001E-4</v>
      </c>
      <c r="RK613" s="413">
        <v>-9.0941900000000004E-5</v>
      </c>
      <c r="RL613" s="412">
        <v>-1.36775E-4</v>
      </c>
      <c r="RM613" s="412">
        <v>-1.8575199999999999E-4</v>
      </c>
      <c r="RN613" s="412">
        <v>-1.9109199999999999E-4</v>
      </c>
      <c r="RO613" s="413">
        <v>-3.5757999999999999E-5</v>
      </c>
      <c r="RP613" s="413">
        <v>-9.9481399999999999E-6</v>
      </c>
      <c r="RQ613" s="413">
        <v>-9.2896899999999995E-5</v>
      </c>
      <c r="RR613" s="412">
        <v>-7.3636800000000005E-4</v>
      </c>
      <c r="RS613" s="412">
        <v>-1.1595300000000001E-4</v>
      </c>
      <c r="RT613" s="412">
        <v>-2.7772300000000001E-4</v>
      </c>
      <c r="RU613" s="412">
        <v>-4.22013E-4</v>
      </c>
      <c r="RV613" s="413">
        <v>-1.6233199999999999E-6</v>
      </c>
      <c r="RW613" s="412">
        <v>-1.55303E-4</v>
      </c>
      <c r="RX613" s="413">
        <v>-5.5333300000000001E-5</v>
      </c>
      <c r="RY613" s="412">
        <v>-1.20728E-4</v>
      </c>
      <c r="RZ613" s="412">
        <v>-1.4065899999999999E-2</v>
      </c>
      <c r="SA613" s="412">
        <v>0.76280789999999998</v>
      </c>
      <c r="SB613" s="412">
        <v>-5.5847600000000002E-4</v>
      </c>
      <c r="SC613" s="412">
        <v>-7.0580600000000001E-4</v>
      </c>
      <c r="SD613" s="413">
        <v>-4.6875400000000002E-5</v>
      </c>
      <c r="SE613" s="412">
        <v>-2.7658899999999999E-4</v>
      </c>
      <c r="SF613" s="412">
        <v>-1.172357E-3</v>
      </c>
      <c r="SG613" s="412">
        <v>-2.5770799999999999E-4</v>
      </c>
      <c r="SH613" s="412">
        <v>-1.29412E-4</v>
      </c>
      <c r="SI613" s="412">
        <v>-1.8973800000000001E-4</v>
      </c>
      <c r="SJ613" s="412">
        <v>-3.20787E-4</v>
      </c>
      <c r="SK613" s="412">
        <v>-2.487057E-3</v>
      </c>
      <c r="SL613" s="412">
        <v>-5.9667640000000003E-3</v>
      </c>
      <c r="SM613" s="413">
        <v>-7.1952999999999994E-5</v>
      </c>
      <c r="SN613" s="412">
        <v>-1.05511E-4</v>
      </c>
      <c r="SO613" s="412">
        <v>-3.4656699999999999E-4</v>
      </c>
      <c r="SP613" s="412">
        <v>-2.6519599999999999E-4</v>
      </c>
      <c r="SQ613" s="412">
        <v>-2.1477599999999999E-4</v>
      </c>
      <c r="SR613" s="412">
        <v>-1.0846800000000001E-4</v>
      </c>
      <c r="SS613" s="412">
        <v>-2.4703399999999998E-4</v>
      </c>
      <c r="ST613" s="413">
        <v>-9.2867800000000006E-5</v>
      </c>
      <c r="SU613" s="412">
        <v>-1.42616E-4</v>
      </c>
      <c r="SV613" s="412">
        <v>-1.92127E-4</v>
      </c>
      <c r="SW613" s="412">
        <v>-1.5602699999999999E-4</v>
      </c>
      <c r="SX613" s="413">
        <v>-3.1853600000000003E-5</v>
      </c>
      <c r="SY613" s="413">
        <v>-9.4953799999999992E-6</v>
      </c>
      <c r="SZ613" s="413">
        <v>-9.3320199999999995E-5</v>
      </c>
      <c r="TA613" s="412">
        <v>-6.2274300000000004E-4</v>
      </c>
      <c r="TB613" s="412">
        <v>-1.1052600000000001E-4</v>
      </c>
      <c r="TC613" s="412">
        <v>-2.5323700000000002E-4</v>
      </c>
      <c r="TD613" s="412">
        <v>-3.8770999999999999E-4</v>
      </c>
      <c r="TE613" s="413">
        <v>-1.9153199999999998E-6</v>
      </c>
    </row>
    <row r="614" spans="1:525" x14ac:dyDescent="0.3">
      <c r="A614" s="412">
        <v>-1.585412E-3</v>
      </c>
      <c r="B614" s="412">
        <v>-1.9372669999999999E-3</v>
      </c>
      <c r="C614" s="412">
        <v>-1.510969E-3</v>
      </c>
      <c r="D614" s="412">
        <v>-1.4704130000000001E-3</v>
      </c>
      <c r="E614" s="412">
        <v>-2.2638599999999999E-3</v>
      </c>
      <c r="F614" s="412">
        <v>0.81233753600000003</v>
      </c>
      <c r="G614" s="412">
        <v>-1.1285935E-2</v>
      </c>
      <c r="H614" s="412">
        <v>-4.0270099999999999E-4</v>
      </c>
      <c r="I614" s="412">
        <v>-1.5260779999999999E-3</v>
      </c>
      <c r="J614" s="412">
        <v>-2.6940990000000001E-3</v>
      </c>
      <c r="K614" s="412">
        <v>-6.4729999999999996E-3</v>
      </c>
      <c r="L614" s="412">
        <v>-2.4399370000000001E-3</v>
      </c>
      <c r="M614" s="412">
        <v>-2.8698769999999998E-3</v>
      </c>
      <c r="N614" s="412">
        <v>-1.9520399999999999E-3</v>
      </c>
      <c r="O614" s="412">
        <v>-3.2373079999999999E-3</v>
      </c>
      <c r="P614" s="412">
        <v>-7.3104967000000007E-2</v>
      </c>
      <c r="Q614" s="412">
        <v>-7.9078000000000004E-4</v>
      </c>
      <c r="R614" s="412">
        <v>-3.4793219E-2</v>
      </c>
      <c r="S614" s="412">
        <v>-8.3109199999999996E-4</v>
      </c>
      <c r="T614" s="412">
        <v>-1.891518E-3</v>
      </c>
      <c r="U614" s="412">
        <v>-1.6777090000000001E-3</v>
      </c>
      <c r="V614" s="412">
        <v>-2.4467E-3</v>
      </c>
      <c r="W614" s="412">
        <v>-1.436695E-3</v>
      </c>
      <c r="X614" s="412">
        <v>-6.1130799999999997E-4</v>
      </c>
      <c r="Y614" s="412">
        <v>-4.2525100000000003E-4</v>
      </c>
      <c r="Z614" s="412">
        <v>-4.9451640000000002E-3</v>
      </c>
      <c r="AA614" s="412">
        <v>-7.7032200000000004E-4</v>
      </c>
      <c r="AB614" s="412">
        <v>-6.6277999999999997E-4</v>
      </c>
      <c r="AC614" s="412">
        <v>-2.1594610000000001E-3</v>
      </c>
      <c r="AD614" s="412">
        <v>-8.8189799999999999E-4</v>
      </c>
      <c r="AE614" s="412">
        <v>-1.422057E-3</v>
      </c>
      <c r="AF614" s="412">
        <v>-1.084348E-3</v>
      </c>
      <c r="AG614" s="412">
        <v>-1.080988E-3</v>
      </c>
      <c r="AH614" s="412">
        <v>-2.905033E-3</v>
      </c>
      <c r="AI614" s="412">
        <v>-3.0535499999999999E-4</v>
      </c>
      <c r="AJ614" s="412">
        <v>-1.6264949999999999E-3</v>
      </c>
      <c r="AK614" s="412">
        <v>-1.9876249999999998E-3</v>
      </c>
      <c r="AL614" s="412">
        <v>-1.5121539999999999E-3</v>
      </c>
      <c r="AM614" s="412">
        <v>-1.534348E-3</v>
      </c>
      <c r="AN614" s="412">
        <v>-2.2208670000000001E-3</v>
      </c>
      <c r="AO614" s="412">
        <v>0.81235862199999997</v>
      </c>
      <c r="AP614" s="412">
        <v>-1.1115458E-2</v>
      </c>
      <c r="AQ614" s="412">
        <v>-4.21848E-4</v>
      </c>
      <c r="AR614" s="412">
        <v>-1.5734239999999999E-3</v>
      </c>
      <c r="AS614" s="412">
        <v>-2.6844299999999998E-3</v>
      </c>
      <c r="AT614" s="412">
        <v>-6.6653370000000003E-3</v>
      </c>
      <c r="AU614" s="412">
        <v>-2.5258979999999999E-3</v>
      </c>
      <c r="AV614" s="412">
        <v>-2.8971420000000001E-3</v>
      </c>
      <c r="AW614" s="412">
        <v>-1.8731939999999999E-3</v>
      </c>
      <c r="AX614" s="412">
        <v>-3.1111749999999999E-3</v>
      </c>
      <c r="AY614" s="412">
        <v>-7.2952191E-2</v>
      </c>
      <c r="AZ614" s="412">
        <v>-8.3156899999999999E-4</v>
      </c>
      <c r="BA614" s="412">
        <v>-3.5583319000000002E-2</v>
      </c>
      <c r="BB614" s="412">
        <v>-8.1667000000000003E-4</v>
      </c>
      <c r="BC614" s="412">
        <v>-1.716794E-3</v>
      </c>
      <c r="BD614" s="412">
        <v>-1.5320570000000001E-3</v>
      </c>
      <c r="BE614" s="412">
        <v>-2.3067019999999999E-3</v>
      </c>
      <c r="BF614" s="412">
        <v>-1.3767899999999999E-3</v>
      </c>
      <c r="BG614" s="412">
        <v>-5.9580500000000003E-4</v>
      </c>
      <c r="BH614" s="412">
        <v>-4.3006700000000001E-4</v>
      </c>
      <c r="BI614" s="412">
        <v>-4.3435890000000001E-3</v>
      </c>
      <c r="BJ614" s="412">
        <v>-7.3055699999999995E-4</v>
      </c>
      <c r="BK614" s="412">
        <v>-6.2558100000000005E-4</v>
      </c>
      <c r="BL614" s="412">
        <v>-2.2383820000000001E-3</v>
      </c>
      <c r="BM614" s="412">
        <v>-9.3620800000000001E-4</v>
      </c>
      <c r="BN614" s="412">
        <v>-1.3865590000000001E-3</v>
      </c>
      <c r="BO614" s="412">
        <v>-1.144534E-3</v>
      </c>
      <c r="BP614" s="412">
        <v>-9.4062599999999996E-4</v>
      </c>
      <c r="BQ614" s="412">
        <v>-2.8300299999999999E-3</v>
      </c>
      <c r="BR614" s="412">
        <v>-3.02171E-4</v>
      </c>
      <c r="BS614" s="412">
        <v>-1.6273329999999999E-3</v>
      </c>
      <c r="BT614" s="412">
        <v>-2.0576399999999999E-3</v>
      </c>
      <c r="BU614" s="412">
        <v>-1.540806E-3</v>
      </c>
      <c r="BV614" s="412">
        <v>-1.571586E-3</v>
      </c>
      <c r="BW614" s="412">
        <v>-2.2241549999999998E-3</v>
      </c>
      <c r="BX614" s="412">
        <v>0.80739095900000002</v>
      </c>
      <c r="BY614" s="412">
        <v>-1.0919704000000001E-2</v>
      </c>
      <c r="BZ614" s="412">
        <v>-4.4437799999999999E-4</v>
      </c>
      <c r="CA614" s="412">
        <v>-1.5841200000000001E-3</v>
      </c>
      <c r="CB614" s="412">
        <v>-2.7009880000000001E-3</v>
      </c>
      <c r="CC614" s="412">
        <v>-6.7057050000000002E-3</v>
      </c>
      <c r="CD614" s="412">
        <v>-2.6185929999999998E-3</v>
      </c>
      <c r="CE614" s="412">
        <v>-2.862238E-3</v>
      </c>
      <c r="CF614" s="412">
        <v>-1.8552079999999999E-3</v>
      </c>
      <c r="CG614" s="412">
        <v>-3.0464989999999998E-3</v>
      </c>
      <c r="CH614" s="412">
        <v>-7.1301105000000004E-2</v>
      </c>
      <c r="CI614" s="412">
        <v>-7.9572300000000002E-4</v>
      </c>
      <c r="CJ614" s="412">
        <v>-3.4417351999999998E-2</v>
      </c>
      <c r="CK614" s="412">
        <v>-7.8380400000000003E-4</v>
      </c>
      <c r="CL614" s="412">
        <v>-1.6183199999999999E-3</v>
      </c>
      <c r="CM614" s="412">
        <v>-1.487162E-3</v>
      </c>
      <c r="CN614" s="412">
        <v>-2.2552549999999998E-3</v>
      </c>
      <c r="CO614" s="412">
        <v>-1.311397E-3</v>
      </c>
      <c r="CP614" s="412">
        <v>-5.2866399999999998E-4</v>
      </c>
      <c r="CQ614" s="412">
        <v>-3.8578400000000002E-4</v>
      </c>
      <c r="CR614" s="412">
        <v>-4.2001540000000002E-3</v>
      </c>
      <c r="CS614" s="412">
        <v>-7.6186099999999996E-4</v>
      </c>
      <c r="CT614" s="412">
        <v>-6.0343899999999999E-4</v>
      </c>
      <c r="CU614" s="412">
        <v>-2.170557E-3</v>
      </c>
      <c r="CV614" s="412">
        <v>-9.1542800000000003E-4</v>
      </c>
      <c r="CW614" s="412">
        <v>-1.4074770000000001E-3</v>
      </c>
      <c r="CX614" s="412">
        <v>-1.1697980000000001E-3</v>
      </c>
      <c r="CY614" s="412">
        <v>-1.0160729999999999E-3</v>
      </c>
      <c r="CZ614" s="412">
        <v>-2.7931570000000001E-3</v>
      </c>
      <c r="DA614" s="412">
        <v>-2.5852900000000002E-4</v>
      </c>
      <c r="DB614" s="412">
        <v>-1.6912780000000001E-3</v>
      </c>
      <c r="DC614" s="412">
        <v>-2.1492820000000002E-3</v>
      </c>
      <c r="DD614" s="412">
        <v>-1.589249E-3</v>
      </c>
      <c r="DE614" s="412">
        <v>-1.4863820000000001E-3</v>
      </c>
      <c r="DF614" s="412">
        <v>-2.0147239999999999E-3</v>
      </c>
      <c r="DG614" s="412">
        <v>0.80366408099999997</v>
      </c>
      <c r="DH614" s="412">
        <v>-1.0755123E-2</v>
      </c>
      <c r="DI614" s="412">
        <v>-4.3192300000000002E-4</v>
      </c>
      <c r="DJ614" s="412">
        <v>-1.516646E-3</v>
      </c>
      <c r="DK614" s="412">
        <v>-2.7523360000000002E-3</v>
      </c>
      <c r="DL614" s="412">
        <v>-6.4160379999999998E-3</v>
      </c>
      <c r="DM614" s="412">
        <v>-2.7036479999999999E-3</v>
      </c>
      <c r="DN614" s="412">
        <v>-2.958343E-3</v>
      </c>
      <c r="DO614" s="412">
        <v>-1.80006E-3</v>
      </c>
      <c r="DP614" s="412">
        <v>-2.8796030000000001E-3</v>
      </c>
      <c r="DQ614" s="412">
        <v>-7.3616691999999997E-2</v>
      </c>
      <c r="DR614" s="412">
        <v>-8.1001000000000001E-4</v>
      </c>
      <c r="DS614" s="412">
        <v>-3.3117460000000001E-2</v>
      </c>
      <c r="DT614" s="412">
        <v>-7.9053299999999995E-4</v>
      </c>
      <c r="DU614" s="412">
        <v>-1.638322E-3</v>
      </c>
      <c r="DV614" s="412">
        <v>-1.5569270000000001E-3</v>
      </c>
      <c r="DW614" s="412">
        <v>-2.149602E-3</v>
      </c>
      <c r="DX614" s="412">
        <v>-1.3128510000000001E-3</v>
      </c>
      <c r="DY614" s="412">
        <v>-5.3612699999999996E-4</v>
      </c>
      <c r="DZ614" s="412">
        <v>-4.01538E-4</v>
      </c>
      <c r="EA614" s="412">
        <v>-3.9442410000000002E-3</v>
      </c>
      <c r="EB614" s="412">
        <v>-7.3439299999999996E-4</v>
      </c>
      <c r="EC614" s="412">
        <v>-5.5211300000000002E-4</v>
      </c>
      <c r="ED614" s="412">
        <v>-2.3428619999999998E-3</v>
      </c>
      <c r="EE614" s="412">
        <v>-8.9336799999999996E-4</v>
      </c>
      <c r="EF614" s="412">
        <v>-1.426014E-3</v>
      </c>
      <c r="EG614" s="412">
        <v>-1.53421E-3</v>
      </c>
      <c r="EH614" s="412">
        <v>-1.026749E-3</v>
      </c>
      <c r="EI614" s="412">
        <v>-2.673E-3</v>
      </c>
      <c r="EJ614" s="412">
        <v>-3.1687600000000001E-4</v>
      </c>
      <c r="EK614" s="412">
        <v>-1.8014369999999999E-3</v>
      </c>
      <c r="EL614" s="412">
        <v>-1.9740309999999998E-3</v>
      </c>
      <c r="EM614" s="412">
        <v>-1.5445929999999999E-3</v>
      </c>
      <c r="EN614" s="412">
        <v>-1.3303569999999999E-3</v>
      </c>
      <c r="EO614" s="412">
        <v>-1.822094E-3</v>
      </c>
      <c r="EP614" s="412">
        <v>0.80305334100000003</v>
      </c>
      <c r="EQ614" s="412">
        <v>-1.0764676000000001E-2</v>
      </c>
      <c r="ER614" s="412">
        <v>-3.0614299999999999E-4</v>
      </c>
      <c r="ES614" s="412">
        <v>-1.459382E-3</v>
      </c>
      <c r="ET614" s="412">
        <v>-2.9175149999999999E-3</v>
      </c>
      <c r="EU614" s="412">
        <v>-5.9431309999999999E-3</v>
      </c>
      <c r="EV614" s="412">
        <v>-2.7041109999999999E-3</v>
      </c>
      <c r="EW614" s="412">
        <v>-2.9019660000000002E-3</v>
      </c>
      <c r="EX614" s="412">
        <v>-1.6355720000000001E-3</v>
      </c>
      <c r="EY614" s="412">
        <v>-2.8866069999999998E-3</v>
      </c>
      <c r="EZ614" s="412">
        <v>-7.0537412999999993E-2</v>
      </c>
      <c r="FA614" s="412">
        <v>-8.1522099999999998E-4</v>
      </c>
      <c r="FB614" s="412">
        <v>-3.2803896999999999E-2</v>
      </c>
      <c r="FC614" s="412">
        <v>-7.2068100000000003E-4</v>
      </c>
      <c r="FD614" s="412">
        <v>-1.5555639999999999E-3</v>
      </c>
      <c r="FE614" s="412">
        <v>-1.4579560000000001E-3</v>
      </c>
      <c r="FF614" s="412">
        <v>-2.1288710000000001E-3</v>
      </c>
      <c r="FG614" s="412">
        <v>-1.2914960000000001E-3</v>
      </c>
      <c r="FH614" s="412">
        <v>-5.1036400000000002E-4</v>
      </c>
      <c r="FI614" s="412">
        <v>-3.7017899999999999E-4</v>
      </c>
      <c r="FJ614" s="412">
        <v>-3.737864E-3</v>
      </c>
      <c r="FK614" s="412">
        <v>-7.8672200000000001E-4</v>
      </c>
      <c r="FL614" s="412">
        <v>-4.7901299999999998E-4</v>
      </c>
      <c r="FM614" s="412">
        <v>-2.2518690000000001E-3</v>
      </c>
      <c r="FN614" s="412">
        <v>-8.7568599999999998E-4</v>
      </c>
      <c r="FO614" s="412">
        <v>-1.43104E-3</v>
      </c>
      <c r="FP614" s="412">
        <v>-1.8097390000000001E-3</v>
      </c>
      <c r="FQ614" s="412">
        <v>-9.8768800000000002E-4</v>
      </c>
      <c r="FR614" s="412">
        <v>-2.729736E-3</v>
      </c>
      <c r="FS614" s="412">
        <v>-3.3441699999999999E-4</v>
      </c>
      <c r="FT614" s="412">
        <v>-1.931524E-3</v>
      </c>
      <c r="FU614" s="412">
        <v>-1.7672530000000001E-3</v>
      </c>
      <c r="FV614" s="412">
        <v>-1.668896E-3</v>
      </c>
      <c r="FW614" s="412">
        <v>-1.3500350000000001E-3</v>
      </c>
      <c r="FX614" s="412">
        <v>-1.896109E-3</v>
      </c>
      <c r="FY614" s="412">
        <v>0.79342586299999995</v>
      </c>
      <c r="FZ614" s="412">
        <v>-1.0207595E-2</v>
      </c>
      <c r="GA614" s="412">
        <v>-2.9284599999999998E-4</v>
      </c>
      <c r="GB614" s="412">
        <v>-1.4369470000000001E-3</v>
      </c>
      <c r="GC614" s="412">
        <v>-2.9610980000000001E-3</v>
      </c>
      <c r="GD614" s="412">
        <v>-5.8878189999999999E-3</v>
      </c>
      <c r="GE614" s="412">
        <v>-2.6864290000000002E-3</v>
      </c>
      <c r="GF614" s="412">
        <v>-2.7403010000000001E-3</v>
      </c>
      <c r="GG614" s="412">
        <v>-1.454992E-3</v>
      </c>
      <c r="GH614" s="412">
        <v>-2.703221E-3</v>
      </c>
      <c r="GI614" s="412">
        <v>-7.4100754000000005E-2</v>
      </c>
      <c r="GJ614" s="412">
        <v>-7.6479599999999999E-4</v>
      </c>
      <c r="GK614" s="412">
        <v>-3.2144207000000001E-2</v>
      </c>
      <c r="GL614" s="412">
        <v>-6.8000999999999999E-4</v>
      </c>
      <c r="GM614" s="412">
        <v>-1.561822E-3</v>
      </c>
      <c r="GN614" s="412">
        <v>-1.393849E-3</v>
      </c>
      <c r="GO614" s="412">
        <v>-2.2028130000000001E-3</v>
      </c>
      <c r="GP614" s="412">
        <v>-1.22546E-3</v>
      </c>
      <c r="GQ614" s="412">
        <v>-5.1421099999999999E-4</v>
      </c>
      <c r="GR614" s="412">
        <v>-3.4670700000000003E-4</v>
      </c>
      <c r="GS614" s="412">
        <v>-3.279456E-3</v>
      </c>
      <c r="GT614" s="412">
        <v>-7.3983199999999995E-4</v>
      </c>
      <c r="GU614" s="412">
        <v>-4.0418399999999998E-4</v>
      </c>
      <c r="GV614" s="412">
        <v>-2.1693099999999998E-3</v>
      </c>
      <c r="GW614" s="412">
        <v>-8.5230699999999996E-4</v>
      </c>
      <c r="GX614" s="412">
        <v>-1.412658E-3</v>
      </c>
      <c r="GY614" s="412">
        <v>-1.9230429999999999E-3</v>
      </c>
      <c r="GZ614" s="412">
        <v>-9.7687399999999997E-4</v>
      </c>
      <c r="HA614" s="412">
        <v>-2.7956600000000002E-3</v>
      </c>
      <c r="HB614" s="412">
        <v>-1.6848300000000001E-4</v>
      </c>
      <c r="HC614" s="412">
        <v>-2.0154679999999999E-3</v>
      </c>
      <c r="HD614" s="412">
        <v>-1.644085E-3</v>
      </c>
      <c r="HE614" s="412">
        <v>-1.6142120000000001E-3</v>
      </c>
      <c r="HF614" s="412">
        <v>-1.3150270000000001E-3</v>
      </c>
      <c r="HG614" s="412">
        <v>-1.832574E-3</v>
      </c>
      <c r="HH614" s="412">
        <v>0.78878909799999997</v>
      </c>
      <c r="HI614" s="412">
        <v>-1.0044516E-2</v>
      </c>
      <c r="HJ614" s="412">
        <v>-3.25046E-4</v>
      </c>
      <c r="HK614" s="412">
        <v>-1.5348969999999999E-3</v>
      </c>
      <c r="HL614" s="412">
        <v>-3.1844289999999999E-3</v>
      </c>
      <c r="HM614" s="412">
        <v>-6.0098240000000004E-3</v>
      </c>
      <c r="HN614" s="412">
        <v>-2.8154629999999998E-3</v>
      </c>
      <c r="HO614" s="412">
        <v>-2.7612520000000001E-3</v>
      </c>
      <c r="HP614" s="412">
        <v>-1.511309E-3</v>
      </c>
      <c r="HQ614" s="412">
        <v>-2.7087700000000001E-3</v>
      </c>
      <c r="HR614" s="412">
        <v>-7.3157590999999994E-2</v>
      </c>
      <c r="HS614" s="412">
        <v>-8.8313400000000005E-4</v>
      </c>
      <c r="HT614" s="412">
        <v>-3.1852037999999999E-2</v>
      </c>
      <c r="HU614" s="412">
        <v>-6.9187999999999997E-4</v>
      </c>
      <c r="HV614" s="412">
        <v>-1.4948470000000001E-3</v>
      </c>
      <c r="HW614" s="412">
        <v>-1.317321E-3</v>
      </c>
      <c r="HX614" s="412">
        <v>-2.1580789999999998E-3</v>
      </c>
      <c r="HY614" s="412">
        <v>-1.1741900000000001E-3</v>
      </c>
      <c r="HZ614" s="412">
        <v>-4.9664499999999999E-4</v>
      </c>
      <c r="IA614" s="412">
        <v>-3.5487000000000002E-4</v>
      </c>
      <c r="IB614" s="412">
        <v>-3.106756E-3</v>
      </c>
      <c r="IC614" s="412">
        <v>-7.0315700000000004E-4</v>
      </c>
      <c r="ID614" s="412">
        <v>-3.85638E-4</v>
      </c>
      <c r="IE614" s="412">
        <v>-1.9752210000000001E-3</v>
      </c>
      <c r="IF614" s="412">
        <v>-8.5574200000000005E-4</v>
      </c>
      <c r="IG614" s="412">
        <v>-1.390893E-3</v>
      </c>
      <c r="IH614" s="412">
        <v>-2.0040330000000001E-3</v>
      </c>
      <c r="II614" s="412">
        <v>-9.4560200000000003E-4</v>
      </c>
      <c r="IJ614" s="412">
        <v>-2.7526170000000002E-3</v>
      </c>
      <c r="IK614" s="412">
        <v>-1.4389900000000001E-4</v>
      </c>
      <c r="IL614" s="412">
        <v>-2.1330860000000002E-3</v>
      </c>
      <c r="IM614" s="412">
        <v>-1.4957550000000001E-3</v>
      </c>
      <c r="IN614" s="412">
        <v>-1.646649E-3</v>
      </c>
      <c r="IO614" s="412">
        <v>-1.3049579999999999E-3</v>
      </c>
      <c r="IP614" s="412">
        <v>-1.724277E-3</v>
      </c>
      <c r="IQ614" s="412">
        <v>0.78733941600000001</v>
      </c>
      <c r="IR614" s="412">
        <v>-1.0161514E-2</v>
      </c>
      <c r="IS614" s="412">
        <v>-2.7258399999999998E-4</v>
      </c>
      <c r="IT614" s="412">
        <v>-1.4792819999999999E-3</v>
      </c>
      <c r="IU614" s="412">
        <v>-3.3699310000000001E-3</v>
      </c>
      <c r="IV614" s="412">
        <v>-6.1313610000000001E-3</v>
      </c>
      <c r="IW614" s="412">
        <v>-2.9325699999999998E-3</v>
      </c>
      <c r="IX614" s="412">
        <v>-2.83651E-3</v>
      </c>
      <c r="IY614" s="412">
        <v>-1.545278E-3</v>
      </c>
      <c r="IZ614" s="412">
        <v>-2.8431900000000002E-3</v>
      </c>
      <c r="JA614" s="412">
        <v>-6.7946023999999994E-2</v>
      </c>
      <c r="JB614" s="412">
        <v>-8.3344099999999998E-4</v>
      </c>
      <c r="JC614" s="412">
        <v>-3.2440652E-2</v>
      </c>
      <c r="JD614" s="412">
        <v>-6.8317400000000004E-4</v>
      </c>
      <c r="JE614" s="412">
        <v>-1.50209E-3</v>
      </c>
      <c r="JF614" s="412">
        <v>-1.300395E-3</v>
      </c>
      <c r="JG614" s="412">
        <v>-2.3571059999999999E-3</v>
      </c>
      <c r="JH614" s="412">
        <v>-1.180237E-3</v>
      </c>
      <c r="JI614" s="412">
        <v>-4.8847199999999999E-4</v>
      </c>
      <c r="JJ614" s="412">
        <v>-3.3869899999999998E-4</v>
      </c>
      <c r="JK614" s="412">
        <v>-2.996641E-3</v>
      </c>
      <c r="JL614" s="412">
        <v>-7.0673000000000003E-4</v>
      </c>
      <c r="JM614" s="412">
        <v>-3.7427000000000001E-4</v>
      </c>
      <c r="JN614" s="412">
        <v>-1.9948769999999999E-3</v>
      </c>
      <c r="JO614" s="412">
        <v>-8.8219800000000005E-4</v>
      </c>
      <c r="JP614" s="412">
        <v>-1.4897930000000001E-3</v>
      </c>
      <c r="JQ614" s="412">
        <v>-2.024278E-3</v>
      </c>
      <c r="JR614" s="412">
        <v>-9.6291200000000001E-4</v>
      </c>
      <c r="JS614" s="412">
        <v>-2.6952460000000001E-3</v>
      </c>
      <c r="JT614" s="412">
        <v>-1.01196E-4</v>
      </c>
      <c r="JU614" s="412">
        <v>-1.945471E-3</v>
      </c>
      <c r="JV614" s="412">
        <v>-1.53071E-3</v>
      </c>
      <c r="JW614" s="412">
        <v>-1.6621310000000001E-3</v>
      </c>
      <c r="JX614" s="412">
        <v>-1.230411E-3</v>
      </c>
      <c r="JY614" s="412">
        <v>-1.7111240000000001E-3</v>
      </c>
      <c r="JZ614" s="412">
        <v>0.77795383399999996</v>
      </c>
      <c r="KA614" s="412">
        <v>-1.0422765000000001E-2</v>
      </c>
      <c r="KB614" s="412">
        <v>-2.5598800000000002E-4</v>
      </c>
      <c r="KC614" s="412">
        <v>-1.4833299999999999E-3</v>
      </c>
      <c r="KD614" s="412">
        <v>-3.3407440000000001E-3</v>
      </c>
      <c r="KE614" s="412">
        <v>-6.4939910000000002E-3</v>
      </c>
      <c r="KF614" s="412">
        <v>-3.1293660000000002E-3</v>
      </c>
      <c r="KG614" s="412">
        <v>-2.9307629999999999E-3</v>
      </c>
      <c r="KH614" s="412">
        <v>-1.560112E-3</v>
      </c>
      <c r="KI614" s="412">
        <v>-2.7834779999999998E-3</v>
      </c>
      <c r="KJ614" s="412">
        <v>-7.0792356000000001E-2</v>
      </c>
      <c r="KK614" s="412">
        <v>-8.6724600000000001E-4</v>
      </c>
      <c r="KL614" s="412">
        <v>-3.2476845999999997E-2</v>
      </c>
      <c r="KM614" s="412">
        <v>-7.7851199999999998E-4</v>
      </c>
      <c r="KN614" s="412">
        <v>-1.448268E-3</v>
      </c>
      <c r="KO614" s="412">
        <v>-1.2394249999999999E-3</v>
      </c>
      <c r="KP614" s="412">
        <v>-2.3133939999999999E-3</v>
      </c>
      <c r="KQ614" s="412">
        <v>-1.1771049999999999E-3</v>
      </c>
      <c r="KR614" s="412">
        <v>-5.5480299999999998E-4</v>
      </c>
      <c r="KS614" s="412">
        <v>-4.0734899999999999E-4</v>
      </c>
      <c r="KT614" s="412">
        <v>-2.8494589999999999E-3</v>
      </c>
      <c r="KU614" s="412">
        <v>-6.9389799999999998E-4</v>
      </c>
      <c r="KV614" s="412">
        <v>-3.46182E-4</v>
      </c>
      <c r="KW614" s="412">
        <v>-1.87363E-3</v>
      </c>
      <c r="KX614" s="412">
        <v>-9.1314599999999999E-4</v>
      </c>
      <c r="KY614" s="412">
        <v>-1.5997800000000001E-3</v>
      </c>
      <c r="KZ614" s="412">
        <v>-2.1957140000000001E-3</v>
      </c>
      <c r="LA614" s="412">
        <v>-1.072394E-3</v>
      </c>
      <c r="LB614" s="412">
        <v>-2.7201180000000001E-3</v>
      </c>
      <c r="LC614" s="413">
        <v>-9.64006E-5</v>
      </c>
      <c r="LD614" s="412">
        <v>-1.8817339999999999E-3</v>
      </c>
      <c r="LE614" s="412">
        <v>-1.662022E-3</v>
      </c>
      <c r="LF614" s="412">
        <v>-1.631544E-3</v>
      </c>
      <c r="LG614" s="412">
        <v>-1.2921219999999999E-3</v>
      </c>
      <c r="LH614" s="412">
        <v>-1.833802E-3</v>
      </c>
      <c r="LI614" s="412">
        <v>0.76656242600000002</v>
      </c>
      <c r="LJ614" s="412">
        <v>-1.0614514E-2</v>
      </c>
      <c r="LK614" s="412">
        <v>-2.8041200000000001E-4</v>
      </c>
      <c r="LL614" s="412">
        <v>-1.4724930000000001E-3</v>
      </c>
      <c r="LM614" s="412">
        <v>-3.0752930000000002E-3</v>
      </c>
      <c r="LN614" s="412">
        <v>-6.6788289999999998E-3</v>
      </c>
      <c r="LO614" s="412">
        <v>-3.0801130000000002E-3</v>
      </c>
      <c r="LP614" s="412">
        <v>-2.8351660000000001E-3</v>
      </c>
      <c r="LQ614" s="412">
        <v>-1.5876029999999999E-3</v>
      </c>
      <c r="LR614" s="412">
        <v>-2.7918140000000001E-3</v>
      </c>
      <c r="LS614" s="412">
        <v>-7.0031485000000004E-2</v>
      </c>
      <c r="LT614" s="412">
        <v>-8.3759700000000004E-4</v>
      </c>
      <c r="LU614" s="412">
        <v>-3.2062101000000003E-2</v>
      </c>
      <c r="LV614" s="412">
        <v>-1.102025E-3</v>
      </c>
      <c r="LW614" s="412">
        <v>-1.44501E-3</v>
      </c>
      <c r="LX614" s="412">
        <v>-1.272933E-3</v>
      </c>
      <c r="LY614" s="412">
        <v>-2.3508679999999999E-3</v>
      </c>
      <c r="LZ614" s="412">
        <v>-1.157398E-3</v>
      </c>
      <c r="MA614" s="412">
        <v>-5.5600599999999995E-4</v>
      </c>
      <c r="MB614" s="412">
        <v>-3.8399000000000001E-4</v>
      </c>
      <c r="MC614" s="412">
        <v>-2.7296109999999998E-3</v>
      </c>
      <c r="MD614" s="412">
        <v>-6.7000700000000002E-4</v>
      </c>
      <c r="ME614" s="412">
        <v>-3.3615799999999998E-4</v>
      </c>
      <c r="MF614" s="412">
        <v>-2.466981E-3</v>
      </c>
      <c r="MG614" s="412">
        <v>-9.2801699999999995E-4</v>
      </c>
      <c r="MH614" s="412">
        <v>-1.733622E-3</v>
      </c>
      <c r="MI614" s="412">
        <v>-2.4473110000000002E-3</v>
      </c>
      <c r="MJ614" s="412">
        <v>-1.227321E-3</v>
      </c>
      <c r="MK614" s="412">
        <v>-2.711387E-3</v>
      </c>
      <c r="ML614" s="413">
        <v>-5.1203799999999999E-5</v>
      </c>
      <c r="MM614" s="412">
        <v>-1.7532730000000001E-3</v>
      </c>
      <c r="MN614" s="412">
        <v>-1.537498E-3</v>
      </c>
      <c r="MO614" s="412">
        <v>-1.5704600000000001E-3</v>
      </c>
      <c r="MP614" s="412">
        <v>-1.307133E-3</v>
      </c>
      <c r="MQ614" s="412">
        <v>-1.8127869999999999E-3</v>
      </c>
      <c r="MR614" s="412">
        <v>0.76121069799999996</v>
      </c>
      <c r="MS614" s="412">
        <v>-1.0882151E-2</v>
      </c>
      <c r="MT614" s="412">
        <v>-3.1185700000000002E-4</v>
      </c>
      <c r="MU614" s="412">
        <v>-1.4521110000000001E-3</v>
      </c>
      <c r="MV614" s="412">
        <v>-3.0449330000000001E-3</v>
      </c>
      <c r="MW614" s="412">
        <v>-7.0602019999999998E-3</v>
      </c>
      <c r="MX614" s="412">
        <v>-3.2844520000000002E-3</v>
      </c>
      <c r="MY614" s="412">
        <v>-2.9255399999999999E-3</v>
      </c>
      <c r="MZ614" s="412">
        <v>-1.60589E-3</v>
      </c>
      <c r="NA614" s="412">
        <v>-2.7233209999999999E-3</v>
      </c>
      <c r="NB614" s="412">
        <v>-6.8520397999999996E-2</v>
      </c>
      <c r="NC614" s="412">
        <v>-8.2945499999999999E-4</v>
      </c>
      <c r="ND614" s="412">
        <v>-3.1753510999999998E-2</v>
      </c>
      <c r="NE614" s="412">
        <v>-1.2277880000000001E-3</v>
      </c>
      <c r="NF614" s="412">
        <v>-1.4049780000000001E-3</v>
      </c>
      <c r="NG614" s="412">
        <v>-1.25994E-3</v>
      </c>
      <c r="NH614" s="412">
        <v>-2.3822079999999998E-3</v>
      </c>
      <c r="NI614" s="412">
        <v>-1.2123360000000001E-3</v>
      </c>
      <c r="NJ614" s="412">
        <v>-5.74753E-4</v>
      </c>
      <c r="NK614" s="412">
        <v>-4.0072699999999997E-4</v>
      </c>
      <c r="NL614" s="412">
        <v>-2.6571920000000001E-3</v>
      </c>
      <c r="NM614" s="412">
        <v>-6.2103600000000005E-4</v>
      </c>
      <c r="NN614" s="412">
        <v>-3.2480699999999998E-4</v>
      </c>
      <c r="NO614" s="412">
        <v>-2.585614E-3</v>
      </c>
      <c r="NP614" s="412">
        <v>-8.9868800000000003E-4</v>
      </c>
      <c r="NQ614" s="412">
        <v>-1.8194109999999999E-3</v>
      </c>
      <c r="NR614" s="412">
        <v>-2.586634E-3</v>
      </c>
      <c r="NS614" s="412">
        <v>-1.2838929999999999E-3</v>
      </c>
      <c r="NT614" s="412">
        <v>-2.6797510000000002E-3</v>
      </c>
      <c r="NU614" s="413">
        <v>-2.84157E-5</v>
      </c>
      <c r="NV614" s="412">
        <v>-1.732719E-3</v>
      </c>
      <c r="NW614" s="412">
        <v>-1.5397169999999999E-3</v>
      </c>
      <c r="NX614" s="412">
        <v>-1.6858940000000001E-3</v>
      </c>
      <c r="NY614" s="412">
        <v>-1.4246E-3</v>
      </c>
      <c r="NZ614" s="412">
        <v>-1.929074E-3</v>
      </c>
      <c r="OA614" s="412">
        <v>0.74717356499999998</v>
      </c>
      <c r="OB614" s="412">
        <v>-1.1376995000000001E-2</v>
      </c>
      <c r="OC614" s="412">
        <v>-3.2780400000000001E-4</v>
      </c>
      <c r="OD614" s="412">
        <v>-1.4770829999999999E-3</v>
      </c>
      <c r="OE614" s="412">
        <v>-3.148788E-3</v>
      </c>
      <c r="OF614" s="412">
        <v>-7.6634240000000003E-3</v>
      </c>
      <c r="OG614" s="412">
        <v>-3.593639E-3</v>
      </c>
      <c r="OH614" s="412">
        <v>-3.0105790000000002E-3</v>
      </c>
      <c r="OI614" s="412">
        <v>-1.5971469999999999E-3</v>
      </c>
      <c r="OJ614" s="412">
        <v>-2.6805330000000001E-3</v>
      </c>
      <c r="OK614" s="412">
        <v>-7.2130628000000002E-2</v>
      </c>
      <c r="OL614" s="412">
        <v>-8.6751199999999997E-4</v>
      </c>
      <c r="OM614" s="412">
        <v>-3.1057057999999998E-2</v>
      </c>
      <c r="ON614" s="412">
        <v>-1.2083370000000001E-3</v>
      </c>
      <c r="OO614" s="412">
        <v>-1.3550999999999999E-3</v>
      </c>
      <c r="OP614" s="412">
        <v>-1.2326850000000001E-3</v>
      </c>
      <c r="OQ614" s="412">
        <v>-2.2698380000000002E-3</v>
      </c>
      <c r="OR614" s="412">
        <v>-1.238074E-3</v>
      </c>
      <c r="OS614" s="412">
        <v>-6.1426099999999995E-4</v>
      </c>
      <c r="OT614" s="412">
        <v>-3.92538E-4</v>
      </c>
      <c r="OU614" s="412">
        <v>-2.4628300000000001E-3</v>
      </c>
      <c r="OV614" s="412">
        <v>-5.9831299999999995E-4</v>
      </c>
      <c r="OW614" s="412">
        <v>-3.0344999999999998E-4</v>
      </c>
      <c r="OX614" s="412">
        <v>-2.6666979999999999E-3</v>
      </c>
      <c r="OY614" s="412">
        <v>-8.9502799999999997E-4</v>
      </c>
      <c r="OZ614" s="412">
        <v>-1.9075780000000001E-3</v>
      </c>
      <c r="PA614" s="412">
        <v>-2.708949E-3</v>
      </c>
      <c r="PB614" s="412">
        <v>-1.359781E-3</v>
      </c>
      <c r="PC614" s="412">
        <v>-2.6752870000000002E-3</v>
      </c>
      <c r="PD614" s="413">
        <v>-2.9323100000000001E-5</v>
      </c>
      <c r="PE614" s="412">
        <v>-1.6723840000000001E-3</v>
      </c>
      <c r="PF614" s="412">
        <v>-1.6684919999999999E-3</v>
      </c>
      <c r="PG614" s="412">
        <v>-1.7526180000000001E-3</v>
      </c>
      <c r="PH614" s="412">
        <v>-1.5424779999999999E-3</v>
      </c>
      <c r="PI614" s="412">
        <v>-2.0187510000000001E-3</v>
      </c>
      <c r="PJ614" s="412">
        <v>0.73731710699999997</v>
      </c>
      <c r="PK614" s="412">
        <v>-1.234069E-2</v>
      </c>
      <c r="PL614" s="412">
        <v>-3.6675899999999998E-4</v>
      </c>
      <c r="PM614" s="412">
        <v>-1.533569E-3</v>
      </c>
      <c r="PN614" s="412">
        <v>-3.137585E-3</v>
      </c>
      <c r="PO614" s="412">
        <v>-8.2714299999999998E-3</v>
      </c>
      <c r="PP614" s="412">
        <v>-3.789223E-3</v>
      </c>
      <c r="PQ614" s="412">
        <v>-3.079825E-3</v>
      </c>
      <c r="PR614" s="412">
        <v>-1.613553E-3</v>
      </c>
      <c r="PS614" s="412">
        <v>-2.6720300000000002E-3</v>
      </c>
      <c r="PT614" s="412">
        <v>-7.5342942999999996E-2</v>
      </c>
      <c r="PU614" s="412">
        <v>-8.1232500000000003E-4</v>
      </c>
      <c r="PV614" s="412">
        <v>-3.0224372999999999E-2</v>
      </c>
      <c r="PW614" s="412">
        <v>-1.309344E-3</v>
      </c>
      <c r="PX614" s="412">
        <v>-1.300046E-3</v>
      </c>
      <c r="PY614" s="412">
        <v>-1.2345710000000001E-3</v>
      </c>
      <c r="PZ614" s="412">
        <v>-2.3020440000000001E-3</v>
      </c>
      <c r="QA614" s="412">
        <v>-1.258695E-3</v>
      </c>
      <c r="QB614" s="412">
        <v>-6.1434300000000005E-4</v>
      </c>
      <c r="QC614" s="412">
        <v>-4.00009E-4</v>
      </c>
      <c r="QD614" s="412">
        <v>-2.293822E-3</v>
      </c>
      <c r="QE614" s="412">
        <v>-5.5307700000000002E-4</v>
      </c>
      <c r="QF614" s="412">
        <v>-3.0238800000000001E-4</v>
      </c>
      <c r="QG614" s="412">
        <v>-2.2520779999999998E-3</v>
      </c>
      <c r="QH614" s="412">
        <v>-8.9021900000000004E-4</v>
      </c>
      <c r="QI614" s="412">
        <v>-2.0718469999999999E-3</v>
      </c>
      <c r="QJ614" s="412">
        <v>-2.9157160000000001E-3</v>
      </c>
      <c r="QK614" s="412">
        <v>-1.452856E-3</v>
      </c>
      <c r="QL614" s="412">
        <v>-2.6771210000000002E-3</v>
      </c>
      <c r="QM614" s="413">
        <v>-2.2860000000000001E-5</v>
      </c>
      <c r="QN614" s="412">
        <v>-1.6131139999999999E-3</v>
      </c>
      <c r="QO614" s="412">
        <v>-1.2943849999999999E-3</v>
      </c>
      <c r="QP614" s="412">
        <v>-1.6752889999999999E-3</v>
      </c>
      <c r="QQ614" s="412">
        <v>-1.530329E-3</v>
      </c>
      <c r="QR614" s="412">
        <v>-1.9540590000000002E-3</v>
      </c>
      <c r="QS614" s="412">
        <v>0.729938015</v>
      </c>
      <c r="QT614" s="412">
        <v>-1.2583822E-2</v>
      </c>
      <c r="QU614" s="412">
        <v>-2.4532500000000001E-4</v>
      </c>
      <c r="QV614" s="412">
        <v>-1.4933100000000001E-3</v>
      </c>
      <c r="QW614" s="412">
        <v>-3.0797630000000001E-3</v>
      </c>
      <c r="QX614" s="412">
        <v>-8.3627189999999994E-3</v>
      </c>
      <c r="QY614" s="412">
        <v>-3.8492650000000002E-3</v>
      </c>
      <c r="QZ614" s="412">
        <v>-3.0546129999999999E-3</v>
      </c>
      <c r="RA614" s="412">
        <v>-1.6124310000000001E-3</v>
      </c>
      <c r="RB614" s="412">
        <v>-2.4987799999999999E-3</v>
      </c>
      <c r="RC614" s="412">
        <v>-7.7259936000000001E-2</v>
      </c>
      <c r="RD614" s="412">
        <v>-7.1914699999999995E-4</v>
      </c>
      <c r="RE614" s="412">
        <v>-2.9051703000000002E-2</v>
      </c>
      <c r="RF614" s="412">
        <v>-1.3456989999999999E-3</v>
      </c>
      <c r="RG614" s="412">
        <v>-1.275474E-3</v>
      </c>
      <c r="RH614" s="412">
        <v>-1.221726E-3</v>
      </c>
      <c r="RI614" s="412">
        <v>-2.226872E-3</v>
      </c>
      <c r="RJ614" s="412">
        <v>-1.2054380000000001E-3</v>
      </c>
      <c r="RK614" s="412">
        <v>-5.9599700000000002E-4</v>
      </c>
      <c r="RL614" s="412">
        <v>-4.1279499999999998E-4</v>
      </c>
      <c r="RM614" s="412">
        <v>-2.1302880000000001E-3</v>
      </c>
      <c r="RN614" s="412">
        <v>-5.2583600000000001E-4</v>
      </c>
      <c r="RO614" s="412">
        <v>-2.8706899999999999E-4</v>
      </c>
      <c r="RP614" s="412">
        <v>-1.491699E-3</v>
      </c>
      <c r="RQ614" s="412">
        <v>-9.3225600000000001E-4</v>
      </c>
      <c r="RR614" s="412">
        <v>-2.0328239999999999E-3</v>
      </c>
      <c r="RS614" s="412">
        <v>-2.9607399999999999E-3</v>
      </c>
      <c r="RT614" s="412">
        <v>-1.4468040000000001E-3</v>
      </c>
      <c r="RU614" s="412">
        <v>-2.6047739999999998E-3</v>
      </c>
      <c r="RV614" s="413">
        <v>-2.1390699999999998E-5</v>
      </c>
      <c r="RW614" s="412">
        <v>-1.6730200000000001E-3</v>
      </c>
      <c r="RX614" s="412">
        <v>-1.476841E-3</v>
      </c>
      <c r="RY614" s="412">
        <v>-1.590974E-3</v>
      </c>
      <c r="RZ614" s="412">
        <v>-1.506566E-3</v>
      </c>
      <c r="SA614" s="412">
        <v>-1.855102E-3</v>
      </c>
      <c r="SB614" s="412">
        <v>0.72731852500000005</v>
      </c>
      <c r="SC614" s="412">
        <v>-1.3010750999999999E-2</v>
      </c>
      <c r="SD614" s="412">
        <v>-3.1316100000000001E-4</v>
      </c>
      <c r="SE614" s="412">
        <v>-1.507165E-3</v>
      </c>
      <c r="SF614" s="412">
        <v>-3.046165E-3</v>
      </c>
      <c r="SG614" s="412">
        <v>-8.5910480000000004E-3</v>
      </c>
      <c r="SH614" s="412">
        <v>-4.1876179999999997E-3</v>
      </c>
      <c r="SI614" s="412">
        <v>-3.261763E-3</v>
      </c>
      <c r="SJ614" s="412">
        <v>-1.658191E-3</v>
      </c>
      <c r="SK614" s="412">
        <v>-2.6653200000000001E-3</v>
      </c>
      <c r="SL614" s="412">
        <v>-7.3463463000000007E-2</v>
      </c>
      <c r="SM614" s="412">
        <v>-7.5910599999999995E-4</v>
      </c>
      <c r="SN614" s="412">
        <v>-2.8324087000000001E-2</v>
      </c>
      <c r="SO614" s="412">
        <v>-1.008915E-3</v>
      </c>
      <c r="SP614" s="412">
        <v>-1.0979900000000001E-3</v>
      </c>
      <c r="SQ614" s="412">
        <v>-1.1453310000000001E-3</v>
      </c>
      <c r="SR614" s="412">
        <v>-2.2404220000000002E-3</v>
      </c>
      <c r="SS614" s="412">
        <v>-1.226123E-3</v>
      </c>
      <c r="ST614" s="412">
        <v>-6.0734099999999996E-4</v>
      </c>
      <c r="SU614" s="412">
        <v>-3.9691100000000001E-4</v>
      </c>
      <c r="SV614" s="412">
        <v>-2.1640990000000001E-3</v>
      </c>
      <c r="SW614" s="412">
        <v>-4.6364300000000002E-4</v>
      </c>
      <c r="SX614" s="412">
        <v>-2.57006E-4</v>
      </c>
      <c r="SY614" s="412">
        <v>-1.352525E-3</v>
      </c>
      <c r="SZ614" s="412">
        <v>-9.7516499999999995E-4</v>
      </c>
      <c r="TA614" s="412">
        <v>-1.9920960000000001E-3</v>
      </c>
      <c r="TB614" s="412">
        <v>-3.0180189999999998E-3</v>
      </c>
      <c r="TC614" s="412">
        <v>-1.422382E-3</v>
      </c>
      <c r="TD614" s="412">
        <v>-2.5438599999999998E-3</v>
      </c>
      <c r="TE614" s="413">
        <v>-2.4193600000000002E-5</v>
      </c>
    </row>
    <row r="615" spans="1:525" x14ac:dyDescent="0.3">
      <c r="A615" s="412">
        <v>-2.9112159999999999E-3</v>
      </c>
      <c r="B615" s="412">
        <v>-3.411313E-3</v>
      </c>
      <c r="C615" s="412">
        <v>-2.3979094999999999E-2</v>
      </c>
      <c r="D615" s="412">
        <v>-1.0746901E-2</v>
      </c>
      <c r="E615" s="412">
        <v>-1.2843957E-2</v>
      </c>
      <c r="F615" s="412">
        <v>-1.2598547E-2</v>
      </c>
      <c r="G615" s="412">
        <v>0.75901638599999999</v>
      </c>
      <c r="H615" s="412">
        <v>-1.899342E-3</v>
      </c>
      <c r="I615" s="412">
        <v>-2.0172977000000002E-2</v>
      </c>
      <c r="J615" s="412">
        <v>-1.8583994999999999E-2</v>
      </c>
      <c r="K615" s="412">
        <v>-2.2345173999999999E-2</v>
      </c>
      <c r="L615" s="412">
        <v>-5.9522999999999998E-3</v>
      </c>
      <c r="M615" s="412">
        <v>-1.022551E-2</v>
      </c>
      <c r="N615" s="412">
        <v>-1.5889058000000001E-2</v>
      </c>
      <c r="O615" s="412">
        <v>-6.0228499999999997E-3</v>
      </c>
      <c r="P615" s="412">
        <v>-2.2473881000000001E-2</v>
      </c>
      <c r="Q615" s="412">
        <v>-3.5311299999999999E-3</v>
      </c>
      <c r="R615" s="412">
        <v>-5.2704960000000004E-3</v>
      </c>
      <c r="S615" s="412">
        <v>-7.8765099999999998E-3</v>
      </c>
      <c r="T615" s="412">
        <v>-1.6312639E-2</v>
      </c>
      <c r="U615" s="412">
        <v>-1.5569031000000001E-2</v>
      </c>
      <c r="V615" s="412">
        <v>-1.1557581000000001E-2</v>
      </c>
      <c r="W615" s="412">
        <v>-6.2644019999999996E-3</v>
      </c>
      <c r="X615" s="412">
        <v>-4.7259429999999998E-3</v>
      </c>
      <c r="Y615" s="412">
        <v>-8.4004470000000001E-3</v>
      </c>
      <c r="Z615" s="412">
        <v>-1.7134527E-2</v>
      </c>
      <c r="AA615" s="412">
        <v>-1.2269683999999999E-2</v>
      </c>
      <c r="AB615" s="412">
        <v>-1.6620049000000001E-2</v>
      </c>
      <c r="AC615" s="412">
        <v>-2.6434330000000002E-3</v>
      </c>
      <c r="AD615" s="412">
        <v>-2.2760760000000001E-2</v>
      </c>
      <c r="AE615" s="412">
        <v>-1.6695535000000001E-2</v>
      </c>
      <c r="AF615" s="412">
        <v>-1.5409038999999999E-2</v>
      </c>
      <c r="AG615" s="412">
        <v>-1.0080023E-2</v>
      </c>
      <c r="AH615" s="412">
        <v>-2.5340168999999999E-2</v>
      </c>
      <c r="AI615" s="412">
        <v>-7.47692E-4</v>
      </c>
      <c r="AJ615" s="412">
        <v>-2.8335959999999999E-3</v>
      </c>
      <c r="AK615" s="412">
        <v>-3.3843509999999999E-3</v>
      </c>
      <c r="AL615" s="412">
        <v>-2.4069479000000001E-2</v>
      </c>
      <c r="AM615" s="412">
        <v>-1.0189353999999999E-2</v>
      </c>
      <c r="AN615" s="412">
        <v>-1.2707345E-2</v>
      </c>
      <c r="AO615" s="412">
        <v>-1.2676982E-2</v>
      </c>
      <c r="AP615" s="412">
        <v>0.76487357700000003</v>
      </c>
      <c r="AQ615" s="412">
        <v>-1.6760060000000001E-3</v>
      </c>
      <c r="AR615" s="412">
        <v>-1.9752091999999999E-2</v>
      </c>
      <c r="AS615" s="412">
        <v>-1.8432981000000001E-2</v>
      </c>
      <c r="AT615" s="412">
        <v>-2.3227918E-2</v>
      </c>
      <c r="AU615" s="412">
        <v>-6.051781E-3</v>
      </c>
      <c r="AV615" s="412">
        <v>-1.0045709999999999E-2</v>
      </c>
      <c r="AW615" s="412">
        <v>-1.5544809999999999E-2</v>
      </c>
      <c r="AX615" s="412">
        <v>-5.9468460000000004E-3</v>
      </c>
      <c r="AY615" s="412">
        <v>-2.2289590000000001E-2</v>
      </c>
      <c r="AZ615" s="412">
        <v>-3.4794069999999999E-3</v>
      </c>
      <c r="BA615" s="412">
        <v>-5.3265789999999997E-3</v>
      </c>
      <c r="BB615" s="412">
        <v>-7.9756529999999992E-3</v>
      </c>
      <c r="BC615" s="412">
        <v>-1.5146909E-2</v>
      </c>
      <c r="BD615" s="412">
        <v>-1.5011442999999999E-2</v>
      </c>
      <c r="BE615" s="412">
        <v>-1.1058055000000001E-2</v>
      </c>
      <c r="BF615" s="412">
        <v>-6.2055210000000003E-3</v>
      </c>
      <c r="BG615" s="412">
        <v>-4.3938249999999996E-3</v>
      </c>
      <c r="BH615" s="412">
        <v>-7.6548839999999998E-3</v>
      </c>
      <c r="BI615" s="412">
        <v>-1.6301139999999999E-2</v>
      </c>
      <c r="BJ615" s="412">
        <v>-1.1481405E-2</v>
      </c>
      <c r="BK615" s="412">
        <v>-1.6227720000000001E-2</v>
      </c>
      <c r="BL615" s="412">
        <v>-2.6778190000000001E-3</v>
      </c>
      <c r="BM615" s="412">
        <v>-2.2737593E-2</v>
      </c>
      <c r="BN615" s="412">
        <v>-1.6393056E-2</v>
      </c>
      <c r="BO615" s="412">
        <v>-1.6299788999999999E-2</v>
      </c>
      <c r="BP615" s="412">
        <v>-9.9197169999999998E-3</v>
      </c>
      <c r="BQ615" s="412">
        <v>-2.4779969999999998E-2</v>
      </c>
      <c r="BR615" s="412">
        <v>-6.9492299999999996E-4</v>
      </c>
      <c r="BS615" s="412">
        <v>-2.838087E-3</v>
      </c>
      <c r="BT615" s="412">
        <v>-3.3960319999999998E-3</v>
      </c>
      <c r="BU615" s="412">
        <v>-2.4574465E-2</v>
      </c>
      <c r="BV615" s="412">
        <v>-1.0577829E-2</v>
      </c>
      <c r="BW615" s="412">
        <v>-1.280794E-2</v>
      </c>
      <c r="BX615" s="412">
        <v>-1.2407544E-2</v>
      </c>
      <c r="BY615" s="412">
        <v>0.76369378899999996</v>
      </c>
      <c r="BZ615" s="412">
        <v>-1.7067440000000001E-3</v>
      </c>
      <c r="CA615" s="412">
        <v>-1.9419191999999998E-2</v>
      </c>
      <c r="CB615" s="412">
        <v>-1.8586357000000001E-2</v>
      </c>
      <c r="CC615" s="412">
        <v>-2.2852750000000002E-2</v>
      </c>
      <c r="CD615" s="412">
        <v>-5.9562920000000002E-3</v>
      </c>
      <c r="CE615" s="412">
        <v>-1.0096435000000001E-2</v>
      </c>
      <c r="CF615" s="412">
        <v>-1.5177124E-2</v>
      </c>
      <c r="CG615" s="412">
        <v>-6.0935160000000002E-3</v>
      </c>
      <c r="CH615" s="412">
        <v>-2.1515879000000002E-2</v>
      </c>
      <c r="CI615" s="412">
        <v>-3.5770870000000001E-3</v>
      </c>
      <c r="CJ615" s="412">
        <v>-5.3552859999999999E-3</v>
      </c>
      <c r="CK615" s="412">
        <v>-7.8731289999999995E-3</v>
      </c>
      <c r="CL615" s="412">
        <v>-1.4750322E-2</v>
      </c>
      <c r="CM615" s="412">
        <v>-1.4377040000000001E-2</v>
      </c>
      <c r="CN615" s="412">
        <v>-1.0696779E-2</v>
      </c>
      <c r="CO615" s="412">
        <v>-6.0545900000000003E-3</v>
      </c>
      <c r="CP615" s="412">
        <v>-4.1510660000000001E-3</v>
      </c>
      <c r="CQ615" s="412">
        <v>-7.1623549999999996E-3</v>
      </c>
      <c r="CR615" s="412">
        <v>-1.6119069E-2</v>
      </c>
      <c r="CS615" s="412">
        <v>-1.2007772E-2</v>
      </c>
      <c r="CT615" s="412">
        <v>-1.5756354E-2</v>
      </c>
      <c r="CU615" s="412">
        <v>-2.7112999999999998E-3</v>
      </c>
      <c r="CV615" s="412">
        <v>-2.2619183000000001E-2</v>
      </c>
      <c r="CW615" s="412">
        <v>-1.6547894E-2</v>
      </c>
      <c r="CX615" s="412">
        <v>-1.6716418E-2</v>
      </c>
      <c r="CY615" s="412">
        <v>-1.0063716E-2</v>
      </c>
      <c r="CZ615" s="412">
        <v>-2.5448183999999999E-2</v>
      </c>
      <c r="DA615" s="412">
        <v>-5.9455700000000001E-4</v>
      </c>
      <c r="DB615" s="412">
        <v>-2.8521140000000002E-3</v>
      </c>
      <c r="DC615" s="412">
        <v>-3.3198009999999998E-3</v>
      </c>
      <c r="DD615" s="412">
        <v>-2.4340168999999998E-2</v>
      </c>
      <c r="DE615" s="412">
        <v>-1.0439175E-2</v>
      </c>
      <c r="DF615" s="412">
        <v>-1.2900988E-2</v>
      </c>
      <c r="DG615" s="412">
        <v>-1.2538151000000001E-2</v>
      </c>
      <c r="DH615" s="412">
        <v>0.76693957300000004</v>
      </c>
      <c r="DI615" s="412">
        <v>-2.0859189999999999E-3</v>
      </c>
      <c r="DJ615" s="412">
        <v>-1.9116589E-2</v>
      </c>
      <c r="DK615" s="412">
        <v>-1.8659143999999999E-2</v>
      </c>
      <c r="DL615" s="412">
        <v>-2.2974273E-2</v>
      </c>
      <c r="DM615" s="412">
        <v>-6.1014019999999997E-3</v>
      </c>
      <c r="DN615" s="412">
        <v>-9.8411569999999997E-3</v>
      </c>
      <c r="DO615" s="412">
        <v>-1.4602321999999999E-2</v>
      </c>
      <c r="DP615" s="412">
        <v>-6.1163850000000002E-3</v>
      </c>
      <c r="DQ615" s="412">
        <v>-2.2796960000000002E-2</v>
      </c>
      <c r="DR615" s="412">
        <v>-3.6182520000000002E-3</v>
      </c>
      <c r="DS615" s="412">
        <v>-5.3222909999999998E-3</v>
      </c>
      <c r="DT615" s="412">
        <v>-7.8914659999999998E-3</v>
      </c>
      <c r="DU615" s="412">
        <v>-1.4571169E-2</v>
      </c>
      <c r="DV615" s="412">
        <v>-1.4159100000000001E-2</v>
      </c>
      <c r="DW615" s="412">
        <v>-1.0211865000000001E-2</v>
      </c>
      <c r="DX615" s="412">
        <v>-6.250729E-3</v>
      </c>
      <c r="DY615" s="412">
        <v>-3.8948279999999999E-3</v>
      </c>
      <c r="DZ615" s="412">
        <v>-7.1272610000000002E-3</v>
      </c>
      <c r="EA615" s="412">
        <v>-1.5800664999999998E-2</v>
      </c>
      <c r="EB615" s="412">
        <v>-1.2176193E-2</v>
      </c>
      <c r="EC615" s="412">
        <v>-1.5358073E-2</v>
      </c>
      <c r="ED615" s="412">
        <v>-2.8521309999999999E-3</v>
      </c>
      <c r="EE615" s="412">
        <v>-2.2272719999999999E-2</v>
      </c>
      <c r="EF615" s="412">
        <v>-1.7035993999999999E-2</v>
      </c>
      <c r="EG615" s="412">
        <v>-1.7291088E-2</v>
      </c>
      <c r="EH615" s="412">
        <v>-1.0153875E-2</v>
      </c>
      <c r="EI615" s="412">
        <v>-2.5819484E-2</v>
      </c>
      <c r="EJ615" s="412">
        <v>-7.2874300000000001E-4</v>
      </c>
      <c r="EK615" s="412">
        <v>-2.7295650000000002E-3</v>
      </c>
      <c r="EL615" s="412">
        <v>-3.02382E-3</v>
      </c>
      <c r="EM615" s="412">
        <v>-2.4118618000000001E-2</v>
      </c>
      <c r="EN615" s="412">
        <v>-1.0808795E-2</v>
      </c>
      <c r="EO615" s="412">
        <v>-1.3283147E-2</v>
      </c>
      <c r="EP615" s="412">
        <v>-1.1708402999999999E-2</v>
      </c>
      <c r="EQ615" s="412">
        <v>0.76610519899999996</v>
      </c>
      <c r="ER615" s="412">
        <v>-2.0089489999999999E-3</v>
      </c>
      <c r="ES615" s="412">
        <v>-1.8596275999999998E-2</v>
      </c>
      <c r="ET615" s="412">
        <v>-1.7948585999999999E-2</v>
      </c>
      <c r="EU615" s="412">
        <v>-2.2200371999999999E-2</v>
      </c>
      <c r="EV615" s="412">
        <v>-5.8503799999999996E-3</v>
      </c>
      <c r="EW615" s="412">
        <v>-9.7318939999999996E-3</v>
      </c>
      <c r="EX615" s="412">
        <v>-1.3791708999999999E-2</v>
      </c>
      <c r="EY615" s="412">
        <v>-5.8262230000000002E-3</v>
      </c>
      <c r="EZ615" s="412">
        <v>-2.0144276999999999E-2</v>
      </c>
      <c r="FA615" s="412">
        <v>-3.9117370000000002E-3</v>
      </c>
      <c r="FB615" s="412">
        <v>-4.9154799999999998E-3</v>
      </c>
      <c r="FC615" s="412">
        <v>-7.7784500000000001E-3</v>
      </c>
      <c r="FD615" s="412">
        <v>-1.4563766000000001E-2</v>
      </c>
      <c r="FE615" s="412">
        <v>-1.3989259E-2</v>
      </c>
      <c r="FF615" s="412">
        <v>-9.6109339999999998E-3</v>
      </c>
      <c r="FG615" s="412">
        <v>-6.058E-3</v>
      </c>
      <c r="FH615" s="412">
        <v>-3.5096620000000002E-3</v>
      </c>
      <c r="FI615" s="412">
        <v>-6.6524349999999999E-3</v>
      </c>
      <c r="FJ615" s="412">
        <v>-1.5101432999999999E-2</v>
      </c>
      <c r="FK615" s="412">
        <v>-1.2189220000000001E-2</v>
      </c>
      <c r="FL615" s="412">
        <v>-1.5043167E-2</v>
      </c>
      <c r="FM615" s="412">
        <v>-2.7481010000000002E-3</v>
      </c>
      <c r="FN615" s="412">
        <v>-2.2372112E-2</v>
      </c>
      <c r="FO615" s="412">
        <v>-1.7166638000000001E-2</v>
      </c>
      <c r="FP615" s="412">
        <v>-1.8504204E-2</v>
      </c>
      <c r="FQ615" s="412">
        <v>-9.9216670000000003E-3</v>
      </c>
      <c r="FR615" s="412">
        <v>-2.5114866999999999E-2</v>
      </c>
      <c r="FS615" s="412">
        <v>-7.6908300000000005E-4</v>
      </c>
      <c r="FT615" s="412">
        <v>-2.6525250000000002E-3</v>
      </c>
      <c r="FU615" s="412">
        <v>-2.9900640000000002E-3</v>
      </c>
      <c r="FV615" s="412">
        <v>-2.4842481E-2</v>
      </c>
      <c r="FW615" s="412">
        <v>-1.0766974E-2</v>
      </c>
      <c r="FX615" s="412">
        <v>-1.304137E-2</v>
      </c>
      <c r="FY615" s="412">
        <v>-1.2676652E-2</v>
      </c>
      <c r="FZ615" s="412">
        <v>0.76807698199999996</v>
      </c>
      <c r="GA615" s="412">
        <v>-1.4002610000000001E-3</v>
      </c>
      <c r="GB615" s="412">
        <v>-1.7722308999999999E-2</v>
      </c>
      <c r="GC615" s="412">
        <v>-1.7682564000000001E-2</v>
      </c>
      <c r="GD615" s="412">
        <v>-2.1436503999999999E-2</v>
      </c>
      <c r="GE615" s="412">
        <v>-5.5965490000000001E-3</v>
      </c>
      <c r="GF615" s="412">
        <v>-9.0988809999999996E-3</v>
      </c>
      <c r="GG615" s="412">
        <v>-1.2312620999999999E-2</v>
      </c>
      <c r="GH615" s="412">
        <v>-5.2027799999999997E-3</v>
      </c>
      <c r="GI615" s="412">
        <v>-2.2237713999999999E-2</v>
      </c>
      <c r="GJ615" s="412">
        <v>-3.9588660000000001E-3</v>
      </c>
      <c r="GK615" s="412">
        <v>-4.8223700000000003E-3</v>
      </c>
      <c r="GL615" s="412">
        <v>-7.7895389999999998E-3</v>
      </c>
      <c r="GM615" s="412">
        <v>-1.3979286E-2</v>
      </c>
      <c r="GN615" s="412">
        <v>-1.3618728E-2</v>
      </c>
      <c r="GO615" s="412">
        <v>-9.6024409999999998E-3</v>
      </c>
      <c r="GP615" s="412">
        <v>-5.9717859999999998E-3</v>
      </c>
      <c r="GQ615" s="412">
        <v>-3.1272679999999999E-3</v>
      </c>
      <c r="GR615" s="412">
        <v>-6.1870220000000004E-3</v>
      </c>
      <c r="GS615" s="412">
        <v>-1.3971999000000001E-2</v>
      </c>
      <c r="GT615" s="412">
        <v>-1.1867249999999999E-2</v>
      </c>
      <c r="GU615" s="412">
        <v>-1.4241495E-2</v>
      </c>
      <c r="GV615" s="412">
        <v>-2.5656400000000001E-3</v>
      </c>
      <c r="GW615" s="412">
        <v>-2.2525117000000001E-2</v>
      </c>
      <c r="GX615" s="412">
        <v>-1.6729541000000001E-2</v>
      </c>
      <c r="GY615" s="412">
        <v>-1.8203662999999998E-2</v>
      </c>
      <c r="GZ615" s="412">
        <v>-9.5218969999999997E-3</v>
      </c>
      <c r="HA615" s="412">
        <v>-2.5080444E-2</v>
      </c>
      <c r="HB615" s="412">
        <v>-3.0776600000000001E-4</v>
      </c>
      <c r="HC615" s="412">
        <v>-2.6175149999999999E-3</v>
      </c>
      <c r="HD615" s="412">
        <v>-2.9206670000000001E-3</v>
      </c>
      <c r="HE615" s="412">
        <v>-2.4458190000000001E-2</v>
      </c>
      <c r="HF615" s="412">
        <v>-1.0694158E-2</v>
      </c>
      <c r="HG615" s="412">
        <v>-1.2831759E-2</v>
      </c>
      <c r="HH615" s="412">
        <v>-1.2486336000000001E-2</v>
      </c>
      <c r="HI615" s="412">
        <v>0.77368017899999997</v>
      </c>
      <c r="HJ615" s="412">
        <v>-1.4013700000000001E-3</v>
      </c>
      <c r="HK615" s="412">
        <v>-1.7177409000000001E-2</v>
      </c>
      <c r="HL615" s="412">
        <v>-1.7323386E-2</v>
      </c>
      <c r="HM615" s="412">
        <v>-2.0378344999999999E-2</v>
      </c>
      <c r="HN615" s="412">
        <v>-5.4936949999999998E-3</v>
      </c>
      <c r="HO615" s="412">
        <v>-8.7971409999999996E-3</v>
      </c>
      <c r="HP615" s="412">
        <v>-1.2112747E-2</v>
      </c>
      <c r="HQ615" s="412">
        <v>-5.0147730000000001E-3</v>
      </c>
      <c r="HR615" s="412">
        <v>-2.1523677000000001E-2</v>
      </c>
      <c r="HS615" s="412">
        <v>-4.552866E-3</v>
      </c>
      <c r="HT615" s="412">
        <v>-4.58042E-3</v>
      </c>
      <c r="HU615" s="412">
        <v>-7.7348069999999998E-3</v>
      </c>
      <c r="HV615" s="412">
        <v>-1.3196077000000001E-2</v>
      </c>
      <c r="HW615" s="412">
        <v>-1.2673072000000001E-2</v>
      </c>
      <c r="HX615" s="412">
        <v>-8.6946109999999997E-3</v>
      </c>
      <c r="HY615" s="412">
        <v>-5.864279E-3</v>
      </c>
      <c r="HZ615" s="412">
        <v>-2.8263020000000002E-3</v>
      </c>
      <c r="IA615" s="412">
        <v>-5.9236610000000002E-3</v>
      </c>
      <c r="IB615" s="412">
        <v>-1.3767352E-2</v>
      </c>
      <c r="IC615" s="412">
        <v>-1.1884616000000001E-2</v>
      </c>
      <c r="ID615" s="412">
        <v>-1.341445E-2</v>
      </c>
      <c r="IE615" s="412">
        <v>-2.3559620000000001E-3</v>
      </c>
      <c r="IF615" s="412">
        <v>-2.165984E-2</v>
      </c>
      <c r="IG615" s="412">
        <v>-1.7252851999999999E-2</v>
      </c>
      <c r="IH615" s="412">
        <v>-1.8151513000000001E-2</v>
      </c>
      <c r="II615" s="412">
        <v>-9.0175199999999994E-3</v>
      </c>
      <c r="IJ615" s="412">
        <v>-2.5211721999999999E-2</v>
      </c>
      <c r="IK615" s="412">
        <v>-2.37953E-4</v>
      </c>
      <c r="IL615" s="412">
        <v>-2.5894720000000002E-3</v>
      </c>
      <c r="IM615" s="412">
        <v>-2.6473159999999998E-3</v>
      </c>
      <c r="IN615" s="412">
        <v>-2.4810946E-2</v>
      </c>
      <c r="IO615" s="412">
        <v>-1.0579562000000001E-2</v>
      </c>
      <c r="IP615" s="412">
        <v>-1.3304633E-2</v>
      </c>
      <c r="IQ615" s="412">
        <v>-1.2413578E-2</v>
      </c>
      <c r="IR615" s="412">
        <v>0.77166717299999998</v>
      </c>
      <c r="IS615" s="412">
        <v>-1.575063E-3</v>
      </c>
      <c r="IT615" s="412">
        <v>-1.6718117000000001E-2</v>
      </c>
      <c r="IU615" s="412">
        <v>-1.6799853E-2</v>
      </c>
      <c r="IV615" s="412">
        <v>-1.9601510999999999E-2</v>
      </c>
      <c r="IW615" s="412">
        <v>-5.4085419999999997E-3</v>
      </c>
      <c r="IX615" s="412">
        <v>-8.6886819999999997E-3</v>
      </c>
      <c r="IY615" s="412">
        <v>-1.1274008E-2</v>
      </c>
      <c r="IZ615" s="412">
        <v>-4.7959459999999997E-3</v>
      </c>
      <c r="JA615" s="412">
        <v>-2.0092213000000001E-2</v>
      </c>
      <c r="JB615" s="412">
        <v>-3.4875689999999998E-3</v>
      </c>
      <c r="JC615" s="412">
        <v>-4.2735430000000003E-3</v>
      </c>
      <c r="JD615" s="412">
        <v>-7.7001709999999996E-3</v>
      </c>
      <c r="JE615" s="412">
        <v>-1.3508198000000001E-2</v>
      </c>
      <c r="JF615" s="412">
        <v>-1.2545455E-2</v>
      </c>
      <c r="JG615" s="412">
        <v>-8.7260879999999999E-3</v>
      </c>
      <c r="JH615" s="412">
        <v>-5.9480490000000004E-3</v>
      </c>
      <c r="JI615" s="412">
        <v>-2.6480499999999999E-3</v>
      </c>
      <c r="JJ615" s="412">
        <v>-5.3363940000000004E-3</v>
      </c>
      <c r="JK615" s="412">
        <v>-1.3457586000000001E-2</v>
      </c>
      <c r="JL615" s="412">
        <v>-1.1521106E-2</v>
      </c>
      <c r="JM615" s="412">
        <v>-1.3253254000000001E-2</v>
      </c>
      <c r="JN615" s="412">
        <v>-2.2160970000000002E-3</v>
      </c>
      <c r="JO615" s="412">
        <v>-2.1337905000000001E-2</v>
      </c>
      <c r="JP615" s="412">
        <v>-1.8057439000000002E-2</v>
      </c>
      <c r="JQ615" s="412">
        <v>-1.7970806999999998E-2</v>
      </c>
      <c r="JR615" s="412">
        <v>-9.0954120000000006E-3</v>
      </c>
      <c r="JS615" s="412">
        <v>-2.5262104000000001E-2</v>
      </c>
      <c r="JT615" s="412">
        <v>-2.0730799999999999E-4</v>
      </c>
      <c r="JU615" s="412">
        <v>-2.5233759999999999E-3</v>
      </c>
      <c r="JV615" s="412">
        <v>-2.7327609999999998E-3</v>
      </c>
      <c r="JW615" s="412">
        <v>-2.4086258999999999E-2</v>
      </c>
      <c r="JX615" s="412">
        <v>-1.1069723E-2</v>
      </c>
      <c r="JY615" s="412">
        <v>-1.3868742999999999E-2</v>
      </c>
      <c r="JZ615" s="412">
        <v>-1.2996626000000001E-2</v>
      </c>
      <c r="KA615" s="412">
        <v>0.76741071100000002</v>
      </c>
      <c r="KB615" s="412">
        <v>-1.2631960000000001E-3</v>
      </c>
      <c r="KC615" s="412">
        <v>-1.6122286999999999E-2</v>
      </c>
      <c r="KD615" s="412">
        <v>-1.6568935E-2</v>
      </c>
      <c r="KE615" s="412">
        <v>-1.9518014E-2</v>
      </c>
      <c r="KF615" s="412">
        <v>-5.2879219999999996E-3</v>
      </c>
      <c r="KG615" s="412">
        <v>-8.1399049999999994E-3</v>
      </c>
      <c r="KH615" s="412">
        <v>-1.0479749E-2</v>
      </c>
      <c r="KI615" s="412">
        <v>-4.7047720000000003E-3</v>
      </c>
      <c r="KJ615" s="412">
        <v>-1.9933711999999999E-2</v>
      </c>
      <c r="KK615" s="412">
        <v>-3.1284960000000001E-3</v>
      </c>
      <c r="KL615" s="412">
        <v>-4.3330319999999997E-3</v>
      </c>
      <c r="KM615" s="412">
        <v>-7.5450839999999996E-3</v>
      </c>
      <c r="KN615" s="412">
        <v>-1.2949745E-2</v>
      </c>
      <c r="KO615" s="412">
        <v>-1.1981613E-2</v>
      </c>
      <c r="KP615" s="412">
        <v>-8.4145490000000003E-3</v>
      </c>
      <c r="KQ615" s="412">
        <v>-6.047874E-3</v>
      </c>
      <c r="KR615" s="412">
        <v>-2.9537610000000001E-3</v>
      </c>
      <c r="KS615" s="412">
        <v>-5.3073269999999997E-3</v>
      </c>
      <c r="KT615" s="412">
        <v>-1.3182838000000001E-2</v>
      </c>
      <c r="KU615" s="412">
        <v>-1.1138533000000001E-2</v>
      </c>
      <c r="KV615" s="412">
        <v>-1.3026447E-2</v>
      </c>
      <c r="KW615" s="412">
        <v>-2.1187010000000002E-3</v>
      </c>
      <c r="KX615" s="412">
        <v>-2.0701533000000001E-2</v>
      </c>
      <c r="KY615" s="412">
        <v>-1.8598170000000001E-2</v>
      </c>
      <c r="KZ615" s="412">
        <v>-1.7899793000000001E-2</v>
      </c>
      <c r="LA615" s="412">
        <v>-8.6884920000000008E-3</v>
      </c>
      <c r="LB615" s="412">
        <v>-2.4604833999999999E-2</v>
      </c>
      <c r="LC615" s="412">
        <v>-1.7388000000000001E-4</v>
      </c>
      <c r="LD615" s="412">
        <v>-2.541162E-3</v>
      </c>
      <c r="LE615" s="412">
        <v>-2.715439E-3</v>
      </c>
      <c r="LF615" s="412">
        <v>-2.4457268000000001E-2</v>
      </c>
      <c r="LG615" s="412">
        <v>-1.1441346999999999E-2</v>
      </c>
      <c r="LH615" s="412">
        <v>-1.5020156E-2</v>
      </c>
      <c r="LI615" s="412">
        <v>-1.3326228000000001E-2</v>
      </c>
      <c r="LJ615" s="412">
        <v>0.76032648000000003</v>
      </c>
      <c r="LK615" s="412">
        <v>-1.3590099999999999E-3</v>
      </c>
      <c r="LL615" s="412">
        <v>-1.5534743E-2</v>
      </c>
      <c r="LM615" s="412">
        <v>-1.6141678E-2</v>
      </c>
      <c r="LN615" s="412">
        <v>-1.9957518E-2</v>
      </c>
      <c r="LO615" s="412">
        <v>-4.9646650000000001E-3</v>
      </c>
      <c r="LP615" s="412">
        <v>-7.7393729999999999E-3</v>
      </c>
      <c r="LQ615" s="412">
        <v>-9.7231839999999993E-3</v>
      </c>
      <c r="LR615" s="412">
        <v>-4.5070199999999996E-3</v>
      </c>
      <c r="LS615" s="412">
        <v>-1.9273364000000001E-2</v>
      </c>
      <c r="LT615" s="412">
        <v>-3.0202100000000002E-3</v>
      </c>
      <c r="LU615" s="412">
        <v>-4.263747E-3</v>
      </c>
      <c r="LV615" s="412">
        <v>-8.2401000000000002E-3</v>
      </c>
      <c r="LW615" s="412">
        <v>-1.2548485999999999E-2</v>
      </c>
      <c r="LX615" s="412">
        <v>-1.1943324E-2</v>
      </c>
      <c r="LY615" s="412">
        <v>-8.4406510000000004E-3</v>
      </c>
      <c r="LZ615" s="412">
        <v>-6.1529330000000002E-3</v>
      </c>
      <c r="MA615" s="412">
        <v>-3.0872690000000001E-3</v>
      </c>
      <c r="MB615" s="412">
        <v>-5.1381150000000004E-3</v>
      </c>
      <c r="MC615" s="412">
        <v>-1.3547949E-2</v>
      </c>
      <c r="MD615" s="412">
        <v>-1.0791429E-2</v>
      </c>
      <c r="ME615" s="412">
        <v>-1.2975103E-2</v>
      </c>
      <c r="MF615" s="412">
        <v>-2.2371769999999999E-3</v>
      </c>
      <c r="MG615" s="412">
        <v>-2.0916258E-2</v>
      </c>
      <c r="MH615" s="412">
        <v>-1.8599600000000001E-2</v>
      </c>
      <c r="MI615" s="412">
        <v>-1.8189611000000001E-2</v>
      </c>
      <c r="MJ615" s="412">
        <v>-8.6040330000000005E-3</v>
      </c>
      <c r="MK615" s="412">
        <v>-2.4803221E-2</v>
      </c>
      <c r="ML615" s="412">
        <v>-1.85744E-4</v>
      </c>
      <c r="MM615" s="412">
        <v>-2.485134E-3</v>
      </c>
      <c r="MN615" s="412">
        <v>-2.7771990000000002E-3</v>
      </c>
      <c r="MO615" s="412">
        <v>-2.4640069000000001E-2</v>
      </c>
      <c r="MP615" s="412">
        <v>-1.1733946E-2</v>
      </c>
      <c r="MQ615" s="412">
        <v>-1.5208490999999999E-2</v>
      </c>
      <c r="MR615" s="412">
        <v>-1.3680784E-2</v>
      </c>
      <c r="MS615" s="412">
        <v>0.75884650799999998</v>
      </c>
      <c r="MT615" s="412">
        <v>-1.6227170000000001E-3</v>
      </c>
      <c r="MU615" s="412">
        <v>-1.5498448E-2</v>
      </c>
      <c r="MV615" s="412">
        <v>-1.6417141999999999E-2</v>
      </c>
      <c r="MW615" s="412">
        <v>-2.0986016E-2</v>
      </c>
      <c r="MX615" s="412">
        <v>-5.0890120000000004E-3</v>
      </c>
      <c r="MY615" s="412">
        <v>-7.4738000000000001E-3</v>
      </c>
      <c r="MZ615" s="412">
        <v>-9.2505750000000005E-3</v>
      </c>
      <c r="NA615" s="412">
        <v>-4.323103E-3</v>
      </c>
      <c r="NB615" s="412">
        <v>-1.9003229999999999E-2</v>
      </c>
      <c r="NC615" s="412">
        <v>-3.1564230000000002E-3</v>
      </c>
      <c r="ND615" s="412">
        <v>-4.2641770000000001E-3</v>
      </c>
      <c r="NE615" s="412">
        <v>-8.2126739999999997E-3</v>
      </c>
      <c r="NF615" s="412">
        <v>-1.1614958E-2</v>
      </c>
      <c r="NG615" s="412">
        <v>-1.2137881E-2</v>
      </c>
      <c r="NH615" s="412">
        <v>-8.4420880000000004E-3</v>
      </c>
      <c r="NI615" s="412">
        <v>-6.3113140000000002E-3</v>
      </c>
      <c r="NJ615" s="412">
        <v>-3.3629900000000002E-3</v>
      </c>
      <c r="NK615" s="412">
        <v>-4.9352129999999999E-3</v>
      </c>
      <c r="NL615" s="412">
        <v>-1.3308584E-2</v>
      </c>
      <c r="NM615" s="412">
        <v>-1.042477E-2</v>
      </c>
      <c r="NN615" s="412">
        <v>-1.3094679999999999E-2</v>
      </c>
      <c r="NO615" s="412">
        <v>-2.237279E-3</v>
      </c>
      <c r="NP615" s="412">
        <v>-2.0445682E-2</v>
      </c>
      <c r="NQ615" s="412">
        <v>-1.8823458000000001E-2</v>
      </c>
      <c r="NR615" s="412">
        <v>-1.8217811E-2</v>
      </c>
      <c r="NS615" s="412">
        <v>-9.0159739999999995E-3</v>
      </c>
      <c r="NT615" s="412">
        <v>-2.4551474E-2</v>
      </c>
      <c r="NU615" s="412">
        <v>-1.5856999999999999E-4</v>
      </c>
      <c r="NV615" s="412">
        <v>-2.4453779999999998E-3</v>
      </c>
      <c r="NW615" s="412">
        <v>-2.7718270000000001E-3</v>
      </c>
      <c r="NX615" s="412">
        <v>-2.4390170999999999E-2</v>
      </c>
      <c r="NY615" s="412">
        <v>-1.1672574E-2</v>
      </c>
      <c r="NZ615" s="412">
        <v>-1.4894388E-2</v>
      </c>
      <c r="OA615" s="412">
        <v>-1.3947968E-2</v>
      </c>
      <c r="OB615" s="412">
        <v>0.75433712399999997</v>
      </c>
      <c r="OC615" s="412">
        <v>-1.536014E-3</v>
      </c>
      <c r="OD615" s="412">
        <v>-1.5010130999999999E-2</v>
      </c>
      <c r="OE615" s="412">
        <v>-1.6360368E-2</v>
      </c>
      <c r="OF615" s="412">
        <v>-2.1076278E-2</v>
      </c>
      <c r="OG615" s="412">
        <v>-4.9686360000000002E-3</v>
      </c>
      <c r="OH615" s="412">
        <v>-6.9969689999999996E-3</v>
      </c>
      <c r="OI615" s="412">
        <v>-8.4474200000000006E-3</v>
      </c>
      <c r="OJ615" s="412">
        <v>-4.1518950000000001E-3</v>
      </c>
      <c r="OK615" s="412">
        <v>-1.8835227999999999E-2</v>
      </c>
      <c r="OL615" s="412">
        <v>-3.1505109999999999E-3</v>
      </c>
      <c r="OM615" s="412">
        <v>-4.1983309999999996E-3</v>
      </c>
      <c r="ON615" s="412">
        <v>-8.1398549999999997E-3</v>
      </c>
      <c r="OO615" s="412">
        <v>-1.1292063999999999E-2</v>
      </c>
      <c r="OP615" s="412">
        <v>-1.1487542999999999E-2</v>
      </c>
      <c r="OQ615" s="412">
        <v>-8.2964049999999998E-3</v>
      </c>
      <c r="OR615" s="412">
        <v>-6.3766760000000004E-3</v>
      </c>
      <c r="OS615" s="412">
        <v>-3.3329190000000002E-3</v>
      </c>
      <c r="OT615" s="412">
        <v>-5.0999260000000003E-3</v>
      </c>
      <c r="OU615" s="412">
        <v>-1.3357856E-2</v>
      </c>
      <c r="OV615" s="412">
        <v>-9.69479E-3</v>
      </c>
      <c r="OW615" s="412">
        <v>-1.2300274E-2</v>
      </c>
      <c r="OX615" s="412">
        <v>-2.147534E-3</v>
      </c>
      <c r="OY615" s="412">
        <v>-1.9902836E-2</v>
      </c>
      <c r="OZ615" s="412">
        <v>-1.8365682000000001E-2</v>
      </c>
      <c r="PA615" s="412">
        <v>-1.82563E-2</v>
      </c>
      <c r="PB615" s="412">
        <v>-8.9840749999999994E-3</v>
      </c>
      <c r="PC615" s="412">
        <v>-2.3450348999999999E-2</v>
      </c>
      <c r="PD615" s="412">
        <v>-1.7142000000000001E-4</v>
      </c>
      <c r="PE615" s="412">
        <v>-2.4050619999999999E-3</v>
      </c>
      <c r="PF615" s="412">
        <v>-2.9445510000000001E-3</v>
      </c>
      <c r="PG615" s="412">
        <v>-2.4648043000000001E-2</v>
      </c>
      <c r="PH615" s="412">
        <v>-1.20444E-2</v>
      </c>
      <c r="PI615" s="412">
        <v>-1.5124824E-2</v>
      </c>
      <c r="PJ615" s="412">
        <v>-1.4441215E-2</v>
      </c>
      <c r="PK615" s="412">
        <v>0.74978412699999997</v>
      </c>
      <c r="PL615" s="412">
        <v>-1.809326E-3</v>
      </c>
      <c r="PM615" s="412">
        <v>-1.4852934999999999E-2</v>
      </c>
      <c r="PN615" s="412">
        <v>-1.5997055999999999E-2</v>
      </c>
      <c r="PO615" s="412">
        <v>-2.1665426000000002E-2</v>
      </c>
      <c r="PP615" s="412">
        <v>-5.0683610000000004E-3</v>
      </c>
      <c r="PQ615" s="412">
        <v>-6.6600929999999997E-3</v>
      </c>
      <c r="PR615" s="412">
        <v>-8.105658E-3</v>
      </c>
      <c r="PS615" s="412">
        <v>-4.0914929999999999E-3</v>
      </c>
      <c r="PT615" s="412">
        <v>-1.9396460000000001E-2</v>
      </c>
      <c r="PU615" s="412">
        <v>-3.119925E-3</v>
      </c>
      <c r="PV615" s="412">
        <v>-4.2037849999999998E-3</v>
      </c>
      <c r="PW615" s="412">
        <v>-8.3153859999999993E-3</v>
      </c>
      <c r="PX615" s="412">
        <v>-1.1210954E-2</v>
      </c>
      <c r="PY615" s="412">
        <v>-1.0929731E-2</v>
      </c>
      <c r="PZ615" s="412">
        <v>-8.0989589999999993E-3</v>
      </c>
      <c r="QA615" s="412">
        <v>-6.5462510000000003E-3</v>
      </c>
      <c r="QB615" s="412">
        <v>-3.326959E-3</v>
      </c>
      <c r="QC615" s="412">
        <v>-4.6578729999999999E-3</v>
      </c>
      <c r="QD615" s="412">
        <v>-1.3315976E-2</v>
      </c>
      <c r="QE615" s="412">
        <v>-9.4150520000000001E-3</v>
      </c>
      <c r="QF615" s="412">
        <v>-1.2694426E-2</v>
      </c>
      <c r="QG615" s="412">
        <v>-2.047419E-3</v>
      </c>
      <c r="QH615" s="412">
        <v>-1.9983000000000001E-2</v>
      </c>
      <c r="QI615" s="412">
        <v>-1.8117461000000001E-2</v>
      </c>
      <c r="QJ615" s="412">
        <v>-1.8761265999999999E-2</v>
      </c>
      <c r="QK615" s="412">
        <v>-9.3017099999999995E-3</v>
      </c>
      <c r="QL615" s="412">
        <v>-2.3538107999999999E-2</v>
      </c>
      <c r="QM615" s="412">
        <v>-1.4938399999999999E-4</v>
      </c>
      <c r="QN615" s="412">
        <v>-2.3478969999999998E-3</v>
      </c>
      <c r="QO615" s="412">
        <v>-2.402983E-3</v>
      </c>
      <c r="QP615" s="412">
        <v>-2.4460869999999999E-2</v>
      </c>
      <c r="QQ615" s="412">
        <v>-1.2050243E-2</v>
      </c>
      <c r="QR615" s="412">
        <v>-1.493386E-2</v>
      </c>
      <c r="QS615" s="412">
        <v>-1.4655171999999999E-2</v>
      </c>
      <c r="QT615" s="412">
        <v>0.74731805699999998</v>
      </c>
      <c r="QU615" s="412">
        <v>-1.558614E-3</v>
      </c>
      <c r="QV615" s="412">
        <v>-1.4603231E-2</v>
      </c>
      <c r="QW615" s="412">
        <v>-1.6236792E-2</v>
      </c>
      <c r="QX615" s="412">
        <v>-2.169169E-2</v>
      </c>
      <c r="QY615" s="412">
        <v>-4.9621760000000004E-3</v>
      </c>
      <c r="QZ615" s="412">
        <v>-6.3550810000000003E-3</v>
      </c>
      <c r="RA615" s="412">
        <v>-7.9901469999999995E-3</v>
      </c>
      <c r="RB615" s="412">
        <v>-3.915717E-3</v>
      </c>
      <c r="RC615" s="412">
        <v>-2.0339282E-2</v>
      </c>
      <c r="RD615" s="412">
        <v>-2.8253169999999999E-3</v>
      </c>
      <c r="RE615" s="412">
        <v>-4.0784489999999996E-3</v>
      </c>
      <c r="RF615" s="412">
        <v>-8.2929969999999999E-3</v>
      </c>
      <c r="RG615" s="412">
        <v>-1.122629E-2</v>
      </c>
      <c r="RH615" s="412">
        <v>-1.0575063000000001E-2</v>
      </c>
      <c r="RI615" s="412">
        <v>-7.9049870000000005E-3</v>
      </c>
      <c r="RJ615" s="412">
        <v>-6.5626429999999999E-3</v>
      </c>
      <c r="RK615" s="412">
        <v>-3.2602379999999999E-3</v>
      </c>
      <c r="RL615" s="412">
        <v>-4.757781E-3</v>
      </c>
      <c r="RM615" s="412">
        <v>-1.2848332000000001E-2</v>
      </c>
      <c r="RN615" s="412">
        <v>-9.0471579999999996E-3</v>
      </c>
      <c r="RO615" s="412">
        <v>-1.2751039E-2</v>
      </c>
      <c r="RP615" s="412">
        <v>-1.783151E-3</v>
      </c>
      <c r="RQ615" s="412">
        <v>-1.9656590000000002E-2</v>
      </c>
      <c r="RR615" s="412">
        <v>-1.7656725000000002E-2</v>
      </c>
      <c r="RS615" s="412">
        <v>-1.8951624E-2</v>
      </c>
      <c r="RT615" s="412">
        <v>-8.9714979999999996E-3</v>
      </c>
      <c r="RU615" s="412">
        <v>-2.3180985000000001E-2</v>
      </c>
      <c r="RV615" s="412">
        <v>-1.05017E-4</v>
      </c>
      <c r="RW615" s="412">
        <v>-2.271173E-3</v>
      </c>
      <c r="RX615" s="412">
        <v>-2.0338610000000001E-3</v>
      </c>
      <c r="RY615" s="412">
        <v>-2.3955809000000002E-2</v>
      </c>
      <c r="RZ615" s="412">
        <v>-1.1521887E-2</v>
      </c>
      <c r="SA615" s="412">
        <v>-1.4846847999999999E-2</v>
      </c>
      <c r="SB615" s="412">
        <v>-1.4362371000000001E-2</v>
      </c>
      <c r="SC615" s="412">
        <v>0.74983748400000005</v>
      </c>
      <c r="SD615" s="412">
        <v>-2.1106779999999999E-3</v>
      </c>
      <c r="SE615" s="412">
        <v>-1.4283708000000001E-2</v>
      </c>
      <c r="SF615" s="412">
        <v>-1.5885531000000001E-2</v>
      </c>
      <c r="SG615" s="412">
        <v>-2.2236486999999999E-2</v>
      </c>
      <c r="SH615" s="412">
        <v>-4.8978520000000003E-3</v>
      </c>
      <c r="SI615" s="412">
        <v>-6.1621929999999998E-3</v>
      </c>
      <c r="SJ615" s="412">
        <v>-7.8275759999999993E-3</v>
      </c>
      <c r="SK615" s="412">
        <v>-3.900227E-3</v>
      </c>
      <c r="SL615" s="412">
        <v>-1.8865842000000001E-2</v>
      </c>
      <c r="SM615" s="412">
        <v>-2.8454959999999999E-3</v>
      </c>
      <c r="SN615" s="412">
        <v>-3.8384600000000001E-3</v>
      </c>
      <c r="SO615" s="412">
        <v>-7.4312040000000003E-3</v>
      </c>
      <c r="SP615" s="412">
        <v>-1.0693051E-2</v>
      </c>
      <c r="SQ615" s="412">
        <v>-9.9680629999999992E-3</v>
      </c>
      <c r="SR615" s="412">
        <v>-7.5236979999999997E-3</v>
      </c>
      <c r="SS615" s="412">
        <v>-6.5573580000000001E-3</v>
      </c>
      <c r="ST615" s="412">
        <v>-3.512257E-3</v>
      </c>
      <c r="SU615" s="412">
        <v>-4.7729410000000002E-3</v>
      </c>
      <c r="SV615" s="412">
        <v>-1.2646187E-2</v>
      </c>
      <c r="SW615" s="412">
        <v>-8.4649670000000003E-3</v>
      </c>
      <c r="SX615" s="412">
        <v>-1.1292241999999999E-2</v>
      </c>
      <c r="SY615" s="412">
        <v>-1.681255E-3</v>
      </c>
      <c r="SZ615" s="412">
        <v>-1.9197002000000001E-2</v>
      </c>
      <c r="TA615" s="412">
        <v>-1.6856023000000001E-2</v>
      </c>
      <c r="TB615" s="412">
        <v>-1.8197035E-2</v>
      </c>
      <c r="TC615" s="412">
        <v>-7.9777749999999995E-3</v>
      </c>
      <c r="TD615" s="412">
        <v>-2.2097123E-2</v>
      </c>
      <c r="TE615" s="412">
        <v>-1.0888800000000001E-4</v>
      </c>
    </row>
    <row r="616" spans="1:525" x14ac:dyDescent="0.3">
      <c r="A616" s="412">
        <v>-1.2888979E-2</v>
      </c>
      <c r="B616" s="412">
        <v>-1.3762998E-2</v>
      </c>
      <c r="C616" s="412">
        <v>-3.7269429999999999E-3</v>
      </c>
      <c r="D616" s="412">
        <v>-5.1179270000000004E-3</v>
      </c>
      <c r="E616" s="412">
        <v>-3.5250749999999999E-3</v>
      </c>
      <c r="F616" s="412">
        <v>-5.0766120000000003E-3</v>
      </c>
      <c r="G616" s="412">
        <v>-4.5892670000000002E-3</v>
      </c>
      <c r="H616" s="412">
        <v>0.95390442499999994</v>
      </c>
      <c r="I616" s="412">
        <v>-2.541595E-2</v>
      </c>
      <c r="J616" s="412">
        <v>-8.6637350000000005E-3</v>
      </c>
      <c r="K616" s="412">
        <v>-1.5680525000000001E-2</v>
      </c>
      <c r="L616" s="412">
        <v>-8.9521819999999995E-3</v>
      </c>
      <c r="M616" s="412">
        <v>-3.753396E-3</v>
      </c>
      <c r="N616" s="412">
        <v>-3.2604130000000002E-3</v>
      </c>
      <c r="O616" s="412">
        <v>-2.0657589999999999E-3</v>
      </c>
      <c r="P616" s="412">
        <v>-4.4541210000000001E-3</v>
      </c>
      <c r="Q616" s="412">
        <v>-2.0977464000000001E-2</v>
      </c>
      <c r="R616" s="412">
        <v>-1.246268E-2</v>
      </c>
      <c r="S616" s="412">
        <v>-4.4025899999999996E-3</v>
      </c>
      <c r="T616" s="412">
        <v>-6.4706449999999997E-3</v>
      </c>
      <c r="U616" s="412">
        <v>-5.5461460000000001E-3</v>
      </c>
      <c r="V616" s="412">
        <v>-4.7656460000000001E-3</v>
      </c>
      <c r="W616" s="412">
        <v>-5.1308650999999997E-2</v>
      </c>
      <c r="X616" s="412">
        <v>-4.9730818000000003E-2</v>
      </c>
      <c r="Y616" s="412">
        <v>-6.0966437999999998E-2</v>
      </c>
      <c r="Z616" s="412">
        <v>-1.4707458E-2</v>
      </c>
      <c r="AA616" s="412">
        <v>-3.7252280000000001E-3</v>
      </c>
      <c r="AB616" s="412">
        <v>-1.3884660000000001E-3</v>
      </c>
      <c r="AC616" s="412">
        <v>-1.1900509999999999E-3</v>
      </c>
      <c r="AD616" s="412">
        <v>-4.6509799999999999E-3</v>
      </c>
      <c r="AE616" s="412">
        <v>-7.3359310000000004E-3</v>
      </c>
      <c r="AF616" s="412">
        <v>-2.963448E-3</v>
      </c>
      <c r="AG616" s="412">
        <v>-3.4709419999999999E-3</v>
      </c>
      <c r="AH616" s="412">
        <v>-6.68675E-3</v>
      </c>
      <c r="AI616" s="413">
        <v>-8.6044400000000006E-5</v>
      </c>
      <c r="AJ616" s="412">
        <v>-1.2170818E-2</v>
      </c>
      <c r="AK616" s="412">
        <v>-1.3557568000000001E-2</v>
      </c>
      <c r="AL616" s="412">
        <v>-3.621048E-3</v>
      </c>
      <c r="AM616" s="412">
        <v>-4.8164109999999996E-3</v>
      </c>
      <c r="AN616" s="412">
        <v>-3.2397939999999998E-3</v>
      </c>
      <c r="AO616" s="412">
        <v>-4.7608659999999999E-3</v>
      </c>
      <c r="AP616" s="412">
        <v>-4.5706269999999998E-3</v>
      </c>
      <c r="AQ616" s="412">
        <v>0.95478982599999995</v>
      </c>
      <c r="AR616" s="412">
        <v>-2.6259444999999999E-2</v>
      </c>
      <c r="AS616" s="412">
        <v>-8.5889899999999995E-3</v>
      </c>
      <c r="AT616" s="412">
        <v>-1.6002130999999999E-2</v>
      </c>
      <c r="AU616" s="412">
        <v>-8.9297590000000007E-3</v>
      </c>
      <c r="AV616" s="412">
        <v>-3.6719320000000001E-3</v>
      </c>
      <c r="AW616" s="412">
        <v>-3.0636190000000001E-3</v>
      </c>
      <c r="AX616" s="412">
        <v>-2.0482970000000001E-3</v>
      </c>
      <c r="AY616" s="412">
        <v>-4.4454439999999998E-3</v>
      </c>
      <c r="AZ616" s="412">
        <v>-1.9498404E-2</v>
      </c>
      <c r="BA616" s="412">
        <v>-1.277302E-2</v>
      </c>
      <c r="BB616" s="412">
        <v>-4.4255299999999996E-3</v>
      </c>
      <c r="BC616" s="412">
        <v>-6.3937179999999996E-3</v>
      </c>
      <c r="BD616" s="412">
        <v>-5.4096810000000004E-3</v>
      </c>
      <c r="BE616" s="412">
        <v>-3.9368429999999998E-3</v>
      </c>
      <c r="BF616" s="412">
        <v>-5.1077611000000002E-2</v>
      </c>
      <c r="BG616" s="412">
        <v>-5.1253267999999998E-2</v>
      </c>
      <c r="BH616" s="412">
        <v>-5.6298440999999998E-2</v>
      </c>
      <c r="BI616" s="412">
        <v>-1.4720402E-2</v>
      </c>
      <c r="BJ616" s="412">
        <v>-3.4523599999999998E-3</v>
      </c>
      <c r="BK616" s="412">
        <v>-1.269984E-3</v>
      </c>
      <c r="BL616" s="412">
        <v>-1.17175E-3</v>
      </c>
      <c r="BM616" s="412">
        <v>-4.4889090000000001E-3</v>
      </c>
      <c r="BN616" s="412">
        <v>-7.4792840000000001E-3</v>
      </c>
      <c r="BO616" s="412">
        <v>-3.0030959999999998E-3</v>
      </c>
      <c r="BP616" s="412">
        <v>-3.410036E-3</v>
      </c>
      <c r="BQ616" s="412">
        <v>-6.2993449999999996E-3</v>
      </c>
      <c r="BR616" s="413">
        <v>-7.94193E-5</v>
      </c>
      <c r="BS616" s="412">
        <v>-1.2442409999999999E-2</v>
      </c>
      <c r="BT616" s="412">
        <v>-1.3149222E-2</v>
      </c>
      <c r="BU616" s="412">
        <v>-3.5601420000000001E-3</v>
      </c>
      <c r="BV616" s="412">
        <v>-4.6377329999999998E-3</v>
      </c>
      <c r="BW616" s="412">
        <v>-3.1368469999999999E-3</v>
      </c>
      <c r="BX616" s="412">
        <v>-4.6197190000000004E-3</v>
      </c>
      <c r="BY616" s="412">
        <v>-4.4578719999999999E-3</v>
      </c>
      <c r="BZ616" s="412">
        <v>0.95535020400000004</v>
      </c>
      <c r="CA616" s="412">
        <v>-2.7029859999999999E-2</v>
      </c>
      <c r="CB616" s="412">
        <v>-8.8055289999999994E-3</v>
      </c>
      <c r="CC616" s="412">
        <v>-1.6214625999999999E-2</v>
      </c>
      <c r="CD616" s="412">
        <v>-9.0121760000000002E-3</v>
      </c>
      <c r="CE616" s="412">
        <v>-3.7049069999999999E-3</v>
      </c>
      <c r="CF616" s="412">
        <v>-2.9403839999999999E-3</v>
      </c>
      <c r="CG616" s="412">
        <v>-1.9877789999999998E-3</v>
      </c>
      <c r="CH616" s="412">
        <v>-4.2870060000000003E-3</v>
      </c>
      <c r="CI616" s="412">
        <v>-1.9851968000000001E-2</v>
      </c>
      <c r="CJ616" s="412">
        <v>-1.2765195999999999E-2</v>
      </c>
      <c r="CK616" s="412">
        <v>-4.3786750000000003E-3</v>
      </c>
      <c r="CL616" s="412">
        <v>-5.936027E-3</v>
      </c>
      <c r="CM616" s="412">
        <v>-5.073976E-3</v>
      </c>
      <c r="CN616" s="412">
        <v>-3.7291970000000001E-3</v>
      </c>
      <c r="CO616" s="412">
        <v>-5.0632971999999998E-2</v>
      </c>
      <c r="CP616" s="412">
        <v>-5.0735035999999997E-2</v>
      </c>
      <c r="CQ616" s="412">
        <v>-5.5367906000000001E-2</v>
      </c>
      <c r="CR616" s="412">
        <v>-1.3851237000000001E-2</v>
      </c>
      <c r="CS616" s="412">
        <v>-3.5492100000000001E-3</v>
      </c>
      <c r="CT616" s="412">
        <v>-1.252782E-3</v>
      </c>
      <c r="CU616" s="412">
        <v>-1.213375E-3</v>
      </c>
      <c r="CV616" s="412">
        <v>-4.4640670000000004E-3</v>
      </c>
      <c r="CW616" s="412">
        <v>-7.5796839999999997E-3</v>
      </c>
      <c r="CX616" s="412">
        <v>-2.9721219999999998E-3</v>
      </c>
      <c r="CY616" s="412">
        <v>-3.5375519999999998E-3</v>
      </c>
      <c r="CZ616" s="412">
        <v>-6.6298570000000003E-3</v>
      </c>
      <c r="DA616" s="413">
        <v>-6.7948999999999996E-5</v>
      </c>
      <c r="DB616" s="412">
        <v>-1.1861662E-2</v>
      </c>
      <c r="DC616" s="412">
        <v>-1.3558624E-2</v>
      </c>
      <c r="DD616" s="412">
        <v>-3.5988249999999999E-3</v>
      </c>
      <c r="DE616" s="412">
        <v>-4.237167E-3</v>
      </c>
      <c r="DF616" s="412">
        <v>-2.99286E-3</v>
      </c>
      <c r="DG616" s="412">
        <v>-4.5683950000000003E-3</v>
      </c>
      <c r="DH616" s="412">
        <v>-4.3642919999999997E-3</v>
      </c>
      <c r="DI616" s="412">
        <v>0.95357070799999999</v>
      </c>
      <c r="DJ616" s="412">
        <v>-2.6103148E-2</v>
      </c>
      <c r="DK616" s="412">
        <v>-7.9694180000000007E-3</v>
      </c>
      <c r="DL616" s="412">
        <v>-1.5668379999999999E-2</v>
      </c>
      <c r="DM616" s="412">
        <v>-9.1501299999999994E-3</v>
      </c>
      <c r="DN616" s="412">
        <v>-3.6051830000000001E-3</v>
      </c>
      <c r="DO616" s="412">
        <v>-2.7448189999999999E-3</v>
      </c>
      <c r="DP616" s="412">
        <v>-1.9321360000000001E-3</v>
      </c>
      <c r="DQ616" s="412">
        <v>-4.2876939999999999E-3</v>
      </c>
      <c r="DR616" s="412">
        <v>-1.8666842999999999E-2</v>
      </c>
      <c r="DS616" s="412">
        <v>-1.2973966999999999E-2</v>
      </c>
      <c r="DT616" s="412">
        <v>-4.3381219999999998E-3</v>
      </c>
      <c r="DU616" s="412">
        <v>-5.732043E-3</v>
      </c>
      <c r="DV616" s="412">
        <v>-4.8503060000000004E-3</v>
      </c>
      <c r="DW616" s="412">
        <v>-3.4919E-3</v>
      </c>
      <c r="DX616" s="412">
        <v>-5.0745510000000001E-2</v>
      </c>
      <c r="DY616" s="412">
        <v>-5.3976846000000002E-2</v>
      </c>
      <c r="DZ616" s="412">
        <v>-5.4147506999999998E-2</v>
      </c>
      <c r="EA616" s="412">
        <v>-1.4539026E-2</v>
      </c>
      <c r="EB616" s="412">
        <v>-3.5620890000000001E-3</v>
      </c>
      <c r="EC616" s="412">
        <v>-1.271854E-3</v>
      </c>
      <c r="ED616" s="412">
        <v>-1.434467E-3</v>
      </c>
      <c r="EE616" s="412">
        <v>-4.3970169999999996E-3</v>
      </c>
      <c r="EF616" s="412">
        <v>-7.5451609999999999E-3</v>
      </c>
      <c r="EG616" s="412">
        <v>-2.9170939999999999E-3</v>
      </c>
      <c r="EH616" s="412">
        <v>-3.334198E-3</v>
      </c>
      <c r="EI616" s="412">
        <v>-6.371888E-3</v>
      </c>
      <c r="EJ616" s="413">
        <v>-8.3284399999999998E-5</v>
      </c>
      <c r="EK616" s="412">
        <v>-1.2371484E-2</v>
      </c>
      <c r="EL616" s="412">
        <v>-1.2807208E-2</v>
      </c>
      <c r="EM616" s="412">
        <v>-3.5765850000000002E-3</v>
      </c>
      <c r="EN616" s="412">
        <v>-4.9895920000000002E-3</v>
      </c>
      <c r="EO616" s="412">
        <v>-3.5490249999999999E-3</v>
      </c>
      <c r="EP616" s="412">
        <v>-4.5020470000000003E-3</v>
      </c>
      <c r="EQ616" s="412">
        <v>-4.3253399999999996E-3</v>
      </c>
      <c r="ER616" s="412">
        <v>0.95076594699999994</v>
      </c>
      <c r="ES616" s="412">
        <v>-2.6409004999999999E-2</v>
      </c>
      <c r="ET616" s="412">
        <v>-7.6102979999999997E-3</v>
      </c>
      <c r="EU616" s="412">
        <v>-1.6105739000000001E-2</v>
      </c>
      <c r="EV616" s="412">
        <v>-8.9431010000000002E-3</v>
      </c>
      <c r="EW616" s="412">
        <v>-3.5510419999999999E-3</v>
      </c>
      <c r="EX616" s="412">
        <v>-2.3713050000000002E-3</v>
      </c>
      <c r="EY616" s="412">
        <v>-1.8701060000000001E-3</v>
      </c>
      <c r="EZ616" s="412">
        <v>-3.9326830000000002E-3</v>
      </c>
      <c r="FA616" s="412">
        <v>-1.9089047000000001E-2</v>
      </c>
      <c r="FB616" s="412">
        <v>-1.2645191E-2</v>
      </c>
      <c r="FC616" s="412">
        <v>-4.3659969999999999E-3</v>
      </c>
      <c r="FD616" s="412">
        <v>-5.8048930000000002E-3</v>
      </c>
      <c r="FE616" s="412">
        <v>-4.7747659999999997E-3</v>
      </c>
      <c r="FF616" s="412">
        <v>-3.5672830000000001E-3</v>
      </c>
      <c r="FG616" s="412">
        <v>-5.1810652999999998E-2</v>
      </c>
      <c r="FH616" s="412">
        <v>-6.1323141999999997E-2</v>
      </c>
      <c r="FI616" s="412">
        <v>-6.1649505E-2</v>
      </c>
      <c r="FJ616" s="412">
        <v>-1.4807648E-2</v>
      </c>
      <c r="FK616" s="412">
        <v>-3.6896110000000002E-3</v>
      </c>
      <c r="FL616" s="412">
        <v>-1.2786570000000001E-3</v>
      </c>
      <c r="FM616" s="412">
        <v>-1.3618840000000001E-3</v>
      </c>
      <c r="FN616" s="412">
        <v>-4.4892279999999996E-3</v>
      </c>
      <c r="FO616" s="412">
        <v>-7.8172020000000005E-3</v>
      </c>
      <c r="FP616" s="412">
        <v>-2.8925829999999998E-3</v>
      </c>
      <c r="FQ616" s="412">
        <v>-3.1953870000000001E-3</v>
      </c>
      <c r="FR616" s="412">
        <v>-6.0039050000000004E-3</v>
      </c>
      <c r="FS616" s="413">
        <v>-8.7894599999999997E-5</v>
      </c>
      <c r="FT616" s="412">
        <v>-1.2511611000000001E-2</v>
      </c>
      <c r="FU616" s="412">
        <v>-1.1247900999999999E-2</v>
      </c>
      <c r="FV616" s="412">
        <v>-3.3433099999999999E-3</v>
      </c>
      <c r="FW616" s="412">
        <v>-5.175636E-3</v>
      </c>
      <c r="FX616" s="412">
        <v>-3.647384E-3</v>
      </c>
      <c r="FY616" s="412">
        <v>-4.8461299999999997E-3</v>
      </c>
      <c r="FZ616" s="412">
        <v>-4.1700030000000003E-3</v>
      </c>
      <c r="GA616" s="412">
        <v>0.95688789200000002</v>
      </c>
      <c r="GB616" s="412">
        <v>-2.854164E-2</v>
      </c>
      <c r="GC616" s="412">
        <v>-7.5867410000000001E-3</v>
      </c>
      <c r="GD616" s="412">
        <v>-1.568427E-2</v>
      </c>
      <c r="GE616" s="412">
        <v>-8.2969849999999998E-3</v>
      </c>
      <c r="GF616" s="412">
        <v>-3.3969709999999999E-3</v>
      </c>
      <c r="GG616" s="412">
        <v>-2.0622940000000001E-3</v>
      </c>
      <c r="GH616" s="412">
        <v>-1.7810199999999999E-3</v>
      </c>
      <c r="GI616" s="412">
        <v>-3.8410279999999998E-3</v>
      </c>
      <c r="GJ616" s="412">
        <v>-1.8576713000000002E-2</v>
      </c>
      <c r="GK616" s="412">
        <v>-1.2001052999999999E-2</v>
      </c>
      <c r="GL616" s="412">
        <v>-4.1569880000000003E-3</v>
      </c>
      <c r="GM616" s="412">
        <v>-5.6981799999999997E-3</v>
      </c>
      <c r="GN616" s="412">
        <v>-4.4360520000000002E-3</v>
      </c>
      <c r="GO616" s="412">
        <v>-3.5791569999999999E-3</v>
      </c>
      <c r="GP616" s="412">
        <v>-5.1071577999999999E-2</v>
      </c>
      <c r="GQ616" s="412">
        <v>-6.7531525999999995E-2</v>
      </c>
      <c r="GR616" s="412">
        <v>-6.4627684000000005E-2</v>
      </c>
      <c r="GS616" s="412">
        <v>-1.4017343999999999E-2</v>
      </c>
      <c r="GT616" s="412">
        <v>-3.2828950000000001E-3</v>
      </c>
      <c r="GU616" s="412">
        <v>-1.22427E-3</v>
      </c>
      <c r="GV616" s="412">
        <v>-1.0928559999999999E-3</v>
      </c>
      <c r="GW616" s="412">
        <v>-4.4082820000000003E-3</v>
      </c>
      <c r="GX616" s="412">
        <v>-7.5651859999999998E-3</v>
      </c>
      <c r="GY616" s="412">
        <v>-2.8045969999999998E-3</v>
      </c>
      <c r="GZ616" s="412">
        <v>-3.0617050000000001E-3</v>
      </c>
      <c r="HA616" s="412">
        <v>-5.3773409999999999E-3</v>
      </c>
      <c r="HB616" s="413">
        <v>-5.8382699999999999E-5</v>
      </c>
      <c r="HC616" s="412">
        <v>-1.2669351000000001E-2</v>
      </c>
      <c r="HD616" s="412">
        <v>-1.0987212999999999E-2</v>
      </c>
      <c r="HE616" s="412">
        <v>-3.3391179999999999E-3</v>
      </c>
      <c r="HF616" s="412">
        <v>-5.3887149999999997E-3</v>
      </c>
      <c r="HG616" s="412">
        <v>-3.6966220000000001E-3</v>
      </c>
      <c r="HH616" s="412">
        <v>-5.0248280000000003E-3</v>
      </c>
      <c r="HI616" s="412">
        <v>-4.3272409999999999E-3</v>
      </c>
      <c r="HJ616" s="412">
        <v>0.95425956300000003</v>
      </c>
      <c r="HK616" s="412">
        <v>-2.9946909000000001E-2</v>
      </c>
      <c r="HL616" s="412">
        <v>-8.0161199999999998E-3</v>
      </c>
      <c r="HM616" s="412">
        <v>-1.68267E-2</v>
      </c>
      <c r="HN616" s="412">
        <v>-8.9580739999999999E-3</v>
      </c>
      <c r="HO616" s="412">
        <v>-3.6183180000000001E-3</v>
      </c>
      <c r="HP616" s="412">
        <v>-2.2529429999999999E-3</v>
      </c>
      <c r="HQ616" s="412">
        <v>-1.9065250000000001E-3</v>
      </c>
      <c r="HR616" s="412">
        <v>-4.0329129999999999E-3</v>
      </c>
      <c r="HS616" s="412">
        <v>-2.0358186E-2</v>
      </c>
      <c r="HT616" s="412">
        <v>-1.248846E-2</v>
      </c>
      <c r="HU616" s="412">
        <v>-4.2265460000000003E-3</v>
      </c>
      <c r="HV616" s="412">
        <v>-5.7760870000000001E-3</v>
      </c>
      <c r="HW616" s="412">
        <v>-4.3041340000000003E-3</v>
      </c>
      <c r="HX616" s="412">
        <v>-3.5413850000000002E-3</v>
      </c>
      <c r="HY616" s="412">
        <v>-5.1205819E-2</v>
      </c>
      <c r="HZ616" s="412">
        <v>-6.9479215999999996E-2</v>
      </c>
      <c r="IA616" s="412">
        <v>-6.3962234000000007E-2</v>
      </c>
      <c r="IB616" s="412">
        <v>-1.3950300000000001E-2</v>
      </c>
      <c r="IC616" s="412">
        <v>-3.2976820000000001E-3</v>
      </c>
      <c r="ID616" s="412">
        <v>-1.2109810000000001E-3</v>
      </c>
      <c r="IE616" s="412">
        <v>-1.122056E-3</v>
      </c>
      <c r="IF616" s="412">
        <v>-4.3816790000000003E-3</v>
      </c>
      <c r="IG616" s="412">
        <v>-7.8870590000000001E-3</v>
      </c>
      <c r="IH616" s="412">
        <v>-2.7879559999999999E-3</v>
      </c>
      <c r="II616" s="412">
        <v>-2.991292E-3</v>
      </c>
      <c r="IJ616" s="412">
        <v>-5.263668E-3</v>
      </c>
      <c r="IK616" s="413">
        <v>-5.2338900000000001E-5</v>
      </c>
      <c r="IL616" s="412">
        <v>-1.3188805E-2</v>
      </c>
      <c r="IM616" s="412">
        <v>-1.0337618E-2</v>
      </c>
      <c r="IN616" s="412">
        <v>-3.3803489999999999E-3</v>
      </c>
      <c r="IO616" s="412">
        <v>-5.3180859999999996E-3</v>
      </c>
      <c r="IP616" s="412">
        <v>-3.6957650000000002E-3</v>
      </c>
      <c r="IQ616" s="412">
        <v>-5.1356179999999998E-3</v>
      </c>
      <c r="IR616" s="412">
        <v>-4.4699149999999997E-3</v>
      </c>
      <c r="IS616" s="412">
        <v>0.95135494700000001</v>
      </c>
      <c r="IT616" s="412">
        <v>-3.1818904000000002E-2</v>
      </c>
      <c r="IU616" s="412">
        <v>-8.3386889999999998E-3</v>
      </c>
      <c r="IV616" s="412">
        <v>-1.7995636999999998E-2</v>
      </c>
      <c r="IW616" s="412">
        <v>-9.8271139999999996E-3</v>
      </c>
      <c r="IX616" s="412">
        <v>-3.7982910000000001E-3</v>
      </c>
      <c r="IY616" s="412">
        <v>-2.2781870000000001E-3</v>
      </c>
      <c r="IZ616" s="412">
        <v>-1.9424069999999999E-3</v>
      </c>
      <c r="JA616" s="412">
        <v>-3.9761700000000002E-3</v>
      </c>
      <c r="JB616" s="412">
        <v>-1.9513334E-2</v>
      </c>
      <c r="JC616" s="412">
        <v>-1.3115523E-2</v>
      </c>
      <c r="JD616" s="412">
        <v>-4.1274379999999998E-3</v>
      </c>
      <c r="JE616" s="412">
        <v>-5.7215130000000001E-3</v>
      </c>
      <c r="JF616" s="412">
        <v>-4.1392360000000001E-3</v>
      </c>
      <c r="JG616" s="412">
        <v>-3.609597E-3</v>
      </c>
      <c r="JH616" s="412">
        <v>-5.1707005E-2</v>
      </c>
      <c r="JI616" s="412">
        <v>-7.9859624000000004E-2</v>
      </c>
      <c r="JJ616" s="412">
        <v>-6.2432525000000003E-2</v>
      </c>
      <c r="JK616" s="412">
        <v>-1.4097637999999999E-2</v>
      </c>
      <c r="JL616" s="412">
        <v>-3.2129070000000001E-3</v>
      </c>
      <c r="JM616" s="412">
        <v>-1.171542E-3</v>
      </c>
      <c r="JN616" s="412">
        <v>-1.028213E-3</v>
      </c>
      <c r="JO616" s="412">
        <v>-4.4340380000000004E-3</v>
      </c>
      <c r="JP616" s="412">
        <v>-8.7833159999999993E-3</v>
      </c>
      <c r="JQ616" s="412">
        <v>-2.709726E-3</v>
      </c>
      <c r="JR616" s="412">
        <v>-2.9900719999999999E-3</v>
      </c>
      <c r="JS616" s="412">
        <v>-5.0282419999999996E-3</v>
      </c>
      <c r="JT616" s="413">
        <v>-4.72208E-5</v>
      </c>
      <c r="JU616" s="412">
        <v>-1.2157304000000001E-2</v>
      </c>
      <c r="JV616" s="412">
        <v>-9.1053139999999998E-3</v>
      </c>
      <c r="JW616" s="412">
        <v>-3.0469780000000001E-3</v>
      </c>
      <c r="JX616" s="412">
        <v>-5.0756129999999997E-3</v>
      </c>
      <c r="JY616" s="412">
        <v>-3.7442500000000002E-3</v>
      </c>
      <c r="JZ616" s="412">
        <v>-4.769227E-3</v>
      </c>
      <c r="KA616" s="412">
        <v>-4.3579719999999999E-3</v>
      </c>
      <c r="KB616" s="412">
        <v>0.96179847299999999</v>
      </c>
      <c r="KC616" s="412">
        <v>-3.3984056999999998E-2</v>
      </c>
      <c r="KD616" s="412">
        <v>-8.1794139999999994E-3</v>
      </c>
      <c r="KE616" s="412">
        <v>-1.7138403E-2</v>
      </c>
      <c r="KF616" s="412">
        <v>-1.0282934000000001E-2</v>
      </c>
      <c r="KG616" s="412">
        <v>-3.71982E-3</v>
      </c>
      <c r="KH616" s="412">
        <v>-2.0722219999999999E-3</v>
      </c>
      <c r="KI616" s="412">
        <v>-1.8141100000000001E-3</v>
      </c>
      <c r="KJ616" s="412">
        <v>-3.5566510000000001E-3</v>
      </c>
      <c r="KK616" s="412">
        <v>-1.8548894999999999E-2</v>
      </c>
      <c r="KL616" s="412">
        <v>-1.2068389000000001E-2</v>
      </c>
      <c r="KM616" s="412">
        <v>-3.9680009999999996E-3</v>
      </c>
      <c r="KN616" s="412">
        <v>-4.9957739999999997E-3</v>
      </c>
      <c r="KO616" s="412">
        <v>-3.7805690000000001E-3</v>
      </c>
      <c r="KP616" s="412">
        <v>-3.3554909999999999E-3</v>
      </c>
      <c r="KQ616" s="412">
        <v>-4.9210486999999997E-2</v>
      </c>
      <c r="KR616" s="412">
        <v>-7.2476588999999994E-2</v>
      </c>
      <c r="KS616" s="412">
        <v>-6.3956523000000001E-2</v>
      </c>
      <c r="KT616" s="412">
        <v>-1.5786418E-2</v>
      </c>
      <c r="KU616" s="412">
        <v>-3.179908E-3</v>
      </c>
      <c r="KV616" s="412">
        <v>-1.114105E-3</v>
      </c>
      <c r="KW616" s="412">
        <v>-9.2176400000000005E-4</v>
      </c>
      <c r="KX616" s="412">
        <v>-4.4149469999999998E-3</v>
      </c>
      <c r="KY616" s="412">
        <v>-8.3506429999999996E-3</v>
      </c>
      <c r="KZ616" s="412">
        <v>-2.943738E-3</v>
      </c>
      <c r="LA616" s="412">
        <v>-2.8166519999999998E-3</v>
      </c>
      <c r="LB616" s="412">
        <v>-5.0743990000000003E-3</v>
      </c>
      <c r="LC616" s="413">
        <v>-3.4891100000000002E-5</v>
      </c>
      <c r="LD616" s="412">
        <v>-1.2506041000000001E-2</v>
      </c>
      <c r="LE616" s="412">
        <v>-8.368225E-3</v>
      </c>
      <c r="LF616" s="412">
        <v>-3.1136290000000001E-3</v>
      </c>
      <c r="LG616" s="412">
        <v>-5.608643E-3</v>
      </c>
      <c r="LH616" s="412">
        <v>-4.3748650000000004E-3</v>
      </c>
      <c r="LI616" s="412">
        <v>-4.9434459999999998E-3</v>
      </c>
      <c r="LJ616" s="412">
        <v>-4.3425240000000004E-3</v>
      </c>
      <c r="LK616" s="412">
        <v>0.95767638899999996</v>
      </c>
      <c r="LL616" s="412">
        <v>-3.7454135999999999E-2</v>
      </c>
      <c r="LM616" s="412">
        <v>-8.9522349999999994E-3</v>
      </c>
      <c r="LN616" s="412">
        <v>-1.7866928000000001E-2</v>
      </c>
      <c r="LO616" s="412">
        <v>-1.1682576E-2</v>
      </c>
      <c r="LP616" s="412">
        <v>-4.1016469999999999E-3</v>
      </c>
      <c r="LQ616" s="412">
        <v>-2.1816750000000001E-3</v>
      </c>
      <c r="LR616" s="412">
        <v>-1.9448250000000001E-3</v>
      </c>
      <c r="LS616" s="412">
        <v>-3.574706E-3</v>
      </c>
      <c r="LT616" s="412">
        <v>-1.9687548999999999E-2</v>
      </c>
      <c r="LU616" s="412">
        <v>-1.1824954E-2</v>
      </c>
      <c r="LV616" s="412">
        <v>-4.5340889999999998E-3</v>
      </c>
      <c r="LW616" s="412">
        <v>-4.8993960000000003E-3</v>
      </c>
      <c r="LX616" s="412">
        <v>-3.7821109999999999E-3</v>
      </c>
      <c r="LY616" s="412">
        <v>-3.505087E-3</v>
      </c>
      <c r="LZ616" s="412">
        <v>-5.0840905999999998E-2</v>
      </c>
      <c r="MA616" s="412">
        <v>-7.2493435999999994E-2</v>
      </c>
      <c r="MB616" s="412">
        <v>-7.2619932999999998E-2</v>
      </c>
      <c r="MC616" s="412">
        <v>-1.8462388E-2</v>
      </c>
      <c r="MD616" s="412">
        <v>-3.1467299999999999E-3</v>
      </c>
      <c r="ME616" s="412">
        <v>-1.158037E-3</v>
      </c>
      <c r="MF616" s="412">
        <v>-1.1013399999999999E-3</v>
      </c>
      <c r="MG616" s="412">
        <v>-4.6131929999999998E-3</v>
      </c>
      <c r="MH616" s="412">
        <v>-8.5216119999999996E-3</v>
      </c>
      <c r="MI616" s="412">
        <v>-3.1482120000000001E-3</v>
      </c>
      <c r="MJ616" s="412">
        <v>-2.880161E-3</v>
      </c>
      <c r="MK616" s="412">
        <v>-5.1749789999999997E-3</v>
      </c>
      <c r="ML616" s="413">
        <v>-2.9050299999999999E-5</v>
      </c>
      <c r="MM616" s="412">
        <v>-1.1958710000000001E-2</v>
      </c>
      <c r="MN616" s="412">
        <v>-6.858945E-3</v>
      </c>
      <c r="MO616" s="412">
        <v>-3.0521020000000001E-3</v>
      </c>
      <c r="MP616" s="412">
        <v>-5.2502829999999997E-3</v>
      </c>
      <c r="MQ616" s="412">
        <v>-4.2258080000000002E-3</v>
      </c>
      <c r="MR616" s="412">
        <v>-4.7327669999999997E-3</v>
      </c>
      <c r="MS616" s="412">
        <v>-4.3294750000000002E-3</v>
      </c>
      <c r="MT616" s="412">
        <v>0.93315862900000002</v>
      </c>
      <c r="MU616" s="412">
        <v>-3.9968608000000003E-2</v>
      </c>
      <c r="MV616" s="412">
        <v>-8.7369219999999994E-3</v>
      </c>
      <c r="MW616" s="412">
        <v>-1.8058230000000002E-2</v>
      </c>
      <c r="MX616" s="412">
        <v>-1.1680830999999999E-2</v>
      </c>
      <c r="MY616" s="412">
        <v>-3.8818360000000001E-3</v>
      </c>
      <c r="MZ616" s="412">
        <v>-1.9912100000000002E-3</v>
      </c>
      <c r="NA616" s="412">
        <v>-1.8871789999999999E-3</v>
      </c>
      <c r="NB616" s="412">
        <v>-3.4993189999999999E-3</v>
      </c>
      <c r="NC616" s="412">
        <v>-2.1126394E-2</v>
      </c>
      <c r="ND616" s="412">
        <v>-1.1118151E-2</v>
      </c>
      <c r="NE616" s="412">
        <v>-4.593705E-3</v>
      </c>
      <c r="NF616" s="412">
        <v>-4.8327889999999997E-3</v>
      </c>
      <c r="NG616" s="412">
        <v>-3.6476740000000001E-3</v>
      </c>
      <c r="NH616" s="412">
        <v>-3.4816769999999999E-3</v>
      </c>
      <c r="NI616" s="412">
        <v>-5.0220687999999999E-2</v>
      </c>
      <c r="NJ616" s="412">
        <v>-6.7572962E-2</v>
      </c>
      <c r="NK616" s="412">
        <v>-8.3563197000000006E-2</v>
      </c>
      <c r="NL616" s="412">
        <v>-1.9560937E-2</v>
      </c>
      <c r="NM616" s="412">
        <v>-3.1475079999999998E-3</v>
      </c>
      <c r="NN616" s="412">
        <v>-1.128488E-3</v>
      </c>
      <c r="NO616" s="412">
        <v>-1.0746390000000001E-3</v>
      </c>
      <c r="NP616" s="412">
        <v>-4.5050999999999997E-3</v>
      </c>
      <c r="NQ616" s="412">
        <v>-8.7993129999999996E-3</v>
      </c>
      <c r="NR616" s="412">
        <v>-2.9525950000000001E-3</v>
      </c>
      <c r="NS616" s="412">
        <v>-2.8222439999999998E-3</v>
      </c>
      <c r="NT616" s="412">
        <v>-5.0083330000000002E-3</v>
      </c>
      <c r="NU616" s="413">
        <v>-2.6406300000000002E-5</v>
      </c>
      <c r="NV616" s="412">
        <v>-1.2296689E-2</v>
      </c>
      <c r="NW616" s="412">
        <v>-6.1975140000000003E-3</v>
      </c>
      <c r="NX616" s="412">
        <v>-3.1897359999999999E-3</v>
      </c>
      <c r="NY616" s="412">
        <v>-5.2466240000000001E-3</v>
      </c>
      <c r="NZ616" s="412">
        <v>-4.1064439999999999E-3</v>
      </c>
      <c r="OA616" s="412">
        <v>-4.7287040000000002E-3</v>
      </c>
      <c r="OB616" s="412">
        <v>-4.425816E-3</v>
      </c>
      <c r="OC616" s="412">
        <v>0.88953777000000001</v>
      </c>
      <c r="OD616" s="412">
        <v>-4.6348720000000003E-2</v>
      </c>
      <c r="OE616" s="412">
        <v>-8.8880020000000007E-3</v>
      </c>
      <c r="OF616" s="412">
        <v>-1.9029249000000002E-2</v>
      </c>
      <c r="OG616" s="412">
        <v>-1.2473151E-2</v>
      </c>
      <c r="OH616" s="412">
        <v>-3.6150869999999999E-3</v>
      </c>
      <c r="OI616" s="412">
        <v>-1.8925820000000001E-3</v>
      </c>
      <c r="OJ616" s="412">
        <v>-1.8471900000000001E-3</v>
      </c>
      <c r="OK616" s="412">
        <v>-3.7879010000000002E-3</v>
      </c>
      <c r="OL616" s="412">
        <v>-2.4448984E-2</v>
      </c>
      <c r="OM616" s="412">
        <v>-1.1062565E-2</v>
      </c>
      <c r="ON616" s="412">
        <v>-4.6565030000000002E-3</v>
      </c>
      <c r="OO616" s="412">
        <v>-5.2511880000000004E-3</v>
      </c>
      <c r="OP616" s="412">
        <v>-3.5100719999999999E-3</v>
      </c>
      <c r="OQ616" s="412">
        <v>-3.5183319999999999E-3</v>
      </c>
      <c r="OR616" s="412">
        <v>-5.3029793999999998E-2</v>
      </c>
      <c r="OS616" s="412">
        <v>-7.0701163999999997E-2</v>
      </c>
      <c r="OT616" s="412">
        <v>-9.1970686999999995E-2</v>
      </c>
      <c r="OU616" s="412">
        <v>-2.0130834E-2</v>
      </c>
      <c r="OV616" s="412">
        <v>-3.1698070000000002E-3</v>
      </c>
      <c r="OW616" s="412">
        <v>-1.1262539999999999E-3</v>
      </c>
      <c r="OX616" s="412">
        <v>-1.097387E-3</v>
      </c>
      <c r="OY616" s="412">
        <v>-4.4554820000000002E-3</v>
      </c>
      <c r="OZ616" s="412">
        <v>-8.2339779999999994E-3</v>
      </c>
      <c r="PA616" s="412">
        <v>-3.079025E-3</v>
      </c>
      <c r="PB616" s="412">
        <v>-2.7839200000000001E-3</v>
      </c>
      <c r="PC616" s="412">
        <v>-5.0786319999999996E-3</v>
      </c>
      <c r="PD616" s="413">
        <v>-4.1433300000000002E-5</v>
      </c>
      <c r="PE616" s="412">
        <v>-1.1996286E-2</v>
      </c>
      <c r="PF616" s="412">
        <v>-6.2724759999999999E-3</v>
      </c>
      <c r="PG616" s="412">
        <v>-3.0944100000000001E-3</v>
      </c>
      <c r="PH616" s="412">
        <v>-5.0158039999999996E-3</v>
      </c>
      <c r="PI616" s="412">
        <v>-4.0736230000000002E-3</v>
      </c>
      <c r="PJ616" s="412">
        <v>-4.4375760000000004E-3</v>
      </c>
      <c r="PK616" s="412">
        <v>-4.2705499999999997E-3</v>
      </c>
      <c r="PL616" s="412">
        <v>0.90190930599999997</v>
      </c>
      <c r="PM616" s="412">
        <v>-4.2756120000000002E-2</v>
      </c>
      <c r="PN616" s="412">
        <v>-8.5224800000000007E-3</v>
      </c>
      <c r="PO616" s="412">
        <v>-1.8518099E-2</v>
      </c>
      <c r="PP616" s="412">
        <v>-1.2249103000000001E-2</v>
      </c>
      <c r="PQ616" s="412">
        <v>-3.473786E-3</v>
      </c>
      <c r="PR616" s="412">
        <v>-1.7751920000000001E-3</v>
      </c>
      <c r="PS616" s="412">
        <v>-1.734584E-3</v>
      </c>
      <c r="PT616" s="412">
        <v>-3.75568E-3</v>
      </c>
      <c r="PU616" s="412">
        <v>-2.6610577999999999E-2</v>
      </c>
      <c r="PV616" s="412">
        <v>-1.0249672E-2</v>
      </c>
      <c r="PW616" s="412">
        <v>-5.0493860000000003E-3</v>
      </c>
      <c r="PX616" s="412">
        <v>-4.5258939999999999E-3</v>
      </c>
      <c r="PY616" s="412">
        <v>-3.4895149999999999E-3</v>
      </c>
      <c r="PZ616" s="412">
        <v>-3.3688009999999998E-3</v>
      </c>
      <c r="QA616" s="412">
        <v>-5.3960518999999998E-2</v>
      </c>
      <c r="QB616" s="412">
        <v>-5.8361063999999997E-2</v>
      </c>
      <c r="QC616" s="412">
        <v>-9.1847557999999996E-2</v>
      </c>
      <c r="QD616" s="412">
        <v>-2.0969707000000001E-2</v>
      </c>
      <c r="QE616" s="412">
        <v>-3.2208860000000001E-3</v>
      </c>
      <c r="QF616" s="412">
        <v>-1.1650339999999999E-3</v>
      </c>
      <c r="QG616" s="412">
        <v>-1.0613160000000001E-3</v>
      </c>
      <c r="QH616" s="412">
        <v>-4.4266970000000003E-3</v>
      </c>
      <c r="QI616" s="412">
        <v>-8.2046589999999996E-3</v>
      </c>
      <c r="QJ616" s="412">
        <v>-2.933321E-3</v>
      </c>
      <c r="QK616" s="412">
        <v>-2.6786510000000002E-3</v>
      </c>
      <c r="QL616" s="412">
        <v>-4.8223399999999996E-3</v>
      </c>
      <c r="QM616" s="413">
        <v>-2.8019100000000001E-5</v>
      </c>
      <c r="QN616" s="412">
        <v>-1.2903025E-2</v>
      </c>
      <c r="QO616" s="412">
        <v>-5.1686689999999999E-3</v>
      </c>
      <c r="QP616" s="412">
        <v>-3.3804799999999999E-3</v>
      </c>
      <c r="QQ616" s="412">
        <v>-5.0796050000000001E-3</v>
      </c>
      <c r="QR616" s="412">
        <v>-4.4030370000000003E-3</v>
      </c>
      <c r="QS616" s="412">
        <v>-4.7032860000000001E-3</v>
      </c>
      <c r="QT616" s="412">
        <v>-4.7057970000000003E-3</v>
      </c>
      <c r="QU616" s="412">
        <v>0.82524423000000002</v>
      </c>
      <c r="QV616" s="412">
        <v>-5.385856E-2</v>
      </c>
      <c r="QW616" s="412">
        <v>-9.5212279999999996E-3</v>
      </c>
      <c r="QX616" s="412">
        <v>-2.1596016999999999E-2</v>
      </c>
      <c r="QY616" s="412">
        <v>-1.4852987E-2</v>
      </c>
      <c r="QZ616" s="412">
        <v>-4.0466369999999996E-3</v>
      </c>
      <c r="RA616" s="412">
        <v>-2.0603729999999999E-3</v>
      </c>
      <c r="RB616" s="412">
        <v>-2.0090989999999999E-3</v>
      </c>
      <c r="RC616" s="412">
        <v>-4.1629409999999999E-3</v>
      </c>
      <c r="RD616" s="412">
        <v>-3.5675995000000002E-2</v>
      </c>
      <c r="RE616" s="412">
        <v>-1.0414130000000001E-2</v>
      </c>
      <c r="RF616" s="412">
        <v>-5.5690729999999999E-3</v>
      </c>
      <c r="RG616" s="412">
        <v>-4.6903309999999998E-3</v>
      </c>
      <c r="RH616" s="412">
        <v>-3.707433E-3</v>
      </c>
      <c r="RI616" s="412">
        <v>-3.558388E-3</v>
      </c>
      <c r="RJ616" s="412">
        <v>-5.5232112E-2</v>
      </c>
      <c r="RK616" s="412">
        <v>-6.3627507E-2</v>
      </c>
      <c r="RL616" s="412">
        <v>-0.111863795</v>
      </c>
      <c r="RM616" s="412">
        <v>-2.3204190999999999E-2</v>
      </c>
      <c r="RN616" s="412">
        <v>-3.4655200000000001E-3</v>
      </c>
      <c r="RO616" s="412">
        <v>-1.219765E-3</v>
      </c>
      <c r="RP616" s="412">
        <v>-1.1095230000000001E-3</v>
      </c>
      <c r="RQ616" s="412">
        <v>-4.6633899999999999E-3</v>
      </c>
      <c r="RR616" s="412">
        <v>-8.4068530000000006E-3</v>
      </c>
      <c r="RS616" s="412">
        <v>-3.131539E-3</v>
      </c>
      <c r="RT616" s="412">
        <v>-2.7238269999999998E-3</v>
      </c>
      <c r="RU616" s="412">
        <v>-5.2530820000000001E-3</v>
      </c>
      <c r="RV616" s="413">
        <v>-1.9964000000000001E-5</v>
      </c>
      <c r="RW616" s="412">
        <v>-1.2816823999999999E-2</v>
      </c>
      <c r="RX616" s="412">
        <v>-6.0379350000000004E-3</v>
      </c>
      <c r="RY616" s="412">
        <v>-3.4303490000000001E-3</v>
      </c>
      <c r="RZ616" s="412">
        <v>-4.8381329999999997E-3</v>
      </c>
      <c r="SA616" s="412">
        <v>-4.1550429999999998E-3</v>
      </c>
      <c r="SB616" s="412">
        <v>-4.6193809999999997E-3</v>
      </c>
      <c r="SC616" s="412">
        <v>-4.5697649999999999E-3</v>
      </c>
      <c r="SD616" s="412">
        <v>0.89489315000000003</v>
      </c>
      <c r="SE616" s="412">
        <v>-4.3522310000000002E-2</v>
      </c>
      <c r="SF616" s="412">
        <v>-9.2327929999999996E-3</v>
      </c>
      <c r="SG616" s="412">
        <v>-1.9742004E-2</v>
      </c>
      <c r="SH616" s="412">
        <v>-1.3998609E-2</v>
      </c>
      <c r="SI616" s="412">
        <v>-3.9725849999999998E-3</v>
      </c>
      <c r="SJ616" s="412">
        <v>-1.9502790000000001E-3</v>
      </c>
      <c r="SK616" s="412">
        <v>-2.0899220000000001E-3</v>
      </c>
      <c r="SL616" s="412">
        <v>-4.1332690000000002E-3</v>
      </c>
      <c r="SM616" s="412">
        <v>-2.5513918E-2</v>
      </c>
      <c r="SN616" s="412">
        <v>-1.0766549E-2</v>
      </c>
      <c r="SO616" s="412">
        <v>-5.5050450000000001E-3</v>
      </c>
      <c r="SP616" s="412">
        <v>-4.9126789999999997E-3</v>
      </c>
      <c r="SQ616" s="412">
        <v>-3.7012619999999999E-3</v>
      </c>
      <c r="SR616" s="412">
        <v>-3.5322180000000002E-3</v>
      </c>
      <c r="SS616" s="412">
        <v>-5.6491763E-2</v>
      </c>
      <c r="ST616" s="412">
        <v>-6.5836371000000005E-2</v>
      </c>
      <c r="SU616" s="412">
        <v>-9.0560826999999997E-2</v>
      </c>
      <c r="SV616" s="412">
        <v>-2.5468383000000001E-2</v>
      </c>
      <c r="SW616" s="412">
        <v>-3.3042549999999999E-3</v>
      </c>
      <c r="SX616" s="412">
        <v>-1.233687E-3</v>
      </c>
      <c r="SY616" s="412">
        <v>-1.1614049999999999E-3</v>
      </c>
      <c r="SZ616" s="412">
        <v>-4.7735829999999996E-3</v>
      </c>
      <c r="TA616" s="412">
        <v>-8.8516350000000001E-3</v>
      </c>
      <c r="TB616" s="412">
        <v>-3.1667280000000002E-3</v>
      </c>
      <c r="TC616" s="412">
        <v>-2.6602269999999998E-3</v>
      </c>
      <c r="TD616" s="412">
        <v>-5.2901609999999998E-3</v>
      </c>
      <c r="TE616" s="413">
        <v>-2.1873299999999999E-5</v>
      </c>
    </row>
    <row r="617" spans="1:525" x14ac:dyDescent="0.3">
      <c r="A617" s="412">
        <v>-4.1441193000000001E-2</v>
      </c>
      <c r="B617" s="412">
        <v>-1.3741621000000001E-2</v>
      </c>
      <c r="C617" s="412">
        <v>-1.04493E-2</v>
      </c>
      <c r="D617" s="412">
        <v>-6.9953140999999996E-2</v>
      </c>
      <c r="E617" s="412">
        <v>-3.5489122999999997E-2</v>
      </c>
      <c r="F617" s="412">
        <v>-2.5268362999999999E-2</v>
      </c>
      <c r="G617" s="412">
        <v>-3.4205663999999997E-2</v>
      </c>
      <c r="H617" s="412">
        <v>-1.5073879E-2</v>
      </c>
      <c r="I617" s="412">
        <v>0.76983215800000004</v>
      </c>
      <c r="J617" s="412">
        <v>-0.20519335899999999</v>
      </c>
      <c r="K617" s="412">
        <v>-2.8911691999999999E-2</v>
      </c>
      <c r="L617" s="412">
        <v>-1.5003274E-2</v>
      </c>
      <c r="M617" s="412">
        <v>-1.2510929E-2</v>
      </c>
      <c r="N617" s="412">
        <v>-1.9132898999999998E-2</v>
      </c>
      <c r="O617" s="412">
        <v>-1.2583759999999999E-2</v>
      </c>
      <c r="P617" s="412">
        <v>-3.2681715E-2</v>
      </c>
      <c r="Q617" s="412">
        <v>-5.7763880000000004E-3</v>
      </c>
      <c r="R617" s="412">
        <v>-9.701744E-3</v>
      </c>
      <c r="S617" s="412">
        <v>-7.1497890000000001E-3</v>
      </c>
      <c r="T617" s="412">
        <v>-3.3884079999999999E-3</v>
      </c>
      <c r="U617" s="412">
        <v>-2.4298380000000001E-3</v>
      </c>
      <c r="V617" s="412">
        <v>-4.6111470000000003E-3</v>
      </c>
      <c r="W617" s="412">
        <v>-3.1629000000000002E-3</v>
      </c>
      <c r="X617" s="412">
        <v>-2.7945050000000001E-3</v>
      </c>
      <c r="Y617" s="412">
        <v>-2.1698329999999999E-3</v>
      </c>
      <c r="Z617" s="412">
        <v>-3.3944209999999999E-3</v>
      </c>
      <c r="AA617" s="412">
        <v>-1.3908709999999999E-3</v>
      </c>
      <c r="AB617" s="412">
        <v>-9.14331E-4</v>
      </c>
      <c r="AC617" s="412">
        <v>-1.49026E-3</v>
      </c>
      <c r="AD617" s="412">
        <v>-4.489364E-3</v>
      </c>
      <c r="AE617" s="412">
        <v>-7.9046919999999996E-3</v>
      </c>
      <c r="AF617" s="412">
        <v>-3.3340900000000001E-3</v>
      </c>
      <c r="AG617" s="412">
        <v>-6.2114469999999998E-2</v>
      </c>
      <c r="AH617" s="412">
        <v>-9.0389509999999999E-3</v>
      </c>
      <c r="AI617" s="412">
        <v>-1.4087400000000001E-4</v>
      </c>
      <c r="AJ617" s="412">
        <v>-4.0208978999999999E-2</v>
      </c>
      <c r="AK617" s="412">
        <v>-1.3823937E-2</v>
      </c>
      <c r="AL617" s="412">
        <v>-1.0654472E-2</v>
      </c>
      <c r="AM617" s="412">
        <v>-7.0872245E-2</v>
      </c>
      <c r="AN617" s="412">
        <v>-3.4149838000000002E-2</v>
      </c>
      <c r="AO617" s="412">
        <v>-2.6394382000000001E-2</v>
      </c>
      <c r="AP617" s="412">
        <v>-3.3956304E-2</v>
      </c>
      <c r="AQ617" s="412">
        <v>-1.4171110000000001E-2</v>
      </c>
      <c r="AR617" s="412">
        <v>0.76951265000000002</v>
      </c>
      <c r="AS617" s="412">
        <v>-0.199881221</v>
      </c>
      <c r="AT617" s="412">
        <v>-3.078287E-2</v>
      </c>
      <c r="AU617" s="412">
        <v>-1.5411630000000001E-2</v>
      </c>
      <c r="AV617" s="412">
        <v>-1.2646484E-2</v>
      </c>
      <c r="AW617" s="412">
        <v>-1.9220020000000001E-2</v>
      </c>
      <c r="AX617" s="412">
        <v>-1.2851326E-2</v>
      </c>
      <c r="AY617" s="412">
        <v>-3.3005512000000001E-2</v>
      </c>
      <c r="AZ617" s="412">
        <v>-5.8364530000000001E-3</v>
      </c>
      <c r="BA617" s="412">
        <v>-9.8444640000000007E-3</v>
      </c>
      <c r="BB617" s="412">
        <v>-7.0556430000000003E-3</v>
      </c>
      <c r="BC617" s="412">
        <v>-3.4572740000000002E-3</v>
      </c>
      <c r="BD617" s="412">
        <v>-2.5376629999999999E-3</v>
      </c>
      <c r="BE617" s="412">
        <v>-4.534092E-3</v>
      </c>
      <c r="BF617" s="412">
        <v>-3.35039E-3</v>
      </c>
      <c r="BG617" s="412">
        <v>-3.0600509999999998E-3</v>
      </c>
      <c r="BH617" s="412">
        <v>-2.1849080000000002E-3</v>
      </c>
      <c r="BI617" s="412">
        <v>-3.4552179999999999E-3</v>
      </c>
      <c r="BJ617" s="412">
        <v>-1.4208910000000001E-3</v>
      </c>
      <c r="BK617" s="412">
        <v>-8.8515700000000002E-4</v>
      </c>
      <c r="BL617" s="412">
        <v>-1.533712E-3</v>
      </c>
      <c r="BM617" s="412">
        <v>-4.41479E-3</v>
      </c>
      <c r="BN617" s="412">
        <v>-8.2377530000000004E-3</v>
      </c>
      <c r="BO617" s="412">
        <v>-3.670525E-3</v>
      </c>
      <c r="BP617" s="412">
        <v>-6.1457856999999998E-2</v>
      </c>
      <c r="BQ617" s="412">
        <v>-9.124386E-3</v>
      </c>
      <c r="BR617" s="412">
        <v>-1.4061499999999999E-4</v>
      </c>
      <c r="BS617" s="412">
        <v>-4.0764549999999997E-2</v>
      </c>
      <c r="BT617" s="412">
        <v>-1.4035824000000001E-2</v>
      </c>
      <c r="BU617" s="412">
        <v>-1.0941391999999999E-2</v>
      </c>
      <c r="BV617" s="412">
        <v>-7.0927562E-2</v>
      </c>
      <c r="BW617" s="412">
        <v>-3.3314252000000003E-2</v>
      </c>
      <c r="BX617" s="412">
        <v>-2.5977799999999999E-2</v>
      </c>
      <c r="BY617" s="412">
        <v>-3.4081477999999998E-2</v>
      </c>
      <c r="BZ617" s="412">
        <v>-1.4377292E-2</v>
      </c>
      <c r="CA617" s="412">
        <v>0.76714499400000002</v>
      </c>
      <c r="CB617" s="412">
        <v>-0.20156022000000001</v>
      </c>
      <c r="CC617" s="412">
        <v>-3.0228669999999999E-2</v>
      </c>
      <c r="CD617" s="412">
        <v>-1.5575275E-2</v>
      </c>
      <c r="CE617" s="412">
        <v>-1.2770109999999999E-2</v>
      </c>
      <c r="CF617" s="412">
        <v>-1.9134101000000001E-2</v>
      </c>
      <c r="CG617" s="412">
        <v>-1.2837533999999999E-2</v>
      </c>
      <c r="CH617" s="412">
        <v>-3.2099737000000003E-2</v>
      </c>
      <c r="CI617" s="412">
        <v>-5.876455E-3</v>
      </c>
      <c r="CJ617" s="412">
        <v>-1.0093958E-2</v>
      </c>
      <c r="CK617" s="412">
        <v>-6.9296569999999997E-3</v>
      </c>
      <c r="CL617" s="412">
        <v>-3.4298060000000001E-3</v>
      </c>
      <c r="CM617" s="412">
        <v>-2.5218699999999998E-3</v>
      </c>
      <c r="CN617" s="412">
        <v>-4.3865340000000001E-3</v>
      </c>
      <c r="CO617" s="412">
        <v>-3.251196E-3</v>
      </c>
      <c r="CP617" s="412">
        <v>-2.6207510000000002E-3</v>
      </c>
      <c r="CQ617" s="412">
        <v>-2.1549630000000002E-3</v>
      </c>
      <c r="CR617" s="412">
        <v>-3.478068E-3</v>
      </c>
      <c r="CS617" s="412">
        <v>-1.4721059999999999E-3</v>
      </c>
      <c r="CT617" s="412">
        <v>-9.0652199999999999E-4</v>
      </c>
      <c r="CU617" s="412">
        <v>-1.5441610000000001E-3</v>
      </c>
      <c r="CV617" s="412">
        <v>-4.3098030000000001E-3</v>
      </c>
      <c r="CW617" s="412">
        <v>-8.2344310000000004E-3</v>
      </c>
      <c r="CX617" s="412">
        <v>-3.7599180000000001E-3</v>
      </c>
      <c r="CY617" s="412">
        <v>-6.3957849999999997E-2</v>
      </c>
      <c r="CZ617" s="412">
        <v>-9.2672090000000002E-3</v>
      </c>
      <c r="DA617" s="412">
        <v>-1.20306E-4</v>
      </c>
      <c r="DB617" s="412">
        <v>-4.0480085999999998E-2</v>
      </c>
      <c r="DC617" s="412">
        <v>-1.3988896000000001E-2</v>
      </c>
      <c r="DD617" s="412">
        <v>-1.1109749E-2</v>
      </c>
      <c r="DE617" s="412">
        <v>-6.9891720000000004E-2</v>
      </c>
      <c r="DF617" s="412">
        <v>-3.4040611999999998E-2</v>
      </c>
      <c r="DG617" s="412">
        <v>-2.6885317999999998E-2</v>
      </c>
      <c r="DH617" s="412">
        <v>-3.4502249999999998E-2</v>
      </c>
      <c r="DI617" s="412">
        <v>-1.5756109000000001E-2</v>
      </c>
      <c r="DJ617" s="412">
        <v>0.77143556199999996</v>
      </c>
      <c r="DK617" s="412">
        <v>-0.199015311</v>
      </c>
      <c r="DL617" s="412">
        <v>-3.0525523999999998E-2</v>
      </c>
      <c r="DM617" s="412">
        <v>-1.5757549999999999E-2</v>
      </c>
      <c r="DN617" s="412">
        <v>-1.2816434999999999E-2</v>
      </c>
      <c r="DO617" s="412">
        <v>-1.8672579000000002E-2</v>
      </c>
      <c r="DP617" s="412">
        <v>-1.3089615000000001E-2</v>
      </c>
      <c r="DQ617" s="412">
        <v>-3.3706710000000001E-2</v>
      </c>
      <c r="DR617" s="412">
        <v>-6.2567530000000003E-3</v>
      </c>
      <c r="DS617" s="412">
        <v>-1.0582359E-2</v>
      </c>
      <c r="DT617" s="412">
        <v>-6.9871830000000001E-3</v>
      </c>
      <c r="DU617" s="412">
        <v>-3.5639420000000001E-3</v>
      </c>
      <c r="DV617" s="412">
        <v>-2.6020769999999999E-3</v>
      </c>
      <c r="DW617" s="412">
        <v>-4.4066729999999998E-3</v>
      </c>
      <c r="DX617" s="412">
        <v>-3.415609E-3</v>
      </c>
      <c r="DY617" s="412">
        <v>-2.8018600000000002E-3</v>
      </c>
      <c r="DZ617" s="412">
        <v>-2.3113840000000001E-3</v>
      </c>
      <c r="EA617" s="412">
        <v>-3.7793570000000001E-3</v>
      </c>
      <c r="EB617" s="412">
        <v>-1.495084E-3</v>
      </c>
      <c r="EC617" s="412">
        <v>-9.5448099999999997E-4</v>
      </c>
      <c r="ED617" s="412">
        <v>-1.805514E-3</v>
      </c>
      <c r="EE617" s="412">
        <v>-4.4612180000000003E-3</v>
      </c>
      <c r="EF617" s="412">
        <v>-8.5781529999999998E-3</v>
      </c>
      <c r="EG617" s="412">
        <v>-3.6827800000000001E-3</v>
      </c>
      <c r="EH617" s="412">
        <v>-6.4307352999999998E-2</v>
      </c>
      <c r="EI617" s="412">
        <v>-9.4279670000000006E-3</v>
      </c>
      <c r="EJ617" s="412">
        <v>-1.47458E-4</v>
      </c>
      <c r="EK617" s="412">
        <v>-3.9345205000000001E-2</v>
      </c>
      <c r="EL617" s="412">
        <v>-1.2600573E-2</v>
      </c>
      <c r="EM617" s="412">
        <v>-1.0674637000000001E-2</v>
      </c>
      <c r="EN617" s="412">
        <v>-7.0592943000000005E-2</v>
      </c>
      <c r="EO617" s="412">
        <v>-3.5429934000000003E-2</v>
      </c>
      <c r="EP617" s="412">
        <v>-2.6377276000000002E-2</v>
      </c>
      <c r="EQ617" s="412">
        <v>-3.4172806999999999E-2</v>
      </c>
      <c r="ER617" s="412">
        <v>-1.4428689999999999E-2</v>
      </c>
      <c r="ES617" s="412">
        <v>0.77231442500000003</v>
      </c>
      <c r="ET617" s="412">
        <v>-0.199714635</v>
      </c>
      <c r="EU617" s="412">
        <v>-3.0490888000000001E-2</v>
      </c>
      <c r="EV617" s="412">
        <v>-1.5388657E-2</v>
      </c>
      <c r="EW617" s="412">
        <v>-1.2974845E-2</v>
      </c>
      <c r="EX617" s="412">
        <v>-1.7871987999999998E-2</v>
      </c>
      <c r="EY617" s="412">
        <v>-1.3212768E-2</v>
      </c>
      <c r="EZ617" s="412">
        <v>-2.8578263999999999E-2</v>
      </c>
      <c r="FA617" s="412">
        <v>-6.4682309999999996E-3</v>
      </c>
      <c r="FB617" s="412">
        <v>-1.0241988E-2</v>
      </c>
      <c r="FC617" s="412">
        <v>-6.8170720000000004E-3</v>
      </c>
      <c r="FD617" s="412">
        <v>-3.5075060000000001E-3</v>
      </c>
      <c r="FE617" s="412">
        <v>-2.5968570000000002E-3</v>
      </c>
      <c r="FF617" s="412">
        <v>-4.3584909999999999E-3</v>
      </c>
      <c r="FG617" s="412">
        <v>-3.2904729999999999E-3</v>
      </c>
      <c r="FH617" s="412">
        <v>-3.2138259999999999E-3</v>
      </c>
      <c r="FI617" s="412">
        <v>-2.6119820000000001E-3</v>
      </c>
      <c r="FJ617" s="412">
        <v>-3.7662809999999998E-3</v>
      </c>
      <c r="FK617" s="412">
        <v>-1.4943630000000001E-3</v>
      </c>
      <c r="FL617" s="412">
        <v>-9.6508499999999997E-4</v>
      </c>
      <c r="FM617" s="412">
        <v>-1.693054E-3</v>
      </c>
      <c r="FN617" s="412">
        <v>-4.6375130000000002E-3</v>
      </c>
      <c r="FO617" s="412">
        <v>-8.4964459999999995E-3</v>
      </c>
      <c r="FP617" s="412">
        <v>-3.6839400000000001E-3</v>
      </c>
      <c r="FQ617" s="412">
        <v>-6.4482401999999994E-2</v>
      </c>
      <c r="FR617" s="412">
        <v>-9.7512919999999999E-3</v>
      </c>
      <c r="FS617" s="412">
        <v>-1.5562099999999999E-4</v>
      </c>
      <c r="FT617" s="412">
        <v>-3.8559691E-2</v>
      </c>
      <c r="FU617" s="412">
        <v>-1.1291836E-2</v>
      </c>
      <c r="FV617" s="412">
        <v>-1.0590941E-2</v>
      </c>
      <c r="FW617" s="412">
        <v>-6.9946445999999995E-2</v>
      </c>
      <c r="FX617" s="412">
        <v>-3.5516250999999999E-2</v>
      </c>
      <c r="FY617" s="412">
        <v>-3.0424705999999999E-2</v>
      </c>
      <c r="FZ617" s="412">
        <v>-3.3662153E-2</v>
      </c>
      <c r="GA617" s="412">
        <v>-1.3380215000000001E-2</v>
      </c>
      <c r="GB617" s="412">
        <v>0.76857449899999997</v>
      </c>
      <c r="GC617" s="412">
        <v>-0.20030040700000001</v>
      </c>
      <c r="GD617" s="412">
        <v>-3.0831600000000001E-2</v>
      </c>
      <c r="GE617" s="412">
        <v>-1.4989967999999999E-2</v>
      </c>
      <c r="GF617" s="412">
        <v>-1.1476785999999999E-2</v>
      </c>
      <c r="GG617" s="412">
        <v>-1.6690757000000001E-2</v>
      </c>
      <c r="GH617" s="412">
        <v>-1.1901170000000001E-2</v>
      </c>
      <c r="GI617" s="412">
        <v>-2.9492529E-2</v>
      </c>
      <c r="GJ617" s="412">
        <v>-6.3923549999999997E-3</v>
      </c>
      <c r="GK617" s="412">
        <v>-1.0236565E-2</v>
      </c>
      <c r="GL617" s="412">
        <v>-6.069428E-3</v>
      </c>
      <c r="GM617" s="412">
        <v>-3.2736219999999999E-3</v>
      </c>
      <c r="GN617" s="412">
        <v>-2.4236800000000001E-3</v>
      </c>
      <c r="GO617" s="412">
        <v>-4.675139E-3</v>
      </c>
      <c r="GP617" s="412">
        <v>-3.4181160000000001E-3</v>
      </c>
      <c r="GQ617" s="412">
        <v>-3.705959E-3</v>
      </c>
      <c r="GR617" s="412">
        <v>-3.7883880000000002E-3</v>
      </c>
      <c r="GS617" s="412">
        <v>-3.7284670000000001E-3</v>
      </c>
      <c r="GT617" s="412">
        <v>-1.496481E-3</v>
      </c>
      <c r="GU617" s="412">
        <v>-9.2253500000000004E-4</v>
      </c>
      <c r="GV617" s="412">
        <v>-1.7050730000000001E-3</v>
      </c>
      <c r="GW617" s="412">
        <v>-4.7414240000000002E-3</v>
      </c>
      <c r="GX617" s="412">
        <v>-8.9821789999999999E-3</v>
      </c>
      <c r="GY617" s="412">
        <v>-3.7031339999999999E-3</v>
      </c>
      <c r="GZ617" s="412">
        <v>-6.2229314000000001E-2</v>
      </c>
      <c r="HA617" s="412">
        <v>-9.7718379999999997E-3</v>
      </c>
      <c r="HB617" s="412">
        <v>-1.48825E-4</v>
      </c>
      <c r="HC617" s="412">
        <v>-3.8459614000000003E-2</v>
      </c>
      <c r="HD617" s="412">
        <v>-1.1203503E-2</v>
      </c>
      <c r="HE617" s="412">
        <v>-1.0411666E-2</v>
      </c>
      <c r="HF617" s="412">
        <v>-6.8915471000000006E-2</v>
      </c>
      <c r="HG617" s="412">
        <v>-3.562473E-2</v>
      </c>
      <c r="HH617" s="412">
        <v>-3.1295854999999997E-2</v>
      </c>
      <c r="HI617" s="412">
        <v>-3.4100637000000003E-2</v>
      </c>
      <c r="HJ617" s="412">
        <v>-1.4178596E-2</v>
      </c>
      <c r="HK617" s="412">
        <v>0.77254875599999995</v>
      </c>
      <c r="HL617" s="412">
        <v>-0.19843401499999999</v>
      </c>
      <c r="HM617" s="412">
        <v>-3.1565318000000002E-2</v>
      </c>
      <c r="HN617" s="412">
        <v>-1.5238936999999999E-2</v>
      </c>
      <c r="HO617" s="412">
        <v>-1.153714E-2</v>
      </c>
      <c r="HP617" s="412">
        <v>-1.6871170000000001E-2</v>
      </c>
      <c r="HQ617" s="412">
        <v>-1.1963407000000001E-2</v>
      </c>
      <c r="HR617" s="412">
        <v>-2.8616763E-2</v>
      </c>
      <c r="HS617" s="412">
        <v>-6.2039850000000004E-3</v>
      </c>
      <c r="HT617" s="412">
        <v>-1.0302070999999999E-2</v>
      </c>
      <c r="HU617" s="412">
        <v>-6.2581060000000003E-3</v>
      </c>
      <c r="HV617" s="412">
        <v>-3.19812E-3</v>
      </c>
      <c r="HW617" s="412">
        <v>-2.416044E-3</v>
      </c>
      <c r="HX617" s="412">
        <v>-4.7360170000000004E-3</v>
      </c>
      <c r="HY617" s="412">
        <v>-3.1559740000000002E-3</v>
      </c>
      <c r="HZ617" s="412">
        <v>-3.4836630000000001E-3</v>
      </c>
      <c r="IA617" s="412">
        <v>-3.2187829999999998E-3</v>
      </c>
      <c r="IB617" s="412">
        <v>-3.6136240000000002E-3</v>
      </c>
      <c r="IC617" s="412">
        <v>-1.479944E-3</v>
      </c>
      <c r="ID617" s="412">
        <v>-8.9554999999999995E-4</v>
      </c>
      <c r="IE617" s="412">
        <v>-1.93523E-3</v>
      </c>
      <c r="IF617" s="412">
        <v>-4.7185960000000002E-3</v>
      </c>
      <c r="IG617" s="412">
        <v>-9.2386110000000007E-3</v>
      </c>
      <c r="IH617" s="412">
        <v>-3.7652269999999999E-3</v>
      </c>
      <c r="II617" s="412">
        <v>-6.2981982000000006E-2</v>
      </c>
      <c r="IJ617" s="412">
        <v>-1.0024668E-2</v>
      </c>
      <c r="IK617" s="412">
        <v>-1.4463599999999999E-4</v>
      </c>
      <c r="IL617" s="412">
        <v>-3.8038786999999998E-2</v>
      </c>
      <c r="IM617" s="412">
        <v>-1.0494326E-2</v>
      </c>
      <c r="IN617" s="412">
        <v>-1.0542373000000001E-2</v>
      </c>
      <c r="IO617" s="412">
        <v>-6.9201062999999993E-2</v>
      </c>
      <c r="IP617" s="412">
        <v>-3.7512199000000003E-2</v>
      </c>
      <c r="IQ617" s="412">
        <v>-3.2441715000000003E-2</v>
      </c>
      <c r="IR617" s="412">
        <v>-3.5154802999999998E-2</v>
      </c>
      <c r="IS617" s="412">
        <v>-1.5084121000000001E-2</v>
      </c>
      <c r="IT617" s="412">
        <v>0.76913633199999998</v>
      </c>
      <c r="IU617" s="412">
        <v>-0.201669822</v>
      </c>
      <c r="IV617" s="412">
        <v>-3.3013468999999997E-2</v>
      </c>
      <c r="IW617" s="412">
        <v>-1.5696103999999999E-2</v>
      </c>
      <c r="IX617" s="412">
        <v>-1.1875281E-2</v>
      </c>
      <c r="IY617" s="412">
        <v>-1.7289655000000001E-2</v>
      </c>
      <c r="IZ617" s="412">
        <v>-1.2014637E-2</v>
      </c>
      <c r="JA617" s="412">
        <v>-2.5783088999999999E-2</v>
      </c>
      <c r="JB617" s="412">
        <v>-6.3040140000000001E-3</v>
      </c>
      <c r="JC617" s="412">
        <v>-1.0539087000000001E-2</v>
      </c>
      <c r="JD617" s="412">
        <v>-6.3209729999999997E-3</v>
      </c>
      <c r="JE617" s="412">
        <v>-3.150346E-3</v>
      </c>
      <c r="JF617" s="412">
        <v>-2.3279440000000002E-3</v>
      </c>
      <c r="JG617" s="412">
        <v>-4.5253790000000004E-3</v>
      </c>
      <c r="JH617" s="412">
        <v>-2.9672879999999998E-3</v>
      </c>
      <c r="JI617" s="412">
        <v>-3.5520769999999998E-3</v>
      </c>
      <c r="JJ617" s="412">
        <v>-2.456911E-3</v>
      </c>
      <c r="JK617" s="412">
        <v>-3.427711E-3</v>
      </c>
      <c r="JL617" s="412">
        <v>-1.4146670000000001E-3</v>
      </c>
      <c r="JM617" s="412">
        <v>-8.5327799999999996E-4</v>
      </c>
      <c r="JN617" s="412">
        <v>-1.2956860000000001E-3</v>
      </c>
      <c r="JO617" s="412">
        <v>-4.7434419999999996E-3</v>
      </c>
      <c r="JP617" s="412">
        <v>-9.9446840000000005E-3</v>
      </c>
      <c r="JQ617" s="412">
        <v>-3.799831E-3</v>
      </c>
      <c r="JR617" s="412">
        <v>-6.4560953000000004E-2</v>
      </c>
      <c r="JS617" s="412">
        <v>-1.0008993000000001E-2</v>
      </c>
      <c r="JT617" s="412">
        <v>-1.5580600000000001E-4</v>
      </c>
      <c r="JU617" s="412">
        <v>-3.8336424000000001E-2</v>
      </c>
      <c r="JV617" s="412">
        <v>-1.0522534E-2</v>
      </c>
      <c r="JW617" s="412">
        <v>-9.9935500000000003E-3</v>
      </c>
      <c r="JX617" s="412">
        <v>-6.989513E-2</v>
      </c>
      <c r="JY617" s="412">
        <v>-3.7562489999999997E-2</v>
      </c>
      <c r="JZ617" s="412">
        <v>-3.3392860000000003E-2</v>
      </c>
      <c r="KA617" s="412">
        <v>-3.5411889000000002E-2</v>
      </c>
      <c r="KB617" s="412">
        <v>-1.3367075000000001E-2</v>
      </c>
      <c r="KC617" s="412">
        <v>0.76256852799999997</v>
      </c>
      <c r="KD617" s="412">
        <v>-0.20515566800000001</v>
      </c>
      <c r="KE617" s="412">
        <v>-3.4899926999999997E-2</v>
      </c>
      <c r="KF617" s="412">
        <v>-1.593319E-2</v>
      </c>
      <c r="KG617" s="412">
        <v>-1.1440306000000001E-2</v>
      </c>
      <c r="KH617" s="412">
        <v>-1.7295443000000001E-2</v>
      </c>
      <c r="KI617" s="412">
        <v>-1.1889591999999999E-2</v>
      </c>
      <c r="KJ617" s="412">
        <v>-2.5687380999999999E-2</v>
      </c>
      <c r="KK617" s="412">
        <v>-6.4631330000000002E-3</v>
      </c>
      <c r="KL617" s="412">
        <v>-1.082411E-2</v>
      </c>
      <c r="KM617" s="412">
        <v>-6.2825470000000003E-3</v>
      </c>
      <c r="KN617" s="412">
        <v>-3.1663910000000002E-3</v>
      </c>
      <c r="KO617" s="412">
        <v>-2.2232699999999998E-3</v>
      </c>
      <c r="KP617" s="412">
        <v>-4.5025760000000003E-3</v>
      </c>
      <c r="KQ617" s="412">
        <v>-3.2330900000000001E-3</v>
      </c>
      <c r="KR617" s="412">
        <v>-4.4082619999999996E-3</v>
      </c>
      <c r="KS617" s="412">
        <v>-3.2809269999999999E-3</v>
      </c>
      <c r="KT617" s="412">
        <v>-3.832926E-3</v>
      </c>
      <c r="KU617" s="412">
        <v>-1.4019950000000001E-3</v>
      </c>
      <c r="KV617" s="412">
        <v>-8.0765800000000005E-4</v>
      </c>
      <c r="KW617" s="412">
        <v>-1.3035880000000001E-3</v>
      </c>
      <c r="KX617" s="412">
        <v>-4.7506400000000004E-3</v>
      </c>
      <c r="KY617" s="412">
        <v>-1.0008909999999999E-2</v>
      </c>
      <c r="KZ617" s="412">
        <v>-3.8005420000000001E-3</v>
      </c>
      <c r="LA617" s="412">
        <v>-6.3292691999999998E-2</v>
      </c>
      <c r="LB617" s="412">
        <v>-9.9481829999999993E-3</v>
      </c>
      <c r="LC617" s="412">
        <v>-1.4327599999999999E-4</v>
      </c>
      <c r="LD617" s="412">
        <v>-3.8681445000000002E-2</v>
      </c>
      <c r="LE617" s="412">
        <v>-1.0151798E-2</v>
      </c>
      <c r="LF617" s="412">
        <v>-9.6099410000000003E-3</v>
      </c>
      <c r="LG617" s="412">
        <v>-6.9929538999999999E-2</v>
      </c>
      <c r="LH617" s="412">
        <v>-3.9537267000000001E-2</v>
      </c>
      <c r="LI617" s="412">
        <v>-3.2838517999999997E-2</v>
      </c>
      <c r="LJ617" s="412">
        <v>-3.4942814000000003E-2</v>
      </c>
      <c r="LK617" s="412">
        <v>-1.3518979E-2</v>
      </c>
      <c r="LL617" s="412">
        <v>0.761344036</v>
      </c>
      <c r="LM617" s="412">
        <v>-0.20607921000000001</v>
      </c>
      <c r="LN617" s="412">
        <v>-3.4835779999999997E-2</v>
      </c>
      <c r="LO617" s="412">
        <v>-1.5470734E-2</v>
      </c>
      <c r="LP617" s="412">
        <v>-1.1108043999999999E-2</v>
      </c>
      <c r="LQ617" s="412">
        <v>-1.7583471E-2</v>
      </c>
      <c r="LR617" s="412">
        <v>-1.1595540999999999E-2</v>
      </c>
      <c r="LS617" s="412">
        <v>-2.4743037999999998E-2</v>
      </c>
      <c r="LT617" s="412">
        <v>-6.5156470000000003E-3</v>
      </c>
      <c r="LU617" s="412">
        <v>-1.0674283E-2</v>
      </c>
      <c r="LV617" s="412">
        <v>-6.3580049999999999E-3</v>
      </c>
      <c r="LW617" s="412">
        <v>-3.146102E-3</v>
      </c>
      <c r="LX617" s="412">
        <v>-2.3149149999999999E-3</v>
      </c>
      <c r="LY617" s="412">
        <v>-4.4307399999999999E-3</v>
      </c>
      <c r="LZ617" s="412">
        <v>-3.3421079999999999E-3</v>
      </c>
      <c r="MA617" s="412">
        <v>-4.3998960000000004E-3</v>
      </c>
      <c r="MB617" s="412">
        <v>-3.6334449999999999E-3</v>
      </c>
      <c r="MC617" s="412">
        <v>-4.1019369999999999E-3</v>
      </c>
      <c r="MD617" s="412">
        <v>-1.3998529999999999E-3</v>
      </c>
      <c r="ME617" s="412">
        <v>-7.5689300000000002E-4</v>
      </c>
      <c r="MF617" s="412">
        <v>-1.5736700000000001E-3</v>
      </c>
      <c r="MG617" s="412">
        <v>-4.838083E-3</v>
      </c>
      <c r="MH617" s="412">
        <v>-9.6212789999999999E-3</v>
      </c>
      <c r="MI617" s="412">
        <v>-3.826033E-3</v>
      </c>
      <c r="MJ617" s="412">
        <v>-6.1918883000000001E-2</v>
      </c>
      <c r="MK617" s="412">
        <v>-9.9518160000000005E-3</v>
      </c>
      <c r="ML617" s="412">
        <v>-1.5960900000000001E-4</v>
      </c>
      <c r="MM617" s="412">
        <v>-3.6713986999999997E-2</v>
      </c>
      <c r="MN617" s="412">
        <v>-9.568343E-3</v>
      </c>
      <c r="MO617" s="412">
        <v>-9.2382999999999996E-3</v>
      </c>
      <c r="MP617" s="412">
        <v>-6.7289477E-2</v>
      </c>
      <c r="MQ617" s="412">
        <v>-3.7478879999999999E-2</v>
      </c>
      <c r="MR617" s="412">
        <v>-3.2121128999999998E-2</v>
      </c>
      <c r="MS617" s="412">
        <v>-3.3997278999999998E-2</v>
      </c>
      <c r="MT617" s="412">
        <v>-1.5856932000000001E-2</v>
      </c>
      <c r="MU617" s="412">
        <v>0.761785304</v>
      </c>
      <c r="MV617" s="412">
        <v>-0.20810104900000001</v>
      </c>
      <c r="MW617" s="412">
        <v>-3.4991816000000002E-2</v>
      </c>
      <c r="MX617" s="412">
        <v>-1.5218858E-2</v>
      </c>
      <c r="MY617" s="412">
        <v>-1.0570919E-2</v>
      </c>
      <c r="MZ617" s="412">
        <v>-1.7043193000000002E-2</v>
      </c>
      <c r="NA617" s="412">
        <v>-1.0840196E-2</v>
      </c>
      <c r="NB617" s="412">
        <v>-2.4095928999999999E-2</v>
      </c>
      <c r="NC617" s="412">
        <v>-6.3024179999999997E-3</v>
      </c>
      <c r="ND617" s="412">
        <v>-1.0443617000000001E-2</v>
      </c>
      <c r="NE617" s="412">
        <v>-5.7814880000000004E-3</v>
      </c>
      <c r="NF617" s="412">
        <v>-2.7340120000000001E-3</v>
      </c>
      <c r="NG617" s="412">
        <v>-2.1378579999999999E-3</v>
      </c>
      <c r="NH617" s="412">
        <v>-4.383812E-3</v>
      </c>
      <c r="NI617" s="412">
        <v>-3.4006230000000002E-3</v>
      </c>
      <c r="NJ617" s="412">
        <v>-4.4571480000000002E-3</v>
      </c>
      <c r="NK617" s="412">
        <v>-4.0943209999999997E-3</v>
      </c>
      <c r="NL617" s="412">
        <v>-4.2137119999999997E-3</v>
      </c>
      <c r="NM617" s="412">
        <v>-1.3011310000000001E-3</v>
      </c>
      <c r="NN617" s="412">
        <v>-6.9577799999999998E-4</v>
      </c>
      <c r="NO617" s="412">
        <v>-1.6919459999999999E-3</v>
      </c>
      <c r="NP617" s="412">
        <v>-4.6786379999999997E-3</v>
      </c>
      <c r="NQ617" s="412">
        <v>-9.8089969999999999E-3</v>
      </c>
      <c r="NR617" s="412">
        <v>-3.682126E-3</v>
      </c>
      <c r="NS617" s="412">
        <v>-6.1315019999999998E-2</v>
      </c>
      <c r="NT617" s="412">
        <v>-9.5540969999999992E-3</v>
      </c>
      <c r="NU617" s="412">
        <v>-1.6551200000000001E-4</v>
      </c>
      <c r="NV617" s="412">
        <v>-3.6025330000000001E-2</v>
      </c>
      <c r="NW617" s="412">
        <v>-9.2734870000000004E-3</v>
      </c>
      <c r="NX617" s="412">
        <v>-9.1887410000000003E-3</v>
      </c>
      <c r="NY617" s="412">
        <v>-6.7188261999999999E-2</v>
      </c>
      <c r="NZ617" s="412">
        <v>-3.7316061999999997E-2</v>
      </c>
      <c r="OA617" s="412">
        <v>-3.356572E-2</v>
      </c>
      <c r="OB617" s="412">
        <v>-3.4323852000000002E-2</v>
      </c>
      <c r="OC617" s="412">
        <v>-1.6677758000000001E-2</v>
      </c>
      <c r="OD617" s="412">
        <v>0.75482044400000003</v>
      </c>
      <c r="OE617" s="412">
        <v>-0.21522914400000001</v>
      </c>
      <c r="OF617" s="412">
        <v>-3.6547373000000001E-2</v>
      </c>
      <c r="OG617" s="412">
        <v>-1.5005920000000001E-2</v>
      </c>
      <c r="OH617" s="412">
        <v>-1.0218115E-2</v>
      </c>
      <c r="OI617" s="412">
        <v>-1.7176344999999999E-2</v>
      </c>
      <c r="OJ617" s="412">
        <v>-1.0607277999999999E-2</v>
      </c>
      <c r="OK617" s="412">
        <v>-2.5662562999999999E-2</v>
      </c>
      <c r="OL617" s="412">
        <v>-6.4415039999999998E-3</v>
      </c>
      <c r="OM617" s="412">
        <v>-1.063748E-2</v>
      </c>
      <c r="ON617" s="412">
        <v>-5.5013739999999998E-3</v>
      </c>
      <c r="OO617" s="412">
        <v>-2.6738259999999998E-3</v>
      </c>
      <c r="OP617" s="412">
        <v>-2.1143469999999999E-3</v>
      </c>
      <c r="OQ617" s="412">
        <v>-4.4509689999999999E-3</v>
      </c>
      <c r="OR617" s="412">
        <v>-3.4719669999999998E-3</v>
      </c>
      <c r="OS617" s="412">
        <v>-4.7673790000000004E-3</v>
      </c>
      <c r="OT617" s="412">
        <v>-4.1038769999999997E-3</v>
      </c>
      <c r="OU617" s="412">
        <v>-4.3569689999999996E-3</v>
      </c>
      <c r="OV617" s="412">
        <v>-1.2335689999999999E-3</v>
      </c>
      <c r="OW617" s="412">
        <v>-6.4690600000000004E-4</v>
      </c>
      <c r="OX617" s="412">
        <v>-1.872376E-3</v>
      </c>
      <c r="OY617" s="412">
        <v>-4.6792700000000001E-3</v>
      </c>
      <c r="OZ617" s="412">
        <v>-9.9121509999999993E-3</v>
      </c>
      <c r="PA617" s="412">
        <v>-3.7407730000000002E-3</v>
      </c>
      <c r="PB617" s="412">
        <v>-6.2186173999999997E-2</v>
      </c>
      <c r="PC617" s="412">
        <v>-9.7719369999999996E-3</v>
      </c>
      <c r="PD617" s="412">
        <v>-1.9747100000000001E-4</v>
      </c>
      <c r="PE617" s="412">
        <v>-3.7577704000000003E-2</v>
      </c>
      <c r="PF617" s="412">
        <v>-1.0466514E-2</v>
      </c>
      <c r="PG617" s="412">
        <v>-9.4616189999999992E-3</v>
      </c>
      <c r="PH617" s="412">
        <v>-6.7317109E-2</v>
      </c>
      <c r="PI617" s="412">
        <v>-3.8327549000000002E-2</v>
      </c>
      <c r="PJ617" s="412">
        <v>-3.5531610999999998E-2</v>
      </c>
      <c r="PK617" s="412">
        <v>-3.6057024999999999E-2</v>
      </c>
      <c r="PL617" s="412">
        <v>-1.8543612000000001E-2</v>
      </c>
      <c r="PM617" s="412">
        <v>0.74877699600000003</v>
      </c>
      <c r="PN617" s="412">
        <v>-0.221470999</v>
      </c>
      <c r="PO617" s="412">
        <v>-3.8545378999999998E-2</v>
      </c>
      <c r="PP617" s="412">
        <v>-1.5513545E-2</v>
      </c>
      <c r="PQ617" s="412">
        <v>-1.0267434000000001E-2</v>
      </c>
      <c r="PR617" s="412">
        <v>-1.7697860999999999E-2</v>
      </c>
      <c r="PS617" s="412">
        <v>-1.0606290000000001E-2</v>
      </c>
      <c r="PT617" s="412">
        <v>-2.6704110999999999E-2</v>
      </c>
      <c r="PU617" s="412">
        <v>-6.829969E-3</v>
      </c>
      <c r="PV617" s="412">
        <v>-1.0900191E-2</v>
      </c>
      <c r="PW617" s="412">
        <v>-5.7600619999999998E-3</v>
      </c>
      <c r="PX617" s="412">
        <v>-2.7844300000000001E-3</v>
      </c>
      <c r="PY617" s="412">
        <v>-2.1903159999999999E-3</v>
      </c>
      <c r="PZ617" s="412">
        <v>-4.6770900000000001E-3</v>
      </c>
      <c r="QA617" s="412">
        <v>-3.39193E-3</v>
      </c>
      <c r="QB617" s="412">
        <v>-4.5434689999999996E-3</v>
      </c>
      <c r="QC617" s="412">
        <v>-3.830403E-3</v>
      </c>
      <c r="QD617" s="412">
        <v>-4.5050239999999998E-3</v>
      </c>
      <c r="QE617" s="412">
        <v>-1.2227099999999999E-3</v>
      </c>
      <c r="QF617" s="412">
        <v>-6.9251299999999996E-4</v>
      </c>
      <c r="QG617" s="412">
        <v>-2.0856080000000001E-3</v>
      </c>
      <c r="QH617" s="412">
        <v>-4.8510380000000002E-3</v>
      </c>
      <c r="QI617" s="412">
        <v>-9.6690649999999993E-3</v>
      </c>
      <c r="QJ617" s="412">
        <v>-3.9774290000000002E-3</v>
      </c>
      <c r="QK617" s="412">
        <v>-6.4078931000000006E-2</v>
      </c>
      <c r="QL617" s="412">
        <v>-1.0477861999999999E-2</v>
      </c>
      <c r="QM617" s="412">
        <v>-1.6014800000000001E-4</v>
      </c>
      <c r="QN617" s="412">
        <v>-3.8093078000000002E-2</v>
      </c>
      <c r="QO617" s="412">
        <v>-8.8028789999999996E-3</v>
      </c>
      <c r="QP617" s="412">
        <v>-9.4208989999999999E-3</v>
      </c>
      <c r="QQ617" s="412">
        <v>-6.1406787999999997E-2</v>
      </c>
      <c r="QR617" s="412">
        <v>-3.6750124000000002E-2</v>
      </c>
      <c r="QS617" s="412">
        <v>-3.6041073E-2</v>
      </c>
      <c r="QT617" s="412">
        <v>-3.6078105999999999E-2</v>
      </c>
      <c r="QU617" s="412">
        <v>-1.634648E-2</v>
      </c>
      <c r="QV617" s="412">
        <v>0.74793517600000003</v>
      </c>
      <c r="QW617" s="412">
        <v>-0.219871974</v>
      </c>
      <c r="QX617" s="412">
        <v>-3.8229431000000001E-2</v>
      </c>
      <c r="QY617" s="412">
        <v>-1.5168373000000001E-2</v>
      </c>
      <c r="QZ617" s="412">
        <v>-9.8501419999999992E-3</v>
      </c>
      <c r="RA617" s="412">
        <v>-1.7548455000000001E-2</v>
      </c>
      <c r="RB617" s="412">
        <v>-1.0529052000000001E-2</v>
      </c>
      <c r="RC617" s="412">
        <v>-2.6733045E-2</v>
      </c>
      <c r="RD617" s="412">
        <v>-6.6452350000000002E-3</v>
      </c>
      <c r="RE617" s="412">
        <v>-1.0768078E-2</v>
      </c>
      <c r="RF617" s="412">
        <v>-5.6994059999999997E-3</v>
      </c>
      <c r="RG617" s="412">
        <v>-2.710839E-3</v>
      </c>
      <c r="RH617" s="412">
        <v>-2.057522E-3</v>
      </c>
      <c r="RI617" s="412">
        <v>-4.6311099999999999E-3</v>
      </c>
      <c r="RJ617" s="412">
        <v>-3.3288329999999998E-3</v>
      </c>
      <c r="RK617" s="412">
        <v>-4.2817920000000004E-3</v>
      </c>
      <c r="RL617" s="412">
        <v>-3.9316919999999997E-3</v>
      </c>
      <c r="RM617" s="412">
        <v>-4.5144759999999999E-3</v>
      </c>
      <c r="RN617" s="412">
        <v>-1.1679839999999999E-3</v>
      </c>
      <c r="RO617" s="412">
        <v>-6.9645500000000001E-4</v>
      </c>
      <c r="RP617" s="412">
        <v>-1.718561E-3</v>
      </c>
      <c r="RQ617" s="412">
        <v>-4.7385029999999998E-3</v>
      </c>
      <c r="RR617" s="412">
        <v>-9.0466839999999993E-3</v>
      </c>
      <c r="RS617" s="412">
        <v>-3.9257850000000002E-3</v>
      </c>
      <c r="RT617" s="412">
        <v>-6.1532646000000003E-2</v>
      </c>
      <c r="RU617" s="412">
        <v>-1.0279086E-2</v>
      </c>
      <c r="RV617" s="412">
        <v>-1.4539199999999999E-4</v>
      </c>
      <c r="RW617" s="412">
        <v>-3.6903223999999998E-2</v>
      </c>
      <c r="RX617" s="412">
        <v>-8.4941610000000001E-3</v>
      </c>
      <c r="RY617" s="412">
        <v>-9.3202949999999993E-3</v>
      </c>
      <c r="RZ617" s="412">
        <v>-5.9667026999999997E-2</v>
      </c>
      <c r="SA617" s="412">
        <v>-3.6023876000000003E-2</v>
      </c>
      <c r="SB617" s="412">
        <v>-3.6887745999999999E-2</v>
      </c>
      <c r="SC617" s="412">
        <v>-3.6539066000000002E-2</v>
      </c>
      <c r="SD617" s="412">
        <v>-1.9519659000000002E-2</v>
      </c>
      <c r="SE617" s="412">
        <v>0.75621787100000004</v>
      </c>
      <c r="SF617" s="412">
        <v>-0.22197629399999999</v>
      </c>
      <c r="SG617" s="412">
        <v>-3.9574173999999997E-2</v>
      </c>
      <c r="SH617" s="412">
        <v>-1.5313869000000001E-2</v>
      </c>
      <c r="SI617" s="412">
        <v>-1.0066712E-2</v>
      </c>
      <c r="SJ617" s="412">
        <v>-1.8262832999999999E-2</v>
      </c>
      <c r="SK617" s="412">
        <v>-1.0760263000000001E-2</v>
      </c>
      <c r="SL617" s="412">
        <v>-2.6779904E-2</v>
      </c>
      <c r="SM617" s="412">
        <v>-6.3945290000000004E-3</v>
      </c>
      <c r="SN617" s="412">
        <v>-1.1257586E-2</v>
      </c>
      <c r="SO617" s="412">
        <v>-5.5786489999999998E-3</v>
      </c>
      <c r="SP617" s="412">
        <v>-2.627866E-3</v>
      </c>
      <c r="SQ617" s="412">
        <v>-1.890423E-3</v>
      </c>
      <c r="SR617" s="412">
        <v>-4.3673380000000001E-3</v>
      </c>
      <c r="SS617" s="412">
        <v>-3.4455079999999999E-3</v>
      </c>
      <c r="ST617" s="412">
        <v>-4.7384740000000003E-3</v>
      </c>
      <c r="SU617" s="412">
        <v>-4.0342609999999999E-3</v>
      </c>
      <c r="SV617" s="412">
        <v>-5.0261749999999999E-3</v>
      </c>
      <c r="SW617" s="412">
        <v>-1.086994E-3</v>
      </c>
      <c r="SX617" s="412">
        <v>-6.5948000000000005E-4</v>
      </c>
      <c r="SY617" s="412">
        <v>-1.604313E-3</v>
      </c>
      <c r="SZ617" s="412">
        <v>-4.7166609999999996E-3</v>
      </c>
      <c r="TA617" s="412">
        <v>-7.5919500000000001E-3</v>
      </c>
      <c r="TB617" s="412">
        <v>-3.8447080000000001E-3</v>
      </c>
      <c r="TC617" s="412">
        <v>-5.9385414999999997E-2</v>
      </c>
      <c r="TD617" s="412">
        <v>-1.0139810000000001E-2</v>
      </c>
      <c r="TE617" s="412">
        <v>-1.50674E-4</v>
      </c>
    </row>
    <row r="618" spans="1:525" x14ac:dyDescent="0.3">
      <c r="A618" s="412">
        <v>-4.4121769999999998E-3</v>
      </c>
      <c r="B618" s="412">
        <v>-8.1024990000000009E-3</v>
      </c>
      <c r="C618" s="412">
        <v>-1.4321997E-2</v>
      </c>
      <c r="D618" s="412">
        <v>-8.2242400000000007E-3</v>
      </c>
      <c r="E618" s="412">
        <v>-3.2064838999999998E-2</v>
      </c>
      <c r="F618" s="412">
        <v>-9.5153700000000004E-3</v>
      </c>
      <c r="G618" s="412">
        <v>-1.3600865E-2</v>
      </c>
      <c r="H618" s="412">
        <v>-1.845946E-3</v>
      </c>
      <c r="I618" s="412">
        <v>-1.7849802000000001E-2</v>
      </c>
      <c r="J618" s="412">
        <v>0.89586601700000001</v>
      </c>
      <c r="K618" s="412">
        <v>-9.8427959999999991E-3</v>
      </c>
      <c r="L618" s="412">
        <v>-7.1974630000000003E-3</v>
      </c>
      <c r="M618" s="412">
        <v>-2.5960397E-2</v>
      </c>
      <c r="N618" s="412">
        <v>-2.5689808000000001E-2</v>
      </c>
      <c r="O618" s="412">
        <v>-3.5011553000000001E-2</v>
      </c>
      <c r="P618" s="412">
        <v>-4.0115087000000001E-2</v>
      </c>
      <c r="Q618" s="412">
        <v>-2.3593149999999998E-3</v>
      </c>
      <c r="R618" s="412">
        <v>-1.7663282999999998E-2</v>
      </c>
      <c r="S618" s="412">
        <v>-1.9871472000000001E-2</v>
      </c>
      <c r="T618" s="412">
        <v>-4.9066839999999997E-3</v>
      </c>
      <c r="U618" s="412">
        <v>-5.4688159999999996E-3</v>
      </c>
      <c r="V618" s="412">
        <v>-4.3472750000000003E-3</v>
      </c>
      <c r="W618" s="412">
        <v>-1.0839934000000001E-2</v>
      </c>
      <c r="X618" s="412">
        <v>-2.2857590000000001E-3</v>
      </c>
      <c r="Y618" s="412">
        <v>-2.5214840000000001E-3</v>
      </c>
      <c r="Z618" s="412">
        <v>-6.2573910000000002E-3</v>
      </c>
      <c r="AA618" s="412">
        <v>-3.759938E-3</v>
      </c>
      <c r="AB618" s="412">
        <v>-7.8845E-4</v>
      </c>
      <c r="AC618" s="412">
        <v>-9.3906199999999995E-4</v>
      </c>
      <c r="AD618" s="412">
        <v>-2.5035270000000002E-3</v>
      </c>
      <c r="AE618" s="412">
        <v>-3.0106680000000002E-3</v>
      </c>
      <c r="AF618" s="412">
        <v>-7.9877599999999996E-4</v>
      </c>
      <c r="AG618" s="412">
        <v>-5.3894620000000002E-3</v>
      </c>
      <c r="AH618" s="412">
        <v>-3.7912150000000001E-3</v>
      </c>
      <c r="AI618" s="413">
        <v>-9.2390000000000001E-5</v>
      </c>
      <c r="AJ618" s="412">
        <v>-4.386203E-3</v>
      </c>
      <c r="AK618" s="412">
        <v>-8.6420690000000005E-3</v>
      </c>
      <c r="AL618" s="412">
        <v>-1.4669629999999999E-2</v>
      </c>
      <c r="AM618" s="412">
        <v>-8.2164000000000004E-3</v>
      </c>
      <c r="AN618" s="412">
        <v>-3.3516618999999997E-2</v>
      </c>
      <c r="AO618" s="412">
        <v>-9.5796040000000002E-3</v>
      </c>
      <c r="AP618" s="412">
        <v>-1.4228549E-2</v>
      </c>
      <c r="AQ618" s="412">
        <v>-1.7651050000000001E-3</v>
      </c>
      <c r="AR618" s="412">
        <v>-1.8004024E-2</v>
      </c>
      <c r="AS618" s="412">
        <v>0.89069556900000002</v>
      </c>
      <c r="AT618" s="412">
        <v>-1.0713306000000001E-2</v>
      </c>
      <c r="AU618" s="412">
        <v>-7.4933880000000001E-3</v>
      </c>
      <c r="AV618" s="412">
        <v>-2.6082133E-2</v>
      </c>
      <c r="AW618" s="412">
        <v>-2.6243117999999999E-2</v>
      </c>
      <c r="AX618" s="412">
        <v>-3.5030356999999998E-2</v>
      </c>
      <c r="AY618" s="412">
        <v>-3.8208723E-2</v>
      </c>
      <c r="AZ618" s="412">
        <v>-2.2788679999999999E-3</v>
      </c>
      <c r="BA618" s="412">
        <v>-1.7770297000000001E-2</v>
      </c>
      <c r="BB618" s="412">
        <v>-1.8572636999999999E-2</v>
      </c>
      <c r="BC618" s="412">
        <v>-4.7205989999999998E-3</v>
      </c>
      <c r="BD618" s="412">
        <v>-5.3034730000000004E-3</v>
      </c>
      <c r="BE618" s="412">
        <v>-4.225894E-3</v>
      </c>
      <c r="BF618" s="412">
        <v>-1.1501880000000001E-2</v>
      </c>
      <c r="BG618" s="412">
        <v>-2.2846379999999999E-3</v>
      </c>
      <c r="BH618" s="412">
        <v>-2.4301269999999998E-3</v>
      </c>
      <c r="BI618" s="412">
        <v>-6.2179039999999998E-3</v>
      </c>
      <c r="BJ618" s="412">
        <v>-3.771197E-3</v>
      </c>
      <c r="BK618" s="412">
        <v>-7.9328899999999997E-4</v>
      </c>
      <c r="BL618" s="412">
        <v>-9.775579999999999E-4</v>
      </c>
      <c r="BM618" s="412">
        <v>-2.5607469999999999E-3</v>
      </c>
      <c r="BN618" s="412">
        <v>-3.0012979999999999E-3</v>
      </c>
      <c r="BO618" s="412">
        <v>-8.6365200000000002E-4</v>
      </c>
      <c r="BP618" s="412">
        <v>-5.3861250000000003E-3</v>
      </c>
      <c r="BQ618" s="412">
        <v>-3.3876660000000001E-3</v>
      </c>
      <c r="BR618" s="413">
        <v>-9.7740199999999996E-5</v>
      </c>
      <c r="BS618" s="412">
        <v>-4.5358849999999999E-3</v>
      </c>
      <c r="BT618" s="412">
        <v>-9.0818040000000006E-3</v>
      </c>
      <c r="BU618" s="412">
        <v>-1.4974628E-2</v>
      </c>
      <c r="BV618" s="412">
        <v>-8.3716750000000003E-3</v>
      </c>
      <c r="BW618" s="412">
        <v>-3.4825962000000002E-2</v>
      </c>
      <c r="BX618" s="412">
        <v>-9.5336840000000006E-3</v>
      </c>
      <c r="BY618" s="412">
        <v>-1.4009274E-2</v>
      </c>
      <c r="BZ618" s="412">
        <v>-1.899495E-3</v>
      </c>
      <c r="CA618" s="412">
        <v>-1.8186269000000001E-2</v>
      </c>
      <c r="CB618" s="412">
        <v>0.88924968100000001</v>
      </c>
      <c r="CC618" s="412">
        <v>-1.084037E-2</v>
      </c>
      <c r="CD618" s="412">
        <v>-7.5396710000000004E-3</v>
      </c>
      <c r="CE618" s="412">
        <v>-2.6360725000000002E-2</v>
      </c>
      <c r="CF618" s="412">
        <v>-2.5993117999999999E-2</v>
      </c>
      <c r="CG618" s="412">
        <v>-3.6109616999999997E-2</v>
      </c>
      <c r="CH618" s="412">
        <v>-3.8337318000000002E-2</v>
      </c>
      <c r="CI618" s="412">
        <v>-2.2879620000000002E-3</v>
      </c>
      <c r="CJ618" s="412">
        <v>-1.8123184000000001E-2</v>
      </c>
      <c r="CK618" s="412">
        <v>-1.8976729000000001E-2</v>
      </c>
      <c r="CL618" s="412">
        <v>-4.6044739999999999E-3</v>
      </c>
      <c r="CM618" s="412">
        <v>-5.1576520000000004E-3</v>
      </c>
      <c r="CN618" s="412">
        <v>-4.1751490000000004E-3</v>
      </c>
      <c r="CO618" s="412">
        <v>-1.1206529E-2</v>
      </c>
      <c r="CP618" s="412">
        <v>-2.2451390000000002E-3</v>
      </c>
      <c r="CQ618" s="412">
        <v>-2.443335E-3</v>
      </c>
      <c r="CR618" s="412">
        <v>-6.1338729999999998E-3</v>
      </c>
      <c r="CS618" s="412">
        <v>-3.7751289999999999E-3</v>
      </c>
      <c r="CT618" s="412">
        <v>-7.4147700000000004E-4</v>
      </c>
      <c r="CU618" s="412">
        <v>-9.8789800000000007E-4</v>
      </c>
      <c r="CV618" s="412">
        <v>-2.5147110000000002E-3</v>
      </c>
      <c r="CW618" s="412">
        <v>-3.0456649999999999E-3</v>
      </c>
      <c r="CX618" s="412">
        <v>-9.1491499999999998E-4</v>
      </c>
      <c r="CY618" s="412">
        <v>-5.5555650000000002E-3</v>
      </c>
      <c r="CZ618" s="412">
        <v>-3.5872040000000001E-3</v>
      </c>
      <c r="DA618" s="413">
        <v>-8.3623900000000004E-5</v>
      </c>
      <c r="DB618" s="412">
        <v>-4.6793590000000001E-3</v>
      </c>
      <c r="DC618" s="412">
        <v>-8.9911990000000001E-3</v>
      </c>
      <c r="DD618" s="412">
        <v>-1.5223745E-2</v>
      </c>
      <c r="DE618" s="412">
        <v>-8.5687809999999993E-3</v>
      </c>
      <c r="DF618" s="412">
        <v>-3.3845040999999999E-2</v>
      </c>
      <c r="DG618" s="412">
        <v>-9.7303579999999997E-3</v>
      </c>
      <c r="DH618" s="412">
        <v>-1.4457338E-2</v>
      </c>
      <c r="DI618" s="412">
        <v>-2.134146E-3</v>
      </c>
      <c r="DJ618" s="412">
        <v>-1.8497946000000001E-2</v>
      </c>
      <c r="DK618" s="412">
        <v>0.88767583400000005</v>
      </c>
      <c r="DL618" s="412">
        <v>-1.118561E-2</v>
      </c>
      <c r="DM618" s="412">
        <v>-7.70515E-3</v>
      </c>
      <c r="DN618" s="412">
        <v>-2.6642186000000002E-2</v>
      </c>
      <c r="DO618" s="412">
        <v>-2.6184420999999999E-2</v>
      </c>
      <c r="DP618" s="412">
        <v>-3.5878184E-2</v>
      </c>
      <c r="DQ618" s="412">
        <v>-4.1267396999999997E-2</v>
      </c>
      <c r="DR618" s="412">
        <v>-2.3781190000000002E-3</v>
      </c>
      <c r="DS618" s="412">
        <v>-1.8287715E-2</v>
      </c>
      <c r="DT618" s="412">
        <v>-1.8149360999999999E-2</v>
      </c>
      <c r="DU618" s="412">
        <v>-4.6284350000000002E-3</v>
      </c>
      <c r="DV618" s="412">
        <v>-5.2362659999999998E-3</v>
      </c>
      <c r="DW618" s="412">
        <v>-4.1743290000000001E-3</v>
      </c>
      <c r="DX618" s="412">
        <v>-1.1229932999999999E-2</v>
      </c>
      <c r="DY618" s="412">
        <v>-2.7013839999999998E-3</v>
      </c>
      <c r="DZ618" s="412">
        <v>-2.599334E-3</v>
      </c>
      <c r="EA618" s="412">
        <v>-6.3503409999999998E-3</v>
      </c>
      <c r="EB618" s="412">
        <v>-3.7756679999999998E-3</v>
      </c>
      <c r="EC618" s="412">
        <v>-7.2851299999999997E-4</v>
      </c>
      <c r="ED618" s="412">
        <v>-1.1325090000000001E-3</v>
      </c>
      <c r="EE618" s="412">
        <v>-2.5425619999999999E-3</v>
      </c>
      <c r="EF618" s="412">
        <v>-3.1382039999999999E-3</v>
      </c>
      <c r="EG618" s="412">
        <v>-9.2455300000000005E-4</v>
      </c>
      <c r="EH618" s="412">
        <v>-5.8315249999999997E-3</v>
      </c>
      <c r="EI618" s="412">
        <v>-3.40814E-3</v>
      </c>
      <c r="EJ618" s="412">
        <v>-1.02497E-4</v>
      </c>
      <c r="EK618" s="412">
        <v>-4.6965109999999996E-3</v>
      </c>
      <c r="EL618" s="412">
        <v>-8.5683530000000008E-3</v>
      </c>
      <c r="EM618" s="412">
        <v>-1.5902069000000001E-2</v>
      </c>
      <c r="EN618" s="412">
        <v>-9.1802970000000005E-3</v>
      </c>
      <c r="EO618" s="412">
        <v>-3.6553969999999998E-2</v>
      </c>
      <c r="EP618" s="412">
        <v>-9.0157129999999999E-3</v>
      </c>
      <c r="EQ618" s="412">
        <v>-1.4611493999999999E-2</v>
      </c>
      <c r="ER618" s="412">
        <v>-2.0786989999999998E-3</v>
      </c>
      <c r="ES618" s="412">
        <v>-1.8889754000000002E-2</v>
      </c>
      <c r="ET618" s="412">
        <v>0.88493504000000001</v>
      </c>
      <c r="EU618" s="412">
        <v>-1.0744919E-2</v>
      </c>
      <c r="EV618" s="412">
        <v>-7.4337170000000003E-3</v>
      </c>
      <c r="EW618" s="412">
        <v>-2.7270611E-2</v>
      </c>
      <c r="EX618" s="412">
        <v>-2.4831733000000002E-2</v>
      </c>
      <c r="EY618" s="412">
        <v>-3.6476198000000001E-2</v>
      </c>
      <c r="EZ618" s="412">
        <v>-3.5583807000000002E-2</v>
      </c>
      <c r="FA618" s="412">
        <v>-2.5544769999999999E-3</v>
      </c>
      <c r="FB618" s="412">
        <v>-1.8051293E-2</v>
      </c>
      <c r="FC618" s="412">
        <v>-1.8162192000000001E-2</v>
      </c>
      <c r="FD618" s="412">
        <v>-4.7728149999999997E-3</v>
      </c>
      <c r="FE618" s="412">
        <v>-5.3520520000000004E-3</v>
      </c>
      <c r="FF618" s="412">
        <v>-4.1583369999999998E-3</v>
      </c>
      <c r="FG618" s="412">
        <v>-1.0595833000000001E-2</v>
      </c>
      <c r="FH618" s="412">
        <v>-2.7646260000000001E-3</v>
      </c>
      <c r="FI618" s="412">
        <v>-2.8015449999999999E-3</v>
      </c>
      <c r="FJ618" s="412">
        <v>-6.1645149999999998E-3</v>
      </c>
      <c r="FK618" s="412">
        <v>-3.496706E-3</v>
      </c>
      <c r="FL618" s="412">
        <v>-7.0361100000000004E-4</v>
      </c>
      <c r="FM618" s="412">
        <v>-1.1921810000000001E-3</v>
      </c>
      <c r="FN618" s="412">
        <v>-2.6179599999999999E-3</v>
      </c>
      <c r="FO618" s="412">
        <v>-3.2610370000000001E-3</v>
      </c>
      <c r="FP618" s="412">
        <v>-9.4367300000000002E-4</v>
      </c>
      <c r="FQ618" s="412">
        <v>-5.8124259999999999E-3</v>
      </c>
      <c r="FR618" s="412">
        <v>-3.4408559999999999E-3</v>
      </c>
      <c r="FS618" s="412">
        <v>-1.08171E-4</v>
      </c>
      <c r="FT618" s="412">
        <v>-4.891556E-3</v>
      </c>
      <c r="FU618" s="412">
        <v>-7.6815750000000004E-3</v>
      </c>
      <c r="FV618" s="412">
        <v>-1.6546700000000001E-2</v>
      </c>
      <c r="FW618" s="412">
        <v>-9.4750010000000003E-3</v>
      </c>
      <c r="FX618" s="412">
        <v>-3.6322913999999998E-2</v>
      </c>
      <c r="FY618" s="412">
        <v>-9.5110430000000003E-3</v>
      </c>
      <c r="FZ618" s="412">
        <v>-1.4633932000000001E-2</v>
      </c>
      <c r="GA618" s="412">
        <v>-2.2542999999999999E-3</v>
      </c>
      <c r="GB618" s="412">
        <v>-1.8479948999999999E-2</v>
      </c>
      <c r="GC618" s="412">
        <v>0.88290581199999996</v>
      </c>
      <c r="GD618" s="412">
        <v>-1.0593190000000001E-2</v>
      </c>
      <c r="GE618" s="412">
        <v>-7.3118530000000001E-3</v>
      </c>
      <c r="GF618" s="412">
        <v>-2.6680166000000002E-2</v>
      </c>
      <c r="GG618" s="412">
        <v>-2.3187933000000001E-2</v>
      </c>
      <c r="GH618" s="412">
        <v>-3.4912694000000001E-2</v>
      </c>
      <c r="GI618" s="412">
        <v>-3.7332995000000001E-2</v>
      </c>
      <c r="GJ618" s="412">
        <v>-2.58391E-3</v>
      </c>
      <c r="GK618" s="412">
        <v>-1.8335766E-2</v>
      </c>
      <c r="GL618" s="412">
        <v>-1.7311777E-2</v>
      </c>
      <c r="GM618" s="412">
        <v>-4.7265639999999999E-3</v>
      </c>
      <c r="GN618" s="412">
        <v>-5.2264659999999999E-3</v>
      </c>
      <c r="GO618" s="412">
        <v>-4.164549E-3</v>
      </c>
      <c r="GP618" s="412">
        <v>-1.0168908000000001E-2</v>
      </c>
      <c r="GQ618" s="412">
        <v>-2.6478420000000001E-3</v>
      </c>
      <c r="GR618" s="412">
        <v>-2.7590919999999999E-3</v>
      </c>
      <c r="GS618" s="412">
        <v>-6.0793890000000001E-3</v>
      </c>
      <c r="GT618" s="412">
        <v>-3.4213070000000002E-3</v>
      </c>
      <c r="GU618" s="412">
        <v>-6.4864899999999995E-4</v>
      </c>
      <c r="GV618" s="412">
        <v>-1.1471229999999999E-3</v>
      </c>
      <c r="GW618" s="412">
        <v>-2.6037579999999999E-3</v>
      </c>
      <c r="GX618" s="412">
        <v>-3.1850379999999998E-3</v>
      </c>
      <c r="GY618" s="412">
        <v>-8.9142099999999999E-4</v>
      </c>
      <c r="GZ618" s="412">
        <v>-5.5698229999999998E-3</v>
      </c>
      <c r="HA618" s="412">
        <v>-3.4244229999999998E-3</v>
      </c>
      <c r="HB618" s="413">
        <v>-6.0489799999999998E-5</v>
      </c>
      <c r="HC618" s="412">
        <v>-4.9567489999999999E-3</v>
      </c>
      <c r="HD618" s="412">
        <v>-7.2098750000000001E-3</v>
      </c>
      <c r="HE618" s="412">
        <v>-1.6514787E-2</v>
      </c>
      <c r="HF618" s="412">
        <v>-9.67522E-3</v>
      </c>
      <c r="HG618" s="412">
        <v>-3.4941631000000001E-2</v>
      </c>
      <c r="HH618" s="412">
        <v>-9.2507820000000008E-3</v>
      </c>
      <c r="HI618" s="412">
        <v>-1.4906878E-2</v>
      </c>
      <c r="HJ618" s="412">
        <v>-2.8350850000000002E-3</v>
      </c>
      <c r="HK618" s="412">
        <v>-1.8275062000000002E-2</v>
      </c>
      <c r="HL618" s="412">
        <v>0.87683959899999997</v>
      </c>
      <c r="HM618" s="412">
        <v>-1.0618957E-2</v>
      </c>
      <c r="HN618" s="412">
        <v>-7.2750590000000004E-3</v>
      </c>
      <c r="HO618" s="412">
        <v>-2.6960095E-2</v>
      </c>
      <c r="HP618" s="412">
        <v>-2.424074E-2</v>
      </c>
      <c r="HQ618" s="412">
        <v>-3.4731550999999999E-2</v>
      </c>
      <c r="HR618" s="412">
        <v>-3.5530798000000002E-2</v>
      </c>
      <c r="HS618" s="412">
        <v>-2.756742E-3</v>
      </c>
      <c r="HT618" s="412">
        <v>-1.7779924999999999E-2</v>
      </c>
      <c r="HU618" s="412">
        <v>-1.6513829000000001E-2</v>
      </c>
      <c r="HV618" s="412">
        <v>-4.5626979999999996E-3</v>
      </c>
      <c r="HW618" s="412">
        <v>-4.9876319999999997E-3</v>
      </c>
      <c r="HX618" s="412">
        <v>-4.0463850000000004E-3</v>
      </c>
      <c r="HY618" s="412">
        <v>-9.8679260000000008E-3</v>
      </c>
      <c r="HZ618" s="412">
        <v>-2.875949E-3</v>
      </c>
      <c r="IA618" s="412">
        <v>-2.9358819999999999E-3</v>
      </c>
      <c r="IB618" s="412">
        <v>-5.8680809999999998E-3</v>
      </c>
      <c r="IC618" s="412">
        <v>-3.4127179999999999E-3</v>
      </c>
      <c r="ID618" s="412">
        <v>-6.1019000000000004E-4</v>
      </c>
      <c r="IE618" s="412">
        <v>-1.06058E-3</v>
      </c>
      <c r="IF618" s="412">
        <v>-2.6471189999999999E-3</v>
      </c>
      <c r="IG618" s="412">
        <v>-3.1127099999999999E-3</v>
      </c>
      <c r="IH618" s="412">
        <v>-9.0511200000000002E-4</v>
      </c>
      <c r="II618" s="412">
        <v>-5.2259960000000001E-3</v>
      </c>
      <c r="IJ618" s="412">
        <v>-3.5883389999999999E-3</v>
      </c>
      <c r="IK618" s="413">
        <v>-4.3213700000000003E-5</v>
      </c>
      <c r="IL618" s="412">
        <v>-5.155392E-3</v>
      </c>
      <c r="IM618" s="412">
        <v>-6.6976229999999998E-3</v>
      </c>
      <c r="IN618" s="412">
        <v>-1.7206738999999999E-2</v>
      </c>
      <c r="IO618" s="412">
        <v>-1.0084882999999999E-2</v>
      </c>
      <c r="IP618" s="412">
        <v>-3.4818905999999997E-2</v>
      </c>
      <c r="IQ618" s="412">
        <v>-9.3433790000000006E-3</v>
      </c>
      <c r="IR618" s="412">
        <v>-1.5614151999999999E-2</v>
      </c>
      <c r="IS618" s="412">
        <v>-2.8864920000000001E-3</v>
      </c>
      <c r="IT618" s="412">
        <v>-1.8411757000000001E-2</v>
      </c>
      <c r="IU618" s="412">
        <v>0.87235598000000003</v>
      </c>
      <c r="IV618" s="412">
        <v>-1.0722736E-2</v>
      </c>
      <c r="IW618" s="412">
        <v>-7.2222099999999997E-3</v>
      </c>
      <c r="IX618" s="412">
        <v>-2.828255E-2</v>
      </c>
      <c r="IY618" s="412">
        <v>-2.5412126E-2</v>
      </c>
      <c r="IZ618" s="412">
        <v>-3.5398338000000001E-2</v>
      </c>
      <c r="JA618" s="412">
        <v>-3.1084568E-2</v>
      </c>
      <c r="JB618" s="412">
        <v>-2.4931559999999998E-3</v>
      </c>
      <c r="JC618" s="412">
        <v>-1.8120906999999999E-2</v>
      </c>
      <c r="JD618" s="412">
        <v>-1.6526315999999999E-2</v>
      </c>
      <c r="JE618" s="412">
        <v>-4.779719E-3</v>
      </c>
      <c r="JF618" s="412">
        <v>-5.1590029999999997E-3</v>
      </c>
      <c r="JG618" s="412">
        <v>-4.1922219999999998E-3</v>
      </c>
      <c r="JH618" s="412">
        <v>-9.9473410000000002E-3</v>
      </c>
      <c r="JI618" s="412">
        <v>-3.0454050000000002E-3</v>
      </c>
      <c r="JJ618" s="412">
        <v>-2.9772219999999999E-3</v>
      </c>
      <c r="JK618" s="412">
        <v>-5.9321920000000002E-3</v>
      </c>
      <c r="JL618" s="412">
        <v>-3.3756099999999998E-3</v>
      </c>
      <c r="JM618" s="412">
        <v>-6.02723E-4</v>
      </c>
      <c r="JN618" s="412">
        <v>-1.006119E-3</v>
      </c>
      <c r="JO618" s="412">
        <v>-2.764542E-3</v>
      </c>
      <c r="JP618" s="412">
        <v>-3.2819949999999998E-3</v>
      </c>
      <c r="JQ618" s="412">
        <v>-9.4934800000000003E-4</v>
      </c>
      <c r="JR618" s="412">
        <v>-5.0726800000000004E-3</v>
      </c>
      <c r="JS618" s="412">
        <v>-3.7625219999999999E-3</v>
      </c>
      <c r="JT618" s="413">
        <v>-3.2923999999999999E-5</v>
      </c>
      <c r="JU618" s="412">
        <v>-5.042721E-3</v>
      </c>
      <c r="JV618" s="412">
        <v>-6.3401689999999997E-3</v>
      </c>
      <c r="JW618" s="412">
        <v>-1.7682937999999999E-2</v>
      </c>
      <c r="JX618" s="412">
        <v>-1.0367540999999999E-2</v>
      </c>
      <c r="JY618" s="412">
        <v>-3.6074210000000002E-2</v>
      </c>
      <c r="JZ618" s="412">
        <v>-9.0981689999999997E-3</v>
      </c>
      <c r="KA618" s="412">
        <v>-1.5880439E-2</v>
      </c>
      <c r="KB618" s="412">
        <v>-2.5797580000000001E-3</v>
      </c>
      <c r="KC618" s="412">
        <v>-1.8146468999999998E-2</v>
      </c>
      <c r="KD618" s="412">
        <v>0.86711140600000003</v>
      </c>
      <c r="KE618" s="412">
        <v>-1.0518357000000001E-2</v>
      </c>
      <c r="KF618" s="412">
        <v>-7.1105020000000003E-3</v>
      </c>
      <c r="KG618" s="412">
        <v>-2.6991326E-2</v>
      </c>
      <c r="KH618" s="412">
        <v>-2.4544322E-2</v>
      </c>
      <c r="KI618" s="412">
        <v>-3.6219078000000002E-2</v>
      </c>
      <c r="KJ618" s="412">
        <v>-3.2803921E-2</v>
      </c>
      <c r="KK618" s="412">
        <v>-2.419652E-3</v>
      </c>
      <c r="KL618" s="412">
        <v>-1.8433674000000001E-2</v>
      </c>
      <c r="KM618" s="412">
        <v>-1.6572821000000001E-2</v>
      </c>
      <c r="KN618" s="412">
        <v>-4.543999E-3</v>
      </c>
      <c r="KO618" s="412">
        <v>-5.117875E-3</v>
      </c>
      <c r="KP618" s="412">
        <v>-4.0052179999999996E-3</v>
      </c>
      <c r="KQ618" s="412">
        <v>-1.0238811E-2</v>
      </c>
      <c r="KR618" s="412">
        <v>-3.0599160000000002E-3</v>
      </c>
      <c r="KS618" s="412">
        <v>-3.14877E-3</v>
      </c>
      <c r="KT618" s="412">
        <v>-6.0617379999999997E-3</v>
      </c>
      <c r="KU618" s="412">
        <v>-3.4025240000000001E-3</v>
      </c>
      <c r="KV618" s="412">
        <v>-5.9815300000000003E-4</v>
      </c>
      <c r="KW618" s="412">
        <v>-9.9405999999999995E-4</v>
      </c>
      <c r="KX618" s="412">
        <v>-2.789733E-3</v>
      </c>
      <c r="KY618" s="412">
        <v>-3.2923330000000002E-3</v>
      </c>
      <c r="KZ618" s="412">
        <v>-1.0511229999999999E-3</v>
      </c>
      <c r="LA618" s="412">
        <v>-5.0544759999999996E-3</v>
      </c>
      <c r="LB618" s="412">
        <v>-3.8192170000000002E-3</v>
      </c>
      <c r="LC618" s="413">
        <v>-2.64243E-5</v>
      </c>
      <c r="LD618" s="412">
        <v>-4.9184850000000002E-3</v>
      </c>
      <c r="LE618" s="412">
        <v>-6.3001259999999996E-3</v>
      </c>
      <c r="LF618" s="412">
        <v>-1.7685304999999998E-2</v>
      </c>
      <c r="LG618" s="412">
        <v>-1.0393988E-2</v>
      </c>
      <c r="LH618" s="412">
        <v>-3.8043564000000002E-2</v>
      </c>
      <c r="LI618" s="412">
        <v>-9.1133350000000002E-3</v>
      </c>
      <c r="LJ618" s="412">
        <v>-1.5877425000000001E-2</v>
      </c>
      <c r="LK618" s="412">
        <v>-2.3910450000000001E-3</v>
      </c>
      <c r="LL618" s="412">
        <v>-1.7149573000000001E-2</v>
      </c>
      <c r="LM618" s="412">
        <v>0.86606724400000001</v>
      </c>
      <c r="LN618" s="412">
        <v>-1.015247E-2</v>
      </c>
      <c r="LO618" s="412">
        <v>-6.7189069999999997E-3</v>
      </c>
      <c r="LP618" s="412">
        <v>-2.539514E-2</v>
      </c>
      <c r="LQ618" s="412">
        <v>-2.3684611000000001E-2</v>
      </c>
      <c r="LR618" s="412">
        <v>-3.5612379E-2</v>
      </c>
      <c r="LS618" s="412">
        <v>-3.1716214E-2</v>
      </c>
      <c r="LT618" s="412">
        <v>-2.3042589999999999E-3</v>
      </c>
      <c r="LU618" s="412">
        <v>-1.8406544E-2</v>
      </c>
      <c r="LV618" s="412">
        <v>-1.671564E-2</v>
      </c>
      <c r="LW618" s="412">
        <v>-4.506754E-3</v>
      </c>
      <c r="LX618" s="412">
        <v>-5.3382680000000002E-3</v>
      </c>
      <c r="LY618" s="412">
        <v>-4.0517050000000001E-3</v>
      </c>
      <c r="LZ618" s="412">
        <v>-1.0261790999999999E-2</v>
      </c>
      <c r="MA618" s="412">
        <v>-2.7674969999999998E-3</v>
      </c>
      <c r="MB618" s="412">
        <v>-3.296251E-3</v>
      </c>
      <c r="MC618" s="412">
        <v>-6.370878E-3</v>
      </c>
      <c r="MD618" s="412">
        <v>-3.3550110000000002E-3</v>
      </c>
      <c r="ME618" s="412">
        <v>-6.1446299999999999E-4</v>
      </c>
      <c r="MF618" s="412">
        <v>-1.216974E-3</v>
      </c>
      <c r="MG618" s="412">
        <v>-2.909605E-3</v>
      </c>
      <c r="MH618" s="412">
        <v>-3.3887470000000001E-3</v>
      </c>
      <c r="MI618" s="412">
        <v>-1.123733E-3</v>
      </c>
      <c r="MJ618" s="412">
        <v>-5.3907249999999999E-3</v>
      </c>
      <c r="MK618" s="412">
        <v>-4.3294680000000004E-3</v>
      </c>
      <c r="ML618" s="413">
        <v>-3.9419899999999998E-5</v>
      </c>
      <c r="MM618" s="412">
        <v>-4.6806169999999998E-3</v>
      </c>
      <c r="MN618" s="412">
        <v>-5.6575059999999996E-3</v>
      </c>
      <c r="MO618" s="412">
        <v>-1.8239521000000002E-2</v>
      </c>
      <c r="MP618" s="412">
        <v>-1.0710911E-2</v>
      </c>
      <c r="MQ618" s="412">
        <v>-3.7484486999999997E-2</v>
      </c>
      <c r="MR618" s="412">
        <v>-8.7085870000000003E-3</v>
      </c>
      <c r="MS618" s="412">
        <v>-1.5914837000000001E-2</v>
      </c>
      <c r="MT618" s="412">
        <v>-2.5371389999999999E-3</v>
      </c>
      <c r="MU618" s="412">
        <v>-1.7460021999999999E-2</v>
      </c>
      <c r="MV618" s="412">
        <v>0.86040095699999997</v>
      </c>
      <c r="MW618" s="412">
        <v>-1.0688006E-2</v>
      </c>
      <c r="MX618" s="412">
        <v>-6.8200159999999999E-3</v>
      </c>
      <c r="MY618" s="412">
        <v>-2.4635428000000001E-2</v>
      </c>
      <c r="MZ618" s="412">
        <v>-2.3416767000000002E-2</v>
      </c>
      <c r="NA618" s="412">
        <v>-3.4788563000000002E-2</v>
      </c>
      <c r="NB618" s="412">
        <v>-3.2043921000000003E-2</v>
      </c>
      <c r="NC618" s="412">
        <v>-2.3213930000000002E-3</v>
      </c>
      <c r="ND618" s="412">
        <v>-1.8583004E-2</v>
      </c>
      <c r="NE618" s="412">
        <v>-1.6366331000000001E-2</v>
      </c>
      <c r="NF618" s="412">
        <v>-4.2945279999999997E-3</v>
      </c>
      <c r="NG618" s="412">
        <v>-5.2197520000000002E-3</v>
      </c>
      <c r="NH618" s="412">
        <v>-4.1248810000000004E-3</v>
      </c>
      <c r="NI618" s="412">
        <v>-1.0682756999999999E-2</v>
      </c>
      <c r="NJ618" s="412">
        <v>-2.7543720000000002E-3</v>
      </c>
      <c r="NK618" s="412">
        <v>-3.4245669999999999E-3</v>
      </c>
      <c r="NL618" s="412">
        <v>-6.286069E-3</v>
      </c>
      <c r="NM618" s="412">
        <v>-3.2955649999999999E-3</v>
      </c>
      <c r="NN618" s="412">
        <v>-6.1240000000000003E-4</v>
      </c>
      <c r="NO618" s="412">
        <v>-1.3239339999999999E-3</v>
      </c>
      <c r="NP618" s="412">
        <v>-2.8429900000000001E-3</v>
      </c>
      <c r="NQ618" s="412">
        <v>-3.316317E-3</v>
      </c>
      <c r="NR618" s="412">
        <v>-1.1772950000000001E-3</v>
      </c>
      <c r="NS618" s="412">
        <v>-5.2365700000000003E-3</v>
      </c>
      <c r="NT618" s="412">
        <v>-4.3908899999999997E-3</v>
      </c>
      <c r="NU618" s="413">
        <v>-6.1904500000000003E-5</v>
      </c>
      <c r="NV618" s="412">
        <v>-4.644235E-3</v>
      </c>
      <c r="NW618" s="412">
        <v>-5.4800780000000002E-3</v>
      </c>
      <c r="NX618" s="412">
        <v>-1.8536192E-2</v>
      </c>
      <c r="NY618" s="412">
        <v>-1.0864814E-2</v>
      </c>
      <c r="NZ618" s="412">
        <v>-3.8709975000000001E-2</v>
      </c>
      <c r="OA618" s="412">
        <v>-8.5620499999999999E-3</v>
      </c>
      <c r="OB618" s="412">
        <v>-1.6297987999999999E-2</v>
      </c>
      <c r="OC618" s="412">
        <v>-3.0679990000000001E-3</v>
      </c>
      <c r="OD618" s="412">
        <v>-1.7542598E-2</v>
      </c>
      <c r="OE618" s="412">
        <v>0.85256975000000002</v>
      </c>
      <c r="OF618" s="412">
        <v>-1.1448122999999999E-2</v>
      </c>
      <c r="OG618" s="412">
        <v>-6.9193900000000001E-3</v>
      </c>
      <c r="OH618" s="412">
        <v>-2.3621230999999999E-2</v>
      </c>
      <c r="OI618" s="412">
        <v>-2.3009403000000001E-2</v>
      </c>
      <c r="OJ618" s="412">
        <v>-3.4019137999999997E-2</v>
      </c>
      <c r="OK618" s="412">
        <v>-3.295762E-2</v>
      </c>
      <c r="OL618" s="412">
        <v>-2.3833389999999999E-3</v>
      </c>
      <c r="OM618" s="412">
        <v>-1.8656820000000001E-2</v>
      </c>
      <c r="ON618" s="412">
        <v>-1.5705707999999999E-2</v>
      </c>
      <c r="OO618" s="412">
        <v>-4.3356109999999996E-3</v>
      </c>
      <c r="OP618" s="412">
        <v>-5.0035710000000001E-3</v>
      </c>
      <c r="OQ618" s="412">
        <v>-4.1431009999999997E-3</v>
      </c>
      <c r="OR618" s="412">
        <v>-1.0780879E-2</v>
      </c>
      <c r="OS618" s="412">
        <v>-2.9779049999999999E-3</v>
      </c>
      <c r="OT618" s="412">
        <v>-3.6819650000000002E-3</v>
      </c>
      <c r="OU618" s="412">
        <v>-6.3380390000000002E-3</v>
      </c>
      <c r="OV618" s="412">
        <v>-3.1757529999999999E-3</v>
      </c>
      <c r="OW618" s="412">
        <v>-5.88139E-4</v>
      </c>
      <c r="OX618" s="412">
        <v>-1.346187E-3</v>
      </c>
      <c r="OY618" s="412">
        <v>-2.8365899999999999E-3</v>
      </c>
      <c r="OZ618" s="412">
        <v>-3.3387999999999998E-3</v>
      </c>
      <c r="PA618" s="412">
        <v>-1.3137299999999999E-3</v>
      </c>
      <c r="PB618" s="412">
        <v>-5.3128009999999998E-3</v>
      </c>
      <c r="PC618" s="412">
        <v>-4.5821170000000001E-3</v>
      </c>
      <c r="PD618" s="413">
        <v>-6.2478700000000002E-5</v>
      </c>
      <c r="PE618" s="412">
        <v>-4.6705719999999996E-3</v>
      </c>
      <c r="PF618" s="412">
        <v>-5.8622320000000002E-3</v>
      </c>
      <c r="PG618" s="412">
        <v>-1.9216049999999998E-2</v>
      </c>
      <c r="PH618" s="412">
        <v>-1.1109047E-2</v>
      </c>
      <c r="PI618" s="412">
        <v>-3.9382703999999998E-2</v>
      </c>
      <c r="PJ618" s="412">
        <v>-8.3546079999999995E-3</v>
      </c>
      <c r="PK618" s="412">
        <v>-1.6948607000000001E-2</v>
      </c>
      <c r="PL618" s="412">
        <v>-3.2305020000000001E-3</v>
      </c>
      <c r="PM618" s="412">
        <v>-1.7616236E-2</v>
      </c>
      <c r="PN618" s="412">
        <v>0.84784130199999996</v>
      </c>
      <c r="PO618" s="412">
        <v>-1.2113034999999999E-2</v>
      </c>
      <c r="PP618" s="412">
        <v>-6.912985E-3</v>
      </c>
      <c r="PQ618" s="412">
        <v>-2.2978318000000001E-2</v>
      </c>
      <c r="PR618" s="412">
        <v>-2.2951401999999999E-2</v>
      </c>
      <c r="PS618" s="412">
        <v>-3.3311250000000001E-2</v>
      </c>
      <c r="PT618" s="412">
        <v>-3.3419047E-2</v>
      </c>
      <c r="PU618" s="412">
        <v>-2.441716E-3</v>
      </c>
      <c r="PV618" s="412">
        <v>-1.8619429999999999E-2</v>
      </c>
      <c r="PW618" s="412">
        <v>-1.5614810999999999E-2</v>
      </c>
      <c r="PX618" s="412">
        <v>-4.3414480000000004E-3</v>
      </c>
      <c r="PY618" s="412">
        <v>-4.9138150000000002E-3</v>
      </c>
      <c r="PZ618" s="412">
        <v>-4.2033230000000001E-3</v>
      </c>
      <c r="QA618" s="412">
        <v>-1.1373599E-2</v>
      </c>
      <c r="QB618" s="412">
        <v>-2.772077E-3</v>
      </c>
      <c r="QC618" s="412">
        <v>-3.8695520000000001E-3</v>
      </c>
      <c r="QD618" s="412">
        <v>-6.4904560000000004E-3</v>
      </c>
      <c r="QE618" s="412">
        <v>-3.0774270000000002E-3</v>
      </c>
      <c r="QF618" s="412">
        <v>-6.2439400000000001E-4</v>
      </c>
      <c r="QG618" s="412">
        <v>-1.3048000000000001E-3</v>
      </c>
      <c r="QH618" s="412">
        <v>-2.8605969999999999E-3</v>
      </c>
      <c r="QI618" s="412">
        <v>-3.31687E-3</v>
      </c>
      <c r="QJ618" s="412">
        <v>-1.4643270000000001E-3</v>
      </c>
      <c r="QK618" s="412">
        <v>-5.1920179999999996E-3</v>
      </c>
      <c r="QL618" s="412">
        <v>-4.586962E-3</v>
      </c>
      <c r="QM618" s="413">
        <v>-5.3515099999999999E-5</v>
      </c>
      <c r="QN618" s="412">
        <v>-4.5838169999999996E-3</v>
      </c>
      <c r="QO618" s="412">
        <v>-4.7340500000000001E-3</v>
      </c>
      <c r="QP618" s="412">
        <v>-1.9002238000000001E-2</v>
      </c>
      <c r="QQ618" s="412">
        <v>-1.105915E-2</v>
      </c>
      <c r="QR618" s="412">
        <v>-3.9783461999999999E-2</v>
      </c>
      <c r="QS618" s="412">
        <v>-7.9460520000000003E-3</v>
      </c>
      <c r="QT618" s="412">
        <v>-1.6913454000000001E-2</v>
      </c>
      <c r="QU618" s="412">
        <v>-3.1242879999999998E-3</v>
      </c>
      <c r="QV618" s="412">
        <v>-1.7716408999999999E-2</v>
      </c>
      <c r="QW618" s="412">
        <v>0.84430979299999998</v>
      </c>
      <c r="QX618" s="412">
        <v>-1.2146957999999999E-2</v>
      </c>
      <c r="QY618" s="412">
        <v>-6.7787109999999998E-3</v>
      </c>
      <c r="QZ618" s="412">
        <v>-2.1940416000000001E-2</v>
      </c>
      <c r="RA618" s="412">
        <v>-2.2981666000000001E-2</v>
      </c>
      <c r="RB618" s="412">
        <v>-3.3163141E-2</v>
      </c>
      <c r="RC618" s="412">
        <v>-3.4265609000000002E-2</v>
      </c>
      <c r="RD618" s="412">
        <v>-2.2927440000000002E-3</v>
      </c>
      <c r="RE618" s="412">
        <v>-1.8162986999999998E-2</v>
      </c>
      <c r="RF618" s="412">
        <v>-1.4806300999999999E-2</v>
      </c>
      <c r="RG618" s="412">
        <v>-4.3994739999999996E-3</v>
      </c>
      <c r="RH618" s="412">
        <v>-4.790636E-3</v>
      </c>
      <c r="RI618" s="412">
        <v>-4.2193639999999998E-3</v>
      </c>
      <c r="RJ618" s="412">
        <v>-1.1196807E-2</v>
      </c>
      <c r="RK618" s="412">
        <v>-2.7157040000000002E-3</v>
      </c>
      <c r="RL618" s="412">
        <v>-3.8601519999999999E-3</v>
      </c>
      <c r="RM618" s="412">
        <v>-6.5867139999999996E-3</v>
      </c>
      <c r="RN618" s="412">
        <v>-3.0925390000000001E-3</v>
      </c>
      <c r="RO618" s="412">
        <v>-6.2768299999999997E-4</v>
      </c>
      <c r="RP618" s="412">
        <v>-1.170567E-3</v>
      </c>
      <c r="RQ618" s="412">
        <v>-2.8049070000000001E-3</v>
      </c>
      <c r="RR618" s="412">
        <v>-3.0763069999999999E-3</v>
      </c>
      <c r="RS618" s="412">
        <v>-1.4691299999999999E-3</v>
      </c>
      <c r="RT618" s="412">
        <v>-5.0798010000000001E-3</v>
      </c>
      <c r="RU618" s="412">
        <v>-4.5353470000000003E-3</v>
      </c>
      <c r="RV618" s="413">
        <v>-6.2322400000000005E-5</v>
      </c>
      <c r="RW618" s="412">
        <v>-4.5867809999999998E-3</v>
      </c>
      <c r="RX618" s="412">
        <v>-4.8010179999999998E-3</v>
      </c>
      <c r="RY618" s="412">
        <v>-1.9109114E-2</v>
      </c>
      <c r="RZ618" s="412">
        <v>-1.0798406999999999E-2</v>
      </c>
      <c r="SA618" s="412">
        <v>-3.9539044000000002E-2</v>
      </c>
      <c r="SB618" s="412">
        <v>-7.530765E-3</v>
      </c>
      <c r="SC618" s="412">
        <v>-1.7182389999999999E-2</v>
      </c>
      <c r="SD618" s="412">
        <v>-6.099653E-3</v>
      </c>
      <c r="SE618" s="412">
        <v>-1.8241932999999998E-2</v>
      </c>
      <c r="SF618" s="412">
        <v>0.83387480400000003</v>
      </c>
      <c r="SG618" s="412">
        <v>-1.269518E-2</v>
      </c>
      <c r="SH618" s="412">
        <v>-6.9996670000000002E-3</v>
      </c>
      <c r="SI618" s="412">
        <v>-2.2803574E-2</v>
      </c>
      <c r="SJ618" s="412">
        <v>-2.4334941999999998E-2</v>
      </c>
      <c r="SK618" s="412">
        <v>-3.4033007999999997E-2</v>
      </c>
      <c r="SL618" s="412">
        <v>-3.3804263000000001E-2</v>
      </c>
      <c r="SM618" s="412">
        <v>-2.4379200000000001E-3</v>
      </c>
      <c r="SN618" s="412">
        <v>-1.7601911000000001E-2</v>
      </c>
      <c r="SO618" s="412">
        <v>-1.4606404E-2</v>
      </c>
      <c r="SP618" s="412">
        <v>-4.1096450000000003E-3</v>
      </c>
      <c r="SQ618" s="412">
        <v>-4.5036449999999997E-3</v>
      </c>
      <c r="SR618" s="412">
        <v>-4.1652130000000001E-3</v>
      </c>
      <c r="SS618" s="412">
        <v>-1.1512128999999999E-2</v>
      </c>
      <c r="ST618" s="412">
        <v>-3.0446900000000001E-3</v>
      </c>
      <c r="SU618" s="412">
        <v>-3.9693310000000004E-3</v>
      </c>
      <c r="SV618" s="412">
        <v>-6.8685939999999996E-3</v>
      </c>
      <c r="SW618" s="412">
        <v>-2.9276189999999998E-3</v>
      </c>
      <c r="SX618" s="412">
        <v>-5.7503199999999995E-4</v>
      </c>
      <c r="SY618" s="412">
        <v>-1.1273749999999999E-3</v>
      </c>
      <c r="SZ618" s="412">
        <v>-2.8179479999999998E-3</v>
      </c>
      <c r="TA618" s="412">
        <v>-2.8251449999999998E-3</v>
      </c>
      <c r="TB618" s="412">
        <v>-1.421755E-3</v>
      </c>
      <c r="TC618" s="412">
        <v>-4.6784950000000004E-3</v>
      </c>
      <c r="TD618" s="412">
        <v>-4.6677070000000001E-3</v>
      </c>
      <c r="TE618" s="413">
        <v>-7.3828199999999999E-5</v>
      </c>
    </row>
    <row r="619" spans="1:525" x14ac:dyDescent="0.3">
      <c r="A619" s="412">
        <v>-1.9993120000000001E-3</v>
      </c>
      <c r="B619" s="412">
        <v>-5.2681120000000001E-3</v>
      </c>
      <c r="C619" s="412">
        <v>-5.6074369999999998E-3</v>
      </c>
      <c r="D619" s="412">
        <v>-1.8690779999999999E-3</v>
      </c>
      <c r="E619" s="412">
        <v>-1.4818170000000001E-3</v>
      </c>
      <c r="F619" s="412">
        <v>-8.7449569999999994E-3</v>
      </c>
      <c r="G619" s="412">
        <v>-1.3305089999999999E-3</v>
      </c>
      <c r="H619" s="412">
        <v>-2.165035E-3</v>
      </c>
      <c r="I619" s="412">
        <v>-6.3375180000000003E-3</v>
      </c>
      <c r="J619" s="412">
        <v>-5.9747300000000001E-3</v>
      </c>
      <c r="K619" s="412">
        <v>0.89376187200000001</v>
      </c>
      <c r="L619" s="412">
        <v>-8.9204920000000004E-3</v>
      </c>
      <c r="M619" s="412">
        <v>-5.5156049999999998E-3</v>
      </c>
      <c r="N619" s="412">
        <v>-1.1861662E-2</v>
      </c>
      <c r="O619" s="412">
        <v>-6.7870300000000003E-3</v>
      </c>
      <c r="P619" s="412">
        <v>-6.9380450000000003E-3</v>
      </c>
      <c r="Q619" s="412">
        <v>-1.934753E-3</v>
      </c>
      <c r="R619" s="412">
        <v>-7.9392006000000001E-2</v>
      </c>
      <c r="S619" s="412">
        <v>-2.8896579999999998E-3</v>
      </c>
      <c r="T619" s="412">
        <v>-1.6592499999999999E-3</v>
      </c>
      <c r="U619" s="412">
        <v>-1.0908280000000001E-3</v>
      </c>
      <c r="V619" s="412">
        <v>-3.5427029999999999E-3</v>
      </c>
      <c r="W619" s="412">
        <v>-1.666867E-3</v>
      </c>
      <c r="X619" s="412">
        <v>-6.6884400000000004E-4</v>
      </c>
      <c r="Y619" s="412">
        <v>-5.58392E-4</v>
      </c>
      <c r="Z619" s="412">
        <v>-1.5976860000000001E-3</v>
      </c>
      <c r="AA619" s="412">
        <v>-1.071238E-3</v>
      </c>
      <c r="AB619" s="412">
        <v>-3.2186900000000002E-4</v>
      </c>
      <c r="AC619" s="412">
        <v>-2.0871399999999999E-3</v>
      </c>
      <c r="AD619" s="412">
        <v>-9.3100300000000002E-4</v>
      </c>
      <c r="AE619" s="412">
        <v>-1.467126E-3</v>
      </c>
      <c r="AF619" s="412">
        <v>-1.514212E-3</v>
      </c>
      <c r="AG619" s="412">
        <v>-2.068889E-3</v>
      </c>
      <c r="AH619" s="412">
        <v>-2.1478489999999999E-3</v>
      </c>
      <c r="AI619" s="413">
        <v>-6.8093600000000001E-5</v>
      </c>
      <c r="AJ619" s="412">
        <v>-1.8791470000000001E-3</v>
      </c>
      <c r="AK619" s="412">
        <v>-5.1106980000000003E-3</v>
      </c>
      <c r="AL619" s="412">
        <v>-5.4133799999999998E-3</v>
      </c>
      <c r="AM619" s="412">
        <v>-1.9352869999999999E-3</v>
      </c>
      <c r="AN619" s="412">
        <v>-1.606484E-3</v>
      </c>
      <c r="AO619" s="412">
        <v>-9.3680529999999995E-3</v>
      </c>
      <c r="AP619" s="412">
        <v>-1.3970569999999999E-3</v>
      </c>
      <c r="AQ619" s="412">
        <v>-1.983846E-3</v>
      </c>
      <c r="AR619" s="412">
        <v>-6.5272250000000002E-3</v>
      </c>
      <c r="AS619" s="412">
        <v>-6.064084E-3</v>
      </c>
      <c r="AT619" s="412">
        <v>0.89424564699999998</v>
      </c>
      <c r="AU619" s="412">
        <v>-9.4409699999999999E-3</v>
      </c>
      <c r="AV619" s="412">
        <v>-5.6193559999999998E-3</v>
      </c>
      <c r="AW619" s="412">
        <v>-1.2020797999999999E-2</v>
      </c>
      <c r="AX619" s="412">
        <v>-6.9176530000000002E-3</v>
      </c>
      <c r="AY619" s="412">
        <v>-6.8999619999999999E-3</v>
      </c>
      <c r="AZ619" s="412">
        <v>-1.806799E-3</v>
      </c>
      <c r="BA619" s="412">
        <v>-7.9809575999999993E-2</v>
      </c>
      <c r="BB619" s="412">
        <v>-2.8689879999999998E-3</v>
      </c>
      <c r="BC619" s="412">
        <v>-1.554843E-3</v>
      </c>
      <c r="BD619" s="412">
        <v>-1.05188E-3</v>
      </c>
      <c r="BE619" s="412">
        <v>-3.5889810000000002E-3</v>
      </c>
      <c r="BF619" s="412">
        <v>-1.4417189999999999E-3</v>
      </c>
      <c r="BG619" s="412">
        <v>-5.42678E-4</v>
      </c>
      <c r="BH619" s="412">
        <v>-5.2772799999999999E-4</v>
      </c>
      <c r="BI619" s="412">
        <v>-1.3645879999999999E-3</v>
      </c>
      <c r="BJ619" s="412">
        <v>-1.0756819999999999E-3</v>
      </c>
      <c r="BK619" s="412">
        <v>-2.5374600000000001E-4</v>
      </c>
      <c r="BL619" s="412">
        <v>-2.1218159999999999E-3</v>
      </c>
      <c r="BM619" s="412">
        <v>-9.6768600000000005E-4</v>
      </c>
      <c r="BN619" s="412">
        <v>-1.48335E-3</v>
      </c>
      <c r="BO619" s="412">
        <v>-1.6401040000000001E-3</v>
      </c>
      <c r="BP619" s="412">
        <v>-2.0048890000000002E-3</v>
      </c>
      <c r="BQ619" s="412">
        <v>-1.871838E-3</v>
      </c>
      <c r="BR619" s="413">
        <v>-7.9845999999999994E-5</v>
      </c>
      <c r="BS619" s="412">
        <v>-1.894733E-3</v>
      </c>
      <c r="BT619" s="412">
        <v>-5.0250440000000002E-3</v>
      </c>
      <c r="BU619" s="412">
        <v>-5.5497719999999997E-3</v>
      </c>
      <c r="BV619" s="412">
        <v>-2.0057590000000002E-3</v>
      </c>
      <c r="BW619" s="412">
        <v>-1.720439E-3</v>
      </c>
      <c r="BX619" s="412">
        <v>-9.1550569999999994E-3</v>
      </c>
      <c r="BY619" s="412">
        <v>-1.4134169999999999E-3</v>
      </c>
      <c r="BZ619" s="412">
        <v>-2.1611849999999999E-3</v>
      </c>
      <c r="CA619" s="412">
        <v>-6.4701840000000004E-3</v>
      </c>
      <c r="CB619" s="412">
        <v>-6.1029919999999998E-3</v>
      </c>
      <c r="CC619" s="412">
        <v>0.89083586199999998</v>
      </c>
      <c r="CD619" s="412">
        <v>-9.6453800000000003E-3</v>
      </c>
      <c r="CE619" s="412">
        <v>-5.6083540000000003E-3</v>
      </c>
      <c r="CF619" s="412">
        <v>-1.1773614999999999E-2</v>
      </c>
      <c r="CG619" s="412">
        <v>-7.1250749999999998E-3</v>
      </c>
      <c r="CH619" s="412">
        <v>-6.6993740000000001E-3</v>
      </c>
      <c r="CI619" s="412">
        <v>-1.8996670000000001E-3</v>
      </c>
      <c r="CJ619" s="412">
        <v>-8.0091904000000005E-2</v>
      </c>
      <c r="CK619" s="412">
        <v>-2.923031E-3</v>
      </c>
      <c r="CL619" s="412">
        <v>-1.479653E-3</v>
      </c>
      <c r="CM619" s="412">
        <v>-1.011819E-3</v>
      </c>
      <c r="CN619" s="412">
        <v>-3.627024E-3</v>
      </c>
      <c r="CO619" s="412">
        <v>-1.3236190000000001E-3</v>
      </c>
      <c r="CP619" s="412">
        <v>-5.0546E-4</v>
      </c>
      <c r="CQ619" s="412">
        <v>-4.8167300000000001E-4</v>
      </c>
      <c r="CR619" s="412">
        <v>-1.338526E-3</v>
      </c>
      <c r="CS619" s="412">
        <v>-1.124919E-3</v>
      </c>
      <c r="CT619" s="412">
        <v>-1.7338999999999999E-4</v>
      </c>
      <c r="CU619" s="412">
        <v>-2.2326749999999999E-3</v>
      </c>
      <c r="CV619" s="412">
        <v>-1.0037080000000001E-3</v>
      </c>
      <c r="CW619" s="412">
        <v>-1.5127739999999999E-3</v>
      </c>
      <c r="CX619" s="412">
        <v>-1.694997E-3</v>
      </c>
      <c r="CY619" s="412">
        <v>-2.0425920000000002E-3</v>
      </c>
      <c r="CZ619" s="412">
        <v>-1.856075E-3</v>
      </c>
      <c r="DA619" s="413">
        <v>-6.8314100000000004E-5</v>
      </c>
      <c r="DB619" s="412">
        <v>-1.9255299999999999E-3</v>
      </c>
      <c r="DC619" s="412">
        <v>-5.1328440000000001E-3</v>
      </c>
      <c r="DD619" s="412">
        <v>-5.4033049999999997E-3</v>
      </c>
      <c r="DE619" s="412">
        <v>-1.9725810000000002E-3</v>
      </c>
      <c r="DF619" s="412">
        <v>-1.678155E-3</v>
      </c>
      <c r="DG619" s="412">
        <v>-8.9773779999999994E-3</v>
      </c>
      <c r="DH619" s="412">
        <v>-1.374487E-3</v>
      </c>
      <c r="DI619" s="412">
        <v>-2.0921609999999999E-3</v>
      </c>
      <c r="DJ619" s="412">
        <v>-6.3781899999999997E-3</v>
      </c>
      <c r="DK619" s="412">
        <v>-6.0694140000000004E-3</v>
      </c>
      <c r="DL619" s="412">
        <v>0.89030927599999998</v>
      </c>
      <c r="DM619" s="412">
        <v>-9.8053399999999992E-3</v>
      </c>
      <c r="DN619" s="412">
        <v>-5.6243619999999999E-3</v>
      </c>
      <c r="DO619" s="412">
        <v>-1.1363228E-2</v>
      </c>
      <c r="DP619" s="412">
        <v>-6.8661449999999997E-3</v>
      </c>
      <c r="DQ619" s="412">
        <v>-6.9523340000000001E-3</v>
      </c>
      <c r="DR619" s="412">
        <v>-1.9841989999999999E-3</v>
      </c>
      <c r="DS619" s="412">
        <v>-7.8074118999999997E-2</v>
      </c>
      <c r="DT619" s="412">
        <v>-2.8783110000000002E-3</v>
      </c>
      <c r="DU619" s="412">
        <v>-1.443852E-3</v>
      </c>
      <c r="DV619" s="412">
        <v>-1.0132159999999999E-3</v>
      </c>
      <c r="DW619" s="412">
        <v>-3.5553749999999999E-3</v>
      </c>
      <c r="DX619" s="412">
        <v>-1.2834000000000001E-3</v>
      </c>
      <c r="DY619" s="412">
        <v>-5.7425900000000003E-4</v>
      </c>
      <c r="DZ619" s="412">
        <v>-5.1609099999999999E-4</v>
      </c>
      <c r="EA619" s="412">
        <v>-1.3854539999999999E-3</v>
      </c>
      <c r="EB619" s="412">
        <v>-1.087272E-3</v>
      </c>
      <c r="EC619" s="412">
        <v>-1.7663100000000001E-4</v>
      </c>
      <c r="ED619" s="412">
        <v>-2.2990520000000002E-3</v>
      </c>
      <c r="EE619" s="412">
        <v>-9.5844799999999998E-4</v>
      </c>
      <c r="EF619" s="412">
        <v>-1.4661839999999999E-3</v>
      </c>
      <c r="EG619" s="412">
        <v>-1.635488E-3</v>
      </c>
      <c r="EH619" s="412">
        <v>-2.0348319999999999E-3</v>
      </c>
      <c r="EI619" s="412">
        <v>-1.8037940000000001E-3</v>
      </c>
      <c r="EJ619" s="413">
        <v>-8.3731899999999997E-5</v>
      </c>
      <c r="EK619" s="412">
        <v>-1.993716E-3</v>
      </c>
      <c r="EL619" s="412">
        <v>-4.8590170000000002E-3</v>
      </c>
      <c r="EM619" s="412">
        <v>-5.6613970000000003E-3</v>
      </c>
      <c r="EN619" s="412">
        <v>-2.108459E-3</v>
      </c>
      <c r="EO619" s="412">
        <v>-1.8062519999999999E-3</v>
      </c>
      <c r="EP619" s="412">
        <v>-8.5527009999999994E-3</v>
      </c>
      <c r="EQ619" s="412">
        <v>-1.361031E-3</v>
      </c>
      <c r="ER619" s="412">
        <v>-2.2010179999999999E-3</v>
      </c>
      <c r="ES619" s="412">
        <v>-6.4657719999999998E-3</v>
      </c>
      <c r="ET619" s="412">
        <v>-6.2139930000000001E-3</v>
      </c>
      <c r="EU619" s="412">
        <v>0.88775855699999995</v>
      </c>
      <c r="EV619" s="412">
        <v>-9.8933739999999999E-3</v>
      </c>
      <c r="EW619" s="412">
        <v>-5.9422930000000004E-3</v>
      </c>
      <c r="EX619" s="412">
        <v>-1.0795697E-2</v>
      </c>
      <c r="EY619" s="412">
        <v>-7.0227639999999999E-3</v>
      </c>
      <c r="EZ619" s="412">
        <v>-6.4030099999999998E-3</v>
      </c>
      <c r="FA619" s="412">
        <v>-2.0824929999999999E-3</v>
      </c>
      <c r="FB619" s="412">
        <v>-7.7337404999999998E-2</v>
      </c>
      <c r="FC619" s="412">
        <v>-2.9282380000000001E-3</v>
      </c>
      <c r="FD619" s="412">
        <v>-1.375823E-3</v>
      </c>
      <c r="FE619" s="412">
        <v>-1.046925E-3</v>
      </c>
      <c r="FF619" s="412">
        <v>-3.509472E-3</v>
      </c>
      <c r="FG619" s="412">
        <v>-1.3059079999999999E-3</v>
      </c>
      <c r="FH619" s="412">
        <v>-6.0479999999999996E-4</v>
      </c>
      <c r="FI619" s="412">
        <v>-5.3436800000000002E-4</v>
      </c>
      <c r="FJ619" s="412">
        <v>-1.4091189999999999E-3</v>
      </c>
      <c r="FK619" s="412">
        <v>-1.147686E-3</v>
      </c>
      <c r="FL619" s="412">
        <v>-1.83189E-4</v>
      </c>
      <c r="FM619" s="412">
        <v>-2.3686459999999999E-3</v>
      </c>
      <c r="FN619" s="412">
        <v>-1.019165E-3</v>
      </c>
      <c r="FO619" s="412">
        <v>-1.4314799999999999E-3</v>
      </c>
      <c r="FP619" s="412">
        <v>-1.7844549999999999E-3</v>
      </c>
      <c r="FQ619" s="412">
        <v>-2.075791E-3</v>
      </c>
      <c r="FR619" s="412">
        <v>-1.8837630000000001E-3</v>
      </c>
      <c r="FS619" s="413">
        <v>-8.8367000000000003E-5</v>
      </c>
      <c r="FT619" s="412">
        <v>-2.1756330000000002E-3</v>
      </c>
      <c r="FU619" s="412">
        <v>-4.5422010000000001E-3</v>
      </c>
      <c r="FV619" s="412">
        <v>-5.9820769999999997E-3</v>
      </c>
      <c r="FW619" s="412">
        <v>-2.2156699999999999E-3</v>
      </c>
      <c r="FX619" s="412">
        <v>-1.961104E-3</v>
      </c>
      <c r="FY619" s="412">
        <v>-8.5993149999999997E-3</v>
      </c>
      <c r="FZ619" s="412">
        <v>-1.327389E-3</v>
      </c>
      <c r="GA619" s="412">
        <v>-1.8075400000000001E-3</v>
      </c>
      <c r="GB619" s="412">
        <v>-6.1659200000000001E-3</v>
      </c>
      <c r="GC619" s="412">
        <v>-6.3810919999999997E-3</v>
      </c>
      <c r="GD619" s="412">
        <v>0.88656873599999997</v>
      </c>
      <c r="GE619" s="412">
        <v>-9.9621759999999997E-3</v>
      </c>
      <c r="GF619" s="412">
        <v>-5.8412150000000003E-3</v>
      </c>
      <c r="GG619" s="412">
        <v>-1.0454863999999999E-2</v>
      </c>
      <c r="GH619" s="412">
        <v>-6.9430890000000004E-3</v>
      </c>
      <c r="GI619" s="412">
        <v>-6.6683469999999998E-3</v>
      </c>
      <c r="GJ619" s="412">
        <v>-1.9339310000000001E-3</v>
      </c>
      <c r="GK619" s="412">
        <v>-7.6670624000000007E-2</v>
      </c>
      <c r="GL619" s="412">
        <v>-2.9037730000000001E-3</v>
      </c>
      <c r="GM619" s="412">
        <v>-1.550683E-3</v>
      </c>
      <c r="GN619" s="412">
        <v>-1.091269E-3</v>
      </c>
      <c r="GO619" s="412">
        <v>-3.700671E-3</v>
      </c>
      <c r="GP619" s="412">
        <v>-1.256959E-3</v>
      </c>
      <c r="GQ619" s="412">
        <v>-6.4364999999999995E-4</v>
      </c>
      <c r="GR619" s="412">
        <v>-5.6000199999999998E-4</v>
      </c>
      <c r="GS619" s="412">
        <v>-1.4810470000000001E-3</v>
      </c>
      <c r="GT619" s="412">
        <v>-1.226429E-3</v>
      </c>
      <c r="GU619" s="412">
        <v>-1.89855E-4</v>
      </c>
      <c r="GV619" s="412">
        <v>-2.1256489999999999E-3</v>
      </c>
      <c r="GW619" s="412">
        <v>-1.0408730000000001E-3</v>
      </c>
      <c r="GX619" s="412">
        <v>-1.4248760000000001E-3</v>
      </c>
      <c r="GY619" s="412">
        <v>-1.800086E-3</v>
      </c>
      <c r="GZ619" s="412">
        <v>-2.1556090000000002E-3</v>
      </c>
      <c r="HA619" s="412">
        <v>-2.0280039999999999E-3</v>
      </c>
      <c r="HB619" s="413">
        <v>-5.4001800000000002E-5</v>
      </c>
      <c r="HC619" s="412">
        <v>-2.2689910000000002E-3</v>
      </c>
      <c r="HD619" s="412">
        <v>-4.5545660000000003E-3</v>
      </c>
      <c r="HE619" s="412">
        <v>-5.8818459999999996E-3</v>
      </c>
      <c r="HF619" s="412">
        <v>-2.3188359999999999E-3</v>
      </c>
      <c r="HG619" s="412">
        <v>-1.9223269999999999E-3</v>
      </c>
      <c r="HH619" s="412">
        <v>-8.1297580000000008E-3</v>
      </c>
      <c r="HI619" s="412">
        <v>-1.315945E-3</v>
      </c>
      <c r="HJ619" s="412">
        <v>-1.9686360000000002E-3</v>
      </c>
      <c r="HK619" s="412">
        <v>-6.1459959999999999E-3</v>
      </c>
      <c r="HL619" s="412">
        <v>-6.5801310000000003E-3</v>
      </c>
      <c r="HM619" s="412">
        <v>0.88451038400000004</v>
      </c>
      <c r="HN619" s="412">
        <v>-1.0290057E-2</v>
      </c>
      <c r="HO619" s="412">
        <v>-5.7748690000000002E-3</v>
      </c>
      <c r="HP619" s="412">
        <v>-1.1122989999999999E-2</v>
      </c>
      <c r="HQ619" s="412">
        <v>-6.9900830000000002E-3</v>
      </c>
      <c r="HR619" s="412">
        <v>-6.5686629999999998E-3</v>
      </c>
      <c r="HS619" s="412">
        <v>-2.0965950000000001E-3</v>
      </c>
      <c r="HT619" s="412">
        <v>-7.5855209000000007E-2</v>
      </c>
      <c r="HU619" s="412">
        <v>-2.9037289999999999E-3</v>
      </c>
      <c r="HV619" s="412">
        <v>-1.3815069999999999E-3</v>
      </c>
      <c r="HW619" s="412">
        <v>-1.056544E-3</v>
      </c>
      <c r="HX619" s="412">
        <v>-3.5355510000000001E-3</v>
      </c>
      <c r="HY619" s="412">
        <v>-1.276583E-3</v>
      </c>
      <c r="HZ619" s="412">
        <v>-6.3946100000000002E-4</v>
      </c>
      <c r="IA619" s="412">
        <v>-5.5525799999999999E-4</v>
      </c>
      <c r="IB619" s="412">
        <v>-1.380776E-3</v>
      </c>
      <c r="IC619" s="412">
        <v>-1.1828120000000001E-3</v>
      </c>
      <c r="ID619" s="412">
        <v>-1.8729900000000001E-4</v>
      </c>
      <c r="IE619" s="412">
        <v>-2.023066E-3</v>
      </c>
      <c r="IF619" s="412">
        <v>-1.01768E-3</v>
      </c>
      <c r="IG619" s="412">
        <v>-1.342169E-3</v>
      </c>
      <c r="IH619" s="412">
        <v>-1.726747E-3</v>
      </c>
      <c r="II619" s="412">
        <v>-2.079469E-3</v>
      </c>
      <c r="IJ619" s="412">
        <v>-2.0176920000000002E-3</v>
      </c>
      <c r="IK619" s="413">
        <v>-4.0838799999999999E-5</v>
      </c>
      <c r="IL619" s="412">
        <v>-2.3965359999999999E-3</v>
      </c>
      <c r="IM619" s="412">
        <v>-4.3686910000000001E-3</v>
      </c>
      <c r="IN619" s="412">
        <v>-6.0308050000000002E-3</v>
      </c>
      <c r="IO619" s="412">
        <v>-2.4347100000000001E-3</v>
      </c>
      <c r="IP619" s="412">
        <v>-1.7970499999999999E-3</v>
      </c>
      <c r="IQ619" s="412">
        <v>-8.0532329999999999E-3</v>
      </c>
      <c r="IR619" s="412">
        <v>-1.276634E-3</v>
      </c>
      <c r="IS619" s="412">
        <v>-2.1835909999999999E-3</v>
      </c>
      <c r="IT619" s="412">
        <v>-5.9896350000000001E-3</v>
      </c>
      <c r="IU619" s="412">
        <v>-6.6871029999999998E-3</v>
      </c>
      <c r="IV619" s="412">
        <v>0.88498264900000001</v>
      </c>
      <c r="IW619" s="412">
        <v>-1.0776589E-2</v>
      </c>
      <c r="IX619" s="412">
        <v>-5.5401089999999997E-3</v>
      </c>
      <c r="IY619" s="412">
        <v>-1.1947162000000001E-2</v>
      </c>
      <c r="IZ619" s="412">
        <v>-7.085699E-3</v>
      </c>
      <c r="JA619" s="412">
        <v>-6.5427280000000003E-3</v>
      </c>
      <c r="JB619" s="412">
        <v>-1.9387759999999999E-3</v>
      </c>
      <c r="JC619" s="412">
        <v>-7.6606134000000006E-2</v>
      </c>
      <c r="JD619" s="412">
        <v>-2.918356E-3</v>
      </c>
      <c r="JE619" s="412">
        <v>-1.2927049999999999E-3</v>
      </c>
      <c r="JF619" s="412">
        <v>-1.075744E-3</v>
      </c>
      <c r="JG619" s="412">
        <v>-3.5290569999999999E-3</v>
      </c>
      <c r="JH619" s="412">
        <v>-1.276917E-3</v>
      </c>
      <c r="JI619" s="412">
        <v>-6.3747800000000002E-4</v>
      </c>
      <c r="JJ619" s="412">
        <v>-5.0820300000000004E-4</v>
      </c>
      <c r="JK619" s="412">
        <v>-1.414303E-3</v>
      </c>
      <c r="JL619" s="412">
        <v>-1.257923E-3</v>
      </c>
      <c r="JM619" s="412">
        <v>-1.84129E-4</v>
      </c>
      <c r="JN619" s="412">
        <v>-1.8876699999999999E-3</v>
      </c>
      <c r="JO619" s="412">
        <v>-1.0800580000000001E-3</v>
      </c>
      <c r="JP619" s="412">
        <v>-1.340791E-3</v>
      </c>
      <c r="JQ619" s="412">
        <v>-1.6994E-3</v>
      </c>
      <c r="JR619" s="412">
        <v>-2.03615E-3</v>
      </c>
      <c r="JS619" s="412">
        <v>-2.001259E-3</v>
      </c>
      <c r="JT619" s="413">
        <v>-2.7988899999999999E-5</v>
      </c>
      <c r="JU619" s="412">
        <v>-1.9586360000000001E-3</v>
      </c>
      <c r="JV619" s="412">
        <v>-4.5590020000000004E-3</v>
      </c>
      <c r="JW619" s="412">
        <v>-5.9382439999999996E-3</v>
      </c>
      <c r="JX619" s="412">
        <v>-2.2768770000000001E-3</v>
      </c>
      <c r="JY619" s="412">
        <v>-1.6527860000000001E-3</v>
      </c>
      <c r="JZ619" s="412">
        <v>-7.6171420000000004E-3</v>
      </c>
      <c r="KA619" s="412">
        <v>-1.1964409999999999E-3</v>
      </c>
      <c r="KB619" s="412">
        <v>-1.799817E-3</v>
      </c>
      <c r="KC619" s="412">
        <v>-5.7293420000000001E-3</v>
      </c>
      <c r="KD619" s="412">
        <v>-6.1042919999999999E-3</v>
      </c>
      <c r="KE619" s="412">
        <v>0.87684735899999999</v>
      </c>
      <c r="KF619" s="412">
        <v>-1.0485917000000001E-2</v>
      </c>
      <c r="KG619" s="412">
        <v>-5.2287269999999999E-3</v>
      </c>
      <c r="KH619" s="412">
        <v>-1.0634365999999999E-2</v>
      </c>
      <c r="KI619" s="412">
        <v>-6.9346429999999999E-3</v>
      </c>
      <c r="KJ619" s="412">
        <v>-6.6128899999999997E-3</v>
      </c>
      <c r="KK619" s="412">
        <v>-1.80079E-3</v>
      </c>
      <c r="KL619" s="412">
        <v>-8.0126343000000003E-2</v>
      </c>
      <c r="KM619" s="412">
        <v>-3.0366740000000001E-3</v>
      </c>
      <c r="KN619" s="412">
        <v>-1.2035349999999999E-3</v>
      </c>
      <c r="KO619" s="412">
        <v>-1.0126239999999999E-3</v>
      </c>
      <c r="KP619" s="412">
        <v>-3.3161200000000001E-3</v>
      </c>
      <c r="KQ619" s="412">
        <v>-1.2893340000000001E-3</v>
      </c>
      <c r="KR619" s="412">
        <v>-6.0887400000000003E-4</v>
      </c>
      <c r="KS619" s="412">
        <v>-5.6635599999999996E-4</v>
      </c>
      <c r="KT619" s="412">
        <v>-1.312971E-3</v>
      </c>
      <c r="KU619" s="412">
        <v>-1.1872359999999999E-3</v>
      </c>
      <c r="KV619" s="412">
        <v>-1.51955E-4</v>
      </c>
      <c r="KW619" s="412">
        <v>-1.535074E-3</v>
      </c>
      <c r="KX619" s="412">
        <v>-9.70465E-4</v>
      </c>
      <c r="KY619" s="412">
        <v>-1.3377490000000001E-3</v>
      </c>
      <c r="KZ619" s="412">
        <v>-1.660461E-3</v>
      </c>
      <c r="LA619" s="412">
        <v>-1.9360219999999999E-3</v>
      </c>
      <c r="LB619" s="412">
        <v>-1.87401E-3</v>
      </c>
      <c r="LC619" s="413">
        <v>-2.1894400000000002E-5</v>
      </c>
      <c r="LD619" s="412">
        <v>-1.8349270000000001E-3</v>
      </c>
      <c r="LE619" s="412">
        <v>-4.7340639999999996E-3</v>
      </c>
      <c r="LF619" s="412">
        <v>-5.5854839999999999E-3</v>
      </c>
      <c r="LG619" s="412">
        <v>-2.1900639999999998E-3</v>
      </c>
      <c r="LH619" s="412">
        <v>-1.6423270000000001E-3</v>
      </c>
      <c r="LI619" s="412">
        <v>-7.7525859999999997E-3</v>
      </c>
      <c r="LJ619" s="412">
        <v>-1.1867379999999999E-3</v>
      </c>
      <c r="LK619" s="412">
        <v>-1.664156E-3</v>
      </c>
      <c r="LL619" s="412">
        <v>-5.4791129999999999E-3</v>
      </c>
      <c r="LM619" s="412">
        <v>-5.7713929999999997E-3</v>
      </c>
      <c r="LN619" s="412">
        <v>0.87453784899999998</v>
      </c>
      <c r="LO619" s="412">
        <v>-1.0012938000000001E-2</v>
      </c>
      <c r="LP619" s="412">
        <v>-5.1270480000000004E-3</v>
      </c>
      <c r="LQ619" s="412">
        <v>-1.0324669999999999E-2</v>
      </c>
      <c r="LR619" s="412">
        <v>-6.9675620000000001E-3</v>
      </c>
      <c r="LS619" s="412">
        <v>-6.4234050000000001E-3</v>
      </c>
      <c r="LT619" s="412">
        <v>-1.6931660000000001E-3</v>
      </c>
      <c r="LU619" s="412">
        <v>-8.3343162999999998E-2</v>
      </c>
      <c r="LV619" s="412">
        <v>-3.4029469999999999E-3</v>
      </c>
      <c r="LW619" s="412">
        <v>-1.2148739999999999E-3</v>
      </c>
      <c r="LX619" s="412">
        <v>-1.0572839999999999E-3</v>
      </c>
      <c r="LY619" s="412">
        <v>-3.2795749999999999E-3</v>
      </c>
      <c r="LZ619" s="412">
        <v>-1.358045E-3</v>
      </c>
      <c r="MA619" s="412">
        <v>-5.2304599999999999E-4</v>
      </c>
      <c r="MB619" s="412">
        <v>-6.0208699999999996E-4</v>
      </c>
      <c r="MC619" s="412">
        <v>-1.359664E-3</v>
      </c>
      <c r="MD619" s="412">
        <v>-1.1696219999999999E-3</v>
      </c>
      <c r="ME619" s="412">
        <v>-1.34833E-4</v>
      </c>
      <c r="MF619" s="412">
        <v>-1.717374E-3</v>
      </c>
      <c r="MG619" s="412">
        <v>-9.9941099999999996E-4</v>
      </c>
      <c r="MH619" s="412">
        <v>-1.359908E-3</v>
      </c>
      <c r="MI619" s="412">
        <v>-1.63521E-3</v>
      </c>
      <c r="MJ619" s="412">
        <v>-1.9986980000000001E-3</v>
      </c>
      <c r="MK619" s="412">
        <v>-1.9027040000000001E-3</v>
      </c>
      <c r="ML619" s="413">
        <v>-2.6191400000000001E-5</v>
      </c>
      <c r="MM619" s="412">
        <v>-1.6502999999999999E-3</v>
      </c>
      <c r="MN619" s="412">
        <v>-4.5620770000000003E-3</v>
      </c>
      <c r="MO619" s="412">
        <v>-5.4870550000000002E-3</v>
      </c>
      <c r="MP619" s="412">
        <v>-2.1871149999999999E-3</v>
      </c>
      <c r="MQ619" s="412">
        <v>-1.610261E-3</v>
      </c>
      <c r="MR619" s="412">
        <v>-7.2182089999999997E-3</v>
      </c>
      <c r="MS619" s="412">
        <v>-1.1949840000000001E-3</v>
      </c>
      <c r="MT619" s="412">
        <v>-1.8731570000000001E-3</v>
      </c>
      <c r="MU619" s="412">
        <v>-5.5960309999999996E-3</v>
      </c>
      <c r="MV619" s="412">
        <v>-5.6312180000000003E-3</v>
      </c>
      <c r="MW619" s="412">
        <v>0.86718969400000001</v>
      </c>
      <c r="MX619" s="412">
        <v>-1.0230044000000001E-2</v>
      </c>
      <c r="MY619" s="412">
        <v>-5.0957809999999997E-3</v>
      </c>
      <c r="MZ619" s="412">
        <v>-1.0079401E-2</v>
      </c>
      <c r="NA619" s="412">
        <v>-6.8133209999999998E-3</v>
      </c>
      <c r="NB619" s="412">
        <v>-6.5242349999999998E-3</v>
      </c>
      <c r="NC619" s="412">
        <v>-1.800051E-3</v>
      </c>
      <c r="ND619" s="412">
        <v>-8.6563317000000001E-2</v>
      </c>
      <c r="NE619" s="412">
        <v>-3.570485E-3</v>
      </c>
      <c r="NF619" s="412">
        <v>-1.0147870000000001E-3</v>
      </c>
      <c r="NG619" s="412">
        <v>-9.93044E-4</v>
      </c>
      <c r="NH619" s="412">
        <v>-3.2259369999999999E-3</v>
      </c>
      <c r="NI619" s="412">
        <v>-1.3924300000000001E-3</v>
      </c>
      <c r="NJ619" s="412">
        <v>-5.0535300000000005E-4</v>
      </c>
      <c r="NK619" s="412">
        <v>-6.3351399999999995E-4</v>
      </c>
      <c r="NL619" s="412">
        <v>-1.4335249999999999E-3</v>
      </c>
      <c r="NM619" s="412">
        <v>-1.1491839999999999E-3</v>
      </c>
      <c r="NN619" s="412">
        <v>-1.21686E-4</v>
      </c>
      <c r="NO619" s="412">
        <v>-1.742069E-3</v>
      </c>
      <c r="NP619" s="412">
        <v>-9.5721000000000001E-4</v>
      </c>
      <c r="NQ619" s="412">
        <v>-1.382664E-3</v>
      </c>
      <c r="NR619" s="412">
        <v>-1.645526E-3</v>
      </c>
      <c r="NS619" s="412">
        <v>-2.0248449999999999E-3</v>
      </c>
      <c r="NT619" s="412">
        <v>-1.87696E-3</v>
      </c>
      <c r="NU619" s="413">
        <v>-3.2515000000000003E-5</v>
      </c>
      <c r="NV619" s="412">
        <v>-1.57033E-3</v>
      </c>
      <c r="NW619" s="412">
        <v>-4.4044319999999998E-3</v>
      </c>
      <c r="NX619" s="412">
        <v>-5.2577020000000004E-3</v>
      </c>
      <c r="NY619" s="412">
        <v>-2.114211E-3</v>
      </c>
      <c r="NZ619" s="412">
        <v>-1.6091339999999999E-3</v>
      </c>
      <c r="OA619" s="412">
        <v>-7.3338199999999996E-3</v>
      </c>
      <c r="OB619" s="412">
        <v>-1.2256669999999999E-3</v>
      </c>
      <c r="OC619" s="412">
        <v>-1.662871E-3</v>
      </c>
      <c r="OD619" s="412">
        <v>-5.5429269999999996E-3</v>
      </c>
      <c r="OE619" s="412">
        <v>-5.5224219999999999E-3</v>
      </c>
      <c r="OF619" s="412">
        <v>0.863103446</v>
      </c>
      <c r="OG619" s="412">
        <v>-1.0126491E-2</v>
      </c>
      <c r="OH619" s="412">
        <v>-4.965878E-3</v>
      </c>
      <c r="OI619" s="412">
        <v>-9.6466209999999993E-3</v>
      </c>
      <c r="OJ619" s="412">
        <v>-6.5212589999999997E-3</v>
      </c>
      <c r="OK619" s="412">
        <v>-6.8467320000000003E-3</v>
      </c>
      <c r="OL619" s="412">
        <v>-1.7615090000000001E-3</v>
      </c>
      <c r="OM619" s="412">
        <v>-8.9645407999999996E-2</v>
      </c>
      <c r="ON619" s="412">
        <v>-3.4635E-3</v>
      </c>
      <c r="OO619" s="412">
        <v>-9.8958399999999995E-4</v>
      </c>
      <c r="OP619" s="412">
        <v>-9.9322100000000008E-4</v>
      </c>
      <c r="OQ619" s="412">
        <v>-3.207204E-3</v>
      </c>
      <c r="OR619" s="412">
        <v>-1.430171E-3</v>
      </c>
      <c r="OS619" s="412">
        <v>-4.67887E-4</v>
      </c>
      <c r="OT619" s="412">
        <v>-6.2912199999999997E-4</v>
      </c>
      <c r="OU619" s="412">
        <v>-1.4481959999999999E-3</v>
      </c>
      <c r="OV619" s="412">
        <v>-1.107853E-3</v>
      </c>
      <c r="OW619" s="412">
        <v>-1.1674400000000001E-4</v>
      </c>
      <c r="OX619" s="412">
        <v>-1.744046E-3</v>
      </c>
      <c r="OY619" s="412">
        <v>-9.7387400000000001E-4</v>
      </c>
      <c r="OZ619" s="412">
        <v>-1.49653E-3</v>
      </c>
      <c r="PA619" s="412">
        <v>-1.63641E-3</v>
      </c>
      <c r="PB619" s="412">
        <v>-1.938726E-3</v>
      </c>
      <c r="PC619" s="412">
        <v>-1.8503720000000001E-3</v>
      </c>
      <c r="PD619" s="413">
        <v>-2.93181E-5</v>
      </c>
      <c r="PE619" s="412">
        <v>-1.514718E-3</v>
      </c>
      <c r="PF619" s="412">
        <v>-4.5034009999999998E-3</v>
      </c>
      <c r="PG619" s="412">
        <v>-5.3449070000000003E-3</v>
      </c>
      <c r="PH619" s="412">
        <v>-2.123106E-3</v>
      </c>
      <c r="PI619" s="412">
        <v>-1.6562980000000001E-3</v>
      </c>
      <c r="PJ619" s="412">
        <v>-7.1259339999999996E-3</v>
      </c>
      <c r="PK619" s="412">
        <v>-1.2558020000000001E-3</v>
      </c>
      <c r="PL619" s="412">
        <v>-2.0674830000000002E-3</v>
      </c>
      <c r="PM619" s="412">
        <v>-5.6330429999999999E-3</v>
      </c>
      <c r="PN619" s="412">
        <v>-5.427945E-3</v>
      </c>
      <c r="PO619" s="412">
        <v>0.85604947899999995</v>
      </c>
      <c r="PP619" s="412">
        <v>-1.0597201000000001E-2</v>
      </c>
      <c r="PQ619" s="412">
        <v>-4.9660210000000002E-3</v>
      </c>
      <c r="PR619" s="412">
        <v>-9.7907229999999994E-3</v>
      </c>
      <c r="PS619" s="412">
        <v>-6.3555130000000001E-3</v>
      </c>
      <c r="PT619" s="412">
        <v>-7.3040570000000001E-3</v>
      </c>
      <c r="PU619" s="412">
        <v>-1.7947950000000001E-3</v>
      </c>
      <c r="PV619" s="412">
        <v>-9.4188201999999999E-2</v>
      </c>
      <c r="PW619" s="412">
        <v>-3.6018679999999998E-3</v>
      </c>
      <c r="PX619" s="412">
        <v>-9.8500100000000011E-4</v>
      </c>
      <c r="PY619" s="412">
        <v>-1.0181910000000001E-3</v>
      </c>
      <c r="PZ619" s="412">
        <v>-3.2914569999999998E-3</v>
      </c>
      <c r="QA619" s="412">
        <v>-1.4739359999999999E-3</v>
      </c>
      <c r="QB619" s="412">
        <v>-4.3576900000000002E-4</v>
      </c>
      <c r="QC619" s="412">
        <v>-6.6563799999999997E-4</v>
      </c>
      <c r="QD619" s="412">
        <v>-1.47678E-3</v>
      </c>
      <c r="QE619" s="412">
        <v>-1.087399E-3</v>
      </c>
      <c r="QF619" s="412">
        <v>-1.18165E-4</v>
      </c>
      <c r="QG619" s="412">
        <v>-1.7191400000000001E-3</v>
      </c>
      <c r="QH619" s="412">
        <v>-9.82791E-4</v>
      </c>
      <c r="QI619" s="412">
        <v>-1.6251620000000001E-3</v>
      </c>
      <c r="QJ619" s="412">
        <v>-1.7042310000000001E-3</v>
      </c>
      <c r="QK619" s="412">
        <v>-1.9392750000000001E-3</v>
      </c>
      <c r="QL619" s="412">
        <v>-1.8870880000000001E-3</v>
      </c>
      <c r="QM619" s="413">
        <v>-2.5889099999999999E-5</v>
      </c>
      <c r="QN619" s="412">
        <v>-1.500662E-3</v>
      </c>
      <c r="QO619" s="412">
        <v>-3.515705E-3</v>
      </c>
      <c r="QP619" s="412">
        <v>-5.2705130000000001E-3</v>
      </c>
      <c r="QQ619" s="412">
        <v>-2.0844520000000001E-3</v>
      </c>
      <c r="QR619" s="412">
        <v>-1.6181030000000001E-3</v>
      </c>
      <c r="QS619" s="412">
        <v>-6.6503380000000004E-3</v>
      </c>
      <c r="QT619" s="412">
        <v>-1.2484169999999999E-3</v>
      </c>
      <c r="QU619" s="412">
        <v>-1.6480360000000001E-3</v>
      </c>
      <c r="QV619" s="412">
        <v>-5.6073080000000001E-3</v>
      </c>
      <c r="QW619" s="412">
        <v>-5.4118489999999998E-3</v>
      </c>
      <c r="QX619" s="412">
        <v>0.85435455000000005</v>
      </c>
      <c r="QY619" s="412">
        <v>-1.0795907E-2</v>
      </c>
      <c r="QZ619" s="412">
        <v>-4.971774E-3</v>
      </c>
      <c r="RA619" s="412">
        <v>-9.9194560000000001E-3</v>
      </c>
      <c r="RB619" s="412">
        <v>-6.440327E-3</v>
      </c>
      <c r="RC619" s="412">
        <v>-7.5244889999999997E-3</v>
      </c>
      <c r="RD619" s="412">
        <v>-1.6341509999999999E-3</v>
      </c>
      <c r="RE619" s="412">
        <v>-9.3740208000000005E-2</v>
      </c>
      <c r="RF619" s="412">
        <v>-3.5144569999999999E-3</v>
      </c>
      <c r="RG619" s="412">
        <v>-9.5071999999999995E-4</v>
      </c>
      <c r="RH619" s="412">
        <v>-9.8856599999999997E-4</v>
      </c>
      <c r="RI619" s="412">
        <v>-3.2825710000000002E-3</v>
      </c>
      <c r="RJ619" s="412">
        <v>-1.454533E-3</v>
      </c>
      <c r="RK619" s="412">
        <v>-4.1478400000000002E-4</v>
      </c>
      <c r="RL619" s="412">
        <v>-6.9466600000000003E-4</v>
      </c>
      <c r="RM619" s="412">
        <v>-1.4909070000000001E-3</v>
      </c>
      <c r="RN619" s="412">
        <v>-1.062147E-3</v>
      </c>
      <c r="RO619" s="412">
        <v>-1.20308E-4</v>
      </c>
      <c r="RP619" s="412">
        <v>-1.6095510000000001E-3</v>
      </c>
      <c r="RQ619" s="412">
        <v>-9.8376900000000001E-4</v>
      </c>
      <c r="RR619" s="412">
        <v>-1.4930220000000001E-3</v>
      </c>
      <c r="RS619" s="412">
        <v>-1.715711E-3</v>
      </c>
      <c r="RT619" s="412">
        <v>-1.9217489999999999E-3</v>
      </c>
      <c r="RU619" s="412">
        <v>-1.87824E-3</v>
      </c>
      <c r="RV619" s="413">
        <v>-2.8084000000000001E-5</v>
      </c>
      <c r="RW619" s="412">
        <v>-1.3671810000000001E-3</v>
      </c>
      <c r="RX619" s="412">
        <v>-3.532917E-3</v>
      </c>
      <c r="RY619" s="412">
        <v>-4.7194990000000003E-3</v>
      </c>
      <c r="RZ619" s="412">
        <v>-1.8439629999999999E-3</v>
      </c>
      <c r="SA619" s="412">
        <v>-1.4963400000000001E-3</v>
      </c>
      <c r="SB619" s="412">
        <v>-5.5866249999999996E-3</v>
      </c>
      <c r="SC619" s="412">
        <v>-1.167129E-3</v>
      </c>
      <c r="SD619" s="412">
        <v>-2.119255E-3</v>
      </c>
      <c r="SE619" s="412">
        <v>-5.2930970000000001E-3</v>
      </c>
      <c r="SF619" s="412">
        <v>-4.8914910000000004E-3</v>
      </c>
      <c r="SG619" s="412">
        <v>0.86023817199999997</v>
      </c>
      <c r="SH619" s="412">
        <v>-1.0589932999999999E-2</v>
      </c>
      <c r="SI619" s="412">
        <v>-4.8605039999999999E-3</v>
      </c>
      <c r="SJ619" s="412">
        <v>-9.4759309999999999E-3</v>
      </c>
      <c r="SK619" s="412">
        <v>-5.91678E-3</v>
      </c>
      <c r="SL619" s="412">
        <v>-7.3934830000000002E-3</v>
      </c>
      <c r="SM619" s="412">
        <v>-1.5276210000000001E-3</v>
      </c>
      <c r="SN619" s="412">
        <v>-9.0156818999999999E-2</v>
      </c>
      <c r="SO619" s="412">
        <v>-3.0839610000000001E-3</v>
      </c>
      <c r="SP619" s="412">
        <v>-8.4573600000000004E-4</v>
      </c>
      <c r="SQ619" s="412">
        <v>-8.5878699999999996E-4</v>
      </c>
      <c r="SR619" s="412">
        <v>-2.9307869999999998E-3</v>
      </c>
      <c r="SS619" s="412">
        <v>-1.3623909999999999E-3</v>
      </c>
      <c r="ST619" s="412">
        <v>-3.8910600000000001E-4</v>
      </c>
      <c r="SU619" s="412">
        <v>-6.2278500000000005E-4</v>
      </c>
      <c r="SV619" s="412">
        <v>-1.346365E-3</v>
      </c>
      <c r="SW619" s="412">
        <v>-8.6569399999999997E-4</v>
      </c>
      <c r="SX619" s="412">
        <v>-1.0114499999999999E-4</v>
      </c>
      <c r="SY619" s="412">
        <v>-1.4094380000000001E-3</v>
      </c>
      <c r="SZ619" s="412">
        <v>-8.8175299999999999E-4</v>
      </c>
      <c r="TA619" s="412">
        <v>-1.2876280000000001E-3</v>
      </c>
      <c r="TB619" s="412">
        <v>-1.5888899999999999E-3</v>
      </c>
      <c r="TC619" s="412">
        <v>-1.653393E-3</v>
      </c>
      <c r="TD619" s="412">
        <v>-1.667731E-3</v>
      </c>
      <c r="TE619" s="413">
        <v>-2.9748599999999998E-5</v>
      </c>
    </row>
    <row r="620" spans="1:525" x14ac:dyDescent="0.3">
      <c r="A620" s="412">
        <v>-4.9789439999999999E-3</v>
      </c>
      <c r="B620" s="412">
        <v>-2.4696071E-2</v>
      </c>
      <c r="C620" s="412">
        <v>-1.5131154000000001E-2</v>
      </c>
      <c r="D620" s="412">
        <v>-5.4736940000000003E-3</v>
      </c>
      <c r="E620" s="412">
        <v>-1.0707126000000001E-2</v>
      </c>
      <c r="F620" s="412">
        <v>-2.6518803000000001E-2</v>
      </c>
      <c r="G620" s="412">
        <v>-9.0968130000000005E-3</v>
      </c>
      <c r="H620" s="412">
        <v>-6.6783989999999998E-3</v>
      </c>
      <c r="I620" s="412">
        <v>-1.7810026999999999E-2</v>
      </c>
      <c r="J620" s="412">
        <v>-2.3668338000000001E-2</v>
      </c>
      <c r="K620" s="412">
        <v>-3.1360422999999998E-2</v>
      </c>
      <c r="L620" s="412">
        <v>0.68166528999999998</v>
      </c>
      <c r="M620" s="412">
        <v>-0.16348221700000001</v>
      </c>
      <c r="N620" s="412">
        <v>-7.8759541000000002E-2</v>
      </c>
      <c r="O620" s="412">
        <v>-0.100378673</v>
      </c>
      <c r="P620" s="412">
        <v>-0.11114626599999999</v>
      </c>
      <c r="Q620" s="412">
        <v>-7.5077269999999996E-3</v>
      </c>
      <c r="R620" s="412">
        <v>-8.3932535000000003E-2</v>
      </c>
      <c r="S620" s="412">
        <v>-1.9970524E-2</v>
      </c>
      <c r="T620" s="412">
        <v>-5.3262769999999999E-3</v>
      </c>
      <c r="U620" s="412">
        <v>-4.2697330000000004E-3</v>
      </c>
      <c r="V620" s="412">
        <v>-4.752142E-3</v>
      </c>
      <c r="W620" s="412">
        <v>-7.8643050000000003E-3</v>
      </c>
      <c r="X620" s="412">
        <v>-1.1018145999999999E-2</v>
      </c>
      <c r="Y620" s="412">
        <v>-8.3015109999999993E-3</v>
      </c>
      <c r="Z620" s="412">
        <v>-6.8530300000000004E-3</v>
      </c>
      <c r="AA620" s="412">
        <v>-3.8601500000000001E-3</v>
      </c>
      <c r="AB620" s="412">
        <v>-8.8202699999999996E-4</v>
      </c>
      <c r="AC620" s="412">
        <v>-2.5625050000000001E-3</v>
      </c>
      <c r="AD620" s="412">
        <v>-3.1970670000000001E-3</v>
      </c>
      <c r="AE620" s="412">
        <v>-5.1668089999999996E-3</v>
      </c>
      <c r="AF620" s="412">
        <v>-1.7770990000000001E-3</v>
      </c>
      <c r="AG620" s="412">
        <v>-2.5412659999999999E-3</v>
      </c>
      <c r="AH620" s="412">
        <v>-4.9399880000000002E-3</v>
      </c>
      <c r="AI620" s="412">
        <v>-3.4127199999999999E-4</v>
      </c>
      <c r="AJ620" s="412">
        <v>-4.9418880000000002E-3</v>
      </c>
      <c r="AK620" s="412">
        <v>-2.5825577999999998E-2</v>
      </c>
      <c r="AL620" s="412">
        <v>-1.4944872E-2</v>
      </c>
      <c r="AM620" s="412">
        <v>-5.5866580000000004E-3</v>
      </c>
      <c r="AN620" s="412">
        <v>-1.0425594E-2</v>
      </c>
      <c r="AO620" s="412">
        <v>-2.7157615999999999E-2</v>
      </c>
      <c r="AP620" s="412">
        <v>-9.1274689999999992E-3</v>
      </c>
      <c r="AQ620" s="412">
        <v>-6.037003E-3</v>
      </c>
      <c r="AR620" s="412">
        <v>-1.7653090999999999E-2</v>
      </c>
      <c r="AS620" s="412">
        <v>-2.3560774E-2</v>
      </c>
      <c r="AT620" s="412">
        <v>-3.2070217999999998E-2</v>
      </c>
      <c r="AU620" s="412">
        <v>0.68538977800000001</v>
      </c>
      <c r="AV620" s="412">
        <v>-0.16090518700000001</v>
      </c>
      <c r="AW620" s="412">
        <v>-7.6686615E-2</v>
      </c>
      <c r="AX620" s="412">
        <v>-0.100230074</v>
      </c>
      <c r="AY620" s="412">
        <v>-0.108767456</v>
      </c>
      <c r="AZ620" s="412">
        <v>-7.4781819999999999E-3</v>
      </c>
      <c r="BA620" s="412">
        <v>-8.5053700999999995E-2</v>
      </c>
      <c r="BB620" s="412">
        <v>-1.9838284000000001E-2</v>
      </c>
      <c r="BC620" s="412">
        <v>-5.0903779999999996E-3</v>
      </c>
      <c r="BD620" s="412">
        <v>-4.1371330000000003E-3</v>
      </c>
      <c r="BE620" s="412">
        <v>-4.671204E-3</v>
      </c>
      <c r="BF620" s="412">
        <v>-8.0091050000000007E-3</v>
      </c>
      <c r="BG620" s="412">
        <v>-1.0828829999999999E-2</v>
      </c>
      <c r="BH620" s="412">
        <v>-8.0081960000000004E-3</v>
      </c>
      <c r="BI620" s="412">
        <v>-6.7639620000000001E-3</v>
      </c>
      <c r="BJ620" s="412">
        <v>-3.8744510000000001E-3</v>
      </c>
      <c r="BK620" s="412">
        <v>-9.1014100000000005E-4</v>
      </c>
      <c r="BL620" s="412">
        <v>-2.5860219999999999E-3</v>
      </c>
      <c r="BM620" s="412">
        <v>-3.383619E-3</v>
      </c>
      <c r="BN620" s="412">
        <v>-5.027124E-3</v>
      </c>
      <c r="BO620" s="412">
        <v>-1.8865679999999999E-3</v>
      </c>
      <c r="BP620" s="412">
        <v>-2.6875499999999999E-3</v>
      </c>
      <c r="BQ620" s="412">
        <v>-4.5009999999999998E-3</v>
      </c>
      <c r="BR620" s="412">
        <v>-3.2462000000000002E-4</v>
      </c>
      <c r="BS620" s="412">
        <v>-4.9872179999999999E-3</v>
      </c>
      <c r="BT620" s="412">
        <v>-2.6546574999999999E-2</v>
      </c>
      <c r="BU620" s="412">
        <v>-1.5063824999999999E-2</v>
      </c>
      <c r="BV620" s="412">
        <v>-5.7376780000000004E-3</v>
      </c>
      <c r="BW620" s="412">
        <v>-1.0202629E-2</v>
      </c>
      <c r="BX620" s="412">
        <v>-2.6921352999999999E-2</v>
      </c>
      <c r="BY620" s="412">
        <v>-9.161499E-3</v>
      </c>
      <c r="BZ620" s="412">
        <v>-6.2496030000000003E-3</v>
      </c>
      <c r="CA620" s="412">
        <v>-1.7486699000000001E-2</v>
      </c>
      <c r="CB620" s="412">
        <v>-2.3621302E-2</v>
      </c>
      <c r="CC620" s="412">
        <v>-3.1861545999999998E-2</v>
      </c>
      <c r="CD620" s="412">
        <v>0.68224954699999996</v>
      </c>
      <c r="CE620" s="412">
        <v>-0.16149440000000001</v>
      </c>
      <c r="CF620" s="412">
        <v>-7.5218628999999995E-2</v>
      </c>
      <c r="CG620" s="412">
        <v>-0.100445259</v>
      </c>
      <c r="CH620" s="412">
        <v>-0.111083954</v>
      </c>
      <c r="CI620" s="412">
        <v>-7.5672270000000002E-3</v>
      </c>
      <c r="CJ620" s="412">
        <v>-8.4790318000000003E-2</v>
      </c>
      <c r="CK620" s="412">
        <v>-1.9729037000000001E-2</v>
      </c>
      <c r="CL620" s="412">
        <v>-4.7852779999999996E-3</v>
      </c>
      <c r="CM620" s="412">
        <v>-3.9440329999999996E-3</v>
      </c>
      <c r="CN620" s="412">
        <v>-4.4473439999999998E-3</v>
      </c>
      <c r="CO620" s="412">
        <v>-7.7703110000000002E-3</v>
      </c>
      <c r="CP620" s="412">
        <v>-1.0434268999999999E-2</v>
      </c>
      <c r="CQ620" s="412">
        <v>-7.7511200000000002E-3</v>
      </c>
      <c r="CR620" s="412">
        <v>-6.5446280000000003E-3</v>
      </c>
      <c r="CS620" s="412">
        <v>-4.0460970000000002E-3</v>
      </c>
      <c r="CT620" s="412">
        <v>-8.0108800000000004E-4</v>
      </c>
      <c r="CU620" s="412">
        <v>-2.5322470000000001E-3</v>
      </c>
      <c r="CV620" s="412">
        <v>-3.3427019999999999E-3</v>
      </c>
      <c r="CW620" s="412">
        <v>-5.2386680000000001E-3</v>
      </c>
      <c r="CX620" s="412">
        <v>-2.022584E-3</v>
      </c>
      <c r="CY620" s="412">
        <v>-2.752956E-3</v>
      </c>
      <c r="CZ620" s="412">
        <v>-4.6060600000000004E-3</v>
      </c>
      <c r="DA620" s="412">
        <v>-2.77736E-4</v>
      </c>
      <c r="DB620" s="412">
        <v>-4.8146409999999997E-3</v>
      </c>
      <c r="DC620" s="412">
        <v>-2.5156514000000001E-2</v>
      </c>
      <c r="DD620" s="412">
        <v>-1.4837982E-2</v>
      </c>
      <c r="DE620" s="412">
        <v>-5.6179689999999996E-3</v>
      </c>
      <c r="DF620" s="412">
        <v>-9.7008719999999993E-3</v>
      </c>
      <c r="DG620" s="412">
        <v>-2.6866734E-2</v>
      </c>
      <c r="DH620" s="412">
        <v>-9.263716E-3</v>
      </c>
      <c r="DI620" s="412">
        <v>-6.6729750000000003E-3</v>
      </c>
      <c r="DJ620" s="412">
        <v>-1.7580003E-2</v>
      </c>
      <c r="DK620" s="412">
        <v>-2.3900599000000002E-2</v>
      </c>
      <c r="DL620" s="412">
        <v>-3.2233051999999998E-2</v>
      </c>
      <c r="DM620" s="412">
        <v>0.68557400999999996</v>
      </c>
      <c r="DN620" s="412">
        <v>-0.15960811899999999</v>
      </c>
      <c r="DO620" s="412">
        <v>-7.2836617000000006E-2</v>
      </c>
      <c r="DP620" s="412">
        <v>-0.100655544</v>
      </c>
      <c r="DQ620" s="412">
        <v>-0.118647079</v>
      </c>
      <c r="DR620" s="412">
        <v>-7.8506400000000007E-3</v>
      </c>
      <c r="DS620" s="412">
        <v>-8.5121907999999996E-2</v>
      </c>
      <c r="DT620" s="412">
        <v>-1.9392238999999999E-2</v>
      </c>
      <c r="DU620" s="412">
        <v>-4.6545370000000003E-3</v>
      </c>
      <c r="DV620" s="412">
        <v>-3.9731619999999997E-3</v>
      </c>
      <c r="DW620" s="412">
        <v>-4.4120569999999996E-3</v>
      </c>
      <c r="DX620" s="412">
        <v>-7.7125479999999996E-3</v>
      </c>
      <c r="DY620" s="412">
        <v>-9.1448929999999994E-3</v>
      </c>
      <c r="DZ620" s="412">
        <v>-7.9685929999999995E-3</v>
      </c>
      <c r="EA620" s="412">
        <v>-6.6432260000000003E-3</v>
      </c>
      <c r="EB620" s="412">
        <v>-4.1256569999999996E-3</v>
      </c>
      <c r="EC620" s="412">
        <v>-7.8828199999999996E-4</v>
      </c>
      <c r="ED620" s="412">
        <v>-2.9335519999999999E-3</v>
      </c>
      <c r="EE620" s="412">
        <v>-3.300922E-3</v>
      </c>
      <c r="EF620" s="412">
        <v>-5.2523489999999999E-3</v>
      </c>
      <c r="EG620" s="412">
        <v>-1.9081370000000001E-3</v>
      </c>
      <c r="EH620" s="412">
        <v>-2.7258870000000002E-3</v>
      </c>
      <c r="EI620" s="412">
        <v>-4.474591E-3</v>
      </c>
      <c r="EJ620" s="412">
        <v>-3.4041900000000001E-4</v>
      </c>
      <c r="EK620" s="412">
        <v>-4.6155959999999996E-3</v>
      </c>
      <c r="EL620" s="412">
        <v>-2.4719109E-2</v>
      </c>
      <c r="EM620" s="412">
        <v>-1.3961172000000001E-2</v>
      </c>
      <c r="EN620" s="412">
        <v>-5.633374E-3</v>
      </c>
      <c r="EO620" s="412">
        <v>-9.9681869999999999E-3</v>
      </c>
      <c r="EP620" s="412">
        <v>-2.4902918999999999E-2</v>
      </c>
      <c r="EQ620" s="412">
        <v>-8.8704460000000006E-3</v>
      </c>
      <c r="ER620" s="412">
        <v>-6.5289639999999999E-3</v>
      </c>
      <c r="ES620" s="412">
        <v>-1.7164328999999999E-2</v>
      </c>
      <c r="ET620" s="412">
        <v>-2.3810264000000001E-2</v>
      </c>
      <c r="EU620" s="412">
        <v>-3.1237035999999999E-2</v>
      </c>
      <c r="EV620" s="412">
        <v>0.69147029900000001</v>
      </c>
      <c r="EW620" s="412">
        <v>-0.16160163399999999</v>
      </c>
      <c r="EX620" s="412">
        <v>-6.7462707999999996E-2</v>
      </c>
      <c r="EY620" s="412">
        <v>-9.9836065000000002E-2</v>
      </c>
      <c r="EZ620" s="412">
        <v>-9.3984101E-2</v>
      </c>
      <c r="FA620" s="412">
        <v>-7.6935709999999997E-3</v>
      </c>
      <c r="FB620" s="412">
        <v>-8.5401306999999996E-2</v>
      </c>
      <c r="FC620" s="412">
        <v>-1.9215387E-2</v>
      </c>
      <c r="FD620" s="412">
        <v>-4.413279E-3</v>
      </c>
      <c r="FE620" s="412">
        <v>-3.854611E-3</v>
      </c>
      <c r="FF620" s="412">
        <v>-4.3554470000000001E-3</v>
      </c>
      <c r="FG620" s="412">
        <v>-7.4091210000000003E-3</v>
      </c>
      <c r="FH620" s="412">
        <v>-8.1362989999999996E-3</v>
      </c>
      <c r="FI620" s="412">
        <v>-6.8754389999999997E-3</v>
      </c>
      <c r="FJ620" s="412">
        <v>-6.400083E-3</v>
      </c>
      <c r="FK620" s="412">
        <v>-4.1348779999999998E-3</v>
      </c>
      <c r="FL620" s="412">
        <v>-7.6718200000000004E-4</v>
      </c>
      <c r="FM620" s="412">
        <v>-2.823487E-3</v>
      </c>
      <c r="FN620" s="412">
        <v>-3.4840779999999998E-3</v>
      </c>
      <c r="FO620" s="412">
        <v>-5.1546459999999997E-3</v>
      </c>
      <c r="FP620" s="412">
        <v>-1.9068679999999999E-3</v>
      </c>
      <c r="FQ620" s="412">
        <v>-2.6166620000000001E-3</v>
      </c>
      <c r="FR620" s="412">
        <v>-4.5351189999999998E-3</v>
      </c>
      <c r="FS620" s="412">
        <v>-3.5926300000000002E-4</v>
      </c>
      <c r="FT620" s="412">
        <v>-4.5304220000000001E-3</v>
      </c>
      <c r="FU620" s="412">
        <v>-2.2981484999999999E-2</v>
      </c>
      <c r="FV620" s="412">
        <v>-1.3930755E-2</v>
      </c>
      <c r="FW620" s="412">
        <v>-5.6072459999999998E-3</v>
      </c>
      <c r="FX620" s="412">
        <v>-1.0105973000000001E-2</v>
      </c>
      <c r="FY620" s="412">
        <v>-2.5847623E-2</v>
      </c>
      <c r="FZ620" s="412">
        <v>-8.9248880000000006E-3</v>
      </c>
      <c r="GA620" s="412">
        <v>-6.1451589999999999E-3</v>
      </c>
      <c r="GB620" s="412">
        <v>-1.519096E-2</v>
      </c>
      <c r="GC620" s="412">
        <v>-2.4631467000000001E-2</v>
      </c>
      <c r="GD620" s="412">
        <v>-3.1226398999999998E-2</v>
      </c>
      <c r="GE620" s="412">
        <v>0.68968497100000004</v>
      </c>
      <c r="GF620" s="412">
        <v>-0.15831938700000001</v>
      </c>
      <c r="GG620" s="412">
        <v>-6.1867274E-2</v>
      </c>
      <c r="GH620" s="412">
        <v>-9.7137197999999994E-2</v>
      </c>
      <c r="GI620" s="412">
        <v>-9.6694242E-2</v>
      </c>
      <c r="GJ620" s="412">
        <v>-7.084852E-3</v>
      </c>
      <c r="GK620" s="412">
        <v>-8.5623633000000005E-2</v>
      </c>
      <c r="GL620" s="412">
        <v>-1.7579105000000001E-2</v>
      </c>
      <c r="GM620" s="412">
        <v>-4.4110110000000003E-3</v>
      </c>
      <c r="GN620" s="412">
        <v>-3.8071400000000001E-3</v>
      </c>
      <c r="GO620" s="412">
        <v>-4.4418310000000003E-3</v>
      </c>
      <c r="GP620" s="412">
        <v>-6.7859610000000001E-3</v>
      </c>
      <c r="GQ620" s="412">
        <v>-6.617637E-3</v>
      </c>
      <c r="GR620" s="412">
        <v>-6.2009159999999999E-3</v>
      </c>
      <c r="GS620" s="412">
        <v>-6.5381199999999997E-3</v>
      </c>
      <c r="GT620" s="412">
        <v>-4.0564470000000004E-3</v>
      </c>
      <c r="GU620" s="412">
        <v>-6.9385900000000001E-4</v>
      </c>
      <c r="GV620" s="412">
        <v>-2.6266829999999999E-3</v>
      </c>
      <c r="GW620" s="412">
        <v>-3.4443239999999999E-3</v>
      </c>
      <c r="GX620" s="412">
        <v>-4.8006189999999999E-3</v>
      </c>
      <c r="GY620" s="412">
        <v>-1.771161E-3</v>
      </c>
      <c r="GZ620" s="412">
        <v>-2.4989639999999998E-3</v>
      </c>
      <c r="HA620" s="412">
        <v>-4.5765729999999996E-3</v>
      </c>
      <c r="HB620" s="412">
        <v>-2.26787E-4</v>
      </c>
      <c r="HC620" s="412">
        <v>-4.5603479999999997E-3</v>
      </c>
      <c r="HD620" s="412">
        <v>-2.2994075999999999E-2</v>
      </c>
      <c r="HE620" s="412">
        <v>-1.3797070999999999E-2</v>
      </c>
      <c r="HF620" s="412">
        <v>-5.7473639999999996E-3</v>
      </c>
      <c r="HG620" s="412">
        <v>-1.0377935E-2</v>
      </c>
      <c r="HH620" s="412">
        <v>-2.5243831000000001E-2</v>
      </c>
      <c r="HI620" s="412">
        <v>-8.7081229999999999E-3</v>
      </c>
      <c r="HJ620" s="412">
        <v>-6.9659459999999998E-3</v>
      </c>
      <c r="HK620" s="412">
        <v>-1.4639147E-2</v>
      </c>
      <c r="HL620" s="412">
        <v>-2.5015051E-2</v>
      </c>
      <c r="HM620" s="412">
        <v>-3.1797342999999999E-2</v>
      </c>
      <c r="HN620" s="412">
        <v>0.687799304</v>
      </c>
      <c r="HO620" s="412">
        <v>-0.15979244300000001</v>
      </c>
      <c r="HP620" s="412">
        <v>-6.2791748999999994E-2</v>
      </c>
      <c r="HQ620" s="412">
        <v>-9.4599653000000006E-2</v>
      </c>
      <c r="HR620" s="412">
        <v>-9.2904060999999996E-2</v>
      </c>
      <c r="HS620" s="412">
        <v>-7.7811440000000003E-3</v>
      </c>
      <c r="HT620" s="412">
        <v>-8.7054428000000003E-2</v>
      </c>
      <c r="HU620" s="412">
        <v>-1.7926083999999998E-2</v>
      </c>
      <c r="HV620" s="412">
        <v>-4.2033620000000004E-3</v>
      </c>
      <c r="HW620" s="412">
        <v>-3.714246E-3</v>
      </c>
      <c r="HX620" s="412">
        <v>-4.3033350000000001E-3</v>
      </c>
      <c r="HY620" s="412">
        <v>-6.6331840000000003E-3</v>
      </c>
      <c r="HZ620" s="412">
        <v>-6.4965659999999996E-3</v>
      </c>
      <c r="IA620" s="412">
        <v>-5.3731789999999996E-3</v>
      </c>
      <c r="IB620" s="412">
        <v>-6.3851519999999998E-3</v>
      </c>
      <c r="IC620" s="412">
        <v>-3.9558279999999998E-3</v>
      </c>
      <c r="ID620" s="412">
        <v>-6.6891800000000001E-4</v>
      </c>
      <c r="IE620" s="412">
        <v>-2.5236640000000001E-3</v>
      </c>
      <c r="IF620" s="412">
        <v>-3.536043E-3</v>
      </c>
      <c r="IG620" s="412">
        <v>-4.5911980000000003E-3</v>
      </c>
      <c r="IH620" s="412">
        <v>-1.7713780000000001E-3</v>
      </c>
      <c r="II620" s="412">
        <v>-2.3512609999999999E-3</v>
      </c>
      <c r="IJ620" s="412">
        <v>-4.5210069999999996E-3</v>
      </c>
      <c r="IK620" s="412">
        <v>-2.0557099999999999E-4</v>
      </c>
      <c r="IL620" s="412">
        <v>-4.6741999999999999E-3</v>
      </c>
      <c r="IM620" s="412">
        <v>-2.1764386E-2</v>
      </c>
      <c r="IN620" s="412">
        <v>-1.3962697E-2</v>
      </c>
      <c r="IO620" s="412">
        <v>-5.8455850000000004E-3</v>
      </c>
      <c r="IP620" s="412">
        <v>-1.0056668E-2</v>
      </c>
      <c r="IQ620" s="412">
        <v>-2.5067902E-2</v>
      </c>
      <c r="IR620" s="412">
        <v>-9.1361610000000003E-3</v>
      </c>
      <c r="IS620" s="412">
        <v>-6.7844979999999999E-3</v>
      </c>
      <c r="IT620" s="412">
        <v>-1.4490576E-2</v>
      </c>
      <c r="IU620" s="412">
        <v>-2.5233814E-2</v>
      </c>
      <c r="IV620" s="412">
        <v>-3.1855506999999998E-2</v>
      </c>
      <c r="IW620" s="412">
        <v>0.68428895599999995</v>
      </c>
      <c r="IX620" s="412">
        <v>-0.163871829</v>
      </c>
      <c r="IY620" s="412">
        <v>-6.2887224000000005E-2</v>
      </c>
      <c r="IZ620" s="412">
        <v>-9.4565946999999997E-2</v>
      </c>
      <c r="JA620" s="412">
        <v>-7.9638508999999996E-2</v>
      </c>
      <c r="JB620" s="412">
        <v>-7.3545540000000001E-3</v>
      </c>
      <c r="JC620" s="412">
        <v>-8.8202427999999999E-2</v>
      </c>
      <c r="JD620" s="412">
        <v>-1.7421613999999998E-2</v>
      </c>
      <c r="JE620" s="412">
        <v>-4.1444699999999999E-3</v>
      </c>
      <c r="JF620" s="412">
        <v>-3.6924280000000002E-3</v>
      </c>
      <c r="JG620" s="412">
        <v>-4.548669E-3</v>
      </c>
      <c r="JH620" s="412">
        <v>-7.027096E-3</v>
      </c>
      <c r="JI620" s="412">
        <v>-7.306819E-3</v>
      </c>
      <c r="JJ620" s="412">
        <v>-4.1102580000000003E-3</v>
      </c>
      <c r="JK620" s="412">
        <v>-6.4877889999999999E-3</v>
      </c>
      <c r="JL620" s="412">
        <v>-4.0568490000000004E-3</v>
      </c>
      <c r="JM620" s="412">
        <v>-6.6612599999999996E-4</v>
      </c>
      <c r="JN620" s="412">
        <v>-2.2432519999999998E-3</v>
      </c>
      <c r="JO620" s="412">
        <v>-3.6804720000000002E-3</v>
      </c>
      <c r="JP620" s="412">
        <v>-4.662256E-3</v>
      </c>
      <c r="JQ620" s="412">
        <v>-1.7651710000000001E-3</v>
      </c>
      <c r="JR620" s="412">
        <v>-2.2011410000000002E-3</v>
      </c>
      <c r="JS620" s="412">
        <v>-4.452414E-3</v>
      </c>
      <c r="JT620" s="412">
        <v>-2.0066499999999999E-4</v>
      </c>
      <c r="JU620" s="412">
        <v>-4.4534830000000003E-3</v>
      </c>
      <c r="JV620" s="412">
        <v>-2.1162388000000001E-2</v>
      </c>
      <c r="JW620" s="412">
        <v>-1.2831161000000001E-2</v>
      </c>
      <c r="JX620" s="412">
        <v>-5.6811580000000004E-3</v>
      </c>
      <c r="JY620" s="412">
        <v>-1.0133514999999999E-2</v>
      </c>
      <c r="JZ620" s="412">
        <v>-2.4429948999999999E-2</v>
      </c>
      <c r="KA620" s="412">
        <v>-8.7037169999999997E-3</v>
      </c>
      <c r="KB620" s="412">
        <v>-5.613018E-3</v>
      </c>
      <c r="KC620" s="412">
        <v>-1.3668006E-2</v>
      </c>
      <c r="KD620" s="412">
        <v>-2.4378988000000001E-2</v>
      </c>
      <c r="KE620" s="412">
        <v>-3.2033464999999997E-2</v>
      </c>
      <c r="KF620" s="412">
        <v>0.68326830199999999</v>
      </c>
      <c r="KG620" s="412">
        <v>-0.16180366600000001</v>
      </c>
      <c r="KH620" s="412">
        <v>-6.2886785000000001E-2</v>
      </c>
      <c r="KI620" s="412">
        <v>-9.2960337000000004E-2</v>
      </c>
      <c r="KJ620" s="412">
        <v>-7.5951363999999993E-2</v>
      </c>
      <c r="KK620" s="412">
        <v>-7.0353150000000003E-3</v>
      </c>
      <c r="KL620" s="412">
        <v>-8.8743302999999996E-2</v>
      </c>
      <c r="KM620" s="412">
        <v>-1.7419471999999998E-2</v>
      </c>
      <c r="KN620" s="412">
        <v>-3.9397920000000001E-3</v>
      </c>
      <c r="KO620" s="412">
        <v>-3.5399390000000002E-3</v>
      </c>
      <c r="KP620" s="412">
        <v>-4.2651069999999998E-3</v>
      </c>
      <c r="KQ620" s="412">
        <v>-6.7057599999999998E-3</v>
      </c>
      <c r="KR620" s="412">
        <v>-6.4718859999999996E-3</v>
      </c>
      <c r="KS620" s="412">
        <v>-4.7394350000000002E-3</v>
      </c>
      <c r="KT620" s="412">
        <v>-6.9376419999999999E-3</v>
      </c>
      <c r="KU620" s="412">
        <v>-3.8862060000000001E-3</v>
      </c>
      <c r="KV620" s="412">
        <v>-6.3646700000000004E-4</v>
      </c>
      <c r="KW620" s="412">
        <v>-2.0261480000000002E-3</v>
      </c>
      <c r="KX620" s="412">
        <v>-3.636434E-3</v>
      </c>
      <c r="KY620" s="412">
        <v>-4.6291020000000004E-3</v>
      </c>
      <c r="KZ620" s="412">
        <v>-1.7361830000000001E-3</v>
      </c>
      <c r="LA620" s="412">
        <v>-2.1787479999999999E-3</v>
      </c>
      <c r="LB620" s="412">
        <v>-4.3233769999999998E-3</v>
      </c>
      <c r="LC620" s="412">
        <v>-1.8378399999999999E-4</v>
      </c>
      <c r="LD620" s="412">
        <v>-4.2614209999999996E-3</v>
      </c>
      <c r="LE620" s="412">
        <v>-2.0362028000000001E-2</v>
      </c>
      <c r="LF620" s="412">
        <v>-1.2386326E-2</v>
      </c>
      <c r="LG620" s="412">
        <v>-5.2721690000000002E-3</v>
      </c>
      <c r="LH620" s="412">
        <v>-1.0199827999999999E-2</v>
      </c>
      <c r="LI620" s="412">
        <v>-2.3280842E-2</v>
      </c>
      <c r="LJ620" s="412">
        <v>-8.5705569999999995E-3</v>
      </c>
      <c r="LK620" s="412">
        <v>-5.6718940000000002E-3</v>
      </c>
      <c r="LL620" s="412">
        <v>-1.2397709999999999E-2</v>
      </c>
      <c r="LM620" s="412">
        <v>-2.3555356E-2</v>
      </c>
      <c r="LN620" s="412">
        <v>-3.1333724E-2</v>
      </c>
      <c r="LO620" s="412">
        <v>0.67848175399999999</v>
      </c>
      <c r="LP620" s="412">
        <v>-0.15967825899999999</v>
      </c>
      <c r="LQ620" s="412">
        <v>-6.3751555000000001E-2</v>
      </c>
      <c r="LR620" s="412">
        <v>-9.3853037E-2</v>
      </c>
      <c r="LS620" s="412">
        <v>-7.4937803999999997E-2</v>
      </c>
      <c r="LT620" s="412">
        <v>-6.6135129999999997E-3</v>
      </c>
      <c r="LU620" s="412">
        <v>-8.6532224000000005E-2</v>
      </c>
      <c r="LV620" s="412">
        <v>-1.5888973000000001E-2</v>
      </c>
      <c r="LW620" s="412">
        <v>-3.62584E-3</v>
      </c>
      <c r="LX620" s="412">
        <v>-3.43342E-3</v>
      </c>
      <c r="LY620" s="412">
        <v>-4.0470030000000004E-3</v>
      </c>
      <c r="LZ620" s="412">
        <v>-6.3772289999999999E-3</v>
      </c>
      <c r="MA620" s="412">
        <v>-5.2827949999999999E-3</v>
      </c>
      <c r="MB620" s="412">
        <v>-4.3240350000000004E-3</v>
      </c>
      <c r="MC620" s="412">
        <v>-7.1712679999999997E-3</v>
      </c>
      <c r="MD620" s="412">
        <v>-3.6211239999999999E-3</v>
      </c>
      <c r="ME620" s="412">
        <v>-5.7801800000000002E-4</v>
      </c>
      <c r="MF620" s="412">
        <v>-2.441464E-3</v>
      </c>
      <c r="MG620" s="412">
        <v>-3.6555310000000001E-3</v>
      </c>
      <c r="MH620" s="412">
        <v>-4.3611880000000002E-3</v>
      </c>
      <c r="MI620" s="412">
        <v>-1.75067E-3</v>
      </c>
      <c r="MJ620" s="412">
        <v>-2.1139660000000001E-3</v>
      </c>
      <c r="MK620" s="412">
        <v>-4.330731E-3</v>
      </c>
      <c r="ML620" s="412">
        <v>-1.5494900000000001E-4</v>
      </c>
      <c r="MM620" s="412">
        <v>-4.2128909999999999E-3</v>
      </c>
      <c r="MN620" s="412">
        <v>-1.9269735999999999E-2</v>
      </c>
      <c r="MO620" s="412">
        <v>-1.1596165E-2</v>
      </c>
      <c r="MP620" s="412">
        <v>-5.2750499999999999E-3</v>
      </c>
      <c r="MQ620" s="412">
        <v>-9.9361039999999994E-3</v>
      </c>
      <c r="MR620" s="412">
        <v>-2.2201835999999999E-2</v>
      </c>
      <c r="MS620" s="412">
        <v>-8.3493809999999995E-3</v>
      </c>
      <c r="MT620" s="412">
        <v>-5.6355190000000003E-3</v>
      </c>
      <c r="MU620" s="412">
        <v>-1.2425235E-2</v>
      </c>
      <c r="MV620" s="412">
        <v>-2.3137855999999998E-2</v>
      </c>
      <c r="MW620" s="412">
        <v>-3.1583391000000002E-2</v>
      </c>
      <c r="MX620" s="412">
        <v>0.67894669699999999</v>
      </c>
      <c r="MY620" s="412">
        <v>-0.15859833500000001</v>
      </c>
      <c r="MZ620" s="412">
        <v>-6.4321644999999997E-2</v>
      </c>
      <c r="NA620" s="412">
        <v>-8.9955216000000005E-2</v>
      </c>
      <c r="NB620" s="412">
        <v>-7.3279478999999995E-2</v>
      </c>
      <c r="NC620" s="412">
        <v>-6.616673E-3</v>
      </c>
      <c r="ND620" s="412">
        <v>-8.6789933E-2</v>
      </c>
      <c r="NE620" s="412">
        <v>-1.5504323E-2</v>
      </c>
      <c r="NF620" s="412">
        <v>-3.3614439999999999E-3</v>
      </c>
      <c r="NG620" s="412">
        <v>-3.024948E-3</v>
      </c>
      <c r="NH620" s="412">
        <v>-3.9306940000000002E-3</v>
      </c>
      <c r="NI620" s="412">
        <v>-6.1907999999999998E-3</v>
      </c>
      <c r="NJ620" s="412">
        <v>-4.2681139999999999E-3</v>
      </c>
      <c r="NK620" s="412">
        <v>-3.7143649999999999E-3</v>
      </c>
      <c r="NL620" s="412">
        <v>-7.8729319999999992E-3</v>
      </c>
      <c r="NM620" s="412">
        <v>-3.4412990000000001E-3</v>
      </c>
      <c r="NN620" s="412">
        <v>-5.5333699999999999E-4</v>
      </c>
      <c r="NO620" s="412">
        <v>-2.4870589999999998E-3</v>
      </c>
      <c r="NP620" s="412">
        <v>-3.5607730000000001E-3</v>
      </c>
      <c r="NQ620" s="412">
        <v>-4.2308950000000001E-3</v>
      </c>
      <c r="NR620" s="412">
        <v>-1.8041209999999999E-3</v>
      </c>
      <c r="NS620" s="412">
        <v>-2.1717030000000001E-3</v>
      </c>
      <c r="NT620" s="412">
        <v>-4.3863670000000004E-3</v>
      </c>
      <c r="NU620" s="412">
        <v>-1.4822899999999999E-4</v>
      </c>
      <c r="NV620" s="412">
        <v>-4.2988050000000002E-3</v>
      </c>
      <c r="NW620" s="412">
        <v>-1.8532625E-2</v>
      </c>
      <c r="NX620" s="412">
        <v>-1.1037826000000001E-2</v>
      </c>
      <c r="NY620" s="412">
        <v>-5.1969410000000001E-3</v>
      </c>
      <c r="NZ620" s="412">
        <v>-1.0001769000000001E-2</v>
      </c>
      <c r="OA620" s="412">
        <v>-2.2105440000000001E-2</v>
      </c>
      <c r="OB620" s="412">
        <v>-8.6888940000000008E-3</v>
      </c>
      <c r="OC620" s="412">
        <v>-5.4495530000000002E-3</v>
      </c>
      <c r="OD620" s="412">
        <v>-1.2605592000000001E-2</v>
      </c>
      <c r="OE620" s="412">
        <v>-2.3370393999999999E-2</v>
      </c>
      <c r="OF620" s="412">
        <v>-3.2989008E-2</v>
      </c>
      <c r="OG620" s="412">
        <v>0.67093549900000005</v>
      </c>
      <c r="OH620" s="412">
        <v>-0.156950122</v>
      </c>
      <c r="OI620" s="412">
        <v>-6.4640227999999994E-2</v>
      </c>
      <c r="OJ620" s="412">
        <v>-8.8379728000000005E-2</v>
      </c>
      <c r="OK620" s="412">
        <v>-7.5703719000000003E-2</v>
      </c>
      <c r="OL620" s="412">
        <v>-6.6794369999999999E-3</v>
      </c>
      <c r="OM620" s="412">
        <v>-8.8129126000000002E-2</v>
      </c>
      <c r="ON620" s="412">
        <v>-1.4808775999999999E-2</v>
      </c>
      <c r="OO620" s="412">
        <v>-3.2735220000000001E-3</v>
      </c>
      <c r="OP620" s="412">
        <v>-2.9214879999999999E-3</v>
      </c>
      <c r="OQ620" s="412">
        <v>-3.9788740000000003E-3</v>
      </c>
      <c r="OR620" s="412">
        <v>-6.1662590000000003E-3</v>
      </c>
      <c r="OS620" s="412">
        <v>-4.621099E-3</v>
      </c>
      <c r="OT620" s="412">
        <v>-3.7723190000000001E-3</v>
      </c>
      <c r="OU620" s="412">
        <v>-7.9407820000000004E-3</v>
      </c>
      <c r="OV620" s="412">
        <v>-3.2075290000000002E-3</v>
      </c>
      <c r="OW620" s="412">
        <v>-5.2676000000000003E-4</v>
      </c>
      <c r="OX620" s="412">
        <v>-2.4950910000000001E-3</v>
      </c>
      <c r="OY620" s="412">
        <v>-3.567813E-3</v>
      </c>
      <c r="OZ620" s="412">
        <v>-4.2864829999999998E-3</v>
      </c>
      <c r="PA620" s="412">
        <v>-1.8380060000000001E-3</v>
      </c>
      <c r="PB620" s="412">
        <v>-2.175256E-3</v>
      </c>
      <c r="PC620" s="412">
        <v>-4.456677E-3</v>
      </c>
      <c r="PD620" s="412">
        <v>-1.5405099999999999E-4</v>
      </c>
      <c r="PE620" s="412">
        <v>-4.3739240000000004E-3</v>
      </c>
      <c r="PF620" s="412">
        <v>-1.9275632000000001E-2</v>
      </c>
      <c r="PG620" s="412">
        <v>-1.0338281E-2</v>
      </c>
      <c r="PH620" s="412">
        <v>-5.0998739999999999E-3</v>
      </c>
      <c r="PI620" s="412">
        <v>-9.7170350000000006E-3</v>
      </c>
      <c r="PJ620" s="412">
        <v>-2.1824164E-2</v>
      </c>
      <c r="PK620" s="412">
        <v>-9.0848419999999992E-3</v>
      </c>
      <c r="PL620" s="412">
        <v>-5.9259239999999999E-3</v>
      </c>
      <c r="PM620" s="412">
        <v>-1.2698203999999999E-2</v>
      </c>
      <c r="PN620" s="412">
        <v>-2.3184613E-2</v>
      </c>
      <c r="PO620" s="412">
        <v>-3.4527210000000003E-2</v>
      </c>
      <c r="PP620" s="412">
        <v>0.66590246799999997</v>
      </c>
      <c r="PQ620" s="412">
        <v>-0.15742877899999999</v>
      </c>
      <c r="PR620" s="412">
        <v>-6.4043817000000003E-2</v>
      </c>
      <c r="PS620" s="412">
        <v>-8.5231983999999997E-2</v>
      </c>
      <c r="PT620" s="412">
        <v>-7.6334156E-2</v>
      </c>
      <c r="PU620" s="412">
        <v>-6.9767379999999997E-3</v>
      </c>
      <c r="PV620" s="412">
        <v>-8.9242325999999997E-2</v>
      </c>
      <c r="PW620" s="412">
        <v>-1.4778995E-2</v>
      </c>
      <c r="PX620" s="412">
        <v>-3.2013409999999999E-3</v>
      </c>
      <c r="PY620" s="412">
        <v>-2.8641740000000001E-3</v>
      </c>
      <c r="PZ620" s="412">
        <v>-4.0797960000000001E-3</v>
      </c>
      <c r="QA620" s="412">
        <v>-6.3665249999999996E-3</v>
      </c>
      <c r="QB620" s="412">
        <v>-4.931614E-3</v>
      </c>
      <c r="QC620" s="412">
        <v>-4.2602309999999997E-3</v>
      </c>
      <c r="QD620" s="412">
        <v>-8.3172890000000003E-3</v>
      </c>
      <c r="QE620" s="412">
        <v>-3.1953960000000001E-3</v>
      </c>
      <c r="QF620" s="412">
        <v>-5.4017599999999996E-4</v>
      </c>
      <c r="QG620" s="412">
        <v>-2.4447800000000001E-3</v>
      </c>
      <c r="QH620" s="412">
        <v>-3.6261959999999999E-3</v>
      </c>
      <c r="QI620" s="412">
        <v>-4.2944699999999999E-3</v>
      </c>
      <c r="QJ620" s="412">
        <v>-1.853691E-3</v>
      </c>
      <c r="QK620" s="412">
        <v>-2.192743E-3</v>
      </c>
      <c r="QL620" s="412">
        <v>-4.6034800000000001E-3</v>
      </c>
      <c r="QM620" s="412">
        <v>-1.21105E-4</v>
      </c>
      <c r="QN620" s="412">
        <v>-4.3365210000000003E-3</v>
      </c>
      <c r="QO620" s="412">
        <v>-1.6485224999999999E-2</v>
      </c>
      <c r="QP620" s="412">
        <v>-1.0194269000000001E-2</v>
      </c>
      <c r="QQ620" s="412">
        <v>-4.9087369999999998E-3</v>
      </c>
      <c r="QR620" s="412">
        <v>-9.1738659999999993E-3</v>
      </c>
      <c r="QS620" s="412">
        <v>-2.1084941999999999E-2</v>
      </c>
      <c r="QT620" s="412">
        <v>-9.3311239999999997E-3</v>
      </c>
      <c r="QU620" s="412">
        <v>-5.2497020000000002E-3</v>
      </c>
      <c r="QV620" s="412">
        <v>-1.266054E-2</v>
      </c>
      <c r="QW620" s="412">
        <v>-2.3074626000000001E-2</v>
      </c>
      <c r="QX620" s="412">
        <v>-3.4422729999999999E-2</v>
      </c>
      <c r="QY620" s="412">
        <v>0.67290210399999995</v>
      </c>
      <c r="QZ620" s="412">
        <v>-0.15237482299999999</v>
      </c>
      <c r="RA620" s="412">
        <v>-6.3684381999999998E-2</v>
      </c>
      <c r="RB620" s="412">
        <v>-8.5307336999999997E-2</v>
      </c>
      <c r="RC620" s="412">
        <v>-7.5941268000000006E-2</v>
      </c>
      <c r="RD620" s="412">
        <v>-6.4837660000000002E-3</v>
      </c>
      <c r="RE620" s="412">
        <v>-9.0265447999999998E-2</v>
      </c>
      <c r="RF620" s="412">
        <v>-1.4426576999999999E-2</v>
      </c>
      <c r="RG620" s="412">
        <v>-3.1926770000000001E-3</v>
      </c>
      <c r="RH620" s="412">
        <v>-2.865317E-3</v>
      </c>
      <c r="RI620" s="412">
        <v>-4.3136249999999998E-3</v>
      </c>
      <c r="RJ620" s="412">
        <v>-6.4025719999999996E-3</v>
      </c>
      <c r="RK620" s="412">
        <v>-4.1205449999999998E-3</v>
      </c>
      <c r="RL620" s="412">
        <v>-4.3721000000000003E-3</v>
      </c>
      <c r="RM620" s="412">
        <v>-8.4744360000000001E-3</v>
      </c>
      <c r="RN620" s="412">
        <v>-3.2935180000000001E-3</v>
      </c>
      <c r="RO620" s="412">
        <v>-5.7507499999999998E-4</v>
      </c>
      <c r="RP620" s="412">
        <v>-2.199501E-3</v>
      </c>
      <c r="RQ620" s="412">
        <v>-3.7718769999999999E-3</v>
      </c>
      <c r="RR620" s="412">
        <v>-4.1767899999999997E-3</v>
      </c>
      <c r="RS620" s="412">
        <v>-1.806352E-3</v>
      </c>
      <c r="RT620" s="412">
        <v>-2.2159850000000002E-3</v>
      </c>
      <c r="RU620" s="412">
        <v>-4.7073920000000003E-3</v>
      </c>
      <c r="RV620" s="412">
        <v>-1.4287699999999999E-4</v>
      </c>
      <c r="RW620" s="412">
        <v>-4.1957100000000001E-3</v>
      </c>
      <c r="RX620" s="412">
        <v>-1.654448E-2</v>
      </c>
      <c r="RY620" s="412">
        <v>-1.0277128999999999E-2</v>
      </c>
      <c r="RZ620" s="412">
        <v>-4.8522529999999999E-3</v>
      </c>
      <c r="SA620" s="412">
        <v>-9.1828440000000008E-3</v>
      </c>
      <c r="SB620" s="412">
        <v>-2.0163865E-2</v>
      </c>
      <c r="SC620" s="412">
        <v>-9.4637520000000006E-3</v>
      </c>
      <c r="SD620" s="412">
        <v>-7.0535850000000002E-3</v>
      </c>
      <c r="SE620" s="412">
        <v>-1.2741074999999999E-2</v>
      </c>
      <c r="SF620" s="412">
        <v>-2.3001731000000001E-2</v>
      </c>
      <c r="SG620" s="412">
        <v>-3.6531267999999999E-2</v>
      </c>
      <c r="SH620" s="412">
        <v>0.66098405999999998</v>
      </c>
      <c r="SI620" s="412">
        <v>-0.162989368</v>
      </c>
      <c r="SJ620" s="412">
        <v>-6.7501377000000001E-2</v>
      </c>
      <c r="SK620" s="412">
        <v>-8.9442777000000001E-2</v>
      </c>
      <c r="SL620" s="412">
        <v>-7.3888840999999997E-2</v>
      </c>
      <c r="SM620" s="412">
        <v>-6.6387959999999998E-3</v>
      </c>
      <c r="SN620" s="412">
        <v>-9.6896995E-2</v>
      </c>
      <c r="SO620" s="412">
        <v>-1.3674036000000001E-2</v>
      </c>
      <c r="SP620" s="412">
        <v>-2.850876E-3</v>
      </c>
      <c r="SQ620" s="412">
        <v>-2.6342079999999999E-3</v>
      </c>
      <c r="SR620" s="412">
        <v>-4.1717009999999999E-3</v>
      </c>
      <c r="SS620" s="412">
        <v>-6.3898469999999997E-3</v>
      </c>
      <c r="ST620" s="412">
        <v>-4.3404239999999998E-3</v>
      </c>
      <c r="SU620" s="412">
        <v>-3.8769540000000002E-3</v>
      </c>
      <c r="SV620" s="412">
        <v>-9.4229129999999998E-3</v>
      </c>
      <c r="SW620" s="412">
        <v>-2.8368299999999998E-3</v>
      </c>
      <c r="SX620" s="412">
        <v>-4.8843200000000002E-4</v>
      </c>
      <c r="SY620" s="412">
        <v>-2.1898059999999999E-3</v>
      </c>
      <c r="SZ620" s="412">
        <v>-3.7226400000000002E-3</v>
      </c>
      <c r="TA620" s="412">
        <v>-4.0971130000000003E-3</v>
      </c>
      <c r="TB620" s="412">
        <v>-1.88014E-3</v>
      </c>
      <c r="TC620" s="412">
        <v>-2.0844700000000002E-3</v>
      </c>
      <c r="TD620" s="412">
        <v>-4.507807E-3</v>
      </c>
      <c r="TE620" s="412">
        <v>-1.5149400000000001E-4</v>
      </c>
    </row>
    <row r="621" spans="1:525" x14ac:dyDescent="0.3">
      <c r="A621" s="412">
        <v>-7.1590619999999999E-3</v>
      </c>
      <c r="B621" s="412">
        <v>-1.9789372E-2</v>
      </c>
      <c r="C621" s="412">
        <v>-3.9307839999999997E-3</v>
      </c>
      <c r="D621" s="412">
        <v>-6.3646229999999998E-3</v>
      </c>
      <c r="E621" s="412">
        <v>-5.0476000000000002E-3</v>
      </c>
      <c r="F621" s="412">
        <v>-8.8104129999999996E-3</v>
      </c>
      <c r="G621" s="412">
        <v>-7.2619060000000003E-3</v>
      </c>
      <c r="H621" s="412">
        <v>-5.0467810000000002E-3</v>
      </c>
      <c r="I621" s="412">
        <v>-7.7256440000000003E-3</v>
      </c>
      <c r="J621" s="412">
        <v>-1.0614027E-2</v>
      </c>
      <c r="K621" s="412">
        <v>-1.2167068E-2</v>
      </c>
      <c r="L621" s="412">
        <v>-1.6049186E-2</v>
      </c>
      <c r="M621" s="412">
        <v>0.88234423399999995</v>
      </c>
      <c r="N621" s="412">
        <v>-1.6133821999999999E-2</v>
      </c>
      <c r="O621" s="412">
        <v>-2.9147290999999999E-2</v>
      </c>
      <c r="P621" s="412">
        <v>-9.5215860000000003E-3</v>
      </c>
      <c r="Q621" s="412">
        <v>-7.4676500000000002E-3</v>
      </c>
      <c r="R621" s="412">
        <v>-1.6148045E-2</v>
      </c>
      <c r="S621" s="412">
        <v>-2.1855495999999999E-2</v>
      </c>
      <c r="T621" s="412">
        <v>-3.8918289999999999E-3</v>
      </c>
      <c r="U621" s="412">
        <v>-3.3866299999999998E-3</v>
      </c>
      <c r="V621" s="412">
        <v>-2.3330650000000001E-3</v>
      </c>
      <c r="W621" s="412">
        <v>-6.3607120000000001E-3</v>
      </c>
      <c r="X621" s="412">
        <v>-5.0062279999999997E-3</v>
      </c>
      <c r="Y621" s="412">
        <v>-3.9466960000000004E-3</v>
      </c>
      <c r="Z621" s="412">
        <v>-4.3465910000000003E-3</v>
      </c>
      <c r="AA621" s="412">
        <v>-2.9323299999999999E-3</v>
      </c>
      <c r="AB621" s="412">
        <v>-1.237178E-3</v>
      </c>
      <c r="AC621" s="412">
        <v>-1.440462E-3</v>
      </c>
      <c r="AD621" s="412">
        <v>-3.0558730000000002E-3</v>
      </c>
      <c r="AE621" s="412">
        <v>-6.2510659999999996E-3</v>
      </c>
      <c r="AF621" s="412">
        <v>-2.305264E-3</v>
      </c>
      <c r="AG621" s="412">
        <v>-2.0753899999999999E-3</v>
      </c>
      <c r="AH621" s="412">
        <v>-3.548678E-3</v>
      </c>
      <c r="AI621" s="412">
        <v>-1.8325500000000001E-4</v>
      </c>
      <c r="AJ621" s="412">
        <v>-7.0294809999999998E-3</v>
      </c>
      <c r="AK621" s="412">
        <v>-1.9238910000000001E-2</v>
      </c>
      <c r="AL621" s="412">
        <v>-3.8543900000000001E-3</v>
      </c>
      <c r="AM621" s="412">
        <v>-6.3653939999999999E-3</v>
      </c>
      <c r="AN621" s="412">
        <v>-4.9049159999999996E-3</v>
      </c>
      <c r="AO621" s="412">
        <v>-8.6701650000000005E-3</v>
      </c>
      <c r="AP621" s="412">
        <v>-7.0580310000000002E-3</v>
      </c>
      <c r="AQ621" s="412">
        <v>-4.4450440000000004E-3</v>
      </c>
      <c r="AR621" s="412">
        <v>-7.646384E-3</v>
      </c>
      <c r="AS621" s="412">
        <v>-1.0558349E-2</v>
      </c>
      <c r="AT621" s="412">
        <v>-1.2429829999999999E-2</v>
      </c>
      <c r="AU621" s="412">
        <v>-1.6089830999999999E-2</v>
      </c>
      <c r="AV621" s="412">
        <v>0.88123864799999996</v>
      </c>
      <c r="AW621" s="412">
        <v>-1.5214806000000001E-2</v>
      </c>
      <c r="AX621" s="412">
        <v>-2.8773903E-2</v>
      </c>
      <c r="AY621" s="412">
        <v>-9.3954590000000001E-3</v>
      </c>
      <c r="AZ621" s="412">
        <v>-7.4724589999999999E-3</v>
      </c>
      <c r="BA621" s="412">
        <v>-1.6047227000000001E-2</v>
      </c>
      <c r="BB621" s="412">
        <v>-2.3756651E-2</v>
      </c>
      <c r="BC621" s="412">
        <v>-3.9273140000000003E-3</v>
      </c>
      <c r="BD621" s="412">
        <v>-3.2032200000000001E-3</v>
      </c>
      <c r="BE621" s="412">
        <v>-2.276602E-3</v>
      </c>
      <c r="BF621" s="412">
        <v>-6.6232729999999998E-3</v>
      </c>
      <c r="BG621" s="412">
        <v>-5.4883680000000004E-3</v>
      </c>
      <c r="BH621" s="412">
        <v>-4.2078020000000001E-3</v>
      </c>
      <c r="BI621" s="412">
        <v>-4.6529880000000003E-3</v>
      </c>
      <c r="BJ621" s="412">
        <v>-2.9622289999999998E-3</v>
      </c>
      <c r="BK621" s="412">
        <v>-1.2241050000000001E-3</v>
      </c>
      <c r="BL621" s="412">
        <v>-1.425384E-3</v>
      </c>
      <c r="BM621" s="412">
        <v>-3.0789680000000001E-3</v>
      </c>
      <c r="BN621" s="412">
        <v>-6.4147350000000004E-3</v>
      </c>
      <c r="BO621" s="412">
        <v>-2.142068E-3</v>
      </c>
      <c r="BP621" s="412">
        <v>-2.1958659999999999E-3</v>
      </c>
      <c r="BQ621" s="412">
        <v>-3.5824160000000002E-3</v>
      </c>
      <c r="BR621" s="412">
        <v>-1.7998800000000001E-4</v>
      </c>
      <c r="BS621" s="412">
        <v>-7.2452209999999996E-3</v>
      </c>
      <c r="BT621" s="412">
        <v>-1.9524401E-2</v>
      </c>
      <c r="BU621" s="412">
        <v>-3.8386850000000001E-3</v>
      </c>
      <c r="BV621" s="412">
        <v>-6.3806069999999999E-3</v>
      </c>
      <c r="BW621" s="412">
        <v>-4.8433749999999996E-3</v>
      </c>
      <c r="BX621" s="412">
        <v>-8.6190639999999992E-3</v>
      </c>
      <c r="BY621" s="412">
        <v>-7.0449350000000004E-3</v>
      </c>
      <c r="BZ621" s="412">
        <v>-4.7684160000000001E-3</v>
      </c>
      <c r="CA621" s="412">
        <v>-7.5938530000000002E-3</v>
      </c>
      <c r="CB621" s="412">
        <v>-1.035345E-2</v>
      </c>
      <c r="CC621" s="412">
        <v>-1.2985006E-2</v>
      </c>
      <c r="CD621" s="412">
        <v>-1.6108925E-2</v>
      </c>
      <c r="CE621" s="412">
        <v>0.88196881699999996</v>
      </c>
      <c r="CF621" s="412">
        <v>-1.4966191E-2</v>
      </c>
      <c r="CG621" s="412">
        <v>-2.8692186000000001E-2</v>
      </c>
      <c r="CH621" s="412">
        <v>-8.8950939999999992E-3</v>
      </c>
      <c r="CI621" s="412">
        <v>-7.6821390000000002E-3</v>
      </c>
      <c r="CJ621" s="412">
        <v>-1.5899786999999999E-2</v>
      </c>
      <c r="CK621" s="412">
        <v>-2.2930145999999998E-2</v>
      </c>
      <c r="CL621" s="412">
        <v>-3.9542800000000001E-3</v>
      </c>
      <c r="CM621" s="412">
        <v>-3.0436539999999998E-3</v>
      </c>
      <c r="CN621" s="412">
        <v>-2.1630099999999999E-3</v>
      </c>
      <c r="CO621" s="412">
        <v>-6.4698400000000001E-3</v>
      </c>
      <c r="CP621" s="412">
        <v>-5.9143920000000001E-3</v>
      </c>
      <c r="CQ621" s="412">
        <v>-4.1446479999999999E-3</v>
      </c>
      <c r="CR621" s="412">
        <v>-4.7444289999999997E-3</v>
      </c>
      <c r="CS621" s="412">
        <v>-3.2288680000000002E-3</v>
      </c>
      <c r="CT621" s="412">
        <v>-1.1882170000000001E-3</v>
      </c>
      <c r="CU621" s="412">
        <v>-1.4334160000000001E-3</v>
      </c>
      <c r="CV621" s="412">
        <v>-3.0200280000000001E-3</v>
      </c>
      <c r="CW621" s="412">
        <v>-6.5284699999999998E-3</v>
      </c>
      <c r="CX621" s="412">
        <v>-2.462522E-3</v>
      </c>
      <c r="CY621" s="412">
        <v>-2.4343780000000001E-3</v>
      </c>
      <c r="CZ621" s="412">
        <v>-3.6735769999999999E-3</v>
      </c>
      <c r="DA621" s="412">
        <v>-1.53993E-4</v>
      </c>
      <c r="DB621" s="412">
        <v>-7.019778E-3</v>
      </c>
      <c r="DC621" s="412">
        <v>-1.8800052000000001E-2</v>
      </c>
      <c r="DD621" s="412">
        <v>-3.744205E-3</v>
      </c>
      <c r="DE621" s="412">
        <v>-6.2662919999999997E-3</v>
      </c>
      <c r="DF621" s="412">
        <v>-4.7757750000000003E-3</v>
      </c>
      <c r="DG621" s="412">
        <v>-8.4815829999999991E-3</v>
      </c>
      <c r="DH621" s="412">
        <v>-6.860367E-3</v>
      </c>
      <c r="DI621" s="412">
        <v>-4.6760990000000004E-3</v>
      </c>
      <c r="DJ621" s="412">
        <v>-7.4776879999999997E-3</v>
      </c>
      <c r="DK621" s="412">
        <v>-1.0071357E-2</v>
      </c>
      <c r="DL621" s="412">
        <v>-1.2843856000000001E-2</v>
      </c>
      <c r="DM621" s="412">
        <v>-1.6006902E-2</v>
      </c>
      <c r="DN621" s="412">
        <v>0.88748242300000002</v>
      </c>
      <c r="DO621" s="412">
        <v>-1.4377997E-2</v>
      </c>
      <c r="DP621" s="412">
        <v>-2.7951034999999999E-2</v>
      </c>
      <c r="DQ621" s="412">
        <v>-9.4318449999999995E-3</v>
      </c>
      <c r="DR621" s="412">
        <v>-8.047205E-3</v>
      </c>
      <c r="DS621" s="412">
        <v>-1.5831557999999999E-2</v>
      </c>
      <c r="DT621" s="412">
        <v>-2.1962933E-2</v>
      </c>
      <c r="DU621" s="412">
        <v>-4.0167279999999998E-3</v>
      </c>
      <c r="DV621" s="412">
        <v>-3.094056E-3</v>
      </c>
      <c r="DW621" s="412">
        <v>-2.0887129999999999E-3</v>
      </c>
      <c r="DX621" s="412">
        <v>-6.630286E-3</v>
      </c>
      <c r="DY621" s="412">
        <v>-5.7024299999999997E-3</v>
      </c>
      <c r="DZ621" s="412">
        <v>-4.0711139999999998E-3</v>
      </c>
      <c r="EA621" s="412">
        <v>-4.9150820000000003E-3</v>
      </c>
      <c r="EB621" s="412">
        <v>-3.081131E-3</v>
      </c>
      <c r="EC621" s="412">
        <v>-1.2639579999999999E-3</v>
      </c>
      <c r="ED621" s="412">
        <v>-1.6238540000000001E-3</v>
      </c>
      <c r="EE621" s="412">
        <v>-2.8668130000000002E-3</v>
      </c>
      <c r="EF621" s="412">
        <v>-6.417023E-3</v>
      </c>
      <c r="EG621" s="412">
        <v>-2.3496120000000001E-3</v>
      </c>
      <c r="EH621" s="412">
        <v>-2.4761919999999999E-3</v>
      </c>
      <c r="EI621" s="412">
        <v>-3.4554609999999999E-3</v>
      </c>
      <c r="EJ621" s="412">
        <v>-1.8874699999999999E-4</v>
      </c>
      <c r="EK621" s="412">
        <v>-6.5687059999999997E-3</v>
      </c>
      <c r="EL621" s="412">
        <v>-1.6706603E-2</v>
      </c>
      <c r="EM621" s="412">
        <v>-3.7810859999999999E-3</v>
      </c>
      <c r="EN621" s="412">
        <v>-6.7042259999999998E-3</v>
      </c>
      <c r="EO621" s="412">
        <v>-5.0613059999999998E-3</v>
      </c>
      <c r="EP621" s="412">
        <v>-7.7587450000000001E-3</v>
      </c>
      <c r="EQ621" s="412">
        <v>-6.4321320000000001E-3</v>
      </c>
      <c r="ER621" s="412">
        <v>-4.7782040000000003E-3</v>
      </c>
      <c r="ES621" s="412">
        <v>-7.2250769999999999E-3</v>
      </c>
      <c r="ET621" s="412">
        <v>-1.0412543E-2</v>
      </c>
      <c r="EU621" s="412">
        <v>-1.3476782E-2</v>
      </c>
      <c r="EV621" s="412">
        <v>-1.5837436E-2</v>
      </c>
      <c r="EW621" s="412">
        <v>0.886598365</v>
      </c>
      <c r="EX621" s="412">
        <v>-1.3648291E-2</v>
      </c>
      <c r="EY621" s="412">
        <v>-2.8901697E-2</v>
      </c>
      <c r="EZ621" s="412">
        <v>-8.5920059999999993E-3</v>
      </c>
      <c r="FA621" s="412">
        <v>-7.5429529999999998E-3</v>
      </c>
      <c r="FB621" s="412">
        <v>-1.5928958999999999E-2</v>
      </c>
      <c r="FC621" s="412">
        <v>-2.0948511E-2</v>
      </c>
      <c r="FD621" s="412">
        <v>-3.9138289999999997E-3</v>
      </c>
      <c r="FE621" s="412">
        <v>-2.9068710000000001E-3</v>
      </c>
      <c r="FF621" s="412">
        <v>-2.0105240000000001E-3</v>
      </c>
      <c r="FG621" s="412">
        <v>-5.9433130000000004E-3</v>
      </c>
      <c r="FH621" s="412">
        <v>-6.3929670000000003E-3</v>
      </c>
      <c r="FI621" s="412">
        <v>-3.8700620000000001E-3</v>
      </c>
      <c r="FJ621" s="412">
        <v>-4.3123620000000001E-3</v>
      </c>
      <c r="FK621" s="412">
        <v>-2.9480729999999998E-3</v>
      </c>
      <c r="FL621" s="412">
        <v>-1.0383079999999999E-3</v>
      </c>
      <c r="FM621" s="412">
        <v>-1.4435279999999999E-3</v>
      </c>
      <c r="FN621" s="412">
        <v>-2.8907400000000001E-3</v>
      </c>
      <c r="FO621" s="412">
        <v>-6.0402600000000004E-3</v>
      </c>
      <c r="FP621" s="412">
        <v>-2.2079740000000001E-3</v>
      </c>
      <c r="FQ621" s="412">
        <v>-2.4973420000000001E-3</v>
      </c>
      <c r="FR621" s="412">
        <v>-3.4230490000000001E-3</v>
      </c>
      <c r="FS621" s="412">
        <v>-1.9919499999999999E-4</v>
      </c>
      <c r="FT621" s="412">
        <v>-6.7701389999999997E-3</v>
      </c>
      <c r="FU621" s="412">
        <v>-1.5228868E-2</v>
      </c>
      <c r="FV621" s="412">
        <v>-4.1017759999999997E-3</v>
      </c>
      <c r="FW621" s="412">
        <v>-7.1786510000000003E-3</v>
      </c>
      <c r="FX621" s="412">
        <v>-5.072661E-3</v>
      </c>
      <c r="FY621" s="412">
        <v>-7.9324300000000007E-3</v>
      </c>
      <c r="FZ621" s="412">
        <v>-6.5504960000000003E-3</v>
      </c>
      <c r="GA621" s="412">
        <v>-5.3745590000000001E-3</v>
      </c>
      <c r="GB621" s="412">
        <v>-6.6146670000000003E-3</v>
      </c>
      <c r="GC621" s="412">
        <v>-1.0675713E-2</v>
      </c>
      <c r="GD621" s="412">
        <v>-1.4243506E-2</v>
      </c>
      <c r="GE621" s="412">
        <v>-1.5547564999999999E-2</v>
      </c>
      <c r="GF621" s="412">
        <v>0.88244282500000004</v>
      </c>
      <c r="GG621" s="412">
        <v>-1.3287772999999999E-2</v>
      </c>
      <c r="GH621" s="412">
        <v>-2.9770886E-2</v>
      </c>
      <c r="GI621" s="412">
        <v>-9.3478669999999993E-3</v>
      </c>
      <c r="GJ621" s="412">
        <v>-7.7056370000000004E-3</v>
      </c>
      <c r="GK621" s="412">
        <v>-1.6465053E-2</v>
      </c>
      <c r="GL621" s="412">
        <v>-2.1897203000000001E-2</v>
      </c>
      <c r="GM621" s="412">
        <v>-4.1685300000000002E-3</v>
      </c>
      <c r="GN621" s="412">
        <v>-2.8107150000000001E-3</v>
      </c>
      <c r="GO621" s="412">
        <v>-2.1371440000000001E-3</v>
      </c>
      <c r="GP621" s="412">
        <v>-5.9479529999999997E-3</v>
      </c>
      <c r="GQ621" s="412">
        <v>-7.6732429999999997E-3</v>
      </c>
      <c r="GR621" s="412">
        <v>-4.0311119999999999E-3</v>
      </c>
      <c r="GS621" s="412">
        <v>-4.2741410000000004E-3</v>
      </c>
      <c r="GT621" s="412">
        <v>-2.9718560000000002E-3</v>
      </c>
      <c r="GU621" s="412">
        <v>-9.8761199999999991E-4</v>
      </c>
      <c r="GV621" s="412">
        <v>-1.4138009999999999E-3</v>
      </c>
      <c r="GW621" s="412">
        <v>-2.9600469999999999E-3</v>
      </c>
      <c r="GX621" s="412">
        <v>-6.3841870000000004E-3</v>
      </c>
      <c r="GY621" s="412">
        <v>-2.0999249999999999E-3</v>
      </c>
      <c r="GZ621" s="412">
        <v>-2.5466949999999999E-3</v>
      </c>
      <c r="HA621" s="412">
        <v>-3.5134599999999999E-3</v>
      </c>
      <c r="HB621" s="412">
        <v>-1.2437E-4</v>
      </c>
      <c r="HC621" s="412">
        <v>-6.8587379999999996E-3</v>
      </c>
      <c r="HD621" s="412">
        <v>-1.553685E-2</v>
      </c>
      <c r="HE621" s="412">
        <v>-3.9472700000000001E-3</v>
      </c>
      <c r="HF621" s="412">
        <v>-7.8926320000000001E-3</v>
      </c>
      <c r="HG621" s="412">
        <v>-5.2405280000000004E-3</v>
      </c>
      <c r="HH621" s="412">
        <v>-8.0514169999999999E-3</v>
      </c>
      <c r="HI621" s="412">
        <v>-6.4509060000000002E-3</v>
      </c>
      <c r="HJ621" s="412">
        <v>-5.8344900000000003E-3</v>
      </c>
      <c r="HK621" s="412">
        <v>-6.5625529999999996E-3</v>
      </c>
      <c r="HL621" s="412">
        <v>-1.0853824E-2</v>
      </c>
      <c r="HM621" s="412">
        <v>-1.6140286E-2</v>
      </c>
      <c r="HN621" s="412">
        <v>-1.6048995E-2</v>
      </c>
      <c r="HO621" s="412">
        <v>0.87801570799999995</v>
      </c>
      <c r="HP621" s="412">
        <v>-1.4158786E-2</v>
      </c>
      <c r="HQ621" s="412">
        <v>-3.0117702E-2</v>
      </c>
      <c r="HR621" s="412">
        <v>-9.6831590000000002E-3</v>
      </c>
      <c r="HS621" s="412">
        <v>-8.0874129999999999E-3</v>
      </c>
      <c r="HT621" s="412">
        <v>-1.6935004E-2</v>
      </c>
      <c r="HU621" s="412">
        <v>-2.1623769000000001E-2</v>
      </c>
      <c r="HV621" s="412">
        <v>-3.9587429999999998E-3</v>
      </c>
      <c r="HW621" s="412">
        <v>-2.672284E-3</v>
      </c>
      <c r="HX621" s="412">
        <v>-2.1067669999999998E-3</v>
      </c>
      <c r="HY621" s="412">
        <v>-5.5803650000000003E-3</v>
      </c>
      <c r="HZ621" s="412">
        <v>-8.4481550000000006E-3</v>
      </c>
      <c r="IA621" s="412">
        <v>-4.3143599999999997E-3</v>
      </c>
      <c r="IB621" s="412">
        <v>-4.673684E-3</v>
      </c>
      <c r="IC621" s="412">
        <v>-2.8911179999999998E-3</v>
      </c>
      <c r="ID621" s="412">
        <v>-1.0046860000000001E-3</v>
      </c>
      <c r="IE621" s="412">
        <v>-1.412352E-3</v>
      </c>
      <c r="IF621" s="412">
        <v>-2.9839200000000001E-3</v>
      </c>
      <c r="IG621" s="412">
        <v>-5.897205E-3</v>
      </c>
      <c r="IH621" s="412">
        <v>-2.1568780000000001E-3</v>
      </c>
      <c r="II621" s="412">
        <v>-2.3913369999999999E-3</v>
      </c>
      <c r="IJ621" s="412">
        <v>-3.4329370000000001E-3</v>
      </c>
      <c r="IK621" s="413">
        <v>-8.5273500000000003E-5</v>
      </c>
      <c r="IL621" s="412">
        <v>-6.9176280000000003E-3</v>
      </c>
      <c r="IM621" s="412">
        <v>-1.469079E-2</v>
      </c>
      <c r="IN621" s="412">
        <v>-3.8712590000000002E-3</v>
      </c>
      <c r="IO621" s="412">
        <v>-8.2474279999999994E-3</v>
      </c>
      <c r="IP621" s="412">
        <v>-5.1359179999999997E-3</v>
      </c>
      <c r="IQ621" s="412">
        <v>-8.0806530000000001E-3</v>
      </c>
      <c r="IR621" s="412">
        <v>-6.3255079999999997E-3</v>
      </c>
      <c r="IS621" s="412">
        <v>-5.4710519999999997E-3</v>
      </c>
      <c r="IT621" s="412">
        <v>-6.6257369999999996E-3</v>
      </c>
      <c r="IU621" s="412">
        <v>-1.0811618E-2</v>
      </c>
      <c r="IV621" s="412">
        <v>-1.6704877999999999E-2</v>
      </c>
      <c r="IW621" s="412">
        <v>-1.6071553999999998E-2</v>
      </c>
      <c r="IX621" s="412">
        <v>0.87573667899999996</v>
      </c>
      <c r="IY621" s="412">
        <v>-1.4441466999999999E-2</v>
      </c>
      <c r="IZ621" s="412">
        <v>-3.0336265000000001E-2</v>
      </c>
      <c r="JA621" s="412">
        <v>-9.4138469999999995E-3</v>
      </c>
      <c r="JB621" s="412">
        <v>-9.7147770000000008E-3</v>
      </c>
      <c r="JC621" s="412">
        <v>-1.7215457E-2</v>
      </c>
      <c r="JD621" s="412">
        <v>-2.0611496E-2</v>
      </c>
      <c r="JE621" s="412">
        <v>-3.886039E-3</v>
      </c>
      <c r="JF621" s="412">
        <v>-2.5122370000000001E-3</v>
      </c>
      <c r="JG621" s="412">
        <v>-2.016781E-3</v>
      </c>
      <c r="JH621" s="412">
        <v>-5.6457190000000004E-3</v>
      </c>
      <c r="JI621" s="412">
        <v>-9.2821120000000003E-3</v>
      </c>
      <c r="JJ621" s="412">
        <v>-4.5794199999999998E-3</v>
      </c>
      <c r="JK621" s="412">
        <v>-4.4982160000000002E-3</v>
      </c>
      <c r="JL621" s="412">
        <v>-2.8673169999999999E-3</v>
      </c>
      <c r="JM621" s="412">
        <v>-1.011411E-3</v>
      </c>
      <c r="JN621" s="412">
        <v>-1.390545E-3</v>
      </c>
      <c r="JO621" s="412">
        <v>-3.027114E-3</v>
      </c>
      <c r="JP621" s="412">
        <v>-5.8682309999999998E-3</v>
      </c>
      <c r="JQ621" s="412">
        <v>-2.1370759999999999E-3</v>
      </c>
      <c r="JR621" s="412">
        <v>-2.2371750000000001E-3</v>
      </c>
      <c r="JS621" s="412">
        <v>-3.3575620000000001E-3</v>
      </c>
      <c r="JT621" s="413">
        <v>-7.7125000000000004E-5</v>
      </c>
      <c r="JU621" s="412">
        <v>-6.8039989999999998E-3</v>
      </c>
      <c r="JV621" s="412">
        <v>-1.5652379000000001E-2</v>
      </c>
      <c r="JW621" s="412">
        <v>-3.8761080000000001E-3</v>
      </c>
      <c r="JX621" s="412">
        <v>-8.3441799999999997E-3</v>
      </c>
      <c r="JY621" s="412">
        <v>-5.874878E-3</v>
      </c>
      <c r="JZ621" s="412">
        <v>-8.4499980000000002E-3</v>
      </c>
      <c r="KA621" s="412">
        <v>-6.4977150000000003E-3</v>
      </c>
      <c r="KB621" s="412">
        <v>-5.6566899999999998E-3</v>
      </c>
      <c r="KC621" s="412">
        <v>-6.9615989999999997E-3</v>
      </c>
      <c r="KD621" s="412">
        <v>-1.1514151E-2</v>
      </c>
      <c r="KE621" s="412">
        <v>-1.7344218000000002E-2</v>
      </c>
      <c r="KF621" s="412">
        <v>-1.8304355000000001E-2</v>
      </c>
      <c r="KG621" s="412">
        <v>0.86881301700000002</v>
      </c>
      <c r="KH621" s="412">
        <v>-1.4874972E-2</v>
      </c>
      <c r="KI621" s="412">
        <v>-3.2739768000000002E-2</v>
      </c>
      <c r="KJ621" s="412">
        <v>-9.4382040000000004E-3</v>
      </c>
      <c r="KK621" s="412">
        <v>-8.6962440000000005E-3</v>
      </c>
      <c r="KL621" s="412">
        <v>-1.7476087000000001E-2</v>
      </c>
      <c r="KM621" s="412">
        <v>-2.2226220000000001E-2</v>
      </c>
      <c r="KN621" s="412">
        <v>-3.691171E-3</v>
      </c>
      <c r="KO621" s="412">
        <v>-2.5354409999999998E-3</v>
      </c>
      <c r="KP621" s="412">
        <v>-2.0764960000000002E-3</v>
      </c>
      <c r="KQ621" s="412">
        <v>-5.5515809999999999E-3</v>
      </c>
      <c r="KR621" s="412">
        <v>-9.4758570000000007E-3</v>
      </c>
      <c r="KS621" s="412">
        <v>-5.3089799999999996E-3</v>
      </c>
      <c r="KT621" s="412">
        <v>-5.3630470000000001E-3</v>
      </c>
      <c r="KU621" s="412">
        <v>-2.8818379999999998E-3</v>
      </c>
      <c r="KV621" s="412">
        <v>-9.3674299999999997E-4</v>
      </c>
      <c r="KW621" s="412">
        <v>-1.3690289999999999E-3</v>
      </c>
      <c r="KX621" s="412">
        <v>-2.9271229999999998E-3</v>
      </c>
      <c r="KY621" s="412">
        <v>-5.9367220000000002E-3</v>
      </c>
      <c r="KZ621" s="412">
        <v>-2.0673200000000001E-3</v>
      </c>
      <c r="LA621" s="412">
        <v>-2.5942299999999999E-3</v>
      </c>
      <c r="LB621" s="412">
        <v>-3.4996950000000001E-3</v>
      </c>
      <c r="LC621" s="413">
        <v>-9.8533499999999994E-5</v>
      </c>
      <c r="LD621" s="412">
        <v>-7.1668290000000004E-3</v>
      </c>
      <c r="LE621" s="412">
        <v>-1.6347588E-2</v>
      </c>
      <c r="LF621" s="412">
        <v>-3.8097169999999998E-3</v>
      </c>
      <c r="LG621" s="412">
        <v>-8.6393189999999995E-3</v>
      </c>
      <c r="LH621" s="412">
        <v>-6.7284450000000004E-3</v>
      </c>
      <c r="LI621" s="412">
        <v>-8.8949960000000005E-3</v>
      </c>
      <c r="LJ621" s="412">
        <v>-6.7122900000000001E-3</v>
      </c>
      <c r="LK621" s="412">
        <v>-6.2496649999999997E-3</v>
      </c>
      <c r="LL621" s="412">
        <v>-7.1048450000000003E-3</v>
      </c>
      <c r="LM621" s="412">
        <v>-1.1952328999999999E-2</v>
      </c>
      <c r="LN621" s="412">
        <v>-1.8151625000000001E-2</v>
      </c>
      <c r="LO621" s="412">
        <v>-1.9719631000000001E-2</v>
      </c>
      <c r="LP621" s="412">
        <v>0.85818754900000005</v>
      </c>
      <c r="LQ621" s="412">
        <v>-1.5956102E-2</v>
      </c>
      <c r="LR621" s="412">
        <v>-3.5506257999999999E-2</v>
      </c>
      <c r="LS621" s="412">
        <v>-1.1054115E-2</v>
      </c>
      <c r="LT621" s="412">
        <v>-8.4538080000000002E-3</v>
      </c>
      <c r="LU621" s="412">
        <v>-1.8114996000000001E-2</v>
      </c>
      <c r="LV621" s="412">
        <v>-2.4208671000000001E-2</v>
      </c>
      <c r="LW621" s="412">
        <v>-3.4075949999999998E-3</v>
      </c>
      <c r="LX621" s="412">
        <v>-2.6047800000000001E-3</v>
      </c>
      <c r="LY621" s="412">
        <v>-2.2029630000000001E-3</v>
      </c>
      <c r="LZ621" s="412">
        <v>-5.7182480000000004E-3</v>
      </c>
      <c r="MA621" s="412">
        <v>-9.26745E-3</v>
      </c>
      <c r="MB621" s="412">
        <v>-6.3377659999999999E-3</v>
      </c>
      <c r="MC621" s="412">
        <v>-6.2803290000000003E-3</v>
      </c>
      <c r="MD621" s="412">
        <v>-3.007989E-3</v>
      </c>
      <c r="ME621" s="412">
        <v>-8.9513500000000003E-4</v>
      </c>
      <c r="MF621" s="412">
        <v>-1.632823E-3</v>
      </c>
      <c r="MG621" s="412">
        <v>-2.9672129999999998E-3</v>
      </c>
      <c r="MH621" s="412">
        <v>-6.2394410000000001E-3</v>
      </c>
      <c r="MI621" s="412">
        <v>-2.185663E-3</v>
      </c>
      <c r="MJ621" s="412">
        <v>-3.0509700000000001E-3</v>
      </c>
      <c r="MK621" s="412">
        <v>-3.90165E-3</v>
      </c>
      <c r="ML621" s="412">
        <v>-1.77651E-4</v>
      </c>
      <c r="MM621" s="412">
        <v>-7.0973140000000004E-3</v>
      </c>
      <c r="MN621" s="412">
        <v>-1.4448857000000001E-2</v>
      </c>
      <c r="MO621" s="412">
        <v>-4.0198730000000002E-3</v>
      </c>
      <c r="MP621" s="412">
        <v>-8.9213729999999998E-3</v>
      </c>
      <c r="MQ621" s="412">
        <v>-6.9458239999999997E-3</v>
      </c>
      <c r="MR621" s="412">
        <v>-9.0860339999999998E-3</v>
      </c>
      <c r="MS621" s="412">
        <v>-6.947801E-3</v>
      </c>
      <c r="MT621" s="412">
        <v>-6.995411E-3</v>
      </c>
      <c r="MU621" s="412">
        <v>-7.5380040000000001E-3</v>
      </c>
      <c r="MV621" s="412">
        <v>-1.2359627999999999E-2</v>
      </c>
      <c r="MW621" s="412">
        <v>-1.9290812000000001E-2</v>
      </c>
      <c r="MX621" s="412">
        <v>-2.0762091E-2</v>
      </c>
      <c r="MY621" s="412">
        <v>0.85274300700000005</v>
      </c>
      <c r="MZ621" s="412">
        <v>-1.6488768000000001E-2</v>
      </c>
      <c r="NA621" s="412">
        <v>-3.6528415000000002E-2</v>
      </c>
      <c r="NB621" s="412">
        <v>-1.2319617E-2</v>
      </c>
      <c r="NC621" s="412">
        <v>-8.3981309999999997E-3</v>
      </c>
      <c r="ND621" s="412">
        <v>-1.8261534999999999E-2</v>
      </c>
      <c r="NE621" s="412">
        <v>-2.4191178000000001E-2</v>
      </c>
      <c r="NF621" s="412">
        <v>-2.9856589999999999E-3</v>
      </c>
      <c r="NG621" s="412">
        <v>-2.7404479999999999E-3</v>
      </c>
      <c r="NH621" s="412">
        <v>-2.2331249999999999E-3</v>
      </c>
      <c r="NI621" s="412">
        <v>-5.724275E-3</v>
      </c>
      <c r="NJ621" s="412">
        <v>-8.8877880000000006E-3</v>
      </c>
      <c r="NK621" s="412">
        <v>-6.7539920000000003E-3</v>
      </c>
      <c r="NL621" s="412">
        <v>-7.1627330000000001E-3</v>
      </c>
      <c r="NM621" s="412">
        <v>-2.906877E-3</v>
      </c>
      <c r="NN621" s="412">
        <v>-8.6914200000000005E-4</v>
      </c>
      <c r="NO621" s="412">
        <v>-1.6564310000000001E-3</v>
      </c>
      <c r="NP621" s="412">
        <v>-2.8517619999999999E-3</v>
      </c>
      <c r="NQ621" s="412">
        <v>-6.3009190000000003E-3</v>
      </c>
      <c r="NR621" s="412">
        <v>-2.112502E-3</v>
      </c>
      <c r="NS621" s="412">
        <v>-3.3110090000000002E-3</v>
      </c>
      <c r="NT621" s="412">
        <v>-3.9470089999999996E-3</v>
      </c>
      <c r="NU621" s="412">
        <v>-2.8829000000000002E-4</v>
      </c>
      <c r="NV621" s="412">
        <v>-7.3426460000000004E-3</v>
      </c>
      <c r="NW621" s="412">
        <v>-1.5193346E-2</v>
      </c>
      <c r="NX621" s="412">
        <v>-4.1063890000000002E-3</v>
      </c>
      <c r="NY621" s="412">
        <v>-9.8783740000000005E-3</v>
      </c>
      <c r="NZ621" s="412">
        <v>-7.6505990000000001E-3</v>
      </c>
      <c r="OA621" s="412">
        <v>-1.0156154000000001E-2</v>
      </c>
      <c r="OB621" s="412">
        <v>-7.532403E-3</v>
      </c>
      <c r="OC621" s="412">
        <v>-6.9406219999999996E-3</v>
      </c>
      <c r="OD621" s="412">
        <v>-8.2249579999999992E-3</v>
      </c>
      <c r="OE621" s="412">
        <v>-1.3489368E-2</v>
      </c>
      <c r="OF621" s="412">
        <v>-2.1669771000000001E-2</v>
      </c>
      <c r="OG621" s="412">
        <v>-2.3872945999999999E-2</v>
      </c>
      <c r="OH621" s="412">
        <v>0.83992384499999995</v>
      </c>
      <c r="OI621" s="412">
        <v>-1.7544114999999999E-2</v>
      </c>
      <c r="OJ621" s="412">
        <v>-3.8851903E-2</v>
      </c>
      <c r="OK621" s="412">
        <v>-1.3713839E-2</v>
      </c>
      <c r="OL621" s="412">
        <v>-8.6958009999999995E-3</v>
      </c>
      <c r="OM621" s="412">
        <v>-1.9172432999999999E-2</v>
      </c>
      <c r="ON621" s="412">
        <v>-2.3674845999999999E-2</v>
      </c>
      <c r="OO621" s="412">
        <v>-2.8976179999999998E-3</v>
      </c>
      <c r="OP621" s="412">
        <v>-2.6801440000000002E-3</v>
      </c>
      <c r="OQ621" s="412">
        <v>-2.3943839999999998E-3</v>
      </c>
      <c r="OR621" s="412">
        <v>-5.9237450000000002E-3</v>
      </c>
      <c r="OS621" s="412">
        <v>-1.0155849999999999E-2</v>
      </c>
      <c r="OT621" s="412">
        <v>-8.0259630000000005E-3</v>
      </c>
      <c r="OU621" s="412">
        <v>-8.0096660000000004E-3</v>
      </c>
      <c r="OV621" s="412">
        <v>-2.8676629999999999E-3</v>
      </c>
      <c r="OW621" s="412">
        <v>-8.8181000000000002E-4</v>
      </c>
      <c r="OX621" s="412">
        <v>-1.6734009999999999E-3</v>
      </c>
      <c r="OY621" s="412">
        <v>-2.8689940000000001E-3</v>
      </c>
      <c r="OZ621" s="412">
        <v>-6.4393159999999996E-3</v>
      </c>
      <c r="PA621" s="412">
        <v>-2.2290130000000002E-3</v>
      </c>
      <c r="PB621" s="412">
        <v>-3.9595710000000003E-3</v>
      </c>
      <c r="PC621" s="412">
        <v>-4.0512400000000002E-3</v>
      </c>
      <c r="PD621" s="412">
        <v>-3.4822899999999998E-4</v>
      </c>
      <c r="PE621" s="412">
        <v>-7.6078789999999997E-3</v>
      </c>
      <c r="PF621" s="412">
        <v>-1.662017E-2</v>
      </c>
      <c r="PG621" s="412">
        <v>-4.2718870000000003E-3</v>
      </c>
      <c r="PH621" s="412">
        <v>-1.0944036000000001E-2</v>
      </c>
      <c r="PI621" s="412">
        <v>-8.4483909999999995E-3</v>
      </c>
      <c r="PJ621" s="412">
        <v>-1.1147691E-2</v>
      </c>
      <c r="PK621" s="412">
        <v>-8.0878240000000004E-3</v>
      </c>
      <c r="PL621" s="412">
        <v>-8.3820809999999996E-3</v>
      </c>
      <c r="PM621" s="412">
        <v>-9.1178830000000002E-3</v>
      </c>
      <c r="PN621" s="412">
        <v>-1.4504033E-2</v>
      </c>
      <c r="PO621" s="412">
        <v>-2.4184046000000001E-2</v>
      </c>
      <c r="PP621" s="412">
        <v>-2.6327346000000001E-2</v>
      </c>
      <c r="PQ621" s="412">
        <v>0.82663217499999997</v>
      </c>
      <c r="PR621" s="412">
        <v>-1.8526878E-2</v>
      </c>
      <c r="PS621" s="412">
        <v>-4.0877859000000002E-2</v>
      </c>
      <c r="PT621" s="412">
        <v>-1.53419E-2</v>
      </c>
      <c r="PU621" s="412">
        <v>-9.6971249999999991E-3</v>
      </c>
      <c r="PV621" s="412">
        <v>-2.0143517999999999E-2</v>
      </c>
      <c r="PW621" s="412">
        <v>-2.4554656000000001E-2</v>
      </c>
      <c r="PX621" s="412">
        <v>-2.8482799999999999E-3</v>
      </c>
      <c r="PY621" s="412">
        <v>-2.5950830000000002E-3</v>
      </c>
      <c r="PZ621" s="412">
        <v>-2.4798659999999998E-3</v>
      </c>
      <c r="QA621" s="412">
        <v>-6.1215250000000001E-3</v>
      </c>
      <c r="QB621" s="412">
        <v>-9.6864110000000007E-3</v>
      </c>
      <c r="QC621" s="412">
        <v>-8.6281420000000001E-3</v>
      </c>
      <c r="QD621" s="412">
        <v>-9.170068E-3</v>
      </c>
      <c r="QE621" s="412">
        <v>-2.9315130000000002E-3</v>
      </c>
      <c r="QF621" s="412">
        <v>-9.9716699999999998E-4</v>
      </c>
      <c r="QG621" s="412">
        <v>-1.6648699999999999E-3</v>
      </c>
      <c r="QH621" s="412">
        <v>-3.0977359999999998E-3</v>
      </c>
      <c r="QI621" s="412">
        <v>-7.019183E-3</v>
      </c>
      <c r="QJ621" s="412">
        <v>-2.4127900000000002E-3</v>
      </c>
      <c r="QK621" s="412">
        <v>-4.4144780000000003E-3</v>
      </c>
      <c r="QL621" s="412">
        <v>-4.2075000000000003E-3</v>
      </c>
      <c r="QM621" s="412">
        <v>-3.3610699999999999E-4</v>
      </c>
      <c r="QN621" s="412">
        <v>-7.9636759999999994E-3</v>
      </c>
      <c r="QO621" s="412">
        <v>-1.3899418E-2</v>
      </c>
      <c r="QP621" s="412">
        <v>-4.3598889999999996E-3</v>
      </c>
      <c r="QQ621" s="412">
        <v>-1.0970394E-2</v>
      </c>
      <c r="QR621" s="412">
        <v>-8.4957709999999992E-3</v>
      </c>
      <c r="QS621" s="412">
        <v>-1.1636156E-2</v>
      </c>
      <c r="QT621" s="412">
        <v>-8.2330519999999994E-3</v>
      </c>
      <c r="QU621" s="412">
        <v>-7.8840520000000008E-3</v>
      </c>
      <c r="QV621" s="412">
        <v>-9.1226310000000008E-3</v>
      </c>
      <c r="QW621" s="412">
        <v>-1.5203E-2</v>
      </c>
      <c r="QX621" s="412">
        <v>-2.4850548E-2</v>
      </c>
      <c r="QY621" s="412">
        <v>-2.6917792999999999E-2</v>
      </c>
      <c r="QZ621" s="412">
        <v>0.824012356</v>
      </c>
      <c r="RA621" s="412">
        <v>-1.8890286999999999E-2</v>
      </c>
      <c r="RB621" s="412">
        <v>-4.3751645999999998E-2</v>
      </c>
      <c r="RC621" s="412">
        <v>-1.6126966E-2</v>
      </c>
      <c r="RD621" s="412">
        <v>-9.3300789999999998E-3</v>
      </c>
      <c r="RE621" s="412">
        <v>-2.0846594999999999E-2</v>
      </c>
      <c r="RF621" s="412">
        <v>-2.5100152000000001E-2</v>
      </c>
      <c r="RG621" s="412">
        <v>-2.9065269999999999E-3</v>
      </c>
      <c r="RH621" s="412">
        <v>-2.6118259999999998E-3</v>
      </c>
      <c r="RI621" s="412">
        <v>-2.6104320000000002E-3</v>
      </c>
      <c r="RJ621" s="412">
        <v>-6.2930449999999997E-3</v>
      </c>
      <c r="RK621" s="412">
        <v>-9.6290990000000003E-3</v>
      </c>
      <c r="RL621" s="412">
        <v>-9.1113870000000003E-3</v>
      </c>
      <c r="RM621" s="412">
        <v>-9.6629750000000007E-3</v>
      </c>
      <c r="RN621" s="412">
        <v>-2.9505260000000002E-3</v>
      </c>
      <c r="RO621" s="412">
        <v>-1.1127870000000001E-3</v>
      </c>
      <c r="RP621" s="412">
        <v>-1.617582E-3</v>
      </c>
      <c r="RQ621" s="412">
        <v>-3.1679669999999998E-3</v>
      </c>
      <c r="RR621" s="412">
        <v>-7.2401319999999998E-3</v>
      </c>
      <c r="RS621" s="412">
        <v>-2.4779070000000001E-3</v>
      </c>
      <c r="RT621" s="412">
        <v>-4.7850460000000003E-3</v>
      </c>
      <c r="RU621" s="412">
        <v>-4.2974060000000001E-3</v>
      </c>
      <c r="RV621" s="412">
        <v>-3.5856700000000001E-4</v>
      </c>
      <c r="RW621" s="412">
        <v>-6.9858869999999997E-3</v>
      </c>
      <c r="RX621" s="412">
        <v>-1.4421577E-2</v>
      </c>
      <c r="RY621" s="412">
        <v>-3.8679919999999998E-3</v>
      </c>
      <c r="RZ621" s="412">
        <v>-9.9432770000000004E-3</v>
      </c>
      <c r="SA621" s="412">
        <v>-7.7240570000000003E-3</v>
      </c>
      <c r="SB621" s="412">
        <v>-1.0314999E-2</v>
      </c>
      <c r="SC621" s="412">
        <v>-7.5717750000000002E-3</v>
      </c>
      <c r="SD621" s="412">
        <v>-7.9331599999999999E-3</v>
      </c>
      <c r="SE621" s="412">
        <v>-8.5924269999999997E-3</v>
      </c>
      <c r="SF621" s="412">
        <v>-1.37906E-2</v>
      </c>
      <c r="SG621" s="412">
        <v>-2.3366594000000001E-2</v>
      </c>
      <c r="SH621" s="412">
        <v>-2.6605983E-2</v>
      </c>
      <c r="SI621" s="412">
        <v>0.83273288700000003</v>
      </c>
      <c r="SJ621" s="412">
        <v>-1.724183E-2</v>
      </c>
      <c r="SK621" s="412">
        <v>-4.2802494000000003E-2</v>
      </c>
      <c r="SL621" s="412">
        <v>-1.6601787999999999E-2</v>
      </c>
      <c r="SM621" s="412">
        <v>-7.8523259999999998E-3</v>
      </c>
      <c r="SN621" s="412">
        <v>-1.8857925000000001E-2</v>
      </c>
      <c r="SO621" s="412">
        <v>-2.1131806E-2</v>
      </c>
      <c r="SP621" s="412">
        <v>-2.4345769999999998E-3</v>
      </c>
      <c r="SQ621" s="412">
        <v>-2.194756E-3</v>
      </c>
      <c r="SR621" s="412">
        <v>-2.2632260000000001E-3</v>
      </c>
      <c r="SS621" s="412">
        <v>-5.4243499999999997E-3</v>
      </c>
      <c r="ST621" s="412">
        <v>-9.4658639999999992E-3</v>
      </c>
      <c r="SU621" s="412">
        <v>-7.4608310000000002E-3</v>
      </c>
      <c r="SV621" s="412">
        <v>-8.2683300000000008E-3</v>
      </c>
      <c r="SW621" s="412">
        <v>-2.4572259999999999E-3</v>
      </c>
      <c r="SX621" s="412">
        <v>-7.7715200000000003E-4</v>
      </c>
      <c r="SY621" s="412">
        <v>-1.2430919999999999E-3</v>
      </c>
      <c r="SZ621" s="412">
        <v>-2.8508380000000001E-3</v>
      </c>
      <c r="TA621" s="412">
        <v>-6.2220590000000003E-3</v>
      </c>
      <c r="TB621" s="412">
        <v>-2.1934879999999999E-3</v>
      </c>
      <c r="TC621" s="412">
        <v>-4.3900290000000002E-3</v>
      </c>
      <c r="TD621" s="412">
        <v>-3.654881E-3</v>
      </c>
      <c r="TE621" s="412">
        <v>-3.66523E-4</v>
      </c>
    </row>
    <row r="622" spans="1:525" x14ac:dyDescent="0.3">
      <c r="A622" s="412">
        <v>-1.5211420000000001E-3</v>
      </c>
      <c r="B622" s="412">
        <v>-7.118386E-3</v>
      </c>
      <c r="C622" s="412">
        <v>-2.9585929999999998E-3</v>
      </c>
      <c r="D622" s="412">
        <v>-4.2994390000000004E-3</v>
      </c>
      <c r="E622" s="412">
        <v>-3.4591320000000002E-3</v>
      </c>
      <c r="F622" s="412">
        <v>-5.6963650000000001E-3</v>
      </c>
      <c r="G622" s="412">
        <v>-8.5930639999999992E-3</v>
      </c>
      <c r="H622" s="412">
        <v>-3.0341159999999999E-3</v>
      </c>
      <c r="I622" s="412">
        <v>-8.2423930000000006E-3</v>
      </c>
      <c r="J622" s="412">
        <v>-1.1356089E-2</v>
      </c>
      <c r="K622" s="412">
        <v>-7.7272119999999998E-3</v>
      </c>
      <c r="L622" s="412">
        <v>-1.4178045E-2</v>
      </c>
      <c r="M622" s="412">
        <v>-6.8250933999999999E-2</v>
      </c>
      <c r="N622" s="412">
        <v>0.74983234300000001</v>
      </c>
      <c r="O622" s="412">
        <v>-4.7661184000000002E-2</v>
      </c>
      <c r="P622" s="412">
        <v>-1.8886632E-2</v>
      </c>
      <c r="Q622" s="412">
        <v>-1.1926089000000001E-2</v>
      </c>
      <c r="R622" s="412">
        <v>-2.4755017000000001E-2</v>
      </c>
      <c r="S622" s="412">
        <v>-2.3343849E-2</v>
      </c>
      <c r="T622" s="412">
        <v>-8.5155860000000003E-3</v>
      </c>
      <c r="U622" s="412">
        <v>-7.5071260000000003E-3</v>
      </c>
      <c r="V622" s="412">
        <v>-3.8201960000000001E-3</v>
      </c>
      <c r="W622" s="412">
        <v>-5.6643229999999998E-3</v>
      </c>
      <c r="X622" s="412">
        <v>-3.027849E-3</v>
      </c>
      <c r="Y622" s="412">
        <v>-3.3758960000000002E-3</v>
      </c>
      <c r="Z622" s="412">
        <v>-5.7309149999999996E-3</v>
      </c>
      <c r="AA622" s="412">
        <v>-2.6054658000000001E-2</v>
      </c>
      <c r="AB622" s="412">
        <v>-3.056245E-3</v>
      </c>
      <c r="AC622" s="412">
        <v>-1.34764E-3</v>
      </c>
      <c r="AD622" s="412">
        <v>-1.1517958999999999E-2</v>
      </c>
      <c r="AE622" s="412">
        <v>-1.1038882E-2</v>
      </c>
      <c r="AF622" s="412">
        <v>-5.1253740000000002E-3</v>
      </c>
      <c r="AG622" s="412">
        <v>-1.6906983E-2</v>
      </c>
      <c r="AH622" s="412">
        <v>-6.9999140000000003E-3</v>
      </c>
      <c r="AI622" s="412">
        <v>-7.0433400000000004E-4</v>
      </c>
      <c r="AJ622" s="412">
        <v>-1.523221E-3</v>
      </c>
      <c r="AK622" s="412">
        <v>-6.8887260000000004E-3</v>
      </c>
      <c r="AL622" s="412">
        <v>-3.171475E-3</v>
      </c>
      <c r="AM622" s="412">
        <v>-4.6353560000000002E-3</v>
      </c>
      <c r="AN622" s="412">
        <v>-3.4888419999999998E-3</v>
      </c>
      <c r="AO622" s="412">
        <v>-6.3022929999999996E-3</v>
      </c>
      <c r="AP622" s="412">
        <v>-9.1640460000000003E-3</v>
      </c>
      <c r="AQ622" s="412">
        <v>-2.8861910000000002E-3</v>
      </c>
      <c r="AR622" s="412">
        <v>-8.7657450000000001E-3</v>
      </c>
      <c r="AS622" s="412">
        <v>-1.1921307000000001E-2</v>
      </c>
      <c r="AT622" s="412">
        <v>-8.5180829999999992E-3</v>
      </c>
      <c r="AU622" s="412">
        <v>-1.5551074E-2</v>
      </c>
      <c r="AV622" s="412">
        <v>-7.4059821999999997E-2</v>
      </c>
      <c r="AW622" s="412">
        <v>0.74615296099999995</v>
      </c>
      <c r="AX622" s="412">
        <v>-4.9145000000000001E-2</v>
      </c>
      <c r="AY622" s="412">
        <v>-2.0665880000000001E-2</v>
      </c>
      <c r="AZ622" s="412">
        <v>-1.2282065999999999E-2</v>
      </c>
      <c r="BA622" s="412">
        <v>-2.5782228000000001E-2</v>
      </c>
      <c r="BB622" s="412">
        <v>-2.4469191000000001E-2</v>
      </c>
      <c r="BC622" s="412">
        <v>-8.9715769999999997E-3</v>
      </c>
      <c r="BD622" s="412">
        <v>-7.8176870000000002E-3</v>
      </c>
      <c r="BE622" s="412">
        <v>-4.0894240000000004E-3</v>
      </c>
      <c r="BF622" s="412">
        <v>-6.2024200000000002E-3</v>
      </c>
      <c r="BG622" s="412">
        <v>-3.1989380000000001E-3</v>
      </c>
      <c r="BH622" s="412">
        <v>-3.6154920000000001E-3</v>
      </c>
      <c r="BI622" s="412">
        <v>-6.5523459999999997E-3</v>
      </c>
      <c r="BJ622" s="412">
        <v>-2.7716867999999999E-2</v>
      </c>
      <c r="BK622" s="412">
        <v>-3.5553859999999998E-3</v>
      </c>
      <c r="BL622" s="412">
        <v>-1.4933590000000001E-3</v>
      </c>
      <c r="BM622" s="412">
        <v>-1.2475503000000001E-2</v>
      </c>
      <c r="BN622" s="412">
        <v>-1.1685467E-2</v>
      </c>
      <c r="BO622" s="412">
        <v>-5.5441969999999998E-3</v>
      </c>
      <c r="BP622" s="412">
        <v>-1.8021459E-2</v>
      </c>
      <c r="BQ622" s="412">
        <v>-7.6600160000000004E-3</v>
      </c>
      <c r="BR622" s="412">
        <v>-6.5898300000000003E-4</v>
      </c>
      <c r="BS622" s="412">
        <v>-1.6245210000000001E-3</v>
      </c>
      <c r="BT622" s="412">
        <v>-7.5418029999999997E-3</v>
      </c>
      <c r="BU622" s="412">
        <v>-3.2753779999999998E-3</v>
      </c>
      <c r="BV622" s="412">
        <v>-4.7956880000000002E-3</v>
      </c>
      <c r="BW622" s="412">
        <v>-3.5347030000000002E-3</v>
      </c>
      <c r="BX622" s="412">
        <v>-6.5094920000000004E-3</v>
      </c>
      <c r="BY622" s="412">
        <v>-9.4111449999999992E-3</v>
      </c>
      <c r="BZ622" s="412">
        <v>-3.076498E-3</v>
      </c>
      <c r="CA622" s="412">
        <v>-8.8975229999999992E-3</v>
      </c>
      <c r="CB622" s="412">
        <v>-1.2197487E-2</v>
      </c>
      <c r="CC622" s="412">
        <v>-8.3400760000000001E-3</v>
      </c>
      <c r="CD622" s="412">
        <v>-1.54988E-2</v>
      </c>
      <c r="CE622" s="412">
        <v>-7.3373935000000001E-2</v>
      </c>
      <c r="CF622" s="412">
        <v>0.74468026600000004</v>
      </c>
      <c r="CG622" s="412">
        <v>-5.0641062000000001E-2</v>
      </c>
      <c r="CH622" s="412">
        <v>-1.9680936E-2</v>
      </c>
      <c r="CI622" s="412">
        <v>-1.2659561999999999E-2</v>
      </c>
      <c r="CJ622" s="412">
        <v>-2.6380252E-2</v>
      </c>
      <c r="CK622" s="412">
        <v>-2.4824281E-2</v>
      </c>
      <c r="CL622" s="412">
        <v>-9.0164719999999993E-3</v>
      </c>
      <c r="CM622" s="412">
        <v>-7.7209499999999999E-3</v>
      </c>
      <c r="CN622" s="412">
        <v>-4.0340769999999996E-3</v>
      </c>
      <c r="CO622" s="412">
        <v>-6.1385579999999997E-3</v>
      </c>
      <c r="CP622" s="412">
        <v>-3.1579920000000001E-3</v>
      </c>
      <c r="CQ622" s="412">
        <v>-3.6159040000000001E-3</v>
      </c>
      <c r="CR622" s="412">
        <v>-6.4337639999999998E-3</v>
      </c>
      <c r="CS622" s="412">
        <v>-2.9225892E-2</v>
      </c>
      <c r="CT622" s="412">
        <v>-3.4691639999999998E-3</v>
      </c>
      <c r="CU622" s="412">
        <v>-1.605106E-3</v>
      </c>
      <c r="CV622" s="412">
        <v>-1.3030849000000001E-2</v>
      </c>
      <c r="CW622" s="412">
        <v>-1.2094828E-2</v>
      </c>
      <c r="CX622" s="412">
        <v>-5.9977989999999998E-3</v>
      </c>
      <c r="CY622" s="412">
        <v>-1.8637748999999999E-2</v>
      </c>
      <c r="CZ622" s="412">
        <v>-7.8320270000000001E-3</v>
      </c>
      <c r="DA622" s="412">
        <v>-5.6380799999999995E-4</v>
      </c>
      <c r="DB622" s="412">
        <v>-1.6456120000000001E-3</v>
      </c>
      <c r="DC622" s="412">
        <v>-7.7510859999999999E-3</v>
      </c>
      <c r="DD622" s="412">
        <v>-3.391781E-3</v>
      </c>
      <c r="DE622" s="412">
        <v>-4.8812600000000001E-3</v>
      </c>
      <c r="DF622" s="412">
        <v>-3.6418230000000002E-3</v>
      </c>
      <c r="DG622" s="412">
        <v>-7.1248800000000001E-3</v>
      </c>
      <c r="DH622" s="412">
        <v>-9.4943900000000001E-3</v>
      </c>
      <c r="DI622" s="412">
        <v>-3.4147190000000001E-3</v>
      </c>
      <c r="DJ622" s="412">
        <v>-9.3953319999999993E-3</v>
      </c>
      <c r="DK622" s="412">
        <v>-1.2805782E-2</v>
      </c>
      <c r="DL622" s="412">
        <v>-8.7768589999999997E-3</v>
      </c>
      <c r="DM622" s="412">
        <v>-1.6064279000000001E-2</v>
      </c>
      <c r="DN622" s="412">
        <v>-7.4276366999999996E-2</v>
      </c>
      <c r="DO622" s="412">
        <v>0.744046596</v>
      </c>
      <c r="DP622" s="412">
        <v>-5.0897917000000001E-2</v>
      </c>
      <c r="DQ622" s="412">
        <v>-2.1563466999999999E-2</v>
      </c>
      <c r="DR622" s="412">
        <v>-1.2873267000000001E-2</v>
      </c>
      <c r="DS622" s="412">
        <v>-2.7448285999999999E-2</v>
      </c>
      <c r="DT622" s="412">
        <v>-2.4128028999999999E-2</v>
      </c>
      <c r="DU622" s="412">
        <v>-9.0133680000000008E-3</v>
      </c>
      <c r="DV622" s="412">
        <v>-8.1044099999999994E-3</v>
      </c>
      <c r="DW622" s="412">
        <v>-4.1168849999999998E-3</v>
      </c>
      <c r="DX622" s="412">
        <v>-6.3198760000000003E-3</v>
      </c>
      <c r="DY622" s="412">
        <v>-3.4150029999999998E-3</v>
      </c>
      <c r="DZ622" s="412">
        <v>-3.7902190000000001E-3</v>
      </c>
      <c r="EA622" s="412">
        <v>-6.6717800000000004E-3</v>
      </c>
      <c r="EB622" s="412">
        <v>-3.1504143999999998E-2</v>
      </c>
      <c r="EC622" s="412">
        <v>-3.5549790000000002E-3</v>
      </c>
      <c r="ED622" s="412">
        <v>-1.8193479999999999E-3</v>
      </c>
      <c r="EE622" s="412">
        <v>-1.3365909E-2</v>
      </c>
      <c r="EF622" s="412">
        <v>-1.2654495E-2</v>
      </c>
      <c r="EG622" s="412">
        <v>-6.0482130000000002E-3</v>
      </c>
      <c r="EH622" s="412">
        <v>-1.9621682000000001E-2</v>
      </c>
      <c r="EI622" s="412">
        <v>-8.0623080000000007E-3</v>
      </c>
      <c r="EJ622" s="412">
        <v>-6.9105399999999997E-4</v>
      </c>
      <c r="EK622" s="412">
        <v>-1.7127380000000001E-3</v>
      </c>
      <c r="EL622" s="412">
        <v>-7.1578249999999996E-3</v>
      </c>
      <c r="EM622" s="412">
        <v>-3.4161460000000001E-3</v>
      </c>
      <c r="EN622" s="412">
        <v>-5.4165919999999996E-3</v>
      </c>
      <c r="EO622" s="412">
        <v>-4.0563170000000003E-3</v>
      </c>
      <c r="EP622" s="412">
        <v>-6.9711360000000002E-3</v>
      </c>
      <c r="EQ622" s="412">
        <v>-9.8568690000000007E-3</v>
      </c>
      <c r="ER622" s="412">
        <v>-3.6635940000000001E-3</v>
      </c>
      <c r="ES622" s="412">
        <v>-9.7932760000000001E-3</v>
      </c>
      <c r="ET622" s="412">
        <v>-1.3745159E-2</v>
      </c>
      <c r="EU622" s="412">
        <v>-9.3197769999999996E-3</v>
      </c>
      <c r="EV622" s="412">
        <v>-1.6628937E-2</v>
      </c>
      <c r="EW622" s="412">
        <v>-8.1220794999999998E-2</v>
      </c>
      <c r="EX622" s="412">
        <v>0.72834485199999999</v>
      </c>
      <c r="EY622" s="412">
        <v>-5.327892E-2</v>
      </c>
      <c r="EZ622" s="412">
        <v>-2.0554866000000001E-2</v>
      </c>
      <c r="FA622" s="412">
        <v>-1.3841979000000001E-2</v>
      </c>
      <c r="FB622" s="412">
        <v>-2.8017087E-2</v>
      </c>
      <c r="FC622" s="412">
        <v>-2.5350844000000001E-2</v>
      </c>
      <c r="FD622" s="412">
        <v>-9.2434990000000005E-3</v>
      </c>
      <c r="FE622" s="412">
        <v>-8.5677819999999995E-3</v>
      </c>
      <c r="FF622" s="412">
        <v>-4.2601979999999998E-3</v>
      </c>
      <c r="FG622" s="412">
        <v>-6.4096450000000003E-3</v>
      </c>
      <c r="FH622" s="412">
        <v>-3.5956880000000001E-3</v>
      </c>
      <c r="FI622" s="412">
        <v>-3.883919E-3</v>
      </c>
      <c r="FJ622" s="412">
        <v>-6.765666E-3</v>
      </c>
      <c r="FK622" s="412">
        <v>-3.6543224999999999E-2</v>
      </c>
      <c r="FL622" s="412">
        <v>-3.7615410000000002E-3</v>
      </c>
      <c r="FM622" s="412">
        <v>-1.8704679999999999E-3</v>
      </c>
      <c r="FN622" s="412">
        <v>-1.4293017999999999E-2</v>
      </c>
      <c r="FO622" s="412">
        <v>-1.2760494000000001E-2</v>
      </c>
      <c r="FP622" s="412">
        <v>-6.1388809999999997E-3</v>
      </c>
      <c r="FQ622" s="412">
        <v>-1.9908418000000001E-2</v>
      </c>
      <c r="FR622" s="412">
        <v>-8.8976599999999999E-3</v>
      </c>
      <c r="FS622" s="412">
        <v>-7.29307E-4</v>
      </c>
      <c r="FT622" s="412">
        <v>-1.877252E-3</v>
      </c>
      <c r="FU622" s="412">
        <v>-6.0764240000000004E-3</v>
      </c>
      <c r="FV622" s="412">
        <v>-3.706754E-3</v>
      </c>
      <c r="FW622" s="412">
        <v>-6.3585919999999997E-3</v>
      </c>
      <c r="FX622" s="412">
        <v>-4.5866359999999998E-3</v>
      </c>
      <c r="FY622" s="412">
        <v>-7.3536230000000001E-3</v>
      </c>
      <c r="FZ622" s="412">
        <v>-1.074961E-2</v>
      </c>
      <c r="GA622" s="412">
        <v>-3.7343939999999998E-3</v>
      </c>
      <c r="GB622" s="412">
        <v>-1.0083569000000001E-2</v>
      </c>
      <c r="GC622" s="412">
        <v>-1.4827704000000001E-2</v>
      </c>
      <c r="GD622" s="412">
        <v>-1.047172E-2</v>
      </c>
      <c r="GE622" s="412">
        <v>-1.7888630999999999E-2</v>
      </c>
      <c r="GF622" s="412">
        <v>-8.5214762999999999E-2</v>
      </c>
      <c r="GG622" s="412">
        <v>0.70734160999999995</v>
      </c>
      <c r="GH622" s="412">
        <v>-5.5096686999999998E-2</v>
      </c>
      <c r="GI622" s="412">
        <v>-2.5504388999999999E-2</v>
      </c>
      <c r="GJ622" s="412">
        <v>-1.4943852000000001E-2</v>
      </c>
      <c r="GK622" s="412">
        <v>-3.0257737E-2</v>
      </c>
      <c r="GL622" s="412">
        <v>-2.7280743E-2</v>
      </c>
      <c r="GM622" s="412">
        <v>-1.0188717E-2</v>
      </c>
      <c r="GN622" s="412">
        <v>-8.8402199999999993E-3</v>
      </c>
      <c r="GO622" s="412">
        <v>-4.7946330000000004E-3</v>
      </c>
      <c r="GP622" s="412">
        <v>-6.5490790000000002E-3</v>
      </c>
      <c r="GQ622" s="412">
        <v>-4.0255730000000002E-3</v>
      </c>
      <c r="GR622" s="412">
        <v>-4.2390129999999998E-3</v>
      </c>
      <c r="GS622" s="412">
        <v>-7.4229910000000003E-3</v>
      </c>
      <c r="GT622" s="412">
        <v>-4.2638629999999997E-2</v>
      </c>
      <c r="GU622" s="412">
        <v>-3.895946E-3</v>
      </c>
      <c r="GV622" s="412">
        <v>-1.9301469999999999E-3</v>
      </c>
      <c r="GW622" s="412">
        <v>-1.5042948E-2</v>
      </c>
      <c r="GX622" s="412">
        <v>-1.3892476000000001E-2</v>
      </c>
      <c r="GY622" s="412">
        <v>-6.0007300000000001E-3</v>
      </c>
      <c r="GZ622" s="412">
        <v>-2.0233699000000001E-2</v>
      </c>
      <c r="HA622" s="412">
        <v>-9.7560279999999999E-3</v>
      </c>
      <c r="HB622" s="412">
        <v>-6.2109999999999997E-4</v>
      </c>
      <c r="HC622" s="412">
        <v>-1.867645E-3</v>
      </c>
      <c r="HD622" s="412">
        <v>-6.5728499999999999E-3</v>
      </c>
      <c r="HE622" s="412">
        <v>-3.5079780000000001E-3</v>
      </c>
      <c r="HF622" s="412">
        <v>-6.1454700000000001E-3</v>
      </c>
      <c r="HG622" s="412">
        <v>-5.030507E-3</v>
      </c>
      <c r="HH622" s="412">
        <v>-6.5627710000000002E-3</v>
      </c>
      <c r="HI622" s="412">
        <v>-9.7445099999999996E-3</v>
      </c>
      <c r="HJ622" s="412">
        <v>-4.4992620000000004E-3</v>
      </c>
      <c r="HK622" s="412">
        <v>-9.3692380000000002E-3</v>
      </c>
      <c r="HL622" s="412">
        <v>-1.3849261999999999E-2</v>
      </c>
      <c r="HM622" s="412">
        <v>-1.0280152000000001E-2</v>
      </c>
      <c r="HN622" s="412">
        <v>-1.6554866000000001E-2</v>
      </c>
      <c r="HO622" s="412">
        <v>-8.4004924999999994E-2</v>
      </c>
      <c r="HP622" s="412">
        <v>0.70597791600000004</v>
      </c>
      <c r="HQ622" s="412">
        <v>-5.3506997000000001E-2</v>
      </c>
      <c r="HR622" s="412">
        <v>-2.3279233E-2</v>
      </c>
      <c r="HS622" s="412">
        <v>-1.6017205999999999E-2</v>
      </c>
      <c r="HT622" s="412">
        <v>-3.0917238E-2</v>
      </c>
      <c r="HU622" s="412">
        <v>-2.5719112999999998E-2</v>
      </c>
      <c r="HV622" s="412">
        <v>-9.3138790000000006E-3</v>
      </c>
      <c r="HW622" s="412">
        <v>-7.6485340000000002E-3</v>
      </c>
      <c r="HX622" s="412">
        <v>-4.3946130000000003E-3</v>
      </c>
      <c r="HY622" s="412">
        <v>-6.6026590000000003E-3</v>
      </c>
      <c r="HZ622" s="412">
        <v>-4.2536709999999997E-3</v>
      </c>
      <c r="IA622" s="412">
        <v>-4.388795E-3</v>
      </c>
      <c r="IB622" s="412">
        <v>-7.7282189999999997E-3</v>
      </c>
      <c r="IC622" s="412">
        <v>-3.9748179000000002E-2</v>
      </c>
      <c r="ID622" s="412">
        <v>-3.8121549999999998E-3</v>
      </c>
      <c r="IE622" s="412">
        <v>-1.8665699999999999E-3</v>
      </c>
      <c r="IF622" s="412">
        <v>-1.5239964999999999E-2</v>
      </c>
      <c r="IG622" s="412">
        <v>-1.362345E-2</v>
      </c>
      <c r="IH622" s="412">
        <v>-6.2848560000000001E-3</v>
      </c>
      <c r="II622" s="412">
        <v>-2.0916649999999998E-2</v>
      </c>
      <c r="IJ622" s="412">
        <v>-9.7847839999999995E-3</v>
      </c>
      <c r="IK622" s="412">
        <v>-5.3865E-4</v>
      </c>
      <c r="IL622" s="412">
        <v>-1.877178E-3</v>
      </c>
      <c r="IM622" s="412">
        <v>-6.2962579999999999E-3</v>
      </c>
      <c r="IN622" s="412">
        <v>-3.313542E-3</v>
      </c>
      <c r="IO622" s="412">
        <v>-5.9267110000000003E-3</v>
      </c>
      <c r="IP622" s="412">
        <v>-4.8240599999999998E-3</v>
      </c>
      <c r="IQ622" s="412">
        <v>-6.7343890000000003E-3</v>
      </c>
      <c r="IR622" s="412">
        <v>-9.7809869999999997E-3</v>
      </c>
      <c r="IS622" s="412">
        <v>-5.1282979999999999E-3</v>
      </c>
      <c r="IT622" s="412">
        <v>-9.5273360000000008E-3</v>
      </c>
      <c r="IU622" s="412">
        <v>-1.3783266000000001E-2</v>
      </c>
      <c r="IV622" s="412">
        <v>-1.0840997E-2</v>
      </c>
      <c r="IW622" s="412">
        <v>-1.6199854999999999E-2</v>
      </c>
      <c r="IX622" s="412">
        <v>-8.7766598000000001E-2</v>
      </c>
      <c r="IY622" s="412">
        <v>0.69760979899999997</v>
      </c>
      <c r="IZ622" s="412">
        <v>-5.3805994000000003E-2</v>
      </c>
      <c r="JA622" s="412">
        <v>-2.0846592000000001E-2</v>
      </c>
      <c r="JB622" s="412">
        <v>-1.6422371000000002E-2</v>
      </c>
      <c r="JC622" s="412">
        <v>-3.0305774000000001E-2</v>
      </c>
      <c r="JD622" s="412">
        <v>-2.6565345000000001E-2</v>
      </c>
      <c r="JE622" s="412">
        <v>-9.0524999999999998E-3</v>
      </c>
      <c r="JF622" s="412">
        <v>-7.4234749999999997E-3</v>
      </c>
      <c r="JG622" s="412">
        <v>-4.1174469999999998E-3</v>
      </c>
      <c r="JH622" s="412">
        <v>-6.5968520000000003E-3</v>
      </c>
      <c r="JI622" s="412">
        <v>-4.4561610000000001E-3</v>
      </c>
      <c r="JJ622" s="412">
        <v>-4.472434E-3</v>
      </c>
      <c r="JK622" s="412">
        <v>-7.6963659999999996E-3</v>
      </c>
      <c r="JL622" s="412">
        <v>-3.8518424000000002E-2</v>
      </c>
      <c r="JM622" s="412">
        <v>-3.86178E-3</v>
      </c>
      <c r="JN622" s="412">
        <v>-1.9002979999999999E-3</v>
      </c>
      <c r="JO622" s="412">
        <v>-1.5009342E-2</v>
      </c>
      <c r="JP622" s="412">
        <v>-1.3651272000000001E-2</v>
      </c>
      <c r="JQ622" s="412">
        <v>-6.2498129999999999E-3</v>
      </c>
      <c r="JR622" s="412">
        <v>-2.1173282000000002E-2</v>
      </c>
      <c r="JS622" s="412">
        <v>-9.7808419999999997E-3</v>
      </c>
      <c r="JT622" s="412">
        <v>-5.8482200000000003E-4</v>
      </c>
      <c r="JU622" s="412">
        <v>-1.784929E-3</v>
      </c>
      <c r="JV622" s="412">
        <v>-6.3915309999999998E-3</v>
      </c>
      <c r="JW622" s="412">
        <v>-3.4248460000000001E-3</v>
      </c>
      <c r="JX622" s="412">
        <v>-6.252446E-3</v>
      </c>
      <c r="JY622" s="412">
        <v>-4.8210270000000003E-3</v>
      </c>
      <c r="JZ622" s="412">
        <v>-6.904126E-3</v>
      </c>
      <c r="KA622" s="412">
        <v>-1.0011154E-2</v>
      </c>
      <c r="KB622" s="412">
        <v>-3.8935620000000002E-3</v>
      </c>
      <c r="KC622" s="412">
        <v>-9.5518140000000005E-3</v>
      </c>
      <c r="KD622" s="412">
        <v>-1.3621744E-2</v>
      </c>
      <c r="KE622" s="412">
        <v>-1.062083E-2</v>
      </c>
      <c r="KF622" s="412">
        <v>-1.6740134E-2</v>
      </c>
      <c r="KG622" s="412">
        <v>-9.2464573999999994E-2</v>
      </c>
      <c r="KH622" s="412">
        <v>0.68481963700000004</v>
      </c>
      <c r="KI622" s="412">
        <v>-5.7901019999999997E-2</v>
      </c>
      <c r="KJ622" s="412">
        <v>-2.3195584000000002E-2</v>
      </c>
      <c r="KK622" s="412">
        <v>-1.8000115000000001E-2</v>
      </c>
      <c r="KL622" s="412">
        <v>-3.2209473000000002E-2</v>
      </c>
      <c r="KM622" s="412">
        <v>-2.9627641E-2</v>
      </c>
      <c r="KN622" s="412">
        <v>-8.8524229999999999E-3</v>
      </c>
      <c r="KO622" s="412">
        <v>-7.6988789999999996E-3</v>
      </c>
      <c r="KP622" s="412">
        <v>-4.3106719999999998E-3</v>
      </c>
      <c r="KQ622" s="412">
        <v>-6.8032850000000001E-3</v>
      </c>
      <c r="KR622" s="412">
        <v>-4.2123300000000002E-3</v>
      </c>
      <c r="KS622" s="412">
        <v>-4.7917009999999998E-3</v>
      </c>
      <c r="KT622" s="412">
        <v>-8.6309430000000003E-3</v>
      </c>
      <c r="KU622" s="412">
        <v>-3.9104510000000002E-2</v>
      </c>
      <c r="KV622" s="412">
        <v>-3.6664229999999998E-3</v>
      </c>
      <c r="KW622" s="412">
        <v>-1.9707629999999999E-3</v>
      </c>
      <c r="KX622" s="412">
        <v>-1.5413771999999999E-2</v>
      </c>
      <c r="KY622" s="412">
        <v>-1.48755E-2</v>
      </c>
      <c r="KZ622" s="412">
        <v>-7.3900090000000003E-3</v>
      </c>
      <c r="LA622" s="412">
        <v>-2.2605877999999999E-2</v>
      </c>
      <c r="LB622" s="412">
        <v>-1.0744906E-2</v>
      </c>
      <c r="LC622" s="412">
        <v>-6.5183199999999998E-4</v>
      </c>
      <c r="LD622" s="412">
        <v>-1.922095E-3</v>
      </c>
      <c r="LE622" s="412">
        <v>-7.0570379999999999E-3</v>
      </c>
      <c r="LF622" s="412">
        <v>-3.6269990000000001E-3</v>
      </c>
      <c r="LG622" s="412">
        <v>-6.1195269999999996E-3</v>
      </c>
      <c r="LH622" s="412">
        <v>-5.091534E-3</v>
      </c>
      <c r="LI622" s="412">
        <v>-7.1791310000000001E-3</v>
      </c>
      <c r="LJ622" s="412">
        <v>-1.0308781E-2</v>
      </c>
      <c r="LK622" s="412">
        <v>-3.6359230000000001E-3</v>
      </c>
      <c r="LL622" s="412">
        <v>-9.8550219999999997E-3</v>
      </c>
      <c r="LM622" s="412">
        <v>-1.3683245E-2</v>
      </c>
      <c r="LN622" s="412">
        <v>-1.0784587999999999E-2</v>
      </c>
      <c r="LO622" s="412">
        <v>-1.6824308999999999E-2</v>
      </c>
      <c r="LP622" s="412">
        <v>-9.7852884000000001E-2</v>
      </c>
      <c r="LQ622" s="412">
        <v>0.67056886800000004</v>
      </c>
      <c r="LR622" s="412">
        <v>-6.0316567000000001E-2</v>
      </c>
      <c r="LS622" s="412">
        <v>-2.4005189999999999E-2</v>
      </c>
      <c r="LT622" s="412">
        <v>-2.0611596999999999E-2</v>
      </c>
      <c r="LU622" s="412">
        <v>-3.4008027000000003E-2</v>
      </c>
      <c r="LV622" s="412">
        <v>-3.1898233999999998E-2</v>
      </c>
      <c r="LW622" s="412">
        <v>-8.7733780000000001E-3</v>
      </c>
      <c r="LX622" s="412">
        <v>-8.3199269999999995E-3</v>
      </c>
      <c r="LY622" s="412">
        <v>-4.7518489999999998E-3</v>
      </c>
      <c r="LZ622" s="412">
        <v>-7.0698640000000004E-3</v>
      </c>
      <c r="MA622" s="412">
        <v>-4.0271930000000001E-3</v>
      </c>
      <c r="MB622" s="412">
        <v>-5.1682739999999996E-3</v>
      </c>
      <c r="MC622" s="412">
        <v>-9.6716800000000002E-3</v>
      </c>
      <c r="MD622" s="412">
        <v>-4.0675902E-2</v>
      </c>
      <c r="ME622" s="412">
        <v>-3.9168069999999996E-3</v>
      </c>
      <c r="MF622" s="412">
        <v>-2.3342409999999999E-3</v>
      </c>
      <c r="MG622" s="412">
        <v>-1.6270502999999999E-2</v>
      </c>
      <c r="MH622" s="412">
        <v>-1.6336086999999999E-2</v>
      </c>
      <c r="MI622" s="412">
        <v>-8.4712380000000007E-3</v>
      </c>
      <c r="MJ622" s="412">
        <v>-2.3887901999999999E-2</v>
      </c>
      <c r="MK622" s="412">
        <v>-1.1778100999999999E-2</v>
      </c>
      <c r="ML622" s="412">
        <v>-7.3531499999999995E-4</v>
      </c>
      <c r="MM622" s="412">
        <v>-1.9311210000000001E-3</v>
      </c>
      <c r="MN622" s="412">
        <v>-6.5755709999999997E-3</v>
      </c>
      <c r="MO622" s="412">
        <v>-3.81891E-3</v>
      </c>
      <c r="MP622" s="412">
        <v>-6.6270119999999998E-3</v>
      </c>
      <c r="MQ622" s="412">
        <v>-5.0742950000000004E-3</v>
      </c>
      <c r="MR622" s="412">
        <v>-7.5811050000000003E-3</v>
      </c>
      <c r="MS622" s="412">
        <v>-1.0586795E-2</v>
      </c>
      <c r="MT622" s="412">
        <v>-3.8619959999999999E-3</v>
      </c>
      <c r="MU622" s="412">
        <v>-1.0379375999999999E-2</v>
      </c>
      <c r="MV622" s="412">
        <v>-1.4053659E-2</v>
      </c>
      <c r="MW622" s="412">
        <v>-1.1425792000000001E-2</v>
      </c>
      <c r="MX622" s="412">
        <v>-1.7930596E-2</v>
      </c>
      <c r="MY622" s="412">
        <v>-0.100950522</v>
      </c>
      <c r="MZ622" s="412">
        <v>0.651286268</v>
      </c>
      <c r="NA622" s="412">
        <v>-6.2356742E-2</v>
      </c>
      <c r="NB622" s="412">
        <v>-2.6496408999999999E-2</v>
      </c>
      <c r="NC622" s="412">
        <v>-2.2567542999999999E-2</v>
      </c>
      <c r="ND622" s="412">
        <v>-3.6100144000000001E-2</v>
      </c>
      <c r="NE622" s="412">
        <v>-3.2728609999999998E-2</v>
      </c>
      <c r="NF622" s="412">
        <v>-8.6937739999999996E-3</v>
      </c>
      <c r="NG622" s="412">
        <v>-8.8229880000000004E-3</v>
      </c>
      <c r="NH622" s="412">
        <v>-4.9538569999999999E-3</v>
      </c>
      <c r="NI622" s="412">
        <v>-7.7123060000000004E-3</v>
      </c>
      <c r="NJ622" s="412">
        <v>-3.7970370000000001E-3</v>
      </c>
      <c r="NK622" s="412">
        <v>-5.2824370000000001E-3</v>
      </c>
      <c r="NL622" s="412">
        <v>-1.0253764E-2</v>
      </c>
      <c r="NM622" s="412">
        <v>-4.2060695000000002E-2</v>
      </c>
      <c r="NN622" s="412">
        <v>-4.0081040000000002E-3</v>
      </c>
      <c r="NO622" s="412">
        <v>-2.4721220000000002E-3</v>
      </c>
      <c r="NP622" s="412">
        <v>-1.6919341000000001E-2</v>
      </c>
      <c r="NQ622" s="412">
        <v>-1.6552603999999999E-2</v>
      </c>
      <c r="NR622" s="412">
        <v>-9.3398319999999993E-3</v>
      </c>
      <c r="NS622" s="412">
        <v>-2.4449015000000001E-2</v>
      </c>
      <c r="NT622" s="412">
        <v>-1.2624321000000001E-2</v>
      </c>
      <c r="NU622" s="412">
        <v>-8.7122100000000004E-4</v>
      </c>
      <c r="NV622" s="412">
        <v>-2.0531019999999998E-3</v>
      </c>
      <c r="NW622" s="412">
        <v>-7.3615629999999998E-3</v>
      </c>
      <c r="NX622" s="412">
        <v>-3.9732769999999999E-3</v>
      </c>
      <c r="NY622" s="412">
        <v>-7.0275959999999997E-3</v>
      </c>
      <c r="NZ622" s="412">
        <v>-5.4174260000000004E-3</v>
      </c>
      <c r="OA622" s="412">
        <v>-8.1476829999999993E-3</v>
      </c>
      <c r="OB622" s="412">
        <v>-1.0799407E-2</v>
      </c>
      <c r="OC622" s="412">
        <v>-3.693025E-3</v>
      </c>
      <c r="OD622" s="412">
        <v>-1.0790754E-2</v>
      </c>
      <c r="OE622" s="412">
        <v>-1.4753359000000001E-2</v>
      </c>
      <c r="OF622" s="412">
        <v>-1.2393513E-2</v>
      </c>
      <c r="OG622" s="412">
        <v>-1.8687795E-2</v>
      </c>
      <c r="OH622" s="412">
        <v>-0.106936267</v>
      </c>
      <c r="OI622" s="412">
        <v>0.62728331599999998</v>
      </c>
      <c r="OJ622" s="412">
        <v>-6.4471940000000005E-2</v>
      </c>
      <c r="OK622" s="412">
        <v>-3.0904503999999999E-2</v>
      </c>
      <c r="OL622" s="412">
        <v>-2.5080096999999999E-2</v>
      </c>
      <c r="OM622" s="412">
        <v>-3.9767809000000001E-2</v>
      </c>
      <c r="ON622" s="412">
        <v>-3.262901E-2</v>
      </c>
      <c r="OO622" s="412">
        <v>-8.8647970000000006E-3</v>
      </c>
      <c r="OP622" s="412">
        <v>-8.9237220000000003E-3</v>
      </c>
      <c r="OQ622" s="412">
        <v>-5.5097439999999996E-3</v>
      </c>
      <c r="OR622" s="412">
        <v>-8.3520880000000006E-3</v>
      </c>
      <c r="OS622" s="412">
        <v>-4.0232820000000004E-3</v>
      </c>
      <c r="OT622" s="412">
        <v>-5.7349030000000004E-3</v>
      </c>
      <c r="OU622" s="412">
        <v>-1.0879778E-2</v>
      </c>
      <c r="OV622" s="412">
        <v>-4.3372302000000001E-2</v>
      </c>
      <c r="OW622" s="412">
        <v>-4.0232929999999998E-3</v>
      </c>
      <c r="OX622" s="412">
        <v>-2.667619E-3</v>
      </c>
      <c r="OY622" s="412">
        <v>-1.8365179999999998E-2</v>
      </c>
      <c r="OZ622" s="412">
        <v>-1.7894274000000002E-2</v>
      </c>
      <c r="PA622" s="412">
        <v>-1.1188772E-2</v>
      </c>
      <c r="PB622" s="412">
        <v>-2.5698505999999999E-2</v>
      </c>
      <c r="PC622" s="412">
        <v>-1.379586E-2</v>
      </c>
      <c r="PD622" s="412">
        <v>-1.113317E-3</v>
      </c>
      <c r="PE622" s="412">
        <v>-2.0507580000000002E-3</v>
      </c>
      <c r="PF622" s="412">
        <v>-8.5690239999999997E-3</v>
      </c>
      <c r="PG622" s="412">
        <v>-4.0130299999999999E-3</v>
      </c>
      <c r="PH622" s="412">
        <v>-6.7476050000000003E-3</v>
      </c>
      <c r="PI622" s="412">
        <v>-5.4007880000000001E-3</v>
      </c>
      <c r="PJ622" s="412">
        <v>-7.8458580000000007E-3</v>
      </c>
      <c r="PK622" s="412">
        <v>-1.0705378999999999E-2</v>
      </c>
      <c r="PL622" s="412">
        <v>-4.2262640000000004E-3</v>
      </c>
      <c r="PM622" s="412">
        <v>-1.1148142E-2</v>
      </c>
      <c r="PN622" s="412">
        <v>-1.360452E-2</v>
      </c>
      <c r="PO622" s="412">
        <v>-1.2311146E-2</v>
      </c>
      <c r="PP622" s="412">
        <v>-1.8641995000000001E-2</v>
      </c>
      <c r="PQ622" s="412">
        <v>-0.10869309200000001</v>
      </c>
      <c r="PR622" s="412">
        <v>0.61053552200000005</v>
      </c>
      <c r="PS622" s="412">
        <v>-6.6302181000000002E-2</v>
      </c>
      <c r="PT622" s="412">
        <v>-3.2720707000000002E-2</v>
      </c>
      <c r="PU622" s="412">
        <v>-2.9964276000000001E-2</v>
      </c>
      <c r="PV622" s="412">
        <v>-4.2753964999999998E-2</v>
      </c>
      <c r="PW622" s="412">
        <v>-3.3294219E-2</v>
      </c>
      <c r="PX622" s="412">
        <v>-9.0739310000000004E-3</v>
      </c>
      <c r="PY622" s="412">
        <v>-8.3927470000000007E-3</v>
      </c>
      <c r="PZ622" s="412">
        <v>-5.8455360000000001E-3</v>
      </c>
      <c r="QA622" s="412">
        <v>-8.9390440000000002E-3</v>
      </c>
      <c r="QB622" s="412">
        <v>-3.9152370000000002E-3</v>
      </c>
      <c r="QC622" s="412">
        <v>-6.1883930000000004E-3</v>
      </c>
      <c r="QD622" s="412">
        <v>-1.1450689E-2</v>
      </c>
      <c r="QE622" s="412">
        <v>-4.5407432999999997E-2</v>
      </c>
      <c r="QF622" s="412">
        <v>-4.6624650000000002E-3</v>
      </c>
      <c r="QG622" s="412">
        <v>-2.7500350000000001E-3</v>
      </c>
      <c r="QH622" s="412">
        <v>-2.1107981000000001E-2</v>
      </c>
      <c r="QI622" s="412">
        <v>-2.0313661E-2</v>
      </c>
      <c r="QJ622" s="412">
        <v>-1.2974529E-2</v>
      </c>
      <c r="QK622" s="412">
        <v>-2.7801261000000001E-2</v>
      </c>
      <c r="QL622" s="412">
        <v>-1.624049E-2</v>
      </c>
      <c r="QM622" s="412">
        <v>-8.7741800000000003E-4</v>
      </c>
      <c r="QN622" s="412">
        <v>-2.14387E-3</v>
      </c>
      <c r="QO622" s="412">
        <v>-7.45467E-3</v>
      </c>
      <c r="QP622" s="412">
        <v>-4.2260650000000002E-3</v>
      </c>
      <c r="QQ622" s="412">
        <v>-7.0266699999999996E-3</v>
      </c>
      <c r="QR622" s="412">
        <v>-5.4929840000000002E-3</v>
      </c>
      <c r="QS622" s="412">
        <v>-7.884248E-3</v>
      </c>
      <c r="QT622" s="412">
        <v>-1.0960724999999999E-2</v>
      </c>
      <c r="QU622" s="412">
        <v>-3.6478270000000002E-3</v>
      </c>
      <c r="QV622" s="412">
        <v>-1.1320182999999999E-2</v>
      </c>
      <c r="QW622" s="412">
        <v>-1.3874865E-2</v>
      </c>
      <c r="QX622" s="412">
        <v>-1.2882551000000001E-2</v>
      </c>
      <c r="QY622" s="412">
        <v>-1.8502714999999999E-2</v>
      </c>
      <c r="QZ622" s="412">
        <v>-0.10916959599999999</v>
      </c>
      <c r="RA622" s="412">
        <v>0.599170482</v>
      </c>
      <c r="RB622" s="412">
        <v>-6.9859949000000005E-2</v>
      </c>
      <c r="RC622" s="412">
        <v>-3.3636588000000002E-2</v>
      </c>
      <c r="RD622" s="412">
        <v>-3.0322264000000002E-2</v>
      </c>
      <c r="RE622" s="412">
        <v>-4.4731989E-2</v>
      </c>
      <c r="RF622" s="412">
        <v>-3.3640675000000002E-2</v>
      </c>
      <c r="RG622" s="412">
        <v>-9.5518519999999996E-3</v>
      </c>
      <c r="RH622" s="412">
        <v>-8.0824820000000002E-3</v>
      </c>
      <c r="RI622" s="412">
        <v>-6.2138499999999999E-3</v>
      </c>
      <c r="RJ622" s="412">
        <v>-9.6519540000000008E-3</v>
      </c>
      <c r="RK622" s="412">
        <v>-3.932446E-3</v>
      </c>
      <c r="RL622" s="412">
        <v>-6.5887929999999999E-3</v>
      </c>
      <c r="RM622" s="412">
        <v>-1.2161828E-2</v>
      </c>
      <c r="RN622" s="412">
        <v>-4.4581972999999997E-2</v>
      </c>
      <c r="RO622" s="412">
        <v>-4.9206930000000003E-3</v>
      </c>
      <c r="RP622" s="412">
        <v>-2.5983260000000002E-3</v>
      </c>
      <c r="RQ622" s="412">
        <v>-2.2078824E-2</v>
      </c>
      <c r="RR622" s="412">
        <v>-2.1791146000000001E-2</v>
      </c>
      <c r="RS622" s="412">
        <v>-1.4094387E-2</v>
      </c>
      <c r="RT622" s="412">
        <v>-2.9122744999999998E-2</v>
      </c>
      <c r="RU622" s="412">
        <v>-1.7694174E-2</v>
      </c>
      <c r="RV622" s="412">
        <v>-9.53278E-4</v>
      </c>
      <c r="RW622" s="412">
        <v>-2.076254E-3</v>
      </c>
      <c r="RX622" s="412">
        <v>-8.6074229999999995E-3</v>
      </c>
      <c r="RY622" s="412">
        <v>-4.1573729999999998E-3</v>
      </c>
      <c r="RZ622" s="412">
        <v>-6.986534E-3</v>
      </c>
      <c r="SA622" s="412">
        <v>-5.3503860000000004E-3</v>
      </c>
      <c r="SB622" s="412">
        <v>-7.6418329999999998E-3</v>
      </c>
      <c r="SC622" s="412">
        <v>-1.0797925999999999E-2</v>
      </c>
      <c r="SD622" s="412">
        <v>-5.6463770000000002E-3</v>
      </c>
      <c r="SE622" s="412">
        <v>-1.1493636999999999E-2</v>
      </c>
      <c r="SF622" s="412">
        <v>-1.3464256000000001E-2</v>
      </c>
      <c r="SG622" s="412">
        <v>-1.2848553E-2</v>
      </c>
      <c r="SH622" s="412">
        <v>-1.8963134999999999E-2</v>
      </c>
      <c r="SI622" s="412">
        <v>-0.112463223</v>
      </c>
      <c r="SJ622" s="412">
        <v>0.58987991500000003</v>
      </c>
      <c r="SK622" s="412">
        <v>-7.3587762000000001E-2</v>
      </c>
      <c r="SL622" s="412">
        <v>-3.9961627E-2</v>
      </c>
      <c r="SM622" s="412">
        <v>-3.1271108999999998E-2</v>
      </c>
      <c r="SN622" s="412">
        <v>-4.4916505000000002E-2</v>
      </c>
      <c r="SO622" s="412">
        <v>-3.2677075E-2</v>
      </c>
      <c r="SP622" s="412">
        <v>-8.9054440000000002E-3</v>
      </c>
      <c r="SQ622" s="412">
        <v>-8.0383529999999998E-3</v>
      </c>
      <c r="SR622" s="412">
        <v>-6.0866139999999997E-3</v>
      </c>
      <c r="SS622" s="412">
        <v>-9.667943E-3</v>
      </c>
      <c r="ST622" s="412">
        <v>-4.0774449999999999E-3</v>
      </c>
      <c r="SU622" s="412">
        <v>-6.6853049999999999E-3</v>
      </c>
      <c r="SV622" s="412">
        <v>-1.1861366999999999E-2</v>
      </c>
      <c r="SW622" s="412">
        <v>-4.3522874000000003E-2</v>
      </c>
      <c r="SX622" s="412">
        <v>-4.2379319999999998E-3</v>
      </c>
      <c r="SY622" s="412">
        <v>-2.5130600000000001E-3</v>
      </c>
      <c r="SZ622" s="412">
        <v>-2.2895611E-2</v>
      </c>
      <c r="TA622" s="412">
        <v>-2.0959558E-2</v>
      </c>
      <c r="TB622" s="412">
        <v>-1.3882705E-2</v>
      </c>
      <c r="TC622" s="412">
        <v>-2.7666056000000001E-2</v>
      </c>
      <c r="TD622" s="412">
        <v>-1.7874436E-2</v>
      </c>
      <c r="TE622" s="412">
        <v>-1.08315E-3</v>
      </c>
    </row>
    <row r="623" spans="1:525" x14ac:dyDescent="0.3">
      <c r="A623" s="412">
        <v>-3.6329299999999999E-3</v>
      </c>
      <c r="B623" s="412">
        <v>-5.707457E-3</v>
      </c>
      <c r="C623" s="412">
        <v>-1.6824979999999999E-3</v>
      </c>
      <c r="D623" s="412">
        <v>-2.4790749999999999E-3</v>
      </c>
      <c r="E623" s="412">
        <v>-2.1820759999999998E-3</v>
      </c>
      <c r="F623" s="412">
        <v>-2.8562219999999998E-3</v>
      </c>
      <c r="G623" s="412">
        <v>-1.8242740000000001E-3</v>
      </c>
      <c r="H623" s="412">
        <v>-1.2098300000000001E-3</v>
      </c>
      <c r="I623" s="412">
        <v>-1.951592E-3</v>
      </c>
      <c r="J623" s="412">
        <v>-3.157048E-3</v>
      </c>
      <c r="K623" s="412">
        <v>-3.476767E-3</v>
      </c>
      <c r="L623" s="412">
        <v>-4.8507539999999997E-3</v>
      </c>
      <c r="M623" s="412">
        <v>-1.3438791E-2</v>
      </c>
      <c r="N623" s="412">
        <v>-4.7632300000000002E-3</v>
      </c>
      <c r="O623" s="412">
        <v>0.71123188599999998</v>
      </c>
      <c r="P623" s="412">
        <v>-4.4790619999999998E-3</v>
      </c>
      <c r="Q623" s="412">
        <v>-1.4551099999999999E-3</v>
      </c>
      <c r="R623" s="412">
        <v>-3.8517019999999998E-3</v>
      </c>
      <c r="S623" s="412">
        <v>-8.9133190000000001E-2</v>
      </c>
      <c r="T623" s="412">
        <v>-5.505144E-3</v>
      </c>
      <c r="U623" s="412">
        <v>-4.4356839999999996E-3</v>
      </c>
      <c r="V623" s="412">
        <v>-1.2302700000000001E-3</v>
      </c>
      <c r="W623" s="412">
        <v>-2.7101224E-2</v>
      </c>
      <c r="X623" s="412">
        <v>-3.5323586999999997E-2</v>
      </c>
      <c r="Y623" s="412">
        <v>-4.6673994000000003E-2</v>
      </c>
      <c r="Z623" s="412">
        <v>-9.4726659999999994E-3</v>
      </c>
      <c r="AA623" s="412">
        <v>-3.0305419999999998E-3</v>
      </c>
      <c r="AB623" s="412">
        <v>-9.6104600000000001E-4</v>
      </c>
      <c r="AC623" s="412">
        <v>-4.7932999999999998E-4</v>
      </c>
      <c r="AD623" s="412">
        <v>-3.1280779999999998E-3</v>
      </c>
      <c r="AE623" s="412">
        <v>-1.8118090999999999E-2</v>
      </c>
      <c r="AF623" s="412">
        <v>-9.5298699999999997E-4</v>
      </c>
      <c r="AG623" s="412">
        <v>-1.3235219999999999E-3</v>
      </c>
      <c r="AH623" s="412">
        <v>-3.3892850000000001E-3</v>
      </c>
      <c r="AI623" s="412">
        <v>-1.49565E-4</v>
      </c>
      <c r="AJ623" s="412">
        <v>-3.7385309999999998E-3</v>
      </c>
      <c r="AK623" s="412">
        <v>-5.6978150000000002E-3</v>
      </c>
      <c r="AL623" s="412">
        <v>-1.73061E-3</v>
      </c>
      <c r="AM623" s="412">
        <v>-2.5359929999999998E-3</v>
      </c>
      <c r="AN623" s="412">
        <v>-2.2613949999999998E-3</v>
      </c>
      <c r="AO623" s="412">
        <v>-2.8807429999999998E-3</v>
      </c>
      <c r="AP623" s="412">
        <v>-1.8603199999999999E-3</v>
      </c>
      <c r="AQ623" s="412">
        <v>-1.0181750000000001E-3</v>
      </c>
      <c r="AR623" s="412">
        <v>-2.0457159999999999E-3</v>
      </c>
      <c r="AS623" s="412">
        <v>-3.3051579999999999E-3</v>
      </c>
      <c r="AT623" s="412">
        <v>-3.5251089999999998E-3</v>
      </c>
      <c r="AU623" s="412">
        <v>-4.7300729999999996E-3</v>
      </c>
      <c r="AV623" s="412">
        <v>-1.3542158E-2</v>
      </c>
      <c r="AW623" s="412">
        <v>-4.7509809999999996E-3</v>
      </c>
      <c r="AX623" s="412">
        <v>0.708610081</v>
      </c>
      <c r="AY623" s="412">
        <v>-4.3490029999999997E-3</v>
      </c>
      <c r="AZ623" s="412">
        <v>-1.4874420000000001E-3</v>
      </c>
      <c r="BA623" s="412">
        <v>-3.8424349999999999E-3</v>
      </c>
      <c r="BB623" s="412">
        <v>-8.9299965999999995E-2</v>
      </c>
      <c r="BC623" s="412">
        <v>-5.3404739999999996E-3</v>
      </c>
      <c r="BD623" s="412">
        <v>-4.4236120000000004E-3</v>
      </c>
      <c r="BE623" s="412">
        <v>-1.2620649999999999E-3</v>
      </c>
      <c r="BF623" s="412">
        <v>-2.9036697E-2</v>
      </c>
      <c r="BG623" s="412">
        <v>-3.9742167000000002E-2</v>
      </c>
      <c r="BH623" s="412">
        <v>-4.4933338000000003E-2</v>
      </c>
      <c r="BI623" s="412">
        <v>-1.019274E-2</v>
      </c>
      <c r="BJ623" s="412">
        <v>-2.944393E-3</v>
      </c>
      <c r="BK623" s="412">
        <v>-8.6637200000000002E-4</v>
      </c>
      <c r="BL623" s="412">
        <v>-4.63256E-4</v>
      </c>
      <c r="BM623" s="412">
        <v>-3.0553009999999999E-3</v>
      </c>
      <c r="BN623" s="412">
        <v>-1.7995727E-2</v>
      </c>
      <c r="BO623" s="412">
        <v>-9.8919700000000004E-4</v>
      </c>
      <c r="BP623" s="412">
        <v>-1.3648359999999999E-3</v>
      </c>
      <c r="BQ623" s="412">
        <v>-3.260064E-3</v>
      </c>
      <c r="BR623" s="412">
        <v>-1.26873E-4</v>
      </c>
      <c r="BS623" s="412">
        <v>-4.1020400000000004E-3</v>
      </c>
      <c r="BT623" s="412">
        <v>-5.6859689999999999E-3</v>
      </c>
      <c r="BU623" s="412">
        <v>-1.781085E-3</v>
      </c>
      <c r="BV623" s="412">
        <v>-2.5642579999999998E-3</v>
      </c>
      <c r="BW623" s="412">
        <v>-2.2464049999999999E-3</v>
      </c>
      <c r="BX623" s="412">
        <v>-2.932554E-3</v>
      </c>
      <c r="BY623" s="412">
        <v>-1.9085619999999999E-3</v>
      </c>
      <c r="BZ623" s="412">
        <v>-1.001334E-3</v>
      </c>
      <c r="CA623" s="412">
        <v>-2.0790930000000002E-3</v>
      </c>
      <c r="CB623" s="412">
        <v>-3.30905E-3</v>
      </c>
      <c r="CC623" s="412">
        <v>-3.4698260000000001E-3</v>
      </c>
      <c r="CD623" s="412">
        <v>-4.9074339999999996E-3</v>
      </c>
      <c r="CE623" s="412">
        <v>-1.3748013E-2</v>
      </c>
      <c r="CF623" s="412">
        <v>-4.9341649999999999E-3</v>
      </c>
      <c r="CG623" s="412">
        <v>0.707913617</v>
      </c>
      <c r="CH623" s="412">
        <v>-4.5199059999999998E-3</v>
      </c>
      <c r="CI623" s="412">
        <v>-1.5673869999999999E-3</v>
      </c>
      <c r="CJ623" s="412">
        <v>-4.124969E-3</v>
      </c>
      <c r="CK623" s="412">
        <v>-8.5582923000000005E-2</v>
      </c>
      <c r="CL623" s="412">
        <v>-5.0654100000000002E-3</v>
      </c>
      <c r="CM623" s="412">
        <v>-4.2653980000000001E-3</v>
      </c>
      <c r="CN623" s="412">
        <v>-1.240564E-3</v>
      </c>
      <c r="CO623" s="412">
        <v>-3.0257955E-2</v>
      </c>
      <c r="CP623" s="412">
        <v>-4.0978321999999998E-2</v>
      </c>
      <c r="CQ623" s="412">
        <v>-4.5861866000000001E-2</v>
      </c>
      <c r="CR623" s="412">
        <v>-1.0308990000000001E-2</v>
      </c>
      <c r="CS623" s="412">
        <v>-3.0380089999999999E-3</v>
      </c>
      <c r="CT623" s="412">
        <v>-8.34248E-4</v>
      </c>
      <c r="CU623" s="412">
        <v>-5.0662099999999996E-4</v>
      </c>
      <c r="CV623" s="412">
        <v>-2.975456E-3</v>
      </c>
      <c r="CW623" s="412">
        <v>-1.8382084999999999E-2</v>
      </c>
      <c r="CX623" s="412">
        <v>-1.0026169999999999E-3</v>
      </c>
      <c r="CY623" s="412">
        <v>-1.431781E-3</v>
      </c>
      <c r="CZ623" s="412">
        <v>-3.2748859999999999E-3</v>
      </c>
      <c r="DA623" s="412">
        <v>-1.0854899999999999E-4</v>
      </c>
      <c r="DB623" s="412">
        <v>-4.1065049999999999E-3</v>
      </c>
      <c r="DC623" s="412">
        <v>-6.3419710000000001E-3</v>
      </c>
      <c r="DD623" s="412">
        <v>-1.884375E-3</v>
      </c>
      <c r="DE623" s="412">
        <v>-2.6848280000000002E-3</v>
      </c>
      <c r="DF623" s="412">
        <v>-2.3466260000000001E-3</v>
      </c>
      <c r="DG623" s="412">
        <v>-3.2745869999999998E-3</v>
      </c>
      <c r="DH623" s="412">
        <v>-2.093531E-3</v>
      </c>
      <c r="DI623" s="412">
        <v>-1.039615E-3</v>
      </c>
      <c r="DJ623" s="412">
        <v>-2.0959279999999999E-3</v>
      </c>
      <c r="DK623" s="412">
        <v>-3.376296E-3</v>
      </c>
      <c r="DL623" s="412">
        <v>-3.4958540000000001E-3</v>
      </c>
      <c r="DM623" s="412">
        <v>-5.2367860000000002E-3</v>
      </c>
      <c r="DN623" s="412">
        <v>-1.3669908999999999E-2</v>
      </c>
      <c r="DO623" s="412">
        <v>-5.0931639999999999E-3</v>
      </c>
      <c r="DP623" s="412">
        <v>0.71753738300000003</v>
      </c>
      <c r="DQ623" s="412">
        <v>-4.9089320000000004E-3</v>
      </c>
      <c r="DR623" s="412">
        <v>-1.776241E-3</v>
      </c>
      <c r="DS623" s="412">
        <v>-4.4778040000000002E-3</v>
      </c>
      <c r="DT623" s="412">
        <v>-8.6666916999999996E-2</v>
      </c>
      <c r="DU623" s="412">
        <v>-5.2301509999999997E-3</v>
      </c>
      <c r="DV623" s="412">
        <v>-4.1811050000000001E-3</v>
      </c>
      <c r="DW623" s="412">
        <v>-1.3968710000000001E-3</v>
      </c>
      <c r="DX623" s="412">
        <v>-3.1956189000000003E-2</v>
      </c>
      <c r="DY623" s="412">
        <v>-3.7112735000000001E-2</v>
      </c>
      <c r="DZ623" s="412">
        <v>-4.6472379000000001E-2</v>
      </c>
      <c r="EA623" s="412">
        <v>-1.2697813000000001E-2</v>
      </c>
      <c r="EB623" s="412">
        <v>-3.4374359999999999E-3</v>
      </c>
      <c r="EC623" s="412">
        <v>-9.36111E-4</v>
      </c>
      <c r="ED623" s="412">
        <v>-9.2198599999999996E-4</v>
      </c>
      <c r="EE623" s="412">
        <v>-3.2909889999999998E-3</v>
      </c>
      <c r="EF623" s="412">
        <v>-1.7927172000000002E-2</v>
      </c>
      <c r="EG623" s="412">
        <v>-1.133408E-3</v>
      </c>
      <c r="EH623" s="412">
        <v>-1.5404080000000001E-3</v>
      </c>
      <c r="EI623" s="412">
        <v>-3.501512E-3</v>
      </c>
      <c r="EJ623" s="412">
        <v>-1.3304699999999999E-4</v>
      </c>
      <c r="EK623" s="412">
        <v>-3.9286640000000001E-3</v>
      </c>
      <c r="EL623" s="412">
        <v>-6.4243299999999998E-3</v>
      </c>
      <c r="EM623" s="412">
        <v>-1.9117349999999999E-3</v>
      </c>
      <c r="EN623" s="412">
        <v>-2.5181679999999999E-3</v>
      </c>
      <c r="EO623" s="412">
        <v>-2.5586419999999999E-3</v>
      </c>
      <c r="EP623" s="412">
        <v>-3.0731529999999999E-3</v>
      </c>
      <c r="EQ623" s="412">
        <v>-2.0924300000000002E-3</v>
      </c>
      <c r="ER623" s="412">
        <v>-9.8064000000000007E-4</v>
      </c>
      <c r="ES623" s="412">
        <v>-2.0578219999999999E-3</v>
      </c>
      <c r="ET623" s="412">
        <v>-3.5164829999999999E-3</v>
      </c>
      <c r="EU623" s="412">
        <v>-3.3541819999999998E-3</v>
      </c>
      <c r="EV623" s="412">
        <v>-4.957052E-3</v>
      </c>
      <c r="EW623" s="412">
        <v>-1.3376785E-2</v>
      </c>
      <c r="EX623" s="412">
        <v>-4.8057949999999999E-3</v>
      </c>
      <c r="EY623" s="412">
        <v>0.71378796099999997</v>
      </c>
      <c r="EZ623" s="412">
        <v>-4.5127589999999999E-3</v>
      </c>
      <c r="FA623" s="412">
        <v>-1.6860969999999999E-3</v>
      </c>
      <c r="FB623" s="412">
        <v>-4.1339719999999996E-3</v>
      </c>
      <c r="FC623" s="412">
        <v>-9.0151692000000005E-2</v>
      </c>
      <c r="FD623" s="412">
        <v>-5.3701269999999997E-3</v>
      </c>
      <c r="FE623" s="412">
        <v>-4.3012359999999999E-3</v>
      </c>
      <c r="FF623" s="412">
        <v>-1.3063009999999999E-3</v>
      </c>
      <c r="FG623" s="412">
        <v>-3.2056585999999998E-2</v>
      </c>
      <c r="FH623" s="412">
        <v>-3.8413526000000003E-2</v>
      </c>
      <c r="FI623" s="412">
        <v>-4.6818153000000001E-2</v>
      </c>
      <c r="FJ623" s="412">
        <v>-1.0898697000000001E-2</v>
      </c>
      <c r="FK623" s="412">
        <v>-3.5449700000000002E-3</v>
      </c>
      <c r="FL623" s="412">
        <v>-9.8639699999999997E-4</v>
      </c>
      <c r="FM623" s="412">
        <v>-9.8570400000000001E-4</v>
      </c>
      <c r="FN623" s="412">
        <v>-3.6459539999999999E-3</v>
      </c>
      <c r="FO623" s="412">
        <v>-1.6982615999999999E-2</v>
      </c>
      <c r="FP623" s="412">
        <v>-1.269725E-3</v>
      </c>
      <c r="FQ623" s="412">
        <v>-1.4730780000000001E-3</v>
      </c>
      <c r="FR623" s="412">
        <v>-3.4269299999999999E-3</v>
      </c>
      <c r="FS623" s="412">
        <v>-1.40412E-4</v>
      </c>
      <c r="FT623" s="412">
        <v>-4.0670050000000003E-3</v>
      </c>
      <c r="FU623" s="412">
        <v>-6.1441990000000004E-3</v>
      </c>
      <c r="FV623" s="412">
        <v>-2.1163470000000002E-3</v>
      </c>
      <c r="FW623" s="412">
        <v>-2.7084079999999998E-3</v>
      </c>
      <c r="FX623" s="412">
        <v>-2.4068449999999999E-3</v>
      </c>
      <c r="FY623" s="412">
        <v>-3.274945E-3</v>
      </c>
      <c r="FZ623" s="412">
        <v>-2.223282E-3</v>
      </c>
      <c r="GA623" s="412">
        <v>-8.6373299999999999E-4</v>
      </c>
      <c r="GB623" s="412">
        <v>-2.3575850000000001E-3</v>
      </c>
      <c r="GC623" s="412">
        <v>-3.9132689999999996E-3</v>
      </c>
      <c r="GD623" s="412">
        <v>-3.4792149999999999E-3</v>
      </c>
      <c r="GE623" s="412">
        <v>-4.9363870000000004E-3</v>
      </c>
      <c r="GF623" s="412">
        <v>-1.2961113E-2</v>
      </c>
      <c r="GG623" s="412">
        <v>-4.5163119999999998E-3</v>
      </c>
      <c r="GH623" s="412">
        <v>0.70738789400000002</v>
      </c>
      <c r="GI623" s="412">
        <v>-4.5196610000000003E-3</v>
      </c>
      <c r="GJ623" s="412">
        <v>-1.7654350000000001E-3</v>
      </c>
      <c r="GK623" s="412">
        <v>-4.2284870000000004E-3</v>
      </c>
      <c r="GL623" s="412">
        <v>-9.1037409999999999E-2</v>
      </c>
      <c r="GM623" s="412">
        <v>-5.8383599999999999E-3</v>
      </c>
      <c r="GN623" s="412">
        <v>-4.6942950000000002E-3</v>
      </c>
      <c r="GO623" s="412">
        <v>-1.334352E-3</v>
      </c>
      <c r="GP623" s="412">
        <v>-3.2625608E-2</v>
      </c>
      <c r="GQ623" s="412">
        <v>-3.9038354999999997E-2</v>
      </c>
      <c r="GR623" s="412">
        <v>-4.8760152000000001E-2</v>
      </c>
      <c r="GS623" s="412">
        <v>-1.1957664999999999E-2</v>
      </c>
      <c r="GT623" s="412">
        <v>-3.52842E-3</v>
      </c>
      <c r="GU623" s="412">
        <v>-1.027053E-3</v>
      </c>
      <c r="GV623" s="412">
        <v>-9.26581E-4</v>
      </c>
      <c r="GW623" s="412">
        <v>-3.9344310000000004E-3</v>
      </c>
      <c r="GX623" s="412">
        <v>-1.7176930999999999E-2</v>
      </c>
      <c r="GY623" s="412">
        <v>-1.385645E-3</v>
      </c>
      <c r="GZ623" s="412">
        <v>-1.4290100000000001E-3</v>
      </c>
      <c r="HA623" s="412">
        <v>-3.5264620000000002E-3</v>
      </c>
      <c r="HB623" s="412">
        <v>-2.02191E-4</v>
      </c>
      <c r="HC623" s="412">
        <v>-4.2786250000000003E-3</v>
      </c>
      <c r="HD623" s="412">
        <v>-6.1443219999999998E-3</v>
      </c>
      <c r="HE623" s="412">
        <v>-2.1981829999999998E-3</v>
      </c>
      <c r="HF623" s="412">
        <v>-2.7730680000000001E-3</v>
      </c>
      <c r="HG623" s="412">
        <v>-2.40931E-3</v>
      </c>
      <c r="HH623" s="412">
        <v>-3.314516E-3</v>
      </c>
      <c r="HI623" s="412">
        <v>-2.2974760000000001E-3</v>
      </c>
      <c r="HJ623" s="412">
        <v>-1.0593449999999999E-3</v>
      </c>
      <c r="HK623" s="412">
        <v>-2.1832319999999998E-3</v>
      </c>
      <c r="HL623" s="412">
        <v>-4.071458E-3</v>
      </c>
      <c r="HM623" s="412">
        <v>-3.5748170000000001E-3</v>
      </c>
      <c r="HN623" s="412">
        <v>-5.0826760000000004E-3</v>
      </c>
      <c r="HO623" s="412">
        <v>-1.3197037999999999E-2</v>
      </c>
      <c r="HP623" s="412">
        <v>-4.9195130000000004E-3</v>
      </c>
      <c r="HQ623" s="412">
        <v>0.70514136599999999</v>
      </c>
      <c r="HR623" s="412">
        <v>-4.7144500000000002E-3</v>
      </c>
      <c r="HS623" s="412">
        <v>-1.9482360000000001E-3</v>
      </c>
      <c r="HT623" s="412">
        <v>-4.235539E-3</v>
      </c>
      <c r="HU623" s="412">
        <v>-8.5669021999999997E-2</v>
      </c>
      <c r="HV623" s="412">
        <v>-5.7662329999999999E-3</v>
      </c>
      <c r="HW623" s="412">
        <v>-4.0517160000000003E-3</v>
      </c>
      <c r="HX623" s="412">
        <v>-1.328201E-3</v>
      </c>
      <c r="HY623" s="412">
        <v>-3.3411680999999999E-2</v>
      </c>
      <c r="HZ623" s="412">
        <v>-4.3136661999999999E-2</v>
      </c>
      <c r="IA623" s="412">
        <v>-5.1092603E-2</v>
      </c>
      <c r="IB623" s="412">
        <v>-1.1604336E-2</v>
      </c>
      <c r="IC623" s="412">
        <v>-3.556572E-3</v>
      </c>
      <c r="ID623" s="412">
        <v>-1.128144E-3</v>
      </c>
      <c r="IE623" s="412">
        <v>-1.008316E-3</v>
      </c>
      <c r="IF623" s="412">
        <v>-4.0027090000000001E-3</v>
      </c>
      <c r="IG623" s="412">
        <v>-1.5814334999999999E-2</v>
      </c>
      <c r="IH623" s="412">
        <v>-1.518775E-3</v>
      </c>
      <c r="II623" s="412">
        <v>-1.327068E-3</v>
      </c>
      <c r="IJ623" s="412">
        <v>-4.7463200000000001E-3</v>
      </c>
      <c r="IK623" s="412">
        <v>-1.8371699999999999E-4</v>
      </c>
      <c r="IL623" s="412">
        <v>-4.5082860000000002E-3</v>
      </c>
      <c r="IM623" s="412">
        <v>-5.9844240000000003E-3</v>
      </c>
      <c r="IN623" s="412">
        <v>-2.2559630000000002E-3</v>
      </c>
      <c r="IO623" s="412">
        <v>-2.8145100000000001E-3</v>
      </c>
      <c r="IP623" s="412">
        <v>-2.519828E-3</v>
      </c>
      <c r="IQ623" s="412">
        <v>-3.542356E-3</v>
      </c>
      <c r="IR623" s="412">
        <v>-2.4243910000000001E-3</v>
      </c>
      <c r="IS623" s="412">
        <v>-1.298755E-3</v>
      </c>
      <c r="IT623" s="412">
        <v>-2.2407030000000001E-3</v>
      </c>
      <c r="IU623" s="412">
        <v>-4.4219460000000004E-3</v>
      </c>
      <c r="IV623" s="412">
        <v>-3.6918929999999999E-3</v>
      </c>
      <c r="IW623" s="412">
        <v>-5.3620500000000001E-3</v>
      </c>
      <c r="IX623" s="412">
        <v>-1.4137100999999999E-2</v>
      </c>
      <c r="IY623" s="412">
        <v>-5.0334209999999997E-3</v>
      </c>
      <c r="IZ623" s="412">
        <v>0.70021181899999996</v>
      </c>
      <c r="JA623" s="412">
        <v>-4.7664889999999996E-3</v>
      </c>
      <c r="JB623" s="412">
        <v>-2.0307939999999998E-3</v>
      </c>
      <c r="JC623" s="412">
        <v>-4.4944970000000001E-3</v>
      </c>
      <c r="JD623" s="412">
        <v>-8.9111882000000003E-2</v>
      </c>
      <c r="JE623" s="412">
        <v>-6.0498970000000003E-3</v>
      </c>
      <c r="JF623" s="412">
        <v>-4.3526609999999999E-3</v>
      </c>
      <c r="JG623" s="412">
        <v>-1.37874E-3</v>
      </c>
      <c r="JH623" s="412">
        <v>-3.5515816999999998E-2</v>
      </c>
      <c r="JI623" s="412">
        <v>-4.1684977999999998E-2</v>
      </c>
      <c r="JJ623" s="412">
        <v>-5.2458656999999999E-2</v>
      </c>
      <c r="JK623" s="412">
        <v>-1.1671399000000001E-2</v>
      </c>
      <c r="JL623" s="412">
        <v>-4.0055469999999999E-3</v>
      </c>
      <c r="JM623" s="412">
        <v>-1.197916E-3</v>
      </c>
      <c r="JN623" s="412">
        <v>-9.914800000000001E-4</v>
      </c>
      <c r="JO623" s="412">
        <v>-4.3060399999999997E-3</v>
      </c>
      <c r="JP623" s="412">
        <v>-1.6230306999999999E-2</v>
      </c>
      <c r="JQ623" s="412">
        <v>-1.6056E-3</v>
      </c>
      <c r="JR623" s="412">
        <v>-1.3316529999999999E-3</v>
      </c>
      <c r="JS623" s="412">
        <v>-5.4054230000000003E-3</v>
      </c>
      <c r="JT623" s="412">
        <v>-1.87691E-4</v>
      </c>
      <c r="JU623" s="412">
        <v>-4.4123820000000003E-3</v>
      </c>
      <c r="JV623" s="412">
        <v>-5.7249470000000002E-3</v>
      </c>
      <c r="JW623" s="412">
        <v>-2.061476E-3</v>
      </c>
      <c r="JX623" s="412">
        <v>-2.7932730000000002E-3</v>
      </c>
      <c r="JY623" s="412">
        <v>-2.5192050000000001E-3</v>
      </c>
      <c r="JZ623" s="412">
        <v>-3.4883700000000002E-3</v>
      </c>
      <c r="KA623" s="412">
        <v>-2.5618199999999998E-3</v>
      </c>
      <c r="KB623" s="412">
        <v>-1.1609890000000001E-3</v>
      </c>
      <c r="KC623" s="412">
        <v>-2.3349019999999998E-3</v>
      </c>
      <c r="KD623" s="412">
        <v>-4.6214480000000002E-3</v>
      </c>
      <c r="KE623" s="412">
        <v>-4.3367099999999997E-3</v>
      </c>
      <c r="KF623" s="412">
        <v>-5.8199009999999997E-3</v>
      </c>
      <c r="KG623" s="412">
        <v>-1.4953002999999999E-2</v>
      </c>
      <c r="KH623" s="412">
        <v>-4.881743E-3</v>
      </c>
      <c r="KI623" s="412">
        <v>0.69496801799999997</v>
      </c>
      <c r="KJ623" s="412">
        <v>-5.2382269999999998E-3</v>
      </c>
      <c r="KK623" s="412">
        <v>-2.3437549999999999E-3</v>
      </c>
      <c r="KL623" s="412">
        <v>-4.7968339999999998E-3</v>
      </c>
      <c r="KM623" s="412">
        <v>-8.7558061000000006E-2</v>
      </c>
      <c r="KN623" s="412">
        <v>-5.5788679999999998E-3</v>
      </c>
      <c r="KO623" s="412">
        <v>-3.9811610000000004E-3</v>
      </c>
      <c r="KP623" s="412">
        <v>-1.4696690000000001E-3</v>
      </c>
      <c r="KQ623" s="412">
        <v>-3.6391917000000003E-2</v>
      </c>
      <c r="KR623" s="412">
        <v>-4.0763822999999998E-2</v>
      </c>
      <c r="KS623" s="412">
        <v>-5.0506005999999999E-2</v>
      </c>
      <c r="KT623" s="412">
        <v>-1.2038650999999999E-2</v>
      </c>
      <c r="KU623" s="412">
        <v>-4.063601E-3</v>
      </c>
      <c r="KV623" s="412">
        <v>-1.095536E-3</v>
      </c>
      <c r="KW623" s="412">
        <v>-8.8721199999999996E-4</v>
      </c>
      <c r="KX623" s="412">
        <v>-4.2485090000000001E-3</v>
      </c>
      <c r="KY623" s="412">
        <v>-1.7119608000000001E-2</v>
      </c>
      <c r="KZ623" s="412">
        <v>-1.8261589999999999E-3</v>
      </c>
      <c r="LA623" s="412">
        <v>-1.318945E-3</v>
      </c>
      <c r="LB623" s="412">
        <v>-6.4734240000000002E-3</v>
      </c>
      <c r="LC623" s="412">
        <v>-1.9297800000000001E-4</v>
      </c>
      <c r="LD623" s="412">
        <v>-4.3208120000000003E-3</v>
      </c>
      <c r="LE623" s="412">
        <v>-5.7533439999999996E-3</v>
      </c>
      <c r="LF623" s="412">
        <v>-2.0099839999999998E-3</v>
      </c>
      <c r="LG623" s="412">
        <v>-2.7391410000000001E-3</v>
      </c>
      <c r="LH623" s="412">
        <v>-2.566015E-3</v>
      </c>
      <c r="LI623" s="412">
        <v>-3.4455670000000001E-3</v>
      </c>
      <c r="LJ623" s="412">
        <v>-2.7142569999999999E-3</v>
      </c>
      <c r="LK623" s="412">
        <v>-1.1064650000000001E-3</v>
      </c>
      <c r="LL623" s="412">
        <v>-2.2969969999999998E-3</v>
      </c>
      <c r="LM623" s="412">
        <v>-4.5468089999999997E-3</v>
      </c>
      <c r="LN623" s="412">
        <v>-4.575048E-3</v>
      </c>
      <c r="LO623" s="412">
        <v>-6.0026799999999998E-3</v>
      </c>
      <c r="LP623" s="412">
        <v>-1.5288036E-2</v>
      </c>
      <c r="LQ623" s="412">
        <v>-4.5855360000000003E-3</v>
      </c>
      <c r="LR623" s="412">
        <v>0.69422470199999997</v>
      </c>
      <c r="LS623" s="412">
        <v>-5.9022069999999996E-3</v>
      </c>
      <c r="LT623" s="412">
        <v>-2.6130620000000002E-3</v>
      </c>
      <c r="LU623" s="412">
        <v>-4.9885140000000003E-3</v>
      </c>
      <c r="LV623" s="412">
        <v>-8.8045704000000002E-2</v>
      </c>
      <c r="LW623" s="412">
        <v>-4.9078810000000002E-3</v>
      </c>
      <c r="LX623" s="412">
        <v>-4.0250620000000003E-3</v>
      </c>
      <c r="LY623" s="412">
        <v>-1.6561709999999999E-3</v>
      </c>
      <c r="LZ623" s="412">
        <v>-3.6445814E-2</v>
      </c>
      <c r="MA623" s="412">
        <v>-3.5195114999999999E-2</v>
      </c>
      <c r="MB623" s="412">
        <v>-4.8640529000000002E-2</v>
      </c>
      <c r="MC623" s="412">
        <v>-1.3148780000000001E-2</v>
      </c>
      <c r="MD623" s="412">
        <v>-3.809902E-3</v>
      </c>
      <c r="ME623" s="412">
        <v>-1.0648280000000001E-3</v>
      </c>
      <c r="MF623" s="412">
        <v>-9.7866699999999991E-4</v>
      </c>
      <c r="MG623" s="412">
        <v>-4.2136270000000002E-3</v>
      </c>
      <c r="MH623" s="412">
        <v>-1.6924260999999999E-2</v>
      </c>
      <c r="MI623" s="412">
        <v>-1.920796E-3</v>
      </c>
      <c r="MJ623" s="412">
        <v>-1.383488E-3</v>
      </c>
      <c r="MK623" s="412">
        <v>-7.2216470000000003E-3</v>
      </c>
      <c r="ML623" s="412">
        <v>-2.1132799999999999E-4</v>
      </c>
      <c r="MM623" s="412">
        <v>-4.426218E-3</v>
      </c>
      <c r="MN623" s="412">
        <v>-5.3423840000000004E-3</v>
      </c>
      <c r="MO623" s="412">
        <v>-2.00826E-3</v>
      </c>
      <c r="MP623" s="412">
        <v>-2.8495180000000001E-3</v>
      </c>
      <c r="MQ623" s="412">
        <v>-2.541097E-3</v>
      </c>
      <c r="MR623" s="412">
        <v>-3.750743E-3</v>
      </c>
      <c r="MS623" s="412">
        <v>-2.9867159999999999E-3</v>
      </c>
      <c r="MT623" s="412">
        <v>-1.1808400000000001E-3</v>
      </c>
      <c r="MU623" s="412">
        <v>-2.404322E-3</v>
      </c>
      <c r="MV623" s="412">
        <v>-4.5866489999999999E-3</v>
      </c>
      <c r="MW623" s="412">
        <v>-5.187802E-3</v>
      </c>
      <c r="MX623" s="412">
        <v>-6.2380830000000002E-3</v>
      </c>
      <c r="MY623" s="412">
        <v>-1.5956918E-2</v>
      </c>
      <c r="MZ623" s="412">
        <v>-4.7280539999999998E-3</v>
      </c>
      <c r="NA623" s="412">
        <v>0.68992728000000003</v>
      </c>
      <c r="NB623" s="412">
        <v>-6.427711E-3</v>
      </c>
      <c r="NC623" s="412">
        <v>-2.916423E-3</v>
      </c>
      <c r="ND623" s="412">
        <v>-5.2447329999999997E-3</v>
      </c>
      <c r="NE623" s="412">
        <v>-8.5463362000000001E-2</v>
      </c>
      <c r="NF623" s="412">
        <v>-4.2799980000000001E-3</v>
      </c>
      <c r="NG623" s="412">
        <v>-4.527306E-3</v>
      </c>
      <c r="NH623" s="412">
        <v>-1.781101E-3</v>
      </c>
      <c r="NI623" s="412">
        <v>-3.6757900000000003E-2</v>
      </c>
      <c r="NJ623" s="412">
        <v>-3.5624065000000003E-2</v>
      </c>
      <c r="NK623" s="412">
        <v>-5.0449191999999997E-2</v>
      </c>
      <c r="NL623" s="412">
        <v>-1.4320342E-2</v>
      </c>
      <c r="NM623" s="412">
        <v>-3.7170440000000001E-3</v>
      </c>
      <c r="NN623" s="412">
        <v>-1.051878E-3</v>
      </c>
      <c r="NO623" s="412">
        <v>-9.8332400000000005E-4</v>
      </c>
      <c r="NP623" s="412">
        <v>-4.2054789999999998E-3</v>
      </c>
      <c r="NQ623" s="412">
        <v>-1.7287341000000001E-2</v>
      </c>
      <c r="NR623" s="412">
        <v>-2.1120309999999999E-3</v>
      </c>
      <c r="NS623" s="412">
        <v>-1.5613840000000001E-3</v>
      </c>
      <c r="NT623" s="412">
        <v>-7.7566309999999999E-3</v>
      </c>
      <c r="NU623" s="412">
        <v>-2.2426799999999999E-4</v>
      </c>
      <c r="NV623" s="412">
        <v>-4.8197520000000001E-3</v>
      </c>
      <c r="NW623" s="412">
        <v>-5.1342430000000001E-3</v>
      </c>
      <c r="NX623" s="412">
        <v>-2.0183340000000001E-3</v>
      </c>
      <c r="NY623" s="412">
        <v>-2.8946599999999999E-3</v>
      </c>
      <c r="NZ623" s="412">
        <v>-2.6522249999999998E-3</v>
      </c>
      <c r="OA623" s="412">
        <v>-4.0439860000000003E-3</v>
      </c>
      <c r="OB623" s="412">
        <v>-3.3652759999999999E-3</v>
      </c>
      <c r="OC623" s="412">
        <v>-1.1495120000000001E-3</v>
      </c>
      <c r="OD623" s="412">
        <v>-2.5071529999999998E-3</v>
      </c>
      <c r="OE623" s="412">
        <v>-4.8160060000000003E-3</v>
      </c>
      <c r="OF623" s="412">
        <v>-5.9348439999999999E-3</v>
      </c>
      <c r="OG623" s="412">
        <v>-7.0507060000000003E-3</v>
      </c>
      <c r="OH623" s="412">
        <v>-1.6272445999999999E-2</v>
      </c>
      <c r="OI623" s="412">
        <v>-4.6268869999999997E-3</v>
      </c>
      <c r="OJ623" s="412">
        <v>0.68649150000000003</v>
      </c>
      <c r="OK623" s="412">
        <v>-7.1876910000000004E-3</v>
      </c>
      <c r="OL623" s="412">
        <v>-3.186131E-3</v>
      </c>
      <c r="OM623" s="412">
        <v>-5.5738339999999997E-3</v>
      </c>
      <c r="ON623" s="412">
        <v>-8.0824593E-2</v>
      </c>
      <c r="OO623" s="412">
        <v>-4.3595279999999997E-3</v>
      </c>
      <c r="OP623" s="412">
        <v>-4.4821990000000001E-3</v>
      </c>
      <c r="OQ623" s="412">
        <v>-1.9463849999999999E-3</v>
      </c>
      <c r="OR623" s="412">
        <v>-3.8389080999999999E-2</v>
      </c>
      <c r="OS623" s="412">
        <v>-3.8811553999999998E-2</v>
      </c>
      <c r="OT623" s="412">
        <v>-5.3172440000000001E-2</v>
      </c>
      <c r="OU623" s="412">
        <v>-1.6418411000000001E-2</v>
      </c>
      <c r="OV623" s="412">
        <v>-3.4692270000000001E-3</v>
      </c>
      <c r="OW623" s="412">
        <v>-1.051764E-3</v>
      </c>
      <c r="OX623" s="412">
        <v>-1.031971E-3</v>
      </c>
      <c r="OY623" s="412">
        <v>-4.2255390000000004E-3</v>
      </c>
      <c r="OZ623" s="412">
        <v>-1.7153163999999999E-2</v>
      </c>
      <c r="PA623" s="412">
        <v>-2.373263E-3</v>
      </c>
      <c r="PB623" s="412">
        <v>-1.573407E-3</v>
      </c>
      <c r="PC623" s="412">
        <v>-7.9415900000000001E-3</v>
      </c>
      <c r="PD623" s="412">
        <v>-2.57602E-4</v>
      </c>
      <c r="PE623" s="412">
        <v>-5.3271250000000003E-3</v>
      </c>
      <c r="PF623" s="412">
        <v>-5.5579840000000002E-3</v>
      </c>
      <c r="PG623" s="412">
        <v>-2.0558659999999999E-3</v>
      </c>
      <c r="PH623" s="412">
        <v>-3.1481109999999999E-3</v>
      </c>
      <c r="PI623" s="412">
        <v>-2.8823299999999998E-3</v>
      </c>
      <c r="PJ623" s="412">
        <v>-4.7319989999999998E-3</v>
      </c>
      <c r="PK623" s="412">
        <v>-4.1332000000000001E-3</v>
      </c>
      <c r="PL623" s="412">
        <v>-1.4871859999999999E-3</v>
      </c>
      <c r="PM623" s="412">
        <v>-2.6741439999999998E-3</v>
      </c>
      <c r="PN623" s="412">
        <v>-5.2658549999999998E-3</v>
      </c>
      <c r="PO623" s="412">
        <v>-7.3231670000000002E-3</v>
      </c>
      <c r="PP623" s="412">
        <v>-8.0276800000000006E-3</v>
      </c>
      <c r="PQ623" s="412">
        <v>-1.8088124000000001E-2</v>
      </c>
      <c r="PR623" s="412">
        <v>-4.7005969999999999E-3</v>
      </c>
      <c r="PS623" s="412">
        <v>0.67716659999999995</v>
      </c>
      <c r="PT623" s="412">
        <v>-8.0601570000000001E-3</v>
      </c>
      <c r="PU623" s="412">
        <v>-4.0239450000000001E-3</v>
      </c>
      <c r="PV623" s="412">
        <v>-6.1800630000000004E-3</v>
      </c>
      <c r="PW623" s="412">
        <v>-8.0473382999999996E-2</v>
      </c>
      <c r="PX623" s="412">
        <v>-5.2446009999999998E-3</v>
      </c>
      <c r="PY623" s="412">
        <v>-4.1141249999999997E-3</v>
      </c>
      <c r="PZ623" s="412">
        <v>-2.09946E-3</v>
      </c>
      <c r="QA623" s="412">
        <v>-4.1071848000000001E-2</v>
      </c>
      <c r="QB623" s="412">
        <v>-4.0011798000000001E-2</v>
      </c>
      <c r="QC623" s="412">
        <v>-5.8944702000000002E-2</v>
      </c>
      <c r="QD623" s="412">
        <v>-1.8630649999999999E-2</v>
      </c>
      <c r="QE623" s="412">
        <v>-3.5508459999999999E-3</v>
      </c>
      <c r="QF623" s="412">
        <v>-1.123172E-3</v>
      </c>
      <c r="QG623" s="412">
        <v>-1.208024E-3</v>
      </c>
      <c r="QH623" s="412">
        <v>-4.4742239999999997E-3</v>
      </c>
      <c r="QI623" s="412">
        <v>-1.9662988999999999E-2</v>
      </c>
      <c r="QJ623" s="412">
        <v>-2.766115E-3</v>
      </c>
      <c r="QK623" s="412">
        <v>-1.617538E-3</v>
      </c>
      <c r="QL623" s="412">
        <v>-8.4934420000000004E-3</v>
      </c>
      <c r="QM623" s="412">
        <v>-1.82814E-4</v>
      </c>
      <c r="QN623" s="412">
        <v>-5.3692569999999997E-3</v>
      </c>
      <c r="QO623" s="412">
        <v>-4.5206170000000002E-3</v>
      </c>
      <c r="QP623" s="412">
        <v>-2.0312659999999999E-3</v>
      </c>
      <c r="QQ623" s="412">
        <v>-3.224289E-3</v>
      </c>
      <c r="QR623" s="412">
        <v>-2.8151999999999999E-3</v>
      </c>
      <c r="QS623" s="412">
        <v>-4.9215020000000003E-3</v>
      </c>
      <c r="QT623" s="412">
        <v>-4.3709819999999998E-3</v>
      </c>
      <c r="QU623" s="412">
        <v>-1.2256439999999999E-3</v>
      </c>
      <c r="QV623" s="412">
        <v>-2.675204E-3</v>
      </c>
      <c r="QW623" s="412">
        <v>-5.465012E-3</v>
      </c>
      <c r="QX623" s="412">
        <v>-7.5065599999999998E-3</v>
      </c>
      <c r="QY623" s="412">
        <v>-8.2889269999999998E-3</v>
      </c>
      <c r="QZ623" s="412">
        <v>-1.7907836E-2</v>
      </c>
      <c r="RA623" s="412">
        <v>-4.6021339999999999E-3</v>
      </c>
      <c r="RB623" s="412">
        <v>0.67328503900000003</v>
      </c>
      <c r="RC623" s="412">
        <v>-8.4981109999999992E-3</v>
      </c>
      <c r="RD623" s="412">
        <v>-3.975368E-3</v>
      </c>
      <c r="RE623" s="412">
        <v>-6.4590869999999996E-3</v>
      </c>
      <c r="RF623" s="412">
        <v>-7.5061723999999996E-2</v>
      </c>
      <c r="RG623" s="412">
        <v>-5.5468289999999996E-3</v>
      </c>
      <c r="RH623" s="412">
        <v>-4.1290930000000003E-3</v>
      </c>
      <c r="RI623" s="412">
        <v>-2.166E-3</v>
      </c>
      <c r="RJ623" s="412">
        <v>-4.0858252999999997E-2</v>
      </c>
      <c r="RK623" s="412">
        <v>-3.9167355000000001E-2</v>
      </c>
      <c r="RL623" s="412">
        <v>-6.2872625000000001E-2</v>
      </c>
      <c r="RM623" s="412">
        <v>-2.1540210000000001E-2</v>
      </c>
      <c r="RN623" s="412">
        <v>-3.632457E-3</v>
      </c>
      <c r="RO623" s="412">
        <v>-1.183082E-3</v>
      </c>
      <c r="RP623" s="412">
        <v>-1.3879420000000001E-3</v>
      </c>
      <c r="RQ623" s="412">
        <v>-4.4423819999999999E-3</v>
      </c>
      <c r="RR623" s="412">
        <v>-1.9173955999999999E-2</v>
      </c>
      <c r="RS623" s="412">
        <v>-2.8009440000000001E-3</v>
      </c>
      <c r="RT623" s="412">
        <v>-1.578171E-3</v>
      </c>
      <c r="RU623" s="412">
        <v>-8.6832820000000005E-3</v>
      </c>
      <c r="RV623" s="412">
        <v>-1.7549899999999999E-4</v>
      </c>
      <c r="RW623" s="412">
        <v>-4.0534059999999998E-3</v>
      </c>
      <c r="RX623" s="412">
        <v>-4.2291430000000003E-3</v>
      </c>
      <c r="RY623" s="412">
        <v>-1.8472930000000001E-3</v>
      </c>
      <c r="RZ623" s="412">
        <v>-3.069773E-3</v>
      </c>
      <c r="SA623" s="412">
        <v>-2.5648659999999998E-3</v>
      </c>
      <c r="SB623" s="412">
        <v>-4.3093660000000002E-3</v>
      </c>
      <c r="SC623" s="412">
        <v>-4.5497259999999996E-3</v>
      </c>
      <c r="SD623" s="412">
        <v>-1.654116E-3</v>
      </c>
      <c r="SE623" s="412">
        <v>-2.602849E-3</v>
      </c>
      <c r="SF623" s="412">
        <v>-5.1939569999999999E-3</v>
      </c>
      <c r="SG623" s="412">
        <v>-7.0014739999999997E-3</v>
      </c>
      <c r="SH623" s="412">
        <v>-8.3738149999999997E-3</v>
      </c>
      <c r="SI623" s="412">
        <v>-1.7135722999999999E-2</v>
      </c>
      <c r="SJ623" s="412">
        <v>-4.2371589999999999E-3</v>
      </c>
      <c r="SK623" s="412">
        <v>0.68468552000000005</v>
      </c>
      <c r="SL623" s="412">
        <v>-9.8374259999999998E-3</v>
      </c>
      <c r="SM623" s="412">
        <v>-3.8041619999999998E-3</v>
      </c>
      <c r="SN623" s="412">
        <v>-5.2318979999999996E-3</v>
      </c>
      <c r="SO623" s="412">
        <v>-6.8974526999999994E-2</v>
      </c>
      <c r="SP623" s="412">
        <v>-4.894827E-3</v>
      </c>
      <c r="SQ623" s="412">
        <v>-3.5965400000000001E-3</v>
      </c>
      <c r="SR623" s="412">
        <v>-2.1166570000000001E-3</v>
      </c>
      <c r="SS623" s="412">
        <v>-3.9337586000000001E-2</v>
      </c>
      <c r="ST623" s="412">
        <v>-4.1770376999999997E-2</v>
      </c>
      <c r="SU623" s="412">
        <v>-5.8261149999999998E-2</v>
      </c>
      <c r="SV623" s="412">
        <v>-1.4674402E-2</v>
      </c>
      <c r="SW623" s="412">
        <v>-3.348504E-3</v>
      </c>
      <c r="SX623" s="412">
        <v>-1.029631E-3</v>
      </c>
      <c r="SY623" s="412">
        <v>-8.9667600000000001E-4</v>
      </c>
      <c r="SZ623" s="412">
        <v>-4.364901E-3</v>
      </c>
      <c r="TA623" s="412">
        <v>-1.8523581000000001E-2</v>
      </c>
      <c r="TB623" s="412">
        <v>-2.7331429999999999E-3</v>
      </c>
      <c r="TC623" s="412">
        <v>-1.4182979999999999E-3</v>
      </c>
      <c r="TD623" s="412">
        <v>-8.4416119999999994E-3</v>
      </c>
      <c r="TE623" s="412">
        <v>-2.7322199999999999E-4</v>
      </c>
    </row>
    <row r="624" spans="1:525" x14ac:dyDescent="0.3">
      <c r="A624" s="412">
        <v>-9.1452700000000005E-4</v>
      </c>
      <c r="B624" s="412">
        <v>-1.2542250000000001E-3</v>
      </c>
      <c r="C624" s="412">
        <v>-1.0376949999999999E-3</v>
      </c>
      <c r="D624" s="412">
        <v>-5.6564220000000004E-3</v>
      </c>
      <c r="E624" s="412">
        <v>-3.5554050000000002E-3</v>
      </c>
      <c r="F624" s="412">
        <v>-6.0297620000000001E-3</v>
      </c>
      <c r="G624" s="412">
        <v>-3.0382809999999999E-3</v>
      </c>
      <c r="H624" s="412">
        <v>-6.4853899999999995E-4</v>
      </c>
      <c r="I624" s="412">
        <v>-1.8317870000000001E-3</v>
      </c>
      <c r="J624" s="412">
        <v>-2.5279669999999999E-3</v>
      </c>
      <c r="K624" s="412">
        <v>-3.2145110000000002E-3</v>
      </c>
      <c r="L624" s="412">
        <v>-6.8794199999999998E-3</v>
      </c>
      <c r="M624" s="412">
        <v>-3.8176210000000002E-3</v>
      </c>
      <c r="N624" s="412">
        <v>-3.041233E-3</v>
      </c>
      <c r="O624" s="412">
        <v>-4.9409529999999997E-3</v>
      </c>
      <c r="P624" s="412">
        <v>0.96566961500000004</v>
      </c>
      <c r="Q624" s="412">
        <v>-8.9963399999999996E-4</v>
      </c>
      <c r="R624" s="412">
        <v>-5.1424080000000002E-3</v>
      </c>
      <c r="S624" s="412">
        <v>-2.1941719999999999E-3</v>
      </c>
      <c r="T624" s="412">
        <v>-1.750773E-3</v>
      </c>
      <c r="U624" s="412">
        <v>-1.798092E-3</v>
      </c>
      <c r="V624" s="412">
        <v>-3.1404290000000001E-3</v>
      </c>
      <c r="W624" s="412">
        <v>-1.2979140000000001E-3</v>
      </c>
      <c r="X624" s="412">
        <v>-1.122601E-3</v>
      </c>
      <c r="Y624" s="412">
        <v>-1.1683279999999999E-3</v>
      </c>
      <c r="Z624" s="412">
        <v>-1.137779E-3</v>
      </c>
      <c r="AA624" s="412">
        <v>-8.7980899999999995E-4</v>
      </c>
      <c r="AB624" s="412">
        <v>-1.2232650000000001E-3</v>
      </c>
      <c r="AC624" s="412">
        <v>-9.8683600000000005E-4</v>
      </c>
      <c r="AD624" s="412">
        <v>-2.4872240000000001E-3</v>
      </c>
      <c r="AE624" s="412">
        <v>-3.8847370000000001E-3</v>
      </c>
      <c r="AF624" s="412">
        <v>-3.3522439999999999E-3</v>
      </c>
      <c r="AG624" s="412">
        <v>-2.9251070000000001E-3</v>
      </c>
      <c r="AH624" s="412">
        <v>-5.9956200000000001E-3</v>
      </c>
      <c r="AI624" s="412">
        <v>-4.1121830000000002E-3</v>
      </c>
      <c r="AJ624" s="412">
        <v>-9.0563999999999998E-4</v>
      </c>
      <c r="AK624" s="412">
        <v>-1.433162E-3</v>
      </c>
      <c r="AL624" s="412">
        <v>-1.1395699999999999E-3</v>
      </c>
      <c r="AM624" s="412">
        <v>-5.5573630000000001E-3</v>
      </c>
      <c r="AN624" s="412">
        <v>-3.5492430000000001E-3</v>
      </c>
      <c r="AO624" s="412">
        <v>-6.302017E-3</v>
      </c>
      <c r="AP624" s="412">
        <v>-3.144455E-3</v>
      </c>
      <c r="AQ624" s="412">
        <v>-5.5825999999999998E-4</v>
      </c>
      <c r="AR624" s="412">
        <v>-1.829998E-3</v>
      </c>
      <c r="AS624" s="412">
        <v>-2.4700400000000002E-3</v>
      </c>
      <c r="AT624" s="412">
        <v>-3.4525350000000001E-3</v>
      </c>
      <c r="AU624" s="412">
        <v>-7.0229940000000003E-3</v>
      </c>
      <c r="AV624" s="412">
        <v>-3.884864E-3</v>
      </c>
      <c r="AW624" s="412">
        <v>-3.1828820000000002E-3</v>
      </c>
      <c r="AX624" s="412">
        <v>-5.1166579999999996E-3</v>
      </c>
      <c r="AY624" s="412">
        <v>0.96431055600000004</v>
      </c>
      <c r="AZ624" s="412">
        <v>-1.037762E-3</v>
      </c>
      <c r="BA624" s="412">
        <v>-4.973725E-3</v>
      </c>
      <c r="BB624" s="412">
        <v>-2.2360050000000001E-3</v>
      </c>
      <c r="BC624" s="412">
        <v>-1.6055189999999999E-3</v>
      </c>
      <c r="BD624" s="412">
        <v>-1.677469E-3</v>
      </c>
      <c r="BE624" s="412">
        <v>-2.8761540000000001E-3</v>
      </c>
      <c r="BF624" s="412">
        <v>-1.430335E-3</v>
      </c>
      <c r="BG624" s="412">
        <v>-1.0370379999999999E-3</v>
      </c>
      <c r="BH624" s="412">
        <v>-1.173157E-3</v>
      </c>
      <c r="BI624" s="412">
        <v>-1.40445E-3</v>
      </c>
      <c r="BJ624" s="412">
        <v>-9.3555299999999999E-4</v>
      </c>
      <c r="BK624" s="412">
        <v>-1.213167E-3</v>
      </c>
      <c r="BL624" s="412">
        <v>-1.0657419999999999E-3</v>
      </c>
      <c r="BM624" s="412">
        <v>-2.2909950000000001E-3</v>
      </c>
      <c r="BN624" s="412">
        <v>-3.9299069999999998E-3</v>
      </c>
      <c r="BO624" s="412">
        <v>-3.6301530000000001E-3</v>
      </c>
      <c r="BP624" s="412">
        <v>-2.9040659999999999E-3</v>
      </c>
      <c r="BQ624" s="412">
        <v>-5.9565750000000004E-3</v>
      </c>
      <c r="BR624" s="412">
        <v>-3.628516E-3</v>
      </c>
      <c r="BS624" s="412">
        <v>-8.7131999999999997E-4</v>
      </c>
      <c r="BT624" s="412">
        <v>-1.3744370000000001E-3</v>
      </c>
      <c r="BU624" s="412">
        <v>-1.146736E-3</v>
      </c>
      <c r="BV624" s="412">
        <v>-5.6006939999999998E-3</v>
      </c>
      <c r="BW624" s="412">
        <v>-3.318185E-3</v>
      </c>
      <c r="BX624" s="412">
        <v>-6.3062539999999999E-3</v>
      </c>
      <c r="BY624" s="412">
        <v>-3.2352689999999998E-3</v>
      </c>
      <c r="BZ624" s="412">
        <v>-6.0032399999999995E-4</v>
      </c>
      <c r="CA624" s="412">
        <v>-1.911196E-3</v>
      </c>
      <c r="CB624" s="412">
        <v>-2.5363730000000002E-3</v>
      </c>
      <c r="CC624" s="412">
        <v>-3.4648740000000002E-3</v>
      </c>
      <c r="CD624" s="412">
        <v>-7.0840699999999996E-3</v>
      </c>
      <c r="CE624" s="412">
        <v>-3.8538589999999998E-3</v>
      </c>
      <c r="CF624" s="412">
        <v>-2.9767859999999999E-3</v>
      </c>
      <c r="CG624" s="412">
        <v>-5.1401210000000001E-3</v>
      </c>
      <c r="CH624" s="412">
        <v>0.964869694</v>
      </c>
      <c r="CI624" s="412">
        <v>-1.0621249999999999E-3</v>
      </c>
      <c r="CJ624" s="412">
        <v>-5.2119289999999997E-3</v>
      </c>
      <c r="CK624" s="412">
        <v>-2.2540640000000001E-3</v>
      </c>
      <c r="CL624" s="412">
        <v>-1.546394E-3</v>
      </c>
      <c r="CM624" s="412">
        <v>-1.7470890000000001E-3</v>
      </c>
      <c r="CN624" s="412">
        <v>-2.7844950000000001E-3</v>
      </c>
      <c r="CO624" s="412">
        <v>-1.4827239999999999E-3</v>
      </c>
      <c r="CP624" s="412">
        <v>-1.0441700000000001E-3</v>
      </c>
      <c r="CQ624" s="412">
        <v>-1.046911E-3</v>
      </c>
      <c r="CR624" s="412">
        <v>-1.3471939999999999E-3</v>
      </c>
      <c r="CS624" s="412">
        <v>-9.3486299999999997E-4</v>
      </c>
      <c r="CT624" s="412">
        <v>-1.208574E-3</v>
      </c>
      <c r="CU624" s="412">
        <v>-1.1457069999999999E-3</v>
      </c>
      <c r="CV624" s="412">
        <v>-2.4535719999999998E-3</v>
      </c>
      <c r="CW624" s="412">
        <v>-4.0214839999999996E-3</v>
      </c>
      <c r="CX624" s="412">
        <v>-3.5291010000000002E-3</v>
      </c>
      <c r="CY624" s="412">
        <v>-3.0334889999999999E-3</v>
      </c>
      <c r="CZ624" s="412">
        <v>-5.7759889999999996E-3</v>
      </c>
      <c r="DA624" s="412">
        <v>-3.1044599999999999E-3</v>
      </c>
      <c r="DB624" s="412">
        <v>-7.1745700000000001E-4</v>
      </c>
      <c r="DC624" s="412">
        <v>-1.3493660000000001E-3</v>
      </c>
      <c r="DD624" s="412">
        <v>-1.124023E-3</v>
      </c>
      <c r="DE624" s="412">
        <v>-5.4012469999999996E-3</v>
      </c>
      <c r="DF624" s="412">
        <v>-3.0756960000000002E-3</v>
      </c>
      <c r="DG624" s="412">
        <v>-6.4016919999999996E-3</v>
      </c>
      <c r="DH624" s="412">
        <v>-3.3753670000000002E-3</v>
      </c>
      <c r="DI624" s="412">
        <v>-5.7507599999999999E-4</v>
      </c>
      <c r="DJ624" s="412">
        <v>-1.8965729999999999E-3</v>
      </c>
      <c r="DK624" s="412">
        <v>-2.5287539999999998E-3</v>
      </c>
      <c r="DL624" s="412">
        <v>-3.4601810000000001E-3</v>
      </c>
      <c r="DM624" s="412">
        <v>-7.5427890000000003E-3</v>
      </c>
      <c r="DN624" s="412">
        <v>-3.8826139999999999E-3</v>
      </c>
      <c r="DO624" s="412">
        <v>-2.8781179999999998E-3</v>
      </c>
      <c r="DP624" s="412">
        <v>-5.1692539999999999E-3</v>
      </c>
      <c r="DQ624" s="412">
        <v>0.96206311700000002</v>
      </c>
      <c r="DR624" s="412">
        <v>-1.0614489999999999E-3</v>
      </c>
      <c r="DS624" s="412">
        <v>-5.2110979999999999E-3</v>
      </c>
      <c r="DT624" s="412">
        <v>-2.354643E-3</v>
      </c>
      <c r="DU624" s="412">
        <v>-1.4455570000000001E-3</v>
      </c>
      <c r="DV624" s="412">
        <v>-1.7318909999999999E-3</v>
      </c>
      <c r="DW624" s="412">
        <v>-2.628993E-3</v>
      </c>
      <c r="DX624" s="412">
        <v>-1.567281E-3</v>
      </c>
      <c r="DY624" s="412">
        <v>-9.1778200000000002E-4</v>
      </c>
      <c r="DZ624" s="412">
        <v>-1.004072E-3</v>
      </c>
      <c r="EA624" s="412">
        <v>-1.4200879999999999E-3</v>
      </c>
      <c r="EB624" s="412">
        <v>-9.1273999999999999E-4</v>
      </c>
      <c r="EC624" s="412">
        <v>-1.198153E-3</v>
      </c>
      <c r="ED624" s="412">
        <v>-1.436634E-3</v>
      </c>
      <c r="EE624" s="412">
        <v>-2.436826E-3</v>
      </c>
      <c r="EF624" s="412">
        <v>-3.9961859999999997E-3</v>
      </c>
      <c r="EG624" s="412">
        <v>-3.4809160000000001E-3</v>
      </c>
      <c r="EH624" s="412">
        <v>-3.1915659999999998E-3</v>
      </c>
      <c r="EI624" s="412">
        <v>-5.634699E-3</v>
      </c>
      <c r="EJ624" s="412">
        <v>-3.805105E-3</v>
      </c>
      <c r="EK624" s="412">
        <v>-7.2613500000000004E-4</v>
      </c>
      <c r="EL624" s="412">
        <v>-1.364259E-3</v>
      </c>
      <c r="EM624" s="412">
        <v>-1.161013E-3</v>
      </c>
      <c r="EN624" s="412">
        <v>-5.1670869999999999E-3</v>
      </c>
      <c r="EO624" s="412">
        <v>-3.078674E-3</v>
      </c>
      <c r="EP624" s="412">
        <v>-5.7325229999999998E-3</v>
      </c>
      <c r="EQ624" s="412">
        <v>-3.4571430000000002E-3</v>
      </c>
      <c r="ER624" s="412">
        <v>-5.3879399999999999E-4</v>
      </c>
      <c r="ES624" s="412">
        <v>-1.816359E-3</v>
      </c>
      <c r="ET624" s="412">
        <v>-2.5657549999999999E-3</v>
      </c>
      <c r="EU624" s="412">
        <v>-3.2397820000000001E-3</v>
      </c>
      <c r="EV624" s="412">
        <v>-7.8769470000000005E-3</v>
      </c>
      <c r="EW624" s="412">
        <v>-3.9154059999999997E-3</v>
      </c>
      <c r="EX624" s="412">
        <v>-2.7974100000000002E-3</v>
      </c>
      <c r="EY624" s="412">
        <v>-5.1320580000000001E-3</v>
      </c>
      <c r="EZ624" s="412">
        <v>0.96229345600000005</v>
      </c>
      <c r="FA624" s="412">
        <v>-1.1450939999999999E-3</v>
      </c>
      <c r="FB624" s="412">
        <v>-5.1144320000000004E-3</v>
      </c>
      <c r="FC624" s="412">
        <v>-2.3674210000000002E-3</v>
      </c>
      <c r="FD624" s="412">
        <v>-1.3797690000000001E-3</v>
      </c>
      <c r="FE624" s="412">
        <v>-1.6468559999999999E-3</v>
      </c>
      <c r="FF624" s="412">
        <v>-2.6250829999999998E-3</v>
      </c>
      <c r="FG624" s="412">
        <v>-1.637601E-3</v>
      </c>
      <c r="FH624" s="412">
        <v>-8.3306500000000002E-4</v>
      </c>
      <c r="FI624" s="412">
        <v>-1.0538120000000001E-3</v>
      </c>
      <c r="FJ624" s="412">
        <v>-1.475851E-3</v>
      </c>
      <c r="FK624" s="412">
        <v>-9.5476000000000003E-4</v>
      </c>
      <c r="FL624" s="412">
        <v>-1.1205620000000001E-3</v>
      </c>
      <c r="FM624" s="412">
        <v>-1.6817430000000001E-3</v>
      </c>
      <c r="FN624" s="412">
        <v>-2.1013E-3</v>
      </c>
      <c r="FO624" s="412">
        <v>-3.9103849999999997E-3</v>
      </c>
      <c r="FP624" s="412">
        <v>-3.447664E-3</v>
      </c>
      <c r="FQ624" s="412">
        <v>-2.931543E-3</v>
      </c>
      <c r="FR624" s="412">
        <v>-5.3421240000000002E-3</v>
      </c>
      <c r="FS624" s="412">
        <v>-4.0157379999999996E-3</v>
      </c>
      <c r="FT624" s="412">
        <v>-7.19088E-4</v>
      </c>
      <c r="FU624" s="412">
        <v>-1.2721309999999999E-3</v>
      </c>
      <c r="FV624" s="412">
        <v>-1.1641209999999999E-3</v>
      </c>
      <c r="FW624" s="412">
        <v>-5.3561249999999998E-3</v>
      </c>
      <c r="FX624" s="412">
        <v>-3.0789260000000001E-3</v>
      </c>
      <c r="FY624" s="412">
        <v>-5.0523770000000003E-3</v>
      </c>
      <c r="FZ624" s="412">
        <v>-3.7330729999999999E-3</v>
      </c>
      <c r="GA624" s="412">
        <v>-6.7222899999999999E-4</v>
      </c>
      <c r="GB624" s="412">
        <v>-1.8012080000000001E-3</v>
      </c>
      <c r="GC624" s="412">
        <v>-2.6191949999999999E-3</v>
      </c>
      <c r="GD624" s="412">
        <v>-3.0457729999999999E-3</v>
      </c>
      <c r="GE624" s="412">
        <v>-9.5564529999999995E-3</v>
      </c>
      <c r="GF624" s="412">
        <v>-4.0061439999999997E-3</v>
      </c>
      <c r="GG624" s="412">
        <v>-2.6700320000000001E-3</v>
      </c>
      <c r="GH624" s="412">
        <v>-4.6610159999999996E-3</v>
      </c>
      <c r="GI624" s="412">
        <v>0.95788656299999997</v>
      </c>
      <c r="GJ624" s="412">
        <v>-1.218219E-3</v>
      </c>
      <c r="GK624" s="412">
        <v>-5.0580779999999997E-3</v>
      </c>
      <c r="GL624" s="412">
        <v>-2.4153120000000002E-3</v>
      </c>
      <c r="GM624" s="412">
        <v>-1.3526409999999999E-3</v>
      </c>
      <c r="GN624" s="412">
        <v>-1.5725369999999999E-3</v>
      </c>
      <c r="GO624" s="412">
        <v>-2.8007489999999999E-3</v>
      </c>
      <c r="GP624" s="412">
        <v>-1.7437900000000001E-3</v>
      </c>
      <c r="GQ624" s="412">
        <v>-8.25923E-4</v>
      </c>
      <c r="GR624" s="412">
        <v>-1.2415659999999999E-3</v>
      </c>
      <c r="GS624" s="412">
        <v>-1.6541450000000001E-3</v>
      </c>
      <c r="GT624" s="412">
        <v>-1.0424220000000001E-3</v>
      </c>
      <c r="GU624" s="412">
        <v>-1.013849E-3</v>
      </c>
      <c r="GV624" s="412">
        <v>-1.4700480000000001E-3</v>
      </c>
      <c r="GW624" s="412">
        <v>-1.995508E-3</v>
      </c>
      <c r="GX624" s="412">
        <v>-3.8764649999999999E-3</v>
      </c>
      <c r="GY624" s="412">
        <v>-3.4162490000000001E-3</v>
      </c>
      <c r="GZ624" s="412">
        <v>-2.719726E-3</v>
      </c>
      <c r="HA624" s="412">
        <v>-5.5678300000000002E-3</v>
      </c>
      <c r="HB624" s="412">
        <v>-2.3147900000000002E-3</v>
      </c>
      <c r="HC624" s="412">
        <v>-7.1795699999999997E-4</v>
      </c>
      <c r="HD624" s="412">
        <v>-1.253746E-3</v>
      </c>
      <c r="HE624" s="412">
        <v>-1.1481219999999999E-3</v>
      </c>
      <c r="HF624" s="412">
        <v>-5.2735999999999998E-3</v>
      </c>
      <c r="HG624" s="412">
        <v>-2.9893179999999999E-3</v>
      </c>
      <c r="HH624" s="412">
        <v>-4.7432710000000003E-3</v>
      </c>
      <c r="HI624" s="412">
        <v>-3.7433639999999999E-3</v>
      </c>
      <c r="HJ624" s="412">
        <v>-6.2447700000000002E-4</v>
      </c>
      <c r="HK624" s="412">
        <v>-1.78747E-3</v>
      </c>
      <c r="HL624" s="412">
        <v>-2.6282100000000002E-3</v>
      </c>
      <c r="HM624" s="412">
        <v>-2.9920229999999999E-3</v>
      </c>
      <c r="HN624" s="412">
        <v>-9.1200199999999995E-3</v>
      </c>
      <c r="HO624" s="412">
        <v>-3.8971689999999998E-3</v>
      </c>
      <c r="HP624" s="412">
        <v>-2.7732550000000001E-3</v>
      </c>
      <c r="HQ624" s="412">
        <v>-4.8346149999999996E-3</v>
      </c>
      <c r="HR624" s="412">
        <v>0.95618695899999995</v>
      </c>
      <c r="HS624" s="412">
        <v>-1.2642700000000001E-3</v>
      </c>
      <c r="HT624" s="412">
        <v>-5.009716E-3</v>
      </c>
      <c r="HU624" s="412">
        <v>-2.1843129999999998E-3</v>
      </c>
      <c r="HV624" s="412">
        <v>-1.3178199999999999E-3</v>
      </c>
      <c r="HW624" s="412">
        <v>-1.494333E-3</v>
      </c>
      <c r="HX624" s="412">
        <v>-2.5731349999999998E-3</v>
      </c>
      <c r="HY624" s="412">
        <v>-1.848784E-3</v>
      </c>
      <c r="HZ624" s="412">
        <v>-7.8234599999999995E-4</v>
      </c>
      <c r="IA624" s="412">
        <v>-1.33153E-3</v>
      </c>
      <c r="IB624" s="412">
        <v>-1.6425490000000001E-3</v>
      </c>
      <c r="IC624" s="412">
        <v>-1.0186660000000001E-3</v>
      </c>
      <c r="ID624" s="412">
        <v>-9.4802500000000002E-4</v>
      </c>
      <c r="IE624" s="412">
        <v>-1.4965619999999999E-3</v>
      </c>
      <c r="IF624" s="412">
        <v>-1.9355889999999999E-3</v>
      </c>
      <c r="IG624" s="412">
        <v>-3.9153620000000004E-3</v>
      </c>
      <c r="IH624" s="412">
        <v>-3.1364489999999999E-3</v>
      </c>
      <c r="II624" s="412">
        <v>-2.6562460000000001E-3</v>
      </c>
      <c r="IJ624" s="412">
        <v>-5.7586099999999999E-3</v>
      </c>
      <c r="IK624" s="412">
        <v>-2.3293609999999998E-3</v>
      </c>
      <c r="IL624" s="412">
        <v>-7.04125E-4</v>
      </c>
      <c r="IM624" s="412">
        <v>-1.024989E-3</v>
      </c>
      <c r="IN624" s="412">
        <v>-1.0951590000000001E-3</v>
      </c>
      <c r="IO624" s="412">
        <v>-4.8481339999999996E-3</v>
      </c>
      <c r="IP624" s="412">
        <v>-2.878729E-3</v>
      </c>
      <c r="IQ624" s="412">
        <v>-4.7294570000000003E-3</v>
      </c>
      <c r="IR624" s="412">
        <v>-3.7197570000000002E-3</v>
      </c>
      <c r="IS624" s="412">
        <v>-5.5969899999999998E-4</v>
      </c>
      <c r="IT624" s="412">
        <v>-1.7014829999999999E-3</v>
      </c>
      <c r="IU624" s="412">
        <v>-2.562333E-3</v>
      </c>
      <c r="IV624" s="412">
        <v>-2.8414719999999998E-3</v>
      </c>
      <c r="IW624" s="412">
        <v>-9.1939480000000004E-3</v>
      </c>
      <c r="IX624" s="412">
        <v>-3.8681150000000001E-3</v>
      </c>
      <c r="IY624" s="412">
        <v>-2.7683920000000002E-3</v>
      </c>
      <c r="IZ624" s="412">
        <v>-4.9812479999999998E-3</v>
      </c>
      <c r="JA624" s="412">
        <v>0.95883206700000001</v>
      </c>
      <c r="JB624" s="412">
        <v>-1.280015E-3</v>
      </c>
      <c r="JC624" s="412">
        <v>-5.0695009999999997E-3</v>
      </c>
      <c r="JD624" s="412">
        <v>-2.2509409999999998E-3</v>
      </c>
      <c r="JE624" s="412">
        <v>-1.312929E-3</v>
      </c>
      <c r="JF624" s="412">
        <v>-1.508634E-3</v>
      </c>
      <c r="JG624" s="412">
        <v>-2.4877440000000001E-3</v>
      </c>
      <c r="JH624" s="412">
        <v>-1.870558E-3</v>
      </c>
      <c r="JI624" s="412">
        <v>-7.4941700000000005E-4</v>
      </c>
      <c r="JJ624" s="412">
        <v>-1.4090489999999999E-3</v>
      </c>
      <c r="JK624" s="412">
        <v>-1.6613000000000001E-3</v>
      </c>
      <c r="JL624" s="412">
        <v>-1.023635E-3</v>
      </c>
      <c r="JM624" s="412">
        <v>-9.2088599999999999E-4</v>
      </c>
      <c r="JN624" s="412">
        <v>-1.642237E-3</v>
      </c>
      <c r="JO624" s="412">
        <v>-1.895402E-3</v>
      </c>
      <c r="JP624" s="412">
        <v>-3.9117029999999999E-3</v>
      </c>
      <c r="JQ624" s="412">
        <v>-3.098075E-3</v>
      </c>
      <c r="JR624" s="412">
        <v>-2.8203500000000001E-3</v>
      </c>
      <c r="JS624" s="412">
        <v>-5.5106080000000002E-3</v>
      </c>
      <c r="JT624" s="412">
        <v>-2.037634E-3</v>
      </c>
      <c r="JU624" s="412">
        <v>-8.2109800000000003E-4</v>
      </c>
      <c r="JV624" s="412">
        <v>-8.5498300000000002E-4</v>
      </c>
      <c r="JW624" s="412">
        <v>-9.7682499999999996E-4</v>
      </c>
      <c r="JX624" s="412">
        <v>-4.3505660000000002E-3</v>
      </c>
      <c r="JY624" s="412">
        <v>-2.7063880000000001E-3</v>
      </c>
      <c r="JZ624" s="412">
        <v>-4.4790790000000004E-3</v>
      </c>
      <c r="KA624" s="412">
        <v>-3.6621240000000001E-3</v>
      </c>
      <c r="KB624" s="412">
        <v>-5.1502000000000004E-4</v>
      </c>
      <c r="KC624" s="412">
        <v>-1.6561010000000001E-3</v>
      </c>
      <c r="KD624" s="412">
        <v>-2.57464E-3</v>
      </c>
      <c r="KE624" s="412">
        <v>-2.9057760000000001E-3</v>
      </c>
      <c r="KF624" s="412">
        <v>-9.1812430000000004E-3</v>
      </c>
      <c r="KG624" s="412">
        <v>-3.747354E-3</v>
      </c>
      <c r="KH624" s="412">
        <v>-2.5725610000000001E-3</v>
      </c>
      <c r="KI624" s="412">
        <v>-4.906835E-3</v>
      </c>
      <c r="KJ624" s="412">
        <v>0.95563278699999998</v>
      </c>
      <c r="KK624" s="412">
        <v>-1.1670160000000001E-3</v>
      </c>
      <c r="KL624" s="412">
        <v>-5.0079959999999998E-3</v>
      </c>
      <c r="KM624" s="412">
        <v>-1.943785E-3</v>
      </c>
      <c r="KN624" s="412">
        <v>-1.21626E-3</v>
      </c>
      <c r="KO624" s="412">
        <v>-1.4284429999999999E-3</v>
      </c>
      <c r="KP624" s="412">
        <v>-2.3228260000000001E-3</v>
      </c>
      <c r="KQ624" s="412">
        <v>-1.9332830000000001E-3</v>
      </c>
      <c r="KR624" s="412">
        <v>-6.9499500000000001E-4</v>
      </c>
      <c r="KS624" s="412">
        <v>-1.5349280000000001E-3</v>
      </c>
      <c r="KT624" s="412">
        <v>-1.4749170000000001E-3</v>
      </c>
      <c r="KU624" s="412">
        <v>-9.6924700000000001E-4</v>
      </c>
      <c r="KV624" s="412">
        <v>-8.5836799999999998E-4</v>
      </c>
      <c r="KW624" s="412">
        <v>-1.188181E-3</v>
      </c>
      <c r="KX624" s="412">
        <v>-1.7786169999999999E-3</v>
      </c>
      <c r="KY624" s="412">
        <v>-3.75793E-3</v>
      </c>
      <c r="KZ624" s="412">
        <v>-2.9191859999999998E-3</v>
      </c>
      <c r="LA624" s="412">
        <v>-2.8764060000000002E-3</v>
      </c>
      <c r="LB624" s="412">
        <v>-4.9922739999999997E-3</v>
      </c>
      <c r="LC624" s="412">
        <v>-2.1106459999999999E-3</v>
      </c>
      <c r="LD624" s="412">
        <v>-5.79394E-4</v>
      </c>
      <c r="LE624" s="412">
        <v>-7.7808499999999997E-4</v>
      </c>
      <c r="LF624" s="412">
        <v>-9.2491899999999996E-4</v>
      </c>
      <c r="LG624" s="412">
        <v>-4.5123419999999999E-3</v>
      </c>
      <c r="LH624" s="412">
        <v>-2.8676079999999998E-3</v>
      </c>
      <c r="LI624" s="412">
        <v>-4.2304480000000004E-3</v>
      </c>
      <c r="LJ624" s="412">
        <v>-3.559956E-3</v>
      </c>
      <c r="LK624" s="412">
        <v>-5.4410999999999999E-4</v>
      </c>
      <c r="LL624" s="412">
        <v>-1.663058E-3</v>
      </c>
      <c r="LM624" s="412">
        <v>-2.5453920000000001E-3</v>
      </c>
      <c r="LN624" s="412">
        <v>-2.7994040000000001E-3</v>
      </c>
      <c r="LO624" s="412">
        <v>-8.7318659999999996E-3</v>
      </c>
      <c r="LP624" s="412">
        <v>-3.7303340000000001E-3</v>
      </c>
      <c r="LQ624" s="412">
        <v>-2.3886839999999999E-3</v>
      </c>
      <c r="LR624" s="412">
        <v>-5.0315519999999999E-3</v>
      </c>
      <c r="LS624" s="412">
        <v>0.95456727699999999</v>
      </c>
      <c r="LT624" s="412">
        <v>-1.266639E-3</v>
      </c>
      <c r="LU624" s="412">
        <v>-5.1351010000000004E-3</v>
      </c>
      <c r="LV624" s="412">
        <v>-1.9587540000000001E-3</v>
      </c>
      <c r="LW624" s="412">
        <v>-1.227386E-3</v>
      </c>
      <c r="LX624" s="412">
        <v>-1.504788E-3</v>
      </c>
      <c r="LY624" s="412">
        <v>-2.3321280000000002E-3</v>
      </c>
      <c r="LZ624" s="412">
        <v>-2.3137169999999999E-3</v>
      </c>
      <c r="MA624" s="412">
        <v>-7.3386199999999995E-4</v>
      </c>
      <c r="MB624" s="412">
        <v>-1.8463069999999999E-3</v>
      </c>
      <c r="MC624" s="412">
        <v>-1.535596E-3</v>
      </c>
      <c r="MD624" s="412">
        <v>-9.7420799999999995E-4</v>
      </c>
      <c r="ME624" s="412">
        <v>-7.52306E-4</v>
      </c>
      <c r="MF624" s="412">
        <v>-1.3789410000000001E-3</v>
      </c>
      <c r="MG624" s="412">
        <v>-1.733414E-3</v>
      </c>
      <c r="MH624" s="412">
        <v>-3.678171E-3</v>
      </c>
      <c r="MI624" s="412">
        <v>-2.8781369999999998E-3</v>
      </c>
      <c r="MJ624" s="412">
        <v>-2.8520429999999999E-3</v>
      </c>
      <c r="MK624" s="412">
        <v>-4.9462100000000004E-3</v>
      </c>
      <c r="ML624" s="412">
        <v>-2.0959970000000001E-3</v>
      </c>
      <c r="MM624" s="412">
        <v>-5.5868499999999995E-4</v>
      </c>
      <c r="MN624" s="412">
        <v>-7.3380199999999998E-4</v>
      </c>
      <c r="MO624" s="412">
        <v>-8.7629299999999999E-4</v>
      </c>
      <c r="MP624" s="412">
        <v>-4.7896329999999997E-3</v>
      </c>
      <c r="MQ624" s="412">
        <v>-2.82577E-3</v>
      </c>
      <c r="MR624" s="412">
        <v>-4.1131939999999997E-3</v>
      </c>
      <c r="MS624" s="412">
        <v>-3.351386E-3</v>
      </c>
      <c r="MT624" s="412">
        <v>-5.9164000000000005E-4</v>
      </c>
      <c r="MU624" s="412">
        <v>-1.7286129999999999E-3</v>
      </c>
      <c r="MV624" s="412">
        <v>-2.604131E-3</v>
      </c>
      <c r="MW624" s="412">
        <v>-2.842458E-3</v>
      </c>
      <c r="MX624" s="412">
        <v>-8.3787050000000002E-3</v>
      </c>
      <c r="MY624" s="412">
        <v>-3.7300860000000001E-3</v>
      </c>
      <c r="MZ624" s="412">
        <v>-2.4199180000000001E-3</v>
      </c>
      <c r="NA624" s="412">
        <v>-5.0308590000000004E-3</v>
      </c>
      <c r="NB624" s="412">
        <v>0.95380184899999998</v>
      </c>
      <c r="NC624" s="412">
        <v>-1.459098E-3</v>
      </c>
      <c r="ND624" s="412">
        <v>-5.1464459999999998E-3</v>
      </c>
      <c r="NE624" s="412">
        <v>-1.8612170000000001E-3</v>
      </c>
      <c r="NF624" s="412">
        <v>-1.1445579999999999E-3</v>
      </c>
      <c r="NG624" s="412">
        <v>-1.4793790000000001E-3</v>
      </c>
      <c r="NH624" s="412">
        <v>-2.2557599999999999E-3</v>
      </c>
      <c r="NI624" s="412">
        <v>-2.7801760000000001E-3</v>
      </c>
      <c r="NJ624" s="412">
        <v>-7.1109099999999996E-4</v>
      </c>
      <c r="NK624" s="412">
        <v>-1.9605009999999999E-3</v>
      </c>
      <c r="NL624" s="412">
        <v>-1.4536E-3</v>
      </c>
      <c r="NM624" s="412">
        <v>-1.058371E-3</v>
      </c>
      <c r="NN624" s="412">
        <v>-7.2438899999999998E-4</v>
      </c>
      <c r="NO624" s="412">
        <v>-1.359112E-3</v>
      </c>
      <c r="NP624" s="412">
        <v>-1.6788759999999999E-3</v>
      </c>
      <c r="NQ624" s="412">
        <v>-3.578828E-3</v>
      </c>
      <c r="NR624" s="412">
        <v>-3.0105639999999999E-3</v>
      </c>
      <c r="NS624" s="412">
        <v>-2.9121559999999999E-3</v>
      </c>
      <c r="NT624" s="412">
        <v>-5.0852079999999999E-3</v>
      </c>
      <c r="NU624" s="412">
        <v>-2.1375750000000001E-3</v>
      </c>
      <c r="NV624" s="412">
        <v>-6.31183E-4</v>
      </c>
      <c r="NW624" s="412">
        <v>-8.5934100000000001E-4</v>
      </c>
      <c r="NX624" s="412">
        <v>-9.5291099999999997E-4</v>
      </c>
      <c r="NY624" s="412">
        <v>-4.4047410000000002E-3</v>
      </c>
      <c r="NZ624" s="412">
        <v>-2.65629E-3</v>
      </c>
      <c r="OA624" s="412">
        <v>-3.9153510000000001E-3</v>
      </c>
      <c r="OB624" s="412">
        <v>-4.1484570000000004E-3</v>
      </c>
      <c r="OC624" s="412">
        <v>-5.63763E-4</v>
      </c>
      <c r="OD624" s="412">
        <v>-1.6781649999999999E-3</v>
      </c>
      <c r="OE624" s="412">
        <v>-2.8508470000000001E-3</v>
      </c>
      <c r="OF624" s="412">
        <v>-3.1758200000000002E-3</v>
      </c>
      <c r="OG624" s="412">
        <v>-9.5703339999999998E-3</v>
      </c>
      <c r="OH624" s="412">
        <v>-3.6443539999999998E-3</v>
      </c>
      <c r="OI624" s="412">
        <v>-2.250148E-3</v>
      </c>
      <c r="OJ624" s="412">
        <v>-4.7756300000000003E-3</v>
      </c>
      <c r="OK624" s="412">
        <v>0.95368388699999995</v>
      </c>
      <c r="OL624" s="412">
        <v>-1.3784610000000001E-3</v>
      </c>
      <c r="OM624" s="412">
        <v>-4.9441909999999997E-3</v>
      </c>
      <c r="ON624" s="412">
        <v>-1.8085E-3</v>
      </c>
      <c r="OO624" s="412">
        <v>-1.1291280000000001E-3</v>
      </c>
      <c r="OP624" s="412">
        <v>-1.413674E-3</v>
      </c>
      <c r="OQ624" s="412">
        <v>-2.2562900000000002E-3</v>
      </c>
      <c r="OR624" s="412">
        <v>-2.510778E-3</v>
      </c>
      <c r="OS624" s="412">
        <v>-7.2687399999999997E-4</v>
      </c>
      <c r="OT624" s="412">
        <v>-1.8085600000000001E-3</v>
      </c>
      <c r="OU624" s="412">
        <v>-1.538275E-3</v>
      </c>
      <c r="OV624" s="412">
        <v>-9.9699800000000002E-4</v>
      </c>
      <c r="OW624" s="412">
        <v>-7.13683E-4</v>
      </c>
      <c r="OX624" s="412">
        <v>-1.414116E-3</v>
      </c>
      <c r="OY624" s="412">
        <v>-1.6259880000000001E-3</v>
      </c>
      <c r="OZ624" s="412">
        <v>-3.6594980000000002E-3</v>
      </c>
      <c r="PA624" s="412">
        <v>-3.4426830000000002E-3</v>
      </c>
      <c r="PB624" s="412">
        <v>-2.9620129999999999E-3</v>
      </c>
      <c r="PC624" s="412">
        <v>-5.1063649999999999E-3</v>
      </c>
      <c r="PD624" s="412">
        <v>-1.7976439999999999E-3</v>
      </c>
      <c r="PE624" s="412">
        <v>-6.3997200000000005E-4</v>
      </c>
      <c r="PF624" s="412">
        <v>-9.1115399999999996E-4</v>
      </c>
      <c r="PG624" s="412">
        <v>-9.8098400000000007E-4</v>
      </c>
      <c r="PH624" s="412">
        <v>-4.3943580000000001E-3</v>
      </c>
      <c r="PI624" s="412">
        <v>-2.8435230000000001E-3</v>
      </c>
      <c r="PJ624" s="412">
        <v>-3.8804320000000001E-3</v>
      </c>
      <c r="PK624" s="412">
        <v>-4.421014E-3</v>
      </c>
      <c r="PL624" s="412">
        <v>-6.7031100000000004E-4</v>
      </c>
      <c r="PM624" s="412">
        <v>-1.68933E-3</v>
      </c>
      <c r="PN624" s="412">
        <v>-2.9433229999999999E-3</v>
      </c>
      <c r="PO624" s="412">
        <v>-3.5263690000000001E-3</v>
      </c>
      <c r="PP624" s="412">
        <v>-9.8972209999999994E-3</v>
      </c>
      <c r="PQ624" s="412">
        <v>-3.7339489999999999E-3</v>
      </c>
      <c r="PR624" s="412">
        <v>-2.2020289999999999E-3</v>
      </c>
      <c r="PS624" s="412">
        <v>-4.7349540000000004E-3</v>
      </c>
      <c r="PT624" s="412">
        <v>0.949567402</v>
      </c>
      <c r="PU624" s="412">
        <v>-1.4966039999999999E-3</v>
      </c>
      <c r="PV624" s="412">
        <v>-4.8198440000000002E-3</v>
      </c>
      <c r="PW624" s="412">
        <v>-1.6965439999999999E-3</v>
      </c>
      <c r="PX624" s="412">
        <v>-1.119889E-3</v>
      </c>
      <c r="PY624" s="412">
        <v>-1.409504E-3</v>
      </c>
      <c r="PZ624" s="412">
        <v>-2.3327539999999998E-3</v>
      </c>
      <c r="QA624" s="412">
        <v>-2.6258570000000001E-3</v>
      </c>
      <c r="QB624" s="412">
        <v>-7.1149199999999998E-4</v>
      </c>
      <c r="QC624" s="412">
        <v>-1.9243369999999999E-3</v>
      </c>
      <c r="QD624" s="412">
        <v>-1.5210930000000001E-3</v>
      </c>
      <c r="QE624" s="412">
        <v>-1.0708040000000001E-3</v>
      </c>
      <c r="QF624" s="412">
        <v>-8.2915899999999999E-4</v>
      </c>
      <c r="QG624" s="412">
        <v>-1.3706969999999999E-3</v>
      </c>
      <c r="QH624" s="412">
        <v>-1.685984E-3</v>
      </c>
      <c r="QI624" s="412">
        <v>-3.6179680000000001E-3</v>
      </c>
      <c r="QJ624" s="412">
        <v>-3.7841419999999999E-3</v>
      </c>
      <c r="QK624" s="412">
        <v>-3.0580469999999999E-3</v>
      </c>
      <c r="QL624" s="412">
        <v>-5.2498550000000003E-3</v>
      </c>
      <c r="QM624" s="412">
        <v>-1.46207E-3</v>
      </c>
      <c r="QN624" s="412">
        <v>-7.1749499999999996E-4</v>
      </c>
      <c r="QO624" s="412">
        <v>-7.2647E-4</v>
      </c>
      <c r="QP624" s="412">
        <v>-9.7183399999999998E-4</v>
      </c>
      <c r="QQ624" s="412">
        <v>-4.8676370000000002E-3</v>
      </c>
      <c r="QR624" s="412">
        <v>-2.9347689999999998E-3</v>
      </c>
      <c r="QS624" s="412">
        <v>-3.7353080000000001E-3</v>
      </c>
      <c r="QT624" s="412">
        <v>-4.2008109999999996E-3</v>
      </c>
      <c r="QU624" s="412">
        <v>-6.1331899999999997E-4</v>
      </c>
      <c r="QV624" s="412">
        <v>-1.7162989999999999E-3</v>
      </c>
      <c r="QW624" s="412">
        <v>-2.8880400000000001E-3</v>
      </c>
      <c r="QX624" s="412">
        <v>-3.6992710000000001E-3</v>
      </c>
      <c r="QY624" s="412">
        <v>-9.6334490000000005E-3</v>
      </c>
      <c r="QZ624" s="412">
        <v>-3.6781829999999998E-3</v>
      </c>
      <c r="RA624" s="412">
        <v>-2.1832459999999998E-3</v>
      </c>
      <c r="RB624" s="412">
        <v>-5.0040830000000003E-3</v>
      </c>
      <c r="RC624" s="412">
        <v>0.94516260100000005</v>
      </c>
      <c r="RD624" s="412">
        <v>-1.6584499999999999E-3</v>
      </c>
      <c r="RE624" s="412">
        <v>-4.5495650000000002E-3</v>
      </c>
      <c r="RF624" s="412">
        <v>-1.5561640000000001E-3</v>
      </c>
      <c r="RG624" s="412">
        <v>-1.113457E-3</v>
      </c>
      <c r="RH624" s="412">
        <v>-1.396111E-3</v>
      </c>
      <c r="RI624" s="412">
        <v>-2.3853770000000002E-3</v>
      </c>
      <c r="RJ624" s="412">
        <v>-3.3880210000000002E-3</v>
      </c>
      <c r="RK624" s="412">
        <v>-6.7984000000000002E-4</v>
      </c>
      <c r="RL624" s="412">
        <v>-2.017877E-3</v>
      </c>
      <c r="RM624" s="412">
        <v>-1.473507E-3</v>
      </c>
      <c r="RN624" s="412">
        <v>-1.333957E-3</v>
      </c>
      <c r="RO624" s="412">
        <v>-8.2518399999999997E-4</v>
      </c>
      <c r="RP624" s="412">
        <v>-1.227515E-3</v>
      </c>
      <c r="RQ624" s="412">
        <v>-1.690549E-3</v>
      </c>
      <c r="RR624" s="412">
        <v>-3.4095029999999999E-3</v>
      </c>
      <c r="RS624" s="412">
        <v>-3.6877139999999999E-3</v>
      </c>
      <c r="RT624" s="412">
        <v>-3.1202030000000002E-3</v>
      </c>
      <c r="RU624" s="412">
        <v>-5.1703790000000001E-3</v>
      </c>
      <c r="RV624" s="412">
        <v>-1.6970869999999999E-3</v>
      </c>
      <c r="RW624" s="412">
        <v>-6.2069499999999999E-4</v>
      </c>
      <c r="RX624" s="412">
        <v>-7.1955000000000001E-4</v>
      </c>
      <c r="RY624" s="412">
        <v>-9.6785399999999998E-4</v>
      </c>
      <c r="RZ624" s="412">
        <v>-5.2855269999999999E-3</v>
      </c>
      <c r="SA624" s="412">
        <v>-3.2577539999999999E-3</v>
      </c>
      <c r="SB624" s="412">
        <v>-3.5383139999999999E-3</v>
      </c>
      <c r="SC624" s="412">
        <v>-4.4273539999999997E-3</v>
      </c>
      <c r="SD624" s="412">
        <v>-9.4186200000000002E-4</v>
      </c>
      <c r="SE624" s="412">
        <v>-1.784646E-3</v>
      </c>
      <c r="SF624" s="412">
        <v>-2.8324299999999999E-3</v>
      </c>
      <c r="SG624" s="412">
        <v>-3.681335E-3</v>
      </c>
      <c r="SH624" s="412">
        <v>-8.3762990000000002E-3</v>
      </c>
      <c r="SI624" s="412">
        <v>-3.9455319999999999E-3</v>
      </c>
      <c r="SJ624" s="412">
        <v>-2.1406509999999999E-3</v>
      </c>
      <c r="SK624" s="412">
        <v>-5.5697669999999998E-3</v>
      </c>
      <c r="SL624" s="412">
        <v>0.93338818800000001</v>
      </c>
      <c r="SM624" s="412">
        <v>-1.965872E-3</v>
      </c>
      <c r="SN624" s="412">
        <v>-4.1893249999999998E-3</v>
      </c>
      <c r="SO624" s="412">
        <v>-1.3776579999999999E-3</v>
      </c>
      <c r="SP624" s="412">
        <v>-9.9871899999999991E-4</v>
      </c>
      <c r="SQ624" s="412">
        <v>-1.3299500000000001E-3</v>
      </c>
      <c r="SR624" s="412">
        <v>-2.3100540000000002E-3</v>
      </c>
      <c r="SS624" s="412">
        <v>-4.0818260000000002E-3</v>
      </c>
      <c r="ST624" s="412">
        <v>-6.8608199999999997E-4</v>
      </c>
      <c r="SU624" s="412">
        <v>-2.3053879999999998E-3</v>
      </c>
      <c r="SV624" s="412">
        <v>-1.4576249999999999E-3</v>
      </c>
      <c r="SW624" s="412">
        <v>-1.5527200000000001E-3</v>
      </c>
      <c r="SX624" s="412">
        <v>-8.3063899999999999E-4</v>
      </c>
      <c r="SY624" s="412">
        <v>-1.1531200000000001E-3</v>
      </c>
      <c r="SZ624" s="412">
        <v>-1.697734E-3</v>
      </c>
      <c r="TA624" s="412">
        <v>-3.0848149999999999E-3</v>
      </c>
      <c r="TB624" s="412">
        <v>-3.5392069999999999E-3</v>
      </c>
      <c r="TC624" s="412">
        <v>-2.7875959999999998E-3</v>
      </c>
      <c r="TD624" s="412">
        <v>-4.8240920000000003E-3</v>
      </c>
      <c r="TE624" s="412">
        <v>-1.9004790000000001E-3</v>
      </c>
    </row>
    <row r="625" spans="1:525" x14ac:dyDescent="0.3">
      <c r="A625" s="412">
        <v>-9.2175989999999999E-3</v>
      </c>
      <c r="B625" s="412">
        <v>-2.3330287000000002E-2</v>
      </c>
      <c r="C625" s="412">
        <v>-1.1731217E-2</v>
      </c>
      <c r="D625" s="412">
        <v>-1.6846112999999999E-2</v>
      </c>
      <c r="E625" s="412">
        <v>-7.8799300000000003E-3</v>
      </c>
      <c r="F625" s="412">
        <v>-1.5656337999999999E-2</v>
      </c>
      <c r="G625" s="412">
        <v>-2.0699571E-2</v>
      </c>
      <c r="H625" s="412">
        <v>-1.5130216E-2</v>
      </c>
      <c r="I625" s="412">
        <v>-2.8442407999999999E-2</v>
      </c>
      <c r="J625" s="412">
        <v>-2.1594052999999998E-2</v>
      </c>
      <c r="K625" s="412">
        <v>-3.6862585000000003E-2</v>
      </c>
      <c r="L625" s="412">
        <v>-2.6643744E-2</v>
      </c>
      <c r="M625" s="412">
        <v>-1.1037302000000001E-2</v>
      </c>
      <c r="N625" s="412">
        <v>-1.0097413E-2</v>
      </c>
      <c r="O625" s="412">
        <v>-9.0655590000000008E-3</v>
      </c>
      <c r="P625" s="412">
        <v>-1.0549761E-2</v>
      </c>
      <c r="Q625" s="412">
        <v>0.90762509099999999</v>
      </c>
      <c r="R625" s="412">
        <v>-5.0971250000000001E-3</v>
      </c>
      <c r="S625" s="412">
        <v>-1.0102673E-2</v>
      </c>
      <c r="T625" s="412">
        <v>-6.8605410000000004E-3</v>
      </c>
      <c r="U625" s="412">
        <v>-1.3897756000000001E-2</v>
      </c>
      <c r="V625" s="412">
        <v>-2.3636399999999998E-2</v>
      </c>
      <c r="W625" s="412">
        <v>-1.5779659000000001E-2</v>
      </c>
      <c r="X625" s="412">
        <v>-4.4987129999999997E-3</v>
      </c>
      <c r="Y625" s="412">
        <v>-4.0246550000000002E-3</v>
      </c>
      <c r="Z625" s="412">
        <v>-1.2914092E-2</v>
      </c>
      <c r="AA625" s="412">
        <v>-8.2856389999999992E-3</v>
      </c>
      <c r="AB625" s="412">
        <v>-4.7160479999999996E-3</v>
      </c>
      <c r="AC625" s="412">
        <v>-8.3471970000000006E-3</v>
      </c>
      <c r="AD625" s="412">
        <v>-6.3824729999999996E-3</v>
      </c>
      <c r="AE625" s="412">
        <v>-1.4655065E-2</v>
      </c>
      <c r="AF625" s="412">
        <v>-1.8322379E-2</v>
      </c>
      <c r="AG625" s="412">
        <v>-1.2915816E-2</v>
      </c>
      <c r="AH625" s="412">
        <v>-1.6442752000000001E-2</v>
      </c>
      <c r="AI625" s="412">
        <v>-2.4461699999999998E-4</v>
      </c>
      <c r="AJ625" s="412">
        <v>-9.3533399999999999E-3</v>
      </c>
      <c r="AK625" s="412">
        <v>-2.4953287000000001E-2</v>
      </c>
      <c r="AL625" s="412">
        <v>-1.1624547000000001E-2</v>
      </c>
      <c r="AM625" s="412">
        <v>-1.6508076999999999E-2</v>
      </c>
      <c r="AN625" s="412">
        <v>-7.6321280000000002E-3</v>
      </c>
      <c r="AO625" s="412">
        <v>-1.5739574999999999E-2</v>
      </c>
      <c r="AP625" s="412">
        <v>-2.1668400000000001E-2</v>
      </c>
      <c r="AQ625" s="412">
        <v>-1.4253046E-2</v>
      </c>
      <c r="AR625" s="412">
        <v>-2.9109013E-2</v>
      </c>
      <c r="AS625" s="412">
        <v>-2.1731954000000001E-2</v>
      </c>
      <c r="AT625" s="412">
        <v>-3.6898680000000003E-2</v>
      </c>
      <c r="AU625" s="412">
        <v>-2.7440573999999999E-2</v>
      </c>
      <c r="AV625" s="412">
        <v>-1.1296118000000001E-2</v>
      </c>
      <c r="AW625" s="412">
        <v>-1.0399644E-2</v>
      </c>
      <c r="AX625" s="412">
        <v>-9.0092230000000002E-3</v>
      </c>
      <c r="AY625" s="412">
        <v>-1.1238949999999999E-2</v>
      </c>
      <c r="AZ625" s="412">
        <v>0.90656332799999995</v>
      </c>
      <c r="BA625" s="412">
        <v>-5.1348019999999999E-3</v>
      </c>
      <c r="BB625" s="412">
        <v>-1.0553313999999999E-2</v>
      </c>
      <c r="BC625" s="412">
        <v>-6.873082E-3</v>
      </c>
      <c r="BD625" s="412">
        <v>-1.4128567E-2</v>
      </c>
      <c r="BE625" s="412">
        <v>-2.3480476E-2</v>
      </c>
      <c r="BF625" s="412">
        <v>-1.5731208E-2</v>
      </c>
      <c r="BG625" s="412">
        <v>-4.1751449999999999E-3</v>
      </c>
      <c r="BH625" s="412">
        <v>-4.3011059999999999E-3</v>
      </c>
      <c r="BI625" s="412">
        <v>-1.3618374000000001E-2</v>
      </c>
      <c r="BJ625" s="412">
        <v>-8.2893050000000003E-3</v>
      </c>
      <c r="BK625" s="412">
        <v>-4.6417139999999999E-3</v>
      </c>
      <c r="BL625" s="412">
        <v>-8.356713E-3</v>
      </c>
      <c r="BM625" s="412">
        <v>-6.563709E-3</v>
      </c>
      <c r="BN625" s="412">
        <v>-1.517517E-2</v>
      </c>
      <c r="BO625" s="412">
        <v>-1.9492222E-2</v>
      </c>
      <c r="BP625" s="412">
        <v>-1.3391149E-2</v>
      </c>
      <c r="BQ625" s="412">
        <v>-1.6075850999999999E-2</v>
      </c>
      <c r="BR625" s="412">
        <v>-2.3623399999999999E-4</v>
      </c>
      <c r="BS625" s="412">
        <v>-9.0819109999999998E-3</v>
      </c>
      <c r="BT625" s="412">
        <v>-2.2670392000000001E-2</v>
      </c>
      <c r="BU625" s="412">
        <v>-1.1478242E-2</v>
      </c>
      <c r="BV625" s="412">
        <v>-1.7089785999999999E-2</v>
      </c>
      <c r="BW625" s="412">
        <v>-7.3342520000000003E-3</v>
      </c>
      <c r="BX625" s="412">
        <v>-1.5342349999999999E-2</v>
      </c>
      <c r="BY625" s="412">
        <v>-2.0543638999999999E-2</v>
      </c>
      <c r="BZ625" s="412">
        <v>-1.3318101000000001E-2</v>
      </c>
      <c r="CA625" s="412">
        <v>-2.7812875000000001E-2</v>
      </c>
      <c r="CB625" s="412">
        <v>-2.0993118000000002E-2</v>
      </c>
      <c r="CC625" s="412">
        <v>-3.4978898000000001E-2</v>
      </c>
      <c r="CD625" s="412">
        <v>-2.6428447000000001E-2</v>
      </c>
      <c r="CE625" s="412">
        <v>-1.0666821E-2</v>
      </c>
      <c r="CF625" s="412">
        <v>-9.6152100000000008E-3</v>
      </c>
      <c r="CG625" s="412">
        <v>-8.9154569999999999E-3</v>
      </c>
      <c r="CH625" s="412">
        <v>-1.0478783E-2</v>
      </c>
      <c r="CI625" s="412">
        <v>0.90471714400000003</v>
      </c>
      <c r="CJ625" s="412">
        <v>-5.0580310000000002E-3</v>
      </c>
      <c r="CK625" s="412">
        <v>-1.010572E-2</v>
      </c>
      <c r="CL625" s="412">
        <v>-6.1558330000000003E-3</v>
      </c>
      <c r="CM625" s="412">
        <v>-1.3097701E-2</v>
      </c>
      <c r="CN625" s="412">
        <v>-2.2755283000000001E-2</v>
      </c>
      <c r="CO625" s="412">
        <v>-1.4858418999999999E-2</v>
      </c>
      <c r="CP625" s="412">
        <v>-3.9035519999999998E-3</v>
      </c>
      <c r="CQ625" s="412">
        <v>-3.9029249999999998E-3</v>
      </c>
      <c r="CR625" s="412">
        <v>-1.2160405000000001E-2</v>
      </c>
      <c r="CS625" s="412">
        <v>-8.3266910000000006E-3</v>
      </c>
      <c r="CT625" s="412">
        <v>-4.4909549999999996E-3</v>
      </c>
      <c r="CU625" s="412">
        <v>-8.1375960000000004E-3</v>
      </c>
      <c r="CV625" s="412">
        <v>-6.163745E-3</v>
      </c>
      <c r="CW625" s="412">
        <v>-1.4610227E-2</v>
      </c>
      <c r="CX625" s="412">
        <v>-1.8664248000000001E-2</v>
      </c>
      <c r="CY625" s="412">
        <v>-1.2785158E-2</v>
      </c>
      <c r="CZ625" s="412">
        <v>-1.5524624000000001E-2</v>
      </c>
      <c r="DA625" s="412">
        <v>-2.02115E-4</v>
      </c>
      <c r="DB625" s="412">
        <v>-8.9860019999999999E-3</v>
      </c>
      <c r="DC625" s="412">
        <v>-2.1608463000000001E-2</v>
      </c>
      <c r="DD625" s="412">
        <v>-1.1429073E-2</v>
      </c>
      <c r="DE625" s="412">
        <v>-1.7070928999999999E-2</v>
      </c>
      <c r="DF625" s="412">
        <v>-7.3264130000000004E-3</v>
      </c>
      <c r="DG625" s="412">
        <v>-1.5671104000000002E-2</v>
      </c>
      <c r="DH625" s="412">
        <v>-2.0423899999999998E-2</v>
      </c>
      <c r="DI625" s="412">
        <v>-1.4007392E-2</v>
      </c>
      <c r="DJ625" s="412">
        <v>-2.8031146999999999E-2</v>
      </c>
      <c r="DK625" s="412">
        <v>-2.0980005999999999E-2</v>
      </c>
      <c r="DL625" s="412">
        <v>-3.5227003999999999E-2</v>
      </c>
      <c r="DM625" s="412">
        <v>-2.6928819E-2</v>
      </c>
      <c r="DN625" s="412">
        <v>-1.0993559999999999E-2</v>
      </c>
      <c r="DO625" s="412">
        <v>-9.3508789999999994E-3</v>
      </c>
      <c r="DP625" s="412">
        <v>-8.5936520000000002E-3</v>
      </c>
      <c r="DQ625" s="412">
        <v>-1.0988203E-2</v>
      </c>
      <c r="DR625" s="412">
        <v>0.90157559399999998</v>
      </c>
      <c r="DS625" s="412">
        <v>-5.0535119999999996E-3</v>
      </c>
      <c r="DT625" s="412">
        <v>-1.0013889E-2</v>
      </c>
      <c r="DU625" s="412">
        <v>-6.076087E-3</v>
      </c>
      <c r="DV625" s="412">
        <v>-1.3232452E-2</v>
      </c>
      <c r="DW625" s="412">
        <v>-2.238681E-2</v>
      </c>
      <c r="DX625" s="412">
        <v>-1.4816309999999999E-2</v>
      </c>
      <c r="DY625" s="412">
        <v>-3.6068680000000001E-3</v>
      </c>
      <c r="DZ625" s="412">
        <v>-3.902109E-3</v>
      </c>
      <c r="EA625" s="412">
        <v>-1.2077516999999999E-2</v>
      </c>
      <c r="EB625" s="412">
        <v>-8.1066369999999999E-3</v>
      </c>
      <c r="EC625" s="412">
        <v>-4.5330040000000002E-3</v>
      </c>
      <c r="ED625" s="412">
        <v>-9.3347399999999994E-3</v>
      </c>
      <c r="EE625" s="412">
        <v>-6.1277079999999999E-3</v>
      </c>
      <c r="EF625" s="412">
        <v>-1.5012196E-2</v>
      </c>
      <c r="EG625" s="412">
        <v>-1.8517444000000001E-2</v>
      </c>
      <c r="EH625" s="412">
        <v>-1.2743084E-2</v>
      </c>
      <c r="EI625" s="412">
        <v>-1.5213833E-2</v>
      </c>
      <c r="EJ625" s="412">
        <v>-2.47731E-4</v>
      </c>
      <c r="EK625" s="412">
        <v>-9.4913480000000001E-3</v>
      </c>
      <c r="EL625" s="412">
        <v>-2.3568487999999999E-2</v>
      </c>
      <c r="EM625" s="412">
        <v>-1.1478601E-2</v>
      </c>
      <c r="EN625" s="412">
        <v>-1.7359866000000002E-2</v>
      </c>
      <c r="EO625" s="412">
        <v>-7.5131699999999996E-3</v>
      </c>
      <c r="EP625" s="412">
        <v>-1.5585394000000001E-2</v>
      </c>
      <c r="EQ625" s="412">
        <v>-2.1156926999999999E-2</v>
      </c>
      <c r="ER625" s="412">
        <v>-1.4162869999999999E-2</v>
      </c>
      <c r="ES625" s="412">
        <v>-2.7870169E-2</v>
      </c>
      <c r="ET625" s="412">
        <v>-2.1677367999999999E-2</v>
      </c>
      <c r="EU625" s="412">
        <v>-3.4762599999999998E-2</v>
      </c>
      <c r="EV625" s="412">
        <v>-2.6874914E-2</v>
      </c>
      <c r="EW625" s="412">
        <v>-1.1230629000000001E-2</v>
      </c>
      <c r="EX625" s="412">
        <v>-9.2772029999999995E-3</v>
      </c>
      <c r="EY625" s="412">
        <v>-8.3995479999999997E-3</v>
      </c>
      <c r="EZ625" s="412">
        <v>-9.5148469999999999E-3</v>
      </c>
      <c r="FA625" s="412">
        <v>0.91397603999999999</v>
      </c>
      <c r="FB625" s="412">
        <v>-5.3463909999999998E-3</v>
      </c>
      <c r="FC625" s="412">
        <v>-9.9850609999999999E-3</v>
      </c>
      <c r="FD625" s="412">
        <v>-6.3091409999999999E-3</v>
      </c>
      <c r="FE625" s="412">
        <v>-1.4253167000000001E-2</v>
      </c>
      <c r="FF625" s="412">
        <v>-2.3705660999999999E-2</v>
      </c>
      <c r="FG625" s="412">
        <v>-1.4531924E-2</v>
      </c>
      <c r="FH625" s="412">
        <v>-3.6835069999999999E-3</v>
      </c>
      <c r="FI625" s="412">
        <v>-3.8995240000000001E-3</v>
      </c>
      <c r="FJ625" s="412">
        <v>-1.2241688000000001E-2</v>
      </c>
      <c r="FK625" s="412">
        <v>-8.5374070000000003E-3</v>
      </c>
      <c r="FL625" s="412">
        <v>-4.7312480000000004E-3</v>
      </c>
      <c r="FM625" s="412">
        <v>-1.0642260000000001E-2</v>
      </c>
      <c r="FN625" s="412">
        <v>-6.6737200000000002E-3</v>
      </c>
      <c r="FO625" s="412">
        <v>-1.581509E-2</v>
      </c>
      <c r="FP625" s="412">
        <v>-1.8739583000000001E-2</v>
      </c>
      <c r="FQ625" s="412">
        <v>-1.2973432999999999E-2</v>
      </c>
      <c r="FR625" s="412">
        <v>-1.5033121999999999E-2</v>
      </c>
      <c r="FS625" s="412">
        <v>-2.61444E-4</v>
      </c>
      <c r="FT625" s="412">
        <v>-1.0182541E-2</v>
      </c>
      <c r="FU625" s="412">
        <v>-2.5605560999999999E-2</v>
      </c>
      <c r="FV625" s="412">
        <v>-1.2554344E-2</v>
      </c>
      <c r="FW625" s="412">
        <v>-1.8064910999999999E-2</v>
      </c>
      <c r="FX625" s="412">
        <v>-7.9873380000000001E-3</v>
      </c>
      <c r="FY625" s="412">
        <v>-1.7941500999999999E-2</v>
      </c>
      <c r="FZ625" s="412">
        <v>-2.2614451000000001E-2</v>
      </c>
      <c r="GA625" s="412">
        <v>-1.2216401E-2</v>
      </c>
      <c r="GB625" s="412">
        <v>-2.7999478000000001E-2</v>
      </c>
      <c r="GC625" s="412">
        <v>-2.2380193999999999E-2</v>
      </c>
      <c r="GD625" s="412">
        <v>-3.6899268999999998E-2</v>
      </c>
      <c r="GE625" s="412">
        <v>-2.7256710999999999E-2</v>
      </c>
      <c r="GF625" s="412">
        <v>-1.119504E-2</v>
      </c>
      <c r="GG625" s="412">
        <v>-8.6927459999999995E-3</v>
      </c>
      <c r="GH625" s="412">
        <v>-8.8080720000000001E-3</v>
      </c>
      <c r="GI625" s="412">
        <v>-1.0087798E-2</v>
      </c>
      <c r="GJ625" s="412">
        <v>0.91103409199999996</v>
      </c>
      <c r="GK625" s="412">
        <v>-5.6466600000000004E-3</v>
      </c>
      <c r="GL625" s="412">
        <v>-1.0141297000000001E-2</v>
      </c>
      <c r="GM625" s="412">
        <v>-6.4477359999999999E-3</v>
      </c>
      <c r="GN625" s="412">
        <v>-1.4587111E-2</v>
      </c>
      <c r="GO625" s="412">
        <v>-2.4406125000000001E-2</v>
      </c>
      <c r="GP625" s="412">
        <v>-1.4870306999999999E-2</v>
      </c>
      <c r="GQ625" s="412">
        <v>-3.6335479999999999E-3</v>
      </c>
      <c r="GR625" s="412">
        <v>-3.954712E-3</v>
      </c>
      <c r="GS625" s="412">
        <v>-1.2684053000000001E-2</v>
      </c>
      <c r="GT625" s="412">
        <v>-9.0073219999999999E-3</v>
      </c>
      <c r="GU625" s="412">
        <v>-4.6985300000000002E-3</v>
      </c>
      <c r="GV625" s="412">
        <v>-1.1770872999999999E-2</v>
      </c>
      <c r="GW625" s="412">
        <v>-6.7896349999999996E-3</v>
      </c>
      <c r="GX625" s="412">
        <v>-1.5999379000000001E-2</v>
      </c>
      <c r="GY625" s="412">
        <v>-1.9802041999999999E-2</v>
      </c>
      <c r="GZ625" s="412">
        <v>-1.3741095E-2</v>
      </c>
      <c r="HA625" s="412">
        <v>-1.5776518999999999E-2</v>
      </c>
      <c r="HB625" s="412">
        <v>-2.0118600000000001E-4</v>
      </c>
      <c r="HC625" s="412">
        <v>-1.1000134999999999E-2</v>
      </c>
      <c r="HD625" s="412">
        <v>-2.7532869000000001E-2</v>
      </c>
      <c r="HE625" s="412">
        <v>-1.3701964000000001E-2</v>
      </c>
      <c r="HF625" s="412">
        <v>-1.8661714999999999E-2</v>
      </c>
      <c r="HG625" s="412">
        <v>-8.2528570000000006E-3</v>
      </c>
      <c r="HH625" s="412">
        <v>-1.8541218000000002E-2</v>
      </c>
      <c r="HI625" s="412">
        <v>-2.4418589000000001E-2</v>
      </c>
      <c r="HJ625" s="412">
        <v>-1.3883548000000001E-2</v>
      </c>
      <c r="HK625" s="412">
        <v>-2.8595763E-2</v>
      </c>
      <c r="HL625" s="412">
        <v>-2.4092667000000002E-2</v>
      </c>
      <c r="HM625" s="412">
        <v>-3.949536E-2</v>
      </c>
      <c r="HN625" s="412">
        <v>-2.9021346E-2</v>
      </c>
      <c r="HO625" s="412">
        <v>-1.1775532E-2</v>
      </c>
      <c r="HP625" s="412">
        <v>-9.2694149999999996E-3</v>
      </c>
      <c r="HQ625" s="412">
        <v>-9.2954479999999996E-3</v>
      </c>
      <c r="HR625" s="412">
        <v>-1.0418221E-2</v>
      </c>
      <c r="HS625" s="412">
        <v>0.91173739600000003</v>
      </c>
      <c r="HT625" s="412">
        <v>-6.1814390000000004E-3</v>
      </c>
      <c r="HU625" s="412">
        <v>-1.0732033E-2</v>
      </c>
      <c r="HV625" s="412">
        <v>-6.4127960000000001E-3</v>
      </c>
      <c r="HW625" s="412">
        <v>-1.4873492E-2</v>
      </c>
      <c r="HX625" s="412">
        <v>-2.6121090999999999E-2</v>
      </c>
      <c r="HY625" s="412">
        <v>-1.4980133E-2</v>
      </c>
      <c r="HZ625" s="412">
        <v>-3.672851E-3</v>
      </c>
      <c r="IA625" s="412">
        <v>-4.4595090000000004E-3</v>
      </c>
      <c r="IB625" s="412">
        <v>-1.3761068E-2</v>
      </c>
      <c r="IC625" s="412">
        <v>-9.5117220000000002E-3</v>
      </c>
      <c r="ID625" s="412">
        <v>-4.6270570000000004E-3</v>
      </c>
      <c r="IE625" s="412">
        <v>-1.2798428000000001E-2</v>
      </c>
      <c r="IF625" s="412">
        <v>-6.9683699999999998E-3</v>
      </c>
      <c r="IG625" s="412">
        <v>-1.6530514999999999E-2</v>
      </c>
      <c r="IH625" s="412">
        <v>-2.0589403999999999E-2</v>
      </c>
      <c r="II625" s="412">
        <v>-1.4291573E-2</v>
      </c>
      <c r="IJ625" s="412">
        <v>-1.6783857999999999E-2</v>
      </c>
      <c r="IK625" s="412">
        <v>-1.8023200000000001E-4</v>
      </c>
      <c r="IL625" s="412">
        <v>-1.0832112E-2</v>
      </c>
      <c r="IM625" s="412">
        <v>-2.7029294999999998E-2</v>
      </c>
      <c r="IN625" s="412">
        <v>-1.3078252E-2</v>
      </c>
      <c r="IO625" s="412">
        <v>-1.8076281E-2</v>
      </c>
      <c r="IP625" s="412">
        <v>-8.341925E-3</v>
      </c>
      <c r="IQ625" s="412">
        <v>-1.7103730000000001E-2</v>
      </c>
      <c r="IR625" s="412">
        <v>-2.3047458999999999E-2</v>
      </c>
      <c r="IS625" s="412">
        <v>-1.4004261E-2</v>
      </c>
      <c r="IT625" s="412">
        <v>-2.6404744000000001E-2</v>
      </c>
      <c r="IU625" s="412">
        <v>-2.1623949E-2</v>
      </c>
      <c r="IV625" s="412">
        <v>-3.8275367999999997E-2</v>
      </c>
      <c r="IW625" s="412">
        <v>-2.8261451999999999E-2</v>
      </c>
      <c r="IX625" s="412">
        <v>-1.1612254000000001E-2</v>
      </c>
      <c r="IY625" s="412">
        <v>-8.3168800000000005E-3</v>
      </c>
      <c r="IZ625" s="412">
        <v>-8.6788969999999997E-3</v>
      </c>
      <c r="JA625" s="412">
        <v>-9.0806910000000001E-3</v>
      </c>
      <c r="JB625" s="412">
        <v>0.90380150199999998</v>
      </c>
      <c r="JC625" s="412">
        <v>-5.8109950000000002E-3</v>
      </c>
      <c r="JD625" s="412">
        <v>-1.0177762E-2</v>
      </c>
      <c r="JE625" s="412">
        <v>-6.381617E-3</v>
      </c>
      <c r="JF625" s="412">
        <v>-1.3626930000000001E-2</v>
      </c>
      <c r="JG625" s="412">
        <v>-2.3383014000000001E-2</v>
      </c>
      <c r="JH625" s="412">
        <v>-1.4869382E-2</v>
      </c>
      <c r="JI625" s="412">
        <v>-3.420036E-3</v>
      </c>
      <c r="JJ625" s="412">
        <v>-4.386254E-3</v>
      </c>
      <c r="JK625" s="412">
        <v>-1.3612050000000001E-2</v>
      </c>
      <c r="JL625" s="412">
        <v>-9.0815719999999996E-3</v>
      </c>
      <c r="JM625" s="412">
        <v>-4.1586610000000001E-3</v>
      </c>
      <c r="JN625" s="412">
        <v>-9.8019460000000006E-3</v>
      </c>
      <c r="JO625" s="412">
        <v>-5.803496E-3</v>
      </c>
      <c r="JP625" s="412">
        <v>-1.5419372000000001E-2</v>
      </c>
      <c r="JQ625" s="412">
        <v>-1.9929467999999999E-2</v>
      </c>
      <c r="JR625" s="412">
        <v>-1.2696252E-2</v>
      </c>
      <c r="JS625" s="412">
        <v>-1.5632166999999999E-2</v>
      </c>
      <c r="JT625" s="412">
        <v>-1.9496300000000001E-4</v>
      </c>
      <c r="JU625" s="412">
        <v>-1.0822679E-2</v>
      </c>
      <c r="JV625" s="412">
        <v>-2.9965175E-2</v>
      </c>
      <c r="JW625" s="412">
        <v>-1.3154647E-2</v>
      </c>
      <c r="JX625" s="412">
        <v>-1.8092651000000001E-2</v>
      </c>
      <c r="JY625" s="412">
        <v>-8.3321139999999998E-3</v>
      </c>
      <c r="JZ625" s="412">
        <v>-1.7132445999999999E-2</v>
      </c>
      <c r="KA625" s="412">
        <v>-2.3161227E-2</v>
      </c>
      <c r="KB625" s="412">
        <v>-1.388678E-2</v>
      </c>
      <c r="KC625" s="412">
        <v>-2.5837972000000001E-2</v>
      </c>
      <c r="KD625" s="412">
        <v>-2.0827445999999999E-2</v>
      </c>
      <c r="KE625" s="412">
        <v>-3.9016335999999999E-2</v>
      </c>
      <c r="KF625" s="412">
        <v>-2.8101004999999998E-2</v>
      </c>
      <c r="KG625" s="412">
        <v>-1.1398281E-2</v>
      </c>
      <c r="KH625" s="412">
        <v>-8.0397909999999993E-3</v>
      </c>
      <c r="KI625" s="412">
        <v>-8.6965879999999999E-3</v>
      </c>
      <c r="KJ625" s="412">
        <v>-9.0083699999999999E-3</v>
      </c>
      <c r="KK625" s="412">
        <v>0.89645828699999996</v>
      </c>
      <c r="KL625" s="412">
        <v>-6.2107200000000003E-3</v>
      </c>
      <c r="KM625" s="412">
        <v>-1.0118242E-2</v>
      </c>
      <c r="KN625" s="412">
        <v>-6.4430829999999996E-3</v>
      </c>
      <c r="KO625" s="412">
        <v>-1.3631285999999999E-2</v>
      </c>
      <c r="KP625" s="412">
        <v>-2.3112412999999998E-2</v>
      </c>
      <c r="KQ625" s="412">
        <v>-1.4916733E-2</v>
      </c>
      <c r="KR625" s="412">
        <v>-3.5950119999999999E-3</v>
      </c>
      <c r="KS625" s="412">
        <v>-5.2153119999999997E-3</v>
      </c>
      <c r="KT625" s="412">
        <v>-1.4299747999999999E-2</v>
      </c>
      <c r="KU625" s="412">
        <v>-9.3100890000000006E-3</v>
      </c>
      <c r="KV625" s="412">
        <v>-4.2293950000000004E-3</v>
      </c>
      <c r="KW625" s="412">
        <v>-8.4869679999999992E-3</v>
      </c>
      <c r="KX625" s="412">
        <v>-5.7228230000000001E-3</v>
      </c>
      <c r="KY625" s="412">
        <v>-1.5320751000000001E-2</v>
      </c>
      <c r="KZ625" s="412">
        <v>-2.0341504999999999E-2</v>
      </c>
      <c r="LA625" s="412">
        <v>-1.2160238E-2</v>
      </c>
      <c r="LB625" s="412">
        <v>-1.5577835999999999E-2</v>
      </c>
      <c r="LC625" s="412">
        <v>-2.0187199999999999E-4</v>
      </c>
      <c r="LD625" s="412">
        <v>-1.0895078000000001E-2</v>
      </c>
      <c r="LE625" s="412">
        <v>-3.1801106000000003E-2</v>
      </c>
      <c r="LF625" s="412">
        <v>-1.3475022999999999E-2</v>
      </c>
      <c r="LG625" s="412">
        <v>-1.8403715000000001E-2</v>
      </c>
      <c r="LH625" s="412">
        <v>-9.0146819999999996E-3</v>
      </c>
      <c r="LI625" s="412">
        <v>-1.7199958000000001E-2</v>
      </c>
      <c r="LJ625" s="412">
        <v>-2.2725537000000001E-2</v>
      </c>
      <c r="LK625" s="412">
        <v>-1.6537861000000001E-2</v>
      </c>
      <c r="LL625" s="412">
        <v>-2.5514741000000001E-2</v>
      </c>
      <c r="LM625" s="412">
        <v>-2.0469340999999999E-2</v>
      </c>
      <c r="LN625" s="412">
        <v>-4.0864561000000001E-2</v>
      </c>
      <c r="LO625" s="412">
        <v>-2.8707507E-2</v>
      </c>
      <c r="LP625" s="412">
        <v>-1.2024775999999999E-2</v>
      </c>
      <c r="LQ625" s="412">
        <v>-7.9433809999999994E-3</v>
      </c>
      <c r="LR625" s="412">
        <v>-8.6745369999999995E-3</v>
      </c>
      <c r="LS625" s="412">
        <v>-9.4617030000000001E-3</v>
      </c>
      <c r="LT625" s="412">
        <v>0.88840361800000001</v>
      </c>
      <c r="LU625" s="412">
        <v>-6.3455530000000003E-3</v>
      </c>
      <c r="LV625" s="412">
        <v>-1.1090114E-2</v>
      </c>
      <c r="LW625" s="412">
        <v>-6.4447489999999996E-3</v>
      </c>
      <c r="LX625" s="412">
        <v>-1.4120193E-2</v>
      </c>
      <c r="LY625" s="412">
        <v>-2.3013965000000001E-2</v>
      </c>
      <c r="LZ625" s="412">
        <v>-1.5664185000000001E-2</v>
      </c>
      <c r="MA625" s="412">
        <v>-3.5849599999999999E-3</v>
      </c>
      <c r="MB625" s="412">
        <v>-5.4035400000000001E-3</v>
      </c>
      <c r="MC625" s="412">
        <v>-1.4621115000000001E-2</v>
      </c>
      <c r="MD625" s="412">
        <v>-9.3790550000000007E-3</v>
      </c>
      <c r="ME625" s="412">
        <v>-4.0589930000000003E-3</v>
      </c>
      <c r="MF625" s="412">
        <v>-9.6431950000000002E-3</v>
      </c>
      <c r="MG625" s="412">
        <v>-5.6556940000000002E-3</v>
      </c>
      <c r="MH625" s="412">
        <v>-1.4948637000000001E-2</v>
      </c>
      <c r="MI625" s="412">
        <v>-2.060814E-2</v>
      </c>
      <c r="MJ625" s="412">
        <v>-1.2066550000000001E-2</v>
      </c>
      <c r="MK625" s="412">
        <v>-1.5876135999999999E-2</v>
      </c>
      <c r="ML625" s="412">
        <v>-2.0153900000000001E-4</v>
      </c>
      <c r="MM625" s="412">
        <v>-1.1182154E-2</v>
      </c>
      <c r="MN625" s="412">
        <v>-3.0935853999999999E-2</v>
      </c>
      <c r="MO625" s="412">
        <v>-1.4082416E-2</v>
      </c>
      <c r="MP625" s="412">
        <v>-1.8570369999999999E-2</v>
      </c>
      <c r="MQ625" s="412">
        <v>-8.8674210000000003E-3</v>
      </c>
      <c r="MR625" s="412">
        <v>-1.7680845000000001E-2</v>
      </c>
      <c r="MS625" s="412">
        <v>-2.332652E-2</v>
      </c>
      <c r="MT625" s="412">
        <v>-2.3474905000000001E-2</v>
      </c>
      <c r="MU625" s="412">
        <v>-2.6782159E-2</v>
      </c>
      <c r="MV625" s="412">
        <v>-2.1110639E-2</v>
      </c>
      <c r="MW625" s="412">
        <v>-4.3401052000000002E-2</v>
      </c>
      <c r="MX625" s="412">
        <v>-3.0497109000000001E-2</v>
      </c>
      <c r="MY625" s="412">
        <v>-1.2270802000000001E-2</v>
      </c>
      <c r="MZ625" s="412">
        <v>-7.8939990000000005E-3</v>
      </c>
      <c r="NA625" s="412">
        <v>-8.5291220000000001E-3</v>
      </c>
      <c r="NB625" s="412">
        <v>-9.4626499999999995E-3</v>
      </c>
      <c r="NC625" s="412">
        <v>0.87849626199999997</v>
      </c>
      <c r="ND625" s="412">
        <v>-6.7927459999999997E-3</v>
      </c>
      <c r="NE625" s="412">
        <v>-1.1227907000000001E-2</v>
      </c>
      <c r="NF625" s="412">
        <v>-6.4109630000000004E-3</v>
      </c>
      <c r="NG625" s="412">
        <v>-1.3983071999999999E-2</v>
      </c>
      <c r="NH625" s="412">
        <v>-2.4164618999999998E-2</v>
      </c>
      <c r="NI625" s="412">
        <v>-1.5981196999999999E-2</v>
      </c>
      <c r="NJ625" s="412">
        <v>-3.6374630000000001E-3</v>
      </c>
      <c r="NK625" s="412">
        <v>-5.5562909999999997E-3</v>
      </c>
      <c r="NL625" s="412">
        <v>-1.5423508000000001E-2</v>
      </c>
      <c r="NM625" s="412">
        <v>-9.7883889999999998E-3</v>
      </c>
      <c r="NN625" s="412">
        <v>-4.1246360000000001E-3</v>
      </c>
      <c r="NO625" s="412">
        <v>-1.0397561E-2</v>
      </c>
      <c r="NP625" s="412">
        <v>-5.7954130000000001E-3</v>
      </c>
      <c r="NQ625" s="412">
        <v>-1.4749936999999999E-2</v>
      </c>
      <c r="NR625" s="412">
        <v>-2.1319207999999999E-2</v>
      </c>
      <c r="NS625" s="412">
        <v>-1.2475231999999999E-2</v>
      </c>
      <c r="NT625" s="412">
        <v>-1.6102294999999999E-2</v>
      </c>
      <c r="NU625" s="412">
        <v>-1.8644199999999999E-4</v>
      </c>
      <c r="NV625" s="412">
        <v>-1.0996393E-2</v>
      </c>
      <c r="NW625" s="412">
        <v>-2.8920676999999999E-2</v>
      </c>
      <c r="NX625" s="412">
        <v>-1.3430081999999999E-2</v>
      </c>
      <c r="NY625" s="412">
        <v>-1.7294183000000001E-2</v>
      </c>
      <c r="NZ625" s="412">
        <v>-8.3949880000000008E-3</v>
      </c>
      <c r="OA625" s="412">
        <v>-1.6795925999999999E-2</v>
      </c>
      <c r="OB625" s="412">
        <v>-2.2969261000000001E-2</v>
      </c>
      <c r="OC625" s="412">
        <v>-2.9357197000000002E-2</v>
      </c>
      <c r="OD625" s="412">
        <v>-2.5382219000000001E-2</v>
      </c>
      <c r="OE625" s="412">
        <v>-2.0115500000000001E-2</v>
      </c>
      <c r="OF625" s="412">
        <v>-4.2297790000000002E-2</v>
      </c>
      <c r="OG625" s="412">
        <v>-2.8819695999999999E-2</v>
      </c>
      <c r="OH625" s="412">
        <v>-1.1175707E-2</v>
      </c>
      <c r="OI625" s="412">
        <v>-7.0789149999999999E-3</v>
      </c>
      <c r="OJ625" s="412">
        <v>-7.9561979999999994E-3</v>
      </c>
      <c r="OK625" s="412">
        <v>-9.2664640000000003E-3</v>
      </c>
      <c r="OL625" s="412">
        <v>0.86893193599999996</v>
      </c>
      <c r="OM625" s="412">
        <v>-6.6127820000000002E-3</v>
      </c>
      <c r="ON625" s="412">
        <v>-1.1193987000000001E-2</v>
      </c>
      <c r="OO625" s="412">
        <v>-6.1884399999999999E-3</v>
      </c>
      <c r="OP625" s="412">
        <v>-1.3082027E-2</v>
      </c>
      <c r="OQ625" s="412">
        <v>-2.3179373999999999E-2</v>
      </c>
      <c r="OR625" s="412">
        <v>-1.5606356E-2</v>
      </c>
      <c r="OS625" s="412">
        <v>-3.447795E-3</v>
      </c>
      <c r="OT625" s="412">
        <v>-5.7442129999999997E-3</v>
      </c>
      <c r="OU625" s="412">
        <v>-1.6378467000000001E-2</v>
      </c>
      <c r="OV625" s="412">
        <v>-9.3909319999999994E-3</v>
      </c>
      <c r="OW625" s="412">
        <v>-3.7525129999999999E-3</v>
      </c>
      <c r="OX625" s="412">
        <v>-9.6718129999999996E-3</v>
      </c>
      <c r="OY625" s="412">
        <v>-5.526464E-3</v>
      </c>
      <c r="OZ625" s="412">
        <v>-1.4153357E-2</v>
      </c>
      <c r="PA625" s="412">
        <v>-2.0661474999999999E-2</v>
      </c>
      <c r="PB625" s="412">
        <v>-1.21669E-2</v>
      </c>
      <c r="PC625" s="412">
        <v>-1.5732368E-2</v>
      </c>
      <c r="PD625" s="412">
        <v>-1.9729799999999999E-4</v>
      </c>
      <c r="PE625" s="412">
        <v>-1.0732026E-2</v>
      </c>
      <c r="PF625" s="412">
        <v>-3.0828611999999998E-2</v>
      </c>
      <c r="PG625" s="412">
        <v>-1.3537093E-2</v>
      </c>
      <c r="PH625" s="412">
        <v>-1.7374586000000001E-2</v>
      </c>
      <c r="PI625" s="412">
        <v>-8.0103640000000007E-3</v>
      </c>
      <c r="PJ625" s="412">
        <v>-1.7207633E-2</v>
      </c>
      <c r="PK625" s="412">
        <v>-2.3348992999999998E-2</v>
      </c>
      <c r="PL625" s="412">
        <v>-3.1387054999999997E-2</v>
      </c>
      <c r="PM625" s="412">
        <v>-2.6179162999999998E-2</v>
      </c>
      <c r="PN625" s="412">
        <v>-2.0464093999999999E-2</v>
      </c>
      <c r="PO625" s="412">
        <v>-4.2609531999999999E-2</v>
      </c>
      <c r="PP625" s="412">
        <v>-2.9168916999999999E-2</v>
      </c>
      <c r="PQ625" s="412">
        <v>-1.1064229E-2</v>
      </c>
      <c r="PR625" s="412">
        <v>-7.1399030000000004E-3</v>
      </c>
      <c r="PS625" s="412">
        <v>-7.6478589999999999E-3</v>
      </c>
      <c r="PT625" s="412">
        <v>-9.3581649999999999E-3</v>
      </c>
      <c r="PU625" s="412">
        <v>0.85752869099999995</v>
      </c>
      <c r="PV625" s="412">
        <v>-6.982991E-3</v>
      </c>
      <c r="PW625" s="412">
        <v>-1.104774E-2</v>
      </c>
      <c r="PX625" s="412">
        <v>-6.1516160000000004E-3</v>
      </c>
      <c r="PY625" s="412">
        <v>-1.2918034E-2</v>
      </c>
      <c r="PZ625" s="412">
        <v>-2.3096068000000001E-2</v>
      </c>
      <c r="QA625" s="412">
        <v>-1.5460860999999999E-2</v>
      </c>
      <c r="QB625" s="412">
        <v>-3.3209229999999999E-3</v>
      </c>
      <c r="QC625" s="412">
        <v>-5.8262929999999997E-3</v>
      </c>
      <c r="QD625" s="412">
        <v>-1.5751179000000001E-2</v>
      </c>
      <c r="QE625" s="412">
        <v>-9.4397140000000001E-3</v>
      </c>
      <c r="QF625" s="412">
        <v>-3.9556490000000003E-3</v>
      </c>
      <c r="QG625" s="412">
        <v>-7.9509119999999992E-3</v>
      </c>
      <c r="QH625" s="412">
        <v>-5.4777309999999996E-3</v>
      </c>
      <c r="QI625" s="412">
        <v>-1.4726937000000001E-2</v>
      </c>
      <c r="QJ625" s="412">
        <v>-2.1119519E-2</v>
      </c>
      <c r="QK625" s="412">
        <v>-1.2040387E-2</v>
      </c>
      <c r="QL625" s="412">
        <v>-1.5531502000000001E-2</v>
      </c>
      <c r="QM625" s="412">
        <v>-1.60901E-4</v>
      </c>
      <c r="QN625" s="412">
        <v>-1.1167819000000001E-2</v>
      </c>
      <c r="QO625" s="412">
        <v>-2.7944126E-2</v>
      </c>
      <c r="QP625" s="412">
        <v>-1.4619930999999999E-2</v>
      </c>
      <c r="QQ625" s="412">
        <v>-1.8251799999999999E-2</v>
      </c>
      <c r="QR625" s="412">
        <v>-8.0034000000000008E-3</v>
      </c>
      <c r="QS625" s="412">
        <v>-1.8389821000000001E-2</v>
      </c>
      <c r="QT625" s="412">
        <v>-2.484546E-2</v>
      </c>
      <c r="QU625" s="412">
        <v>-4.6623394999999998E-2</v>
      </c>
      <c r="QV625" s="412">
        <v>-2.7864626E-2</v>
      </c>
      <c r="QW625" s="412">
        <v>-2.1840589000000001E-2</v>
      </c>
      <c r="QX625" s="412">
        <v>-4.4984947999999997E-2</v>
      </c>
      <c r="QY625" s="412">
        <v>-3.0540785000000001E-2</v>
      </c>
      <c r="QZ625" s="412">
        <v>-1.1760523E-2</v>
      </c>
      <c r="RA625" s="412">
        <v>-7.6894930000000004E-3</v>
      </c>
      <c r="RB625" s="412">
        <v>-8.3189389999999992E-3</v>
      </c>
      <c r="RC625" s="412">
        <v>-1.0538893000000001E-2</v>
      </c>
      <c r="RD625" s="412">
        <v>0.85258895300000004</v>
      </c>
      <c r="RE625" s="412">
        <v>-7.6643930000000002E-3</v>
      </c>
      <c r="RF625" s="412">
        <v>-1.1281822E-2</v>
      </c>
      <c r="RG625" s="412">
        <v>-6.6596169999999996E-3</v>
      </c>
      <c r="RH625" s="412">
        <v>-1.363611E-2</v>
      </c>
      <c r="RI625" s="412">
        <v>-2.5021193000000001E-2</v>
      </c>
      <c r="RJ625" s="412">
        <v>-1.6410701E-2</v>
      </c>
      <c r="RK625" s="412">
        <v>-3.3599300000000001E-3</v>
      </c>
      <c r="RL625" s="412">
        <v>-6.9952199999999999E-3</v>
      </c>
      <c r="RM625" s="412">
        <v>-1.7284491999999999E-2</v>
      </c>
      <c r="RN625" s="412">
        <v>-1.0078704000000001E-2</v>
      </c>
      <c r="RO625" s="412">
        <v>-4.4124159999999997E-3</v>
      </c>
      <c r="RP625" s="412">
        <v>-7.695805E-3</v>
      </c>
      <c r="RQ625" s="412">
        <v>-5.8450569999999999E-3</v>
      </c>
      <c r="RR625" s="412">
        <v>-1.4518957000000001E-2</v>
      </c>
      <c r="RS625" s="412">
        <v>-2.2283431999999999E-2</v>
      </c>
      <c r="RT625" s="412">
        <v>-1.2545613000000001E-2</v>
      </c>
      <c r="RU625" s="412">
        <v>-1.6356692999999999E-2</v>
      </c>
      <c r="RV625" s="412">
        <v>-1.20179E-4</v>
      </c>
      <c r="RW625" s="412">
        <v>-1.0536546000000001E-2</v>
      </c>
      <c r="RX625" s="412">
        <v>-2.7720116E-2</v>
      </c>
      <c r="RY625" s="412">
        <v>-1.3899760000000001E-2</v>
      </c>
      <c r="RZ625" s="412">
        <v>-1.7513145000000001E-2</v>
      </c>
      <c r="SA625" s="412">
        <v>-7.4392770000000002E-3</v>
      </c>
      <c r="SB625" s="412">
        <v>-1.7472857000000001E-2</v>
      </c>
      <c r="SC625" s="412">
        <v>-2.3211698999999999E-2</v>
      </c>
      <c r="SD625" s="412">
        <v>-2.7016877000000002E-2</v>
      </c>
      <c r="SE625" s="412">
        <v>-2.6456895000000001E-2</v>
      </c>
      <c r="SF625" s="412">
        <v>-2.1033585E-2</v>
      </c>
      <c r="SG625" s="412">
        <v>-4.3981386999999997E-2</v>
      </c>
      <c r="SH625" s="412">
        <v>-3.0518698E-2</v>
      </c>
      <c r="SI625" s="412">
        <v>-1.2147684000000001E-2</v>
      </c>
      <c r="SJ625" s="412">
        <v>-7.1924529999999997E-3</v>
      </c>
      <c r="SK625" s="412">
        <v>-8.4204870000000008E-3</v>
      </c>
      <c r="SL625" s="412">
        <v>-9.5394369999999996E-3</v>
      </c>
      <c r="SM625" s="412">
        <v>0.85431115099999999</v>
      </c>
      <c r="SN625" s="412">
        <v>-7.4515220000000004E-3</v>
      </c>
      <c r="SO625" s="412">
        <v>-1.052203E-2</v>
      </c>
      <c r="SP625" s="412">
        <v>-6.3462199999999996E-3</v>
      </c>
      <c r="SQ625" s="412">
        <v>-1.2605662E-2</v>
      </c>
      <c r="SR625" s="412">
        <v>-2.3391663E-2</v>
      </c>
      <c r="SS625" s="412">
        <v>-1.6570828999999999E-2</v>
      </c>
      <c r="ST625" s="412">
        <v>-3.3074580000000001E-3</v>
      </c>
      <c r="SU625" s="412">
        <v>-6.8999559999999996E-3</v>
      </c>
      <c r="SV625" s="412">
        <v>-1.8085514E-2</v>
      </c>
      <c r="SW625" s="412">
        <v>-9.5725819999999996E-3</v>
      </c>
      <c r="SX625" s="412">
        <v>-4.028663E-3</v>
      </c>
      <c r="SY625" s="412">
        <v>-8.2208460000000004E-3</v>
      </c>
      <c r="SZ625" s="412">
        <v>-5.7670799999999999E-3</v>
      </c>
      <c r="TA625" s="412">
        <v>-1.4454138E-2</v>
      </c>
      <c r="TB625" s="412">
        <v>-2.0677628E-2</v>
      </c>
      <c r="TC625" s="412">
        <v>-1.1712985E-2</v>
      </c>
      <c r="TD625" s="412">
        <v>-1.5464777000000001E-2</v>
      </c>
      <c r="TE625" s="412">
        <v>-1.34556E-4</v>
      </c>
    </row>
    <row r="626" spans="1:525" x14ac:dyDescent="0.3">
      <c r="A626" s="412">
        <v>-3.6701400000000001E-3</v>
      </c>
      <c r="B626" s="412">
        <v>-8.2999590000000008E-3</v>
      </c>
      <c r="C626" s="412">
        <v>-2.6923699999999999E-3</v>
      </c>
      <c r="D626" s="412">
        <v>-2.6455929999999999E-3</v>
      </c>
      <c r="E626" s="412">
        <v>-2.1694100000000001E-3</v>
      </c>
      <c r="F626" s="412">
        <v>-4.6078079999999997E-3</v>
      </c>
      <c r="G626" s="412">
        <v>-4.0695899999999997E-3</v>
      </c>
      <c r="H626" s="412">
        <v>-3.7503160000000001E-3</v>
      </c>
      <c r="I626" s="412">
        <v>-4.5651049999999999E-3</v>
      </c>
      <c r="J626" s="412">
        <v>-3.8671159999999999E-3</v>
      </c>
      <c r="K626" s="412">
        <v>-7.5705449999999997E-3</v>
      </c>
      <c r="L626" s="412">
        <v>-4.9534000000000002E-3</v>
      </c>
      <c r="M626" s="412">
        <v>-3.5466949999999999E-3</v>
      </c>
      <c r="N626" s="412">
        <v>-3.5779890000000002E-3</v>
      </c>
      <c r="O626" s="412">
        <v>-2.4623000000000002E-3</v>
      </c>
      <c r="P626" s="412">
        <v>-3.5469170000000001E-3</v>
      </c>
      <c r="Q626" s="412">
        <v>-2.6681251E-2</v>
      </c>
      <c r="R626" s="412">
        <v>0.96357776699999997</v>
      </c>
      <c r="S626" s="412">
        <v>-4.67155E-3</v>
      </c>
      <c r="T626" s="412">
        <v>-4.4649149999999999E-3</v>
      </c>
      <c r="U626" s="412">
        <v>-5.0377260000000002E-3</v>
      </c>
      <c r="V626" s="412">
        <v>-5.8703389999999996E-3</v>
      </c>
      <c r="W626" s="412">
        <v>-9.7535060000000003E-3</v>
      </c>
      <c r="X626" s="412">
        <v>-3.669304E-3</v>
      </c>
      <c r="Y626" s="412">
        <v>-2.5369490000000001E-3</v>
      </c>
      <c r="Z626" s="412">
        <v>-1.4084340000000001E-2</v>
      </c>
      <c r="AA626" s="412">
        <v>-1.2637068E-2</v>
      </c>
      <c r="AB626" s="412">
        <v>-5.7408930000000004E-3</v>
      </c>
      <c r="AC626" s="412">
        <v>-4.380817E-2</v>
      </c>
      <c r="AD626" s="412">
        <v>-5.7738879999999996E-3</v>
      </c>
      <c r="AE626" s="412">
        <v>-2.1268423000000002E-2</v>
      </c>
      <c r="AF626" s="412">
        <v>-1.3505525000000001E-2</v>
      </c>
      <c r="AG626" s="412">
        <v>-6.8488189999999999E-3</v>
      </c>
      <c r="AH626" s="412">
        <v>-1.3474952E-2</v>
      </c>
      <c r="AI626" s="412">
        <v>-3.1497529999999999E-3</v>
      </c>
      <c r="AJ626" s="412">
        <v>-3.6301749999999998E-3</v>
      </c>
      <c r="AK626" s="412">
        <v>-8.0605889999999999E-3</v>
      </c>
      <c r="AL626" s="412">
        <v>-2.5307379999999998E-3</v>
      </c>
      <c r="AM626" s="412">
        <v>-2.583948E-3</v>
      </c>
      <c r="AN626" s="412">
        <v>-1.9819030000000001E-3</v>
      </c>
      <c r="AO626" s="412">
        <v>-4.494708E-3</v>
      </c>
      <c r="AP626" s="412">
        <v>-4.0200890000000001E-3</v>
      </c>
      <c r="AQ626" s="412">
        <v>-3.1872519999999998E-3</v>
      </c>
      <c r="AR626" s="412">
        <v>-4.4878820000000003E-3</v>
      </c>
      <c r="AS626" s="412">
        <v>-3.787548E-3</v>
      </c>
      <c r="AT626" s="412">
        <v>-7.8184099999999996E-3</v>
      </c>
      <c r="AU626" s="412">
        <v>-5.081449E-3</v>
      </c>
      <c r="AV626" s="412">
        <v>-3.4458330000000001E-3</v>
      </c>
      <c r="AW626" s="412">
        <v>-3.5337099999999998E-3</v>
      </c>
      <c r="AX626" s="412">
        <v>-2.3718379999999998E-3</v>
      </c>
      <c r="AY626" s="412">
        <v>-3.3206860000000002E-3</v>
      </c>
      <c r="AZ626" s="412">
        <v>-2.6504201000000002E-2</v>
      </c>
      <c r="BA626" s="412">
        <v>0.96483498199999995</v>
      </c>
      <c r="BB626" s="412">
        <v>-4.340221E-3</v>
      </c>
      <c r="BC626" s="412">
        <v>-4.3940330000000003E-3</v>
      </c>
      <c r="BD626" s="412">
        <v>-5.0088779999999996E-3</v>
      </c>
      <c r="BE626" s="412">
        <v>-5.5627339999999997E-3</v>
      </c>
      <c r="BF626" s="412">
        <v>-9.9001639999999995E-3</v>
      </c>
      <c r="BG626" s="412">
        <v>-3.539277E-3</v>
      </c>
      <c r="BH626" s="412">
        <v>-2.3372330000000002E-3</v>
      </c>
      <c r="BI626" s="412">
        <v>-1.5323026999999999E-2</v>
      </c>
      <c r="BJ626" s="412">
        <v>-1.1790893E-2</v>
      </c>
      <c r="BK626" s="412">
        <v>-5.6239860000000001E-3</v>
      </c>
      <c r="BL626" s="412">
        <v>-4.4993409999999998E-2</v>
      </c>
      <c r="BM626" s="412">
        <v>-5.6219169999999997E-3</v>
      </c>
      <c r="BN626" s="412">
        <v>-2.0800631999999999E-2</v>
      </c>
      <c r="BO626" s="412">
        <v>-1.4486971E-2</v>
      </c>
      <c r="BP626" s="412">
        <v>-7.0442380000000004E-3</v>
      </c>
      <c r="BQ626" s="412">
        <v>-1.3082205E-2</v>
      </c>
      <c r="BR626" s="412">
        <v>-2.6561229999999998E-3</v>
      </c>
      <c r="BS626" s="412">
        <v>-3.522435E-3</v>
      </c>
      <c r="BT626" s="412">
        <v>-8.0765909999999993E-3</v>
      </c>
      <c r="BU626" s="412">
        <v>-2.493561E-3</v>
      </c>
      <c r="BV626" s="412">
        <v>-2.5805860000000002E-3</v>
      </c>
      <c r="BW626" s="412">
        <v>-2.0045879999999999E-3</v>
      </c>
      <c r="BX626" s="412">
        <v>-4.2637539999999998E-3</v>
      </c>
      <c r="BY626" s="412">
        <v>-3.9048199999999998E-3</v>
      </c>
      <c r="BZ626" s="412">
        <v>-3.0267369999999998E-3</v>
      </c>
      <c r="CA626" s="412">
        <v>-4.2138929999999998E-3</v>
      </c>
      <c r="CB626" s="412">
        <v>-3.552174E-3</v>
      </c>
      <c r="CC626" s="412">
        <v>-7.1115099999999997E-3</v>
      </c>
      <c r="CD626" s="412">
        <v>-4.7862549999999997E-3</v>
      </c>
      <c r="CE626" s="412">
        <v>-3.3280990000000002E-3</v>
      </c>
      <c r="CF626" s="412">
        <v>-3.2155949999999999E-3</v>
      </c>
      <c r="CG626" s="412">
        <v>-2.3779410000000002E-3</v>
      </c>
      <c r="CH626" s="412">
        <v>-3.2077389999999998E-3</v>
      </c>
      <c r="CI626" s="412">
        <v>-2.5819233E-2</v>
      </c>
      <c r="CJ626" s="412">
        <v>0.96368669299999998</v>
      </c>
      <c r="CK626" s="412">
        <v>-4.2887050000000003E-3</v>
      </c>
      <c r="CL626" s="412">
        <v>-3.9488989999999996E-3</v>
      </c>
      <c r="CM626" s="412">
        <v>-4.7085410000000001E-3</v>
      </c>
      <c r="CN626" s="412">
        <v>-5.1685819999999997E-3</v>
      </c>
      <c r="CO626" s="412">
        <v>-9.5458820000000003E-3</v>
      </c>
      <c r="CP626" s="412">
        <v>-3.2233349999999999E-3</v>
      </c>
      <c r="CQ626" s="412">
        <v>-2.23004E-3</v>
      </c>
      <c r="CR626" s="412">
        <v>-1.4653895E-2</v>
      </c>
      <c r="CS626" s="412">
        <v>-1.1819247999999999E-2</v>
      </c>
      <c r="CT626" s="412">
        <v>-5.2402100000000004E-3</v>
      </c>
      <c r="CU626" s="412">
        <v>-4.2707009999999997E-2</v>
      </c>
      <c r="CV626" s="412">
        <v>-5.441151E-3</v>
      </c>
      <c r="CW626" s="412">
        <v>-1.9319996999999998E-2</v>
      </c>
      <c r="CX626" s="412">
        <v>-1.3172837E-2</v>
      </c>
      <c r="CY626" s="412">
        <v>-6.6431499999999996E-3</v>
      </c>
      <c r="CZ626" s="412">
        <v>-1.2191179E-2</v>
      </c>
      <c r="DA626" s="412">
        <v>-2.272507E-3</v>
      </c>
      <c r="DB626" s="412">
        <v>-3.4382900000000001E-3</v>
      </c>
      <c r="DC626" s="412">
        <v>-7.1411510000000001E-3</v>
      </c>
      <c r="DD626" s="412">
        <v>-2.478985E-3</v>
      </c>
      <c r="DE626" s="412">
        <v>-2.4983700000000002E-3</v>
      </c>
      <c r="DF626" s="412">
        <v>-1.9735159999999998E-3</v>
      </c>
      <c r="DG626" s="412">
        <v>-4.1661980000000003E-3</v>
      </c>
      <c r="DH626" s="412">
        <v>-3.7522609999999998E-3</v>
      </c>
      <c r="DI626" s="412">
        <v>-2.9087269999999998E-3</v>
      </c>
      <c r="DJ626" s="412">
        <v>-4.1236670000000001E-3</v>
      </c>
      <c r="DK626" s="412">
        <v>-3.4735930000000001E-3</v>
      </c>
      <c r="DL626" s="412">
        <v>-6.9716589999999998E-3</v>
      </c>
      <c r="DM626" s="412">
        <v>-4.7733489999999996E-3</v>
      </c>
      <c r="DN626" s="412">
        <v>-3.2794529999999999E-3</v>
      </c>
      <c r="DO626" s="412">
        <v>-3.0823690000000002E-3</v>
      </c>
      <c r="DP626" s="412">
        <v>-2.3051339999999999E-3</v>
      </c>
      <c r="DQ626" s="412">
        <v>-3.2764119999999998E-3</v>
      </c>
      <c r="DR626" s="412">
        <v>-2.5936662999999999E-2</v>
      </c>
      <c r="DS626" s="412">
        <v>0.96365715600000001</v>
      </c>
      <c r="DT626" s="412">
        <v>-4.2383100000000003E-3</v>
      </c>
      <c r="DU626" s="412">
        <v>-3.8226570000000001E-3</v>
      </c>
      <c r="DV626" s="412">
        <v>-4.6353039999999998E-3</v>
      </c>
      <c r="DW626" s="412">
        <v>-5.1877729999999997E-3</v>
      </c>
      <c r="DX626" s="412">
        <v>-9.8872490000000007E-3</v>
      </c>
      <c r="DY626" s="412">
        <v>-2.9884450000000002E-3</v>
      </c>
      <c r="DZ626" s="412">
        <v>-2.306958E-3</v>
      </c>
      <c r="EA626" s="412">
        <v>-1.4976557E-2</v>
      </c>
      <c r="EB626" s="412">
        <v>-1.1832172E-2</v>
      </c>
      <c r="EC626" s="412">
        <v>-5.343001E-3</v>
      </c>
      <c r="ED626" s="412">
        <v>-4.3783265000000002E-2</v>
      </c>
      <c r="EE626" s="412">
        <v>-5.3208769999999999E-3</v>
      </c>
      <c r="EF626" s="412">
        <v>-1.9443209999999999E-2</v>
      </c>
      <c r="EG626" s="412">
        <v>-1.3908146E-2</v>
      </c>
      <c r="EH626" s="412">
        <v>-6.7021600000000004E-3</v>
      </c>
      <c r="EI626" s="412">
        <v>-1.1719273000000001E-2</v>
      </c>
      <c r="EJ626" s="412">
        <v>-2.7853890000000001E-3</v>
      </c>
      <c r="EK626" s="412">
        <v>-3.660979E-3</v>
      </c>
      <c r="EL626" s="412">
        <v>-7.4353049999999997E-3</v>
      </c>
      <c r="EM626" s="412">
        <v>-2.3555009999999999E-3</v>
      </c>
      <c r="EN626" s="412">
        <v>-2.6120700000000002E-3</v>
      </c>
      <c r="EO626" s="412">
        <v>-2.0188710000000002E-3</v>
      </c>
      <c r="EP626" s="412">
        <v>-3.6946209999999999E-3</v>
      </c>
      <c r="EQ626" s="412">
        <v>-3.5925710000000001E-3</v>
      </c>
      <c r="ER626" s="412">
        <v>-2.540474E-3</v>
      </c>
      <c r="ES626" s="412">
        <v>-3.92684E-3</v>
      </c>
      <c r="ET626" s="412">
        <v>-3.3395569999999999E-3</v>
      </c>
      <c r="EU626" s="412">
        <v>-7.2949060000000003E-3</v>
      </c>
      <c r="EV626" s="412">
        <v>-4.6514049999999999E-3</v>
      </c>
      <c r="EW626" s="412">
        <v>-3.571973E-3</v>
      </c>
      <c r="EX626" s="412">
        <v>-3.0669299999999998E-3</v>
      </c>
      <c r="EY626" s="412">
        <v>-2.3348539999999999E-3</v>
      </c>
      <c r="EZ626" s="412">
        <v>-2.8496189999999999E-3</v>
      </c>
      <c r="FA626" s="412">
        <v>-2.5930049E-2</v>
      </c>
      <c r="FB626" s="412">
        <v>0.96228482299999996</v>
      </c>
      <c r="FC626" s="412">
        <v>-4.1784760000000004E-3</v>
      </c>
      <c r="FD626" s="412">
        <v>-3.9007239999999999E-3</v>
      </c>
      <c r="FE626" s="412">
        <v>-4.6296439999999996E-3</v>
      </c>
      <c r="FF626" s="412">
        <v>-5.2906580000000002E-3</v>
      </c>
      <c r="FG626" s="412">
        <v>-9.556152E-3</v>
      </c>
      <c r="FH626" s="412">
        <v>-2.7913920000000002E-3</v>
      </c>
      <c r="FI626" s="412">
        <v>-2.0788970000000001E-3</v>
      </c>
      <c r="FJ626" s="412">
        <v>-1.4613154E-2</v>
      </c>
      <c r="FK626" s="412">
        <v>-1.1600899E-2</v>
      </c>
      <c r="FL626" s="412">
        <v>-5.3198020000000002E-3</v>
      </c>
      <c r="FM626" s="412">
        <v>-4.2927674999999998E-2</v>
      </c>
      <c r="FN626" s="412">
        <v>-5.1737220000000004E-3</v>
      </c>
      <c r="FO626" s="412">
        <v>-1.9329045999999999E-2</v>
      </c>
      <c r="FP626" s="412">
        <v>-1.5132102E-2</v>
      </c>
      <c r="FQ626" s="412">
        <v>-6.6154220000000001E-3</v>
      </c>
      <c r="FR626" s="412">
        <v>-1.1133840000000001E-2</v>
      </c>
      <c r="FS626" s="412">
        <v>-2.9395760000000002E-3</v>
      </c>
      <c r="FT626" s="412">
        <v>-3.746011E-3</v>
      </c>
      <c r="FU626" s="412">
        <v>-6.6008719999999998E-3</v>
      </c>
      <c r="FV626" s="412">
        <v>-2.3304760000000002E-3</v>
      </c>
      <c r="FW626" s="412">
        <v>-2.6127730000000001E-3</v>
      </c>
      <c r="FX626" s="412">
        <v>-1.895578E-3</v>
      </c>
      <c r="FY626" s="412">
        <v>-3.6735909999999999E-3</v>
      </c>
      <c r="FZ626" s="412">
        <v>-3.355228E-3</v>
      </c>
      <c r="GA626" s="412">
        <v>-2.1162899999999998E-3</v>
      </c>
      <c r="GB626" s="412">
        <v>-3.4557540000000001E-3</v>
      </c>
      <c r="GC626" s="412">
        <v>-3.037489E-3</v>
      </c>
      <c r="GD626" s="412">
        <v>-6.9046259999999996E-3</v>
      </c>
      <c r="GE626" s="412">
        <v>-4.2776810000000002E-3</v>
      </c>
      <c r="GF626" s="412">
        <v>-3.2806279999999998E-3</v>
      </c>
      <c r="GG626" s="412">
        <v>-2.612049E-3</v>
      </c>
      <c r="GH626" s="412">
        <v>-2.104804E-3</v>
      </c>
      <c r="GI626" s="412">
        <v>-2.7436729999999999E-3</v>
      </c>
      <c r="GJ626" s="412">
        <v>-2.5246062E-2</v>
      </c>
      <c r="GK626" s="412">
        <v>0.95800650600000004</v>
      </c>
      <c r="GL626" s="412">
        <v>-4.3285820000000001E-3</v>
      </c>
      <c r="GM626" s="412">
        <v>-3.8553760000000002E-3</v>
      </c>
      <c r="GN626" s="412">
        <v>-4.8257179999999997E-3</v>
      </c>
      <c r="GO626" s="412">
        <v>-5.5330099999999997E-3</v>
      </c>
      <c r="GP626" s="412">
        <v>-9.3699089999999992E-3</v>
      </c>
      <c r="GQ626" s="412">
        <v>-2.7347719999999999E-3</v>
      </c>
      <c r="GR626" s="412">
        <v>-2.1326349999999999E-3</v>
      </c>
      <c r="GS626" s="412">
        <v>-1.2641295E-2</v>
      </c>
      <c r="GT626" s="412">
        <v>-1.1288527E-2</v>
      </c>
      <c r="GU626" s="412">
        <v>-4.903124E-3</v>
      </c>
      <c r="GV626" s="412">
        <v>-4.1814623000000002E-2</v>
      </c>
      <c r="GW626" s="412">
        <v>-4.8635350000000004E-3</v>
      </c>
      <c r="GX626" s="412">
        <v>-1.9098484999999998E-2</v>
      </c>
      <c r="GY626" s="412">
        <v>-1.5213399000000001E-2</v>
      </c>
      <c r="GZ626" s="412">
        <v>-6.6126580000000004E-3</v>
      </c>
      <c r="HA626" s="412">
        <v>-1.0437507E-2</v>
      </c>
      <c r="HB626" s="412">
        <v>-1.471134E-3</v>
      </c>
      <c r="HC626" s="412">
        <v>-3.818489E-3</v>
      </c>
      <c r="HD626" s="412">
        <v>-7.5471059999999996E-3</v>
      </c>
      <c r="HE626" s="412">
        <v>-2.377358E-3</v>
      </c>
      <c r="HF626" s="412">
        <v>-2.7986489999999998E-3</v>
      </c>
      <c r="HG626" s="412">
        <v>-1.8522110000000001E-3</v>
      </c>
      <c r="HH626" s="412">
        <v>-3.327174E-3</v>
      </c>
      <c r="HI626" s="412">
        <v>-3.39003E-3</v>
      </c>
      <c r="HJ626" s="412">
        <v>-2.6108239999999999E-3</v>
      </c>
      <c r="HK626" s="412">
        <v>-3.4551320000000001E-3</v>
      </c>
      <c r="HL626" s="412">
        <v>-3.027493E-3</v>
      </c>
      <c r="HM626" s="412">
        <v>-7.0991559999999997E-3</v>
      </c>
      <c r="HN626" s="412">
        <v>-4.2366840000000001E-3</v>
      </c>
      <c r="HO626" s="412">
        <v>-3.4065250000000001E-3</v>
      </c>
      <c r="HP626" s="412">
        <v>-2.8874740000000001E-3</v>
      </c>
      <c r="HQ626" s="412">
        <v>-2.1985110000000002E-3</v>
      </c>
      <c r="HR626" s="412">
        <v>-2.683431E-3</v>
      </c>
      <c r="HS626" s="412">
        <v>-2.6705732999999999E-2</v>
      </c>
      <c r="HT626" s="412">
        <v>0.95588527999999995</v>
      </c>
      <c r="HU626" s="412">
        <v>-4.3941350000000004E-3</v>
      </c>
      <c r="HV626" s="412">
        <v>-3.919606E-3</v>
      </c>
      <c r="HW626" s="412">
        <v>-4.7761920000000003E-3</v>
      </c>
      <c r="HX626" s="412">
        <v>-5.7629550000000002E-3</v>
      </c>
      <c r="HY626" s="412">
        <v>-9.7177789999999993E-3</v>
      </c>
      <c r="HZ626" s="412">
        <v>-2.7370139999999999E-3</v>
      </c>
      <c r="IA626" s="412">
        <v>-2.6303559999999999E-3</v>
      </c>
      <c r="IB626" s="412">
        <v>-1.2772098000000001E-2</v>
      </c>
      <c r="IC626" s="412">
        <v>-1.1419782E-2</v>
      </c>
      <c r="ID626" s="412">
        <v>-4.9500350000000002E-3</v>
      </c>
      <c r="IE626" s="412">
        <v>-4.0841201000000001E-2</v>
      </c>
      <c r="IF626" s="412">
        <v>-4.8887690000000003E-3</v>
      </c>
      <c r="IG626" s="412">
        <v>-1.8191883999999998E-2</v>
      </c>
      <c r="IH626" s="412">
        <v>-1.5665137999999999E-2</v>
      </c>
      <c r="II626" s="412">
        <v>-6.2194540000000001E-3</v>
      </c>
      <c r="IJ626" s="412">
        <v>-1.0334447E-2</v>
      </c>
      <c r="IK626" s="412">
        <v>-1.0099799999999999E-3</v>
      </c>
      <c r="IL626" s="412">
        <v>-3.755614E-3</v>
      </c>
      <c r="IM626" s="412">
        <v>-8.6701039999999997E-3</v>
      </c>
      <c r="IN626" s="412">
        <v>-2.4776360000000001E-3</v>
      </c>
      <c r="IO626" s="412">
        <v>-2.8473819999999999E-3</v>
      </c>
      <c r="IP626" s="412">
        <v>-1.7210630000000001E-3</v>
      </c>
      <c r="IQ626" s="412">
        <v>-3.3572620000000002E-3</v>
      </c>
      <c r="IR626" s="412">
        <v>-3.5545030000000001E-3</v>
      </c>
      <c r="IS626" s="412">
        <v>-2.7327290000000001E-3</v>
      </c>
      <c r="IT626" s="412">
        <v>-3.488391E-3</v>
      </c>
      <c r="IU626" s="412">
        <v>-3.0370520000000002E-3</v>
      </c>
      <c r="IV626" s="412">
        <v>-7.2227539999999996E-3</v>
      </c>
      <c r="IW626" s="412">
        <v>-4.3105929999999997E-3</v>
      </c>
      <c r="IX626" s="412">
        <v>-3.365902E-3</v>
      </c>
      <c r="IY626" s="412">
        <v>-2.4103340000000001E-3</v>
      </c>
      <c r="IZ626" s="412">
        <v>-2.0649660000000001E-3</v>
      </c>
      <c r="JA626" s="412">
        <v>-2.473739E-3</v>
      </c>
      <c r="JB626" s="412">
        <v>-2.2626514E-2</v>
      </c>
      <c r="JC626" s="412">
        <v>0.95235114600000004</v>
      </c>
      <c r="JD626" s="412">
        <v>-4.2985799999999998E-3</v>
      </c>
      <c r="JE626" s="412">
        <v>-3.9940410000000003E-3</v>
      </c>
      <c r="JF626" s="412">
        <v>-4.9449860000000002E-3</v>
      </c>
      <c r="JG626" s="412">
        <v>-6.0651740000000004E-3</v>
      </c>
      <c r="JH626" s="412">
        <v>-9.9479860000000007E-3</v>
      </c>
      <c r="JI626" s="412">
        <v>-2.778254E-3</v>
      </c>
      <c r="JJ626" s="412">
        <v>-2.7823990000000001E-3</v>
      </c>
      <c r="JK626" s="412">
        <v>-1.2673360999999999E-2</v>
      </c>
      <c r="JL626" s="412">
        <v>-1.1157627E-2</v>
      </c>
      <c r="JM626" s="412">
        <v>-5.0638319999999999E-3</v>
      </c>
      <c r="JN626" s="412">
        <v>-4.1032153000000002E-2</v>
      </c>
      <c r="JO626" s="412">
        <v>-4.947183E-3</v>
      </c>
      <c r="JP626" s="412">
        <v>-1.8107834999999999E-2</v>
      </c>
      <c r="JQ626" s="412">
        <v>-1.5345833999999999E-2</v>
      </c>
      <c r="JR626" s="412">
        <v>-5.986122E-3</v>
      </c>
      <c r="JS626" s="412">
        <v>-1.0314782999999999E-2</v>
      </c>
      <c r="JT626" s="412">
        <v>-7.0989499999999999E-4</v>
      </c>
      <c r="JU626" s="412">
        <v>-3.6348830000000002E-3</v>
      </c>
      <c r="JV626" s="412">
        <v>-7.7386570000000003E-3</v>
      </c>
      <c r="JW626" s="412">
        <v>-2.423251E-3</v>
      </c>
      <c r="JX626" s="412">
        <v>-2.7857509999999999E-3</v>
      </c>
      <c r="JY626" s="412">
        <v>-1.6529959999999999E-3</v>
      </c>
      <c r="JZ626" s="412">
        <v>-3.273321E-3</v>
      </c>
      <c r="KA626" s="412">
        <v>-3.5061419999999999E-3</v>
      </c>
      <c r="KB626" s="412">
        <v>-2.2794930000000001E-3</v>
      </c>
      <c r="KC626" s="412">
        <v>-3.3573000000000001E-3</v>
      </c>
      <c r="KD626" s="412">
        <v>-2.9006069999999999E-3</v>
      </c>
      <c r="KE626" s="412">
        <v>-7.0402269999999996E-3</v>
      </c>
      <c r="KF626" s="412">
        <v>-4.1730320000000001E-3</v>
      </c>
      <c r="KG626" s="412">
        <v>-3.1464050000000001E-3</v>
      </c>
      <c r="KH626" s="412">
        <v>-2.2277920000000001E-3</v>
      </c>
      <c r="KI626" s="412">
        <v>-2.0133479999999999E-3</v>
      </c>
      <c r="KJ626" s="412">
        <v>-2.5135420000000001E-3</v>
      </c>
      <c r="KK626" s="412">
        <v>-1.9784261000000001E-2</v>
      </c>
      <c r="KL626" s="412">
        <v>0.95129417199999999</v>
      </c>
      <c r="KM626" s="412">
        <v>-4.4114030000000004E-3</v>
      </c>
      <c r="KN626" s="412">
        <v>-3.9476750000000003E-3</v>
      </c>
      <c r="KO626" s="412">
        <v>-4.8812869999999998E-3</v>
      </c>
      <c r="KP626" s="412">
        <v>-5.8878009999999998E-3</v>
      </c>
      <c r="KQ626" s="412">
        <v>-9.5665049999999995E-3</v>
      </c>
      <c r="KR626" s="412">
        <v>-2.5945669999999999E-3</v>
      </c>
      <c r="KS626" s="412">
        <v>-3.299916E-3</v>
      </c>
      <c r="KT626" s="412">
        <v>-1.2588656E-2</v>
      </c>
      <c r="KU626" s="412">
        <v>-1.0831968000000001E-2</v>
      </c>
      <c r="KV626" s="412">
        <v>-4.9854519999999996E-3</v>
      </c>
      <c r="KW626" s="412">
        <v>-3.9675555000000001E-2</v>
      </c>
      <c r="KX626" s="412">
        <v>-4.828728E-3</v>
      </c>
      <c r="KY626" s="412">
        <v>-1.8485538999999999E-2</v>
      </c>
      <c r="KZ626" s="412">
        <v>-1.3954289E-2</v>
      </c>
      <c r="LA626" s="412">
        <v>-6.2609579999999996E-3</v>
      </c>
      <c r="LB626" s="412">
        <v>-9.7883229999999998E-3</v>
      </c>
      <c r="LC626" s="412">
        <v>-4.58219E-4</v>
      </c>
      <c r="LD626" s="412">
        <v>-3.470342E-3</v>
      </c>
      <c r="LE626" s="412">
        <v>-7.1203320000000001E-3</v>
      </c>
      <c r="LF626" s="412">
        <v>-2.3788910000000002E-3</v>
      </c>
      <c r="LG626" s="412">
        <v>-2.6588409999999999E-3</v>
      </c>
      <c r="LH626" s="412">
        <v>-1.653622E-3</v>
      </c>
      <c r="LI626" s="412">
        <v>-3.1412689999999999E-3</v>
      </c>
      <c r="LJ626" s="412">
        <v>-3.2073700000000002E-3</v>
      </c>
      <c r="LK626" s="412">
        <v>-2.5491099999999998E-3</v>
      </c>
      <c r="LL626" s="412">
        <v>-3.152373E-3</v>
      </c>
      <c r="LM626" s="412">
        <v>-2.7006700000000001E-3</v>
      </c>
      <c r="LN626" s="412">
        <v>-6.6249259999999997E-3</v>
      </c>
      <c r="LO626" s="412">
        <v>-3.8606140000000001E-3</v>
      </c>
      <c r="LP626" s="412">
        <v>-2.95116E-3</v>
      </c>
      <c r="LQ626" s="412">
        <v>-2.0773760000000001E-3</v>
      </c>
      <c r="LR626" s="412">
        <v>-1.898853E-3</v>
      </c>
      <c r="LS626" s="412">
        <v>-2.5540010000000002E-3</v>
      </c>
      <c r="LT626" s="412">
        <v>-1.7918271999999999E-2</v>
      </c>
      <c r="LU626" s="412">
        <v>0.95181765299999999</v>
      </c>
      <c r="LV626" s="412">
        <v>-4.8378400000000004E-3</v>
      </c>
      <c r="LW626" s="412">
        <v>-3.7829740000000001E-3</v>
      </c>
      <c r="LX626" s="412">
        <v>-4.8076170000000001E-3</v>
      </c>
      <c r="LY626" s="412">
        <v>-5.7226969999999997E-3</v>
      </c>
      <c r="LZ626" s="412">
        <v>-9.6113980000000002E-3</v>
      </c>
      <c r="MA626" s="412">
        <v>-2.1712300000000001E-3</v>
      </c>
      <c r="MB626" s="412">
        <v>-3.0981110000000002E-3</v>
      </c>
      <c r="MC626" s="412">
        <v>-1.2565108E-2</v>
      </c>
      <c r="MD626" s="412">
        <v>-1.0237291000000001E-2</v>
      </c>
      <c r="ME626" s="412">
        <v>-4.9148500000000001E-3</v>
      </c>
      <c r="MF626" s="412">
        <v>-3.3120720999999999E-2</v>
      </c>
      <c r="MG626" s="412">
        <v>-4.7271290000000001E-3</v>
      </c>
      <c r="MH626" s="412">
        <v>-1.8353923000000001E-2</v>
      </c>
      <c r="MI626" s="412">
        <v>-1.2602767000000001E-2</v>
      </c>
      <c r="MJ626" s="412">
        <v>-6.4056149999999999E-3</v>
      </c>
      <c r="MK626" s="412">
        <v>-9.3969770000000008E-3</v>
      </c>
      <c r="ML626" s="412">
        <v>-7.0441000000000004E-4</v>
      </c>
      <c r="MM626" s="412">
        <v>-3.264861E-3</v>
      </c>
      <c r="MN626" s="412">
        <v>-6.7022710000000001E-3</v>
      </c>
      <c r="MO626" s="412">
        <v>-2.1656940000000001E-3</v>
      </c>
      <c r="MP626" s="412">
        <v>-2.3966539999999998E-3</v>
      </c>
      <c r="MQ626" s="412">
        <v>-1.571745E-3</v>
      </c>
      <c r="MR626" s="412">
        <v>-2.9215959999999998E-3</v>
      </c>
      <c r="MS626" s="412">
        <v>-2.9584659999999999E-3</v>
      </c>
      <c r="MT626" s="412">
        <v>-3.6212470000000002E-3</v>
      </c>
      <c r="MU626" s="412">
        <v>-3.0506280000000001E-3</v>
      </c>
      <c r="MV626" s="412">
        <v>-2.5381990000000001E-3</v>
      </c>
      <c r="MW626" s="412">
        <v>-6.0494299999999997E-3</v>
      </c>
      <c r="MX626" s="412">
        <v>-3.8352070000000002E-3</v>
      </c>
      <c r="MY626" s="412">
        <v>-2.8151610000000001E-3</v>
      </c>
      <c r="MZ626" s="412">
        <v>-1.785025E-3</v>
      </c>
      <c r="NA626" s="412">
        <v>-1.672813E-3</v>
      </c>
      <c r="NB626" s="412">
        <v>-2.4747620000000001E-3</v>
      </c>
      <c r="NC626" s="412">
        <v>-1.6736522E-2</v>
      </c>
      <c r="ND626" s="412">
        <v>0.95084641199999997</v>
      </c>
      <c r="NE626" s="412">
        <v>-4.957492E-3</v>
      </c>
      <c r="NF626" s="412">
        <v>-3.4272980000000001E-3</v>
      </c>
      <c r="NG626" s="412">
        <v>-4.3251690000000002E-3</v>
      </c>
      <c r="NH626" s="412">
        <v>-5.4078199999999998E-3</v>
      </c>
      <c r="NI626" s="412">
        <v>-9.0568309999999996E-3</v>
      </c>
      <c r="NJ626" s="412">
        <v>-1.9946650000000001E-3</v>
      </c>
      <c r="NK626" s="412">
        <v>-2.649261E-3</v>
      </c>
      <c r="NL626" s="412">
        <v>-1.2023383E-2</v>
      </c>
      <c r="NM626" s="412">
        <v>-1.0277959999999999E-2</v>
      </c>
      <c r="NN626" s="412">
        <v>-4.59414E-3</v>
      </c>
      <c r="NO626" s="412">
        <v>-3.2910001000000001E-2</v>
      </c>
      <c r="NP626" s="412">
        <v>-4.4561080000000003E-3</v>
      </c>
      <c r="NQ626" s="412">
        <v>-1.7806667000000002E-2</v>
      </c>
      <c r="NR626" s="412">
        <v>-1.1849047E-2</v>
      </c>
      <c r="NS626" s="412">
        <v>-6.2401849999999997E-3</v>
      </c>
      <c r="NT626" s="412">
        <v>-8.9220259999999996E-3</v>
      </c>
      <c r="NU626" s="412">
        <v>-6.37504E-4</v>
      </c>
      <c r="NV626" s="412">
        <v>-3.224017E-3</v>
      </c>
      <c r="NW626" s="412">
        <v>-6.5843000000000004E-3</v>
      </c>
      <c r="NX626" s="412">
        <v>-2.1113099999999999E-3</v>
      </c>
      <c r="NY626" s="412">
        <v>-2.2550460000000001E-3</v>
      </c>
      <c r="NZ626" s="412">
        <v>-1.43721E-3</v>
      </c>
      <c r="OA626" s="412">
        <v>-2.9088669999999999E-3</v>
      </c>
      <c r="OB626" s="412">
        <v>-2.9923060000000001E-3</v>
      </c>
      <c r="OC626" s="412">
        <v>-5.0598070000000004E-3</v>
      </c>
      <c r="OD626" s="412">
        <v>-3.0220389999999998E-3</v>
      </c>
      <c r="OE626" s="412">
        <v>-2.488718E-3</v>
      </c>
      <c r="OF626" s="412">
        <v>-5.962045E-3</v>
      </c>
      <c r="OG626" s="412">
        <v>-3.6877199999999998E-3</v>
      </c>
      <c r="OH626" s="412">
        <v>-2.6328499999999999E-3</v>
      </c>
      <c r="OI626" s="412">
        <v>-1.603869E-3</v>
      </c>
      <c r="OJ626" s="412">
        <v>-1.6584130000000001E-3</v>
      </c>
      <c r="OK626" s="412">
        <v>-2.4946209999999998E-3</v>
      </c>
      <c r="OL626" s="412">
        <v>-1.6096533999999999E-2</v>
      </c>
      <c r="OM626" s="412">
        <v>0.94953598900000002</v>
      </c>
      <c r="ON626" s="412">
        <v>-5.2866800000000002E-3</v>
      </c>
      <c r="OO626" s="412">
        <v>-3.48044E-3</v>
      </c>
      <c r="OP626" s="412">
        <v>-4.3196889999999998E-3</v>
      </c>
      <c r="OQ626" s="412">
        <v>-5.4565239999999999E-3</v>
      </c>
      <c r="OR626" s="412">
        <v>-8.8161439999999997E-3</v>
      </c>
      <c r="OS626" s="412">
        <v>-2.3713670000000001E-3</v>
      </c>
      <c r="OT626" s="412">
        <v>-2.7431769999999999E-3</v>
      </c>
      <c r="OU626" s="412">
        <v>-1.2263441999999999E-2</v>
      </c>
      <c r="OV626" s="412">
        <v>-1.0091441E-2</v>
      </c>
      <c r="OW626" s="412">
        <v>-4.3637859999999997E-3</v>
      </c>
      <c r="OX626" s="412">
        <v>-3.2428436999999997E-2</v>
      </c>
      <c r="OY626" s="412">
        <v>-4.3953389999999998E-3</v>
      </c>
      <c r="OZ626" s="412">
        <v>-1.7793548999999999E-2</v>
      </c>
      <c r="PA626" s="412">
        <v>-1.1594343E-2</v>
      </c>
      <c r="PB626" s="412">
        <v>-6.6399900000000001E-3</v>
      </c>
      <c r="PC626" s="412">
        <v>-8.7341129999999999E-3</v>
      </c>
      <c r="PD626" s="412">
        <v>-6.4013999999999998E-4</v>
      </c>
      <c r="PE626" s="412">
        <v>-3.0098630000000002E-3</v>
      </c>
      <c r="PF626" s="412">
        <v>-6.35594E-3</v>
      </c>
      <c r="PG626" s="412">
        <v>-2.0296229999999999E-3</v>
      </c>
      <c r="PH626" s="412">
        <v>-2.1126629999999999E-3</v>
      </c>
      <c r="PI626" s="412">
        <v>-1.3464760000000001E-3</v>
      </c>
      <c r="PJ626" s="412">
        <v>-2.8866830000000001E-3</v>
      </c>
      <c r="PK626" s="412">
        <v>-2.9741559999999999E-3</v>
      </c>
      <c r="PL626" s="412">
        <v>-4.9001419999999997E-3</v>
      </c>
      <c r="PM626" s="412">
        <v>-3.0378089999999998E-3</v>
      </c>
      <c r="PN626" s="412">
        <v>-2.3432819999999999E-3</v>
      </c>
      <c r="PO626" s="412">
        <v>-5.8354239999999996E-3</v>
      </c>
      <c r="PP626" s="412">
        <v>-3.6527339999999999E-3</v>
      </c>
      <c r="PQ626" s="412">
        <v>-2.4763609999999998E-3</v>
      </c>
      <c r="PR626" s="412">
        <v>-1.51322E-3</v>
      </c>
      <c r="PS626" s="412">
        <v>-1.592041E-3</v>
      </c>
      <c r="PT626" s="412">
        <v>-2.405229E-3</v>
      </c>
      <c r="PU626" s="412">
        <v>-1.564844E-2</v>
      </c>
      <c r="PV626" s="412">
        <v>0.95054324599999995</v>
      </c>
      <c r="PW626" s="412">
        <v>-5.3781610000000002E-3</v>
      </c>
      <c r="PX626" s="412">
        <v>-3.2855430000000001E-3</v>
      </c>
      <c r="PY626" s="412">
        <v>-4.3303639999999997E-3</v>
      </c>
      <c r="PZ626" s="412">
        <v>-5.3545270000000004E-3</v>
      </c>
      <c r="QA626" s="412">
        <v>-8.4752060000000008E-3</v>
      </c>
      <c r="QB626" s="412">
        <v>-1.6242400000000001E-3</v>
      </c>
      <c r="QC626" s="412">
        <v>-2.67512E-3</v>
      </c>
      <c r="QD626" s="412">
        <v>-1.1965491E-2</v>
      </c>
      <c r="QE626" s="412">
        <v>-1.0242361E-2</v>
      </c>
      <c r="QF626" s="412">
        <v>-4.3792689999999999E-3</v>
      </c>
      <c r="QG626" s="412">
        <v>-3.1699145999999997E-2</v>
      </c>
      <c r="QH626" s="412">
        <v>-4.2697309999999997E-3</v>
      </c>
      <c r="QI626" s="412">
        <v>-1.8068933999999998E-2</v>
      </c>
      <c r="QJ626" s="412">
        <v>-1.0767451000000001E-2</v>
      </c>
      <c r="QK626" s="412">
        <v>-6.9361969999999998E-3</v>
      </c>
      <c r="QL626" s="412">
        <v>-8.7303309999999992E-3</v>
      </c>
      <c r="QM626" s="412">
        <v>-5.0731799999999998E-4</v>
      </c>
      <c r="QN626" s="412">
        <v>-3.0343919999999999E-3</v>
      </c>
      <c r="QO626" s="412">
        <v>-5.8164640000000004E-3</v>
      </c>
      <c r="QP626" s="412">
        <v>-2.1162210000000002E-3</v>
      </c>
      <c r="QQ626" s="412">
        <v>-2.1164109999999999E-3</v>
      </c>
      <c r="QR626" s="412">
        <v>-1.2672250000000001E-3</v>
      </c>
      <c r="QS626" s="412">
        <v>-2.766644E-3</v>
      </c>
      <c r="QT626" s="412">
        <v>-2.9372880000000001E-3</v>
      </c>
      <c r="QU626" s="412">
        <v>-5.898464E-3</v>
      </c>
      <c r="QV626" s="412">
        <v>-2.8887079999999998E-3</v>
      </c>
      <c r="QW626" s="412">
        <v>-2.1915480000000002E-3</v>
      </c>
      <c r="QX626" s="412">
        <v>-5.6713110000000001E-3</v>
      </c>
      <c r="QY626" s="412">
        <v>-3.5210570000000002E-3</v>
      </c>
      <c r="QZ626" s="412">
        <v>-2.3790650000000001E-3</v>
      </c>
      <c r="RA626" s="412">
        <v>-1.4544709999999999E-3</v>
      </c>
      <c r="RB626" s="412">
        <v>-1.5762980000000001E-3</v>
      </c>
      <c r="RC626" s="412">
        <v>-2.46934E-3</v>
      </c>
      <c r="RD626" s="412">
        <v>-1.3959986000000001E-2</v>
      </c>
      <c r="RE626" s="412">
        <v>0.94897988799999999</v>
      </c>
      <c r="RF626" s="412">
        <v>-5.6345329999999997E-3</v>
      </c>
      <c r="RG626" s="412">
        <v>-3.3190590000000001E-3</v>
      </c>
      <c r="RH626" s="412">
        <v>-4.4557930000000004E-3</v>
      </c>
      <c r="RI626" s="412">
        <v>-5.7243909999999997E-3</v>
      </c>
      <c r="RJ626" s="412">
        <v>-8.7303929999999995E-3</v>
      </c>
      <c r="RK626" s="412">
        <v>-1.4985459999999999E-3</v>
      </c>
      <c r="RL626" s="412">
        <v>-2.8677820000000001E-3</v>
      </c>
      <c r="RM626" s="412">
        <v>-1.2127941E-2</v>
      </c>
      <c r="RN626" s="412">
        <v>-1.0116918000000001E-2</v>
      </c>
      <c r="RO626" s="412">
        <v>-4.9198339999999997E-3</v>
      </c>
      <c r="RP626" s="412">
        <v>-3.0962164E-2</v>
      </c>
      <c r="RQ626" s="412">
        <v>-4.3346679999999999E-3</v>
      </c>
      <c r="RR626" s="412">
        <v>-1.7649076999999999E-2</v>
      </c>
      <c r="RS626" s="412">
        <v>-1.0836817E-2</v>
      </c>
      <c r="RT626" s="412">
        <v>-7.2896660000000002E-3</v>
      </c>
      <c r="RU626" s="412">
        <v>-8.9815399999999997E-3</v>
      </c>
      <c r="RV626" s="412">
        <v>-4.1569000000000003E-4</v>
      </c>
      <c r="RW626" s="412">
        <v>-3.2844020000000001E-3</v>
      </c>
      <c r="RX626" s="412">
        <v>-6.2431170000000003E-3</v>
      </c>
      <c r="RY626" s="412">
        <v>-2.2381150000000002E-3</v>
      </c>
      <c r="RZ626" s="412">
        <v>-2.2451760000000002E-3</v>
      </c>
      <c r="SA626" s="412">
        <v>-1.22265E-3</v>
      </c>
      <c r="SB626" s="412">
        <v>-2.7944049999999998E-3</v>
      </c>
      <c r="SC626" s="412">
        <v>-2.94276E-3</v>
      </c>
      <c r="SD626" s="412">
        <v>-5.220382E-3</v>
      </c>
      <c r="SE626" s="412">
        <v>-2.8794039999999999E-3</v>
      </c>
      <c r="SF626" s="412">
        <v>-2.2666909999999999E-3</v>
      </c>
      <c r="SG626" s="412">
        <v>-5.8861030000000002E-3</v>
      </c>
      <c r="SH626" s="412">
        <v>-3.3995179999999998E-3</v>
      </c>
      <c r="SI626" s="412">
        <v>-2.4936770000000001E-3</v>
      </c>
      <c r="SJ626" s="412">
        <v>-1.43435E-3</v>
      </c>
      <c r="SK626" s="412">
        <v>-1.730842E-3</v>
      </c>
      <c r="SL626" s="412">
        <v>-2.7306489999999999E-3</v>
      </c>
      <c r="SM626" s="412">
        <v>-1.5887261E-2</v>
      </c>
      <c r="SN626" s="412">
        <v>0.94728064999999995</v>
      </c>
      <c r="SO626" s="412">
        <v>-5.2466049999999997E-3</v>
      </c>
      <c r="SP626" s="412">
        <v>-3.3415649999999999E-3</v>
      </c>
      <c r="SQ626" s="412">
        <v>-4.6470269999999998E-3</v>
      </c>
      <c r="SR626" s="412">
        <v>-6.1268659999999999E-3</v>
      </c>
      <c r="SS626" s="412">
        <v>-9.6430939999999996E-3</v>
      </c>
      <c r="ST626" s="412">
        <v>-1.5589499999999999E-3</v>
      </c>
      <c r="SU626" s="412">
        <v>-3.34374E-3</v>
      </c>
      <c r="SV626" s="412">
        <v>-1.2715452E-2</v>
      </c>
      <c r="SW626" s="412">
        <v>-1.0298020999999999E-2</v>
      </c>
      <c r="SX626" s="412">
        <v>-5.0476219999999999E-3</v>
      </c>
      <c r="SY626" s="412">
        <v>-3.1831581999999997E-2</v>
      </c>
      <c r="SZ626" s="412">
        <v>-4.7097220000000004E-3</v>
      </c>
      <c r="TA626" s="412">
        <v>-1.8772898999999999E-2</v>
      </c>
      <c r="TB626" s="412">
        <v>-1.1707454000000001E-2</v>
      </c>
      <c r="TC626" s="412">
        <v>-7.5294189999999999E-3</v>
      </c>
      <c r="TD626" s="412">
        <v>-9.262424E-3</v>
      </c>
      <c r="TE626" s="412">
        <v>-5.2932100000000002E-4</v>
      </c>
    </row>
    <row r="627" spans="1:525" x14ac:dyDescent="0.3">
      <c r="A627" s="412">
        <v>-5.16213E-3</v>
      </c>
      <c r="B627" s="412">
        <v>-4.4423580000000004E-3</v>
      </c>
      <c r="C627" s="412">
        <v>-6.2893230000000003E-3</v>
      </c>
      <c r="D627" s="412">
        <v>-5.1288610000000002E-3</v>
      </c>
      <c r="E627" s="412">
        <v>-7.2376879999999999E-3</v>
      </c>
      <c r="F627" s="412">
        <v>-5.9442460000000003E-3</v>
      </c>
      <c r="G627" s="412">
        <v>-4.4107269999999997E-3</v>
      </c>
      <c r="H627" s="412">
        <v>-3.7994840000000001E-3</v>
      </c>
      <c r="I627" s="412">
        <v>-5.9905820000000004E-3</v>
      </c>
      <c r="J627" s="412">
        <v>-6.0261550000000001E-3</v>
      </c>
      <c r="K627" s="412">
        <v>-7.3743439999999997E-3</v>
      </c>
      <c r="L627" s="412">
        <v>-5.8883850000000003E-3</v>
      </c>
      <c r="M627" s="412">
        <v>-5.0470660000000002E-3</v>
      </c>
      <c r="N627" s="412">
        <v>-4.898098E-3</v>
      </c>
      <c r="O627" s="412">
        <v>-4.6422629999999998E-3</v>
      </c>
      <c r="P627" s="412">
        <v>-6.0932829999999997E-3</v>
      </c>
      <c r="Q627" s="412">
        <v>-9.5616810000000007E-3</v>
      </c>
      <c r="R627" s="412">
        <v>-7.8276219999999994E-3</v>
      </c>
      <c r="S627" s="412">
        <v>0.99207216099999995</v>
      </c>
      <c r="T627" s="412">
        <v>-5.5651939999999999E-3</v>
      </c>
      <c r="U627" s="412">
        <v>-5.1453760000000001E-3</v>
      </c>
      <c r="V627" s="412">
        <v>-5.3339709999999999E-3</v>
      </c>
      <c r="W627" s="412">
        <v>-1.8503690999999999E-2</v>
      </c>
      <c r="X627" s="412">
        <v>-3.5745270000000001E-3</v>
      </c>
      <c r="Y627" s="412">
        <v>-2.841854E-3</v>
      </c>
      <c r="Z627" s="412">
        <v>-7.155219E-3</v>
      </c>
      <c r="AA627" s="412">
        <v>-4.6887930000000001E-3</v>
      </c>
      <c r="AB627" s="412">
        <v>-2.4379290000000001E-3</v>
      </c>
      <c r="AC627" s="412">
        <v>-1.8410690000000001E-3</v>
      </c>
      <c r="AD627" s="412">
        <v>-5.9140349999999998E-3</v>
      </c>
      <c r="AE627" s="412">
        <v>-3.8715220000000001E-3</v>
      </c>
      <c r="AF627" s="412">
        <v>-3.040329E-3</v>
      </c>
      <c r="AG627" s="412">
        <v>-3.3747650000000001E-3</v>
      </c>
      <c r="AH627" s="412">
        <v>-6.422952E-3</v>
      </c>
      <c r="AI627" s="413">
        <v>-4.5652399999999997E-5</v>
      </c>
      <c r="AJ627" s="412">
        <v>-5.0152240000000004E-3</v>
      </c>
      <c r="AK627" s="412">
        <v>-4.2143470000000002E-3</v>
      </c>
      <c r="AL627" s="412">
        <v>-6.3162569999999996E-3</v>
      </c>
      <c r="AM627" s="412">
        <v>-5.1544490000000002E-3</v>
      </c>
      <c r="AN627" s="412">
        <v>-7.2307739999999997E-3</v>
      </c>
      <c r="AO627" s="412">
        <v>-6.159215E-3</v>
      </c>
      <c r="AP627" s="412">
        <v>-4.4842800000000002E-3</v>
      </c>
      <c r="AQ627" s="412">
        <v>-3.1413750000000001E-3</v>
      </c>
      <c r="AR627" s="412">
        <v>-6.2045520000000003E-3</v>
      </c>
      <c r="AS627" s="412">
        <v>-6.2441270000000004E-3</v>
      </c>
      <c r="AT627" s="412">
        <v>-7.7000419999999998E-3</v>
      </c>
      <c r="AU627" s="412">
        <v>-6.2870010000000004E-3</v>
      </c>
      <c r="AV627" s="412">
        <v>-5.2808459999999996E-3</v>
      </c>
      <c r="AW627" s="412">
        <v>-5.2870310000000002E-3</v>
      </c>
      <c r="AX627" s="412">
        <v>-4.6600510000000001E-3</v>
      </c>
      <c r="AY627" s="412">
        <v>-6.1919130000000003E-3</v>
      </c>
      <c r="AZ627" s="412">
        <v>-9.1502749999999994E-3</v>
      </c>
      <c r="BA627" s="412">
        <v>-7.71991E-3</v>
      </c>
      <c r="BB627" s="412">
        <v>0.99163582299999997</v>
      </c>
      <c r="BC627" s="412">
        <v>-4.5242820000000001E-3</v>
      </c>
      <c r="BD627" s="412">
        <v>-4.6269919999999999E-3</v>
      </c>
      <c r="BE627" s="412">
        <v>-5.3955799999999996E-3</v>
      </c>
      <c r="BF627" s="412">
        <v>-1.8330724E-2</v>
      </c>
      <c r="BG627" s="412">
        <v>-3.6186159999999998E-3</v>
      </c>
      <c r="BH627" s="412">
        <v>-2.822565E-3</v>
      </c>
      <c r="BI627" s="412">
        <v>-7.4952179999999997E-3</v>
      </c>
      <c r="BJ627" s="412">
        <v>-4.6892799999999997E-3</v>
      </c>
      <c r="BK627" s="412">
        <v>-2.4955789999999999E-3</v>
      </c>
      <c r="BL627" s="412">
        <v>-1.865348E-3</v>
      </c>
      <c r="BM627" s="412">
        <v>-6.1600489999999999E-3</v>
      </c>
      <c r="BN627" s="412">
        <v>-3.9995370000000001E-3</v>
      </c>
      <c r="BO627" s="412">
        <v>-3.2727659999999999E-3</v>
      </c>
      <c r="BP627" s="412">
        <v>-3.3283240000000001E-3</v>
      </c>
      <c r="BQ627" s="412">
        <v>-6.5968270000000004E-3</v>
      </c>
      <c r="BR627" s="413">
        <v>-4.7961399999999998E-5</v>
      </c>
      <c r="BS627" s="412">
        <v>-4.9992140000000001E-3</v>
      </c>
      <c r="BT627" s="412">
        <v>-4.3146649999999996E-3</v>
      </c>
      <c r="BU627" s="412">
        <v>-6.290482E-3</v>
      </c>
      <c r="BV627" s="412">
        <v>-5.3611509999999998E-3</v>
      </c>
      <c r="BW627" s="412">
        <v>-7.5268749999999997E-3</v>
      </c>
      <c r="BX627" s="412">
        <v>-6.0099239999999998E-3</v>
      </c>
      <c r="BY627" s="412">
        <v>-4.4425669999999997E-3</v>
      </c>
      <c r="BZ627" s="412">
        <v>-3.208364E-3</v>
      </c>
      <c r="CA627" s="412">
        <v>-6.064364E-3</v>
      </c>
      <c r="CB627" s="412">
        <v>-6.0500550000000004E-3</v>
      </c>
      <c r="CC627" s="412">
        <v>-7.3289119999999999E-3</v>
      </c>
      <c r="CD627" s="412">
        <v>-6.0002789999999999E-3</v>
      </c>
      <c r="CE627" s="412">
        <v>-5.2462630000000001E-3</v>
      </c>
      <c r="CF627" s="412">
        <v>-4.8861119999999997E-3</v>
      </c>
      <c r="CG627" s="412">
        <v>-4.6842860000000002E-3</v>
      </c>
      <c r="CH627" s="412">
        <v>-6.0724560000000004E-3</v>
      </c>
      <c r="CI627" s="412">
        <v>-9.0503930000000003E-3</v>
      </c>
      <c r="CJ627" s="412">
        <v>-7.7516870000000002E-3</v>
      </c>
      <c r="CK627" s="412">
        <v>0.99129521499999995</v>
      </c>
      <c r="CL627" s="412">
        <v>-5.0413489999999997E-3</v>
      </c>
      <c r="CM627" s="412">
        <v>-4.7522800000000002E-3</v>
      </c>
      <c r="CN627" s="412">
        <v>-5.282938E-3</v>
      </c>
      <c r="CO627" s="412">
        <v>-1.8309539999999999E-2</v>
      </c>
      <c r="CP627" s="412">
        <v>-3.3659950000000001E-3</v>
      </c>
      <c r="CQ627" s="412">
        <v>-3.0953479999999999E-3</v>
      </c>
      <c r="CR627" s="412">
        <v>-7.2732489999999999E-3</v>
      </c>
      <c r="CS627" s="412">
        <v>-4.7021529999999997E-3</v>
      </c>
      <c r="CT627" s="412">
        <v>-2.445483E-3</v>
      </c>
      <c r="CU627" s="412">
        <v>-1.9388980000000001E-3</v>
      </c>
      <c r="CV627" s="412">
        <v>-6.0497820000000001E-3</v>
      </c>
      <c r="CW627" s="412">
        <v>-3.9577589999999999E-3</v>
      </c>
      <c r="CX627" s="412">
        <v>-3.1681330000000001E-3</v>
      </c>
      <c r="CY627" s="412">
        <v>-3.3448060000000001E-3</v>
      </c>
      <c r="CZ627" s="412">
        <v>-6.5720409999999998E-3</v>
      </c>
      <c r="DA627" s="413">
        <v>-4.1034400000000001E-5</v>
      </c>
      <c r="DB627" s="412">
        <v>-4.9009980000000002E-3</v>
      </c>
      <c r="DC627" s="412">
        <v>-4.3074710000000002E-3</v>
      </c>
      <c r="DD627" s="412">
        <v>-6.3992509999999999E-3</v>
      </c>
      <c r="DE627" s="412">
        <v>-5.608109E-3</v>
      </c>
      <c r="DF627" s="412">
        <v>-7.7656599999999998E-3</v>
      </c>
      <c r="DG627" s="412">
        <v>-5.9214910000000001E-3</v>
      </c>
      <c r="DH627" s="412">
        <v>-4.61606E-3</v>
      </c>
      <c r="DI627" s="412">
        <v>-3.7230169999999999E-3</v>
      </c>
      <c r="DJ627" s="412">
        <v>-6.1499240000000002E-3</v>
      </c>
      <c r="DK627" s="412">
        <v>-6.005636E-3</v>
      </c>
      <c r="DL627" s="412">
        <v>-7.4358519999999997E-3</v>
      </c>
      <c r="DM627" s="412">
        <v>-6.017545E-3</v>
      </c>
      <c r="DN627" s="412">
        <v>-5.3406479999999999E-3</v>
      </c>
      <c r="DO627" s="412">
        <v>-4.7203879999999998E-3</v>
      </c>
      <c r="DP627" s="412">
        <v>-4.7061819999999997E-3</v>
      </c>
      <c r="DQ627" s="412">
        <v>-6.3553020000000002E-3</v>
      </c>
      <c r="DR627" s="412">
        <v>-8.901061E-3</v>
      </c>
      <c r="DS627" s="412">
        <v>-7.4924129999999999E-3</v>
      </c>
      <c r="DT627" s="412">
        <v>0.99111625000000003</v>
      </c>
      <c r="DU627" s="412">
        <v>-4.8058770000000001E-3</v>
      </c>
      <c r="DV627" s="412">
        <v>-4.5809120000000004E-3</v>
      </c>
      <c r="DW627" s="412">
        <v>-5.2113660000000003E-3</v>
      </c>
      <c r="DX627" s="412">
        <v>-1.8285127000000002E-2</v>
      </c>
      <c r="DY627" s="412">
        <v>-3.255221E-3</v>
      </c>
      <c r="DZ627" s="412">
        <v>-3.375898E-3</v>
      </c>
      <c r="EA627" s="412">
        <v>-7.3830639999999999E-3</v>
      </c>
      <c r="EB627" s="412">
        <v>-4.6855739999999996E-3</v>
      </c>
      <c r="EC627" s="412">
        <v>-2.4635439999999998E-3</v>
      </c>
      <c r="ED627" s="412">
        <v>-2.1428910000000001E-3</v>
      </c>
      <c r="EE627" s="412">
        <v>-5.9534109999999996E-3</v>
      </c>
      <c r="EF627" s="412">
        <v>-4.064743E-3</v>
      </c>
      <c r="EG627" s="412">
        <v>-3.1932380000000002E-3</v>
      </c>
      <c r="EH627" s="412">
        <v>-3.3944980000000001E-3</v>
      </c>
      <c r="EI627" s="412">
        <v>-6.4184469999999999E-3</v>
      </c>
      <c r="EJ627" s="413">
        <v>-5.02955E-5</v>
      </c>
      <c r="EK627" s="412">
        <v>-4.8160679999999997E-3</v>
      </c>
      <c r="EL627" s="412">
        <v>-4.3506880000000001E-3</v>
      </c>
      <c r="EM627" s="412">
        <v>-6.4068090000000003E-3</v>
      </c>
      <c r="EN627" s="412">
        <v>-5.5902720000000003E-3</v>
      </c>
      <c r="EO627" s="412">
        <v>-7.6190499999999996E-3</v>
      </c>
      <c r="EP627" s="412">
        <v>-5.7741229999999999E-3</v>
      </c>
      <c r="EQ627" s="412">
        <v>-4.7049570000000001E-3</v>
      </c>
      <c r="ER627" s="412">
        <v>-3.3009089999999999E-3</v>
      </c>
      <c r="ES627" s="412">
        <v>-6.0758679999999999E-3</v>
      </c>
      <c r="ET627" s="412">
        <v>-6.0377010000000004E-3</v>
      </c>
      <c r="EU627" s="412">
        <v>-7.499543E-3</v>
      </c>
      <c r="EV627" s="412">
        <v>-5.9302640000000002E-3</v>
      </c>
      <c r="EW627" s="412">
        <v>-5.406508E-3</v>
      </c>
      <c r="EX627" s="412">
        <v>-4.4304100000000001E-3</v>
      </c>
      <c r="EY627" s="412">
        <v>-4.7578589999999997E-3</v>
      </c>
      <c r="EZ627" s="412">
        <v>-6.234524E-3</v>
      </c>
      <c r="FA627" s="412">
        <v>-9.137427E-3</v>
      </c>
      <c r="FB627" s="412">
        <v>-7.3489189999999998E-3</v>
      </c>
      <c r="FC627" s="412">
        <v>0.99087822299999995</v>
      </c>
      <c r="FD627" s="412">
        <v>-4.6870469999999997E-3</v>
      </c>
      <c r="FE627" s="412">
        <v>-4.488962E-3</v>
      </c>
      <c r="FF627" s="412">
        <v>-5.0620689999999998E-3</v>
      </c>
      <c r="FG627" s="412">
        <v>-1.8365111E-2</v>
      </c>
      <c r="FH627" s="412">
        <v>-3.0257589999999998E-3</v>
      </c>
      <c r="FI627" s="412">
        <v>-3.1967919999999999E-3</v>
      </c>
      <c r="FJ627" s="412">
        <v>-7.4567419999999997E-3</v>
      </c>
      <c r="FK627" s="412">
        <v>-4.7876100000000003E-3</v>
      </c>
      <c r="FL627" s="412">
        <v>-2.6020459999999998E-3</v>
      </c>
      <c r="FM627" s="412">
        <v>-2.1855099999999999E-3</v>
      </c>
      <c r="FN627" s="412">
        <v>-6.0182109999999999E-3</v>
      </c>
      <c r="FO627" s="412">
        <v>-4.3901920000000002E-3</v>
      </c>
      <c r="FP627" s="412">
        <v>-3.2229540000000001E-3</v>
      </c>
      <c r="FQ627" s="412">
        <v>-3.4704499999999999E-3</v>
      </c>
      <c r="FR627" s="412">
        <v>-6.5302629999999997E-3</v>
      </c>
      <c r="FS627" s="413">
        <v>-5.3079599999999999E-5</v>
      </c>
      <c r="FT627" s="412">
        <v>-4.9802709999999997E-3</v>
      </c>
      <c r="FU627" s="412">
        <v>-4.0606749999999997E-3</v>
      </c>
      <c r="FV627" s="412">
        <v>-6.6958349999999998E-3</v>
      </c>
      <c r="FW627" s="412">
        <v>-5.879624E-3</v>
      </c>
      <c r="FX627" s="412">
        <v>-7.9401149999999993E-3</v>
      </c>
      <c r="FY627" s="412">
        <v>-6.0762139999999999E-3</v>
      </c>
      <c r="FZ627" s="412">
        <v>-4.8460999999999999E-3</v>
      </c>
      <c r="GA627" s="412">
        <v>-2.9824449999999998E-3</v>
      </c>
      <c r="GB627" s="412">
        <v>-6.191139E-3</v>
      </c>
      <c r="GC627" s="412">
        <v>-6.2446680000000001E-3</v>
      </c>
      <c r="GD627" s="412">
        <v>-7.3718359999999997E-3</v>
      </c>
      <c r="GE627" s="412">
        <v>-6.0089749999999997E-3</v>
      </c>
      <c r="GF627" s="412">
        <v>-5.1554840000000001E-3</v>
      </c>
      <c r="GG627" s="412">
        <v>-4.1886909999999996E-3</v>
      </c>
      <c r="GH627" s="412">
        <v>-4.935259E-3</v>
      </c>
      <c r="GI627" s="412">
        <v>-6.3472880000000004E-3</v>
      </c>
      <c r="GJ627" s="412">
        <v>-8.4082500000000008E-3</v>
      </c>
      <c r="GK627" s="412">
        <v>-7.2384729999999996E-3</v>
      </c>
      <c r="GL627" s="412">
        <v>0.98941710500000002</v>
      </c>
      <c r="GM627" s="412">
        <v>-4.1205390000000003E-3</v>
      </c>
      <c r="GN627" s="412">
        <v>-4.2022680000000003E-3</v>
      </c>
      <c r="GO627" s="412">
        <v>-5.0311610000000001E-3</v>
      </c>
      <c r="GP627" s="412">
        <v>-1.6906179E-2</v>
      </c>
      <c r="GQ627" s="412">
        <v>-2.403559E-3</v>
      </c>
      <c r="GR627" s="412">
        <v>-3.1552239999999999E-3</v>
      </c>
      <c r="GS627" s="412">
        <v>-7.0872729999999998E-3</v>
      </c>
      <c r="GT627" s="412">
        <v>-4.1956859999999997E-3</v>
      </c>
      <c r="GU627" s="412">
        <v>-2.4575130000000001E-3</v>
      </c>
      <c r="GV627" s="412">
        <v>-2.014727E-3</v>
      </c>
      <c r="GW627" s="412">
        <v>-5.8142150000000002E-3</v>
      </c>
      <c r="GX627" s="412">
        <v>-4.4235910000000002E-3</v>
      </c>
      <c r="GY627" s="412">
        <v>-3.0502509999999999E-3</v>
      </c>
      <c r="GZ627" s="412">
        <v>-3.5431109999999998E-3</v>
      </c>
      <c r="HA627" s="412">
        <v>-6.61314E-3</v>
      </c>
      <c r="HB627" s="413">
        <v>-3.3822599999999997E-5</v>
      </c>
      <c r="HC627" s="412">
        <v>-4.8860600000000002E-3</v>
      </c>
      <c r="HD627" s="412">
        <v>-4.0357889999999997E-3</v>
      </c>
      <c r="HE627" s="412">
        <v>-6.7710060000000004E-3</v>
      </c>
      <c r="HF627" s="412">
        <v>-5.7775079999999998E-3</v>
      </c>
      <c r="HG627" s="412">
        <v>-7.8170400000000008E-3</v>
      </c>
      <c r="HH627" s="412">
        <v>-5.9222090000000003E-3</v>
      </c>
      <c r="HI627" s="412">
        <v>-4.8667559999999999E-3</v>
      </c>
      <c r="HJ627" s="412">
        <v>-2.7555470000000001E-3</v>
      </c>
      <c r="HK627" s="412">
        <v>-6.0915220000000003E-3</v>
      </c>
      <c r="HL627" s="412">
        <v>-6.2846940000000004E-3</v>
      </c>
      <c r="HM627" s="412">
        <v>-7.3142179999999999E-3</v>
      </c>
      <c r="HN627" s="412">
        <v>-5.9466750000000002E-3</v>
      </c>
      <c r="HO627" s="412">
        <v>-5.2129899999999998E-3</v>
      </c>
      <c r="HP627" s="412">
        <v>-4.3134469999999998E-3</v>
      </c>
      <c r="HQ627" s="412">
        <v>-4.953229E-3</v>
      </c>
      <c r="HR627" s="412">
        <v>-6.2767739999999997E-3</v>
      </c>
      <c r="HS627" s="412">
        <v>-8.0166730000000002E-3</v>
      </c>
      <c r="HT627" s="412">
        <v>-6.9724699999999997E-3</v>
      </c>
      <c r="HU627" s="412">
        <v>0.98993276399999997</v>
      </c>
      <c r="HV627" s="412">
        <v>-3.9447029999999999E-3</v>
      </c>
      <c r="HW627" s="412">
        <v>-4.0152449999999998E-3</v>
      </c>
      <c r="HX627" s="412">
        <v>-4.9403040000000004E-3</v>
      </c>
      <c r="HY627" s="412">
        <v>-1.6346618E-2</v>
      </c>
      <c r="HZ627" s="412">
        <v>-2.2169619999999998E-3</v>
      </c>
      <c r="IA627" s="412">
        <v>-3.518303E-3</v>
      </c>
      <c r="IB627" s="412">
        <v>-7.151101E-3</v>
      </c>
      <c r="IC627" s="412">
        <v>-3.9236189999999997E-3</v>
      </c>
      <c r="ID627" s="412">
        <v>-2.4264669999999999E-3</v>
      </c>
      <c r="IE627" s="412">
        <v>-1.872301E-3</v>
      </c>
      <c r="IF627" s="412">
        <v>-5.6982430000000004E-3</v>
      </c>
      <c r="IG627" s="412">
        <v>-4.129509E-3</v>
      </c>
      <c r="IH627" s="412">
        <v>-2.8722790000000002E-3</v>
      </c>
      <c r="II627" s="412">
        <v>-3.4926470000000002E-3</v>
      </c>
      <c r="IJ627" s="412">
        <v>-6.2795510000000004E-3</v>
      </c>
      <c r="IK627" s="413">
        <v>-2.7520300000000001E-5</v>
      </c>
      <c r="IL627" s="412">
        <v>-5.0383559999999999E-3</v>
      </c>
      <c r="IM627" s="412">
        <v>-4.0366580000000003E-3</v>
      </c>
      <c r="IN627" s="412">
        <v>-6.8055909999999997E-3</v>
      </c>
      <c r="IO627" s="412">
        <v>-5.7949619999999999E-3</v>
      </c>
      <c r="IP627" s="412">
        <v>-7.6798810000000004E-3</v>
      </c>
      <c r="IQ627" s="412">
        <v>-5.9139120000000003E-3</v>
      </c>
      <c r="IR627" s="412">
        <v>-5.001134E-3</v>
      </c>
      <c r="IS627" s="412">
        <v>-2.6095760000000002E-3</v>
      </c>
      <c r="IT627" s="412">
        <v>-5.9932859999999996E-3</v>
      </c>
      <c r="IU627" s="412">
        <v>-6.3606080000000002E-3</v>
      </c>
      <c r="IV627" s="412">
        <v>-7.4214390000000002E-3</v>
      </c>
      <c r="IW627" s="412">
        <v>-6.0587219999999999E-3</v>
      </c>
      <c r="IX627" s="412">
        <v>-5.2676809999999998E-3</v>
      </c>
      <c r="IY627" s="412">
        <v>-4.0941620000000001E-3</v>
      </c>
      <c r="IZ627" s="412">
        <v>-4.8482330000000004E-3</v>
      </c>
      <c r="JA627" s="412">
        <v>-6.1645889999999998E-3</v>
      </c>
      <c r="JB627" s="412">
        <v>-8.2484470000000008E-3</v>
      </c>
      <c r="JC627" s="412">
        <v>-7.0826930000000001E-3</v>
      </c>
      <c r="JD627" s="412">
        <v>0.98950448499999999</v>
      </c>
      <c r="JE627" s="412">
        <v>-4.1716430000000001E-3</v>
      </c>
      <c r="JF627" s="412">
        <v>-4.209183E-3</v>
      </c>
      <c r="JG627" s="412">
        <v>-4.972883E-3</v>
      </c>
      <c r="JH627" s="412">
        <v>-1.6737413E-2</v>
      </c>
      <c r="JI627" s="412">
        <v>-2.1314010000000002E-3</v>
      </c>
      <c r="JJ627" s="412">
        <v>-3.7489839999999999E-3</v>
      </c>
      <c r="JK627" s="412">
        <v>-7.9641369999999996E-3</v>
      </c>
      <c r="JL627" s="412">
        <v>-3.8242509999999999E-3</v>
      </c>
      <c r="JM627" s="412">
        <v>-2.5331640000000001E-3</v>
      </c>
      <c r="JN627" s="412">
        <v>-1.8599759999999999E-3</v>
      </c>
      <c r="JO627" s="412">
        <v>-5.7980920000000003E-3</v>
      </c>
      <c r="JP627" s="412">
        <v>-4.4116959999999997E-3</v>
      </c>
      <c r="JQ627" s="412">
        <v>-2.9042849999999999E-3</v>
      </c>
      <c r="JR627" s="412">
        <v>-3.654867E-3</v>
      </c>
      <c r="JS627" s="412">
        <v>-6.2432720000000002E-3</v>
      </c>
      <c r="JT627" s="413">
        <v>-2.7702E-5</v>
      </c>
      <c r="JU627" s="412">
        <v>-4.9171010000000001E-3</v>
      </c>
      <c r="JV627" s="412">
        <v>-3.639499E-3</v>
      </c>
      <c r="JW627" s="412">
        <v>-6.5166180000000001E-3</v>
      </c>
      <c r="JX627" s="412">
        <v>-5.4806129999999996E-3</v>
      </c>
      <c r="JY627" s="412">
        <v>-6.8091200000000001E-3</v>
      </c>
      <c r="JZ627" s="412">
        <v>-6.1180829999999999E-3</v>
      </c>
      <c r="KA627" s="412">
        <v>-4.9400249999999998E-3</v>
      </c>
      <c r="KB627" s="412">
        <v>-2.3546589999999998E-3</v>
      </c>
      <c r="KC627" s="412">
        <v>-5.8705420000000003E-3</v>
      </c>
      <c r="KD627" s="412">
        <v>-6.1640899999999997E-3</v>
      </c>
      <c r="KE627" s="412">
        <v>-7.2024209999999996E-3</v>
      </c>
      <c r="KF627" s="412">
        <v>-5.7833030000000001E-3</v>
      </c>
      <c r="KG627" s="412">
        <v>-4.9719159999999998E-3</v>
      </c>
      <c r="KH627" s="412">
        <v>-3.7430279999999998E-3</v>
      </c>
      <c r="KI627" s="412">
        <v>-4.8208219999999998E-3</v>
      </c>
      <c r="KJ627" s="412">
        <v>-6.1399360000000004E-3</v>
      </c>
      <c r="KK627" s="412">
        <v>-8.1178980000000001E-3</v>
      </c>
      <c r="KL627" s="412">
        <v>-7.0683919999999997E-3</v>
      </c>
      <c r="KM627" s="412">
        <v>0.98937849200000005</v>
      </c>
      <c r="KN627" s="412">
        <v>-4.0546209999999996E-3</v>
      </c>
      <c r="KO627" s="412">
        <v>-4.0603829999999999E-3</v>
      </c>
      <c r="KP627" s="412">
        <v>-4.8539910000000002E-3</v>
      </c>
      <c r="KQ627" s="412">
        <v>-1.6203500999999999E-2</v>
      </c>
      <c r="KR627" s="412">
        <v>-2.1425379999999998E-3</v>
      </c>
      <c r="KS627" s="412">
        <v>-4.0831790000000001E-3</v>
      </c>
      <c r="KT627" s="412">
        <v>-7.2779259999999997E-3</v>
      </c>
      <c r="KU627" s="412">
        <v>-3.6732840000000002E-3</v>
      </c>
      <c r="KV627" s="412">
        <v>-2.5157030000000002E-3</v>
      </c>
      <c r="KW627" s="412">
        <v>-1.815554E-3</v>
      </c>
      <c r="KX627" s="412">
        <v>-5.6383589999999999E-3</v>
      </c>
      <c r="KY627" s="412">
        <v>-4.4488770000000004E-3</v>
      </c>
      <c r="KZ627" s="412">
        <v>-2.833361E-3</v>
      </c>
      <c r="LA627" s="412">
        <v>-3.560522E-3</v>
      </c>
      <c r="LB627" s="412">
        <v>-6.0575830000000001E-3</v>
      </c>
      <c r="LC627" s="413">
        <v>-2.1960500000000001E-5</v>
      </c>
      <c r="LD627" s="412">
        <v>-5.2829119999999999E-3</v>
      </c>
      <c r="LE627" s="412">
        <v>-3.5982470000000002E-3</v>
      </c>
      <c r="LF627" s="412">
        <v>-6.8564760000000002E-3</v>
      </c>
      <c r="LG627" s="412">
        <v>-5.4210489999999998E-3</v>
      </c>
      <c r="LH627" s="412">
        <v>-6.9292490000000002E-3</v>
      </c>
      <c r="LI627" s="412">
        <v>-6.3566509999999996E-3</v>
      </c>
      <c r="LJ627" s="412">
        <v>-4.948231E-3</v>
      </c>
      <c r="LK627" s="412">
        <v>-2.5068590000000002E-3</v>
      </c>
      <c r="LL627" s="412">
        <v>-5.916747E-3</v>
      </c>
      <c r="LM627" s="412">
        <v>-6.2650379999999997E-3</v>
      </c>
      <c r="LN627" s="412">
        <v>-7.2062100000000002E-3</v>
      </c>
      <c r="LO627" s="412">
        <v>-5.7584769999999997E-3</v>
      </c>
      <c r="LP627" s="412">
        <v>-5.025926E-3</v>
      </c>
      <c r="LQ627" s="412">
        <v>-3.5958420000000001E-3</v>
      </c>
      <c r="LR627" s="412">
        <v>-4.9452669999999997E-3</v>
      </c>
      <c r="LS627" s="412">
        <v>-6.5366950000000004E-3</v>
      </c>
      <c r="LT627" s="412">
        <v>-8.2110020000000002E-3</v>
      </c>
      <c r="LU627" s="412">
        <v>-7.0433830000000003E-3</v>
      </c>
      <c r="LV627" s="412">
        <v>0.98903352700000002</v>
      </c>
      <c r="LW627" s="412">
        <v>-4.2697480000000003E-3</v>
      </c>
      <c r="LX627" s="412">
        <v>-4.187072E-3</v>
      </c>
      <c r="LY627" s="412">
        <v>-4.9646309999999997E-3</v>
      </c>
      <c r="LZ627" s="412">
        <v>-1.6345993E-2</v>
      </c>
      <c r="MA627" s="412">
        <v>-2.096372E-3</v>
      </c>
      <c r="MB627" s="412">
        <v>-4.9244420000000002E-3</v>
      </c>
      <c r="MC627" s="412">
        <v>-7.61504E-3</v>
      </c>
      <c r="MD627" s="412">
        <v>-3.7314380000000001E-3</v>
      </c>
      <c r="ME627" s="412">
        <v>-2.7398969999999998E-3</v>
      </c>
      <c r="MF627" s="412">
        <v>-1.978044E-3</v>
      </c>
      <c r="MG627" s="412">
        <v>-5.6588180000000004E-3</v>
      </c>
      <c r="MH627" s="412">
        <v>-4.4441530000000002E-3</v>
      </c>
      <c r="MI627" s="412">
        <v>-2.8637699999999999E-3</v>
      </c>
      <c r="MJ627" s="412">
        <v>-3.6949779999999998E-3</v>
      </c>
      <c r="MK627" s="412">
        <v>-6.2518560000000001E-3</v>
      </c>
      <c r="ML627" s="413">
        <v>-2.8057600000000001E-5</v>
      </c>
      <c r="MM627" s="412">
        <v>-5.0771940000000002E-3</v>
      </c>
      <c r="MN627" s="412">
        <v>-3.2448889999999999E-3</v>
      </c>
      <c r="MO627" s="412">
        <v>-6.8123940000000003E-3</v>
      </c>
      <c r="MP627" s="412">
        <v>-5.1039680000000004E-3</v>
      </c>
      <c r="MQ627" s="412">
        <v>-6.5388800000000004E-3</v>
      </c>
      <c r="MR627" s="412">
        <v>-6.1916430000000001E-3</v>
      </c>
      <c r="MS627" s="412">
        <v>-4.8557119999999999E-3</v>
      </c>
      <c r="MT627" s="412">
        <v>-2.633317E-3</v>
      </c>
      <c r="MU627" s="412">
        <v>-5.8469660000000003E-3</v>
      </c>
      <c r="MV627" s="412">
        <v>-6.2089170000000004E-3</v>
      </c>
      <c r="MW627" s="412">
        <v>-6.840217E-3</v>
      </c>
      <c r="MX627" s="412">
        <v>-5.7768480000000002E-3</v>
      </c>
      <c r="MY627" s="412">
        <v>-4.845495E-3</v>
      </c>
      <c r="MZ627" s="412">
        <v>-3.3804960000000002E-3</v>
      </c>
      <c r="NA627" s="412">
        <v>-4.8611119999999999E-3</v>
      </c>
      <c r="NB627" s="412">
        <v>-6.4514079999999996E-3</v>
      </c>
      <c r="NC627" s="412">
        <v>-7.581974E-3</v>
      </c>
      <c r="ND627" s="412">
        <v>-7.1220950000000002E-3</v>
      </c>
      <c r="NE627" s="412">
        <v>0.98843772500000004</v>
      </c>
      <c r="NF627" s="412">
        <v>-4.438694E-3</v>
      </c>
      <c r="NG627" s="412">
        <v>-4.1453760000000001E-3</v>
      </c>
      <c r="NH627" s="412">
        <v>-5.2125979999999997E-3</v>
      </c>
      <c r="NI627" s="412">
        <v>-1.6171979999999999E-2</v>
      </c>
      <c r="NJ627" s="412">
        <v>-2.0918930000000001E-3</v>
      </c>
      <c r="NK627" s="412">
        <v>-5.0982730000000004E-3</v>
      </c>
      <c r="NL627" s="412">
        <v>-7.6021020000000003E-3</v>
      </c>
      <c r="NM627" s="412">
        <v>-3.7637629999999998E-3</v>
      </c>
      <c r="NN627" s="412">
        <v>-2.8317020000000002E-3</v>
      </c>
      <c r="NO627" s="412">
        <v>-2.0051779999999998E-3</v>
      </c>
      <c r="NP627" s="412">
        <v>-5.6018839999999997E-3</v>
      </c>
      <c r="NQ627" s="412">
        <v>-4.4196249999999999E-3</v>
      </c>
      <c r="NR627" s="412">
        <v>-2.8799659999999999E-3</v>
      </c>
      <c r="NS627" s="412">
        <v>-3.9409249999999996E-3</v>
      </c>
      <c r="NT627" s="412">
        <v>-6.2848690000000002E-3</v>
      </c>
      <c r="NU627" s="413">
        <v>-2.3898899999999999E-5</v>
      </c>
      <c r="NV627" s="412">
        <v>-5.109723E-3</v>
      </c>
      <c r="NW627" s="412">
        <v>-3.0656189999999999E-3</v>
      </c>
      <c r="NX627" s="412">
        <v>-6.6523420000000003E-3</v>
      </c>
      <c r="NY627" s="412">
        <v>-4.6627760000000004E-3</v>
      </c>
      <c r="NZ627" s="412">
        <v>-6.0576919999999999E-3</v>
      </c>
      <c r="OA627" s="412">
        <v>-5.92349E-3</v>
      </c>
      <c r="OB627" s="412">
        <v>-4.8914650000000002E-3</v>
      </c>
      <c r="OC627" s="412">
        <v>-2.4910380000000001E-3</v>
      </c>
      <c r="OD627" s="412">
        <v>-5.5775269999999997E-3</v>
      </c>
      <c r="OE627" s="412">
        <v>-5.9963899999999999E-3</v>
      </c>
      <c r="OF627" s="412">
        <v>-6.5990390000000001E-3</v>
      </c>
      <c r="OG627" s="412">
        <v>-5.5253250000000002E-3</v>
      </c>
      <c r="OH627" s="412">
        <v>-4.5479370000000002E-3</v>
      </c>
      <c r="OI627" s="412">
        <v>-3.0416290000000001E-3</v>
      </c>
      <c r="OJ627" s="412">
        <v>-4.7340439999999998E-3</v>
      </c>
      <c r="OK627" s="412">
        <v>-6.2700580000000002E-3</v>
      </c>
      <c r="OL627" s="412">
        <v>-7.4876480000000004E-3</v>
      </c>
      <c r="OM627" s="412">
        <v>-7.1390050000000004E-3</v>
      </c>
      <c r="ON627" s="412">
        <v>0.98834026799999997</v>
      </c>
      <c r="OO627" s="412">
        <v>-4.4170670000000002E-3</v>
      </c>
      <c r="OP627" s="412">
        <v>-4.1368769999999997E-3</v>
      </c>
      <c r="OQ627" s="412">
        <v>-5.2244500000000003E-3</v>
      </c>
      <c r="OR627" s="412">
        <v>-1.5617894E-2</v>
      </c>
      <c r="OS627" s="412">
        <v>-2.0773190000000002E-3</v>
      </c>
      <c r="OT627" s="412">
        <v>-5.1195859999999998E-3</v>
      </c>
      <c r="OU627" s="412">
        <v>-7.9250729999999995E-3</v>
      </c>
      <c r="OV627" s="412">
        <v>-3.718809E-3</v>
      </c>
      <c r="OW627" s="412">
        <v>-2.7830210000000001E-3</v>
      </c>
      <c r="OX627" s="412">
        <v>-2.052192E-3</v>
      </c>
      <c r="OY627" s="412">
        <v>-5.485195E-3</v>
      </c>
      <c r="OZ627" s="412">
        <v>-4.5349370000000002E-3</v>
      </c>
      <c r="PA627" s="412">
        <v>-3.0869309999999998E-3</v>
      </c>
      <c r="PB627" s="412">
        <v>-4.0362339999999997E-3</v>
      </c>
      <c r="PC627" s="412">
        <v>-6.3318910000000001E-3</v>
      </c>
      <c r="PD627" s="413">
        <v>-4.3029699999999999E-5</v>
      </c>
      <c r="PE627" s="412">
        <v>-5.1594129999999998E-3</v>
      </c>
      <c r="PF627" s="412">
        <v>-3.1411479999999999E-3</v>
      </c>
      <c r="PG627" s="412">
        <v>-6.5968889999999999E-3</v>
      </c>
      <c r="PH627" s="412">
        <v>-4.3972739999999996E-3</v>
      </c>
      <c r="PI627" s="412">
        <v>-5.7407359999999998E-3</v>
      </c>
      <c r="PJ627" s="412">
        <v>-5.871752E-3</v>
      </c>
      <c r="PK627" s="412">
        <v>-4.7490090000000002E-3</v>
      </c>
      <c r="PL627" s="412">
        <v>-2.8677619999999998E-3</v>
      </c>
      <c r="PM627" s="412">
        <v>-5.3577049999999999E-3</v>
      </c>
      <c r="PN627" s="412">
        <v>-5.73129E-3</v>
      </c>
      <c r="PO627" s="412">
        <v>-6.4142110000000004E-3</v>
      </c>
      <c r="PP627" s="412">
        <v>-5.3731079999999997E-3</v>
      </c>
      <c r="PQ627" s="412">
        <v>-4.2482129999999998E-3</v>
      </c>
      <c r="PR627" s="412">
        <v>-2.9190549999999998E-3</v>
      </c>
      <c r="PS627" s="412">
        <v>-4.4011689999999999E-3</v>
      </c>
      <c r="PT627" s="412">
        <v>-6.2626899999999996E-3</v>
      </c>
      <c r="PU627" s="412">
        <v>-7.523175E-3</v>
      </c>
      <c r="PV627" s="412">
        <v>-6.9459580000000003E-3</v>
      </c>
      <c r="PW627" s="412">
        <v>0.98842308300000004</v>
      </c>
      <c r="PX627" s="412">
        <v>-4.1578869999999999E-3</v>
      </c>
      <c r="PY627" s="412">
        <v>-4.147927E-3</v>
      </c>
      <c r="PZ627" s="412">
        <v>-5.1789460000000002E-3</v>
      </c>
      <c r="QA627" s="412">
        <v>-1.5231042E-2</v>
      </c>
      <c r="QB627" s="412">
        <v>-2.0084759999999999E-3</v>
      </c>
      <c r="QC627" s="412">
        <v>-5.0102200000000001E-3</v>
      </c>
      <c r="QD627" s="412">
        <v>-7.9543229999999993E-3</v>
      </c>
      <c r="QE627" s="412">
        <v>-3.612479E-3</v>
      </c>
      <c r="QF627" s="412">
        <v>-2.7949350000000001E-3</v>
      </c>
      <c r="QG627" s="412">
        <v>-2.1330709999999998E-3</v>
      </c>
      <c r="QH627" s="412">
        <v>-5.275521E-3</v>
      </c>
      <c r="QI627" s="412">
        <v>-4.3611810000000004E-3</v>
      </c>
      <c r="QJ627" s="412">
        <v>-2.8108550000000001E-3</v>
      </c>
      <c r="QK627" s="412">
        <v>-3.9596930000000002E-3</v>
      </c>
      <c r="QL627" s="412">
        <v>-6.1319349999999998E-3</v>
      </c>
      <c r="QM627" s="413">
        <v>-3.8657900000000001E-5</v>
      </c>
      <c r="QN627" s="412">
        <v>-5.1216789999999996E-3</v>
      </c>
      <c r="QO627" s="412">
        <v>-2.6106179999999999E-3</v>
      </c>
      <c r="QP627" s="412">
        <v>-6.4537830000000003E-3</v>
      </c>
      <c r="QQ627" s="412">
        <v>-3.8484869999999998E-3</v>
      </c>
      <c r="QR627" s="412">
        <v>-5.1144989999999998E-3</v>
      </c>
      <c r="QS627" s="412">
        <v>-5.5663049999999997E-3</v>
      </c>
      <c r="QT627" s="412">
        <v>-4.6456789999999998E-3</v>
      </c>
      <c r="QU627" s="412">
        <v>-2.4884769999999998E-3</v>
      </c>
      <c r="QV627" s="412">
        <v>-5.2224259999999996E-3</v>
      </c>
      <c r="QW627" s="412">
        <v>-5.4615030000000004E-3</v>
      </c>
      <c r="QX627" s="412">
        <v>-6.009024E-3</v>
      </c>
      <c r="QY627" s="412">
        <v>-5.158073E-3</v>
      </c>
      <c r="QZ627" s="412">
        <v>-4.0289230000000002E-3</v>
      </c>
      <c r="RA627" s="412">
        <v>-2.7841469999999998E-3</v>
      </c>
      <c r="RB627" s="412">
        <v>-4.4278160000000002E-3</v>
      </c>
      <c r="RC627" s="412">
        <v>-6.1836249999999999E-3</v>
      </c>
      <c r="RD627" s="412">
        <v>-6.556208E-3</v>
      </c>
      <c r="RE627" s="412">
        <v>-6.6421759999999996E-3</v>
      </c>
      <c r="RF627" s="412">
        <v>0.98849656399999997</v>
      </c>
      <c r="RG627" s="412">
        <v>-4.0137259999999996E-3</v>
      </c>
      <c r="RH627" s="412">
        <v>-4.0547949999999999E-3</v>
      </c>
      <c r="RI627" s="412">
        <v>-5.0231169999999997E-3</v>
      </c>
      <c r="RJ627" s="412">
        <v>-1.4319223000000001E-2</v>
      </c>
      <c r="RK627" s="412">
        <v>-1.8082110000000001E-3</v>
      </c>
      <c r="RL627" s="412">
        <v>-5.0286039999999999E-3</v>
      </c>
      <c r="RM627" s="412">
        <v>-8.1553509999999999E-3</v>
      </c>
      <c r="RN627" s="412">
        <v>-3.3550799999999999E-3</v>
      </c>
      <c r="RO627" s="412">
        <v>-2.8793769999999998E-3</v>
      </c>
      <c r="RP627" s="412">
        <v>-2.0033630000000002E-3</v>
      </c>
      <c r="RQ627" s="412">
        <v>-5.2190680000000003E-3</v>
      </c>
      <c r="RR627" s="412">
        <v>-4.0104470000000003E-3</v>
      </c>
      <c r="RS627" s="412">
        <v>-2.5793230000000001E-3</v>
      </c>
      <c r="RT627" s="412">
        <v>-3.7792199999999998E-3</v>
      </c>
      <c r="RU627" s="412">
        <v>-5.8228630000000002E-3</v>
      </c>
      <c r="RV627" s="413">
        <v>-1.8187100000000001E-5</v>
      </c>
      <c r="RW627" s="412">
        <v>-4.6612989999999998E-3</v>
      </c>
      <c r="RX627" s="412">
        <v>-2.6118109999999999E-3</v>
      </c>
      <c r="RY627" s="412">
        <v>-5.8539689999999997E-3</v>
      </c>
      <c r="RZ627" s="412">
        <v>-3.4675299999999999E-3</v>
      </c>
      <c r="SA627" s="412">
        <v>-4.6566990000000003E-3</v>
      </c>
      <c r="SB627" s="412">
        <v>-4.7785639999999999E-3</v>
      </c>
      <c r="SC627" s="412">
        <v>-4.2975189999999996E-3</v>
      </c>
      <c r="SD627" s="412">
        <v>-3.5358E-3</v>
      </c>
      <c r="SE627" s="412">
        <v>-4.8104829999999999E-3</v>
      </c>
      <c r="SF627" s="412">
        <v>-5.1561339999999997E-3</v>
      </c>
      <c r="SG627" s="412">
        <v>-5.5200479999999996E-3</v>
      </c>
      <c r="SH627" s="412">
        <v>-4.5695079999999999E-3</v>
      </c>
      <c r="SI627" s="412">
        <v>-3.8041680000000001E-3</v>
      </c>
      <c r="SJ627" s="412">
        <v>-2.4474950000000001E-3</v>
      </c>
      <c r="SK627" s="412">
        <v>-4.3291639999999999E-3</v>
      </c>
      <c r="SL627" s="412">
        <v>-5.7584539999999997E-3</v>
      </c>
      <c r="SM627" s="412">
        <v>-6.3697900000000002E-3</v>
      </c>
      <c r="SN627" s="412">
        <v>-5.9406839999999999E-3</v>
      </c>
      <c r="SO627" s="412">
        <v>0.98892524199999998</v>
      </c>
      <c r="SP627" s="412">
        <v>-3.5911670000000001E-3</v>
      </c>
      <c r="SQ627" s="412">
        <v>-3.7459809999999998E-3</v>
      </c>
      <c r="SR627" s="412">
        <v>-4.7814199999999998E-3</v>
      </c>
      <c r="SS627" s="412">
        <v>-1.3966782000000001E-2</v>
      </c>
      <c r="ST627" s="412">
        <v>-1.7895630000000001E-3</v>
      </c>
      <c r="SU627" s="412">
        <v>-4.8895919999999999E-3</v>
      </c>
      <c r="SV627" s="412">
        <v>-7.5622880000000003E-3</v>
      </c>
      <c r="SW627" s="412">
        <v>-3.0417719999999999E-3</v>
      </c>
      <c r="SX627" s="412">
        <v>-2.5085429999999998E-3</v>
      </c>
      <c r="SY627" s="412">
        <v>-1.8411650000000001E-3</v>
      </c>
      <c r="SZ627" s="412">
        <v>-5.2912280000000003E-3</v>
      </c>
      <c r="TA627" s="412">
        <v>-4.003688E-3</v>
      </c>
      <c r="TB627" s="412">
        <v>-2.463013E-3</v>
      </c>
      <c r="TC627" s="412">
        <v>-3.5448509999999999E-3</v>
      </c>
      <c r="TD627" s="412">
        <v>-5.4218740000000001E-3</v>
      </c>
      <c r="TE627" s="413">
        <v>-1.6344599999999999E-5</v>
      </c>
    </row>
    <row r="628" spans="1:525" x14ac:dyDescent="0.3">
      <c r="A628" s="412">
        <v>-3.1974175000000001E-2</v>
      </c>
      <c r="B628" s="412">
        <v>-2.5217604000000001E-2</v>
      </c>
      <c r="C628" s="412">
        <v>-5.8265228000000002E-2</v>
      </c>
      <c r="D628" s="412">
        <v>-5.2564936999999999E-2</v>
      </c>
      <c r="E628" s="412">
        <v>-6.9470324999999999E-2</v>
      </c>
      <c r="F628" s="412">
        <v>-5.3855517999999998E-2</v>
      </c>
      <c r="G628" s="412">
        <v>-4.7939478000000001E-2</v>
      </c>
      <c r="H628" s="412">
        <v>-4.5124368999999998E-2</v>
      </c>
      <c r="I628" s="412">
        <v>-4.7782097000000003E-2</v>
      </c>
      <c r="J628" s="412">
        <v>-4.8488653E-2</v>
      </c>
      <c r="K628" s="412">
        <v>-4.3553831000000001E-2</v>
      </c>
      <c r="L628" s="412">
        <v>-4.2363669999999999E-2</v>
      </c>
      <c r="M628" s="412">
        <v>-4.6533959999999999E-2</v>
      </c>
      <c r="N628" s="412">
        <v>-5.2188974999999999E-2</v>
      </c>
      <c r="O628" s="412">
        <v>-4.1118511000000003E-2</v>
      </c>
      <c r="P628" s="412">
        <v>-4.9169610000000002E-2</v>
      </c>
      <c r="Q628" s="412">
        <v>-2.1195102E-2</v>
      </c>
      <c r="R628" s="412">
        <v>-4.2788950999999999E-2</v>
      </c>
      <c r="S628" s="412">
        <v>-3.7297950000000003E-2</v>
      </c>
      <c r="T628" s="412">
        <v>0.96683236100000003</v>
      </c>
      <c r="U628" s="412">
        <v>-1.3991330999999999E-2</v>
      </c>
      <c r="V628" s="412">
        <v>-4.4271956000000001E-2</v>
      </c>
      <c r="W628" s="412">
        <v>-2.3719271E-2</v>
      </c>
      <c r="X628" s="412">
        <v>-1.7846567000000001E-2</v>
      </c>
      <c r="Y628" s="412">
        <v>-1.8125298000000001E-2</v>
      </c>
      <c r="Z628" s="412">
        <v>-2.1558184000000001E-2</v>
      </c>
      <c r="AA628" s="412">
        <v>-8.9462410000000006E-3</v>
      </c>
      <c r="AB628" s="412">
        <v>-5.7180820000000002E-3</v>
      </c>
      <c r="AC628" s="412">
        <v>-3.36068E-3</v>
      </c>
      <c r="AD628" s="412">
        <v>-1.2122767E-2</v>
      </c>
      <c r="AE628" s="412">
        <v>-1.9027197999999999E-2</v>
      </c>
      <c r="AF628" s="412">
        <v>-9.3863019999999991E-3</v>
      </c>
      <c r="AG628" s="412">
        <v>-2.6990521999999999E-2</v>
      </c>
      <c r="AH628" s="412">
        <v>-1.5001791E-2</v>
      </c>
      <c r="AI628" s="412">
        <v>-3.3373300000000001E-4</v>
      </c>
      <c r="AJ628" s="412">
        <v>-3.2807845000000002E-2</v>
      </c>
      <c r="AK628" s="412">
        <v>-2.6458446E-2</v>
      </c>
      <c r="AL628" s="412">
        <v>-6.011085E-2</v>
      </c>
      <c r="AM628" s="412">
        <v>-5.1595512000000003E-2</v>
      </c>
      <c r="AN628" s="412">
        <v>-6.9941101000000006E-2</v>
      </c>
      <c r="AO628" s="412">
        <v>-5.3173717000000002E-2</v>
      </c>
      <c r="AP628" s="412">
        <v>-4.8084545999999999E-2</v>
      </c>
      <c r="AQ628" s="412">
        <v>-3.8012048999999999E-2</v>
      </c>
      <c r="AR628" s="412">
        <v>-4.8184347000000002E-2</v>
      </c>
      <c r="AS628" s="412">
        <v>-4.9985768999999999E-2</v>
      </c>
      <c r="AT628" s="412">
        <v>-4.4008180000000001E-2</v>
      </c>
      <c r="AU628" s="412">
        <v>-4.2337300000000001E-2</v>
      </c>
      <c r="AV628" s="412">
        <v>-4.8040301000000001E-2</v>
      </c>
      <c r="AW628" s="412">
        <v>-5.2282962000000002E-2</v>
      </c>
      <c r="AX628" s="412">
        <v>-4.2145572999999999E-2</v>
      </c>
      <c r="AY628" s="412">
        <v>-5.1592843999999999E-2</v>
      </c>
      <c r="AZ628" s="412">
        <v>-2.2715486E-2</v>
      </c>
      <c r="BA628" s="412">
        <v>-4.3379663999999998E-2</v>
      </c>
      <c r="BB628" s="412">
        <v>-3.8860774000000001E-2</v>
      </c>
      <c r="BC628" s="412">
        <v>0.96610132100000001</v>
      </c>
      <c r="BD628" s="412">
        <v>-1.3853401E-2</v>
      </c>
      <c r="BE628" s="412">
        <v>-4.4197239999999999E-2</v>
      </c>
      <c r="BF628" s="412">
        <v>-2.2708819000000002E-2</v>
      </c>
      <c r="BG628" s="412">
        <v>-1.7850576999999999E-2</v>
      </c>
      <c r="BH628" s="412">
        <v>-1.7863763000000001E-2</v>
      </c>
      <c r="BI628" s="412">
        <v>-1.9539250000000001E-2</v>
      </c>
      <c r="BJ628" s="412">
        <v>-9.2053289999999999E-3</v>
      </c>
      <c r="BK628" s="412">
        <v>-4.9629979999999997E-3</v>
      </c>
      <c r="BL628" s="412">
        <v>-3.2382700000000001E-3</v>
      </c>
      <c r="BM628" s="412">
        <v>-1.196931E-2</v>
      </c>
      <c r="BN628" s="412">
        <v>-2.0059066E-2</v>
      </c>
      <c r="BO628" s="412">
        <v>-9.9087680000000001E-3</v>
      </c>
      <c r="BP628" s="412">
        <v>-2.7434745E-2</v>
      </c>
      <c r="BQ628" s="412">
        <v>-1.4133438E-2</v>
      </c>
      <c r="BR628" s="412">
        <v>-3.2458500000000001E-4</v>
      </c>
      <c r="BS628" s="412">
        <v>-3.3274109000000003E-2</v>
      </c>
      <c r="BT628" s="412">
        <v>-2.5437731000000002E-2</v>
      </c>
      <c r="BU628" s="412">
        <v>-6.0831379999999997E-2</v>
      </c>
      <c r="BV628" s="412">
        <v>-5.2412422E-2</v>
      </c>
      <c r="BW628" s="412">
        <v>-7.063672E-2</v>
      </c>
      <c r="BX628" s="412">
        <v>-5.4182546999999998E-2</v>
      </c>
      <c r="BY628" s="412">
        <v>-4.8007081E-2</v>
      </c>
      <c r="BZ628" s="412">
        <v>-3.7857409000000002E-2</v>
      </c>
      <c r="CA628" s="412">
        <v>-4.8440358000000003E-2</v>
      </c>
      <c r="CB628" s="412">
        <v>-4.8659517999999999E-2</v>
      </c>
      <c r="CC628" s="412">
        <v>-4.2084865999999999E-2</v>
      </c>
      <c r="CD628" s="412">
        <v>-4.1921086000000003E-2</v>
      </c>
      <c r="CE628" s="412">
        <v>-4.6935042000000003E-2</v>
      </c>
      <c r="CF628" s="412">
        <v>-5.0923296999999999E-2</v>
      </c>
      <c r="CG628" s="412">
        <v>-4.2809041999999999E-2</v>
      </c>
      <c r="CH628" s="412">
        <v>-5.0211865000000001E-2</v>
      </c>
      <c r="CI628" s="412">
        <v>-2.2335918E-2</v>
      </c>
      <c r="CJ628" s="412">
        <v>-4.2745532000000003E-2</v>
      </c>
      <c r="CK628" s="412">
        <v>-3.8496719999999998E-2</v>
      </c>
      <c r="CL628" s="412">
        <v>0.96825965000000003</v>
      </c>
      <c r="CM628" s="412">
        <v>-1.3770085E-2</v>
      </c>
      <c r="CN628" s="412">
        <v>-4.4347796000000002E-2</v>
      </c>
      <c r="CO628" s="412">
        <v>-2.2478295999999998E-2</v>
      </c>
      <c r="CP628" s="412">
        <v>-1.7795361999999999E-2</v>
      </c>
      <c r="CQ628" s="412">
        <v>-1.7897362E-2</v>
      </c>
      <c r="CR628" s="412">
        <v>-1.9237705000000001E-2</v>
      </c>
      <c r="CS628" s="412">
        <v>-9.4957300000000008E-3</v>
      </c>
      <c r="CT628" s="412">
        <v>-4.9013210000000001E-3</v>
      </c>
      <c r="CU628" s="412">
        <v>-3.3865399999999999E-3</v>
      </c>
      <c r="CV628" s="412">
        <v>-1.2210227000000001E-2</v>
      </c>
      <c r="CW628" s="412">
        <v>-2.0413977E-2</v>
      </c>
      <c r="CX628" s="412">
        <v>-1.0137603E-2</v>
      </c>
      <c r="CY628" s="412">
        <v>-2.7901012999999999E-2</v>
      </c>
      <c r="CZ628" s="412">
        <v>-1.4408255E-2</v>
      </c>
      <c r="DA628" s="412">
        <v>-2.7770600000000001E-4</v>
      </c>
      <c r="DB628" s="412">
        <v>-3.3766808000000002E-2</v>
      </c>
      <c r="DC628" s="412">
        <v>-2.6668891E-2</v>
      </c>
      <c r="DD628" s="412">
        <v>-6.1314818E-2</v>
      </c>
      <c r="DE628" s="412">
        <v>-5.4844561999999999E-2</v>
      </c>
      <c r="DF628" s="412">
        <v>-7.1254825999999993E-2</v>
      </c>
      <c r="DG628" s="412">
        <v>-5.4829951000000002E-2</v>
      </c>
      <c r="DH628" s="412">
        <v>-5.0022258999999999E-2</v>
      </c>
      <c r="DI628" s="412">
        <v>-3.9127232999999997E-2</v>
      </c>
      <c r="DJ628" s="412">
        <v>-4.9674804000000003E-2</v>
      </c>
      <c r="DK628" s="412">
        <v>-4.9048758999999997E-2</v>
      </c>
      <c r="DL628" s="412">
        <v>-4.3474093999999998E-2</v>
      </c>
      <c r="DM628" s="412">
        <v>-4.3797576999999997E-2</v>
      </c>
      <c r="DN628" s="412">
        <v>-4.7105214999999999E-2</v>
      </c>
      <c r="DO628" s="412">
        <v>-4.9990448E-2</v>
      </c>
      <c r="DP628" s="412">
        <v>-4.3523675999999997E-2</v>
      </c>
      <c r="DQ628" s="412">
        <v>-5.4160549000000002E-2</v>
      </c>
      <c r="DR628" s="412">
        <v>-2.2567489E-2</v>
      </c>
      <c r="DS628" s="412">
        <v>-4.2705813000000002E-2</v>
      </c>
      <c r="DT628" s="412">
        <v>-3.7692937000000003E-2</v>
      </c>
      <c r="DU628" s="412">
        <v>0.96918723600000001</v>
      </c>
      <c r="DV628" s="412">
        <v>-1.3960754000000001E-2</v>
      </c>
      <c r="DW628" s="412">
        <v>-4.4362981000000003E-2</v>
      </c>
      <c r="DX628" s="412">
        <v>-2.3185256000000001E-2</v>
      </c>
      <c r="DY628" s="412">
        <v>-1.9099299E-2</v>
      </c>
      <c r="DZ628" s="412">
        <v>-2.0016042000000001E-2</v>
      </c>
      <c r="EA628" s="412">
        <v>-2.0581673000000002E-2</v>
      </c>
      <c r="EB628" s="412">
        <v>-1.0254925999999999E-2</v>
      </c>
      <c r="EC628" s="412">
        <v>-4.9149229999999999E-3</v>
      </c>
      <c r="ED628" s="412">
        <v>-4.0922839999999999E-3</v>
      </c>
      <c r="EE628" s="412">
        <v>-1.2686319E-2</v>
      </c>
      <c r="EF628" s="412">
        <v>-2.1229761999999999E-2</v>
      </c>
      <c r="EG628" s="412">
        <v>-1.0326215999999999E-2</v>
      </c>
      <c r="EH628" s="412">
        <v>-2.8915814000000001E-2</v>
      </c>
      <c r="EI628" s="412">
        <v>-1.5010834000000001E-2</v>
      </c>
      <c r="EJ628" s="412">
        <v>-3.4038200000000002E-4</v>
      </c>
      <c r="EK628" s="412">
        <v>-3.3008384000000002E-2</v>
      </c>
      <c r="EL628" s="412">
        <v>-2.8119341999999999E-2</v>
      </c>
      <c r="EM628" s="412">
        <v>-6.2827403000000004E-2</v>
      </c>
      <c r="EN628" s="412">
        <v>-5.7406400000000003E-2</v>
      </c>
      <c r="EO628" s="412">
        <v>-7.2746854E-2</v>
      </c>
      <c r="EP628" s="412">
        <v>-5.3660227999999997E-2</v>
      </c>
      <c r="EQ628" s="412">
        <v>-5.0007541000000003E-2</v>
      </c>
      <c r="ER628" s="412">
        <v>-3.7451666000000002E-2</v>
      </c>
      <c r="ES628" s="412">
        <v>-4.9274406999999999E-2</v>
      </c>
      <c r="ET628" s="412">
        <v>-4.9191457000000001E-2</v>
      </c>
      <c r="EU628" s="412">
        <v>-4.3758660999999997E-2</v>
      </c>
      <c r="EV628" s="412">
        <v>-4.5162817000000001E-2</v>
      </c>
      <c r="EW628" s="412">
        <v>-4.8644266999999998E-2</v>
      </c>
      <c r="EX628" s="412">
        <v>-4.7578898000000001E-2</v>
      </c>
      <c r="EY628" s="412">
        <v>-4.4641880000000002E-2</v>
      </c>
      <c r="EZ628" s="412">
        <v>-4.8451247000000003E-2</v>
      </c>
      <c r="FA628" s="412">
        <v>-2.2332322000000002E-2</v>
      </c>
      <c r="FB628" s="412">
        <v>-4.2533633000000001E-2</v>
      </c>
      <c r="FC628" s="412">
        <v>-3.7712705999999999E-2</v>
      </c>
      <c r="FD628" s="412">
        <v>0.97011240499999996</v>
      </c>
      <c r="FE628" s="412">
        <v>-1.3618365E-2</v>
      </c>
      <c r="FF628" s="412">
        <v>-4.4812270000000001E-2</v>
      </c>
      <c r="FG628" s="412">
        <v>-2.2728488000000002E-2</v>
      </c>
      <c r="FH628" s="412">
        <v>-1.9617032E-2</v>
      </c>
      <c r="FI628" s="412">
        <v>-2.0915875E-2</v>
      </c>
      <c r="FJ628" s="412">
        <v>-2.0316892E-2</v>
      </c>
      <c r="FK628" s="412">
        <v>-1.0719887000000001E-2</v>
      </c>
      <c r="FL628" s="412">
        <v>-4.7191680000000001E-3</v>
      </c>
      <c r="FM628" s="412">
        <v>-4.1251500000000002E-3</v>
      </c>
      <c r="FN628" s="412">
        <v>-1.2807038E-2</v>
      </c>
      <c r="FO628" s="412">
        <v>-1.9712963E-2</v>
      </c>
      <c r="FP628" s="412">
        <v>-1.0593118E-2</v>
      </c>
      <c r="FQ628" s="412">
        <v>-2.8355742999999999E-2</v>
      </c>
      <c r="FR628" s="412">
        <v>-1.5686446E-2</v>
      </c>
      <c r="FS628" s="412">
        <v>-3.59224E-4</v>
      </c>
      <c r="FT628" s="412">
        <v>-3.3477839000000002E-2</v>
      </c>
      <c r="FU628" s="412">
        <v>-2.7795683000000002E-2</v>
      </c>
      <c r="FV628" s="412">
        <v>-6.3976180999999993E-2</v>
      </c>
      <c r="FW628" s="412">
        <v>-5.5181872E-2</v>
      </c>
      <c r="FX628" s="412">
        <v>-7.1628158999999997E-2</v>
      </c>
      <c r="FY628" s="412">
        <v>-5.5462826999999999E-2</v>
      </c>
      <c r="FZ628" s="412">
        <v>-4.9491752E-2</v>
      </c>
      <c r="GA628" s="412">
        <v>-3.7753231999999998E-2</v>
      </c>
      <c r="GB628" s="412">
        <v>-4.9172392000000002E-2</v>
      </c>
      <c r="GC628" s="412">
        <v>-4.8807107000000002E-2</v>
      </c>
      <c r="GD628" s="412">
        <v>-4.3640044000000003E-2</v>
      </c>
      <c r="GE628" s="412">
        <v>-4.5403617E-2</v>
      </c>
      <c r="GF628" s="412">
        <v>-4.7541281999999997E-2</v>
      </c>
      <c r="GG628" s="412">
        <v>-4.4491177999999999E-2</v>
      </c>
      <c r="GH628" s="412">
        <v>-4.4456141999999997E-2</v>
      </c>
      <c r="GI628" s="412">
        <v>-5.3641215999999999E-2</v>
      </c>
      <c r="GJ628" s="412">
        <v>-2.2820515999999999E-2</v>
      </c>
      <c r="GK628" s="412">
        <v>-4.1387853000000002E-2</v>
      </c>
      <c r="GL628" s="412">
        <v>-3.7104291999999997E-2</v>
      </c>
      <c r="GM628" s="412">
        <v>0.97121449599999998</v>
      </c>
      <c r="GN628" s="412">
        <v>-1.3911796000000001E-2</v>
      </c>
      <c r="GO628" s="412">
        <v>-4.3848579999999998E-2</v>
      </c>
      <c r="GP628" s="412">
        <v>-2.2427352000000001E-2</v>
      </c>
      <c r="GQ628" s="412">
        <v>-1.9699367999999998E-2</v>
      </c>
      <c r="GR628" s="412">
        <v>-2.0825315E-2</v>
      </c>
      <c r="GS628" s="412">
        <v>-2.0236305E-2</v>
      </c>
      <c r="GT628" s="412">
        <v>-1.0684611E-2</v>
      </c>
      <c r="GU628" s="412">
        <v>-4.2880779999999999E-3</v>
      </c>
      <c r="GV628" s="412">
        <v>-3.6423990000000002E-3</v>
      </c>
      <c r="GW628" s="412">
        <v>-1.3126225E-2</v>
      </c>
      <c r="GX628" s="412">
        <v>-2.0215756000000001E-2</v>
      </c>
      <c r="GY628" s="412">
        <v>-1.0527524999999999E-2</v>
      </c>
      <c r="GZ628" s="412">
        <v>-2.7138190999999999E-2</v>
      </c>
      <c r="HA628" s="412">
        <v>-1.5578475E-2</v>
      </c>
      <c r="HB628" s="412">
        <v>-2.26252E-4</v>
      </c>
      <c r="HC628" s="412">
        <v>-3.3217712000000003E-2</v>
      </c>
      <c r="HD628" s="412">
        <v>-2.6920956999999999E-2</v>
      </c>
      <c r="HE628" s="412">
        <v>-6.3965487000000001E-2</v>
      </c>
      <c r="HF628" s="412">
        <v>-5.5941553999999998E-2</v>
      </c>
      <c r="HG628" s="412">
        <v>-6.9249968999999995E-2</v>
      </c>
      <c r="HH628" s="412">
        <v>-5.6024676000000002E-2</v>
      </c>
      <c r="HI628" s="412">
        <v>-4.9631063000000003E-2</v>
      </c>
      <c r="HJ628" s="412">
        <v>-4.0472307999999999E-2</v>
      </c>
      <c r="HK628" s="412">
        <v>-5.0728746999999998E-2</v>
      </c>
      <c r="HL628" s="412">
        <v>-5.0220760000000003E-2</v>
      </c>
      <c r="HM628" s="412">
        <v>-4.3771527999999997E-2</v>
      </c>
      <c r="HN628" s="412">
        <v>-4.5512924000000003E-2</v>
      </c>
      <c r="HO628" s="412">
        <v>-4.8248240999999997E-2</v>
      </c>
      <c r="HP628" s="412">
        <v>-4.5448777000000003E-2</v>
      </c>
      <c r="HQ628" s="412">
        <v>-4.4336958000000003E-2</v>
      </c>
      <c r="HR628" s="412">
        <v>-5.2371773000000003E-2</v>
      </c>
      <c r="HS628" s="412">
        <v>-2.2731923000000001E-2</v>
      </c>
      <c r="HT628" s="412">
        <v>-4.1704900000000003E-2</v>
      </c>
      <c r="HU628" s="412">
        <v>-3.6274083999999998E-2</v>
      </c>
      <c r="HV628" s="412">
        <v>0.973368856</v>
      </c>
      <c r="HW628" s="412">
        <v>-1.3136843E-2</v>
      </c>
      <c r="HX628" s="412">
        <v>-4.3912673999999999E-2</v>
      </c>
      <c r="HY628" s="412">
        <v>-2.1627687E-2</v>
      </c>
      <c r="HZ628" s="412">
        <v>-1.8903908000000001E-2</v>
      </c>
      <c r="IA628" s="412">
        <v>-2.1003148999999999E-2</v>
      </c>
      <c r="IB628" s="412">
        <v>-1.9618638000000001E-2</v>
      </c>
      <c r="IC628" s="412">
        <v>-1.0369468999999999E-2</v>
      </c>
      <c r="ID628" s="412">
        <v>-4.2000140000000002E-3</v>
      </c>
      <c r="IE628" s="412">
        <v>-3.9435859999999998E-3</v>
      </c>
      <c r="IF628" s="412">
        <v>-1.3035198E-2</v>
      </c>
      <c r="IG628" s="412">
        <v>-2.0673158000000001E-2</v>
      </c>
      <c r="IH628" s="412">
        <v>-1.0364842000000001E-2</v>
      </c>
      <c r="II628" s="412">
        <v>-2.6794661000000001E-2</v>
      </c>
      <c r="IJ628" s="412">
        <v>-1.6154055E-2</v>
      </c>
      <c r="IK628" s="412">
        <v>-1.9167699999999999E-4</v>
      </c>
      <c r="IL628" s="412">
        <v>-3.3658131000000001E-2</v>
      </c>
      <c r="IM628" s="412">
        <v>-2.4860485000000002E-2</v>
      </c>
      <c r="IN628" s="412">
        <v>-6.4319324999999997E-2</v>
      </c>
      <c r="IO628" s="412">
        <v>-5.2507963999999997E-2</v>
      </c>
      <c r="IP628" s="412">
        <v>-6.6813014000000004E-2</v>
      </c>
      <c r="IQ628" s="412">
        <v>-5.5335401999999999E-2</v>
      </c>
      <c r="IR628" s="412">
        <v>-5.0915385000000001E-2</v>
      </c>
      <c r="IS628" s="412">
        <v>-4.2257126999999998E-2</v>
      </c>
      <c r="IT628" s="412">
        <v>-4.9422046999999997E-2</v>
      </c>
      <c r="IU628" s="412">
        <v>-4.9962993999999997E-2</v>
      </c>
      <c r="IV628" s="412">
        <v>-4.3723959999999999E-2</v>
      </c>
      <c r="IW628" s="412">
        <v>-4.6442674000000003E-2</v>
      </c>
      <c r="IX628" s="412">
        <v>-4.8364542000000003E-2</v>
      </c>
      <c r="IY628" s="412">
        <v>-4.2919411999999997E-2</v>
      </c>
      <c r="IZ628" s="412">
        <v>-4.4481861999999997E-2</v>
      </c>
      <c r="JA628" s="412">
        <v>-4.6721575000000001E-2</v>
      </c>
      <c r="JB628" s="412">
        <v>-2.3178318E-2</v>
      </c>
      <c r="JC628" s="412">
        <v>-4.1097733999999997E-2</v>
      </c>
      <c r="JD628" s="412">
        <v>-3.5250123000000001E-2</v>
      </c>
      <c r="JE628" s="412">
        <v>0.974329958</v>
      </c>
      <c r="JF628" s="412">
        <v>-1.2928765E-2</v>
      </c>
      <c r="JG628" s="412">
        <v>-4.4664563999999997E-2</v>
      </c>
      <c r="JH628" s="412">
        <v>-2.2034110999999999E-2</v>
      </c>
      <c r="JI628" s="412">
        <v>-1.9362353999999998E-2</v>
      </c>
      <c r="JJ628" s="412">
        <v>-2.0078516000000001E-2</v>
      </c>
      <c r="JK628" s="412">
        <v>-1.9788357999999999E-2</v>
      </c>
      <c r="JL628" s="412">
        <v>-1.0504078999999999E-2</v>
      </c>
      <c r="JM628" s="412">
        <v>-4.210213E-3</v>
      </c>
      <c r="JN628" s="412">
        <v>-3.5618059999999998E-3</v>
      </c>
      <c r="JO628" s="412">
        <v>-1.2971992E-2</v>
      </c>
      <c r="JP628" s="412">
        <v>-1.8281367999999999E-2</v>
      </c>
      <c r="JQ628" s="412">
        <v>-1.0410566E-2</v>
      </c>
      <c r="JR628" s="412">
        <v>-2.6402114000000001E-2</v>
      </c>
      <c r="JS628" s="412">
        <v>-1.6235166999999998E-2</v>
      </c>
      <c r="JT628" s="412">
        <v>-1.9056800000000001E-4</v>
      </c>
      <c r="JU628" s="412">
        <v>-3.3195496999999997E-2</v>
      </c>
      <c r="JV628" s="412">
        <v>-2.2445743000000001E-2</v>
      </c>
      <c r="JW628" s="412">
        <v>-6.4699828000000001E-2</v>
      </c>
      <c r="JX628" s="412">
        <v>-5.2223237999999998E-2</v>
      </c>
      <c r="JY628" s="412">
        <v>-6.2931043000000006E-2</v>
      </c>
      <c r="JZ628" s="412">
        <v>-5.5045617999999998E-2</v>
      </c>
      <c r="KA628" s="412">
        <v>-5.0399243000000003E-2</v>
      </c>
      <c r="KB628" s="412">
        <v>-4.1648170999999998E-2</v>
      </c>
      <c r="KC628" s="412">
        <v>-4.7226551999999998E-2</v>
      </c>
      <c r="KD628" s="412">
        <v>-4.8422970000000003E-2</v>
      </c>
      <c r="KE628" s="412">
        <v>-4.1490856E-2</v>
      </c>
      <c r="KF628" s="412">
        <v>-4.5104693000000001E-2</v>
      </c>
      <c r="KG628" s="412">
        <v>-4.6125517999999997E-2</v>
      </c>
      <c r="KH628" s="412">
        <v>-3.8753563999999997E-2</v>
      </c>
      <c r="KI628" s="412">
        <v>-4.3995129000000001E-2</v>
      </c>
      <c r="KJ628" s="412">
        <v>-4.4094728E-2</v>
      </c>
      <c r="KK628" s="412">
        <v>-2.3218615000000001E-2</v>
      </c>
      <c r="KL628" s="412">
        <v>-4.1101199999999997E-2</v>
      </c>
      <c r="KM628" s="412">
        <v>-3.4217009E-2</v>
      </c>
      <c r="KN628" s="412">
        <v>0.975390168</v>
      </c>
      <c r="KO628" s="412">
        <v>-1.278873E-2</v>
      </c>
      <c r="KP628" s="412">
        <v>-4.6474085999999998E-2</v>
      </c>
      <c r="KQ628" s="412">
        <v>-2.1304285999999999E-2</v>
      </c>
      <c r="KR628" s="412">
        <v>-2.0053482000000001E-2</v>
      </c>
      <c r="KS628" s="412">
        <v>-2.0295909000000001E-2</v>
      </c>
      <c r="KT628" s="412">
        <v>-1.9414648E-2</v>
      </c>
      <c r="KU628" s="412">
        <v>-1.0531959E-2</v>
      </c>
      <c r="KV628" s="412">
        <v>-3.876464E-3</v>
      </c>
      <c r="KW628" s="412">
        <v>-3.3375369999999998E-3</v>
      </c>
      <c r="KX628" s="412">
        <v>-1.2799982E-2</v>
      </c>
      <c r="KY628" s="412">
        <v>-1.8901136999999998E-2</v>
      </c>
      <c r="KZ628" s="412">
        <v>-1.0775193000000001E-2</v>
      </c>
      <c r="LA628" s="412">
        <v>-2.5945813000000002E-2</v>
      </c>
      <c r="LB628" s="412">
        <v>-1.6353217999999999E-2</v>
      </c>
      <c r="LC628" s="412">
        <v>-1.5309399999999999E-4</v>
      </c>
      <c r="LD628" s="412">
        <v>-3.2777520999999997E-2</v>
      </c>
      <c r="LE628" s="412">
        <v>-2.1105550000000001E-2</v>
      </c>
      <c r="LF628" s="412">
        <v>-6.3683009999999998E-2</v>
      </c>
      <c r="LG628" s="412">
        <v>-4.9249078000000002E-2</v>
      </c>
      <c r="LH628" s="412">
        <v>-6.1469468999999999E-2</v>
      </c>
      <c r="LI628" s="412">
        <v>-5.5447874000000001E-2</v>
      </c>
      <c r="LJ628" s="412">
        <v>-5.0694872000000002E-2</v>
      </c>
      <c r="LK628" s="412">
        <v>-4.4464836000000001E-2</v>
      </c>
      <c r="LL628" s="412">
        <v>-4.6490333000000002E-2</v>
      </c>
      <c r="LM628" s="412">
        <v>-4.8282925999999997E-2</v>
      </c>
      <c r="LN628" s="412">
        <v>-4.0489202000000002E-2</v>
      </c>
      <c r="LO628" s="412">
        <v>-4.5149443999999997E-2</v>
      </c>
      <c r="LP628" s="412">
        <v>-4.6478472999999999E-2</v>
      </c>
      <c r="LQ628" s="412">
        <v>-3.6923667E-2</v>
      </c>
      <c r="LR628" s="412">
        <v>-4.4896431000000001E-2</v>
      </c>
      <c r="LS628" s="412">
        <v>-4.3236626E-2</v>
      </c>
      <c r="LT628" s="412">
        <v>-2.2001604000000001E-2</v>
      </c>
      <c r="LU628" s="412">
        <v>-4.1181160000000001E-2</v>
      </c>
      <c r="LV628" s="412">
        <v>-3.5062924000000002E-2</v>
      </c>
      <c r="LW628" s="412">
        <v>0.97413359200000005</v>
      </c>
      <c r="LX628" s="412">
        <v>-1.3186039E-2</v>
      </c>
      <c r="LY628" s="412">
        <v>-4.7030414E-2</v>
      </c>
      <c r="LZ628" s="412">
        <v>-2.2747237999999999E-2</v>
      </c>
      <c r="MA628" s="412">
        <v>-2.0284125E-2</v>
      </c>
      <c r="MB628" s="412">
        <v>-2.1777647000000001E-2</v>
      </c>
      <c r="MC628" s="412">
        <v>-1.9242452E-2</v>
      </c>
      <c r="MD628" s="412">
        <v>-1.1022951E-2</v>
      </c>
      <c r="ME628" s="412">
        <v>-3.9801890000000003E-3</v>
      </c>
      <c r="MF628" s="412">
        <v>-4.1040110000000003E-3</v>
      </c>
      <c r="MG628" s="412">
        <v>-1.318716E-2</v>
      </c>
      <c r="MH628" s="412">
        <v>-1.9526110999999999E-2</v>
      </c>
      <c r="MI628" s="412">
        <v>-1.1142819E-2</v>
      </c>
      <c r="MJ628" s="412">
        <v>-2.6623279999999999E-2</v>
      </c>
      <c r="MK628" s="412">
        <v>-1.7040682000000001E-2</v>
      </c>
      <c r="ML628" s="412">
        <v>-1.83597E-4</v>
      </c>
      <c r="MM628" s="412">
        <v>-3.0851911999999999E-2</v>
      </c>
      <c r="MN628" s="412">
        <v>-1.7975123999999999E-2</v>
      </c>
      <c r="MO628" s="412">
        <v>-6.2220142999999999E-2</v>
      </c>
      <c r="MP628" s="412">
        <v>-4.551815E-2</v>
      </c>
      <c r="MQ628" s="412">
        <v>-5.4866814999999999E-2</v>
      </c>
      <c r="MR628" s="412">
        <v>-5.2000957E-2</v>
      </c>
      <c r="MS628" s="412">
        <v>-4.7336615999999998E-2</v>
      </c>
      <c r="MT628" s="412">
        <v>-4.5950968000000002E-2</v>
      </c>
      <c r="MU628" s="412">
        <v>-4.4551189999999997E-2</v>
      </c>
      <c r="MV628" s="412">
        <v>-4.5607137999999998E-2</v>
      </c>
      <c r="MW628" s="412">
        <v>-3.7132218000000002E-2</v>
      </c>
      <c r="MX628" s="412">
        <v>-4.1890623000000002E-2</v>
      </c>
      <c r="MY628" s="412">
        <v>-4.3186981999999999E-2</v>
      </c>
      <c r="MZ628" s="412">
        <v>-3.3395172000000001E-2</v>
      </c>
      <c r="NA628" s="412">
        <v>-4.2604976000000003E-2</v>
      </c>
      <c r="NB628" s="412">
        <v>-4.1179634999999999E-2</v>
      </c>
      <c r="NC628" s="412">
        <v>-2.0219589999999999E-2</v>
      </c>
      <c r="ND628" s="412">
        <v>-3.9643831999999997E-2</v>
      </c>
      <c r="NE628" s="412">
        <v>-3.4451659000000003E-2</v>
      </c>
      <c r="NF628" s="412">
        <v>0.97564072999999996</v>
      </c>
      <c r="NG628" s="412">
        <v>-1.2831319000000001E-2</v>
      </c>
      <c r="NH628" s="412">
        <v>-4.6487739E-2</v>
      </c>
      <c r="NI628" s="412">
        <v>-2.2128022000000001E-2</v>
      </c>
      <c r="NJ628" s="412">
        <v>-1.8102297999999999E-2</v>
      </c>
      <c r="NK628" s="412">
        <v>-2.0555997999999999E-2</v>
      </c>
      <c r="NL628" s="412">
        <v>-1.8879508E-2</v>
      </c>
      <c r="NM628" s="412">
        <v>-1.0778853999999999E-2</v>
      </c>
      <c r="NN628" s="412">
        <v>-3.9060729999999999E-3</v>
      </c>
      <c r="NO628" s="412">
        <v>-4.1316599999999997E-3</v>
      </c>
      <c r="NP628" s="412">
        <v>-1.2500572999999999E-2</v>
      </c>
      <c r="NQ628" s="412">
        <v>-2.0345828999999999E-2</v>
      </c>
      <c r="NR628" s="412">
        <v>-1.1028527E-2</v>
      </c>
      <c r="NS628" s="412">
        <v>-2.7063508E-2</v>
      </c>
      <c r="NT628" s="412">
        <v>-1.6680146E-2</v>
      </c>
      <c r="NU628" s="412">
        <v>-1.7420099999999999E-4</v>
      </c>
      <c r="NV628" s="412">
        <v>-3.1361435E-2</v>
      </c>
      <c r="NW628" s="412">
        <v>-1.7111392E-2</v>
      </c>
      <c r="NX628" s="412">
        <v>-6.0645971E-2</v>
      </c>
      <c r="NY628" s="412">
        <v>-4.1044025999999997E-2</v>
      </c>
      <c r="NZ628" s="412">
        <v>-4.9545299000000001E-2</v>
      </c>
      <c r="OA628" s="412">
        <v>-5.0666132000000003E-2</v>
      </c>
      <c r="OB628" s="412">
        <v>-4.6795872000000002E-2</v>
      </c>
      <c r="OC628" s="412">
        <v>-5.628698E-2</v>
      </c>
      <c r="OD628" s="412">
        <v>-4.4395023999999998E-2</v>
      </c>
      <c r="OE628" s="412">
        <v>-4.4618612000000002E-2</v>
      </c>
      <c r="OF628" s="412">
        <v>-3.7218248000000002E-2</v>
      </c>
      <c r="OG628" s="412">
        <v>-4.1193581E-2</v>
      </c>
      <c r="OH628" s="412">
        <v>-4.1391132999999997E-2</v>
      </c>
      <c r="OI628" s="412">
        <v>-3.1123726000000001E-2</v>
      </c>
      <c r="OJ628" s="412">
        <v>-4.1370889000000001E-2</v>
      </c>
      <c r="OK628" s="412">
        <v>-4.1488617999999998E-2</v>
      </c>
      <c r="OL628" s="412">
        <v>-2.1414674000000002E-2</v>
      </c>
      <c r="OM628" s="412">
        <v>-3.9602396999999998E-2</v>
      </c>
      <c r="ON628" s="412">
        <v>-3.3361822999999999E-2</v>
      </c>
      <c r="OO628" s="412">
        <v>0.975168005</v>
      </c>
      <c r="OP628" s="412">
        <v>-1.2585901E-2</v>
      </c>
      <c r="OQ628" s="412">
        <v>-4.5541026999999998E-2</v>
      </c>
      <c r="OR628" s="412">
        <v>-2.2499914999999999E-2</v>
      </c>
      <c r="OS628" s="412">
        <v>-1.7967484999999998E-2</v>
      </c>
      <c r="OT628" s="412">
        <v>-2.0740013000000002E-2</v>
      </c>
      <c r="OU628" s="412">
        <v>-1.9802707999999999E-2</v>
      </c>
      <c r="OV628" s="412">
        <v>-1.0773431999999999E-2</v>
      </c>
      <c r="OW628" s="412">
        <v>-3.7401840000000001E-3</v>
      </c>
      <c r="OX628" s="412">
        <v>-4.3995520000000002E-3</v>
      </c>
      <c r="OY628" s="412">
        <v>-1.2474766999999999E-2</v>
      </c>
      <c r="OZ628" s="412">
        <v>-1.9985626999999999E-2</v>
      </c>
      <c r="PA628" s="412">
        <v>-1.1323097000000001E-2</v>
      </c>
      <c r="PB628" s="412">
        <v>-2.6497566E-2</v>
      </c>
      <c r="PC628" s="412">
        <v>-1.6511191000000001E-2</v>
      </c>
      <c r="PD628" s="412">
        <v>-3.08406E-4</v>
      </c>
      <c r="PE628" s="412">
        <v>-3.4239955000000002E-2</v>
      </c>
      <c r="PF628" s="412">
        <v>-1.8620156999999998E-2</v>
      </c>
      <c r="PG628" s="412">
        <v>-6.2922227999999997E-2</v>
      </c>
      <c r="PH628" s="412">
        <v>-4.0726396999999998E-2</v>
      </c>
      <c r="PI628" s="412">
        <v>-4.9027191999999997E-2</v>
      </c>
      <c r="PJ628" s="412">
        <v>-5.0668631999999998E-2</v>
      </c>
      <c r="PK628" s="412">
        <v>-4.6118384999999998E-2</v>
      </c>
      <c r="PL628" s="412">
        <v>-5.8903087999999999E-2</v>
      </c>
      <c r="PM628" s="412">
        <v>-4.3738458000000001E-2</v>
      </c>
      <c r="PN628" s="412">
        <v>-4.4538734000000003E-2</v>
      </c>
      <c r="PO628" s="412">
        <v>-3.9069222000000001E-2</v>
      </c>
      <c r="PP628" s="412">
        <v>-4.1162938000000003E-2</v>
      </c>
      <c r="PQ628" s="412">
        <v>-4.1176101E-2</v>
      </c>
      <c r="PR628" s="412">
        <v>-3.0576156E-2</v>
      </c>
      <c r="PS628" s="412">
        <v>-4.0066371000000003E-2</v>
      </c>
      <c r="PT628" s="412">
        <v>-4.1648240000000003E-2</v>
      </c>
      <c r="PU628" s="412">
        <v>-2.198545E-2</v>
      </c>
      <c r="PV628" s="412">
        <v>-4.1299511999999997E-2</v>
      </c>
      <c r="PW628" s="412">
        <v>-3.2490577E-2</v>
      </c>
      <c r="PX628" s="412">
        <v>0.97583031600000003</v>
      </c>
      <c r="PY628" s="412">
        <v>-1.2825342E-2</v>
      </c>
      <c r="PZ628" s="412">
        <v>-4.7147687000000001E-2</v>
      </c>
      <c r="QA628" s="412">
        <v>-2.2687028000000001E-2</v>
      </c>
      <c r="QB628" s="412">
        <v>-1.8492185000000001E-2</v>
      </c>
      <c r="QC628" s="412">
        <v>-2.2590664999999999E-2</v>
      </c>
      <c r="QD628" s="412">
        <v>-2.0394492E-2</v>
      </c>
      <c r="QE628" s="412">
        <v>-1.1432304000000001E-2</v>
      </c>
      <c r="QF628" s="412">
        <v>-3.9475559999999996E-3</v>
      </c>
      <c r="QG628" s="412">
        <v>-4.5730409999999999E-3</v>
      </c>
      <c r="QH628" s="412">
        <v>-1.3229581000000001E-2</v>
      </c>
      <c r="QI628" s="412">
        <v>-1.9326111E-2</v>
      </c>
      <c r="QJ628" s="412">
        <v>-1.2099975000000001E-2</v>
      </c>
      <c r="QK628" s="412">
        <v>-2.7900376000000001E-2</v>
      </c>
      <c r="QL628" s="412">
        <v>-1.7341663E-2</v>
      </c>
      <c r="QM628" s="412">
        <v>-2.57006E-4</v>
      </c>
      <c r="QN628" s="412">
        <v>-3.2699238999999998E-2</v>
      </c>
      <c r="QO628" s="412">
        <v>-1.6113260000000001E-2</v>
      </c>
      <c r="QP628" s="412">
        <v>-6.2247574999999999E-2</v>
      </c>
      <c r="QQ628" s="412">
        <v>-3.7259035000000003E-2</v>
      </c>
      <c r="QR628" s="412">
        <v>-4.7678878000000001E-2</v>
      </c>
      <c r="QS628" s="412">
        <v>-4.9309806999999997E-2</v>
      </c>
      <c r="QT628" s="412">
        <v>-4.6136045000000001E-2</v>
      </c>
      <c r="QU628" s="412">
        <v>-6.1544515000000001E-2</v>
      </c>
      <c r="QV628" s="412">
        <v>-4.4498995E-2</v>
      </c>
      <c r="QW628" s="412">
        <v>-4.3886289000000002E-2</v>
      </c>
      <c r="QX628" s="412">
        <v>-3.8279378000000003E-2</v>
      </c>
      <c r="QY628" s="412">
        <v>-4.1960879E-2</v>
      </c>
      <c r="QZ628" s="412">
        <v>-4.0257627999999997E-2</v>
      </c>
      <c r="RA628" s="412">
        <v>-3.0926399E-2</v>
      </c>
      <c r="RB628" s="412">
        <v>-4.1369847000000001E-2</v>
      </c>
      <c r="RC628" s="412">
        <v>-4.1338720000000002E-2</v>
      </c>
      <c r="RD628" s="412">
        <v>-1.9804684999999999E-2</v>
      </c>
      <c r="RE628" s="412">
        <v>-4.1298437E-2</v>
      </c>
      <c r="RF628" s="412">
        <v>-3.1505186999999997E-2</v>
      </c>
      <c r="RG628" s="412">
        <v>0.97663097099999996</v>
      </c>
      <c r="RH628" s="412">
        <v>-1.2297875999999999E-2</v>
      </c>
      <c r="RI628" s="412">
        <v>-4.7573260999999999E-2</v>
      </c>
      <c r="RJ628" s="412">
        <v>-2.1711006000000001E-2</v>
      </c>
      <c r="RK628" s="412">
        <v>-1.7511424000000001E-2</v>
      </c>
      <c r="RL628" s="412">
        <v>-2.1996425999999999E-2</v>
      </c>
      <c r="RM628" s="412">
        <v>-2.0539267E-2</v>
      </c>
      <c r="RN628" s="412">
        <v>-1.1614428E-2</v>
      </c>
      <c r="RO628" s="412">
        <v>-4.1648809999999996E-3</v>
      </c>
      <c r="RP628" s="412">
        <v>-4.2366610000000001E-3</v>
      </c>
      <c r="RQ628" s="412">
        <v>-1.3233617E-2</v>
      </c>
      <c r="RR628" s="412">
        <v>-2.0134299000000001E-2</v>
      </c>
      <c r="RS628" s="412">
        <v>-1.2254652E-2</v>
      </c>
      <c r="RT628" s="412">
        <v>-2.7486097000000001E-2</v>
      </c>
      <c r="RU628" s="412">
        <v>-1.7319852E-2</v>
      </c>
      <c r="RV628" s="412">
        <v>-1.20548E-4</v>
      </c>
      <c r="RW628" s="412">
        <v>-3.2385705000000001E-2</v>
      </c>
      <c r="RX628" s="412">
        <v>-1.5560077E-2</v>
      </c>
      <c r="RY628" s="412">
        <v>-6.2376655000000003E-2</v>
      </c>
      <c r="RZ628" s="412">
        <v>-3.6605303999999998E-2</v>
      </c>
      <c r="SA628" s="412">
        <v>-4.4916501999999997E-2</v>
      </c>
      <c r="SB628" s="412">
        <v>-4.7616101000000001E-2</v>
      </c>
      <c r="SC628" s="412">
        <v>-4.5050885999999998E-2</v>
      </c>
      <c r="SD628" s="412">
        <v>-5.8517781999999997E-2</v>
      </c>
      <c r="SE628" s="412">
        <v>-4.4043666000000002E-2</v>
      </c>
      <c r="SF628" s="412">
        <v>-4.3283112999999998E-2</v>
      </c>
      <c r="SG628" s="412">
        <v>-3.7531726000000001E-2</v>
      </c>
      <c r="SH628" s="412">
        <v>-3.8255333000000002E-2</v>
      </c>
      <c r="SI628" s="412">
        <v>-3.8812810000000003E-2</v>
      </c>
      <c r="SJ628" s="412">
        <v>-3.1148401999999999E-2</v>
      </c>
      <c r="SK628" s="412">
        <v>-4.1179804E-2</v>
      </c>
      <c r="SL628" s="412">
        <v>-3.9443213999999997E-2</v>
      </c>
      <c r="SM628" s="412">
        <v>-1.8633716000000002E-2</v>
      </c>
      <c r="SN628" s="412">
        <v>-3.990171E-2</v>
      </c>
      <c r="SO628" s="412">
        <v>-3.0619259999999999E-2</v>
      </c>
      <c r="SP628" s="412">
        <v>0.97820590100000004</v>
      </c>
      <c r="SQ628" s="412">
        <v>-1.2738413000000001E-2</v>
      </c>
      <c r="SR628" s="412">
        <v>-4.5422008E-2</v>
      </c>
      <c r="SS628" s="412">
        <v>-2.2083263999999998E-2</v>
      </c>
      <c r="ST628" s="412">
        <v>-1.7596152E-2</v>
      </c>
      <c r="SU628" s="412">
        <v>-2.3168866E-2</v>
      </c>
      <c r="SV628" s="412">
        <v>-2.2459183000000001E-2</v>
      </c>
      <c r="SW628" s="412">
        <v>-1.1924235E-2</v>
      </c>
      <c r="SX628" s="412">
        <v>-3.9236369999999998E-3</v>
      </c>
      <c r="SY628" s="412">
        <v>-3.9795589999999997E-3</v>
      </c>
      <c r="SZ628" s="412">
        <v>-1.3444606E-2</v>
      </c>
      <c r="TA628" s="412">
        <v>-1.8643449999999999E-2</v>
      </c>
      <c r="TB628" s="412">
        <v>-1.1209958000000001E-2</v>
      </c>
      <c r="TC628" s="412">
        <v>-2.5957599000000001E-2</v>
      </c>
      <c r="TD628" s="412">
        <v>-1.6607424999999999E-2</v>
      </c>
      <c r="TE628" s="412">
        <v>-1.02972E-4</v>
      </c>
    </row>
    <row r="629" spans="1:525" x14ac:dyDescent="0.3">
      <c r="A629" s="412">
        <v>-1.7168073999999998E-2</v>
      </c>
      <c r="B629" s="412">
        <v>-1.0441707999999999E-2</v>
      </c>
      <c r="C629" s="412">
        <v>-2.9450977999999999E-2</v>
      </c>
      <c r="D629" s="412">
        <v>-2.5934334999999999E-2</v>
      </c>
      <c r="E629" s="412">
        <v>-3.9862633000000001E-2</v>
      </c>
      <c r="F629" s="412">
        <v>-2.1088651999999999E-2</v>
      </c>
      <c r="G629" s="412">
        <v>-1.8190105000000002E-2</v>
      </c>
      <c r="H629" s="412">
        <v>-1.5786886E-2</v>
      </c>
      <c r="I629" s="412">
        <v>-2.2335371999999999E-2</v>
      </c>
      <c r="J629" s="412">
        <v>-2.2177466999999999E-2</v>
      </c>
      <c r="K629" s="412">
        <v>-1.9526002000000001E-2</v>
      </c>
      <c r="L629" s="412">
        <v>-1.6188626000000001E-2</v>
      </c>
      <c r="M629" s="412">
        <v>-1.7167446999999999E-2</v>
      </c>
      <c r="N629" s="412">
        <v>-1.7295903000000001E-2</v>
      </c>
      <c r="O629" s="412">
        <v>-1.8025660999999998E-2</v>
      </c>
      <c r="P629" s="412">
        <v>-2.6315076999999999E-2</v>
      </c>
      <c r="Q629" s="412">
        <v>-8.6321599999999998E-3</v>
      </c>
      <c r="R629" s="412">
        <v>-2.7407905E-2</v>
      </c>
      <c r="S629" s="412">
        <v>-1.7499440000000002E-2</v>
      </c>
      <c r="T629" s="412">
        <v>-9.7276140000000007E-3</v>
      </c>
      <c r="U629" s="412">
        <v>0.99096838499999995</v>
      </c>
      <c r="V629" s="412">
        <v>-2.6527189999999999E-2</v>
      </c>
      <c r="W629" s="412">
        <v>-1.5832043000000001E-2</v>
      </c>
      <c r="X629" s="412">
        <v>-9.3999610000000001E-3</v>
      </c>
      <c r="Y629" s="412">
        <v>-8.6057029999999993E-3</v>
      </c>
      <c r="Z629" s="412">
        <v>-9.537785E-3</v>
      </c>
      <c r="AA629" s="412">
        <v>-9.8046049999999992E-3</v>
      </c>
      <c r="AB629" s="412">
        <v>-4.2033189999999996E-3</v>
      </c>
      <c r="AC629" s="412">
        <v>-3.2457250000000001E-3</v>
      </c>
      <c r="AD629" s="412">
        <v>-9.588325E-3</v>
      </c>
      <c r="AE629" s="412">
        <v>-7.8622659999999997E-3</v>
      </c>
      <c r="AF629" s="412">
        <v>-5.7862369999999996E-3</v>
      </c>
      <c r="AG629" s="412">
        <v>-1.1732619E-2</v>
      </c>
      <c r="AH629" s="412">
        <v>-1.2557207000000001E-2</v>
      </c>
      <c r="AI629" s="412">
        <v>-6.3707E-4</v>
      </c>
      <c r="AJ629" s="412">
        <v>-1.6765728000000001E-2</v>
      </c>
      <c r="AK629" s="412">
        <v>-1.0786512999999999E-2</v>
      </c>
      <c r="AL629" s="412">
        <v>-3.0014655000000001E-2</v>
      </c>
      <c r="AM629" s="412">
        <v>-2.5958016E-2</v>
      </c>
      <c r="AN629" s="412">
        <v>-3.9747263999999997E-2</v>
      </c>
      <c r="AO629" s="412">
        <v>-2.1160773000000001E-2</v>
      </c>
      <c r="AP629" s="412">
        <v>-1.8054318999999999E-2</v>
      </c>
      <c r="AQ629" s="412">
        <v>-1.3671897000000001E-2</v>
      </c>
      <c r="AR629" s="412">
        <v>-2.2463456E-2</v>
      </c>
      <c r="AS629" s="412">
        <v>-2.2035253000000001E-2</v>
      </c>
      <c r="AT629" s="412">
        <v>-1.9525414000000001E-2</v>
      </c>
      <c r="AU629" s="412">
        <v>-1.6026578999999999E-2</v>
      </c>
      <c r="AV629" s="412">
        <v>-1.7320540999999998E-2</v>
      </c>
      <c r="AW629" s="412">
        <v>-1.6811105E-2</v>
      </c>
      <c r="AX629" s="412">
        <v>-1.8478043999999999E-2</v>
      </c>
      <c r="AY629" s="412">
        <v>-2.6278658999999999E-2</v>
      </c>
      <c r="AZ629" s="412">
        <v>-8.2019880000000003E-3</v>
      </c>
      <c r="BA629" s="412">
        <v>-2.8008878000000001E-2</v>
      </c>
      <c r="BB629" s="412">
        <v>-1.7672923E-2</v>
      </c>
      <c r="BC629" s="412">
        <v>-9.2101809999999996E-3</v>
      </c>
      <c r="BD629" s="412">
        <v>0.99130139900000003</v>
      </c>
      <c r="BE629" s="412">
        <v>-2.7856994999999999E-2</v>
      </c>
      <c r="BF629" s="412">
        <v>-1.5342132E-2</v>
      </c>
      <c r="BG629" s="412">
        <v>-9.0914740000000004E-3</v>
      </c>
      <c r="BH629" s="412">
        <v>-7.9666310000000001E-3</v>
      </c>
      <c r="BI629" s="412">
        <v>-9.6206980000000004E-3</v>
      </c>
      <c r="BJ629" s="412">
        <v>-1.0077704999999999E-2</v>
      </c>
      <c r="BK629" s="412">
        <v>-4.1041419999999999E-3</v>
      </c>
      <c r="BL629" s="412">
        <v>-3.3322579999999998E-3</v>
      </c>
      <c r="BM629" s="412">
        <v>-9.5555069999999995E-3</v>
      </c>
      <c r="BN629" s="412">
        <v>-7.9239459999999994E-3</v>
      </c>
      <c r="BO629" s="412">
        <v>-5.9170020000000002E-3</v>
      </c>
      <c r="BP629" s="412">
        <v>-1.1729119E-2</v>
      </c>
      <c r="BQ629" s="412">
        <v>-1.2660572E-2</v>
      </c>
      <c r="BR629" s="412">
        <v>-6.3418299999999997E-4</v>
      </c>
      <c r="BS629" s="412">
        <v>-1.6866455999999998E-2</v>
      </c>
      <c r="BT629" s="412">
        <v>-1.0363615E-2</v>
      </c>
      <c r="BU629" s="412">
        <v>-2.9730564000000001E-2</v>
      </c>
      <c r="BV629" s="412">
        <v>-2.6418014E-2</v>
      </c>
      <c r="BW629" s="412">
        <v>-3.9812135999999998E-2</v>
      </c>
      <c r="BX629" s="412">
        <v>-2.0983239000000001E-2</v>
      </c>
      <c r="BY629" s="412">
        <v>-1.7683634E-2</v>
      </c>
      <c r="BZ629" s="412">
        <v>-1.2941698999999999E-2</v>
      </c>
      <c r="CA629" s="412">
        <v>-2.2572319E-2</v>
      </c>
      <c r="CB629" s="412">
        <v>-2.1459859000000001E-2</v>
      </c>
      <c r="CC629" s="412">
        <v>-1.8936084999999998E-2</v>
      </c>
      <c r="CD629" s="412">
        <v>-1.5885551000000001E-2</v>
      </c>
      <c r="CE629" s="412">
        <v>-1.6805311999999999E-2</v>
      </c>
      <c r="CF629" s="412">
        <v>-1.5968788000000001E-2</v>
      </c>
      <c r="CG629" s="412">
        <v>-1.8183019000000002E-2</v>
      </c>
      <c r="CH629" s="412">
        <v>-2.5595169000000001E-2</v>
      </c>
      <c r="CI629" s="412">
        <v>-8.1754529999999992E-3</v>
      </c>
      <c r="CJ629" s="412">
        <v>-2.7746050000000001E-2</v>
      </c>
      <c r="CK629" s="412">
        <v>-1.7307876999999999E-2</v>
      </c>
      <c r="CL629" s="412">
        <v>-8.6262560000000005E-3</v>
      </c>
      <c r="CM629" s="412">
        <v>0.99159379299999995</v>
      </c>
      <c r="CN629" s="412">
        <v>-2.6550852E-2</v>
      </c>
      <c r="CO629" s="412">
        <v>-1.5287208E-2</v>
      </c>
      <c r="CP629" s="412">
        <v>-8.9638389999999995E-3</v>
      </c>
      <c r="CQ629" s="412">
        <v>-8.1720319999999992E-3</v>
      </c>
      <c r="CR629" s="412">
        <v>-9.1823479999999999E-3</v>
      </c>
      <c r="CS629" s="412">
        <v>-1.0189648000000001E-2</v>
      </c>
      <c r="CT629" s="412">
        <v>-3.9872120000000004E-3</v>
      </c>
      <c r="CU629" s="412">
        <v>-3.3094019999999999E-3</v>
      </c>
      <c r="CV629" s="412">
        <v>-9.4650080000000004E-3</v>
      </c>
      <c r="CW629" s="412">
        <v>-7.8333280000000005E-3</v>
      </c>
      <c r="CX629" s="412">
        <v>-5.7973199999999999E-3</v>
      </c>
      <c r="CY629" s="412">
        <v>-1.1636146E-2</v>
      </c>
      <c r="CZ629" s="412">
        <v>-1.2499260999999999E-2</v>
      </c>
      <c r="DA629" s="412">
        <v>-5.4259000000000002E-4</v>
      </c>
      <c r="DB629" s="412">
        <v>-1.6625475000000001E-2</v>
      </c>
      <c r="DC629" s="412">
        <v>-1.0600615000000001E-2</v>
      </c>
      <c r="DD629" s="412">
        <v>-2.9609880000000002E-2</v>
      </c>
      <c r="DE629" s="412">
        <v>-2.7290798000000002E-2</v>
      </c>
      <c r="DF629" s="412">
        <v>-4.0154723000000003E-2</v>
      </c>
      <c r="DG629" s="412">
        <v>-2.1311574999999999E-2</v>
      </c>
      <c r="DH629" s="412">
        <v>-1.8166248999999999E-2</v>
      </c>
      <c r="DI629" s="412">
        <v>-1.4527106E-2</v>
      </c>
      <c r="DJ629" s="412">
        <v>-2.2301445E-2</v>
      </c>
      <c r="DK629" s="412">
        <v>-2.1322466000000002E-2</v>
      </c>
      <c r="DL629" s="412">
        <v>-1.9455417999999999E-2</v>
      </c>
      <c r="DM629" s="412">
        <v>-1.6375654E-2</v>
      </c>
      <c r="DN629" s="412">
        <v>-1.7111604999999998E-2</v>
      </c>
      <c r="DO629" s="412">
        <v>-1.5793117999999998E-2</v>
      </c>
      <c r="DP629" s="412">
        <v>-1.8744022999999999E-2</v>
      </c>
      <c r="DQ629" s="412">
        <v>-2.7064019000000002E-2</v>
      </c>
      <c r="DR629" s="412">
        <v>-8.3770689999999991E-3</v>
      </c>
      <c r="DS629" s="412">
        <v>-2.8719640000000001E-2</v>
      </c>
      <c r="DT629" s="412">
        <v>-1.7276623000000001E-2</v>
      </c>
      <c r="DU629" s="412">
        <v>-8.465406E-3</v>
      </c>
      <c r="DV629" s="412">
        <v>0.99157420299999999</v>
      </c>
      <c r="DW629" s="412">
        <v>-2.5796807000000001E-2</v>
      </c>
      <c r="DX629" s="412">
        <v>-1.5622377E-2</v>
      </c>
      <c r="DY629" s="412">
        <v>-9.0954910000000007E-3</v>
      </c>
      <c r="DZ629" s="412">
        <v>-9.1115550000000003E-3</v>
      </c>
      <c r="EA629" s="412">
        <v>-9.7892750000000001E-3</v>
      </c>
      <c r="EB629" s="412">
        <v>-1.0413508E-2</v>
      </c>
      <c r="EC629" s="412">
        <v>-4.0008889999999997E-3</v>
      </c>
      <c r="ED629" s="412">
        <v>-3.6556900000000001E-3</v>
      </c>
      <c r="EE629" s="412">
        <v>-9.3543470000000007E-3</v>
      </c>
      <c r="EF629" s="412">
        <v>-7.9899010000000006E-3</v>
      </c>
      <c r="EG629" s="412">
        <v>-5.849618E-3</v>
      </c>
      <c r="EH629" s="412">
        <v>-1.1920946E-2</v>
      </c>
      <c r="EI629" s="412">
        <v>-1.2482969999999999E-2</v>
      </c>
      <c r="EJ629" s="412">
        <v>-6.6504699999999999E-4</v>
      </c>
      <c r="EK629" s="412">
        <v>-1.6454582999999998E-2</v>
      </c>
      <c r="EL629" s="412">
        <v>-1.0904076E-2</v>
      </c>
      <c r="EM629" s="412">
        <v>-3.0223659E-2</v>
      </c>
      <c r="EN629" s="412">
        <v>-2.7513184999999999E-2</v>
      </c>
      <c r="EO629" s="412">
        <v>-3.9587828999999998E-2</v>
      </c>
      <c r="EP629" s="412">
        <v>-2.1241007999999999E-2</v>
      </c>
      <c r="EQ629" s="412">
        <v>-1.8344725999999999E-2</v>
      </c>
      <c r="ER629" s="412">
        <v>-1.2098251000000001E-2</v>
      </c>
      <c r="ES629" s="412">
        <v>-2.2163668000000001E-2</v>
      </c>
      <c r="ET629" s="412">
        <v>-2.0921466999999999E-2</v>
      </c>
      <c r="EU629" s="412">
        <v>-1.9515112000000001E-2</v>
      </c>
      <c r="EV629" s="412">
        <v>-1.6469928000000002E-2</v>
      </c>
      <c r="EW629" s="412">
        <v>-1.7393444000000001E-2</v>
      </c>
      <c r="EX629" s="412">
        <v>-1.5068486000000001E-2</v>
      </c>
      <c r="EY629" s="412">
        <v>-1.9240771E-2</v>
      </c>
      <c r="EZ629" s="412">
        <v>-2.5742859E-2</v>
      </c>
      <c r="FA629" s="412">
        <v>-8.2175159999999994E-3</v>
      </c>
      <c r="FB629" s="412">
        <v>-2.8322318999999999E-2</v>
      </c>
      <c r="FC629" s="412">
        <v>-1.7103442999999999E-2</v>
      </c>
      <c r="FD629" s="412">
        <v>-8.0108620000000005E-3</v>
      </c>
      <c r="FE629" s="412">
        <v>0.99168711499999995</v>
      </c>
      <c r="FF629" s="412">
        <v>-2.5491219999999998E-2</v>
      </c>
      <c r="FG629" s="412">
        <v>-1.5393548999999999E-2</v>
      </c>
      <c r="FH629" s="412">
        <v>-8.8468980000000006E-3</v>
      </c>
      <c r="FI629" s="412">
        <v>-9.0880349999999995E-3</v>
      </c>
      <c r="FJ629" s="412">
        <v>-9.516722E-3</v>
      </c>
      <c r="FK629" s="412">
        <v>-9.7514899999999998E-3</v>
      </c>
      <c r="FL629" s="412">
        <v>-3.9729309999999999E-3</v>
      </c>
      <c r="FM629" s="412">
        <v>-3.4588399999999999E-3</v>
      </c>
      <c r="FN629" s="412">
        <v>-9.5184970000000008E-3</v>
      </c>
      <c r="FO629" s="412">
        <v>-8.0737880000000001E-3</v>
      </c>
      <c r="FP629" s="412">
        <v>-5.9196880000000002E-3</v>
      </c>
      <c r="FQ629" s="412">
        <v>-1.1818399E-2</v>
      </c>
      <c r="FR629" s="412">
        <v>-1.2142969999999999E-2</v>
      </c>
      <c r="FS629" s="412">
        <v>-7.0186100000000002E-4</v>
      </c>
      <c r="FT629" s="412">
        <v>-1.6690894000000001E-2</v>
      </c>
      <c r="FU629" s="412">
        <v>-1.003831E-2</v>
      </c>
      <c r="FV629" s="412">
        <v>-3.0352022999999999E-2</v>
      </c>
      <c r="FW629" s="412">
        <v>-2.7175415000000001E-2</v>
      </c>
      <c r="FX629" s="412">
        <v>-3.8807741E-2</v>
      </c>
      <c r="FY629" s="412">
        <v>-2.0954413000000002E-2</v>
      </c>
      <c r="FZ629" s="412">
        <v>-1.8682167E-2</v>
      </c>
      <c r="GA629" s="412">
        <v>-1.079575E-2</v>
      </c>
      <c r="GB629" s="412">
        <v>-2.2262255000000002E-2</v>
      </c>
      <c r="GC629" s="412">
        <v>-2.0663066000000001E-2</v>
      </c>
      <c r="GD629" s="412">
        <v>-1.8622712E-2</v>
      </c>
      <c r="GE629" s="412">
        <v>-1.5849450000000001E-2</v>
      </c>
      <c r="GF629" s="412">
        <v>-1.6629768E-2</v>
      </c>
      <c r="GG629" s="412">
        <v>-1.3939002000000001E-2</v>
      </c>
      <c r="GH629" s="412">
        <v>-1.8888520999999998E-2</v>
      </c>
      <c r="GI629" s="412">
        <v>-2.5657342999999999E-2</v>
      </c>
      <c r="GJ629" s="412">
        <v>-7.9523349999999996E-3</v>
      </c>
      <c r="GK629" s="412">
        <v>-2.8305093999999999E-2</v>
      </c>
      <c r="GL629" s="412">
        <v>-1.6316014E-2</v>
      </c>
      <c r="GM629" s="412">
        <v>-7.4822930000000001E-3</v>
      </c>
      <c r="GN629" s="412">
        <v>0.99202638399999998</v>
      </c>
      <c r="GO629" s="412">
        <v>-2.5554226999999999E-2</v>
      </c>
      <c r="GP629" s="412">
        <v>-1.4222415E-2</v>
      </c>
      <c r="GQ629" s="412">
        <v>-8.4089130000000005E-3</v>
      </c>
      <c r="GR629" s="412">
        <v>-8.8671989999999992E-3</v>
      </c>
      <c r="GS629" s="412">
        <v>-9.1348120000000008E-3</v>
      </c>
      <c r="GT629" s="412">
        <v>-9.0251470000000007E-3</v>
      </c>
      <c r="GU629" s="412">
        <v>-4.0134120000000001E-3</v>
      </c>
      <c r="GV629" s="412">
        <v>-3.1380779999999999E-3</v>
      </c>
      <c r="GW629" s="412">
        <v>-9.1543370000000002E-3</v>
      </c>
      <c r="GX629" s="412">
        <v>-8.1788899999999994E-3</v>
      </c>
      <c r="GY629" s="412">
        <v>-5.7557529999999997E-3</v>
      </c>
      <c r="GZ629" s="412">
        <v>-1.1628861000000001E-2</v>
      </c>
      <c r="HA629" s="412">
        <v>-1.1802339E-2</v>
      </c>
      <c r="HB629" s="412">
        <v>-4.2144399999999999E-4</v>
      </c>
      <c r="HC629" s="412">
        <v>-1.6671194E-2</v>
      </c>
      <c r="HD629" s="412">
        <v>-1.0188134999999999E-2</v>
      </c>
      <c r="HE629" s="412">
        <v>-3.0911461000000001E-2</v>
      </c>
      <c r="HF629" s="412">
        <v>-2.7663071000000001E-2</v>
      </c>
      <c r="HG629" s="412">
        <v>-4.1245561E-2</v>
      </c>
      <c r="HH629" s="412">
        <v>-2.1229430000000001E-2</v>
      </c>
      <c r="HI629" s="412">
        <v>-1.9003239000000002E-2</v>
      </c>
      <c r="HJ629" s="412">
        <v>-1.1653281E-2</v>
      </c>
      <c r="HK629" s="412">
        <v>-2.2347813000000001E-2</v>
      </c>
      <c r="HL629" s="412">
        <v>-2.0832584000000001E-2</v>
      </c>
      <c r="HM629" s="412">
        <v>-1.9524840000000002E-2</v>
      </c>
      <c r="HN629" s="412">
        <v>-1.6450141000000001E-2</v>
      </c>
      <c r="HO629" s="412">
        <v>-1.7307126999999999E-2</v>
      </c>
      <c r="HP629" s="412">
        <v>-1.4753782999999999E-2</v>
      </c>
      <c r="HQ629" s="412">
        <v>-1.920413E-2</v>
      </c>
      <c r="HR629" s="412">
        <v>-2.5915665000000001E-2</v>
      </c>
      <c r="HS629" s="412">
        <v>-8.4886049999999998E-3</v>
      </c>
      <c r="HT629" s="412">
        <v>-2.9312039000000002E-2</v>
      </c>
      <c r="HU629" s="412">
        <v>-1.6164845000000001E-2</v>
      </c>
      <c r="HV629" s="412">
        <v>-7.1304740000000004E-3</v>
      </c>
      <c r="HW629" s="412">
        <v>0.99225528100000004</v>
      </c>
      <c r="HX629" s="412">
        <v>-2.5788904000000001E-2</v>
      </c>
      <c r="HY629" s="412">
        <v>-1.3898824000000001E-2</v>
      </c>
      <c r="HZ629" s="412">
        <v>-8.0597910000000002E-3</v>
      </c>
      <c r="IA629" s="412">
        <v>-9.710794E-3</v>
      </c>
      <c r="IB629" s="412">
        <v>-9.0927839999999996E-3</v>
      </c>
      <c r="IC629" s="412">
        <v>-8.6420500000000001E-3</v>
      </c>
      <c r="ID629" s="412">
        <v>-4.1740809999999996E-3</v>
      </c>
      <c r="IE629" s="412">
        <v>-2.9007490000000002E-3</v>
      </c>
      <c r="IF629" s="412">
        <v>-9.2277869999999994E-3</v>
      </c>
      <c r="IG629" s="412">
        <v>-8.3826339999999999E-3</v>
      </c>
      <c r="IH629" s="412">
        <v>-5.8163679999999997E-3</v>
      </c>
      <c r="II629" s="412">
        <v>-1.1624605E-2</v>
      </c>
      <c r="IJ629" s="412">
        <v>-1.1486389E-2</v>
      </c>
      <c r="IK629" s="412">
        <v>-3.4052300000000002E-4</v>
      </c>
      <c r="IL629" s="412">
        <v>-1.7078117E-2</v>
      </c>
      <c r="IM629" s="412">
        <v>-9.528735E-3</v>
      </c>
      <c r="IN629" s="412">
        <v>-3.0997619000000001E-2</v>
      </c>
      <c r="IO629" s="412">
        <v>-2.7867638E-2</v>
      </c>
      <c r="IP629" s="412">
        <v>-4.0671148999999997E-2</v>
      </c>
      <c r="IQ629" s="412">
        <v>-2.0986893E-2</v>
      </c>
      <c r="IR629" s="412">
        <v>-1.8915149999999999E-2</v>
      </c>
      <c r="IS629" s="412">
        <v>-1.0972035E-2</v>
      </c>
      <c r="IT629" s="412">
        <v>-2.1839969000000001E-2</v>
      </c>
      <c r="IU629" s="412">
        <v>-2.0535067000000001E-2</v>
      </c>
      <c r="IV629" s="412">
        <v>-1.9468395999999999E-2</v>
      </c>
      <c r="IW629" s="412">
        <v>-1.6721448999999999E-2</v>
      </c>
      <c r="IX629" s="412">
        <v>-1.7551506000000001E-2</v>
      </c>
      <c r="IY629" s="412">
        <v>-1.4105077000000001E-2</v>
      </c>
      <c r="IZ629" s="412">
        <v>-1.9023927E-2</v>
      </c>
      <c r="JA629" s="412">
        <v>-2.4605082E-2</v>
      </c>
      <c r="JB629" s="412">
        <v>-8.4466000000000003E-3</v>
      </c>
      <c r="JC629" s="412">
        <v>-2.9488113999999999E-2</v>
      </c>
      <c r="JD629" s="412">
        <v>-1.5946427999999999E-2</v>
      </c>
      <c r="JE629" s="412">
        <v>-6.8505399999999996E-3</v>
      </c>
      <c r="JF629" s="412">
        <v>0.99228793900000001</v>
      </c>
      <c r="JG629" s="412">
        <v>-2.5444293999999999E-2</v>
      </c>
      <c r="JH629" s="412">
        <v>-1.3533109E-2</v>
      </c>
      <c r="JI629" s="412">
        <v>-7.8264470000000003E-3</v>
      </c>
      <c r="JJ629" s="412">
        <v>-9.2851059999999996E-3</v>
      </c>
      <c r="JK629" s="412">
        <v>-8.7651550000000002E-3</v>
      </c>
      <c r="JL629" s="412">
        <v>-8.0224179999999999E-3</v>
      </c>
      <c r="JM629" s="412">
        <v>-4.2660290000000002E-3</v>
      </c>
      <c r="JN629" s="412">
        <v>-2.967375E-3</v>
      </c>
      <c r="JO629" s="412">
        <v>-9.1205739999999993E-3</v>
      </c>
      <c r="JP629" s="412">
        <v>-8.6572420000000008E-3</v>
      </c>
      <c r="JQ629" s="412">
        <v>-5.7324899999999998E-3</v>
      </c>
      <c r="JR629" s="412">
        <v>-1.1573877999999999E-2</v>
      </c>
      <c r="JS629" s="412">
        <v>-1.0731821000000001E-2</v>
      </c>
      <c r="JT629" s="412">
        <v>-3.26523E-4</v>
      </c>
      <c r="JU629" s="412">
        <v>-1.7079169000000002E-2</v>
      </c>
      <c r="JV629" s="412">
        <v>-8.8984340000000002E-3</v>
      </c>
      <c r="JW629" s="412">
        <v>-3.0689487000000001E-2</v>
      </c>
      <c r="JX629" s="412">
        <v>-2.6934383999999999E-2</v>
      </c>
      <c r="JY629" s="412">
        <v>-3.7137109000000001E-2</v>
      </c>
      <c r="JZ629" s="412">
        <v>-2.0938484E-2</v>
      </c>
      <c r="KA629" s="412">
        <v>-1.8811660000000001E-2</v>
      </c>
      <c r="KB629" s="412">
        <v>-1.0909876000000001E-2</v>
      </c>
      <c r="KC629" s="412">
        <v>-2.1674813000000001E-2</v>
      </c>
      <c r="KD629" s="412">
        <v>-2.0066508E-2</v>
      </c>
      <c r="KE629" s="412">
        <v>-1.9160264E-2</v>
      </c>
      <c r="KF629" s="412">
        <v>-1.6388239999999998E-2</v>
      </c>
      <c r="KG629" s="412">
        <v>-1.6613343999999999E-2</v>
      </c>
      <c r="KH629" s="412">
        <v>-1.2734824E-2</v>
      </c>
      <c r="KI629" s="412">
        <v>-1.8519627E-2</v>
      </c>
      <c r="KJ629" s="412">
        <v>-2.4786005999999999E-2</v>
      </c>
      <c r="KK629" s="412">
        <v>-8.6023899999999997E-3</v>
      </c>
      <c r="KL629" s="412">
        <v>-3.1257298000000003E-2</v>
      </c>
      <c r="KM629" s="412">
        <v>-1.5558038E-2</v>
      </c>
      <c r="KN629" s="412">
        <v>-6.5025070000000003E-3</v>
      </c>
      <c r="KO629" s="412">
        <v>0.99261851099999998</v>
      </c>
      <c r="KP629" s="412">
        <v>-2.5244345000000001E-2</v>
      </c>
      <c r="KQ629" s="412">
        <v>-1.3970991E-2</v>
      </c>
      <c r="KR629" s="412">
        <v>-7.8686750000000003E-3</v>
      </c>
      <c r="KS629" s="412">
        <v>-9.4238389999999998E-3</v>
      </c>
      <c r="KT629" s="412">
        <v>-8.6911780000000008E-3</v>
      </c>
      <c r="KU629" s="412">
        <v>-8.1081130000000001E-3</v>
      </c>
      <c r="KV629" s="412">
        <v>-4.3522689999999998E-3</v>
      </c>
      <c r="KW629" s="412">
        <v>-2.8955640000000002E-3</v>
      </c>
      <c r="KX629" s="412">
        <v>-8.9476720000000003E-3</v>
      </c>
      <c r="KY629" s="412">
        <v>-8.6535620000000001E-3</v>
      </c>
      <c r="KZ629" s="412">
        <v>-5.9089559999999999E-3</v>
      </c>
      <c r="LA629" s="412">
        <v>-1.1628319E-2</v>
      </c>
      <c r="LB629" s="412">
        <v>-1.0682686E-2</v>
      </c>
      <c r="LC629" s="412">
        <v>-2.5160200000000002E-4</v>
      </c>
      <c r="LD629" s="412">
        <v>-1.6754845000000001E-2</v>
      </c>
      <c r="LE629" s="412">
        <v>-7.8881149999999994E-3</v>
      </c>
      <c r="LF629" s="412">
        <v>-3.0577792999999999E-2</v>
      </c>
      <c r="LG629" s="412">
        <v>-2.609504E-2</v>
      </c>
      <c r="LH629" s="412">
        <v>-3.5923865999999999E-2</v>
      </c>
      <c r="LI629" s="412">
        <v>-2.0661929999999998E-2</v>
      </c>
      <c r="LJ629" s="412">
        <v>-1.8359288000000001E-2</v>
      </c>
      <c r="LK629" s="412">
        <v>-1.1646203000000001E-2</v>
      </c>
      <c r="LL629" s="412">
        <v>-2.1803468999999999E-2</v>
      </c>
      <c r="LM629" s="412">
        <v>-2.0076638000000001E-2</v>
      </c>
      <c r="LN629" s="412">
        <v>-1.8311236000000002E-2</v>
      </c>
      <c r="LO629" s="412">
        <v>-1.6560416000000001E-2</v>
      </c>
      <c r="LP629" s="412">
        <v>-1.6621381000000001E-2</v>
      </c>
      <c r="LQ629" s="412">
        <v>-1.2165789E-2</v>
      </c>
      <c r="LR629" s="412">
        <v>-1.8842711000000002E-2</v>
      </c>
      <c r="LS629" s="412">
        <v>-2.5864796999999998E-2</v>
      </c>
      <c r="LT629" s="412">
        <v>-7.757562E-3</v>
      </c>
      <c r="LU629" s="412">
        <v>-3.1729371999999999E-2</v>
      </c>
      <c r="LV629" s="412">
        <v>-1.599211E-2</v>
      </c>
      <c r="LW629" s="412">
        <v>-6.3180140000000003E-3</v>
      </c>
      <c r="LX629" s="412">
        <v>0.992515284</v>
      </c>
      <c r="LY629" s="412">
        <v>-2.4150824000000001E-2</v>
      </c>
      <c r="LZ629" s="412">
        <v>-1.4064197000000001E-2</v>
      </c>
      <c r="MA629" s="412">
        <v>-7.3423300000000002E-3</v>
      </c>
      <c r="MB629" s="412">
        <v>-9.4270259999999998E-3</v>
      </c>
      <c r="MC629" s="412">
        <v>-8.6451400000000008E-3</v>
      </c>
      <c r="MD629" s="412">
        <v>-7.9920479999999999E-3</v>
      </c>
      <c r="ME629" s="412">
        <v>-4.4151650000000004E-3</v>
      </c>
      <c r="MF629" s="412">
        <v>-3.2851479999999999E-3</v>
      </c>
      <c r="MG629" s="412">
        <v>-8.6279800000000004E-3</v>
      </c>
      <c r="MH629" s="412">
        <v>-8.3381419999999998E-3</v>
      </c>
      <c r="MI629" s="412">
        <v>-5.8567819999999996E-3</v>
      </c>
      <c r="MJ629" s="412">
        <v>-1.1874496999999999E-2</v>
      </c>
      <c r="MK629" s="412">
        <v>-1.0747662999999999E-2</v>
      </c>
      <c r="ML629" s="412">
        <v>-2.8348300000000001E-4</v>
      </c>
      <c r="MM629" s="412">
        <v>-1.7830226000000001E-2</v>
      </c>
      <c r="MN629" s="412">
        <v>-7.9409049999999998E-3</v>
      </c>
      <c r="MO629" s="412">
        <v>-3.1000143000000001E-2</v>
      </c>
      <c r="MP629" s="412">
        <v>-2.5750075000000001E-2</v>
      </c>
      <c r="MQ629" s="412">
        <v>-3.6179793000000002E-2</v>
      </c>
      <c r="MR629" s="412">
        <v>-2.1047430999999998E-2</v>
      </c>
      <c r="MS629" s="412">
        <v>-1.8930128000000001E-2</v>
      </c>
      <c r="MT629" s="412">
        <v>-1.3413707E-2</v>
      </c>
      <c r="MU629" s="412">
        <v>-2.2071760999999999E-2</v>
      </c>
      <c r="MV629" s="412">
        <v>-2.1251527999999999E-2</v>
      </c>
      <c r="MW629" s="412">
        <v>-1.9447513999999999E-2</v>
      </c>
      <c r="MX629" s="412">
        <v>-1.7297004000000001E-2</v>
      </c>
      <c r="MY629" s="412">
        <v>-1.7734982999999999E-2</v>
      </c>
      <c r="MZ629" s="412">
        <v>-1.3301858E-2</v>
      </c>
      <c r="NA629" s="412">
        <v>-1.9000798999999999E-2</v>
      </c>
      <c r="NB629" s="412">
        <v>-2.5903341E-2</v>
      </c>
      <c r="NC629" s="412">
        <v>-7.7002260000000001E-3</v>
      </c>
      <c r="ND629" s="412">
        <v>-3.2832902999999997E-2</v>
      </c>
      <c r="NE629" s="412">
        <v>-1.5485717E-2</v>
      </c>
      <c r="NF629" s="412">
        <v>-6.3203290000000004E-3</v>
      </c>
      <c r="NG629" s="412">
        <v>0.99275986500000002</v>
      </c>
      <c r="NH629" s="412">
        <v>-2.5049326E-2</v>
      </c>
      <c r="NI629" s="412">
        <v>-1.4649677E-2</v>
      </c>
      <c r="NJ629" s="412">
        <v>-7.9666709999999998E-3</v>
      </c>
      <c r="NK629" s="412">
        <v>-9.9918809999999993E-3</v>
      </c>
      <c r="NL629" s="412">
        <v>-8.7507920000000003E-3</v>
      </c>
      <c r="NM629" s="412">
        <v>-8.7505789999999996E-3</v>
      </c>
      <c r="NN629" s="412">
        <v>-4.5622019999999996E-3</v>
      </c>
      <c r="NO629" s="412">
        <v>-3.3345779999999999E-3</v>
      </c>
      <c r="NP629" s="412">
        <v>-8.5300040000000008E-3</v>
      </c>
      <c r="NQ629" s="412">
        <v>-8.3135080000000007E-3</v>
      </c>
      <c r="NR629" s="412">
        <v>-6.2177860000000003E-3</v>
      </c>
      <c r="NS629" s="412">
        <v>-1.3076211000000001E-2</v>
      </c>
      <c r="NT629" s="412">
        <v>-1.1321932999999999E-2</v>
      </c>
      <c r="NU629" s="412">
        <v>-2.4954600000000001E-4</v>
      </c>
      <c r="NV629" s="412">
        <v>-1.7489645000000002E-2</v>
      </c>
      <c r="NW629" s="412">
        <v>-7.314404E-3</v>
      </c>
      <c r="NX629" s="412">
        <v>-3.0157995E-2</v>
      </c>
      <c r="NY629" s="412">
        <v>-2.3509809999999999E-2</v>
      </c>
      <c r="NZ629" s="412">
        <v>-3.2514527000000001E-2</v>
      </c>
      <c r="OA629" s="412">
        <v>-2.0234677E-2</v>
      </c>
      <c r="OB629" s="412">
        <v>-1.8784986E-2</v>
      </c>
      <c r="OC629" s="412">
        <v>-1.3211113E-2</v>
      </c>
      <c r="OD629" s="412">
        <v>-2.1543771E-2</v>
      </c>
      <c r="OE629" s="412">
        <v>-2.0527795000000001E-2</v>
      </c>
      <c r="OF629" s="412">
        <v>-1.8937572E-2</v>
      </c>
      <c r="OG629" s="412">
        <v>-1.6531858E-2</v>
      </c>
      <c r="OH629" s="412">
        <v>-1.7060348999999999E-2</v>
      </c>
      <c r="OI629" s="412">
        <v>-1.2419253999999999E-2</v>
      </c>
      <c r="OJ629" s="412">
        <v>-1.854132E-2</v>
      </c>
      <c r="OK629" s="412">
        <v>-2.6187782E-2</v>
      </c>
      <c r="OL629" s="412">
        <v>-7.5973179999999996E-3</v>
      </c>
      <c r="OM629" s="412">
        <v>-3.2488708999999998E-2</v>
      </c>
      <c r="ON629" s="412">
        <v>-1.4698324E-2</v>
      </c>
      <c r="OO629" s="412">
        <v>-6.1819220000000003E-3</v>
      </c>
      <c r="OP629" s="412">
        <v>0.99292620600000003</v>
      </c>
      <c r="OQ629" s="412">
        <v>-2.4792385E-2</v>
      </c>
      <c r="OR629" s="412">
        <v>-1.4342693E-2</v>
      </c>
      <c r="OS629" s="412">
        <v>-7.8150089999999995E-3</v>
      </c>
      <c r="OT629" s="412">
        <v>-9.7182759999999997E-3</v>
      </c>
      <c r="OU629" s="412">
        <v>-8.8879649999999994E-3</v>
      </c>
      <c r="OV629" s="412">
        <v>-8.5124339999999993E-3</v>
      </c>
      <c r="OW629" s="412">
        <v>-4.3930480000000001E-3</v>
      </c>
      <c r="OX629" s="412">
        <v>-3.4301710000000001E-3</v>
      </c>
      <c r="OY629" s="412">
        <v>-8.1996429999999995E-3</v>
      </c>
      <c r="OZ629" s="412">
        <v>-8.2737639999999994E-3</v>
      </c>
      <c r="PA629" s="412">
        <v>-6.3098529999999998E-3</v>
      </c>
      <c r="PB629" s="412">
        <v>-1.3290386E-2</v>
      </c>
      <c r="PC629" s="412">
        <v>-1.1360561999999999E-2</v>
      </c>
      <c r="PD629" s="412">
        <v>-4.3408100000000001E-4</v>
      </c>
      <c r="PE629" s="412">
        <v>-1.6133125000000002E-2</v>
      </c>
      <c r="PF629" s="412">
        <v>-6.7132479999999998E-3</v>
      </c>
      <c r="PG629" s="412">
        <v>-2.7997004999999998E-2</v>
      </c>
      <c r="PH629" s="412">
        <v>-2.0883189E-2</v>
      </c>
      <c r="PI629" s="412">
        <v>-2.7754859999999999E-2</v>
      </c>
      <c r="PJ629" s="412">
        <v>-1.8010695E-2</v>
      </c>
      <c r="PK629" s="412">
        <v>-1.7106066E-2</v>
      </c>
      <c r="PL629" s="412">
        <v>-1.4761809000000001E-2</v>
      </c>
      <c r="PM629" s="412">
        <v>-2.012713E-2</v>
      </c>
      <c r="PN629" s="412">
        <v>-1.8568452999999999E-2</v>
      </c>
      <c r="PO629" s="412">
        <v>-1.6515168E-2</v>
      </c>
      <c r="PP629" s="412">
        <v>-1.5307704E-2</v>
      </c>
      <c r="PQ629" s="412">
        <v>-1.4832494E-2</v>
      </c>
      <c r="PR629" s="412">
        <v>-1.0625781000000001E-2</v>
      </c>
      <c r="PS629" s="412">
        <v>-1.6704468E-2</v>
      </c>
      <c r="PT629" s="412">
        <v>-2.5282368E-2</v>
      </c>
      <c r="PU629" s="412">
        <v>-7.204752E-3</v>
      </c>
      <c r="PV629" s="412">
        <v>-2.8018899999999999E-2</v>
      </c>
      <c r="PW629" s="412">
        <v>-1.4620505000000001E-2</v>
      </c>
      <c r="PX629" s="412">
        <v>-5.7864739999999998E-3</v>
      </c>
      <c r="PY629" s="412">
        <v>0.99312062099999998</v>
      </c>
      <c r="PZ629" s="412">
        <v>-2.3560083999999998E-2</v>
      </c>
      <c r="QA629" s="412">
        <v>-1.3821276E-2</v>
      </c>
      <c r="QB629" s="412">
        <v>-6.4118040000000001E-3</v>
      </c>
      <c r="QC629" s="412">
        <v>-9.5118730000000005E-3</v>
      </c>
      <c r="QD629" s="412">
        <v>-8.5861529999999991E-3</v>
      </c>
      <c r="QE629" s="412">
        <v>-7.8940859999999998E-3</v>
      </c>
      <c r="QF629" s="412">
        <v>-4.3753280000000004E-3</v>
      </c>
      <c r="QG629" s="412">
        <v>-3.2859709999999999E-3</v>
      </c>
      <c r="QH629" s="412">
        <v>-7.8954530000000002E-3</v>
      </c>
      <c r="QI629" s="412">
        <v>-8.1316040000000006E-3</v>
      </c>
      <c r="QJ629" s="412">
        <v>-5.7961849999999997E-3</v>
      </c>
      <c r="QK629" s="412">
        <v>-1.2392851999999999E-2</v>
      </c>
      <c r="QL629" s="412">
        <v>-1.072452E-2</v>
      </c>
      <c r="QM629" s="412">
        <v>-3.3796199999999997E-4</v>
      </c>
      <c r="QN629" s="412">
        <v>-1.6171248999999999E-2</v>
      </c>
      <c r="QO629" s="412">
        <v>-5.9376689999999996E-3</v>
      </c>
      <c r="QP629" s="412">
        <v>-2.8074365E-2</v>
      </c>
      <c r="QQ629" s="412">
        <v>-1.9688226E-2</v>
      </c>
      <c r="QR629" s="412">
        <v>-2.6027413999999999E-2</v>
      </c>
      <c r="QS629" s="412">
        <v>-1.7860231000000001E-2</v>
      </c>
      <c r="QT629" s="412">
        <v>-1.7099408999999999E-2</v>
      </c>
      <c r="QU629" s="412">
        <v>-1.3022476999999999E-2</v>
      </c>
      <c r="QV629" s="412">
        <v>-2.0436484000000001E-2</v>
      </c>
      <c r="QW629" s="412">
        <v>-1.8693695E-2</v>
      </c>
      <c r="QX629" s="412">
        <v>-1.6434735999999998E-2</v>
      </c>
      <c r="QY629" s="412">
        <v>-1.5614708999999999E-2</v>
      </c>
      <c r="QZ629" s="412">
        <v>-1.4920342E-2</v>
      </c>
      <c r="RA629" s="412">
        <v>-1.0721517E-2</v>
      </c>
      <c r="RB629" s="412">
        <v>-1.7203276E-2</v>
      </c>
      <c r="RC629" s="412">
        <v>-2.4638086999999999E-2</v>
      </c>
      <c r="RD629" s="412">
        <v>-6.9457770000000002E-3</v>
      </c>
      <c r="RE629" s="412">
        <v>-2.5602704E-2</v>
      </c>
      <c r="RF629" s="412">
        <v>-1.4759319E-2</v>
      </c>
      <c r="RG629" s="412">
        <v>-5.8433010000000004E-3</v>
      </c>
      <c r="RH629" s="412">
        <v>0.99312273500000003</v>
      </c>
      <c r="RI629" s="412">
        <v>-2.3683466E-2</v>
      </c>
      <c r="RJ629" s="412">
        <v>-1.3772965999999999E-2</v>
      </c>
      <c r="RK629" s="412">
        <v>-5.8918010000000003E-3</v>
      </c>
      <c r="RL629" s="412">
        <v>-9.3601039999999993E-3</v>
      </c>
      <c r="RM629" s="412">
        <v>-9.0373959999999996E-3</v>
      </c>
      <c r="RN629" s="412">
        <v>-7.7821330000000001E-3</v>
      </c>
      <c r="RO629" s="412">
        <v>-4.7353350000000002E-3</v>
      </c>
      <c r="RP629" s="412">
        <v>-2.863558E-3</v>
      </c>
      <c r="RQ629" s="412">
        <v>-7.8446479999999992E-3</v>
      </c>
      <c r="RR629" s="412">
        <v>-7.8372289999999994E-3</v>
      </c>
      <c r="RS629" s="412">
        <v>-5.7312639999999998E-3</v>
      </c>
      <c r="RT629" s="412">
        <v>-1.2403489E-2</v>
      </c>
      <c r="RU629" s="412">
        <v>-1.0668591E-2</v>
      </c>
      <c r="RV629" s="412">
        <v>-1.6319800000000001E-4</v>
      </c>
      <c r="RW629" s="412">
        <v>-1.6027539E-2</v>
      </c>
      <c r="RX629" s="412">
        <v>-6.13409E-3</v>
      </c>
      <c r="RY629" s="412">
        <v>-2.7178161999999999E-2</v>
      </c>
      <c r="RZ629" s="412">
        <v>-1.8723791E-2</v>
      </c>
      <c r="SA629" s="412">
        <v>-2.4238537000000001E-2</v>
      </c>
      <c r="SB629" s="412">
        <v>-1.7564028999999998E-2</v>
      </c>
      <c r="SC629" s="412">
        <v>-1.7439356E-2</v>
      </c>
      <c r="SD629" s="412">
        <v>-1.9087152E-2</v>
      </c>
      <c r="SE629" s="412">
        <v>-1.9734299E-2</v>
      </c>
      <c r="SF629" s="412">
        <v>-1.855704E-2</v>
      </c>
      <c r="SG629" s="412">
        <v>-1.659739E-2</v>
      </c>
      <c r="SH629" s="412">
        <v>-1.5801628000000002E-2</v>
      </c>
      <c r="SI629" s="412">
        <v>-1.5570651E-2</v>
      </c>
      <c r="SJ629" s="412">
        <v>-1.1188319E-2</v>
      </c>
      <c r="SK629" s="412">
        <v>-1.8384411E-2</v>
      </c>
      <c r="SL629" s="412">
        <v>-2.4130111999999999E-2</v>
      </c>
      <c r="SM629" s="412">
        <v>-7.5281150000000002E-3</v>
      </c>
      <c r="SN629" s="412">
        <v>-2.4035866999999999E-2</v>
      </c>
      <c r="SO629" s="412">
        <v>-1.5075497E-2</v>
      </c>
      <c r="SP629" s="412">
        <v>-5.5742730000000002E-3</v>
      </c>
      <c r="SQ629" s="412">
        <v>0.99324300899999995</v>
      </c>
      <c r="SR629" s="412">
        <v>-2.3248040000000001E-2</v>
      </c>
      <c r="SS629" s="412">
        <v>-1.4256952999999999E-2</v>
      </c>
      <c r="ST629" s="412">
        <v>-6.6495440000000003E-3</v>
      </c>
      <c r="SU629" s="412">
        <v>-1.0164347000000001E-2</v>
      </c>
      <c r="SV629" s="412">
        <v>-9.7892369999999992E-3</v>
      </c>
      <c r="SW629" s="412">
        <v>-7.8640399999999992E-3</v>
      </c>
      <c r="SX629" s="412">
        <v>-4.4123060000000004E-3</v>
      </c>
      <c r="SY629" s="412">
        <v>-2.7273950000000001E-3</v>
      </c>
      <c r="SZ629" s="412">
        <v>-8.0754769999999993E-3</v>
      </c>
      <c r="TA629" s="412">
        <v>-8.0176910000000004E-3</v>
      </c>
      <c r="TB629" s="412">
        <v>-5.7276890000000002E-3</v>
      </c>
      <c r="TC629" s="412">
        <v>-1.2315184E-2</v>
      </c>
      <c r="TD629" s="412">
        <v>-1.0605491E-2</v>
      </c>
      <c r="TE629" s="412">
        <v>-1.27396E-4</v>
      </c>
    </row>
    <row r="630" spans="1:525" x14ac:dyDescent="0.3">
      <c r="A630" s="412">
        <v>-1.354729E-3</v>
      </c>
      <c r="B630" s="412">
        <v>-3.5213089999999998E-3</v>
      </c>
      <c r="C630" s="412">
        <v>-4.0145370000000003E-3</v>
      </c>
      <c r="D630" s="412">
        <v>-4.2958290000000001E-3</v>
      </c>
      <c r="E630" s="412">
        <v>-3.9971770000000002E-3</v>
      </c>
      <c r="F630" s="412">
        <v>-4.9301789999999998E-3</v>
      </c>
      <c r="G630" s="412">
        <v>-5.6882690000000001E-3</v>
      </c>
      <c r="H630" s="412">
        <v>-2.3478420000000002E-3</v>
      </c>
      <c r="I630" s="412">
        <v>-5.3757780000000003E-3</v>
      </c>
      <c r="J630" s="412">
        <v>-5.7299739999999997E-3</v>
      </c>
      <c r="K630" s="412">
        <v>-6.012603E-3</v>
      </c>
      <c r="L630" s="412">
        <v>-5.0996189999999997E-3</v>
      </c>
      <c r="M630" s="412">
        <v>-6.1642399999999997E-3</v>
      </c>
      <c r="N630" s="412">
        <v>-6.7075449999999997E-3</v>
      </c>
      <c r="O630" s="412">
        <v>-3.2250260000000002E-3</v>
      </c>
      <c r="P630" s="412">
        <v>-4.6226289999999996E-3</v>
      </c>
      <c r="Q630" s="412">
        <v>-4.9744460000000004E-3</v>
      </c>
      <c r="R630" s="412">
        <v>-5.3704219999999997E-3</v>
      </c>
      <c r="S630" s="412">
        <v>-6.8036110000000002E-3</v>
      </c>
      <c r="T630" s="412">
        <v>-9.8526120000000002E-3</v>
      </c>
      <c r="U630" s="412">
        <v>-6.3896329999999996E-3</v>
      </c>
      <c r="V630" s="412">
        <v>0.99034174699999999</v>
      </c>
      <c r="W630" s="412">
        <v>-7.7661240000000001E-3</v>
      </c>
      <c r="X630" s="412">
        <v>-6.6593499999999996E-3</v>
      </c>
      <c r="Y630" s="412">
        <v>-2.3744876000000002E-2</v>
      </c>
      <c r="Z630" s="412">
        <v>-1.9341349000000001E-2</v>
      </c>
      <c r="AA630" s="412">
        <v>-4.9090339999999996E-3</v>
      </c>
      <c r="AB630" s="412">
        <v>-1.0106225E-2</v>
      </c>
      <c r="AC630" s="412">
        <v>-2.353281E-3</v>
      </c>
      <c r="AD630" s="412">
        <v>-1.3233358000000001E-2</v>
      </c>
      <c r="AE630" s="412">
        <v>-8.8652660000000001E-3</v>
      </c>
      <c r="AF630" s="412">
        <v>-6.0789370000000004E-3</v>
      </c>
      <c r="AG630" s="412">
        <v>-8.2689140000000005E-3</v>
      </c>
      <c r="AH630" s="412">
        <v>-1.0868643000000001E-2</v>
      </c>
      <c r="AI630" s="412">
        <v>-1.1014E-4</v>
      </c>
      <c r="AJ630" s="412">
        <v>-1.322761E-3</v>
      </c>
      <c r="AK630" s="412">
        <v>-3.6041369999999999E-3</v>
      </c>
      <c r="AL630" s="412">
        <v>-3.7420639999999998E-3</v>
      </c>
      <c r="AM630" s="412">
        <v>-4.2106679999999999E-3</v>
      </c>
      <c r="AN630" s="412">
        <v>-3.9672470000000001E-3</v>
      </c>
      <c r="AO630" s="412">
        <v>-5.1931349999999998E-3</v>
      </c>
      <c r="AP630" s="412">
        <v>-5.5359490000000001E-3</v>
      </c>
      <c r="AQ630" s="412">
        <v>-1.6942490000000001E-3</v>
      </c>
      <c r="AR630" s="412">
        <v>-5.1613680000000004E-3</v>
      </c>
      <c r="AS630" s="412">
        <v>-5.7718099999999996E-3</v>
      </c>
      <c r="AT630" s="412">
        <v>-5.9388720000000004E-3</v>
      </c>
      <c r="AU630" s="412">
        <v>-5.1286250000000004E-3</v>
      </c>
      <c r="AV630" s="412">
        <v>-6.2724579999999999E-3</v>
      </c>
      <c r="AW630" s="412">
        <v>-6.6544450000000002E-3</v>
      </c>
      <c r="AX630" s="412">
        <v>-3.1687109999999998E-3</v>
      </c>
      <c r="AY630" s="412">
        <v>-4.6169169999999999E-3</v>
      </c>
      <c r="AZ630" s="412">
        <v>-4.6006600000000003E-3</v>
      </c>
      <c r="BA630" s="412">
        <v>-5.0891269999999997E-3</v>
      </c>
      <c r="BB630" s="412">
        <v>-6.5428279999999997E-3</v>
      </c>
      <c r="BC630" s="412">
        <v>-9.5334329999999991E-3</v>
      </c>
      <c r="BD630" s="412">
        <v>-6.2372069999999998E-3</v>
      </c>
      <c r="BE630" s="412">
        <v>0.99013296799999995</v>
      </c>
      <c r="BF630" s="412">
        <v>-7.9672179999999999E-3</v>
      </c>
      <c r="BG630" s="412">
        <v>-6.2242549999999997E-3</v>
      </c>
      <c r="BH630" s="412">
        <v>-2.2643732E-2</v>
      </c>
      <c r="BI630" s="412">
        <v>-2.0280492000000001E-2</v>
      </c>
      <c r="BJ630" s="412">
        <v>-7.9261179999999994E-3</v>
      </c>
      <c r="BK630" s="412">
        <v>-1.0205138000000001E-2</v>
      </c>
      <c r="BL630" s="412">
        <v>-2.3456200000000001E-3</v>
      </c>
      <c r="BM630" s="412">
        <v>-1.3618902E-2</v>
      </c>
      <c r="BN630" s="412">
        <v>-9.220855E-3</v>
      </c>
      <c r="BO630" s="412">
        <v>-6.8544130000000002E-3</v>
      </c>
      <c r="BP630" s="412">
        <v>-8.1996150000000004E-3</v>
      </c>
      <c r="BQ630" s="412">
        <v>-1.1087529E-2</v>
      </c>
      <c r="BR630" s="412">
        <v>-1.0152E-4</v>
      </c>
      <c r="BS630" s="412">
        <v>-1.393313E-3</v>
      </c>
      <c r="BT630" s="412">
        <v>-3.668845E-3</v>
      </c>
      <c r="BU630" s="412">
        <v>-4.1076089999999999E-3</v>
      </c>
      <c r="BV630" s="412">
        <v>-4.443766E-3</v>
      </c>
      <c r="BW630" s="412">
        <v>-4.0551010000000002E-3</v>
      </c>
      <c r="BX630" s="412">
        <v>-5.2950870000000004E-3</v>
      </c>
      <c r="BY630" s="412">
        <v>-5.6674789999999996E-3</v>
      </c>
      <c r="BZ630" s="412">
        <v>-1.8186089999999999E-3</v>
      </c>
      <c r="CA630" s="412">
        <v>-5.2024469999999998E-3</v>
      </c>
      <c r="CB630" s="412">
        <v>-5.7787239999999998E-3</v>
      </c>
      <c r="CC630" s="412">
        <v>-6.1726489999999997E-3</v>
      </c>
      <c r="CD630" s="412">
        <v>-5.1463350000000001E-3</v>
      </c>
      <c r="CE630" s="412">
        <v>-6.4808909999999999E-3</v>
      </c>
      <c r="CF630" s="412">
        <v>-6.7343409999999996E-3</v>
      </c>
      <c r="CG630" s="412">
        <v>-3.392431E-3</v>
      </c>
      <c r="CH630" s="412">
        <v>-4.5491259999999997E-3</v>
      </c>
      <c r="CI630" s="412">
        <v>-4.8028139999999999E-3</v>
      </c>
      <c r="CJ630" s="412">
        <v>-5.3242799999999998E-3</v>
      </c>
      <c r="CK630" s="412">
        <v>-6.6803269999999998E-3</v>
      </c>
      <c r="CL630" s="412">
        <v>-9.4997009999999993E-3</v>
      </c>
      <c r="CM630" s="412">
        <v>-6.3124349999999999E-3</v>
      </c>
      <c r="CN630" s="412">
        <v>0.98982731000000002</v>
      </c>
      <c r="CO630" s="412">
        <v>-7.9169979999999997E-3</v>
      </c>
      <c r="CP630" s="412">
        <v>-6.5665569999999998E-3</v>
      </c>
      <c r="CQ630" s="412">
        <v>-2.2888782999999999E-2</v>
      </c>
      <c r="CR630" s="412">
        <v>-2.1706419000000001E-2</v>
      </c>
      <c r="CS630" s="412">
        <v>-6.753897E-3</v>
      </c>
      <c r="CT630" s="412">
        <v>-1.0056031E-2</v>
      </c>
      <c r="CU630" s="412">
        <v>-2.44553E-3</v>
      </c>
      <c r="CV630" s="412">
        <v>-1.3811901999999999E-2</v>
      </c>
      <c r="CW630" s="412">
        <v>-9.6238490000000003E-3</v>
      </c>
      <c r="CX630" s="412">
        <v>-7.1924329999999998E-3</v>
      </c>
      <c r="CY630" s="412">
        <v>-8.1055350000000005E-3</v>
      </c>
      <c r="CZ630" s="412">
        <v>-1.1381746E-2</v>
      </c>
      <c r="DA630" s="413">
        <v>-8.68578E-5</v>
      </c>
      <c r="DB630" s="412">
        <v>-1.3662800000000001E-3</v>
      </c>
      <c r="DC630" s="412">
        <v>-3.890129E-3</v>
      </c>
      <c r="DD630" s="412">
        <v>-4.0189400000000004E-3</v>
      </c>
      <c r="DE630" s="412">
        <v>-4.4339610000000002E-3</v>
      </c>
      <c r="DF630" s="412">
        <v>-4.0783260000000002E-3</v>
      </c>
      <c r="DG630" s="412">
        <v>-4.8366939999999999E-3</v>
      </c>
      <c r="DH630" s="412">
        <v>-5.7305890000000003E-3</v>
      </c>
      <c r="DI630" s="412">
        <v>-1.845298E-3</v>
      </c>
      <c r="DJ630" s="412">
        <v>-5.1390079999999996E-3</v>
      </c>
      <c r="DK630" s="412">
        <v>-5.6466839999999999E-3</v>
      </c>
      <c r="DL630" s="412">
        <v>-5.9844130000000001E-3</v>
      </c>
      <c r="DM630" s="412">
        <v>-5.0798140000000002E-3</v>
      </c>
      <c r="DN630" s="412">
        <v>-6.4687670000000003E-3</v>
      </c>
      <c r="DO630" s="412">
        <v>-6.389675E-3</v>
      </c>
      <c r="DP630" s="412">
        <v>-3.1624159999999999E-3</v>
      </c>
      <c r="DQ630" s="412">
        <v>-4.7312159999999999E-3</v>
      </c>
      <c r="DR630" s="412">
        <v>-4.9600010000000003E-3</v>
      </c>
      <c r="DS630" s="412">
        <v>-5.0976049999999998E-3</v>
      </c>
      <c r="DT630" s="412">
        <v>-6.4285519999999997E-3</v>
      </c>
      <c r="DU630" s="412">
        <v>-9.4214520000000003E-3</v>
      </c>
      <c r="DV630" s="412">
        <v>-6.358219E-3</v>
      </c>
      <c r="DW630" s="412">
        <v>0.98972302400000001</v>
      </c>
      <c r="DX630" s="412">
        <v>-8.1006810000000002E-3</v>
      </c>
      <c r="DY630" s="412">
        <v>-5.8925540000000004E-3</v>
      </c>
      <c r="DZ630" s="412">
        <v>-2.3136760999999999E-2</v>
      </c>
      <c r="EA630" s="412">
        <v>-2.2437641000000001E-2</v>
      </c>
      <c r="EB630" s="412">
        <v>-7.2160540000000004E-3</v>
      </c>
      <c r="EC630" s="412">
        <v>-1.0275618E-2</v>
      </c>
      <c r="ED630" s="412">
        <v>-2.7782010000000001E-3</v>
      </c>
      <c r="EE630" s="412">
        <v>-1.3808084E-2</v>
      </c>
      <c r="EF630" s="412">
        <v>-1.0082382000000001E-2</v>
      </c>
      <c r="EG630" s="412">
        <v>-7.5424130000000004E-3</v>
      </c>
      <c r="EH630" s="412">
        <v>-8.5263240000000001E-3</v>
      </c>
      <c r="EI630" s="412">
        <v>-1.1531445E-2</v>
      </c>
      <c r="EJ630" s="412">
        <v>-1.06461E-4</v>
      </c>
      <c r="EK630" s="412">
        <v>-1.359145E-3</v>
      </c>
      <c r="EL630" s="412">
        <v>-3.9302800000000004E-3</v>
      </c>
      <c r="EM630" s="412">
        <v>-3.8958840000000001E-3</v>
      </c>
      <c r="EN630" s="412">
        <v>-4.3685249999999998E-3</v>
      </c>
      <c r="EO630" s="412">
        <v>-4.1240310000000002E-3</v>
      </c>
      <c r="EP630" s="412">
        <v>-4.5195599999999997E-3</v>
      </c>
      <c r="EQ630" s="412">
        <v>-5.6643630000000004E-3</v>
      </c>
      <c r="ER630" s="412">
        <v>-1.802222E-3</v>
      </c>
      <c r="ES630" s="412">
        <v>-4.9164719999999999E-3</v>
      </c>
      <c r="ET630" s="412">
        <v>-5.5901880000000003E-3</v>
      </c>
      <c r="EU630" s="412">
        <v>-5.583551E-3</v>
      </c>
      <c r="EV630" s="412">
        <v>-4.7723619999999996E-3</v>
      </c>
      <c r="EW630" s="412">
        <v>-6.4344440000000001E-3</v>
      </c>
      <c r="EX630" s="412">
        <v>-5.6762419999999997E-3</v>
      </c>
      <c r="EY630" s="412">
        <v>-2.9405500000000001E-3</v>
      </c>
      <c r="EZ630" s="412">
        <v>-4.1448020000000004E-3</v>
      </c>
      <c r="FA630" s="412">
        <v>-6.3095740000000001E-3</v>
      </c>
      <c r="FB630" s="412">
        <v>-4.8466610000000004E-3</v>
      </c>
      <c r="FC630" s="412">
        <v>-6.0475980000000004E-3</v>
      </c>
      <c r="FD630" s="412">
        <v>-9.449051E-3</v>
      </c>
      <c r="FE630" s="412">
        <v>-6.3715450000000002E-3</v>
      </c>
      <c r="FF630" s="412">
        <v>0.98964848400000005</v>
      </c>
      <c r="FG630" s="412">
        <v>-8.1992590000000004E-3</v>
      </c>
      <c r="FH630" s="412">
        <v>-5.3359430000000001E-3</v>
      </c>
      <c r="FI630" s="412">
        <v>-2.1096262000000001E-2</v>
      </c>
      <c r="FJ630" s="412">
        <v>-2.0130373E-2</v>
      </c>
      <c r="FK630" s="412">
        <v>-8.4786370000000007E-3</v>
      </c>
      <c r="FL630" s="412">
        <v>-1.0031160000000001E-2</v>
      </c>
      <c r="FM630" s="412">
        <v>-2.6537039999999998E-3</v>
      </c>
      <c r="FN630" s="412">
        <v>-1.4195948E-2</v>
      </c>
      <c r="FO630" s="412">
        <v>-1.0841254999999999E-2</v>
      </c>
      <c r="FP630" s="412">
        <v>-7.2929830000000003E-3</v>
      </c>
      <c r="FQ630" s="412">
        <v>-8.3368769999999995E-3</v>
      </c>
      <c r="FR630" s="412">
        <v>-1.1750373E-2</v>
      </c>
      <c r="FS630" s="412">
        <v>-1.12354E-4</v>
      </c>
      <c r="FT630" s="412">
        <v>-1.305091E-3</v>
      </c>
      <c r="FU630" s="412">
        <v>-3.2564780000000002E-3</v>
      </c>
      <c r="FV630" s="412">
        <v>-3.7414879999999998E-3</v>
      </c>
      <c r="FW630" s="412">
        <v>-4.1220060000000001E-3</v>
      </c>
      <c r="FX630" s="412">
        <v>-4.010067E-3</v>
      </c>
      <c r="FY630" s="412">
        <v>-4.7156000000000003E-3</v>
      </c>
      <c r="FZ630" s="412">
        <v>-5.6839489999999998E-3</v>
      </c>
      <c r="GA630" s="412">
        <v>-1.1694489999999999E-3</v>
      </c>
      <c r="GB630" s="412">
        <v>-4.3624029999999999E-3</v>
      </c>
      <c r="GC630" s="412">
        <v>-5.4283480000000004E-3</v>
      </c>
      <c r="GD630" s="412">
        <v>-5.233311E-3</v>
      </c>
      <c r="GE630" s="412">
        <v>-4.4514510000000004E-3</v>
      </c>
      <c r="GF630" s="412">
        <v>-5.9716179999999997E-3</v>
      </c>
      <c r="GG630" s="412">
        <v>-5.0390959999999999E-3</v>
      </c>
      <c r="GH630" s="412">
        <v>-2.8443219999999998E-3</v>
      </c>
      <c r="GI630" s="412">
        <v>-4.1901109999999998E-3</v>
      </c>
      <c r="GJ630" s="412">
        <v>-6.698402E-3</v>
      </c>
      <c r="GK630" s="412">
        <v>-4.4671249999999997E-3</v>
      </c>
      <c r="GL630" s="412">
        <v>-5.8905759999999998E-3</v>
      </c>
      <c r="GM630" s="412">
        <v>-8.7000150000000002E-3</v>
      </c>
      <c r="GN630" s="412">
        <v>-6.0078680000000004E-3</v>
      </c>
      <c r="GO630" s="412">
        <v>0.98989843799999999</v>
      </c>
      <c r="GP630" s="412">
        <v>-7.9080360000000002E-3</v>
      </c>
      <c r="GQ630" s="412">
        <v>-4.1977469999999999E-3</v>
      </c>
      <c r="GR630" s="412">
        <v>-2.1369964000000002E-2</v>
      </c>
      <c r="GS630" s="412">
        <v>-1.8732512E-2</v>
      </c>
      <c r="GT630" s="412">
        <v>-8.6453929999999995E-3</v>
      </c>
      <c r="GU630" s="412">
        <v>-9.3738420000000003E-3</v>
      </c>
      <c r="GV630" s="412">
        <v>-2.603457E-3</v>
      </c>
      <c r="GW630" s="412">
        <v>-1.4047896000000001E-2</v>
      </c>
      <c r="GX630" s="412">
        <v>-1.053255E-2</v>
      </c>
      <c r="GY630" s="412">
        <v>-6.7136160000000004E-3</v>
      </c>
      <c r="GZ630" s="412">
        <v>-8.2600499999999997E-3</v>
      </c>
      <c r="HA630" s="412">
        <v>-1.1826296E-2</v>
      </c>
      <c r="HB630" s="413">
        <v>-7.6382200000000002E-5</v>
      </c>
      <c r="HC630" s="412">
        <v>-1.297634E-3</v>
      </c>
      <c r="HD630" s="412">
        <v>-3.2719419999999999E-3</v>
      </c>
      <c r="HE630" s="412">
        <v>-3.6741859999999999E-3</v>
      </c>
      <c r="HF630" s="412">
        <v>-4.2376970000000003E-3</v>
      </c>
      <c r="HG630" s="412">
        <v>-4.0178719999999996E-3</v>
      </c>
      <c r="HH630" s="412">
        <v>-4.7019790000000002E-3</v>
      </c>
      <c r="HI630" s="412">
        <v>-5.9639430000000002E-3</v>
      </c>
      <c r="HJ630" s="412">
        <v>-1.2229890000000001E-3</v>
      </c>
      <c r="HK630" s="412">
        <v>-4.4288249999999999E-3</v>
      </c>
      <c r="HL630" s="412">
        <v>-5.6360890000000004E-3</v>
      </c>
      <c r="HM630" s="412">
        <v>-5.383845E-3</v>
      </c>
      <c r="HN630" s="412">
        <v>-4.5539999999999999E-3</v>
      </c>
      <c r="HO630" s="412">
        <v>-6.0756209999999998E-3</v>
      </c>
      <c r="HP630" s="412">
        <v>-5.1933980000000001E-3</v>
      </c>
      <c r="HQ630" s="412">
        <v>-2.8571790000000001E-3</v>
      </c>
      <c r="HR630" s="412">
        <v>-4.1747479999999998E-3</v>
      </c>
      <c r="HS630" s="412">
        <v>-9.2650709999999997E-3</v>
      </c>
      <c r="HT630" s="412">
        <v>-4.4320480000000001E-3</v>
      </c>
      <c r="HU630" s="412">
        <v>-5.8701480000000004E-3</v>
      </c>
      <c r="HV630" s="412">
        <v>-8.4682360000000005E-3</v>
      </c>
      <c r="HW630" s="412">
        <v>-5.7870229999999996E-3</v>
      </c>
      <c r="HX630" s="412">
        <v>0.99003903699999996</v>
      </c>
      <c r="HY630" s="412">
        <v>-7.9341489999999997E-3</v>
      </c>
      <c r="HZ630" s="412">
        <v>-4.0075110000000001E-3</v>
      </c>
      <c r="IA630" s="412">
        <v>-2.3574098000000002E-2</v>
      </c>
      <c r="IB630" s="412">
        <v>-1.7835499000000001E-2</v>
      </c>
      <c r="IC630" s="412">
        <v>-8.9414679999999993E-3</v>
      </c>
      <c r="ID630" s="412">
        <v>-9.2710429999999996E-3</v>
      </c>
      <c r="IE630" s="412">
        <v>-2.4815919999999999E-3</v>
      </c>
      <c r="IF630" s="412">
        <v>-1.3541387E-2</v>
      </c>
      <c r="IG630" s="412">
        <v>-1.0473247999999999E-2</v>
      </c>
      <c r="IH630" s="412">
        <v>-6.3100259999999998E-3</v>
      </c>
      <c r="II630" s="412">
        <v>-8.0021829999999995E-3</v>
      </c>
      <c r="IJ630" s="412">
        <v>-1.1776788999999999E-2</v>
      </c>
      <c r="IK630" s="413">
        <v>-7.1338899999999996E-5</v>
      </c>
      <c r="IL630" s="412">
        <v>-1.3171459999999999E-3</v>
      </c>
      <c r="IM630" s="412">
        <v>-3.0713250000000002E-3</v>
      </c>
      <c r="IN630" s="412">
        <v>-3.7844089999999999E-3</v>
      </c>
      <c r="IO630" s="412">
        <v>-4.372122E-3</v>
      </c>
      <c r="IP630" s="412">
        <v>-4.1480859999999996E-3</v>
      </c>
      <c r="IQ630" s="412">
        <v>-4.8276999999999999E-3</v>
      </c>
      <c r="IR630" s="412">
        <v>-6.3410920000000004E-3</v>
      </c>
      <c r="IS630" s="412">
        <v>-1.3225680000000001E-3</v>
      </c>
      <c r="IT630" s="412">
        <v>-4.3977920000000002E-3</v>
      </c>
      <c r="IU630" s="412">
        <v>-5.7670500000000001E-3</v>
      </c>
      <c r="IV630" s="412">
        <v>-5.5195519999999996E-3</v>
      </c>
      <c r="IW630" s="412">
        <v>-4.5867080000000001E-3</v>
      </c>
      <c r="IX630" s="412">
        <v>-6.1636529999999998E-3</v>
      </c>
      <c r="IY630" s="412">
        <v>-5.005242E-3</v>
      </c>
      <c r="IZ630" s="412">
        <v>-2.7511969999999999E-3</v>
      </c>
      <c r="JA630" s="412">
        <v>-3.7862059999999999E-3</v>
      </c>
      <c r="JB630" s="412">
        <v>-5.5655460000000002E-3</v>
      </c>
      <c r="JC630" s="412">
        <v>-4.4312639999999999E-3</v>
      </c>
      <c r="JD630" s="412">
        <v>-5.748586E-3</v>
      </c>
      <c r="JE630" s="412">
        <v>-8.4364450000000007E-3</v>
      </c>
      <c r="JF630" s="412">
        <v>-5.7677689999999998E-3</v>
      </c>
      <c r="JG630" s="412">
        <v>0.98959077399999995</v>
      </c>
      <c r="JH630" s="412">
        <v>-7.5537069999999998E-3</v>
      </c>
      <c r="JI630" s="412">
        <v>-4.0199060000000002E-3</v>
      </c>
      <c r="JJ630" s="412">
        <v>-2.1137733999999998E-2</v>
      </c>
      <c r="JK630" s="412">
        <v>-1.6788923000000001E-2</v>
      </c>
      <c r="JL630" s="412">
        <v>-9.437895E-3</v>
      </c>
      <c r="JM630" s="412">
        <v>-9.4750189999999995E-3</v>
      </c>
      <c r="JN630" s="412">
        <v>-2.5054750000000001E-3</v>
      </c>
      <c r="JO630" s="412">
        <v>-1.4147086999999999E-2</v>
      </c>
      <c r="JP630" s="412">
        <v>-1.0758874E-2</v>
      </c>
      <c r="JQ630" s="412">
        <v>-6.1456569999999997E-3</v>
      </c>
      <c r="JR630" s="412">
        <v>-8.4962820000000008E-3</v>
      </c>
      <c r="JS630" s="412">
        <v>-1.1799152E-2</v>
      </c>
      <c r="JT630" s="413">
        <v>-6.6658199999999998E-5</v>
      </c>
      <c r="JU630" s="412">
        <v>-1.359482E-3</v>
      </c>
      <c r="JV630" s="412">
        <v>-3.2047519999999999E-3</v>
      </c>
      <c r="JW630" s="412">
        <v>-3.7667519999999999E-3</v>
      </c>
      <c r="JX630" s="412">
        <v>-4.2359210000000001E-3</v>
      </c>
      <c r="JY630" s="412">
        <v>-4.262058E-3</v>
      </c>
      <c r="JZ630" s="412">
        <v>-4.7691390000000004E-3</v>
      </c>
      <c r="KA630" s="412">
        <v>-6.0352000000000001E-3</v>
      </c>
      <c r="KB630" s="412">
        <v>-1.0370379999999999E-3</v>
      </c>
      <c r="KC630" s="412">
        <v>-4.2002330000000003E-3</v>
      </c>
      <c r="KD630" s="412">
        <v>-5.457483E-3</v>
      </c>
      <c r="KE630" s="412">
        <v>-5.2749759999999998E-3</v>
      </c>
      <c r="KF630" s="412">
        <v>-4.4648989999999996E-3</v>
      </c>
      <c r="KG630" s="412">
        <v>-5.6867300000000001E-3</v>
      </c>
      <c r="KH630" s="412">
        <v>-4.5969629999999999E-3</v>
      </c>
      <c r="KI630" s="412">
        <v>-2.7368900000000001E-3</v>
      </c>
      <c r="KJ630" s="412">
        <v>-3.7627649999999999E-3</v>
      </c>
      <c r="KK630" s="412">
        <v>-4.022706E-3</v>
      </c>
      <c r="KL630" s="412">
        <v>-4.6023089999999997E-3</v>
      </c>
      <c r="KM630" s="412">
        <v>-5.6930560000000002E-3</v>
      </c>
      <c r="KN630" s="412">
        <v>-8.2577689999999999E-3</v>
      </c>
      <c r="KO630" s="412">
        <v>-5.7097729999999996E-3</v>
      </c>
      <c r="KP630" s="412">
        <v>0.98953688100000003</v>
      </c>
      <c r="KQ630" s="412">
        <v>-7.9071260000000004E-3</v>
      </c>
      <c r="KR630" s="412">
        <v>-4.3170839999999997E-3</v>
      </c>
      <c r="KS630" s="412">
        <v>-2.2471255999999998E-2</v>
      </c>
      <c r="KT630" s="412">
        <v>-1.7459807000000001E-2</v>
      </c>
      <c r="KU630" s="412">
        <v>-9.6834650000000005E-3</v>
      </c>
      <c r="KV630" s="412">
        <v>-9.7685670000000006E-3</v>
      </c>
      <c r="KW630" s="412">
        <v>-2.4605809999999999E-3</v>
      </c>
      <c r="KX630" s="412">
        <v>-1.4141206999999999E-2</v>
      </c>
      <c r="KY630" s="412">
        <v>-1.1345094999999999E-2</v>
      </c>
      <c r="KZ630" s="412">
        <v>-6.7965569999999999E-3</v>
      </c>
      <c r="LA630" s="412">
        <v>-8.668551E-3</v>
      </c>
      <c r="LB630" s="412">
        <v>-1.1662387E-2</v>
      </c>
      <c r="LC630" s="413">
        <v>-6.9635000000000007E-5</v>
      </c>
      <c r="LD630" s="412">
        <v>-1.403886E-3</v>
      </c>
      <c r="LE630" s="412">
        <v>-3.4221189999999999E-3</v>
      </c>
      <c r="LF630" s="412">
        <v>-3.8138730000000002E-3</v>
      </c>
      <c r="LG630" s="412">
        <v>-4.1389820000000003E-3</v>
      </c>
      <c r="LH630" s="412">
        <v>-4.454108E-3</v>
      </c>
      <c r="LI630" s="412">
        <v>-4.4946500000000002E-3</v>
      </c>
      <c r="LJ630" s="412">
        <v>-5.7041230000000002E-3</v>
      </c>
      <c r="LK630" s="412">
        <v>-1.035525E-3</v>
      </c>
      <c r="LL630" s="412">
        <v>-3.9725769999999997E-3</v>
      </c>
      <c r="LM630" s="412">
        <v>-5.0827800000000003E-3</v>
      </c>
      <c r="LN630" s="412">
        <v>-5.0653310000000002E-3</v>
      </c>
      <c r="LO630" s="412">
        <v>-4.0935549999999996E-3</v>
      </c>
      <c r="LP630" s="412">
        <v>-5.4305229999999996E-3</v>
      </c>
      <c r="LQ630" s="412">
        <v>-4.2193789999999997E-3</v>
      </c>
      <c r="LR630" s="412">
        <v>-2.6669089999999999E-3</v>
      </c>
      <c r="LS630" s="412">
        <v>-3.5928029999999999E-3</v>
      </c>
      <c r="LT630" s="412">
        <v>-3.202749E-3</v>
      </c>
      <c r="LU630" s="412">
        <v>-4.7083130000000004E-3</v>
      </c>
      <c r="LV630" s="412">
        <v>-5.5966640000000003E-3</v>
      </c>
      <c r="LW630" s="412">
        <v>-8.0271100000000005E-3</v>
      </c>
      <c r="LX630" s="412">
        <v>-6.4085599999999998E-3</v>
      </c>
      <c r="LY630" s="412">
        <v>0.98944439200000001</v>
      </c>
      <c r="LZ630" s="412">
        <v>-7.8730959999999996E-3</v>
      </c>
      <c r="MA630" s="412">
        <v>-4.0857899999999997E-3</v>
      </c>
      <c r="MB630" s="412">
        <v>-1.884247E-2</v>
      </c>
      <c r="MC630" s="412">
        <v>-1.9485368999999999E-2</v>
      </c>
      <c r="MD630" s="412">
        <v>-1.0323601E-2</v>
      </c>
      <c r="ME630" s="412">
        <v>-1.0469928999999999E-2</v>
      </c>
      <c r="MF630" s="412">
        <v>-2.9663879999999999E-3</v>
      </c>
      <c r="MG630" s="412">
        <v>-1.4174288E-2</v>
      </c>
      <c r="MH630" s="412">
        <v>-1.1814844E-2</v>
      </c>
      <c r="MI630" s="412">
        <v>-8.0088299999999998E-3</v>
      </c>
      <c r="MJ630" s="412">
        <v>-9.0225700000000006E-3</v>
      </c>
      <c r="MK630" s="412">
        <v>-1.1807013999999999E-2</v>
      </c>
      <c r="ML630" s="413">
        <v>-7.7114500000000002E-5</v>
      </c>
      <c r="MM630" s="412">
        <v>-1.444178E-3</v>
      </c>
      <c r="MN630" s="412">
        <v>-3.152691E-3</v>
      </c>
      <c r="MO630" s="412">
        <v>-3.8632860000000001E-3</v>
      </c>
      <c r="MP630" s="412">
        <v>-4.176122E-3</v>
      </c>
      <c r="MQ630" s="412">
        <v>-4.6429940000000001E-3</v>
      </c>
      <c r="MR630" s="412">
        <v>-4.1962049999999997E-3</v>
      </c>
      <c r="MS630" s="412">
        <v>-5.4337179999999997E-3</v>
      </c>
      <c r="MT630" s="412">
        <v>-1.093906E-3</v>
      </c>
      <c r="MU630" s="412">
        <v>-3.998873E-3</v>
      </c>
      <c r="MV630" s="412">
        <v>-4.9736069999999997E-3</v>
      </c>
      <c r="MW630" s="412">
        <v>-5.1785759999999998E-3</v>
      </c>
      <c r="MX630" s="412">
        <v>-4.1957390000000004E-3</v>
      </c>
      <c r="MY630" s="412">
        <v>-5.2600579999999997E-3</v>
      </c>
      <c r="MZ630" s="412">
        <v>-3.9362770000000002E-3</v>
      </c>
      <c r="NA630" s="412">
        <v>-2.6263979999999998E-3</v>
      </c>
      <c r="NB630" s="412">
        <v>-3.4627719999999998E-3</v>
      </c>
      <c r="NC630" s="412">
        <v>-3.5262309999999999E-3</v>
      </c>
      <c r="ND630" s="412">
        <v>-4.8591399999999996E-3</v>
      </c>
      <c r="NE630" s="412">
        <v>-5.3974629999999999E-3</v>
      </c>
      <c r="NF630" s="412">
        <v>-7.5940019999999999E-3</v>
      </c>
      <c r="NG630" s="412">
        <v>-6.7963099999999999E-3</v>
      </c>
      <c r="NH630" s="412">
        <v>0.98963037899999995</v>
      </c>
      <c r="NI630" s="412">
        <v>-7.9534859999999992E-3</v>
      </c>
      <c r="NJ630" s="412">
        <v>-4.4589479999999999E-3</v>
      </c>
      <c r="NK630" s="412">
        <v>-1.6647972E-2</v>
      </c>
      <c r="NL630" s="412">
        <v>-2.1141740999999999E-2</v>
      </c>
      <c r="NM630" s="412">
        <v>-9.9747470000000008E-3</v>
      </c>
      <c r="NN630" s="412">
        <v>-1.0536225999999999E-2</v>
      </c>
      <c r="NO630" s="412">
        <v>-3.0320799999999999E-3</v>
      </c>
      <c r="NP630" s="412">
        <v>-1.3480371E-2</v>
      </c>
      <c r="NQ630" s="412">
        <v>-1.1587132E-2</v>
      </c>
      <c r="NR630" s="412">
        <v>-8.6508880000000007E-3</v>
      </c>
      <c r="NS630" s="412">
        <v>-8.8289159999999992E-3</v>
      </c>
      <c r="NT630" s="412">
        <v>-1.2054338E-2</v>
      </c>
      <c r="NU630" s="413">
        <v>-7.08649E-5</v>
      </c>
      <c r="NV630" s="412">
        <v>-1.4815620000000001E-3</v>
      </c>
      <c r="NW630" s="412">
        <v>-3.2565490000000001E-3</v>
      </c>
      <c r="NX630" s="412">
        <v>-3.9592899999999999E-3</v>
      </c>
      <c r="NY630" s="412">
        <v>-3.9882570000000003E-3</v>
      </c>
      <c r="NZ630" s="412">
        <v>-4.6056059999999999E-3</v>
      </c>
      <c r="OA630" s="412">
        <v>-4.1647619999999998E-3</v>
      </c>
      <c r="OB630" s="412">
        <v>-5.4545089999999997E-3</v>
      </c>
      <c r="OC630" s="412">
        <v>-1.0355970000000001E-3</v>
      </c>
      <c r="OD630" s="412">
        <v>-4.0192459999999998E-3</v>
      </c>
      <c r="OE630" s="412">
        <v>-4.9215709999999996E-3</v>
      </c>
      <c r="OF630" s="412">
        <v>-5.3091400000000004E-3</v>
      </c>
      <c r="OG630" s="412">
        <v>-4.2680340000000004E-3</v>
      </c>
      <c r="OH630" s="412">
        <v>-5.169252E-3</v>
      </c>
      <c r="OI630" s="412">
        <v>-3.7186300000000001E-3</v>
      </c>
      <c r="OJ630" s="412">
        <v>-2.5853400000000002E-3</v>
      </c>
      <c r="OK630" s="412">
        <v>-3.495401E-3</v>
      </c>
      <c r="OL630" s="412">
        <v>-3.255024E-3</v>
      </c>
      <c r="OM630" s="412">
        <v>-5.0431249999999999E-3</v>
      </c>
      <c r="ON630" s="412">
        <v>-5.2308770000000001E-3</v>
      </c>
      <c r="OO630" s="412">
        <v>-7.5879900000000002E-3</v>
      </c>
      <c r="OP630" s="412">
        <v>-6.664657E-3</v>
      </c>
      <c r="OQ630" s="412">
        <v>0.98957825700000002</v>
      </c>
      <c r="OR630" s="412">
        <v>-7.7252759999999997E-3</v>
      </c>
      <c r="OS630" s="412">
        <v>-4.2645499999999998E-3</v>
      </c>
      <c r="OT630" s="412">
        <v>-1.6171267999999999E-2</v>
      </c>
      <c r="OU630" s="412">
        <v>-2.0941349000000001E-2</v>
      </c>
      <c r="OV630" s="412">
        <v>-9.5944480000000002E-3</v>
      </c>
      <c r="OW630" s="412">
        <v>-1.0182118E-2</v>
      </c>
      <c r="OX630" s="412">
        <v>-2.8844090000000001E-3</v>
      </c>
      <c r="OY630" s="412">
        <v>-1.3322508E-2</v>
      </c>
      <c r="OZ630" s="412">
        <v>-1.1401596E-2</v>
      </c>
      <c r="PA630" s="412">
        <v>-9.1589629999999991E-3</v>
      </c>
      <c r="PB630" s="412">
        <v>-8.9743410000000003E-3</v>
      </c>
      <c r="PC630" s="412">
        <v>-1.2271616000000001E-2</v>
      </c>
      <c r="PD630" s="413">
        <v>-6.5028800000000003E-5</v>
      </c>
      <c r="PE630" s="412">
        <v>-1.4862320000000001E-3</v>
      </c>
      <c r="PF630" s="412">
        <v>-3.281197E-3</v>
      </c>
      <c r="PG630" s="412">
        <v>-3.9224230000000004E-3</v>
      </c>
      <c r="PH630" s="412">
        <v>-3.8174089999999999E-3</v>
      </c>
      <c r="PI630" s="412">
        <v>-4.4102350000000002E-3</v>
      </c>
      <c r="PJ630" s="412">
        <v>-4.0046320000000002E-3</v>
      </c>
      <c r="PK630" s="412">
        <v>-5.1944249999999999E-3</v>
      </c>
      <c r="PL630" s="412">
        <v>-1.0950350000000001E-3</v>
      </c>
      <c r="PM630" s="412">
        <v>-3.9169019999999999E-3</v>
      </c>
      <c r="PN630" s="412">
        <v>-4.4716210000000003E-3</v>
      </c>
      <c r="PO630" s="412">
        <v>-5.3221320000000003E-3</v>
      </c>
      <c r="PP630" s="412">
        <v>-4.2017290000000004E-3</v>
      </c>
      <c r="PQ630" s="412">
        <v>-4.872192E-3</v>
      </c>
      <c r="PR630" s="412">
        <v>-3.4446659999999999E-3</v>
      </c>
      <c r="PS630" s="412">
        <v>-2.5104089999999999E-3</v>
      </c>
      <c r="PT630" s="412">
        <v>-3.4258100000000001E-3</v>
      </c>
      <c r="PU630" s="412">
        <v>-3.0426429999999998E-3</v>
      </c>
      <c r="PV630" s="412">
        <v>-5.0387729999999999E-3</v>
      </c>
      <c r="PW630" s="412">
        <v>-5.0669540000000002E-3</v>
      </c>
      <c r="PX630" s="412">
        <v>-7.4168189999999998E-3</v>
      </c>
      <c r="PY630" s="412">
        <v>-5.8442490000000001E-3</v>
      </c>
      <c r="PZ630" s="412">
        <v>0.99009695900000005</v>
      </c>
      <c r="QA630" s="412">
        <v>-7.5450450000000002E-3</v>
      </c>
      <c r="QB630" s="412">
        <v>-4.0489280000000002E-3</v>
      </c>
      <c r="QC630" s="412">
        <v>-1.7915332999999999E-2</v>
      </c>
      <c r="QD630" s="412">
        <v>-2.1727926000000002E-2</v>
      </c>
      <c r="QE630" s="412">
        <v>-8.9330810000000007E-3</v>
      </c>
      <c r="QF630" s="412">
        <v>-9.992374E-3</v>
      </c>
      <c r="QG630" s="412">
        <v>-2.5621559999999999E-3</v>
      </c>
      <c r="QH630" s="412">
        <v>-1.2551516E-2</v>
      </c>
      <c r="QI630" s="412">
        <v>-1.129675E-2</v>
      </c>
      <c r="QJ630" s="412">
        <v>-9.3131770000000006E-3</v>
      </c>
      <c r="QK630" s="412">
        <v>-8.4597839999999997E-3</v>
      </c>
      <c r="QL630" s="412">
        <v>-1.1994694E-2</v>
      </c>
      <c r="QM630" s="413">
        <v>-5.2457899999999998E-5</v>
      </c>
      <c r="QN630" s="412">
        <v>-1.4879839999999999E-3</v>
      </c>
      <c r="QO630" s="412">
        <v>-2.6570679999999998E-3</v>
      </c>
      <c r="QP630" s="412">
        <v>-3.91283E-3</v>
      </c>
      <c r="QQ630" s="412">
        <v>-3.7897120000000002E-3</v>
      </c>
      <c r="QR630" s="412">
        <v>-4.4495699999999999E-3</v>
      </c>
      <c r="QS630" s="412">
        <v>-3.7627200000000002E-3</v>
      </c>
      <c r="QT630" s="412">
        <v>-4.9448870000000002E-3</v>
      </c>
      <c r="QU630" s="412">
        <v>-8.6154299999999999E-4</v>
      </c>
      <c r="QV630" s="412">
        <v>-3.8122189999999999E-3</v>
      </c>
      <c r="QW630" s="412">
        <v>-4.2587409999999999E-3</v>
      </c>
      <c r="QX630" s="412">
        <v>-5.1961669999999998E-3</v>
      </c>
      <c r="QY630" s="412">
        <v>-4.0134929999999999E-3</v>
      </c>
      <c r="QZ630" s="412">
        <v>-4.7116099999999998E-3</v>
      </c>
      <c r="RA630" s="412">
        <v>-3.4563110000000001E-3</v>
      </c>
      <c r="RB630" s="412">
        <v>-2.538247E-3</v>
      </c>
      <c r="RC630" s="412">
        <v>-3.4656550000000002E-3</v>
      </c>
      <c r="RD630" s="412">
        <v>-2.6517260000000001E-3</v>
      </c>
      <c r="RE630" s="412">
        <v>-4.953341E-3</v>
      </c>
      <c r="RF630" s="412">
        <v>-5.0734680000000002E-3</v>
      </c>
      <c r="RG630" s="412">
        <v>-7.4811130000000002E-3</v>
      </c>
      <c r="RH630" s="412">
        <v>-5.6702269999999999E-3</v>
      </c>
      <c r="RI630" s="412">
        <v>0.99013669000000004</v>
      </c>
      <c r="RJ630" s="412">
        <v>-7.2839990000000002E-3</v>
      </c>
      <c r="RK630" s="412">
        <v>-3.8200030000000002E-3</v>
      </c>
      <c r="RL630" s="412">
        <v>-1.6683630000000001E-2</v>
      </c>
      <c r="RM630" s="412">
        <v>-2.227749E-2</v>
      </c>
      <c r="RN630" s="412">
        <v>-8.0321000000000004E-3</v>
      </c>
      <c r="RO630" s="412">
        <v>-1.0669167E-2</v>
      </c>
      <c r="RP630" s="412">
        <v>-2.0137430000000001E-3</v>
      </c>
      <c r="RQ630" s="412">
        <v>-1.2380898E-2</v>
      </c>
      <c r="RR630" s="412">
        <v>-1.0982929000000001E-2</v>
      </c>
      <c r="RS630" s="412">
        <v>-9.4121610000000005E-3</v>
      </c>
      <c r="RT630" s="412">
        <v>-8.1039040000000003E-3</v>
      </c>
      <c r="RU630" s="412">
        <v>-1.1879683E-2</v>
      </c>
      <c r="RV630" s="413">
        <v>-3.4195500000000002E-5</v>
      </c>
      <c r="RW630" s="412">
        <v>-1.469052E-3</v>
      </c>
      <c r="RX630" s="412">
        <v>-3.1019630000000001E-3</v>
      </c>
      <c r="RY630" s="412">
        <v>-3.894186E-3</v>
      </c>
      <c r="RZ630" s="412">
        <v>-3.7393919999999998E-3</v>
      </c>
      <c r="SA630" s="412">
        <v>-4.3147380000000003E-3</v>
      </c>
      <c r="SB630" s="412">
        <v>-3.6536749999999999E-3</v>
      </c>
      <c r="SC630" s="412">
        <v>-4.6403729999999997E-3</v>
      </c>
      <c r="SD630" s="412">
        <v>-1.101323E-3</v>
      </c>
      <c r="SE630" s="412">
        <v>-3.7530929999999999E-3</v>
      </c>
      <c r="SF630" s="412">
        <v>-4.220695E-3</v>
      </c>
      <c r="SG630" s="412">
        <v>-5.3507529999999998E-3</v>
      </c>
      <c r="SH630" s="412">
        <v>-3.9947749999999999E-3</v>
      </c>
      <c r="SI630" s="412">
        <v>-4.7125079999999998E-3</v>
      </c>
      <c r="SJ630" s="412">
        <v>-3.2978830000000002E-3</v>
      </c>
      <c r="SK630" s="412">
        <v>-2.4984120000000002E-3</v>
      </c>
      <c r="SL630" s="412">
        <v>-3.3213700000000001E-3</v>
      </c>
      <c r="SM630" s="412">
        <v>-2.8886099999999998E-3</v>
      </c>
      <c r="SN630" s="412">
        <v>-5.058E-3</v>
      </c>
      <c r="SO630" s="412">
        <v>-4.58188E-3</v>
      </c>
      <c r="SP630" s="412">
        <v>-7.2186380000000003E-3</v>
      </c>
      <c r="SQ630" s="412">
        <v>-5.394406E-3</v>
      </c>
      <c r="SR630" s="412">
        <v>0.99018752499999996</v>
      </c>
      <c r="SS630" s="412">
        <v>-7.5910320000000002E-3</v>
      </c>
      <c r="ST630" s="412">
        <v>-3.9273490000000001E-3</v>
      </c>
      <c r="SU630" s="412">
        <v>-1.5571168E-2</v>
      </c>
      <c r="SV630" s="412">
        <v>-2.2699421000000001E-2</v>
      </c>
      <c r="SW630" s="412">
        <v>-6.8713089999999999E-3</v>
      </c>
      <c r="SX630" s="412">
        <v>-1.0044071E-2</v>
      </c>
      <c r="SY630" s="412">
        <v>-1.9238199999999999E-3</v>
      </c>
      <c r="SZ630" s="412">
        <v>-1.2362754E-2</v>
      </c>
      <c r="TA630" s="412">
        <v>-1.0701779E-2</v>
      </c>
      <c r="TB630" s="412">
        <v>-9.3194999999999997E-3</v>
      </c>
      <c r="TC630" s="412">
        <v>-7.781858E-3</v>
      </c>
      <c r="TD630" s="412">
        <v>-1.1192181000000001E-2</v>
      </c>
      <c r="TE630" s="413">
        <v>-3.8052600000000002E-5</v>
      </c>
    </row>
    <row r="631" spans="1:525" x14ac:dyDescent="0.3">
      <c r="A631" s="412">
        <v>-1.5013346E-2</v>
      </c>
      <c r="B631" s="412">
        <v>-2.8619863999999998E-2</v>
      </c>
      <c r="C631" s="412">
        <v>-2.1879231999999998E-2</v>
      </c>
      <c r="D631" s="412">
        <v>-1.7814717000000001E-2</v>
      </c>
      <c r="E631" s="412">
        <v>-2.1355012999999999E-2</v>
      </c>
      <c r="F631" s="412">
        <v>-2.4763581999999999E-2</v>
      </c>
      <c r="G631" s="412">
        <v>-1.8547712000000001E-2</v>
      </c>
      <c r="H631" s="412">
        <v>-4.4260726E-2</v>
      </c>
      <c r="I631" s="412">
        <v>-2.0083520000000001E-2</v>
      </c>
      <c r="J631" s="412">
        <v>-1.7202703E-2</v>
      </c>
      <c r="K631" s="412">
        <v>-3.5206394000000002E-2</v>
      </c>
      <c r="L631" s="412">
        <v>-1.824284E-2</v>
      </c>
      <c r="M631" s="412">
        <v>-1.2582978999999999E-2</v>
      </c>
      <c r="N631" s="412">
        <v>-1.0493793E-2</v>
      </c>
      <c r="O631" s="412">
        <v>-1.1947319E-2</v>
      </c>
      <c r="P631" s="412">
        <v>-1.8787034000000001E-2</v>
      </c>
      <c r="Q631" s="412">
        <v>-2.6684866000000002E-2</v>
      </c>
      <c r="R631" s="412">
        <v>-1.8504906000000002E-2</v>
      </c>
      <c r="S631" s="412">
        <v>-1.3387591000000001E-2</v>
      </c>
      <c r="T631" s="412">
        <v>-2.1758678E-2</v>
      </c>
      <c r="U631" s="412">
        <v>-1.1594396999999999E-2</v>
      </c>
      <c r="V631" s="412">
        <v>-1.060534E-2</v>
      </c>
      <c r="W631" s="412">
        <v>0.95838430399999996</v>
      </c>
      <c r="X631" s="412">
        <v>-1.7631451999999999E-2</v>
      </c>
      <c r="Y631" s="412">
        <v>-1.2113819E-2</v>
      </c>
      <c r="Z631" s="412">
        <v>-3.1244461000000001E-2</v>
      </c>
      <c r="AA631" s="412">
        <v>-1.1344005000000001E-2</v>
      </c>
      <c r="AB631" s="412">
        <v>-7.0182309999999998E-3</v>
      </c>
      <c r="AC631" s="412">
        <v>-1.9141189999999999E-3</v>
      </c>
      <c r="AD631" s="412">
        <v>-7.327376E-3</v>
      </c>
      <c r="AE631" s="412">
        <v>-1.1857319999999999E-2</v>
      </c>
      <c r="AF631" s="412">
        <v>-9.7503699999999995E-3</v>
      </c>
      <c r="AG631" s="412">
        <v>-7.9896930000000008E-3</v>
      </c>
      <c r="AH631" s="412">
        <v>-1.103205E-2</v>
      </c>
      <c r="AI631" s="412">
        <v>-7.2450900000000003E-4</v>
      </c>
      <c r="AJ631" s="412">
        <v>-1.4085238E-2</v>
      </c>
      <c r="AK631" s="412">
        <v>-2.8348267999999999E-2</v>
      </c>
      <c r="AL631" s="412">
        <v>-2.1751975999999999E-2</v>
      </c>
      <c r="AM631" s="412">
        <v>-1.8012995E-2</v>
      </c>
      <c r="AN631" s="412">
        <v>-2.07858E-2</v>
      </c>
      <c r="AO631" s="412">
        <v>-2.4492693999999999E-2</v>
      </c>
      <c r="AP631" s="412">
        <v>-1.8201742999999999E-2</v>
      </c>
      <c r="AQ631" s="412">
        <v>-3.4511488999999999E-2</v>
      </c>
      <c r="AR631" s="412">
        <v>-1.9670382E-2</v>
      </c>
      <c r="AS631" s="412">
        <v>-1.7302614000000001E-2</v>
      </c>
      <c r="AT631" s="412">
        <v>-3.5508517000000003E-2</v>
      </c>
      <c r="AU631" s="412">
        <v>-1.8200429000000001E-2</v>
      </c>
      <c r="AV631" s="412">
        <v>-1.2442895000000001E-2</v>
      </c>
      <c r="AW631" s="412">
        <v>-1.0059933E-2</v>
      </c>
      <c r="AX631" s="412">
        <v>-1.1796500999999999E-2</v>
      </c>
      <c r="AY631" s="412">
        <v>-1.8467946999999998E-2</v>
      </c>
      <c r="AZ631" s="412">
        <v>-2.5318441000000001E-2</v>
      </c>
      <c r="BA631" s="412">
        <v>-1.7791995000000001E-2</v>
      </c>
      <c r="BB631" s="412">
        <v>-1.3866345E-2</v>
      </c>
      <c r="BC631" s="412">
        <v>-1.9203814E-2</v>
      </c>
      <c r="BD631" s="412">
        <v>-1.0743422000000001E-2</v>
      </c>
      <c r="BE631" s="412">
        <v>-1.0300668000000001E-2</v>
      </c>
      <c r="BF631" s="412">
        <v>0.958088681</v>
      </c>
      <c r="BG631" s="412">
        <v>-1.8771250999999999E-2</v>
      </c>
      <c r="BH631" s="412">
        <v>-1.1453667000000001E-2</v>
      </c>
      <c r="BI631" s="412">
        <v>-3.0931304999999999E-2</v>
      </c>
      <c r="BJ631" s="412">
        <v>-9.7888309999999996E-3</v>
      </c>
      <c r="BK631" s="412">
        <v>-6.4458520000000002E-3</v>
      </c>
      <c r="BL631" s="412">
        <v>-1.7478330000000001E-3</v>
      </c>
      <c r="BM631" s="412">
        <v>-6.9692959999999998E-3</v>
      </c>
      <c r="BN631" s="412">
        <v>-1.1683430999999999E-2</v>
      </c>
      <c r="BO631" s="412">
        <v>-1.0080719E-2</v>
      </c>
      <c r="BP631" s="412">
        <v>-7.7330849999999998E-3</v>
      </c>
      <c r="BQ631" s="412">
        <v>-9.9627340000000009E-3</v>
      </c>
      <c r="BR631" s="412">
        <v>-7.3439499999999999E-4</v>
      </c>
      <c r="BS631" s="412">
        <v>-1.4278562E-2</v>
      </c>
      <c r="BT631" s="412">
        <v>-2.6867795E-2</v>
      </c>
      <c r="BU631" s="412">
        <v>-2.1946653999999999E-2</v>
      </c>
      <c r="BV631" s="412">
        <v>-1.8822604E-2</v>
      </c>
      <c r="BW631" s="412">
        <v>-2.0670428000000001E-2</v>
      </c>
      <c r="BX631" s="412">
        <v>-2.4645720999999999E-2</v>
      </c>
      <c r="BY631" s="412">
        <v>-1.8275756000000001E-2</v>
      </c>
      <c r="BZ631" s="412">
        <v>-3.3057327999999997E-2</v>
      </c>
      <c r="CA631" s="412">
        <v>-1.9756660999999998E-2</v>
      </c>
      <c r="CB631" s="412">
        <v>-1.7226160000000001E-2</v>
      </c>
      <c r="CC631" s="412">
        <v>-3.5024280999999997E-2</v>
      </c>
      <c r="CD631" s="412">
        <v>-1.8104643E-2</v>
      </c>
      <c r="CE631" s="412">
        <v>-1.2171856E-2</v>
      </c>
      <c r="CF631" s="412">
        <v>-9.749733E-3</v>
      </c>
      <c r="CG631" s="412">
        <v>-1.1806680999999999E-2</v>
      </c>
      <c r="CH631" s="412">
        <v>-1.8251597000000001E-2</v>
      </c>
      <c r="CI631" s="412">
        <v>-2.5850311000000001E-2</v>
      </c>
      <c r="CJ631" s="412">
        <v>-1.7263857000000001E-2</v>
      </c>
      <c r="CK631" s="412">
        <v>-1.3871964000000001E-2</v>
      </c>
      <c r="CL631" s="412">
        <v>-1.8282186999999998E-2</v>
      </c>
      <c r="CM631" s="412">
        <v>-1.0509661E-2</v>
      </c>
      <c r="CN631" s="412">
        <v>-9.9536250000000007E-3</v>
      </c>
      <c r="CO631" s="412">
        <v>0.95864065399999998</v>
      </c>
      <c r="CP631" s="412">
        <v>-1.8809557000000001E-2</v>
      </c>
      <c r="CQ631" s="412">
        <v>-1.0495543E-2</v>
      </c>
      <c r="CR631" s="412">
        <v>-3.0631601000000001E-2</v>
      </c>
      <c r="CS631" s="412">
        <v>-1.0356496999999999E-2</v>
      </c>
      <c r="CT631" s="412">
        <v>-6.3080480000000001E-3</v>
      </c>
      <c r="CU631" s="412">
        <v>-1.776255E-3</v>
      </c>
      <c r="CV631" s="412">
        <v>-6.802003E-3</v>
      </c>
      <c r="CW631" s="412">
        <v>-1.1474710000000001E-2</v>
      </c>
      <c r="CX631" s="412">
        <v>-1.0367814E-2</v>
      </c>
      <c r="CY631" s="412">
        <v>-7.6846370000000002E-3</v>
      </c>
      <c r="CZ631" s="412">
        <v>-9.7948410000000003E-3</v>
      </c>
      <c r="DA631" s="412">
        <v>-6.2832800000000005E-4</v>
      </c>
      <c r="DB631" s="412">
        <v>-1.41143E-2</v>
      </c>
      <c r="DC631" s="412">
        <v>-2.6584943E-2</v>
      </c>
      <c r="DD631" s="412">
        <v>-2.2092061999999999E-2</v>
      </c>
      <c r="DE631" s="412">
        <v>-1.9609880999999999E-2</v>
      </c>
      <c r="DF631" s="412">
        <v>-2.1015049000000001E-2</v>
      </c>
      <c r="DG631" s="412">
        <v>-2.4845086999999998E-2</v>
      </c>
      <c r="DH631" s="412">
        <v>-1.8394117000000001E-2</v>
      </c>
      <c r="DI631" s="412">
        <v>-3.0921319999999999E-2</v>
      </c>
      <c r="DJ631" s="412">
        <v>-1.9550125000000002E-2</v>
      </c>
      <c r="DK631" s="412">
        <v>-1.7704735999999999E-2</v>
      </c>
      <c r="DL631" s="412">
        <v>-3.3908696000000002E-2</v>
      </c>
      <c r="DM631" s="412">
        <v>-1.8309214000000001E-2</v>
      </c>
      <c r="DN631" s="412">
        <v>-1.2472324999999999E-2</v>
      </c>
      <c r="DO631" s="412">
        <v>-9.4194469999999992E-3</v>
      </c>
      <c r="DP631" s="412">
        <v>-1.1790780000000001E-2</v>
      </c>
      <c r="DQ631" s="412">
        <v>-2.0086074999999998E-2</v>
      </c>
      <c r="DR631" s="412">
        <v>-2.7062816E-2</v>
      </c>
      <c r="DS631" s="412">
        <v>-1.7339328000000001E-2</v>
      </c>
      <c r="DT631" s="412">
        <v>-1.4413840000000001E-2</v>
      </c>
      <c r="DU631" s="412">
        <v>-1.801726E-2</v>
      </c>
      <c r="DV631" s="412">
        <v>-1.073407E-2</v>
      </c>
      <c r="DW631" s="412">
        <v>-9.8792129999999995E-3</v>
      </c>
      <c r="DX631" s="412">
        <v>0.95606276300000004</v>
      </c>
      <c r="DY631" s="412">
        <v>-3.1319300000000001E-2</v>
      </c>
      <c r="DZ631" s="412">
        <v>-1.2133257999999999E-2</v>
      </c>
      <c r="EA631" s="412">
        <v>-3.2261289999999998E-2</v>
      </c>
      <c r="EB631" s="412">
        <v>-1.0379195000000001E-2</v>
      </c>
      <c r="EC631" s="412">
        <v>-6.2787930000000004E-3</v>
      </c>
      <c r="ED631" s="412">
        <v>-2.1543000000000001E-3</v>
      </c>
      <c r="EE631" s="412">
        <v>-6.6491450000000004E-3</v>
      </c>
      <c r="EF631" s="412">
        <v>-1.1766732E-2</v>
      </c>
      <c r="EG631" s="412">
        <v>-1.0648032999999999E-2</v>
      </c>
      <c r="EH631" s="412">
        <v>-7.9589359999999998E-3</v>
      </c>
      <c r="EI631" s="412">
        <v>-9.72868E-3</v>
      </c>
      <c r="EJ631" s="412">
        <v>-7.7013500000000003E-4</v>
      </c>
      <c r="EK631" s="412">
        <v>-1.43204E-2</v>
      </c>
      <c r="EL631" s="412">
        <v>-2.4507223000000002E-2</v>
      </c>
      <c r="EM631" s="412">
        <v>-2.2921547E-2</v>
      </c>
      <c r="EN631" s="412">
        <v>-2.0287824999999999E-2</v>
      </c>
      <c r="EO631" s="412">
        <v>-2.1545998E-2</v>
      </c>
      <c r="EP631" s="412">
        <v>-2.4148004000000001E-2</v>
      </c>
      <c r="EQ631" s="412">
        <v>-1.8591644000000001E-2</v>
      </c>
      <c r="ER631" s="412">
        <v>-2.8617656000000002E-2</v>
      </c>
      <c r="ES631" s="412">
        <v>-1.9152104E-2</v>
      </c>
      <c r="ET631" s="412">
        <v>-1.7587813000000001E-2</v>
      </c>
      <c r="EU631" s="412">
        <v>-3.3249623999999998E-2</v>
      </c>
      <c r="EV631" s="412">
        <v>-1.7865267000000001E-2</v>
      </c>
      <c r="EW631" s="412">
        <v>-1.2873924E-2</v>
      </c>
      <c r="EX631" s="412">
        <v>-9.1509980000000005E-3</v>
      </c>
      <c r="EY631" s="412">
        <v>-1.2079075E-2</v>
      </c>
      <c r="EZ631" s="412">
        <v>-1.8108536000000001E-2</v>
      </c>
      <c r="FA631" s="412">
        <v>-2.7066752999999999E-2</v>
      </c>
      <c r="FB631" s="412">
        <v>-1.7323951000000001E-2</v>
      </c>
      <c r="FC631" s="412">
        <v>-1.375531E-2</v>
      </c>
      <c r="FD631" s="412">
        <v>-1.7404751E-2</v>
      </c>
      <c r="FE631" s="412">
        <v>-1.0864393999999999E-2</v>
      </c>
      <c r="FF631" s="412">
        <v>-1.0018431E-2</v>
      </c>
      <c r="FG631" s="412">
        <v>0.95427051100000004</v>
      </c>
      <c r="FH631" s="412">
        <v>-4.0201435000000001E-2</v>
      </c>
      <c r="FI631" s="412">
        <v>-1.3545023999999999E-2</v>
      </c>
      <c r="FJ631" s="412">
        <v>-3.3764134000000001E-2</v>
      </c>
      <c r="FK631" s="412">
        <v>-1.006233E-2</v>
      </c>
      <c r="FL631" s="412">
        <v>-5.9107159999999999E-3</v>
      </c>
      <c r="FM631" s="412">
        <v>-2.060157E-3</v>
      </c>
      <c r="FN631" s="412">
        <v>-6.5453209999999998E-3</v>
      </c>
      <c r="FO631" s="412">
        <v>-1.1593615999999999E-2</v>
      </c>
      <c r="FP631" s="412">
        <v>-1.1310636000000001E-2</v>
      </c>
      <c r="FQ631" s="412">
        <v>-7.9458080000000004E-3</v>
      </c>
      <c r="FR631" s="412">
        <v>-9.5770270000000001E-3</v>
      </c>
      <c r="FS631" s="412">
        <v>-8.1276700000000005E-4</v>
      </c>
      <c r="FT631" s="412">
        <v>-1.3385862E-2</v>
      </c>
      <c r="FU631" s="412">
        <v>-2.1335017000000001E-2</v>
      </c>
      <c r="FV631" s="412">
        <v>-2.3331603999999999E-2</v>
      </c>
      <c r="FW631" s="412">
        <v>-2.0032494000000001E-2</v>
      </c>
      <c r="FX631" s="412">
        <v>-2.1770772000000001E-2</v>
      </c>
      <c r="FY631" s="412">
        <v>-2.4124636000000001E-2</v>
      </c>
      <c r="FZ631" s="412">
        <v>-1.9023047000000001E-2</v>
      </c>
      <c r="GA631" s="412">
        <v>-2.5764294E-2</v>
      </c>
      <c r="GB631" s="412">
        <v>-1.8342560000000001E-2</v>
      </c>
      <c r="GC631" s="412">
        <v>-1.7216260000000001E-2</v>
      </c>
      <c r="GD631" s="412">
        <v>-3.3540467999999997E-2</v>
      </c>
      <c r="GE631" s="412">
        <v>-1.7288960999999999E-2</v>
      </c>
      <c r="GF631" s="412">
        <v>-1.2507671999999999E-2</v>
      </c>
      <c r="GG631" s="412">
        <v>-8.4037299999999999E-3</v>
      </c>
      <c r="GH631" s="412">
        <v>-1.2120768000000001E-2</v>
      </c>
      <c r="GI631" s="412">
        <v>-1.8921462E-2</v>
      </c>
      <c r="GJ631" s="412">
        <v>-2.3719163000000001E-2</v>
      </c>
      <c r="GK631" s="412">
        <v>-1.6084619000000001E-2</v>
      </c>
      <c r="GL631" s="412">
        <v>-1.3885095E-2</v>
      </c>
      <c r="GM631" s="412">
        <v>-1.9223839999999999E-2</v>
      </c>
      <c r="GN631" s="412">
        <v>-1.1487702000000001E-2</v>
      </c>
      <c r="GO631" s="412">
        <v>-9.6606799999999996E-3</v>
      </c>
      <c r="GP631" s="412">
        <v>0.95418462500000001</v>
      </c>
      <c r="GQ631" s="412">
        <v>-4.2854072999999999E-2</v>
      </c>
      <c r="GR631" s="412">
        <v>-1.3112192E-2</v>
      </c>
      <c r="GS631" s="412">
        <v>-5.9820239999999997E-2</v>
      </c>
      <c r="GT631" s="412">
        <v>-9.4617060000000003E-3</v>
      </c>
      <c r="GU631" s="412">
        <v>-5.473052E-3</v>
      </c>
      <c r="GV631" s="412">
        <v>-1.801417E-3</v>
      </c>
      <c r="GW631" s="412">
        <v>-6.1851049999999998E-3</v>
      </c>
      <c r="GX631" s="412">
        <v>-1.1210005E-2</v>
      </c>
      <c r="GY631" s="412">
        <v>-1.0284256E-2</v>
      </c>
      <c r="GZ631" s="412">
        <v>-7.4184869999999997E-3</v>
      </c>
      <c r="HA631" s="412">
        <v>-9.4563730000000006E-3</v>
      </c>
      <c r="HB631" s="412">
        <v>-4.6187099999999998E-4</v>
      </c>
      <c r="HC631" s="412">
        <v>-1.2872262000000001E-2</v>
      </c>
      <c r="HD631" s="412">
        <v>-2.1730777999999999E-2</v>
      </c>
      <c r="HE631" s="412">
        <v>-2.2924054999999999E-2</v>
      </c>
      <c r="HF631" s="412">
        <v>-1.9599750999999999E-2</v>
      </c>
      <c r="HG631" s="412">
        <v>-2.0638618000000001E-2</v>
      </c>
      <c r="HH631" s="412">
        <v>-2.3960135E-2</v>
      </c>
      <c r="HI631" s="412">
        <v>-1.8905482000000001E-2</v>
      </c>
      <c r="HJ631" s="412">
        <v>-3.1313919000000003E-2</v>
      </c>
      <c r="HK631" s="412">
        <v>-1.8182196000000001E-2</v>
      </c>
      <c r="HL631" s="412">
        <v>-1.747746E-2</v>
      </c>
      <c r="HM631" s="412">
        <v>-3.3386870999999999E-2</v>
      </c>
      <c r="HN631" s="412">
        <v>-1.7427055E-2</v>
      </c>
      <c r="HO631" s="412">
        <v>-1.2502846999999999E-2</v>
      </c>
      <c r="HP631" s="412">
        <v>-8.7758100000000002E-3</v>
      </c>
      <c r="HQ631" s="412">
        <v>-1.1895779E-2</v>
      </c>
      <c r="HR631" s="412">
        <v>-1.8699510999999999E-2</v>
      </c>
      <c r="HS631" s="412">
        <v>-2.3524757E-2</v>
      </c>
      <c r="HT631" s="412">
        <v>-1.5971631E-2</v>
      </c>
      <c r="HU631" s="412">
        <v>-1.4110144999999999E-2</v>
      </c>
      <c r="HV631" s="412">
        <v>-1.9051755E-2</v>
      </c>
      <c r="HW631" s="412">
        <v>-1.1506397E-2</v>
      </c>
      <c r="HX631" s="412">
        <v>-9.4169070000000004E-3</v>
      </c>
      <c r="HY631" s="412">
        <v>0.95411094399999996</v>
      </c>
      <c r="HZ631" s="412">
        <v>-4.4153198999999997E-2</v>
      </c>
      <c r="IA631" s="412">
        <v>-1.4305955E-2</v>
      </c>
      <c r="IB631" s="412">
        <v>-5.9293136000000003E-2</v>
      </c>
      <c r="IC631" s="412">
        <v>-9.0437009999999995E-3</v>
      </c>
      <c r="ID631" s="412">
        <v>-5.3154099999999996E-3</v>
      </c>
      <c r="IE631" s="412">
        <v>-1.8979299999999999E-3</v>
      </c>
      <c r="IF631" s="412">
        <v>-5.9004979999999997E-3</v>
      </c>
      <c r="IG631" s="412">
        <v>-1.0911821E-2</v>
      </c>
      <c r="IH631" s="412">
        <v>-1.0219689000000001E-2</v>
      </c>
      <c r="II631" s="412">
        <v>-7.1447180000000004E-3</v>
      </c>
      <c r="IJ631" s="412">
        <v>-9.3915079999999998E-3</v>
      </c>
      <c r="IK631" s="412">
        <v>-3.33653E-4</v>
      </c>
      <c r="IL631" s="412">
        <v>-1.271717E-2</v>
      </c>
      <c r="IM631" s="412">
        <v>-2.1235629999999998E-2</v>
      </c>
      <c r="IN631" s="412">
        <v>-2.3201698999999999E-2</v>
      </c>
      <c r="IO631" s="412">
        <v>-1.9654646000000001E-2</v>
      </c>
      <c r="IP631" s="412">
        <v>-2.0667413999999999E-2</v>
      </c>
      <c r="IQ631" s="412">
        <v>-2.3279171000000001E-2</v>
      </c>
      <c r="IR631" s="412">
        <v>-1.9215018E-2</v>
      </c>
      <c r="IS631" s="412">
        <v>-3.3684508000000002E-2</v>
      </c>
      <c r="IT631" s="412">
        <v>-1.7987141000000002E-2</v>
      </c>
      <c r="IU631" s="412">
        <v>-1.7593648999999999E-2</v>
      </c>
      <c r="IV631" s="412">
        <v>-3.3691293999999997E-2</v>
      </c>
      <c r="IW631" s="412">
        <v>-1.8004623000000001E-2</v>
      </c>
      <c r="IX631" s="412">
        <v>-1.2766915E-2</v>
      </c>
      <c r="IY631" s="412">
        <v>-8.642762E-3</v>
      </c>
      <c r="IZ631" s="412">
        <v>-1.1452431000000001E-2</v>
      </c>
      <c r="JA631" s="412">
        <v>-1.7082719999999999E-2</v>
      </c>
      <c r="JB631" s="412">
        <v>-2.2007312000000001E-2</v>
      </c>
      <c r="JC631" s="412">
        <v>-1.5573729E-2</v>
      </c>
      <c r="JD631" s="412">
        <v>-1.4156592000000001E-2</v>
      </c>
      <c r="JE631" s="412">
        <v>-1.8578658000000001E-2</v>
      </c>
      <c r="JF631" s="412">
        <v>-1.1709028999999999E-2</v>
      </c>
      <c r="JG631" s="412">
        <v>-9.3157469999999992E-3</v>
      </c>
      <c r="JH631" s="412">
        <v>0.95472738800000001</v>
      </c>
      <c r="JI631" s="412">
        <v>-4.3697576000000002E-2</v>
      </c>
      <c r="JJ631" s="412">
        <v>-1.3862012E-2</v>
      </c>
      <c r="JK631" s="412">
        <v>-5.6873737000000001E-2</v>
      </c>
      <c r="JL631" s="412">
        <v>-8.6567599999999995E-3</v>
      </c>
      <c r="JM631" s="412">
        <v>-5.2593800000000001E-3</v>
      </c>
      <c r="JN631" s="412">
        <v>-1.7667150000000001E-3</v>
      </c>
      <c r="JO631" s="412">
        <v>-5.7608599999999996E-3</v>
      </c>
      <c r="JP631" s="412">
        <v>-1.0797988E-2</v>
      </c>
      <c r="JQ631" s="412">
        <v>-1.0036527999999999E-2</v>
      </c>
      <c r="JR631" s="412">
        <v>-6.8879149999999997E-3</v>
      </c>
      <c r="JS631" s="412">
        <v>-9.1893659999999992E-3</v>
      </c>
      <c r="JT631" s="412">
        <v>-2.9705399999999999E-4</v>
      </c>
      <c r="JU631" s="412">
        <v>-1.3614935E-2</v>
      </c>
      <c r="JV631" s="412">
        <v>-2.0554784E-2</v>
      </c>
      <c r="JW631" s="412">
        <v>-2.3297841E-2</v>
      </c>
      <c r="JX631" s="412">
        <v>-1.9103038999999999E-2</v>
      </c>
      <c r="JY631" s="412">
        <v>-2.01975E-2</v>
      </c>
      <c r="JZ631" s="412">
        <v>-2.3806147E-2</v>
      </c>
      <c r="KA631" s="412">
        <v>-1.9492301E-2</v>
      </c>
      <c r="KB631" s="412">
        <v>-3.5494387000000002E-2</v>
      </c>
      <c r="KC631" s="412">
        <v>-1.7876104E-2</v>
      </c>
      <c r="KD631" s="412">
        <v>-1.7164366E-2</v>
      </c>
      <c r="KE631" s="412">
        <v>-3.3478242999999998E-2</v>
      </c>
      <c r="KF631" s="412">
        <v>-1.7496629999999999E-2</v>
      </c>
      <c r="KG631" s="412">
        <v>-1.231433E-2</v>
      </c>
      <c r="KH631" s="412">
        <v>-8.2442639999999994E-3</v>
      </c>
      <c r="KI631" s="412">
        <v>-1.1226775E-2</v>
      </c>
      <c r="KJ631" s="412">
        <v>-1.7737657E-2</v>
      </c>
      <c r="KK631" s="412">
        <v>-1.9562909E-2</v>
      </c>
      <c r="KL631" s="412">
        <v>-1.6599592E-2</v>
      </c>
      <c r="KM631" s="412">
        <v>-1.3897629999999999E-2</v>
      </c>
      <c r="KN631" s="412">
        <v>-1.9397002999999999E-2</v>
      </c>
      <c r="KO631" s="412">
        <v>-1.2021264E-2</v>
      </c>
      <c r="KP631" s="412">
        <v>-9.2611470000000008E-3</v>
      </c>
      <c r="KQ631" s="412">
        <v>0.95479061499999995</v>
      </c>
      <c r="KR631" s="412">
        <v>-3.4029368999999997E-2</v>
      </c>
      <c r="KS631" s="412">
        <v>-1.2590718000000001E-2</v>
      </c>
      <c r="KT631" s="412">
        <v>-5.5330064999999998E-2</v>
      </c>
      <c r="KU631" s="412">
        <v>-8.7937469999999993E-3</v>
      </c>
      <c r="KV631" s="412">
        <v>-5.2255030000000003E-3</v>
      </c>
      <c r="KW631" s="412">
        <v>-1.5945779999999999E-3</v>
      </c>
      <c r="KX631" s="412">
        <v>-5.6849259999999999E-3</v>
      </c>
      <c r="KY631" s="412">
        <v>-1.1114205E-2</v>
      </c>
      <c r="KZ631" s="412">
        <v>-1.0318264000000001E-2</v>
      </c>
      <c r="LA631" s="412">
        <v>-6.9404979999999998E-3</v>
      </c>
      <c r="LB631" s="412">
        <v>-9.0326509999999992E-3</v>
      </c>
      <c r="LC631" s="412">
        <v>-2.1859200000000001E-4</v>
      </c>
      <c r="LD631" s="412">
        <v>-1.2868065999999999E-2</v>
      </c>
      <c r="LE631" s="412">
        <v>-2.0908268000000001E-2</v>
      </c>
      <c r="LF631" s="412">
        <v>-2.3998675000000001E-2</v>
      </c>
      <c r="LG631" s="412">
        <v>-1.9841945999999999E-2</v>
      </c>
      <c r="LH631" s="412">
        <v>-2.0937167999999999E-2</v>
      </c>
      <c r="LI631" s="412">
        <v>-2.3998348999999999E-2</v>
      </c>
      <c r="LJ631" s="412">
        <v>-1.9281698E-2</v>
      </c>
      <c r="LK631" s="412">
        <v>-3.7086283999999997E-2</v>
      </c>
      <c r="LL631" s="412">
        <v>-1.7937740000000001E-2</v>
      </c>
      <c r="LM631" s="412">
        <v>-1.7015158999999998E-2</v>
      </c>
      <c r="LN631" s="412">
        <v>-3.3245420999999997E-2</v>
      </c>
      <c r="LO631" s="412">
        <v>-1.7233814E-2</v>
      </c>
      <c r="LP631" s="412">
        <v>-1.2426117E-2</v>
      </c>
      <c r="LQ631" s="412">
        <v>-8.1703769999999995E-3</v>
      </c>
      <c r="LR631" s="412">
        <v>-1.1131894E-2</v>
      </c>
      <c r="LS631" s="412">
        <v>-1.8259773999999999E-2</v>
      </c>
      <c r="LT631" s="412">
        <v>-1.8530841999999999E-2</v>
      </c>
      <c r="LU631" s="412">
        <v>-1.7958603E-2</v>
      </c>
      <c r="LV631" s="412">
        <v>-1.5589194000000001E-2</v>
      </c>
      <c r="LW631" s="412">
        <v>-2.0139859999999999E-2</v>
      </c>
      <c r="LX631" s="412">
        <v>-1.2155245E-2</v>
      </c>
      <c r="LY631" s="412">
        <v>-9.4580500000000008E-3</v>
      </c>
      <c r="LZ631" s="412">
        <v>0.95469072799999999</v>
      </c>
      <c r="MA631" s="412">
        <v>-2.5170108E-2</v>
      </c>
      <c r="MB631" s="412">
        <v>-1.1419986999999999E-2</v>
      </c>
      <c r="MC631" s="412">
        <v>-5.4886753000000003E-2</v>
      </c>
      <c r="MD631" s="412">
        <v>-8.7059219999999996E-3</v>
      </c>
      <c r="ME631" s="412">
        <v>-4.9189309999999997E-3</v>
      </c>
      <c r="MF631" s="412">
        <v>-1.903711E-3</v>
      </c>
      <c r="MG631" s="412">
        <v>-5.6456830000000003E-3</v>
      </c>
      <c r="MH631" s="412">
        <v>-1.0982664E-2</v>
      </c>
      <c r="MI631" s="412">
        <v>-1.0052844E-2</v>
      </c>
      <c r="MJ631" s="412">
        <v>-7.3565669999999996E-3</v>
      </c>
      <c r="MK631" s="412">
        <v>-9.2570929999999992E-3</v>
      </c>
      <c r="ML631" s="412">
        <v>-3.45466E-4</v>
      </c>
      <c r="MM631" s="412">
        <v>-1.3093933E-2</v>
      </c>
      <c r="MN631" s="412">
        <v>-1.9158568000000001E-2</v>
      </c>
      <c r="MO631" s="412">
        <v>-2.4082447999999999E-2</v>
      </c>
      <c r="MP631" s="412">
        <v>-1.9974762E-2</v>
      </c>
      <c r="MQ631" s="412">
        <v>-2.0430924E-2</v>
      </c>
      <c r="MR631" s="412">
        <v>-2.3826650000000001E-2</v>
      </c>
      <c r="MS631" s="412">
        <v>-1.889971E-2</v>
      </c>
      <c r="MT631" s="412">
        <v>-3.8988470999999997E-2</v>
      </c>
      <c r="MU631" s="412">
        <v>-1.8141791000000001E-2</v>
      </c>
      <c r="MV631" s="412">
        <v>-1.6955931E-2</v>
      </c>
      <c r="MW631" s="412">
        <v>-3.3648246E-2</v>
      </c>
      <c r="MX631" s="412">
        <v>-1.7616277999999999E-2</v>
      </c>
      <c r="MY631" s="412">
        <v>-1.2632947E-2</v>
      </c>
      <c r="MZ631" s="412">
        <v>-8.0390970000000003E-3</v>
      </c>
      <c r="NA631" s="412">
        <v>-1.0833538E-2</v>
      </c>
      <c r="NB631" s="412">
        <v>-1.7602489999999998E-2</v>
      </c>
      <c r="NC631" s="412">
        <v>-1.7792234000000001E-2</v>
      </c>
      <c r="ND631" s="412">
        <v>-1.8742037E-2</v>
      </c>
      <c r="NE631" s="412">
        <v>-1.6435906E-2</v>
      </c>
      <c r="NF631" s="412">
        <v>-2.0739318E-2</v>
      </c>
      <c r="NG631" s="412">
        <v>-1.2938506000000001E-2</v>
      </c>
      <c r="NH631" s="412">
        <v>-9.3879359999999995E-3</v>
      </c>
      <c r="NI631" s="412">
        <v>0.95364320300000005</v>
      </c>
      <c r="NJ631" s="412">
        <v>-1.8366772E-2</v>
      </c>
      <c r="NK631" s="412">
        <v>-1.0305754E-2</v>
      </c>
      <c r="NL631" s="412">
        <v>-5.5520954999999997E-2</v>
      </c>
      <c r="NM631" s="412">
        <v>-8.6949809999999992E-3</v>
      </c>
      <c r="NN631" s="412">
        <v>-4.8562240000000001E-3</v>
      </c>
      <c r="NO631" s="412">
        <v>-1.826828E-3</v>
      </c>
      <c r="NP631" s="412">
        <v>-5.6207619999999996E-3</v>
      </c>
      <c r="NQ631" s="412">
        <v>-1.0591761E-2</v>
      </c>
      <c r="NR631" s="412">
        <v>-9.8698129999999999E-3</v>
      </c>
      <c r="NS631" s="412">
        <v>-7.3884490000000001E-3</v>
      </c>
      <c r="NT631" s="412">
        <v>-9.3665650000000003E-3</v>
      </c>
      <c r="NU631" s="412">
        <v>-3.7552199999999999E-4</v>
      </c>
      <c r="NV631" s="412">
        <v>-1.3257914000000001E-2</v>
      </c>
      <c r="NW631" s="412">
        <v>-1.8495114E-2</v>
      </c>
      <c r="NX631" s="412">
        <v>-2.3635836E-2</v>
      </c>
      <c r="NY631" s="412">
        <v>-1.9707639999999998E-2</v>
      </c>
      <c r="NZ631" s="412">
        <v>-1.9294701000000001E-2</v>
      </c>
      <c r="OA631" s="412">
        <v>-2.3602699000000001E-2</v>
      </c>
      <c r="OB631" s="412">
        <v>-1.8757135000000001E-2</v>
      </c>
      <c r="OC631" s="412">
        <v>-4.3683302E-2</v>
      </c>
      <c r="OD631" s="412">
        <v>-1.8302248E-2</v>
      </c>
      <c r="OE631" s="412">
        <v>-1.6877316E-2</v>
      </c>
      <c r="OF631" s="412">
        <v>-3.4204362000000002E-2</v>
      </c>
      <c r="OG631" s="412">
        <v>-1.7285307999999999E-2</v>
      </c>
      <c r="OH631" s="412">
        <v>-1.2421717000000001E-2</v>
      </c>
      <c r="OI631" s="412">
        <v>-7.5970960000000002E-3</v>
      </c>
      <c r="OJ631" s="412">
        <v>-1.0751247E-2</v>
      </c>
      <c r="OK631" s="412">
        <v>-1.9064380999999998E-2</v>
      </c>
      <c r="OL631" s="412">
        <v>-1.9337281000000001E-2</v>
      </c>
      <c r="OM631" s="412">
        <v>-1.9348753E-2</v>
      </c>
      <c r="ON631" s="412">
        <v>-1.7122833E-2</v>
      </c>
      <c r="OO631" s="412">
        <v>-2.1026012E-2</v>
      </c>
      <c r="OP631" s="412">
        <v>-1.2882647000000001E-2</v>
      </c>
      <c r="OQ631" s="412">
        <v>-9.4331520000000002E-3</v>
      </c>
      <c r="OR631" s="412">
        <v>0.95394688299999997</v>
      </c>
      <c r="OS631" s="412">
        <v>-1.2743327E-2</v>
      </c>
      <c r="OT631" s="412">
        <v>-9.6307800000000002E-3</v>
      </c>
      <c r="OU631" s="412">
        <v>-5.6104045999999998E-2</v>
      </c>
      <c r="OV631" s="412">
        <v>-8.6404629999999993E-3</v>
      </c>
      <c r="OW631" s="412">
        <v>-4.7663339999999997E-3</v>
      </c>
      <c r="OX631" s="412">
        <v>-1.9028879999999999E-3</v>
      </c>
      <c r="OY631" s="412">
        <v>-5.4709399999999997E-3</v>
      </c>
      <c r="OZ631" s="412">
        <v>-1.0269601999999999E-2</v>
      </c>
      <c r="PA631" s="412">
        <v>-9.6791150000000003E-3</v>
      </c>
      <c r="PB631" s="412">
        <v>-7.3414830000000002E-3</v>
      </c>
      <c r="PC631" s="412">
        <v>-9.3082779999999997E-3</v>
      </c>
      <c r="PD631" s="412">
        <v>-6.1214899999999998E-4</v>
      </c>
      <c r="PE631" s="412">
        <v>-1.3066882E-2</v>
      </c>
      <c r="PF631" s="412">
        <v>-1.8634281999999999E-2</v>
      </c>
      <c r="PG631" s="412">
        <v>-2.3206648999999999E-2</v>
      </c>
      <c r="PH631" s="412">
        <v>-1.9226599E-2</v>
      </c>
      <c r="PI631" s="412">
        <v>-1.8717310000000001E-2</v>
      </c>
      <c r="PJ631" s="412">
        <v>-2.2622924999999999E-2</v>
      </c>
      <c r="PK631" s="412">
        <v>-1.8546512000000001E-2</v>
      </c>
      <c r="PL631" s="412">
        <v>-4.4852978000000002E-2</v>
      </c>
      <c r="PM631" s="412">
        <v>-1.7465781999999999E-2</v>
      </c>
      <c r="PN631" s="412">
        <v>-1.6194440000000001E-2</v>
      </c>
      <c r="PO631" s="412">
        <v>-3.3634177000000001E-2</v>
      </c>
      <c r="PP631" s="412">
        <v>-1.6824736E-2</v>
      </c>
      <c r="PQ631" s="412">
        <v>-1.1839631999999999E-2</v>
      </c>
      <c r="PR631" s="412">
        <v>-7.1218260000000004E-3</v>
      </c>
      <c r="PS631" s="412">
        <v>-1.0299719000000001E-2</v>
      </c>
      <c r="PT631" s="412">
        <v>-1.9081864E-2</v>
      </c>
      <c r="PU631" s="412">
        <v>-1.8933301E-2</v>
      </c>
      <c r="PV631" s="412">
        <v>-1.9567260999999999E-2</v>
      </c>
      <c r="PW631" s="412">
        <v>-1.7107807999999999E-2</v>
      </c>
      <c r="PX631" s="412">
        <v>-2.1460535999999999E-2</v>
      </c>
      <c r="PY631" s="412">
        <v>-1.2189861999999999E-2</v>
      </c>
      <c r="PZ631" s="412">
        <v>-9.3920429999999992E-3</v>
      </c>
      <c r="QA631" s="412">
        <v>0.95384743500000002</v>
      </c>
      <c r="QB631" s="412">
        <v>-8.0371469999999997E-3</v>
      </c>
      <c r="QC631" s="412">
        <v>-9.2666959999999996E-3</v>
      </c>
      <c r="QD631" s="412">
        <v>-5.8073509000000002E-2</v>
      </c>
      <c r="QE631" s="412">
        <v>-8.7064250000000003E-3</v>
      </c>
      <c r="QF631" s="412">
        <v>-4.9382699999999998E-3</v>
      </c>
      <c r="QG631" s="412">
        <v>-1.765979E-3</v>
      </c>
      <c r="QH631" s="412">
        <v>-5.4693240000000002E-3</v>
      </c>
      <c r="QI631" s="412">
        <v>-1.0852094E-2</v>
      </c>
      <c r="QJ631" s="412">
        <v>-9.6173119999999994E-3</v>
      </c>
      <c r="QK631" s="412">
        <v>-7.2687669999999998E-3</v>
      </c>
      <c r="QL631" s="412">
        <v>-9.0875000000000001E-3</v>
      </c>
      <c r="QM631" s="412">
        <v>-5.0409900000000004E-4</v>
      </c>
      <c r="QN631" s="412">
        <v>-1.2814957E-2</v>
      </c>
      <c r="QO631" s="412">
        <v>-1.5566524999999999E-2</v>
      </c>
      <c r="QP631" s="412">
        <v>-2.3797196999999999E-2</v>
      </c>
      <c r="QQ631" s="412">
        <v>-1.8463554E-2</v>
      </c>
      <c r="QR631" s="412">
        <v>-1.8586307E-2</v>
      </c>
      <c r="QS631" s="412">
        <v>-2.2525976999999999E-2</v>
      </c>
      <c r="QT631" s="412">
        <v>-1.8584236000000001E-2</v>
      </c>
      <c r="QU631" s="412">
        <v>-5.1264355999999997E-2</v>
      </c>
      <c r="QV631" s="412">
        <v>-1.8250525E-2</v>
      </c>
      <c r="QW631" s="412">
        <v>-1.6505481999999998E-2</v>
      </c>
      <c r="QX631" s="412">
        <v>-3.3688421000000003E-2</v>
      </c>
      <c r="QY631" s="412">
        <v>-1.7168289E-2</v>
      </c>
      <c r="QZ631" s="412">
        <v>-1.201672E-2</v>
      </c>
      <c r="RA631" s="412">
        <v>-7.3358720000000002E-3</v>
      </c>
      <c r="RB631" s="412">
        <v>-1.0663124E-2</v>
      </c>
      <c r="RC631" s="412">
        <v>-1.8406659999999998E-2</v>
      </c>
      <c r="RD631" s="412">
        <v>-1.8107115E-2</v>
      </c>
      <c r="RE631" s="412">
        <v>-1.9865211000000001E-2</v>
      </c>
      <c r="RF631" s="412">
        <v>-1.6791474000000001E-2</v>
      </c>
      <c r="RG631" s="412">
        <v>-2.1127259999999998E-2</v>
      </c>
      <c r="RH631" s="412">
        <v>-1.2145438999999999E-2</v>
      </c>
      <c r="RI631" s="412">
        <v>-9.5459619999999999E-3</v>
      </c>
      <c r="RJ631" s="412">
        <v>0.95404329700000001</v>
      </c>
      <c r="RK631" s="412">
        <v>-7.9115039999999998E-3</v>
      </c>
      <c r="RL631" s="412">
        <v>-9.4507859999999992E-3</v>
      </c>
      <c r="RM631" s="412">
        <v>-5.7433010999999999E-2</v>
      </c>
      <c r="RN631" s="412">
        <v>-8.6352270000000005E-3</v>
      </c>
      <c r="RO631" s="412">
        <v>-5.2268790000000002E-3</v>
      </c>
      <c r="RP631" s="412">
        <v>-1.5838250000000001E-3</v>
      </c>
      <c r="RQ631" s="412">
        <v>-5.6684270000000002E-3</v>
      </c>
      <c r="RR631" s="412">
        <v>-1.0423137000000001E-2</v>
      </c>
      <c r="RS631" s="412">
        <v>-9.6253139999999994E-3</v>
      </c>
      <c r="RT631" s="412">
        <v>-7.1818769999999997E-3</v>
      </c>
      <c r="RU631" s="412">
        <v>-9.2302319999999997E-3</v>
      </c>
      <c r="RV631" s="412">
        <v>-2.9715399999999999E-4</v>
      </c>
      <c r="RW631" s="412">
        <v>-1.2242553E-2</v>
      </c>
      <c r="RX631" s="412">
        <v>-1.6374229000000001E-2</v>
      </c>
      <c r="RY631" s="412">
        <v>-2.258429E-2</v>
      </c>
      <c r="RZ631" s="412">
        <v>-1.7755532000000001E-2</v>
      </c>
      <c r="SA631" s="412">
        <v>-1.7434511999999999E-2</v>
      </c>
      <c r="SB631" s="412">
        <v>-2.1034705000000001E-2</v>
      </c>
      <c r="SC631" s="412">
        <v>-1.7866967000000001E-2</v>
      </c>
      <c r="SD631" s="412">
        <v>-4.3651822E-2</v>
      </c>
      <c r="SE631" s="412">
        <v>-1.7565233E-2</v>
      </c>
      <c r="SF631" s="412">
        <v>-1.6017448E-2</v>
      </c>
      <c r="SG631" s="412">
        <v>-3.2418889999999999E-2</v>
      </c>
      <c r="SH631" s="412">
        <v>-1.6709447999999998E-2</v>
      </c>
      <c r="SI631" s="412">
        <v>-1.2322748E-2</v>
      </c>
      <c r="SJ631" s="412">
        <v>-7.2792220000000001E-3</v>
      </c>
      <c r="SK631" s="412">
        <v>-1.0819275E-2</v>
      </c>
      <c r="SL631" s="412">
        <v>-1.8573651E-2</v>
      </c>
      <c r="SM631" s="412">
        <v>-1.8312103999999999E-2</v>
      </c>
      <c r="SN631" s="412">
        <v>-1.9750916E-2</v>
      </c>
      <c r="SO631" s="412">
        <v>-1.5998232000000001E-2</v>
      </c>
      <c r="SP631" s="412">
        <v>-2.1462293E-2</v>
      </c>
      <c r="SQ631" s="412">
        <v>-1.2339042E-2</v>
      </c>
      <c r="SR631" s="412">
        <v>-9.1272369999999999E-3</v>
      </c>
      <c r="SS631" s="412">
        <v>0.95377978799999996</v>
      </c>
      <c r="ST631" s="412">
        <v>-7.5758689999999998E-3</v>
      </c>
      <c r="SU631" s="412">
        <v>-9.4772160000000001E-3</v>
      </c>
      <c r="SV631" s="412">
        <v>-5.6406597000000003E-2</v>
      </c>
      <c r="SW631" s="412">
        <v>-8.5978189999999996E-3</v>
      </c>
      <c r="SX631" s="412">
        <v>-5.138129E-3</v>
      </c>
      <c r="SY631" s="412">
        <v>-1.6122389999999999E-3</v>
      </c>
      <c r="SZ631" s="412">
        <v>-5.7936380000000003E-3</v>
      </c>
      <c r="TA631" s="412">
        <v>-9.8875600000000001E-3</v>
      </c>
      <c r="TB631" s="412">
        <v>-9.2758249999999997E-3</v>
      </c>
      <c r="TC631" s="412">
        <v>-6.7251350000000001E-3</v>
      </c>
      <c r="TD631" s="412">
        <v>-9.0940880000000002E-3</v>
      </c>
      <c r="TE631" s="412">
        <v>-2.7994000000000001E-4</v>
      </c>
    </row>
    <row r="632" spans="1:525" x14ac:dyDescent="0.3">
      <c r="A632" s="412">
        <v>-2.7145649999999999E-3</v>
      </c>
      <c r="B632" s="412">
        <v>-4.4330400000000001E-3</v>
      </c>
      <c r="C632" s="412">
        <v>-3.2355489999999999E-3</v>
      </c>
      <c r="D632" s="412">
        <v>-2.567415E-3</v>
      </c>
      <c r="E632" s="412">
        <v>-3.3608370000000002E-3</v>
      </c>
      <c r="F632" s="412">
        <v>-6.1935690000000003E-3</v>
      </c>
      <c r="G632" s="412">
        <v>-1.5100389999999999E-3</v>
      </c>
      <c r="H632" s="412">
        <v>-5.8104130000000004E-3</v>
      </c>
      <c r="I632" s="412">
        <v>-2.9898030000000001E-3</v>
      </c>
      <c r="J632" s="412">
        <v>-2.047615E-3</v>
      </c>
      <c r="K632" s="412">
        <v>-5.3745269999999996E-3</v>
      </c>
      <c r="L632" s="412">
        <v>-3.9306890000000002E-3</v>
      </c>
      <c r="M632" s="412">
        <v>-1.6202499999999999E-3</v>
      </c>
      <c r="N632" s="412">
        <v>-1.329474E-3</v>
      </c>
      <c r="O632" s="412">
        <v>-1.624248E-3</v>
      </c>
      <c r="P632" s="412">
        <v>-1.8150740000000001E-3</v>
      </c>
      <c r="Q632" s="412">
        <v>-2.4336309999999999E-3</v>
      </c>
      <c r="R632" s="412">
        <v>-2.4285399999999999E-3</v>
      </c>
      <c r="S632" s="412">
        <v>-1.0915549999999999E-3</v>
      </c>
      <c r="T632" s="412">
        <v>-3.0364739999999999E-3</v>
      </c>
      <c r="U632" s="412">
        <v>-1.4598580000000001E-3</v>
      </c>
      <c r="V632" s="412">
        <v>-1.4425379999999999E-3</v>
      </c>
      <c r="W632" s="412">
        <v>-3.4482100000000002E-3</v>
      </c>
      <c r="X632" s="412">
        <v>0.90156334999999999</v>
      </c>
      <c r="Y632" s="412">
        <v>-2.8811420000000002E-3</v>
      </c>
      <c r="Z632" s="412">
        <v>-4.9969209999999997E-3</v>
      </c>
      <c r="AA632" s="412">
        <v>-1.5493320000000001E-3</v>
      </c>
      <c r="AB632" s="412">
        <v>-6.9692799999999998E-4</v>
      </c>
      <c r="AC632" s="412">
        <v>-1.5106200000000001E-4</v>
      </c>
      <c r="AD632" s="412">
        <v>-9.5465299999999997E-4</v>
      </c>
      <c r="AE632" s="412">
        <v>-1.250115E-3</v>
      </c>
      <c r="AF632" s="412">
        <v>-1.1458410000000001E-3</v>
      </c>
      <c r="AG632" s="412">
        <v>-5.9991000000000005E-4</v>
      </c>
      <c r="AH632" s="412">
        <v>-1.0244539999999999E-3</v>
      </c>
      <c r="AI632" s="413">
        <v>-6.4120099999999996E-5</v>
      </c>
      <c r="AJ632" s="412">
        <v>-2.6713290000000001E-3</v>
      </c>
      <c r="AK632" s="412">
        <v>-4.1541379999999999E-3</v>
      </c>
      <c r="AL632" s="412">
        <v>-3.6306720000000002E-3</v>
      </c>
      <c r="AM632" s="412">
        <v>-2.8706370000000001E-3</v>
      </c>
      <c r="AN632" s="412">
        <v>-3.6435339999999999E-3</v>
      </c>
      <c r="AO632" s="412">
        <v>-6.9893849999999999E-3</v>
      </c>
      <c r="AP632" s="412">
        <v>-1.611896E-3</v>
      </c>
      <c r="AQ632" s="412">
        <v>-4.4681690000000001E-3</v>
      </c>
      <c r="AR632" s="412">
        <v>-2.941716E-3</v>
      </c>
      <c r="AS632" s="412">
        <v>-2.1822040000000001E-3</v>
      </c>
      <c r="AT632" s="412">
        <v>-5.1327090000000001E-3</v>
      </c>
      <c r="AU632" s="412">
        <v>-3.981254E-3</v>
      </c>
      <c r="AV632" s="412">
        <v>-1.568304E-3</v>
      </c>
      <c r="AW632" s="412">
        <v>-1.4292650000000001E-3</v>
      </c>
      <c r="AX632" s="412">
        <v>-1.619189E-3</v>
      </c>
      <c r="AY632" s="412">
        <v>-2.1219440000000002E-3</v>
      </c>
      <c r="AZ632" s="412">
        <v>-2.0229900000000001E-3</v>
      </c>
      <c r="BA632" s="412">
        <v>-2.4633039999999999E-3</v>
      </c>
      <c r="BB632" s="412">
        <v>-1.113541E-3</v>
      </c>
      <c r="BC632" s="412">
        <v>-2.5595100000000001E-3</v>
      </c>
      <c r="BD632" s="412">
        <v>-1.368675E-3</v>
      </c>
      <c r="BE632" s="412">
        <v>-1.590588E-3</v>
      </c>
      <c r="BF632" s="412">
        <v>-3.3274889999999999E-3</v>
      </c>
      <c r="BG632" s="412">
        <v>0.89912363699999998</v>
      </c>
      <c r="BH632" s="412">
        <v>-2.9053210000000002E-3</v>
      </c>
      <c r="BI632" s="412">
        <v>-5.738249E-3</v>
      </c>
      <c r="BJ632" s="412">
        <v>-1.169673E-3</v>
      </c>
      <c r="BK632" s="412">
        <v>-6.5558299999999995E-4</v>
      </c>
      <c r="BL632" s="412">
        <v>-1.2852499999999999E-4</v>
      </c>
      <c r="BM632" s="412">
        <v>-1.0039280000000001E-3</v>
      </c>
      <c r="BN632" s="412">
        <v>-1.4271100000000001E-3</v>
      </c>
      <c r="BO632" s="412">
        <v>-1.523248E-3</v>
      </c>
      <c r="BP632" s="412">
        <v>-5.6998499999999996E-4</v>
      </c>
      <c r="BQ632" s="412">
        <v>-9.1825399999999997E-4</v>
      </c>
      <c r="BR632" s="413">
        <v>-6.6916199999999995E-5</v>
      </c>
      <c r="BS632" s="412">
        <v>-2.8833330000000001E-3</v>
      </c>
      <c r="BT632" s="412">
        <v>-4.1893579999999998E-3</v>
      </c>
      <c r="BU632" s="412">
        <v>-3.9798339999999998E-3</v>
      </c>
      <c r="BV632" s="412">
        <v>-3.0579050000000001E-3</v>
      </c>
      <c r="BW632" s="412">
        <v>-3.9345420000000001E-3</v>
      </c>
      <c r="BX632" s="412">
        <v>-7.4199269999999998E-3</v>
      </c>
      <c r="BY632" s="412">
        <v>-1.713474E-3</v>
      </c>
      <c r="BZ632" s="412">
        <v>-4.4441139999999999E-3</v>
      </c>
      <c r="CA632" s="412">
        <v>-3.1368239999999999E-3</v>
      </c>
      <c r="CB632" s="412">
        <v>-2.2465300000000001E-3</v>
      </c>
      <c r="CC632" s="412">
        <v>-5.9097389999999998E-3</v>
      </c>
      <c r="CD632" s="412">
        <v>-4.0225649999999996E-3</v>
      </c>
      <c r="CE632" s="412">
        <v>-1.5990609999999999E-3</v>
      </c>
      <c r="CF632" s="412">
        <v>-1.5075679999999999E-3</v>
      </c>
      <c r="CG632" s="412">
        <v>-1.652038E-3</v>
      </c>
      <c r="CH632" s="412">
        <v>-2.2931990000000001E-3</v>
      </c>
      <c r="CI632" s="412">
        <v>-2.1841209999999998E-3</v>
      </c>
      <c r="CJ632" s="412">
        <v>-2.6491689999999998E-3</v>
      </c>
      <c r="CK632" s="412">
        <v>-1.197928E-3</v>
      </c>
      <c r="CL632" s="412">
        <v>-2.1456159999999999E-3</v>
      </c>
      <c r="CM632" s="412">
        <v>-1.2716629999999999E-3</v>
      </c>
      <c r="CN632" s="412">
        <v>-1.7307430000000001E-3</v>
      </c>
      <c r="CO632" s="412">
        <v>-3.9944999999999998E-3</v>
      </c>
      <c r="CP632" s="412">
        <v>0.90086496299999996</v>
      </c>
      <c r="CQ632" s="412">
        <v>-3.0890980000000002E-3</v>
      </c>
      <c r="CR632" s="412">
        <v>-6.0818089999999997E-3</v>
      </c>
      <c r="CS632" s="412">
        <v>-1.1385939999999999E-3</v>
      </c>
      <c r="CT632" s="412">
        <v>-6.8480899999999998E-4</v>
      </c>
      <c r="CU632" s="412">
        <v>-1.3741900000000001E-4</v>
      </c>
      <c r="CV632" s="412">
        <v>-1.071062E-3</v>
      </c>
      <c r="CW632" s="412">
        <v>-1.4813319999999999E-3</v>
      </c>
      <c r="CX632" s="412">
        <v>-1.9048579999999999E-3</v>
      </c>
      <c r="CY632" s="412">
        <v>-6.1808100000000003E-4</v>
      </c>
      <c r="CZ632" s="412">
        <v>-1.0399249999999999E-3</v>
      </c>
      <c r="DA632" s="413">
        <v>-5.7251699999999999E-5</v>
      </c>
      <c r="DB632" s="412">
        <v>-3.032121E-3</v>
      </c>
      <c r="DC632" s="412">
        <v>-4.9050329999999996E-3</v>
      </c>
      <c r="DD632" s="412">
        <v>-4.055243E-3</v>
      </c>
      <c r="DE632" s="412">
        <v>-3.9108390000000002E-3</v>
      </c>
      <c r="DF632" s="412">
        <v>-5.0874600000000002E-3</v>
      </c>
      <c r="DG632" s="412">
        <v>-7.741398E-3</v>
      </c>
      <c r="DH632" s="412">
        <v>-2.4568400000000001E-3</v>
      </c>
      <c r="DI632" s="412">
        <v>-5.9820089999999999E-3</v>
      </c>
      <c r="DJ632" s="412">
        <v>-3.1837139999999998E-3</v>
      </c>
      <c r="DK632" s="412">
        <v>-2.7012020000000002E-3</v>
      </c>
      <c r="DL632" s="412">
        <v>-5.846614E-3</v>
      </c>
      <c r="DM632" s="412">
        <v>-5.2617139999999998E-3</v>
      </c>
      <c r="DN632" s="412">
        <v>-1.9941329999999999E-3</v>
      </c>
      <c r="DO632" s="412">
        <v>-1.7176400000000001E-3</v>
      </c>
      <c r="DP632" s="412">
        <v>-1.8502970000000001E-3</v>
      </c>
      <c r="DQ632" s="412">
        <v>-2.2265509999999998E-3</v>
      </c>
      <c r="DR632" s="412">
        <v>-2.6247810000000001E-3</v>
      </c>
      <c r="DS632" s="412">
        <v>-3.1336200000000002E-3</v>
      </c>
      <c r="DT632" s="412">
        <v>-1.241362E-3</v>
      </c>
      <c r="DU632" s="412">
        <v>-2.36542E-3</v>
      </c>
      <c r="DV632" s="412">
        <v>-1.380916E-3</v>
      </c>
      <c r="DW632" s="412">
        <v>-1.6781179999999999E-3</v>
      </c>
      <c r="DX632" s="412">
        <v>-3.9375019999999998E-3</v>
      </c>
      <c r="DY632" s="412">
        <v>0.88289413800000005</v>
      </c>
      <c r="DZ632" s="412">
        <v>-3.2627369999999999E-3</v>
      </c>
      <c r="EA632" s="412">
        <v>-5.0624850000000002E-3</v>
      </c>
      <c r="EB632" s="412">
        <v>-1.090347E-3</v>
      </c>
      <c r="EC632" s="412">
        <v>-5.8919699999999996E-4</v>
      </c>
      <c r="ED632" s="412">
        <v>-1.9971999999999999E-4</v>
      </c>
      <c r="EE632" s="412">
        <v>-9.5252599999999998E-4</v>
      </c>
      <c r="EF632" s="412">
        <v>-1.2946170000000001E-3</v>
      </c>
      <c r="EG632" s="412">
        <v>-1.4724619999999999E-3</v>
      </c>
      <c r="EH632" s="412">
        <v>-6.4315499999999996E-4</v>
      </c>
      <c r="EI632" s="412">
        <v>-1.1292170000000001E-3</v>
      </c>
      <c r="EJ632" s="413">
        <v>-7.0172799999999993E-5</v>
      </c>
      <c r="EK632" s="412">
        <v>-3.1917999999999998E-3</v>
      </c>
      <c r="EL632" s="412">
        <v>-5.6070590000000002E-3</v>
      </c>
      <c r="EM632" s="412">
        <v>-4.545108E-3</v>
      </c>
      <c r="EN632" s="412">
        <v>-3.8365370000000001E-3</v>
      </c>
      <c r="EO632" s="412">
        <v>-5.0931930000000002E-3</v>
      </c>
      <c r="EP632" s="412">
        <v>-7.3984350000000001E-3</v>
      </c>
      <c r="EQ632" s="412">
        <v>-3.0239059999999998E-3</v>
      </c>
      <c r="ER632" s="412">
        <v>-6.3228370000000004E-3</v>
      </c>
      <c r="ES632" s="412">
        <v>-3.3919559999999998E-3</v>
      </c>
      <c r="ET632" s="412">
        <v>-3.1230759999999998E-3</v>
      </c>
      <c r="EU632" s="412">
        <v>-6.657385E-3</v>
      </c>
      <c r="EV632" s="412">
        <v>-5.7915850000000001E-3</v>
      </c>
      <c r="EW632" s="412">
        <v>-2.5521879999999999E-3</v>
      </c>
      <c r="EX632" s="412">
        <v>-1.985498E-3</v>
      </c>
      <c r="EY632" s="412">
        <v>-1.9909749999999999E-3</v>
      </c>
      <c r="EZ632" s="412">
        <v>-2.0453149999999998E-3</v>
      </c>
      <c r="FA632" s="412">
        <v>-2.9754600000000001E-3</v>
      </c>
      <c r="FB632" s="412">
        <v>-3.7378310000000001E-3</v>
      </c>
      <c r="FC632" s="412">
        <v>-1.21579E-3</v>
      </c>
      <c r="FD632" s="412">
        <v>-2.600289E-3</v>
      </c>
      <c r="FE632" s="412">
        <v>-1.548628E-3</v>
      </c>
      <c r="FF632" s="412">
        <v>-1.8710339999999999E-3</v>
      </c>
      <c r="FG632" s="412">
        <v>-3.195004E-3</v>
      </c>
      <c r="FH632" s="412">
        <v>0.89202581199999997</v>
      </c>
      <c r="FI632" s="412">
        <v>-3.3208370000000001E-3</v>
      </c>
      <c r="FJ632" s="412">
        <v>-5.201481E-3</v>
      </c>
      <c r="FK632" s="412">
        <v>-9.7701100000000007E-4</v>
      </c>
      <c r="FL632" s="412">
        <v>-5.20044E-4</v>
      </c>
      <c r="FM632" s="412">
        <v>-2.39504E-4</v>
      </c>
      <c r="FN632" s="412">
        <v>-9.767580000000001E-4</v>
      </c>
      <c r="FO632" s="412">
        <v>-1.3810210000000001E-3</v>
      </c>
      <c r="FP632" s="412">
        <v>-1.4752630000000001E-3</v>
      </c>
      <c r="FQ632" s="412">
        <v>-6.0375499999999998E-4</v>
      </c>
      <c r="FR632" s="412">
        <v>-1.2073520000000001E-3</v>
      </c>
      <c r="FS632" s="413">
        <v>-7.40572E-5</v>
      </c>
      <c r="FT632" s="412">
        <v>-3.575216E-3</v>
      </c>
      <c r="FU632" s="412">
        <v>-5.6003219999999996E-3</v>
      </c>
      <c r="FV632" s="412">
        <v>-4.9249410000000004E-3</v>
      </c>
      <c r="FW632" s="412">
        <v>-4.3811759999999996E-3</v>
      </c>
      <c r="FX632" s="412">
        <v>-6.0671570000000001E-3</v>
      </c>
      <c r="FY632" s="412">
        <v>-8.2012279999999996E-3</v>
      </c>
      <c r="FZ632" s="412">
        <v>-3.5577149999999999E-3</v>
      </c>
      <c r="GA632" s="412">
        <v>-5.3971779999999999E-3</v>
      </c>
      <c r="GB632" s="412">
        <v>-3.357095E-3</v>
      </c>
      <c r="GC632" s="412">
        <v>-3.4028729999999998E-3</v>
      </c>
      <c r="GD632" s="412">
        <v>-7.7790250000000002E-3</v>
      </c>
      <c r="GE632" s="412">
        <v>-6.1218330000000001E-3</v>
      </c>
      <c r="GF632" s="412">
        <v>-2.8298970000000001E-3</v>
      </c>
      <c r="GG632" s="412">
        <v>-2.138638E-3</v>
      </c>
      <c r="GH632" s="412">
        <v>-2.1233519999999998E-3</v>
      </c>
      <c r="GI632" s="412">
        <v>-2.5768549999999999E-3</v>
      </c>
      <c r="GJ632" s="412">
        <v>-2.8468270000000001E-3</v>
      </c>
      <c r="GK632" s="412">
        <v>-4.0254849999999997E-3</v>
      </c>
      <c r="GL632" s="412">
        <v>-1.1759380000000001E-3</v>
      </c>
      <c r="GM632" s="412">
        <v>-2.7477869999999998E-3</v>
      </c>
      <c r="GN632" s="412">
        <v>-1.531758E-3</v>
      </c>
      <c r="GO632" s="412">
        <v>-2.0848849999999999E-3</v>
      </c>
      <c r="GP632" s="412">
        <v>-3.2121010000000002E-3</v>
      </c>
      <c r="GQ632" s="412">
        <v>0.901025364</v>
      </c>
      <c r="GR632" s="412">
        <v>-3.16431E-3</v>
      </c>
      <c r="GS632" s="412">
        <v>-6.1811319999999998E-3</v>
      </c>
      <c r="GT632" s="412">
        <v>-8.7950500000000004E-4</v>
      </c>
      <c r="GU632" s="412">
        <v>-4.7253900000000001E-4</v>
      </c>
      <c r="GV632" s="412">
        <v>-2.4032400000000001E-4</v>
      </c>
      <c r="GW632" s="412">
        <v>-9.2710500000000001E-4</v>
      </c>
      <c r="GX632" s="412">
        <v>-1.242932E-3</v>
      </c>
      <c r="GY632" s="412">
        <v>-1.405737E-3</v>
      </c>
      <c r="GZ632" s="412">
        <v>-5.9710700000000004E-4</v>
      </c>
      <c r="HA632" s="412">
        <v>-1.223642E-3</v>
      </c>
      <c r="HB632" s="413">
        <v>-1.8921400000000001E-5</v>
      </c>
      <c r="HC632" s="412">
        <v>-3.5993370000000002E-3</v>
      </c>
      <c r="HD632" s="412">
        <v>-5.8432520000000002E-3</v>
      </c>
      <c r="HE632" s="412">
        <v>-4.8296160000000001E-3</v>
      </c>
      <c r="HF632" s="412">
        <v>-4.727485E-3</v>
      </c>
      <c r="HG632" s="412">
        <v>-6.0198530000000004E-3</v>
      </c>
      <c r="HH632" s="412">
        <v>-8.6453469999999994E-3</v>
      </c>
      <c r="HI632" s="412">
        <v>-3.9684660000000004E-3</v>
      </c>
      <c r="HJ632" s="412">
        <v>-6.698786E-3</v>
      </c>
      <c r="HK632" s="412">
        <v>-3.635877E-3</v>
      </c>
      <c r="HL632" s="412">
        <v>-3.8903190000000002E-3</v>
      </c>
      <c r="HM632" s="412">
        <v>-9.2077630000000008E-3</v>
      </c>
      <c r="HN632" s="412">
        <v>-6.6769389999999998E-3</v>
      </c>
      <c r="HO632" s="412">
        <v>-3.2156910000000001E-3</v>
      </c>
      <c r="HP632" s="412">
        <v>-2.4283960000000002E-3</v>
      </c>
      <c r="HQ632" s="412">
        <v>-2.1737549999999999E-3</v>
      </c>
      <c r="HR632" s="412">
        <v>-2.8548940000000002E-3</v>
      </c>
      <c r="HS632" s="412">
        <v>-3.0743340000000002E-3</v>
      </c>
      <c r="HT632" s="412">
        <v>-4.4498430000000002E-3</v>
      </c>
      <c r="HU632" s="412">
        <v>-1.1408950000000001E-3</v>
      </c>
      <c r="HV632" s="412">
        <v>-2.969041E-3</v>
      </c>
      <c r="HW632" s="412">
        <v>-1.521159E-3</v>
      </c>
      <c r="HX632" s="412">
        <v>-1.8532100000000001E-3</v>
      </c>
      <c r="HY632" s="412">
        <v>-3.1902979999999998E-3</v>
      </c>
      <c r="HZ632" s="412">
        <v>0.89489446800000005</v>
      </c>
      <c r="IA632" s="412">
        <v>-2.9735959999999998E-3</v>
      </c>
      <c r="IB632" s="412">
        <v>-6.3414780000000002E-3</v>
      </c>
      <c r="IC632" s="412">
        <v>-8.0885899999999999E-4</v>
      </c>
      <c r="ID632" s="412">
        <v>-4.8627300000000001E-4</v>
      </c>
      <c r="IE632" s="412">
        <v>-4.20691E-4</v>
      </c>
      <c r="IF632" s="412">
        <v>-1.0193069999999999E-3</v>
      </c>
      <c r="IG632" s="412">
        <v>-1.443195E-3</v>
      </c>
      <c r="IH632" s="412">
        <v>-1.2721399999999999E-3</v>
      </c>
      <c r="II632" s="412">
        <v>-5.7704299999999996E-4</v>
      </c>
      <c r="IJ632" s="412">
        <v>-1.332256E-3</v>
      </c>
      <c r="IK632" s="413">
        <v>-2.2473400000000001E-5</v>
      </c>
      <c r="IL632" s="412">
        <v>-3.7842349999999999E-3</v>
      </c>
      <c r="IM632" s="412">
        <v>-5.9439419999999998E-3</v>
      </c>
      <c r="IN632" s="412">
        <v>-4.8158020000000001E-3</v>
      </c>
      <c r="IO632" s="412">
        <v>-4.7134669999999998E-3</v>
      </c>
      <c r="IP632" s="412">
        <v>-5.9173389999999998E-3</v>
      </c>
      <c r="IQ632" s="412">
        <v>-8.2725349999999993E-3</v>
      </c>
      <c r="IR632" s="412">
        <v>-4.1136860000000001E-3</v>
      </c>
      <c r="IS632" s="412">
        <v>-8.0597459999999996E-3</v>
      </c>
      <c r="IT632" s="412">
        <v>-3.8078610000000001E-3</v>
      </c>
      <c r="IU632" s="412">
        <v>-4.0870899999999998E-3</v>
      </c>
      <c r="IV632" s="412">
        <v>-1.0874711E-2</v>
      </c>
      <c r="IW632" s="412">
        <v>-7.0338980000000002E-3</v>
      </c>
      <c r="IX632" s="412">
        <v>-3.7050540000000002E-3</v>
      </c>
      <c r="IY632" s="412">
        <v>-2.582534E-3</v>
      </c>
      <c r="IZ632" s="412">
        <v>-2.2361659999999999E-3</v>
      </c>
      <c r="JA632" s="412">
        <v>-3.1140400000000002E-3</v>
      </c>
      <c r="JB632" s="412">
        <v>-3.5526799999999999E-3</v>
      </c>
      <c r="JC632" s="412">
        <v>-4.7382479999999996E-3</v>
      </c>
      <c r="JD632" s="412">
        <v>-1.1336199999999999E-3</v>
      </c>
      <c r="JE632" s="412">
        <v>-3.1666279999999999E-3</v>
      </c>
      <c r="JF632" s="412">
        <v>-1.644553E-3</v>
      </c>
      <c r="JG632" s="412">
        <v>-1.743891E-3</v>
      </c>
      <c r="JH632" s="412">
        <v>-3.1955719999999998E-3</v>
      </c>
      <c r="JI632" s="412">
        <v>0.89568361799999996</v>
      </c>
      <c r="JJ632" s="412">
        <v>-2.7082989999999999E-3</v>
      </c>
      <c r="JK632" s="412">
        <v>-5.6615550000000004E-3</v>
      </c>
      <c r="JL632" s="412">
        <v>-8.2104200000000002E-4</v>
      </c>
      <c r="JM632" s="412">
        <v>-5.1130200000000005E-4</v>
      </c>
      <c r="JN632" s="412">
        <v>-5.9477100000000001E-4</v>
      </c>
      <c r="JO632" s="412">
        <v>-1.056717E-3</v>
      </c>
      <c r="JP632" s="412">
        <v>-1.445726E-3</v>
      </c>
      <c r="JQ632" s="412">
        <v>-1.106583E-3</v>
      </c>
      <c r="JR632" s="412">
        <v>-5.3245099999999997E-4</v>
      </c>
      <c r="JS632" s="412">
        <v>-1.304674E-3</v>
      </c>
      <c r="JT632" s="413">
        <v>-2.10223E-5</v>
      </c>
      <c r="JU632" s="412">
        <v>-3.4893039999999999E-3</v>
      </c>
      <c r="JV632" s="412">
        <v>-5.9469370000000002E-3</v>
      </c>
      <c r="JW632" s="412">
        <v>-4.8547979999999996E-3</v>
      </c>
      <c r="JX632" s="412">
        <v>-4.8066050000000003E-3</v>
      </c>
      <c r="JY632" s="412">
        <v>-5.7998930000000004E-3</v>
      </c>
      <c r="JZ632" s="412">
        <v>-7.8069899999999998E-3</v>
      </c>
      <c r="KA632" s="412">
        <v>-3.8915909999999998E-3</v>
      </c>
      <c r="KB632" s="412">
        <v>-5.5118099999999998E-3</v>
      </c>
      <c r="KC632" s="412">
        <v>-3.5076619999999999E-3</v>
      </c>
      <c r="KD632" s="412">
        <v>-3.8343890000000001E-3</v>
      </c>
      <c r="KE632" s="412">
        <v>-9.4908279999999998E-3</v>
      </c>
      <c r="KF632" s="412">
        <v>-6.3064030000000004E-3</v>
      </c>
      <c r="KG632" s="412">
        <v>-3.5073890000000001E-3</v>
      </c>
      <c r="KH632" s="412">
        <v>-2.385968E-3</v>
      </c>
      <c r="KI632" s="412">
        <v>-2.2215709999999999E-3</v>
      </c>
      <c r="KJ632" s="412">
        <v>-3.1896229999999999E-3</v>
      </c>
      <c r="KK632" s="412">
        <v>-3.2219710000000001E-3</v>
      </c>
      <c r="KL632" s="412">
        <v>-4.4316490000000002E-3</v>
      </c>
      <c r="KM632" s="412">
        <v>-1.2076879999999999E-3</v>
      </c>
      <c r="KN632" s="412">
        <v>-3.9448349999999998E-3</v>
      </c>
      <c r="KO632" s="412">
        <v>-1.9818959999999999E-3</v>
      </c>
      <c r="KP632" s="412">
        <v>-1.69936E-3</v>
      </c>
      <c r="KQ632" s="412">
        <v>-3.2917599999999999E-3</v>
      </c>
      <c r="KR632" s="412">
        <v>0.88078542400000004</v>
      </c>
      <c r="KS632" s="412">
        <v>-2.8640029999999999E-3</v>
      </c>
      <c r="KT632" s="412">
        <v>-5.3005789999999997E-3</v>
      </c>
      <c r="KU632" s="412">
        <v>-8.3633700000000004E-4</v>
      </c>
      <c r="KV632" s="412">
        <v>-4.9562900000000003E-4</v>
      </c>
      <c r="KW632" s="412">
        <v>-9.0701599999999996E-4</v>
      </c>
      <c r="KX632" s="412">
        <v>-1.0876429999999999E-3</v>
      </c>
      <c r="KY632" s="412">
        <v>-1.353159E-3</v>
      </c>
      <c r="KZ632" s="412">
        <v>-1.0616480000000001E-3</v>
      </c>
      <c r="LA632" s="412">
        <v>-5.1462700000000003E-4</v>
      </c>
      <c r="LB632" s="412">
        <v>-1.3221509999999999E-3</v>
      </c>
      <c r="LC632" s="413">
        <v>-1.86795E-5</v>
      </c>
      <c r="LD632" s="412">
        <v>-3.2736459999999998E-3</v>
      </c>
      <c r="LE632" s="412">
        <v>-6.6878340000000001E-3</v>
      </c>
      <c r="LF632" s="412">
        <v>-4.7955749999999998E-3</v>
      </c>
      <c r="LG632" s="412">
        <v>-4.8307740000000004E-3</v>
      </c>
      <c r="LH632" s="412">
        <v>-5.3746999999999996E-3</v>
      </c>
      <c r="LI632" s="412">
        <v>-7.2385949999999996E-3</v>
      </c>
      <c r="LJ632" s="412">
        <v>-3.7423320000000001E-3</v>
      </c>
      <c r="LK632" s="412">
        <v>-4.4781960000000003E-3</v>
      </c>
      <c r="LL632" s="412">
        <v>-3.1460490000000002E-3</v>
      </c>
      <c r="LM632" s="412">
        <v>-3.6709910000000002E-3</v>
      </c>
      <c r="LN632" s="412">
        <v>-8.9133200000000006E-3</v>
      </c>
      <c r="LO632" s="412">
        <v>-5.7459039999999996E-3</v>
      </c>
      <c r="LP632" s="412">
        <v>-3.4701049999999998E-3</v>
      </c>
      <c r="LQ632" s="412">
        <v>-2.2811680000000001E-3</v>
      </c>
      <c r="LR632" s="412">
        <v>-2.216544E-3</v>
      </c>
      <c r="LS632" s="412">
        <v>-2.9098180000000002E-3</v>
      </c>
      <c r="LT632" s="412">
        <v>-3.2177909999999998E-3</v>
      </c>
      <c r="LU632" s="412">
        <v>-3.8915659999999999E-3</v>
      </c>
      <c r="LV632" s="412">
        <v>-1.702622E-3</v>
      </c>
      <c r="LW632" s="412">
        <v>-4.7521250000000003E-3</v>
      </c>
      <c r="LX632" s="412">
        <v>-2.4228079999999998E-3</v>
      </c>
      <c r="LY632" s="412">
        <v>-1.6501599999999999E-3</v>
      </c>
      <c r="LZ632" s="412">
        <v>-3.2991119999999999E-3</v>
      </c>
      <c r="MA632" s="412">
        <v>0.86977991099999996</v>
      </c>
      <c r="MB632" s="412">
        <v>-2.9887389999999998E-3</v>
      </c>
      <c r="MC632" s="412">
        <v>-5.146187E-3</v>
      </c>
      <c r="MD632" s="412">
        <v>-9.3058599999999996E-4</v>
      </c>
      <c r="ME632" s="412">
        <v>-5.7691700000000003E-4</v>
      </c>
      <c r="MF632" s="412">
        <v>-1.4645459999999999E-3</v>
      </c>
      <c r="MG632" s="412">
        <v>-1.304162E-3</v>
      </c>
      <c r="MH632" s="412">
        <v>-1.31489E-3</v>
      </c>
      <c r="MI632" s="412">
        <v>-1.0590930000000001E-3</v>
      </c>
      <c r="MJ632" s="412">
        <v>-5.5826599999999997E-4</v>
      </c>
      <c r="MK632" s="412">
        <v>-1.2907159999999999E-3</v>
      </c>
      <c r="ML632" s="413">
        <v>-2.8624800000000001E-5</v>
      </c>
      <c r="MM632" s="412">
        <v>-2.8319360000000002E-3</v>
      </c>
      <c r="MN632" s="412">
        <v>-6.1616479999999996E-3</v>
      </c>
      <c r="MO632" s="412">
        <v>-4.6360150000000003E-3</v>
      </c>
      <c r="MP632" s="412">
        <v>-4.5229329999999998E-3</v>
      </c>
      <c r="MQ632" s="412">
        <v>-4.7223450000000002E-3</v>
      </c>
      <c r="MR632" s="412">
        <v>-6.7014309999999999E-3</v>
      </c>
      <c r="MS632" s="412">
        <v>-3.5552000000000001E-3</v>
      </c>
      <c r="MT632" s="412">
        <v>-4.0253190000000003E-3</v>
      </c>
      <c r="MU632" s="412">
        <v>-3.1125179999999999E-3</v>
      </c>
      <c r="MV632" s="412">
        <v>-3.3745630000000001E-3</v>
      </c>
      <c r="MW632" s="412">
        <v>-8.8663519999999992E-3</v>
      </c>
      <c r="MX632" s="412">
        <v>-5.7251649999999999E-3</v>
      </c>
      <c r="MY632" s="412">
        <v>-3.2869349999999999E-3</v>
      </c>
      <c r="MZ632" s="412">
        <v>-2.0548760000000002E-3</v>
      </c>
      <c r="NA632" s="412">
        <v>-2.3052150000000002E-3</v>
      </c>
      <c r="NB632" s="412">
        <v>-2.4799779999999999E-3</v>
      </c>
      <c r="NC632" s="412">
        <v>-2.8739780000000001E-3</v>
      </c>
      <c r="ND632" s="412">
        <v>-3.2449100000000002E-3</v>
      </c>
      <c r="NE632" s="412">
        <v>-1.849056E-3</v>
      </c>
      <c r="NF632" s="412">
        <v>-4.6977499999999997E-3</v>
      </c>
      <c r="NG632" s="412">
        <v>-3.52184E-3</v>
      </c>
      <c r="NH632" s="412">
        <v>-1.597879E-3</v>
      </c>
      <c r="NI632" s="412">
        <v>-3.4103060000000001E-3</v>
      </c>
      <c r="NJ632" s="412">
        <v>0.85203126600000001</v>
      </c>
      <c r="NK632" s="412">
        <v>-2.6694039999999998E-3</v>
      </c>
      <c r="NL632" s="412">
        <v>-5.1434920000000004E-3</v>
      </c>
      <c r="NM632" s="412">
        <v>-1.0046549999999999E-3</v>
      </c>
      <c r="NN632" s="412">
        <v>-6.1861100000000003E-4</v>
      </c>
      <c r="NO632" s="412">
        <v>-1.9692389999999998E-3</v>
      </c>
      <c r="NP632" s="412">
        <v>-1.313919E-3</v>
      </c>
      <c r="NQ632" s="412">
        <v>-1.2132390000000001E-3</v>
      </c>
      <c r="NR632" s="412">
        <v>-9.4097199999999999E-4</v>
      </c>
      <c r="NS632" s="412">
        <v>-5.8785300000000005E-4</v>
      </c>
      <c r="NT632" s="412">
        <v>-1.278146E-3</v>
      </c>
      <c r="NU632" s="413">
        <v>-3.0480500000000001E-5</v>
      </c>
      <c r="NV632" s="412">
        <v>-2.5889889999999999E-3</v>
      </c>
      <c r="NW632" s="412">
        <v>-5.9911010000000004E-3</v>
      </c>
      <c r="NX632" s="412">
        <v>-4.8374450000000001E-3</v>
      </c>
      <c r="NY632" s="412">
        <v>-4.3309159999999998E-3</v>
      </c>
      <c r="NZ632" s="412">
        <v>-4.2742250000000004E-3</v>
      </c>
      <c r="OA632" s="412">
        <v>-6.5628529999999996E-3</v>
      </c>
      <c r="OB632" s="412">
        <v>-3.3913630000000001E-3</v>
      </c>
      <c r="OC632" s="412">
        <v>-3.0233069999999998E-3</v>
      </c>
      <c r="OD632" s="412">
        <v>-3.0599249999999998E-3</v>
      </c>
      <c r="OE632" s="412">
        <v>-3.2529429999999999E-3</v>
      </c>
      <c r="OF632" s="412">
        <v>-8.2699469999999997E-3</v>
      </c>
      <c r="OG632" s="412">
        <v>-5.5001329999999999E-3</v>
      </c>
      <c r="OH632" s="412">
        <v>-3.0066479999999998E-3</v>
      </c>
      <c r="OI632" s="412">
        <v>-1.8317310000000001E-3</v>
      </c>
      <c r="OJ632" s="412">
        <v>-2.2457940000000002E-3</v>
      </c>
      <c r="OK632" s="412">
        <v>-2.673019E-3</v>
      </c>
      <c r="OL632" s="412">
        <v>-2.6632370000000002E-3</v>
      </c>
      <c r="OM632" s="412">
        <v>-3.0098310000000001E-3</v>
      </c>
      <c r="ON632" s="412">
        <v>-1.9625240000000002E-3</v>
      </c>
      <c r="OO632" s="412">
        <v>-4.7980050000000002E-3</v>
      </c>
      <c r="OP632" s="412">
        <v>-3.567612E-3</v>
      </c>
      <c r="OQ632" s="412">
        <v>-1.576041E-3</v>
      </c>
      <c r="OR632" s="412">
        <v>-3.5597110000000001E-3</v>
      </c>
      <c r="OS632" s="412">
        <v>0.84692770100000003</v>
      </c>
      <c r="OT632" s="412">
        <v>-2.6591549999999999E-3</v>
      </c>
      <c r="OU632" s="412">
        <v>-5.0141359999999998E-3</v>
      </c>
      <c r="OV632" s="412">
        <v>-1.008674E-3</v>
      </c>
      <c r="OW632" s="412">
        <v>-5.7994700000000004E-4</v>
      </c>
      <c r="OX632" s="412">
        <v>-2.1624700000000001E-3</v>
      </c>
      <c r="OY632" s="412">
        <v>-1.2982239999999999E-3</v>
      </c>
      <c r="OZ632" s="412">
        <v>-1.1263429999999999E-3</v>
      </c>
      <c r="PA632" s="412">
        <v>-8.8726600000000005E-4</v>
      </c>
      <c r="PB632" s="412">
        <v>-5.7512000000000004E-4</v>
      </c>
      <c r="PC632" s="412">
        <v>-1.260979E-3</v>
      </c>
      <c r="PD632" s="413">
        <v>-4.3626299999999999E-5</v>
      </c>
      <c r="PE632" s="412">
        <v>-2.384574E-3</v>
      </c>
      <c r="PF632" s="412">
        <v>-6.272222E-3</v>
      </c>
      <c r="PG632" s="412">
        <v>-5.1115680000000004E-3</v>
      </c>
      <c r="PH632" s="412">
        <v>-4.4859949999999996E-3</v>
      </c>
      <c r="PI632" s="412">
        <v>-4.0505039999999999E-3</v>
      </c>
      <c r="PJ632" s="412">
        <v>-6.5631989999999996E-3</v>
      </c>
      <c r="PK632" s="412">
        <v>-3.0979039999999998E-3</v>
      </c>
      <c r="PL632" s="412">
        <v>-3.2444000000000001E-3</v>
      </c>
      <c r="PM632" s="412">
        <v>-3.0418279999999999E-3</v>
      </c>
      <c r="PN632" s="412">
        <v>-3.1287329999999999E-3</v>
      </c>
      <c r="PO632" s="412">
        <v>-7.9081169999999992E-3</v>
      </c>
      <c r="PP632" s="412">
        <v>-5.2136750000000001E-3</v>
      </c>
      <c r="PQ632" s="412">
        <v>-2.8375129999999998E-3</v>
      </c>
      <c r="PR632" s="412">
        <v>-1.6834529999999999E-3</v>
      </c>
      <c r="PS632" s="412">
        <v>-2.4114090000000002E-3</v>
      </c>
      <c r="PT632" s="412">
        <v>-2.6852040000000001E-3</v>
      </c>
      <c r="PU632" s="412">
        <v>-2.6641059999999999E-3</v>
      </c>
      <c r="PV632" s="412">
        <v>-2.877424E-3</v>
      </c>
      <c r="PW632" s="412">
        <v>-2.0656849999999998E-3</v>
      </c>
      <c r="PX632" s="412">
        <v>-5.8055800000000003E-3</v>
      </c>
      <c r="PY632" s="412">
        <v>-3.115807E-3</v>
      </c>
      <c r="PZ632" s="412">
        <v>-1.663845E-3</v>
      </c>
      <c r="QA632" s="412">
        <v>-3.8237330000000002E-3</v>
      </c>
      <c r="QB632" s="412">
        <v>0.84938358800000002</v>
      </c>
      <c r="QC632" s="412">
        <v>-2.9925569999999999E-3</v>
      </c>
      <c r="QD632" s="412">
        <v>-5.4520300000000001E-3</v>
      </c>
      <c r="QE632" s="412">
        <v>-1.1297379999999999E-3</v>
      </c>
      <c r="QF632" s="412">
        <v>-6.5707199999999997E-4</v>
      </c>
      <c r="QG632" s="412">
        <v>-2.5832899999999998E-3</v>
      </c>
      <c r="QH632" s="412">
        <v>-1.409687E-3</v>
      </c>
      <c r="QI632" s="412">
        <v>-1.2099420000000001E-3</v>
      </c>
      <c r="QJ632" s="412">
        <v>-9.1129899999999996E-4</v>
      </c>
      <c r="QK632" s="412">
        <v>-5.8683900000000002E-4</v>
      </c>
      <c r="QL632" s="412">
        <v>-1.3637440000000001E-3</v>
      </c>
      <c r="QM632" s="413">
        <v>-4.5849800000000003E-5</v>
      </c>
      <c r="QN632" s="412">
        <v>-2.2833340000000001E-3</v>
      </c>
      <c r="QO632" s="412">
        <v>-5.0283940000000003E-3</v>
      </c>
      <c r="QP632" s="412">
        <v>-5.1258919999999999E-3</v>
      </c>
      <c r="QQ632" s="412">
        <v>-4.7002240000000002E-3</v>
      </c>
      <c r="QR632" s="412">
        <v>-4.2210839999999999E-3</v>
      </c>
      <c r="QS632" s="412">
        <v>-7.2824439999999999E-3</v>
      </c>
      <c r="QT632" s="412">
        <v>-3.2318640000000001E-3</v>
      </c>
      <c r="QU632" s="412">
        <v>-2.265431E-3</v>
      </c>
      <c r="QV632" s="412">
        <v>-3.126092E-3</v>
      </c>
      <c r="QW632" s="412">
        <v>-3.382655E-3</v>
      </c>
      <c r="QX632" s="412">
        <v>-8.3827420000000003E-3</v>
      </c>
      <c r="QY632" s="412">
        <v>-5.3323490000000001E-3</v>
      </c>
      <c r="QZ632" s="412">
        <v>-3.1213299999999999E-3</v>
      </c>
      <c r="RA632" s="412">
        <v>-1.8355730000000001E-3</v>
      </c>
      <c r="RB632" s="412">
        <v>-2.5611060000000001E-3</v>
      </c>
      <c r="RC632" s="412">
        <v>-2.7272199999999998E-3</v>
      </c>
      <c r="RD632" s="412">
        <v>-2.440771E-3</v>
      </c>
      <c r="RE632" s="412">
        <v>-2.9785950000000001E-3</v>
      </c>
      <c r="RF632" s="412">
        <v>-1.6532070000000001E-3</v>
      </c>
      <c r="RG632" s="412">
        <v>-6.0537630000000002E-3</v>
      </c>
      <c r="RH632" s="412">
        <v>-3.1066319999999998E-3</v>
      </c>
      <c r="RI632" s="412">
        <v>-1.6829220000000001E-3</v>
      </c>
      <c r="RJ632" s="412">
        <v>-3.4536089999999998E-3</v>
      </c>
      <c r="RK632" s="412">
        <v>0.85118006899999998</v>
      </c>
      <c r="RL632" s="412">
        <v>-3.0733729999999999E-3</v>
      </c>
      <c r="RM632" s="412">
        <v>-5.7380299999999999E-3</v>
      </c>
      <c r="RN632" s="412">
        <v>-1.0526559999999999E-3</v>
      </c>
      <c r="RO632" s="412">
        <v>-6.37242E-4</v>
      </c>
      <c r="RP632" s="412">
        <v>-2.7621880000000001E-3</v>
      </c>
      <c r="RQ632" s="412">
        <v>-1.3656650000000001E-3</v>
      </c>
      <c r="RR632" s="412">
        <v>-1.1414960000000001E-3</v>
      </c>
      <c r="RS632" s="412">
        <v>-8.4827700000000004E-4</v>
      </c>
      <c r="RT632" s="412">
        <v>-5.1285700000000003E-4</v>
      </c>
      <c r="RU632" s="412">
        <v>-1.2400530000000001E-3</v>
      </c>
      <c r="RV632" s="413">
        <v>-1.4342700000000001E-5</v>
      </c>
      <c r="RW632" s="412">
        <v>-2.1934379999999998E-3</v>
      </c>
      <c r="RX632" s="412">
        <v>-6.0696329999999996E-3</v>
      </c>
      <c r="RY632" s="412">
        <v>-4.9814519999999999E-3</v>
      </c>
      <c r="RZ632" s="412">
        <v>-4.5062970000000003E-3</v>
      </c>
      <c r="SA632" s="412">
        <v>-4.0419469999999997E-3</v>
      </c>
      <c r="SB632" s="412">
        <v>-6.9864840000000003E-3</v>
      </c>
      <c r="SC632" s="412">
        <v>-3.4343820000000001E-3</v>
      </c>
      <c r="SD632" s="412">
        <v>-3.417472E-3</v>
      </c>
      <c r="SE632" s="412">
        <v>-3.4100689999999999E-3</v>
      </c>
      <c r="SF632" s="412">
        <v>-3.5079339999999999E-3</v>
      </c>
      <c r="SG632" s="412">
        <v>-9.1263109999999998E-3</v>
      </c>
      <c r="SH632" s="412">
        <v>-6.1879329999999996E-3</v>
      </c>
      <c r="SI632" s="412">
        <v>-3.5329929999999999E-3</v>
      </c>
      <c r="SJ632" s="412">
        <v>-1.9852279999999999E-3</v>
      </c>
      <c r="SK632" s="412">
        <v>-2.7241869999999999E-3</v>
      </c>
      <c r="SL632" s="412">
        <v>-2.6963769999999998E-3</v>
      </c>
      <c r="SM632" s="412">
        <v>-2.707484E-3</v>
      </c>
      <c r="SN632" s="412">
        <v>-3.016066E-3</v>
      </c>
      <c r="SO632" s="412">
        <v>-1.6498559999999999E-3</v>
      </c>
      <c r="SP632" s="412">
        <v>-6.2842849999999997E-3</v>
      </c>
      <c r="SQ632" s="412">
        <v>-2.9225039999999998E-3</v>
      </c>
      <c r="SR632" s="412">
        <v>-1.5071349999999999E-3</v>
      </c>
      <c r="SS632" s="412">
        <v>-2.93385E-3</v>
      </c>
      <c r="ST632" s="412">
        <v>0.84327212299999998</v>
      </c>
      <c r="SU632" s="412">
        <v>-2.9191149999999999E-3</v>
      </c>
      <c r="SV632" s="412">
        <v>-5.4120280000000002E-3</v>
      </c>
      <c r="SW632" s="412">
        <v>-9.0976299999999996E-4</v>
      </c>
      <c r="SX632" s="412">
        <v>-5.2427099999999998E-4</v>
      </c>
      <c r="SY632" s="412">
        <v>-1.7381810000000001E-3</v>
      </c>
      <c r="SZ632" s="412">
        <v>-1.174336E-3</v>
      </c>
      <c r="TA632" s="412">
        <v>-1.0962039999999999E-3</v>
      </c>
      <c r="TB632" s="412">
        <v>-7.6694800000000004E-4</v>
      </c>
      <c r="TC632" s="412">
        <v>-5.0585099999999998E-4</v>
      </c>
      <c r="TD632" s="412">
        <v>-1.1347799999999999E-3</v>
      </c>
      <c r="TE632" s="413">
        <v>-1.26804E-5</v>
      </c>
    </row>
    <row r="633" spans="1:525" x14ac:dyDescent="0.3">
      <c r="A633" s="412">
        <v>-8.0153500000000003E-4</v>
      </c>
      <c r="B633" s="412">
        <v>-2.1751930000000002E-3</v>
      </c>
      <c r="C633" s="412">
        <v>-1.49861E-3</v>
      </c>
      <c r="D633" s="412">
        <v>-1.71061E-3</v>
      </c>
      <c r="E633" s="412">
        <v>-2.8660389999999999E-3</v>
      </c>
      <c r="F633" s="412">
        <v>-1.3855650000000001E-3</v>
      </c>
      <c r="G633" s="412">
        <v>-2.1604020000000001E-3</v>
      </c>
      <c r="H633" s="412">
        <v>-1.119779E-3</v>
      </c>
      <c r="I633" s="412">
        <v>-1.976968E-3</v>
      </c>
      <c r="J633" s="412">
        <v>-1.877297E-3</v>
      </c>
      <c r="K633" s="412">
        <v>-1.500485E-3</v>
      </c>
      <c r="L633" s="412">
        <v>-1.4571720000000001E-3</v>
      </c>
      <c r="M633" s="412">
        <v>-1.6750039999999999E-3</v>
      </c>
      <c r="N633" s="412">
        <v>-2.1327239999999999E-3</v>
      </c>
      <c r="O633" s="412">
        <v>-1.677883E-3</v>
      </c>
      <c r="P633" s="412">
        <v>-1.6290790000000001E-3</v>
      </c>
      <c r="Q633" s="412">
        <v>-8.3735700000000005E-4</v>
      </c>
      <c r="R633" s="412">
        <v>-1.1155900000000001E-3</v>
      </c>
      <c r="S633" s="412">
        <v>-1.951979E-3</v>
      </c>
      <c r="T633" s="412">
        <v>-4.512365E-3</v>
      </c>
      <c r="U633" s="412">
        <v>-1.6783869999999999E-3</v>
      </c>
      <c r="V633" s="412">
        <v>-1.2031679999999999E-3</v>
      </c>
      <c r="W633" s="412">
        <v>-2.0392660000000001E-3</v>
      </c>
      <c r="X633" s="412">
        <v>-4.5052149999999999E-3</v>
      </c>
      <c r="Y633" s="412">
        <v>0.96958880800000002</v>
      </c>
      <c r="Z633" s="412">
        <v>-1.6659574E-2</v>
      </c>
      <c r="AA633" s="412">
        <v>-5.2674929999999998E-3</v>
      </c>
      <c r="AB633" s="412">
        <v>-3.1560669999999998E-3</v>
      </c>
      <c r="AC633" s="412">
        <v>-4.5459599999999998E-4</v>
      </c>
      <c r="AD633" s="412">
        <v>-4.3028470000000003E-3</v>
      </c>
      <c r="AE633" s="412">
        <v>-4.3737699999999999E-3</v>
      </c>
      <c r="AF633" s="412">
        <v>-2.1694879999999998E-3</v>
      </c>
      <c r="AG633" s="412">
        <v>-1.307306E-3</v>
      </c>
      <c r="AH633" s="412">
        <v>-3.9509039999999999E-3</v>
      </c>
      <c r="AI633" s="413">
        <v>-2.4972100000000001E-5</v>
      </c>
      <c r="AJ633" s="412">
        <v>-8.26701E-4</v>
      </c>
      <c r="AK633" s="412">
        <v>-2.4951970000000002E-3</v>
      </c>
      <c r="AL633" s="412">
        <v>-1.5825920000000001E-3</v>
      </c>
      <c r="AM633" s="412">
        <v>-1.769715E-3</v>
      </c>
      <c r="AN633" s="412">
        <v>-2.8377989999999998E-3</v>
      </c>
      <c r="AO633" s="412">
        <v>-1.4369439999999999E-3</v>
      </c>
      <c r="AP633" s="412">
        <v>-2.2127599999999998E-3</v>
      </c>
      <c r="AQ633" s="412">
        <v>-8.9628199999999998E-4</v>
      </c>
      <c r="AR633" s="412">
        <v>-2.0644299999999999E-3</v>
      </c>
      <c r="AS633" s="412">
        <v>-1.918824E-3</v>
      </c>
      <c r="AT633" s="412">
        <v>-1.583501E-3</v>
      </c>
      <c r="AU633" s="412">
        <v>-1.532236E-3</v>
      </c>
      <c r="AV633" s="412">
        <v>-1.8812270000000001E-3</v>
      </c>
      <c r="AW633" s="412">
        <v>-2.2567440000000002E-3</v>
      </c>
      <c r="AX633" s="412">
        <v>-1.8420260000000001E-3</v>
      </c>
      <c r="AY633" s="412">
        <v>-1.6972409999999999E-3</v>
      </c>
      <c r="AZ633" s="412">
        <v>-8.4327700000000002E-4</v>
      </c>
      <c r="BA633" s="412">
        <v>-1.2306140000000001E-3</v>
      </c>
      <c r="BB633" s="412">
        <v>-2.1540119999999999E-3</v>
      </c>
      <c r="BC633" s="412">
        <v>-4.3727310000000004E-3</v>
      </c>
      <c r="BD633" s="412">
        <v>-1.7481129999999999E-3</v>
      </c>
      <c r="BE633" s="412">
        <v>-1.2494450000000001E-3</v>
      </c>
      <c r="BF633" s="412">
        <v>-2.159687E-3</v>
      </c>
      <c r="BG633" s="412">
        <v>-4.6032199999999999E-3</v>
      </c>
      <c r="BH633" s="412">
        <v>0.96772747599999998</v>
      </c>
      <c r="BI633" s="412">
        <v>-1.9285552000000001E-2</v>
      </c>
      <c r="BJ633" s="412">
        <v>-5.2584900000000002E-3</v>
      </c>
      <c r="BK633" s="412">
        <v>-3.452573E-3</v>
      </c>
      <c r="BL633" s="412">
        <v>-5.0529700000000004E-4</v>
      </c>
      <c r="BM633" s="412">
        <v>-4.4806120000000001E-3</v>
      </c>
      <c r="BN633" s="412">
        <v>-4.6607630000000001E-3</v>
      </c>
      <c r="BO633" s="412">
        <v>-2.2128130000000001E-3</v>
      </c>
      <c r="BP633" s="412">
        <v>-1.3526230000000001E-3</v>
      </c>
      <c r="BQ633" s="412">
        <v>-4.0437980000000004E-3</v>
      </c>
      <c r="BR633" s="413">
        <v>-2.1769499999999999E-5</v>
      </c>
      <c r="BS633" s="412">
        <v>-8.2734799999999999E-4</v>
      </c>
      <c r="BT633" s="412">
        <v>-2.3779830000000002E-3</v>
      </c>
      <c r="BU633" s="412">
        <v>-1.600487E-3</v>
      </c>
      <c r="BV633" s="412">
        <v>-1.7902110000000001E-3</v>
      </c>
      <c r="BW633" s="412">
        <v>-2.842036E-3</v>
      </c>
      <c r="BX633" s="412">
        <v>-1.3868629999999999E-3</v>
      </c>
      <c r="BY633" s="412">
        <v>-2.2055600000000001E-3</v>
      </c>
      <c r="BZ633" s="412">
        <v>-8.7669099999999997E-4</v>
      </c>
      <c r="CA633" s="412">
        <v>-2.0585669999999999E-3</v>
      </c>
      <c r="CB633" s="412">
        <v>-1.9116649999999999E-3</v>
      </c>
      <c r="CC633" s="412">
        <v>-1.4994679999999999E-3</v>
      </c>
      <c r="CD633" s="412">
        <v>-1.485093E-3</v>
      </c>
      <c r="CE633" s="412">
        <v>-1.9498740000000001E-3</v>
      </c>
      <c r="CF633" s="412">
        <v>-2.264823E-3</v>
      </c>
      <c r="CG633" s="412">
        <v>-1.7781800000000001E-3</v>
      </c>
      <c r="CH633" s="412">
        <v>-1.651479E-3</v>
      </c>
      <c r="CI633" s="412">
        <v>-8.5150299999999998E-4</v>
      </c>
      <c r="CJ633" s="412">
        <v>-1.2542339999999999E-3</v>
      </c>
      <c r="CK633" s="412">
        <v>-2.175293E-3</v>
      </c>
      <c r="CL633" s="412">
        <v>-4.1395579999999998E-3</v>
      </c>
      <c r="CM633" s="412">
        <v>-1.7302839999999999E-3</v>
      </c>
      <c r="CN633" s="412">
        <v>-1.251201E-3</v>
      </c>
      <c r="CO633" s="412">
        <v>-2.1289049999999999E-3</v>
      </c>
      <c r="CP633" s="412">
        <v>-4.2310819999999997E-3</v>
      </c>
      <c r="CQ633" s="412">
        <v>0.96673576800000005</v>
      </c>
      <c r="CR633" s="412">
        <v>-2.0289122999999999E-2</v>
      </c>
      <c r="CS633" s="412">
        <v>-5.6428989999999998E-3</v>
      </c>
      <c r="CT633" s="412">
        <v>-3.4809319999999999E-3</v>
      </c>
      <c r="CU633" s="412">
        <v>-5.2435999999999997E-4</v>
      </c>
      <c r="CV633" s="412">
        <v>-4.609185E-3</v>
      </c>
      <c r="CW633" s="412">
        <v>-4.7769450000000003E-3</v>
      </c>
      <c r="CX633" s="412">
        <v>-2.2036120000000002E-3</v>
      </c>
      <c r="CY633" s="412">
        <v>-1.3502449999999999E-3</v>
      </c>
      <c r="CZ633" s="412">
        <v>-4.1660000000000004E-3</v>
      </c>
      <c r="DA633" s="413">
        <v>-1.86254E-5</v>
      </c>
      <c r="DB633" s="412">
        <v>-7.9111000000000003E-4</v>
      </c>
      <c r="DC633" s="412">
        <v>-2.1925450000000002E-3</v>
      </c>
      <c r="DD633" s="412">
        <v>-1.587017E-3</v>
      </c>
      <c r="DE633" s="412">
        <v>-1.807129E-3</v>
      </c>
      <c r="DF633" s="412">
        <v>-2.747396E-3</v>
      </c>
      <c r="DG633" s="412">
        <v>-1.4556930000000001E-3</v>
      </c>
      <c r="DH633" s="412">
        <v>-2.1499549999999998E-3</v>
      </c>
      <c r="DI633" s="412">
        <v>-8.6467900000000003E-4</v>
      </c>
      <c r="DJ633" s="412">
        <v>-2.0097650000000002E-3</v>
      </c>
      <c r="DK633" s="412">
        <v>-1.9552369999999999E-3</v>
      </c>
      <c r="DL633" s="412">
        <v>-1.499301E-3</v>
      </c>
      <c r="DM633" s="412">
        <v>-1.4903659999999999E-3</v>
      </c>
      <c r="DN633" s="412">
        <v>-1.8905529999999999E-3</v>
      </c>
      <c r="DO633" s="412">
        <v>-2.126256E-3</v>
      </c>
      <c r="DP633" s="412">
        <v>-1.8421430000000001E-3</v>
      </c>
      <c r="DQ633" s="412">
        <v>-1.796502E-3</v>
      </c>
      <c r="DR633" s="412">
        <v>-8.6570199999999999E-4</v>
      </c>
      <c r="DS633" s="412">
        <v>-1.2151760000000001E-3</v>
      </c>
      <c r="DT633" s="412">
        <v>-2.2119010000000001E-3</v>
      </c>
      <c r="DU633" s="412">
        <v>-3.840422E-3</v>
      </c>
      <c r="DV633" s="412">
        <v>-1.6908279999999999E-3</v>
      </c>
      <c r="DW633" s="412">
        <v>-1.218822E-3</v>
      </c>
      <c r="DX633" s="412">
        <v>-2.1658430000000002E-3</v>
      </c>
      <c r="DY633" s="412">
        <v>-3.7571610000000002E-3</v>
      </c>
      <c r="DZ633" s="412">
        <v>0.96524845699999995</v>
      </c>
      <c r="EA633" s="412">
        <v>-2.0261022E-2</v>
      </c>
      <c r="EB633" s="412">
        <v>-5.3043379999999996E-3</v>
      </c>
      <c r="EC633" s="412">
        <v>-3.4222580000000001E-3</v>
      </c>
      <c r="ED633" s="412">
        <v>-5.9572200000000003E-4</v>
      </c>
      <c r="EE633" s="412">
        <v>-4.4496070000000004E-3</v>
      </c>
      <c r="EF633" s="412">
        <v>-4.6522910000000002E-3</v>
      </c>
      <c r="EG633" s="412">
        <v>-2.2397200000000002E-3</v>
      </c>
      <c r="EH633" s="412">
        <v>-1.3659290000000001E-3</v>
      </c>
      <c r="EI633" s="412">
        <v>-4.129967E-3</v>
      </c>
      <c r="EJ633" s="413">
        <v>-2.2829000000000001E-5</v>
      </c>
      <c r="EK633" s="412">
        <v>-7.0203799999999999E-4</v>
      </c>
      <c r="EL633" s="412">
        <v>-1.990969E-3</v>
      </c>
      <c r="EM633" s="412">
        <v>-1.508115E-3</v>
      </c>
      <c r="EN633" s="412">
        <v>-1.8759600000000001E-3</v>
      </c>
      <c r="EO633" s="412">
        <v>-2.8474659999999999E-3</v>
      </c>
      <c r="EP633" s="412">
        <v>-1.4642500000000001E-3</v>
      </c>
      <c r="EQ633" s="412">
        <v>-2.144736E-3</v>
      </c>
      <c r="ER633" s="412">
        <v>-8.2035500000000004E-4</v>
      </c>
      <c r="ES633" s="412">
        <v>-1.9752329999999998E-3</v>
      </c>
      <c r="ET633" s="412">
        <v>-1.9914289999999999E-3</v>
      </c>
      <c r="EU633" s="412">
        <v>-1.546291E-3</v>
      </c>
      <c r="EV633" s="412">
        <v>-1.5303879999999999E-3</v>
      </c>
      <c r="EW633" s="412">
        <v>-2.1175790000000001E-3</v>
      </c>
      <c r="EX633" s="412">
        <v>-2.1178360000000001E-3</v>
      </c>
      <c r="EY633" s="412">
        <v>-1.8258910000000001E-3</v>
      </c>
      <c r="EZ633" s="412">
        <v>-1.453972E-3</v>
      </c>
      <c r="FA633" s="412">
        <v>-1.095555E-3</v>
      </c>
      <c r="FB633" s="412">
        <v>-1.162288E-3</v>
      </c>
      <c r="FC633" s="412">
        <v>-2.045051E-3</v>
      </c>
      <c r="FD633" s="412">
        <v>-3.844891E-3</v>
      </c>
      <c r="FE633" s="412">
        <v>-1.7199660000000001E-3</v>
      </c>
      <c r="FF633" s="412">
        <v>-1.169289E-3</v>
      </c>
      <c r="FG633" s="412">
        <v>-1.9931979999999998E-3</v>
      </c>
      <c r="FH633" s="412">
        <v>-3.6882180000000001E-3</v>
      </c>
      <c r="FI633" s="412">
        <v>0.96546219099999997</v>
      </c>
      <c r="FJ633" s="412">
        <v>-1.9361990999999999E-2</v>
      </c>
      <c r="FK633" s="412">
        <v>-4.8225100000000003E-3</v>
      </c>
      <c r="FL633" s="412">
        <v>-3.3956619999999998E-3</v>
      </c>
      <c r="FM633" s="412">
        <v>-5.9669400000000004E-4</v>
      </c>
      <c r="FN633" s="412">
        <v>-4.6002919999999997E-3</v>
      </c>
      <c r="FO633" s="412">
        <v>-4.7657259999999996E-3</v>
      </c>
      <c r="FP633" s="412">
        <v>-2.3225339999999998E-3</v>
      </c>
      <c r="FQ633" s="412">
        <v>-1.2879569999999999E-3</v>
      </c>
      <c r="FR633" s="412">
        <v>-4.354714E-3</v>
      </c>
      <c r="FS633" s="413">
        <v>-2.4092700000000001E-5</v>
      </c>
      <c r="FT633" s="412">
        <v>-7.0220899999999997E-4</v>
      </c>
      <c r="FU633" s="412">
        <v>-1.8923379999999999E-3</v>
      </c>
      <c r="FV633" s="412">
        <v>-1.452776E-3</v>
      </c>
      <c r="FW633" s="412">
        <v>-1.865935E-3</v>
      </c>
      <c r="FX633" s="412">
        <v>-2.9142769999999998E-3</v>
      </c>
      <c r="FY633" s="412">
        <v>-1.5941239999999999E-3</v>
      </c>
      <c r="FZ633" s="412">
        <v>-2.390709E-3</v>
      </c>
      <c r="GA633" s="412">
        <v>-6.2888799999999997E-4</v>
      </c>
      <c r="GB633" s="412">
        <v>-1.8998280000000001E-3</v>
      </c>
      <c r="GC633" s="412">
        <v>-2.0273489999999999E-3</v>
      </c>
      <c r="GD633" s="412">
        <v>-1.601236E-3</v>
      </c>
      <c r="GE633" s="412">
        <v>-1.477255E-3</v>
      </c>
      <c r="GF633" s="412">
        <v>-2.264893E-3</v>
      </c>
      <c r="GG633" s="412">
        <v>-2.1393419999999998E-3</v>
      </c>
      <c r="GH633" s="412">
        <v>-1.855418E-3</v>
      </c>
      <c r="GI633" s="412">
        <v>-1.6081400000000001E-3</v>
      </c>
      <c r="GJ633" s="412">
        <v>-1.154649E-3</v>
      </c>
      <c r="GK633" s="412">
        <v>-1.175167E-3</v>
      </c>
      <c r="GL633" s="412">
        <v>-1.850003E-3</v>
      </c>
      <c r="GM633" s="412">
        <v>-3.5723629999999998E-3</v>
      </c>
      <c r="GN633" s="412">
        <v>-1.617629E-3</v>
      </c>
      <c r="GO633" s="412">
        <v>-1.2029619999999999E-3</v>
      </c>
      <c r="GP633" s="412">
        <v>-1.863003E-3</v>
      </c>
      <c r="GQ633" s="412">
        <v>-3.8046820000000002E-3</v>
      </c>
      <c r="GR633" s="412">
        <v>0.96494917400000002</v>
      </c>
      <c r="GS633" s="412">
        <v>-1.9796978999999999E-2</v>
      </c>
      <c r="GT633" s="412">
        <v>-4.3224810000000004E-3</v>
      </c>
      <c r="GU633" s="412">
        <v>-3.3138220000000001E-3</v>
      </c>
      <c r="GV633" s="412">
        <v>-6.0080599999999995E-4</v>
      </c>
      <c r="GW633" s="412">
        <v>-4.5865319999999999E-3</v>
      </c>
      <c r="GX633" s="412">
        <v>-4.3612690000000001E-3</v>
      </c>
      <c r="GY633" s="412">
        <v>-2.2133370000000001E-3</v>
      </c>
      <c r="GZ633" s="412">
        <v>-1.2645899999999999E-3</v>
      </c>
      <c r="HA633" s="412">
        <v>-4.5127329999999997E-3</v>
      </c>
      <c r="HB633" s="413">
        <v>-1.2495E-5</v>
      </c>
      <c r="HC633" s="412">
        <v>-6.4931099999999996E-4</v>
      </c>
      <c r="HD633" s="412">
        <v>-1.9050429999999999E-3</v>
      </c>
      <c r="HE633" s="412">
        <v>-1.3280729999999999E-3</v>
      </c>
      <c r="HF633" s="412">
        <v>-1.7883440000000001E-3</v>
      </c>
      <c r="HG633" s="412">
        <v>-2.7308789999999999E-3</v>
      </c>
      <c r="HH633" s="412">
        <v>-1.678943E-3</v>
      </c>
      <c r="HI633" s="412">
        <v>-2.32686E-3</v>
      </c>
      <c r="HJ633" s="412">
        <v>-6.0813100000000004E-4</v>
      </c>
      <c r="HK633" s="412">
        <v>-1.755267E-3</v>
      </c>
      <c r="HL633" s="412">
        <v>-1.941992E-3</v>
      </c>
      <c r="HM633" s="412">
        <v>-1.612535E-3</v>
      </c>
      <c r="HN633" s="412">
        <v>-1.4098660000000001E-3</v>
      </c>
      <c r="HO633" s="412">
        <v>-2.195247E-3</v>
      </c>
      <c r="HP633" s="412">
        <v>-2.0754150000000002E-3</v>
      </c>
      <c r="HQ633" s="412">
        <v>-1.686393E-3</v>
      </c>
      <c r="HR633" s="412">
        <v>-1.4899189999999999E-3</v>
      </c>
      <c r="HS633" s="412">
        <v>-1.402897E-3</v>
      </c>
      <c r="HT633" s="412">
        <v>-1.076876E-3</v>
      </c>
      <c r="HU633" s="412">
        <v>-1.6875270000000001E-3</v>
      </c>
      <c r="HV633" s="412">
        <v>-3.1429439999999999E-3</v>
      </c>
      <c r="HW633" s="412">
        <v>-1.4123549999999999E-3</v>
      </c>
      <c r="HX633" s="412">
        <v>-1.0881809999999999E-3</v>
      </c>
      <c r="HY633" s="412">
        <v>-2.090981E-3</v>
      </c>
      <c r="HZ633" s="412">
        <v>-5.2798760000000002E-3</v>
      </c>
      <c r="IA633" s="412">
        <v>0.96487279599999998</v>
      </c>
      <c r="IB633" s="412">
        <v>-1.9060553000000001E-2</v>
      </c>
      <c r="IC633" s="412">
        <v>-3.6527410000000001E-3</v>
      </c>
      <c r="ID633" s="412">
        <v>-2.9369600000000002E-3</v>
      </c>
      <c r="IE633" s="412">
        <v>-5.3649600000000002E-4</v>
      </c>
      <c r="IF633" s="412">
        <v>-4.1418510000000002E-3</v>
      </c>
      <c r="IG633" s="412">
        <v>-3.888861E-3</v>
      </c>
      <c r="IH633" s="412">
        <v>-1.9447550000000001E-3</v>
      </c>
      <c r="II633" s="412">
        <v>-1.175904E-3</v>
      </c>
      <c r="IJ633" s="412">
        <v>-4.0469499999999997E-3</v>
      </c>
      <c r="IK633" s="413">
        <v>-1.0273E-5</v>
      </c>
      <c r="IL633" s="412">
        <v>-6.6391499999999995E-4</v>
      </c>
      <c r="IM633" s="412">
        <v>-1.984984E-3</v>
      </c>
      <c r="IN633" s="412">
        <v>-1.3533600000000001E-3</v>
      </c>
      <c r="IO633" s="412">
        <v>-1.8099629999999999E-3</v>
      </c>
      <c r="IP633" s="412">
        <v>-2.6462259999999998E-3</v>
      </c>
      <c r="IQ633" s="412">
        <v>-1.802611E-3</v>
      </c>
      <c r="IR633" s="412">
        <v>-2.2940109999999999E-3</v>
      </c>
      <c r="IS633" s="412">
        <v>-6.1680299999999997E-4</v>
      </c>
      <c r="IT633" s="412">
        <v>-1.6901920000000001E-3</v>
      </c>
      <c r="IU633" s="412">
        <v>-1.930331E-3</v>
      </c>
      <c r="IV633" s="412">
        <v>-1.6783220000000001E-3</v>
      </c>
      <c r="IW633" s="412">
        <v>-1.3530079999999999E-3</v>
      </c>
      <c r="IX633" s="412">
        <v>-2.1990899999999999E-3</v>
      </c>
      <c r="IY633" s="412">
        <v>-1.946648E-3</v>
      </c>
      <c r="IZ633" s="412">
        <v>-1.4478679999999999E-3</v>
      </c>
      <c r="JA633" s="412">
        <v>-1.2939049999999999E-3</v>
      </c>
      <c r="JB633" s="412">
        <v>-8.6157599999999997E-4</v>
      </c>
      <c r="JC633" s="412">
        <v>-1.009128E-3</v>
      </c>
      <c r="JD633" s="412">
        <v>-1.5600430000000001E-3</v>
      </c>
      <c r="JE633" s="412">
        <v>-3.0782549999999998E-3</v>
      </c>
      <c r="JF633" s="412">
        <v>-1.396263E-3</v>
      </c>
      <c r="JG633" s="412">
        <v>-1.088807E-3</v>
      </c>
      <c r="JH633" s="412">
        <v>-2.3058290000000001E-3</v>
      </c>
      <c r="JI633" s="412">
        <v>-6.6827350000000004E-3</v>
      </c>
      <c r="JJ633" s="412">
        <v>0.96623112</v>
      </c>
      <c r="JK633" s="412">
        <v>-1.7439828000000001E-2</v>
      </c>
      <c r="JL633" s="412">
        <v>-3.391373E-3</v>
      </c>
      <c r="JM633" s="412">
        <v>-2.7273309999999999E-3</v>
      </c>
      <c r="JN633" s="412">
        <v>-4.7516099999999999E-4</v>
      </c>
      <c r="JO633" s="412">
        <v>-3.9029160000000002E-3</v>
      </c>
      <c r="JP633" s="412">
        <v>-3.7597759999999998E-3</v>
      </c>
      <c r="JQ633" s="412">
        <v>-1.915599E-3</v>
      </c>
      <c r="JR633" s="412">
        <v>-1.1472940000000001E-3</v>
      </c>
      <c r="JS633" s="412">
        <v>-3.9281979999999999E-3</v>
      </c>
      <c r="JT633" s="413">
        <v>-1.25732E-5</v>
      </c>
      <c r="JU633" s="412">
        <v>-6.9955600000000005E-4</v>
      </c>
      <c r="JV633" s="412">
        <v>-1.882203E-3</v>
      </c>
      <c r="JW633" s="412">
        <v>-1.388224E-3</v>
      </c>
      <c r="JX633" s="412">
        <v>-1.750691E-3</v>
      </c>
      <c r="JY633" s="412">
        <v>-2.627767E-3</v>
      </c>
      <c r="JZ633" s="412">
        <v>-1.8840249999999999E-3</v>
      </c>
      <c r="KA633" s="412">
        <v>-2.490538E-3</v>
      </c>
      <c r="KB633" s="412">
        <v>-5.7645500000000002E-4</v>
      </c>
      <c r="KC633" s="412">
        <v>-1.6730530000000001E-3</v>
      </c>
      <c r="KD633" s="412">
        <v>-1.89862E-3</v>
      </c>
      <c r="KE633" s="412">
        <v>-1.6389099999999999E-3</v>
      </c>
      <c r="KF633" s="412">
        <v>-1.3582449999999999E-3</v>
      </c>
      <c r="KG633" s="412">
        <v>-2.0564939999999999E-3</v>
      </c>
      <c r="KH633" s="412">
        <v>-1.790097E-3</v>
      </c>
      <c r="KI633" s="412">
        <v>-1.391078E-3</v>
      </c>
      <c r="KJ633" s="412">
        <v>-1.3358109999999999E-3</v>
      </c>
      <c r="KK633" s="412">
        <v>-7.99612E-4</v>
      </c>
      <c r="KL633" s="412">
        <v>-1.097338E-3</v>
      </c>
      <c r="KM633" s="412">
        <v>-1.7202529999999999E-3</v>
      </c>
      <c r="KN633" s="412">
        <v>-2.9895210000000002E-3</v>
      </c>
      <c r="KO633" s="412">
        <v>-1.487667E-3</v>
      </c>
      <c r="KP633" s="412">
        <v>-1.2503080000000001E-3</v>
      </c>
      <c r="KQ633" s="412">
        <v>-2.7945190000000001E-3</v>
      </c>
      <c r="KR633" s="412">
        <v>-7.4270109999999999E-3</v>
      </c>
      <c r="KS633" s="412">
        <v>0.968621591</v>
      </c>
      <c r="KT633" s="412">
        <v>-1.7131387000000001E-2</v>
      </c>
      <c r="KU633" s="412">
        <v>-3.6635249999999999E-3</v>
      </c>
      <c r="KV633" s="412">
        <v>-2.9618610000000001E-3</v>
      </c>
      <c r="KW633" s="412">
        <v>-4.5698899999999998E-4</v>
      </c>
      <c r="KX633" s="412">
        <v>-4.2006659999999996E-3</v>
      </c>
      <c r="KY633" s="412">
        <v>-4.5958279999999997E-3</v>
      </c>
      <c r="KZ633" s="412">
        <v>-2.1692920000000002E-3</v>
      </c>
      <c r="LA633" s="412">
        <v>-1.2599499999999999E-3</v>
      </c>
      <c r="LB633" s="412">
        <v>-4.013249E-3</v>
      </c>
      <c r="LC633" s="413">
        <v>-1.5822299999999999E-5</v>
      </c>
      <c r="LD633" s="412">
        <v>-7.4386299999999999E-4</v>
      </c>
      <c r="LE633" s="412">
        <v>-1.748947E-3</v>
      </c>
      <c r="LF633" s="412">
        <v>-1.42468E-3</v>
      </c>
      <c r="LG633" s="412">
        <v>-1.7030179999999999E-3</v>
      </c>
      <c r="LH633" s="412">
        <v>-2.410709E-3</v>
      </c>
      <c r="LI633" s="412">
        <v>-1.8282960000000001E-3</v>
      </c>
      <c r="LJ633" s="412">
        <v>-2.35236E-3</v>
      </c>
      <c r="LK633" s="412">
        <v>-5.79938E-4</v>
      </c>
      <c r="LL633" s="412">
        <v>-1.6547529999999999E-3</v>
      </c>
      <c r="LM633" s="412">
        <v>-1.7351929999999999E-3</v>
      </c>
      <c r="LN633" s="412">
        <v>-1.5871150000000001E-3</v>
      </c>
      <c r="LO633" s="412">
        <v>-1.216616E-3</v>
      </c>
      <c r="LP633" s="412">
        <v>-1.9951050000000001E-3</v>
      </c>
      <c r="LQ633" s="412">
        <v>-1.7238069999999999E-3</v>
      </c>
      <c r="LR633" s="412">
        <v>-1.4097960000000001E-3</v>
      </c>
      <c r="LS633" s="412">
        <v>-1.3188620000000001E-3</v>
      </c>
      <c r="LT633" s="412">
        <v>-7.16554E-4</v>
      </c>
      <c r="LU633" s="412">
        <v>-1.0509930000000001E-3</v>
      </c>
      <c r="LV633" s="412">
        <v>-2.017029E-3</v>
      </c>
      <c r="LW633" s="412">
        <v>-2.9212679999999999E-3</v>
      </c>
      <c r="LX633" s="412">
        <v>-1.5260359999999999E-3</v>
      </c>
      <c r="LY633" s="412">
        <v>-1.310198E-3</v>
      </c>
      <c r="LZ633" s="412">
        <v>-2.6608030000000002E-3</v>
      </c>
      <c r="MA633" s="412">
        <v>-6.7470630000000002E-3</v>
      </c>
      <c r="MB633" s="412">
        <v>0.96761639700000002</v>
      </c>
      <c r="MC633" s="412">
        <v>-1.5666111E-2</v>
      </c>
      <c r="MD633" s="412">
        <v>-3.7974689999999999E-3</v>
      </c>
      <c r="ME633" s="412">
        <v>-3.0323889999999999E-3</v>
      </c>
      <c r="MF633" s="412">
        <v>-5.4146999999999995E-4</v>
      </c>
      <c r="MG633" s="412">
        <v>-4.0684140000000002E-3</v>
      </c>
      <c r="MH633" s="412">
        <v>-4.4370010000000003E-3</v>
      </c>
      <c r="MI633" s="412">
        <v>-2.5159879999999998E-3</v>
      </c>
      <c r="MJ633" s="412">
        <v>-1.302166E-3</v>
      </c>
      <c r="MK633" s="412">
        <v>-4.0445949999999998E-3</v>
      </c>
      <c r="ML633" s="413">
        <v>-1.8697799999999999E-5</v>
      </c>
      <c r="MM633" s="412">
        <v>-7.3059100000000005E-4</v>
      </c>
      <c r="MN633" s="412">
        <v>-1.4651950000000001E-3</v>
      </c>
      <c r="MO633" s="412">
        <v>-1.3485960000000001E-3</v>
      </c>
      <c r="MP633" s="412">
        <v>-1.6428440000000001E-3</v>
      </c>
      <c r="MQ633" s="412">
        <v>-2.366445E-3</v>
      </c>
      <c r="MR633" s="412">
        <v>-1.7220580000000001E-3</v>
      </c>
      <c r="MS633" s="412">
        <v>-2.1649730000000002E-3</v>
      </c>
      <c r="MT633" s="412">
        <v>-6.0231399999999995E-4</v>
      </c>
      <c r="MU633" s="412">
        <v>-1.6604269999999999E-3</v>
      </c>
      <c r="MV633" s="412">
        <v>-1.6467540000000001E-3</v>
      </c>
      <c r="MW633" s="412">
        <v>-1.5507279999999999E-3</v>
      </c>
      <c r="MX633" s="412">
        <v>-1.1793789999999999E-3</v>
      </c>
      <c r="MY633" s="412">
        <v>-2.0111790000000001E-3</v>
      </c>
      <c r="MZ633" s="412">
        <v>-1.6648660000000001E-3</v>
      </c>
      <c r="NA633" s="412">
        <v>-1.3268329999999999E-3</v>
      </c>
      <c r="NB633" s="412">
        <v>-1.230259E-3</v>
      </c>
      <c r="NC633" s="412">
        <v>-7.1629500000000004E-4</v>
      </c>
      <c r="ND633" s="412">
        <v>-1.059312E-3</v>
      </c>
      <c r="NE633" s="412">
        <v>-1.98424E-3</v>
      </c>
      <c r="NF633" s="412">
        <v>-2.778076E-3</v>
      </c>
      <c r="NG633" s="412">
        <v>-1.5981630000000001E-3</v>
      </c>
      <c r="NH633" s="412">
        <v>-1.2478319999999999E-3</v>
      </c>
      <c r="NI633" s="412">
        <v>-2.4523650000000002E-3</v>
      </c>
      <c r="NJ633" s="412">
        <v>-5.748731E-3</v>
      </c>
      <c r="NK633" s="412">
        <v>0.96651680399999995</v>
      </c>
      <c r="NL633" s="412">
        <v>-1.4492036E-2</v>
      </c>
      <c r="NM633" s="412">
        <v>-3.8142499999999999E-3</v>
      </c>
      <c r="NN633" s="412">
        <v>-2.8601059999999998E-3</v>
      </c>
      <c r="NO633" s="412">
        <v>-5.5747800000000003E-4</v>
      </c>
      <c r="NP633" s="412">
        <v>-3.7000570000000001E-3</v>
      </c>
      <c r="NQ633" s="412">
        <v>-4.0899810000000003E-3</v>
      </c>
      <c r="NR633" s="412">
        <v>-2.589643E-3</v>
      </c>
      <c r="NS633" s="412">
        <v>-1.1996629999999999E-3</v>
      </c>
      <c r="NT633" s="412">
        <v>-4.038537E-3</v>
      </c>
      <c r="NU633" s="413">
        <v>-1.6047300000000001E-5</v>
      </c>
      <c r="NV633" s="412">
        <v>-7.8092400000000001E-4</v>
      </c>
      <c r="NW633" s="412">
        <v>-1.373483E-3</v>
      </c>
      <c r="NX633" s="412">
        <v>-1.3800559999999999E-3</v>
      </c>
      <c r="NY633" s="412">
        <v>-1.581687E-3</v>
      </c>
      <c r="NZ633" s="412">
        <v>-2.3205159999999999E-3</v>
      </c>
      <c r="OA633" s="412">
        <v>-1.7634630000000001E-3</v>
      </c>
      <c r="OB633" s="412">
        <v>-2.218018E-3</v>
      </c>
      <c r="OC633" s="412">
        <v>-5.2660700000000001E-4</v>
      </c>
      <c r="OD633" s="412">
        <v>-1.618008E-3</v>
      </c>
      <c r="OE633" s="412">
        <v>-1.6259899999999999E-3</v>
      </c>
      <c r="OF633" s="412">
        <v>-1.602792E-3</v>
      </c>
      <c r="OG633" s="412">
        <v>-1.131232E-3</v>
      </c>
      <c r="OH633" s="412">
        <v>-2.0081560000000001E-3</v>
      </c>
      <c r="OI633" s="412">
        <v>-1.60973E-3</v>
      </c>
      <c r="OJ633" s="412">
        <v>-1.325819E-3</v>
      </c>
      <c r="OK633" s="412">
        <v>-1.324502E-3</v>
      </c>
      <c r="OL633" s="412">
        <v>-7.14399E-4</v>
      </c>
      <c r="OM633" s="412">
        <v>-1.0926429999999999E-3</v>
      </c>
      <c r="ON633" s="412">
        <v>-2.0557180000000002E-3</v>
      </c>
      <c r="OO633" s="412">
        <v>-2.874218E-3</v>
      </c>
      <c r="OP633" s="412">
        <v>-1.6368769999999999E-3</v>
      </c>
      <c r="OQ633" s="412">
        <v>-1.294861E-3</v>
      </c>
      <c r="OR633" s="412">
        <v>-2.5612909999999998E-3</v>
      </c>
      <c r="OS633" s="412">
        <v>-5.5965149999999998E-3</v>
      </c>
      <c r="OT633" s="412">
        <v>0.96882670900000001</v>
      </c>
      <c r="OU633" s="412">
        <v>-1.3879002E-2</v>
      </c>
      <c r="OV633" s="412">
        <v>-3.778595E-3</v>
      </c>
      <c r="OW633" s="412">
        <v>-2.78904E-3</v>
      </c>
      <c r="OX633" s="412">
        <v>-5.3405E-4</v>
      </c>
      <c r="OY633" s="412">
        <v>-3.7377130000000001E-3</v>
      </c>
      <c r="OZ633" s="412">
        <v>-4.0789870000000001E-3</v>
      </c>
      <c r="PA633" s="412">
        <v>-2.8611560000000001E-3</v>
      </c>
      <c r="PB633" s="412">
        <v>-1.219174E-3</v>
      </c>
      <c r="PC633" s="412">
        <v>-4.182051E-3</v>
      </c>
      <c r="PD633" s="413">
        <v>-2.10266E-5</v>
      </c>
      <c r="PE633" s="412">
        <v>-8.2337299999999997E-4</v>
      </c>
      <c r="PF633" s="412">
        <v>-1.524798E-3</v>
      </c>
      <c r="PG633" s="412">
        <v>-1.4234300000000001E-3</v>
      </c>
      <c r="PH633" s="412">
        <v>-1.627393E-3</v>
      </c>
      <c r="PI633" s="412">
        <v>-2.3618530000000001E-3</v>
      </c>
      <c r="PJ633" s="412">
        <v>-1.8056039999999999E-3</v>
      </c>
      <c r="PK633" s="412">
        <v>-2.1800729999999998E-3</v>
      </c>
      <c r="PL633" s="412">
        <v>-5.8055800000000001E-4</v>
      </c>
      <c r="PM633" s="412">
        <v>-1.626331E-3</v>
      </c>
      <c r="PN633" s="412">
        <v>-1.5199079999999999E-3</v>
      </c>
      <c r="PO633" s="412">
        <v>-1.6302510000000001E-3</v>
      </c>
      <c r="PP633" s="412">
        <v>-1.109294E-3</v>
      </c>
      <c r="PQ633" s="412">
        <v>-1.872585E-3</v>
      </c>
      <c r="PR633" s="412">
        <v>-1.454943E-3</v>
      </c>
      <c r="PS633" s="412">
        <v>-1.2483279999999999E-3</v>
      </c>
      <c r="PT633" s="412">
        <v>-1.3488969999999999E-3</v>
      </c>
      <c r="PU633" s="412">
        <v>-7.3963999999999996E-4</v>
      </c>
      <c r="PV633" s="412">
        <v>-1.149796E-3</v>
      </c>
      <c r="PW633" s="412">
        <v>-2.2602130000000001E-3</v>
      </c>
      <c r="PX633" s="412">
        <v>-2.9720419999999998E-3</v>
      </c>
      <c r="PY633" s="412">
        <v>-1.559941E-3</v>
      </c>
      <c r="PZ633" s="412">
        <v>-1.330349E-3</v>
      </c>
      <c r="QA633" s="412">
        <v>-2.596775E-3</v>
      </c>
      <c r="QB633" s="412">
        <v>-5.3293250000000002E-3</v>
      </c>
      <c r="QC633" s="412">
        <v>0.96972977999999999</v>
      </c>
      <c r="QD633" s="412">
        <v>-1.398012E-2</v>
      </c>
      <c r="QE633" s="412">
        <v>-3.7651749999999999E-3</v>
      </c>
      <c r="QF633" s="412">
        <v>-2.8878100000000002E-3</v>
      </c>
      <c r="QG633" s="412">
        <v>-5.3542599999999998E-4</v>
      </c>
      <c r="QH633" s="412">
        <v>-3.7174109999999999E-3</v>
      </c>
      <c r="QI633" s="412">
        <v>-4.2072710000000003E-3</v>
      </c>
      <c r="QJ633" s="412">
        <v>-3.2840259999999998E-3</v>
      </c>
      <c r="QK633" s="412">
        <v>-1.226141E-3</v>
      </c>
      <c r="QL633" s="412">
        <v>-4.325911E-3</v>
      </c>
      <c r="QM633" s="413">
        <v>-1.6433E-5</v>
      </c>
      <c r="QN633" s="412">
        <v>-8.0528299999999995E-4</v>
      </c>
      <c r="QO633" s="412">
        <v>-1.290366E-3</v>
      </c>
      <c r="QP633" s="412">
        <v>-1.420911E-3</v>
      </c>
      <c r="QQ633" s="412">
        <v>-1.5407159999999999E-3</v>
      </c>
      <c r="QR633" s="412">
        <v>-2.2115339999999998E-3</v>
      </c>
      <c r="QS633" s="412">
        <v>-1.81482E-3</v>
      </c>
      <c r="QT633" s="412">
        <v>-2.1096969999999998E-3</v>
      </c>
      <c r="QU633" s="412">
        <v>-4.5717000000000002E-4</v>
      </c>
      <c r="QV633" s="412">
        <v>-1.5910379999999999E-3</v>
      </c>
      <c r="QW633" s="412">
        <v>-1.5353229999999999E-3</v>
      </c>
      <c r="QX633" s="412">
        <v>-1.564642E-3</v>
      </c>
      <c r="QY633" s="412">
        <v>-1.0699990000000001E-3</v>
      </c>
      <c r="QZ633" s="412">
        <v>-1.870844E-3</v>
      </c>
      <c r="RA633" s="412">
        <v>-1.4673279999999999E-3</v>
      </c>
      <c r="RB633" s="412">
        <v>-1.219152E-3</v>
      </c>
      <c r="RC633" s="412">
        <v>-1.2957590000000001E-3</v>
      </c>
      <c r="RD633" s="412">
        <v>-6.9278299999999998E-4</v>
      </c>
      <c r="RE633" s="412">
        <v>-1.170454E-3</v>
      </c>
      <c r="RF633" s="412">
        <v>-2.3553720000000001E-3</v>
      </c>
      <c r="RG633" s="412">
        <v>-3.0555600000000001E-3</v>
      </c>
      <c r="RH633" s="412">
        <v>-1.624274E-3</v>
      </c>
      <c r="RI633" s="412">
        <v>-1.351079E-3</v>
      </c>
      <c r="RJ633" s="412">
        <v>-2.6565289999999999E-3</v>
      </c>
      <c r="RK633" s="412">
        <v>-4.9164009999999999E-3</v>
      </c>
      <c r="RL633" s="412">
        <v>0.96957401200000004</v>
      </c>
      <c r="RM633" s="412">
        <v>-1.3534259E-2</v>
      </c>
      <c r="RN633" s="412">
        <v>-3.9835410000000002E-3</v>
      </c>
      <c r="RO633" s="412">
        <v>-3.1561470000000002E-3</v>
      </c>
      <c r="RP633" s="412">
        <v>-4.4751399999999998E-4</v>
      </c>
      <c r="RQ633" s="412">
        <v>-3.7397590000000001E-3</v>
      </c>
      <c r="RR633" s="412">
        <v>-4.0391489999999997E-3</v>
      </c>
      <c r="RS633" s="412">
        <v>-3.3875910000000001E-3</v>
      </c>
      <c r="RT633" s="412">
        <v>-1.2308950000000001E-3</v>
      </c>
      <c r="RU633" s="412">
        <v>-4.4263669999999996E-3</v>
      </c>
      <c r="RV633" s="413">
        <v>-7.8676099999999997E-6</v>
      </c>
      <c r="RW633" s="412">
        <v>-7.4432000000000003E-4</v>
      </c>
      <c r="RX633" s="412">
        <v>-1.301232E-3</v>
      </c>
      <c r="RY633" s="412">
        <v>-1.336568E-3</v>
      </c>
      <c r="RZ633" s="412">
        <v>-1.445579E-3</v>
      </c>
      <c r="SA633" s="412">
        <v>-2.0766669999999999E-3</v>
      </c>
      <c r="SB633" s="412">
        <v>-1.5817920000000001E-3</v>
      </c>
      <c r="SC633" s="412">
        <v>-1.905431E-3</v>
      </c>
      <c r="SD633" s="412">
        <v>-7.2058799999999998E-4</v>
      </c>
      <c r="SE633" s="412">
        <v>-1.5054000000000001E-3</v>
      </c>
      <c r="SF633" s="412">
        <v>-1.4151249999999999E-3</v>
      </c>
      <c r="SG633" s="412">
        <v>-1.497593E-3</v>
      </c>
      <c r="SH633" s="412">
        <v>-9.8628400000000003E-4</v>
      </c>
      <c r="SI633" s="412">
        <v>-1.823306E-3</v>
      </c>
      <c r="SJ633" s="412">
        <v>-1.4074479999999999E-3</v>
      </c>
      <c r="SK633" s="412">
        <v>-1.226949E-3</v>
      </c>
      <c r="SL633" s="412">
        <v>-1.2366090000000001E-3</v>
      </c>
      <c r="SM633" s="412">
        <v>-7.2109099999999998E-4</v>
      </c>
      <c r="SN633" s="412">
        <v>-1.1124049999999999E-3</v>
      </c>
      <c r="SO633" s="412">
        <v>-1.9558050000000001E-3</v>
      </c>
      <c r="SP633" s="412">
        <v>-2.8934640000000001E-3</v>
      </c>
      <c r="SQ633" s="412">
        <v>-1.5843090000000001E-3</v>
      </c>
      <c r="SR633" s="412">
        <v>-1.4032579999999999E-3</v>
      </c>
      <c r="SS633" s="412">
        <v>-2.410063E-3</v>
      </c>
      <c r="ST633" s="412">
        <v>-4.2914340000000002E-3</v>
      </c>
      <c r="SU633" s="412">
        <v>0.96867281500000002</v>
      </c>
      <c r="SV633" s="412">
        <v>-1.2506033E-2</v>
      </c>
      <c r="SW633" s="412">
        <v>-3.6331110000000001E-3</v>
      </c>
      <c r="SX633" s="412">
        <v>-2.9159120000000001E-3</v>
      </c>
      <c r="SY633" s="412">
        <v>-4.2192800000000002E-4</v>
      </c>
      <c r="SZ633" s="412">
        <v>-3.6480549999999999E-3</v>
      </c>
      <c r="TA633" s="412">
        <v>-3.6313510000000001E-3</v>
      </c>
      <c r="TB633" s="412">
        <v>-3.5540340000000002E-3</v>
      </c>
      <c r="TC633" s="412">
        <v>-1.1220889999999999E-3</v>
      </c>
      <c r="TD633" s="412">
        <v>-4.2353870000000002E-3</v>
      </c>
      <c r="TE633" s="413">
        <v>-7.30692E-6</v>
      </c>
    </row>
    <row r="634" spans="1:525" x14ac:dyDescent="0.3">
      <c r="A634" s="412">
        <v>-3.6793860000000002E-3</v>
      </c>
      <c r="B634" s="412">
        <v>-8.3465740000000007E-3</v>
      </c>
      <c r="C634" s="412">
        <v>-6.3408129999999998E-3</v>
      </c>
      <c r="D634" s="412">
        <v>-4.0054959999999999E-3</v>
      </c>
      <c r="E634" s="412">
        <v>-5.0207409999999996E-3</v>
      </c>
      <c r="F634" s="412">
        <v>-6.3529709999999998E-3</v>
      </c>
      <c r="G634" s="412">
        <v>-7.0001159999999998E-3</v>
      </c>
      <c r="H634" s="412">
        <v>-6.9951800000000001E-3</v>
      </c>
      <c r="I634" s="412">
        <v>-5.5959510000000001E-3</v>
      </c>
      <c r="J634" s="412">
        <v>-5.2450149999999996E-3</v>
      </c>
      <c r="K634" s="412">
        <v>-9.6629360000000004E-3</v>
      </c>
      <c r="L634" s="412">
        <v>-5.5932309999999997E-3</v>
      </c>
      <c r="M634" s="412">
        <v>-4.8795940000000001E-3</v>
      </c>
      <c r="N634" s="412">
        <v>-4.345888E-3</v>
      </c>
      <c r="O634" s="412">
        <v>-4.2041750000000001E-3</v>
      </c>
      <c r="P634" s="412">
        <v>-4.7532299999999998E-3</v>
      </c>
      <c r="Q634" s="412">
        <v>-5.0377460000000001E-3</v>
      </c>
      <c r="R634" s="412">
        <v>-3.4952780000000001E-3</v>
      </c>
      <c r="S634" s="412">
        <v>-7.3932650000000004E-3</v>
      </c>
      <c r="T634" s="412">
        <v>-2.1112382999999998E-2</v>
      </c>
      <c r="U634" s="412">
        <v>-9.8721999999999994E-3</v>
      </c>
      <c r="V634" s="412">
        <v>-7.8068469999999996E-3</v>
      </c>
      <c r="W634" s="412">
        <v>-3.5918811000000002E-2</v>
      </c>
      <c r="X634" s="412">
        <v>-0.137260249</v>
      </c>
      <c r="Y634" s="412">
        <v>-9.7638604000000004E-2</v>
      </c>
      <c r="Z634" s="412">
        <v>0.89368679100000004</v>
      </c>
      <c r="AA634" s="412">
        <v>-3.4651949999999999E-3</v>
      </c>
      <c r="AB634" s="412">
        <v>-3.8462259999999999E-3</v>
      </c>
      <c r="AC634" s="412">
        <v>-6.8358100000000005E-4</v>
      </c>
      <c r="AD634" s="412">
        <v>-4.7595780000000004E-3</v>
      </c>
      <c r="AE634" s="412">
        <v>-3.2651749999999999E-3</v>
      </c>
      <c r="AF634" s="412">
        <v>-2.3662090000000002E-3</v>
      </c>
      <c r="AG634" s="412">
        <v>-3.014671E-3</v>
      </c>
      <c r="AH634" s="412">
        <v>-5.6626760000000002E-3</v>
      </c>
      <c r="AI634" s="413">
        <v>-6.4298800000000002E-5</v>
      </c>
      <c r="AJ634" s="412">
        <v>-3.3549349999999999E-3</v>
      </c>
      <c r="AK634" s="412">
        <v>-7.0017439999999998E-3</v>
      </c>
      <c r="AL634" s="412">
        <v>-6.0267640000000004E-3</v>
      </c>
      <c r="AM634" s="412">
        <v>-3.8994780000000001E-3</v>
      </c>
      <c r="AN634" s="412">
        <v>-4.7514760000000001E-3</v>
      </c>
      <c r="AO634" s="412">
        <v>-6.4842700000000003E-3</v>
      </c>
      <c r="AP634" s="412">
        <v>-6.9581030000000002E-3</v>
      </c>
      <c r="AQ634" s="412">
        <v>-6.6857820000000004E-3</v>
      </c>
      <c r="AR634" s="412">
        <v>-5.4363520000000002E-3</v>
      </c>
      <c r="AS634" s="412">
        <v>-5.3236350000000002E-3</v>
      </c>
      <c r="AT634" s="412">
        <v>-9.4807090000000004E-3</v>
      </c>
      <c r="AU634" s="412">
        <v>-5.7325850000000001E-3</v>
      </c>
      <c r="AV634" s="412">
        <v>-4.7855060000000001E-3</v>
      </c>
      <c r="AW634" s="412">
        <v>-4.1837389999999997E-3</v>
      </c>
      <c r="AX634" s="412">
        <v>-4.169435E-3</v>
      </c>
      <c r="AY634" s="412">
        <v>-4.917823E-3</v>
      </c>
      <c r="AZ634" s="412">
        <v>-5.0244510000000001E-3</v>
      </c>
      <c r="BA634" s="412">
        <v>-3.428707E-3</v>
      </c>
      <c r="BB634" s="412">
        <v>-7.523643E-3</v>
      </c>
      <c r="BC634" s="412">
        <v>-1.9635318999999998E-2</v>
      </c>
      <c r="BD634" s="412">
        <v>-9.5954639999999997E-3</v>
      </c>
      <c r="BE634" s="412">
        <v>-8.149735E-3</v>
      </c>
      <c r="BF634" s="412">
        <v>-3.6993555999999997E-2</v>
      </c>
      <c r="BG634" s="412">
        <v>-0.14083980500000001</v>
      </c>
      <c r="BH634" s="412">
        <v>-9.6491224E-2</v>
      </c>
      <c r="BI634" s="412">
        <v>0.88702362300000004</v>
      </c>
      <c r="BJ634" s="412">
        <v>-3.485176E-3</v>
      </c>
      <c r="BK634" s="412">
        <v>-3.8143399999999998E-3</v>
      </c>
      <c r="BL634" s="412">
        <v>-6.5390999999999995E-4</v>
      </c>
      <c r="BM634" s="412">
        <v>-4.8964819999999997E-3</v>
      </c>
      <c r="BN634" s="412">
        <v>-4.4731830000000004E-3</v>
      </c>
      <c r="BO634" s="412">
        <v>-2.4289820000000001E-3</v>
      </c>
      <c r="BP634" s="412">
        <v>-2.996075E-3</v>
      </c>
      <c r="BQ634" s="412">
        <v>-5.205421E-3</v>
      </c>
      <c r="BR634" s="413">
        <v>-6.8982700000000006E-5</v>
      </c>
      <c r="BS634" s="412">
        <v>-3.326416E-3</v>
      </c>
      <c r="BT634" s="412">
        <v>-6.4542469999999998E-3</v>
      </c>
      <c r="BU634" s="412">
        <v>-6.2210390000000003E-3</v>
      </c>
      <c r="BV634" s="412">
        <v>-3.8877930000000001E-3</v>
      </c>
      <c r="BW634" s="412">
        <v>-4.6781949999999996E-3</v>
      </c>
      <c r="BX634" s="412">
        <v>-6.7612360000000003E-3</v>
      </c>
      <c r="BY634" s="412">
        <v>-7.0032250000000001E-3</v>
      </c>
      <c r="BZ634" s="412">
        <v>-6.3806499999999999E-3</v>
      </c>
      <c r="CA634" s="412">
        <v>-5.3591050000000003E-3</v>
      </c>
      <c r="CB634" s="412">
        <v>-5.0772359999999997E-3</v>
      </c>
      <c r="CC634" s="412">
        <v>-9.1508400000000004E-3</v>
      </c>
      <c r="CD634" s="412">
        <v>-5.4031000000000001E-3</v>
      </c>
      <c r="CE634" s="412">
        <v>-4.5417230000000001E-3</v>
      </c>
      <c r="CF634" s="412">
        <v>-3.9882240000000003E-3</v>
      </c>
      <c r="CG634" s="412">
        <v>-4.1274800000000002E-3</v>
      </c>
      <c r="CH634" s="412">
        <v>-4.6915630000000002E-3</v>
      </c>
      <c r="CI634" s="412">
        <v>-4.8622869999999999E-3</v>
      </c>
      <c r="CJ634" s="412">
        <v>-3.3034660000000001E-3</v>
      </c>
      <c r="CK634" s="412">
        <v>-7.6925400000000003E-3</v>
      </c>
      <c r="CL634" s="412">
        <v>-1.9023195999999999E-2</v>
      </c>
      <c r="CM634" s="412">
        <v>-9.8168260000000007E-3</v>
      </c>
      <c r="CN634" s="412">
        <v>-8.1993469999999992E-3</v>
      </c>
      <c r="CO634" s="412">
        <v>-3.8802565999999997E-2</v>
      </c>
      <c r="CP634" s="412">
        <v>-0.14583416799999999</v>
      </c>
      <c r="CQ634" s="412">
        <v>-9.6861728999999994E-2</v>
      </c>
      <c r="CR634" s="412">
        <v>0.88514179500000001</v>
      </c>
      <c r="CS634" s="412">
        <v>-3.5343919999999999E-3</v>
      </c>
      <c r="CT634" s="412">
        <v>-3.8249130000000001E-3</v>
      </c>
      <c r="CU634" s="412">
        <v>-7.0031300000000004E-4</v>
      </c>
      <c r="CV634" s="412">
        <v>-4.9216540000000001E-3</v>
      </c>
      <c r="CW634" s="412">
        <v>-3.814497E-3</v>
      </c>
      <c r="CX634" s="412">
        <v>-2.4900249999999999E-3</v>
      </c>
      <c r="CY634" s="412">
        <v>-3.0396490000000002E-3</v>
      </c>
      <c r="CZ634" s="412">
        <v>-5.548926E-3</v>
      </c>
      <c r="DA634" s="413">
        <v>-5.90197E-5</v>
      </c>
      <c r="DB634" s="412">
        <v>-3.49483E-3</v>
      </c>
      <c r="DC634" s="412">
        <v>-6.590472E-3</v>
      </c>
      <c r="DD634" s="412">
        <v>-6.2961099999999997E-3</v>
      </c>
      <c r="DE634" s="412">
        <v>-4.2285930000000001E-3</v>
      </c>
      <c r="DF634" s="412">
        <v>-4.9332530000000003E-3</v>
      </c>
      <c r="DG634" s="412">
        <v>-6.787764E-3</v>
      </c>
      <c r="DH634" s="412">
        <v>-7.0764900000000004E-3</v>
      </c>
      <c r="DI634" s="412">
        <v>-7.1555500000000001E-3</v>
      </c>
      <c r="DJ634" s="412">
        <v>-5.2809850000000002E-3</v>
      </c>
      <c r="DK634" s="412">
        <v>-5.0350660000000004E-3</v>
      </c>
      <c r="DL634" s="412">
        <v>-8.5036910000000007E-3</v>
      </c>
      <c r="DM634" s="412">
        <v>-5.2384429999999997E-3</v>
      </c>
      <c r="DN634" s="412">
        <v>-4.5304300000000002E-3</v>
      </c>
      <c r="DO634" s="412">
        <v>-3.8136950000000002E-3</v>
      </c>
      <c r="DP634" s="412">
        <v>-4.3757809999999996E-3</v>
      </c>
      <c r="DQ634" s="412">
        <v>-4.9345760000000004E-3</v>
      </c>
      <c r="DR634" s="412">
        <v>-4.821624E-3</v>
      </c>
      <c r="DS634" s="412">
        <v>-3.6265289999999999E-3</v>
      </c>
      <c r="DT634" s="412">
        <v>-8.0760510000000008E-3</v>
      </c>
      <c r="DU634" s="412">
        <v>-1.8469164E-2</v>
      </c>
      <c r="DV634" s="412">
        <v>-1.0424401999999999E-2</v>
      </c>
      <c r="DW634" s="412">
        <v>-8.2537140000000005E-3</v>
      </c>
      <c r="DX634" s="412">
        <v>-3.8243858999999998E-2</v>
      </c>
      <c r="DY634" s="412">
        <v>-0.130828902</v>
      </c>
      <c r="DZ634" s="412">
        <v>-9.8778579000000005E-2</v>
      </c>
      <c r="EA634" s="412">
        <v>0.88153929200000003</v>
      </c>
      <c r="EB634" s="412">
        <v>-3.5903749999999998E-3</v>
      </c>
      <c r="EC634" s="412">
        <v>-4.0107709999999998E-3</v>
      </c>
      <c r="ED634" s="412">
        <v>-8.2535599999999996E-4</v>
      </c>
      <c r="EE634" s="412">
        <v>-5.0224579999999996E-3</v>
      </c>
      <c r="EF634" s="412">
        <v>-4.2944749999999999E-3</v>
      </c>
      <c r="EG634" s="412">
        <v>-2.5919379999999998E-3</v>
      </c>
      <c r="EH634" s="412">
        <v>-3.2403419999999998E-3</v>
      </c>
      <c r="EI634" s="412">
        <v>-5.6533929999999996E-3</v>
      </c>
      <c r="EJ634" s="413">
        <v>-7.2339899999999995E-5</v>
      </c>
      <c r="EK634" s="412">
        <v>-3.5866510000000002E-3</v>
      </c>
      <c r="EL634" s="412">
        <v>-6.1097230000000001E-3</v>
      </c>
      <c r="EM634" s="412">
        <v>-6.3277730000000001E-3</v>
      </c>
      <c r="EN634" s="412">
        <v>-4.1290420000000003E-3</v>
      </c>
      <c r="EO634" s="412">
        <v>-4.9275020000000003E-3</v>
      </c>
      <c r="EP634" s="412">
        <v>-6.4384239999999999E-3</v>
      </c>
      <c r="EQ634" s="412">
        <v>-7.2744589999999996E-3</v>
      </c>
      <c r="ER634" s="412">
        <v>-6.4733600000000001E-3</v>
      </c>
      <c r="ES634" s="412">
        <v>-5.1771500000000002E-3</v>
      </c>
      <c r="ET634" s="412">
        <v>-4.9922059999999999E-3</v>
      </c>
      <c r="EU634" s="412">
        <v>-8.3229649999999999E-3</v>
      </c>
      <c r="EV634" s="412">
        <v>-5.0848969999999997E-3</v>
      </c>
      <c r="EW634" s="412">
        <v>-4.6388519999999997E-3</v>
      </c>
      <c r="EX634" s="412">
        <v>-3.5534609999999999E-3</v>
      </c>
      <c r="EY634" s="412">
        <v>-4.516221E-3</v>
      </c>
      <c r="EZ634" s="412">
        <v>-4.5345689999999996E-3</v>
      </c>
      <c r="FA634" s="412">
        <v>-4.3644139999999996E-3</v>
      </c>
      <c r="FB634" s="412">
        <v>-3.9566840000000002E-3</v>
      </c>
      <c r="FC634" s="412">
        <v>-8.2015850000000008E-3</v>
      </c>
      <c r="FD634" s="412">
        <v>-1.8181296999999999E-2</v>
      </c>
      <c r="FE634" s="412">
        <v>-1.0689847000000001E-2</v>
      </c>
      <c r="FF634" s="412">
        <v>-7.9302139999999997E-3</v>
      </c>
      <c r="FG634" s="412">
        <v>-3.8143028000000002E-2</v>
      </c>
      <c r="FH634" s="412">
        <v>-0.127819027</v>
      </c>
      <c r="FI634" s="412">
        <v>-0.101403199</v>
      </c>
      <c r="FJ634" s="412">
        <v>0.87703296799999997</v>
      </c>
      <c r="FK634" s="412">
        <v>-3.3838039999999998E-3</v>
      </c>
      <c r="FL634" s="412">
        <v>-4.0617049999999997E-3</v>
      </c>
      <c r="FM634" s="412">
        <v>-9.43906E-4</v>
      </c>
      <c r="FN634" s="412">
        <v>-5.0776670000000001E-3</v>
      </c>
      <c r="FO634" s="412">
        <v>-4.77306E-3</v>
      </c>
      <c r="FP634" s="412">
        <v>-2.6391180000000002E-3</v>
      </c>
      <c r="FQ634" s="412">
        <v>-3.1609260000000001E-3</v>
      </c>
      <c r="FR634" s="412">
        <v>-5.7794300000000003E-3</v>
      </c>
      <c r="FS634" s="413">
        <v>-7.6344299999999993E-5</v>
      </c>
      <c r="FT634" s="412">
        <v>-3.5652930000000002E-3</v>
      </c>
      <c r="FU634" s="412">
        <v>-5.4633720000000002E-3</v>
      </c>
      <c r="FV634" s="412">
        <v>-6.1953939999999999E-3</v>
      </c>
      <c r="FW634" s="412">
        <v>-4.1072390000000004E-3</v>
      </c>
      <c r="FX634" s="412">
        <v>-5.2486700000000004E-3</v>
      </c>
      <c r="FY634" s="412">
        <v>-7.2258929999999997E-3</v>
      </c>
      <c r="FZ634" s="412">
        <v>-8.6376920000000006E-3</v>
      </c>
      <c r="GA634" s="412">
        <v>-5.6429410000000003E-3</v>
      </c>
      <c r="GB634" s="412">
        <v>-5.0805970000000001E-3</v>
      </c>
      <c r="GC634" s="412">
        <v>-5.101675E-3</v>
      </c>
      <c r="GD634" s="412">
        <v>-8.3891269999999997E-3</v>
      </c>
      <c r="GE634" s="412">
        <v>-5.0694959999999997E-3</v>
      </c>
      <c r="GF634" s="412">
        <v>-4.6987260000000003E-3</v>
      </c>
      <c r="GG634" s="412">
        <v>-3.522482E-3</v>
      </c>
      <c r="GH634" s="412">
        <v>-4.5216900000000001E-3</v>
      </c>
      <c r="GI634" s="412">
        <v>-4.730621E-3</v>
      </c>
      <c r="GJ634" s="412">
        <v>-4.3034880000000003E-3</v>
      </c>
      <c r="GK634" s="412">
        <v>-3.9523859999999996E-3</v>
      </c>
      <c r="GL634" s="412">
        <v>-9.4043359999999993E-3</v>
      </c>
      <c r="GM634" s="412">
        <v>-2.1794412999999999E-2</v>
      </c>
      <c r="GN634" s="412">
        <v>-1.0705285E-2</v>
      </c>
      <c r="GO634" s="412">
        <v>-7.8966929999999998E-3</v>
      </c>
      <c r="GP634" s="412">
        <v>-4.1190755000000003E-2</v>
      </c>
      <c r="GQ634" s="412">
        <v>-0.13257159900000001</v>
      </c>
      <c r="GR634" s="412">
        <v>-9.5729738999999994E-2</v>
      </c>
      <c r="GS634" s="412">
        <v>0.89363361299999999</v>
      </c>
      <c r="GT634" s="412">
        <v>-4.6542049999999998E-3</v>
      </c>
      <c r="GU634" s="412">
        <v>-3.8328730000000001E-3</v>
      </c>
      <c r="GV634" s="412">
        <v>-8.52613E-4</v>
      </c>
      <c r="GW634" s="412">
        <v>-5.0952699999999998E-3</v>
      </c>
      <c r="GX634" s="412">
        <v>-4.810028E-3</v>
      </c>
      <c r="GY634" s="412">
        <v>-2.5840749999999999E-3</v>
      </c>
      <c r="GZ634" s="412">
        <v>-2.9976030000000002E-3</v>
      </c>
      <c r="HA634" s="412">
        <v>-5.943505E-3</v>
      </c>
      <c r="HB634" s="413">
        <v>-4.0630100000000003E-5</v>
      </c>
      <c r="HC634" s="412">
        <v>-3.5802500000000001E-3</v>
      </c>
      <c r="HD634" s="412">
        <v>-5.5143689999999999E-3</v>
      </c>
      <c r="HE634" s="412">
        <v>-6.155069E-3</v>
      </c>
      <c r="HF634" s="412">
        <v>-4.0362699999999998E-3</v>
      </c>
      <c r="HG634" s="412">
        <v>-4.9636749999999999E-3</v>
      </c>
      <c r="HH634" s="412">
        <v>-6.7401320000000002E-3</v>
      </c>
      <c r="HI634" s="412">
        <v>-9.2413140000000005E-3</v>
      </c>
      <c r="HJ634" s="412">
        <v>-6.7496700000000001E-3</v>
      </c>
      <c r="HK634" s="412">
        <v>-5.0979179999999999E-3</v>
      </c>
      <c r="HL634" s="412">
        <v>-5.2442809999999999E-3</v>
      </c>
      <c r="HM634" s="412">
        <v>-8.3129190000000002E-3</v>
      </c>
      <c r="HN634" s="412">
        <v>-5.1657650000000001E-3</v>
      </c>
      <c r="HO634" s="412">
        <v>-4.6705899999999996E-3</v>
      </c>
      <c r="HP634" s="412">
        <v>-3.5700179999999999E-3</v>
      </c>
      <c r="HQ634" s="412">
        <v>-4.5354369999999998E-3</v>
      </c>
      <c r="HR634" s="412">
        <v>-4.7234119999999997E-3</v>
      </c>
      <c r="HS634" s="412">
        <v>-4.459775E-3</v>
      </c>
      <c r="HT634" s="412">
        <v>-4.1362200000000003E-3</v>
      </c>
      <c r="HU634" s="412">
        <v>-9.9343069999999999E-3</v>
      </c>
      <c r="HV634" s="412">
        <v>-2.0826210000000001E-2</v>
      </c>
      <c r="HW634" s="412">
        <v>-1.0195508000000001E-2</v>
      </c>
      <c r="HX634" s="412">
        <v>-7.7174569999999996E-3</v>
      </c>
      <c r="HY634" s="412">
        <v>-4.0462593999999998E-2</v>
      </c>
      <c r="HZ634" s="412">
        <v>-0.121261142</v>
      </c>
      <c r="IA634" s="412">
        <v>-9.9458321000000002E-2</v>
      </c>
      <c r="IB634" s="412">
        <v>0.89281794299999995</v>
      </c>
      <c r="IC634" s="412">
        <v>-4.622185E-3</v>
      </c>
      <c r="ID634" s="412">
        <v>-3.444688E-3</v>
      </c>
      <c r="IE634" s="412">
        <v>-9.3733800000000002E-4</v>
      </c>
      <c r="IF634" s="412">
        <v>-5.0228139999999996E-3</v>
      </c>
      <c r="IG634" s="412">
        <v>-4.7557390000000001E-3</v>
      </c>
      <c r="IH634" s="412">
        <v>-2.483856E-3</v>
      </c>
      <c r="II634" s="412">
        <v>-3.0339360000000001E-3</v>
      </c>
      <c r="IJ634" s="412">
        <v>-6.0551909999999997E-3</v>
      </c>
      <c r="IK634" s="413">
        <v>-2.93923E-5</v>
      </c>
      <c r="IL634" s="412">
        <v>-3.5488780000000001E-3</v>
      </c>
      <c r="IM634" s="412">
        <v>-5.3851489999999997E-3</v>
      </c>
      <c r="IN634" s="412">
        <v>-6.3412039999999996E-3</v>
      </c>
      <c r="IO634" s="412">
        <v>-3.8929400000000001E-3</v>
      </c>
      <c r="IP634" s="412">
        <v>-4.7359760000000002E-3</v>
      </c>
      <c r="IQ634" s="412">
        <v>-6.7920940000000003E-3</v>
      </c>
      <c r="IR634" s="412">
        <v>-9.356652E-3</v>
      </c>
      <c r="IS634" s="412">
        <v>-7.2544109999999997E-3</v>
      </c>
      <c r="IT634" s="412">
        <v>-5.1635270000000002E-3</v>
      </c>
      <c r="IU634" s="412">
        <v>-5.3528639999999997E-3</v>
      </c>
      <c r="IV634" s="412">
        <v>-8.321831E-3</v>
      </c>
      <c r="IW634" s="412">
        <v>-5.2748500000000002E-3</v>
      </c>
      <c r="IX634" s="412">
        <v>-4.7416469999999999E-3</v>
      </c>
      <c r="IY634" s="412">
        <v>-3.3972210000000002E-3</v>
      </c>
      <c r="IZ634" s="412">
        <v>-4.4152230000000002E-3</v>
      </c>
      <c r="JA634" s="412">
        <v>-4.4371669999999997E-3</v>
      </c>
      <c r="JB634" s="412">
        <v>-4.1865100000000001E-3</v>
      </c>
      <c r="JC634" s="412">
        <v>-4.0645200000000003E-3</v>
      </c>
      <c r="JD634" s="412">
        <v>-1.0392378000000001E-2</v>
      </c>
      <c r="JE634" s="412">
        <v>-2.0401853000000001E-2</v>
      </c>
      <c r="JF634" s="412">
        <v>-1.0588811E-2</v>
      </c>
      <c r="JG634" s="412">
        <v>-7.6144710000000003E-3</v>
      </c>
      <c r="JH634" s="412">
        <v>-4.0287829999999997E-2</v>
      </c>
      <c r="JI634" s="412">
        <v>-0.11219836599999999</v>
      </c>
      <c r="JJ634" s="412">
        <v>-9.9561519000000001E-2</v>
      </c>
      <c r="JK634" s="412">
        <v>0.894596273</v>
      </c>
      <c r="JL634" s="412">
        <v>-4.5057140000000001E-3</v>
      </c>
      <c r="JM634" s="412">
        <v>-3.217237E-3</v>
      </c>
      <c r="JN634" s="412">
        <v>-9.2152599999999999E-4</v>
      </c>
      <c r="JO634" s="412">
        <v>-4.8937750000000004E-3</v>
      </c>
      <c r="JP634" s="412">
        <v>-4.8229859999999996E-3</v>
      </c>
      <c r="JQ634" s="412">
        <v>-2.3700769999999999E-3</v>
      </c>
      <c r="JR634" s="412">
        <v>-3.0274059999999998E-3</v>
      </c>
      <c r="JS634" s="412">
        <v>-5.829079E-3</v>
      </c>
      <c r="JT634" s="413">
        <v>-2.53379E-5</v>
      </c>
      <c r="JU634" s="412">
        <v>-3.3085660000000002E-3</v>
      </c>
      <c r="JV634" s="412">
        <v>-5.353437E-3</v>
      </c>
      <c r="JW634" s="412">
        <v>-6.6463829999999996E-3</v>
      </c>
      <c r="JX634" s="412">
        <v>-3.9359099999999999E-3</v>
      </c>
      <c r="JY634" s="412">
        <v>-4.6377370000000003E-3</v>
      </c>
      <c r="JZ634" s="412">
        <v>-6.9095930000000003E-3</v>
      </c>
      <c r="KA634" s="412">
        <v>-9.4196799999999997E-3</v>
      </c>
      <c r="KB634" s="412">
        <v>-6.4792740000000001E-3</v>
      </c>
      <c r="KC634" s="412">
        <v>-4.9431850000000001E-3</v>
      </c>
      <c r="KD634" s="412">
        <v>-5.2575199999999999E-3</v>
      </c>
      <c r="KE634" s="412">
        <v>-8.2837310000000008E-3</v>
      </c>
      <c r="KF634" s="412">
        <v>-5.1562869999999998E-3</v>
      </c>
      <c r="KG634" s="412">
        <v>-4.5032520000000001E-3</v>
      </c>
      <c r="KH634" s="412">
        <v>-3.1876059999999999E-3</v>
      </c>
      <c r="KI634" s="412">
        <v>-4.1352029999999996E-3</v>
      </c>
      <c r="KJ634" s="412">
        <v>-4.3557700000000001E-3</v>
      </c>
      <c r="KK634" s="412">
        <v>-4.0155920000000001E-3</v>
      </c>
      <c r="KL634" s="412">
        <v>-5.5010370000000003E-3</v>
      </c>
      <c r="KM634" s="412">
        <v>-1.0673851E-2</v>
      </c>
      <c r="KN634" s="412">
        <v>-2.0122540000000001E-2</v>
      </c>
      <c r="KO634" s="412">
        <v>-1.1235215E-2</v>
      </c>
      <c r="KP634" s="412">
        <v>-7.5985940000000002E-3</v>
      </c>
      <c r="KQ634" s="412">
        <v>-4.0302101999999999E-2</v>
      </c>
      <c r="KR634" s="412">
        <v>-0.11373327799999999</v>
      </c>
      <c r="KS634" s="412">
        <v>-9.5103768000000005E-2</v>
      </c>
      <c r="KT634" s="412">
        <v>0.89691351100000005</v>
      </c>
      <c r="KU634" s="412">
        <v>-4.4247840000000002E-3</v>
      </c>
      <c r="KV634" s="412">
        <v>-3.3064309999999999E-3</v>
      </c>
      <c r="KW634" s="412">
        <v>-9.0201500000000004E-4</v>
      </c>
      <c r="KX634" s="412">
        <v>-5.0164140000000003E-3</v>
      </c>
      <c r="KY634" s="412">
        <v>-4.9566649999999999E-3</v>
      </c>
      <c r="KZ634" s="412">
        <v>-2.4287760000000001E-3</v>
      </c>
      <c r="LA634" s="412">
        <v>-3.1307380000000001E-3</v>
      </c>
      <c r="LB634" s="412">
        <v>-5.7903879999999996E-3</v>
      </c>
      <c r="LC634" s="413">
        <v>-1.6914499999999999E-5</v>
      </c>
      <c r="LD634" s="412">
        <v>-3.2732429999999999E-3</v>
      </c>
      <c r="LE634" s="412">
        <v>-4.3704240000000004E-3</v>
      </c>
      <c r="LF634" s="412">
        <v>-6.5827100000000003E-3</v>
      </c>
      <c r="LG634" s="412">
        <v>-3.9843279999999997E-3</v>
      </c>
      <c r="LH634" s="412">
        <v>-4.7359209999999997E-3</v>
      </c>
      <c r="LI634" s="412">
        <v>-6.9148739999999997E-3</v>
      </c>
      <c r="LJ634" s="412">
        <v>-9.1279299999999994E-3</v>
      </c>
      <c r="LK634" s="412">
        <v>-6.729886E-3</v>
      </c>
      <c r="LL634" s="412">
        <v>-4.8385069999999997E-3</v>
      </c>
      <c r="LM634" s="412">
        <v>-5.2331870000000003E-3</v>
      </c>
      <c r="LN634" s="412">
        <v>-8.2677519999999997E-3</v>
      </c>
      <c r="LO634" s="412">
        <v>-4.9137820000000002E-3</v>
      </c>
      <c r="LP634" s="412">
        <v>-4.3851280000000003E-3</v>
      </c>
      <c r="LQ634" s="412">
        <v>-3.0913490000000002E-3</v>
      </c>
      <c r="LR634" s="412">
        <v>-4.1153509999999997E-3</v>
      </c>
      <c r="LS634" s="412">
        <v>-4.464656E-3</v>
      </c>
      <c r="LT634" s="412">
        <v>-3.887284E-3</v>
      </c>
      <c r="LU634" s="412">
        <v>-6.755184E-3</v>
      </c>
      <c r="LV634" s="412">
        <v>-1.1249818999999999E-2</v>
      </c>
      <c r="LW634" s="412">
        <v>-2.0574149E-2</v>
      </c>
      <c r="LX634" s="412">
        <v>-1.1900001E-2</v>
      </c>
      <c r="LY634" s="412">
        <v>-7.561361E-3</v>
      </c>
      <c r="LZ634" s="412">
        <v>-4.0058647000000003E-2</v>
      </c>
      <c r="MA634" s="412">
        <v>-0.11488095399999999</v>
      </c>
      <c r="MB634" s="412">
        <v>-8.9047813000000003E-2</v>
      </c>
      <c r="MC634" s="412">
        <v>0.89692066999999998</v>
      </c>
      <c r="MD634" s="412">
        <v>-4.4633210000000001E-3</v>
      </c>
      <c r="ME634" s="412">
        <v>-3.422451E-3</v>
      </c>
      <c r="MF634" s="412">
        <v>-9.8741499999999995E-4</v>
      </c>
      <c r="MG634" s="412">
        <v>-5.0354049999999997E-3</v>
      </c>
      <c r="MH634" s="412">
        <v>-4.8343550000000002E-3</v>
      </c>
      <c r="MI634" s="412">
        <v>-2.6604200000000001E-3</v>
      </c>
      <c r="MJ634" s="412">
        <v>-3.2147429999999999E-3</v>
      </c>
      <c r="MK634" s="412">
        <v>-5.9427639999999997E-3</v>
      </c>
      <c r="ML634" s="413">
        <v>-2.1554200000000001E-5</v>
      </c>
      <c r="MM634" s="412">
        <v>-3.3747880000000001E-3</v>
      </c>
      <c r="MN634" s="412">
        <v>-4.5432290000000002E-3</v>
      </c>
      <c r="MO634" s="412">
        <v>-6.7186210000000001E-3</v>
      </c>
      <c r="MP634" s="412">
        <v>-4.0297470000000002E-3</v>
      </c>
      <c r="MQ634" s="412">
        <v>-4.7644009999999997E-3</v>
      </c>
      <c r="MR634" s="412">
        <v>-7.0825870000000004E-3</v>
      </c>
      <c r="MS634" s="412">
        <v>-8.9949790000000002E-3</v>
      </c>
      <c r="MT634" s="412">
        <v>-6.6899400000000001E-3</v>
      </c>
      <c r="MU634" s="412">
        <v>-4.9435399999999997E-3</v>
      </c>
      <c r="MV634" s="412">
        <v>-5.2945830000000003E-3</v>
      </c>
      <c r="MW634" s="412">
        <v>-8.3651539999999996E-3</v>
      </c>
      <c r="MX634" s="412">
        <v>-5.0782620000000001E-3</v>
      </c>
      <c r="MY634" s="412">
        <v>-4.3334089999999999E-3</v>
      </c>
      <c r="MZ634" s="412">
        <v>-2.959532E-3</v>
      </c>
      <c r="NA634" s="412">
        <v>-3.9617080000000004E-3</v>
      </c>
      <c r="NB634" s="412">
        <v>-4.4152640000000003E-3</v>
      </c>
      <c r="NC634" s="412">
        <v>-3.7374090000000001E-3</v>
      </c>
      <c r="ND634" s="412">
        <v>-8.729278E-3</v>
      </c>
      <c r="NE634" s="412">
        <v>-1.2053968E-2</v>
      </c>
      <c r="NF634" s="412">
        <v>-2.1286784999999999E-2</v>
      </c>
      <c r="NG634" s="412">
        <v>-1.2245301E-2</v>
      </c>
      <c r="NH634" s="412">
        <v>-7.7120579999999999E-3</v>
      </c>
      <c r="NI634" s="412">
        <v>-3.9855524000000003E-2</v>
      </c>
      <c r="NJ634" s="412">
        <v>-0.108508255</v>
      </c>
      <c r="NK634" s="412">
        <v>-9.1956826000000005E-2</v>
      </c>
      <c r="NL634" s="412">
        <v>0.89982148699999998</v>
      </c>
      <c r="NM634" s="412">
        <v>-4.4793250000000001E-3</v>
      </c>
      <c r="NN634" s="412">
        <v>-3.460178E-3</v>
      </c>
      <c r="NO634" s="412">
        <v>-1.023461E-3</v>
      </c>
      <c r="NP634" s="412">
        <v>-5.1908579999999996E-3</v>
      </c>
      <c r="NQ634" s="412">
        <v>-4.8845290000000003E-3</v>
      </c>
      <c r="NR634" s="412">
        <v>-2.7803110000000002E-3</v>
      </c>
      <c r="NS634" s="412">
        <v>-3.287201E-3</v>
      </c>
      <c r="NT634" s="412">
        <v>-6.2155020000000004E-3</v>
      </c>
      <c r="NU634" s="413">
        <v>-1.84633E-5</v>
      </c>
      <c r="NV634" s="412">
        <v>-3.4585549999999999E-3</v>
      </c>
      <c r="NW634" s="412">
        <v>-4.44868E-3</v>
      </c>
      <c r="NX634" s="412">
        <v>-6.7495569999999998E-3</v>
      </c>
      <c r="NY634" s="412">
        <v>-3.8375430000000001E-3</v>
      </c>
      <c r="NZ634" s="412">
        <v>-4.5643669999999997E-3</v>
      </c>
      <c r="OA634" s="412">
        <v>-7.121573E-3</v>
      </c>
      <c r="OB634" s="412">
        <v>-9.488392E-3</v>
      </c>
      <c r="OC634" s="412">
        <v>-6.8609270000000002E-3</v>
      </c>
      <c r="OD634" s="412">
        <v>-4.8586660000000002E-3</v>
      </c>
      <c r="OE634" s="412">
        <v>-5.208397E-3</v>
      </c>
      <c r="OF634" s="412">
        <v>-8.3003169999999998E-3</v>
      </c>
      <c r="OG634" s="412">
        <v>-4.971479E-3</v>
      </c>
      <c r="OH634" s="412">
        <v>-4.2104150000000003E-3</v>
      </c>
      <c r="OI634" s="412">
        <v>-2.7986859999999999E-3</v>
      </c>
      <c r="OJ634" s="412">
        <v>-3.9477729999999999E-3</v>
      </c>
      <c r="OK634" s="412">
        <v>-4.3075020000000004E-3</v>
      </c>
      <c r="OL634" s="412">
        <v>-3.8675379999999998E-3</v>
      </c>
      <c r="OM634" s="412">
        <v>-9.4655469999999995E-3</v>
      </c>
      <c r="ON634" s="412">
        <v>-1.3154011E-2</v>
      </c>
      <c r="OO634" s="412">
        <v>-2.1603311E-2</v>
      </c>
      <c r="OP634" s="412">
        <v>-1.2248606E-2</v>
      </c>
      <c r="OQ634" s="412">
        <v>-7.6126960000000004E-3</v>
      </c>
      <c r="OR634" s="412">
        <v>-3.9545730000000001E-2</v>
      </c>
      <c r="OS634" s="412">
        <v>-0.111721654</v>
      </c>
      <c r="OT634" s="412">
        <v>-9.1732255999999998E-2</v>
      </c>
      <c r="OU634" s="412">
        <v>0.89919473100000002</v>
      </c>
      <c r="OV634" s="412">
        <v>-4.3268380000000004E-3</v>
      </c>
      <c r="OW634" s="412">
        <v>-3.2603269999999999E-3</v>
      </c>
      <c r="OX634" s="412">
        <v>-1.069015E-3</v>
      </c>
      <c r="OY634" s="412">
        <v>-5.1640770000000004E-3</v>
      </c>
      <c r="OZ634" s="412">
        <v>-4.7012119999999998E-3</v>
      </c>
      <c r="PA634" s="412">
        <v>-2.7948180000000001E-3</v>
      </c>
      <c r="PB634" s="412">
        <v>-3.2729460000000001E-3</v>
      </c>
      <c r="PC634" s="412">
        <v>-6.3192969999999998E-3</v>
      </c>
      <c r="PD634" s="413">
        <v>-3.4563700000000002E-5</v>
      </c>
      <c r="PE634" s="412">
        <v>-3.6137510000000001E-3</v>
      </c>
      <c r="PF634" s="412">
        <v>-4.5544920000000003E-3</v>
      </c>
      <c r="PG634" s="412">
        <v>-6.6243999999999999E-3</v>
      </c>
      <c r="PH634" s="412">
        <v>-4.0127499999999998E-3</v>
      </c>
      <c r="PI634" s="412">
        <v>-4.3573079999999998E-3</v>
      </c>
      <c r="PJ634" s="412">
        <v>-6.9664640000000003E-3</v>
      </c>
      <c r="PK634" s="412">
        <v>-9.2012039999999993E-3</v>
      </c>
      <c r="PL634" s="412">
        <v>-7.1987500000000003E-3</v>
      </c>
      <c r="PM634" s="412">
        <v>-4.8021349999999999E-3</v>
      </c>
      <c r="PN634" s="412">
        <v>-5.1357199999999999E-3</v>
      </c>
      <c r="PO634" s="412">
        <v>-8.2394419999999996E-3</v>
      </c>
      <c r="PP634" s="412">
        <v>-4.9614419999999999E-3</v>
      </c>
      <c r="PQ634" s="412">
        <v>-4.1435150000000004E-3</v>
      </c>
      <c r="PR634" s="412">
        <v>-2.6930169999999998E-3</v>
      </c>
      <c r="PS634" s="412">
        <v>-3.8443290000000001E-3</v>
      </c>
      <c r="PT634" s="412">
        <v>-4.3325560000000004E-3</v>
      </c>
      <c r="PU634" s="412">
        <v>-3.8135230000000001E-3</v>
      </c>
      <c r="PV634" s="412">
        <v>-1.189111E-2</v>
      </c>
      <c r="PW634" s="412">
        <v>-1.3643601E-2</v>
      </c>
      <c r="PX634" s="412">
        <v>-2.0720013999999998E-2</v>
      </c>
      <c r="PY634" s="412">
        <v>-1.2260069E-2</v>
      </c>
      <c r="PZ634" s="412">
        <v>-7.4345779999999998E-3</v>
      </c>
      <c r="QA634" s="412">
        <v>-3.9283638000000003E-2</v>
      </c>
      <c r="QB634" s="412">
        <v>-0.114736797</v>
      </c>
      <c r="QC634" s="412">
        <v>-9.3992166000000002E-2</v>
      </c>
      <c r="QD634" s="412">
        <v>0.89771632599999995</v>
      </c>
      <c r="QE634" s="412">
        <v>-4.2670090000000004E-3</v>
      </c>
      <c r="QF634" s="412">
        <v>-3.3969859999999998E-3</v>
      </c>
      <c r="QG634" s="412">
        <v>-1.074324E-3</v>
      </c>
      <c r="QH634" s="412">
        <v>-5.2406379999999997E-3</v>
      </c>
      <c r="QI634" s="412">
        <v>-4.8760610000000001E-3</v>
      </c>
      <c r="QJ634" s="412">
        <v>-2.8856419999999999E-3</v>
      </c>
      <c r="QK634" s="412">
        <v>-3.2565929999999999E-3</v>
      </c>
      <c r="QL634" s="412">
        <v>-6.3064719999999996E-3</v>
      </c>
      <c r="QM634" s="413">
        <v>-2.65925E-5</v>
      </c>
      <c r="QN634" s="412">
        <v>-3.705683E-3</v>
      </c>
      <c r="QO634" s="412">
        <v>-4.0283410000000004E-3</v>
      </c>
      <c r="QP634" s="412">
        <v>-6.7020409999999997E-3</v>
      </c>
      <c r="QQ634" s="412">
        <v>-3.903129E-3</v>
      </c>
      <c r="QR634" s="412">
        <v>-4.0739770000000003E-3</v>
      </c>
      <c r="QS634" s="412">
        <v>-6.6704099999999999E-3</v>
      </c>
      <c r="QT634" s="412">
        <v>-8.9539200000000006E-3</v>
      </c>
      <c r="QU634" s="412">
        <v>-5.8753140000000004E-3</v>
      </c>
      <c r="QV634" s="412">
        <v>-4.8429679999999996E-3</v>
      </c>
      <c r="QW634" s="412">
        <v>-5.1480140000000002E-3</v>
      </c>
      <c r="QX634" s="412">
        <v>-8.0539370000000006E-3</v>
      </c>
      <c r="QY634" s="412">
        <v>-4.9567639999999998E-3</v>
      </c>
      <c r="QZ634" s="412">
        <v>-4.0715400000000002E-3</v>
      </c>
      <c r="RA634" s="412">
        <v>-2.6708610000000001E-3</v>
      </c>
      <c r="RB634" s="412">
        <v>-3.8603650000000002E-3</v>
      </c>
      <c r="RC634" s="412">
        <v>-4.3752269999999998E-3</v>
      </c>
      <c r="RD634" s="412">
        <v>-3.482785E-3</v>
      </c>
      <c r="RE634" s="412">
        <v>-1.256258E-2</v>
      </c>
      <c r="RF634" s="412">
        <v>-1.4415972000000001E-2</v>
      </c>
      <c r="RG634" s="412">
        <v>-2.0882714E-2</v>
      </c>
      <c r="RH634" s="412">
        <v>-1.2306805000000001E-2</v>
      </c>
      <c r="RI634" s="412">
        <v>-7.5719979999999999E-3</v>
      </c>
      <c r="RJ634" s="412">
        <v>-3.7997431999999998E-2</v>
      </c>
      <c r="RK634" s="412">
        <v>-0.11402520200000001</v>
      </c>
      <c r="RL634" s="412">
        <v>-0.100829449</v>
      </c>
      <c r="RM634" s="412">
        <v>0.89922637800000005</v>
      </c>
      <c r="RN634" s="412">
        <v>-4.14388E-3</v>
      </c>
      <c r="RO634" s="412">
        <v>-3.3906269999999998E-3</v>
      </c>
      <c r="RP634" s="412">
        <v>-1.120032E-3</v>
      </c>
      <c r="RQ634" s="412">
        <v>-5.1500119999999998E-3</v>
      </c>
      <c r="RR634" s="412">
        <v>-4.6896209999999997E-3</v>
      </c>
      <c r="RS634" s="412">
        <v>-2.9058349999999998E-3</v>
      </c>
      <c r="RT634" s="412">
        <v>-3.2936369999999999E-3</v>
      </c>
      <c r="RU634" s="412">
        <v>-6.3685139999999996E-3</v>
      </c>
      <c r="RV634" s="413">
        <v>-1.22365E-5</v>
      </c>
      <c r="RW634" s="412">
        <v>-3.7725189999999998E-3</v>
      </c>
      <c r="RX634" s="412">
        <v>-4.4294110000000003E-3</v>
      </c>
      <c r="RY634" s="412">
        <v>-6.6212629999999996E-3</v>
      </c>
      <c r="RZ634" s="412">
        <v>-3.6533009999999999E-3</v>
      </c>
      <c r="SA634" s="412">
        <v>-3.8220300000000001E-3</v>
      </c>
      <c r="SB634" s="412">
        <v>-6.5881790000000004E-3</v>
      </c>
      <c r="SC634" s="412">
        <v>-8.6832539999999996E-3</v>
      </c>
      <c r="SD634" s="412">
        <v>-9.4887119999999998E-3</v>
      </c>
      <c r="SE634" s="412">
        <v>-4.6765260000000003E-3</v>
      </c>
      <c r="SF634" s="412">
        <v>-5.1358280000000003E-3</v>
      </c>
      <c r="SG634" s="412">
        <v>-7.8123289999999998E-3</v>
      </c>
      <c r="SH634" s="412">
        <v>-4.7789290000000003E-3</v>
      </c>
      <c r="SI634" s="412">
        <v>-3.8935049999999998E-3</v>
      </c>
      <c r="SJ634" s="412">
        <v>-2.6033380000000002E-3</v>
      </c>
      <c r="SK634" s="412">
        <v>-3.800707E-3</v>
      </c>
      <c r="SL634" s="412">
        <v>-4.0455409999999997E-3</v>
      </c>
      <c r="SM634" s="412">
        <v>-3.8290400000000001E-3</v>
      </c>
      <c r="SN634" s="412">
        <v>-1.3501268E-2</v>
      </c>
      <c r="SO634" s="412">
        <v>-1.3878233E-2</v>
      </c>
      <c r="SP634" s="412">
        <v>-1.9633701E-2</v>
      </c>
      <c r="SQ634" s="412">
        <v>-1.2896749000000001E-2</v>
      </c>
      <c r="SR634" s="412">
        <v>-7.5935530000000003E-3</v>
      </c>
      <c r="SS634" s="412">
        <v>-3.7161657000000001E-2</v>
      </c>
      <c r="ST634" s="412">
        <v>-0.11370730800000001</v>
      </c>
      <c r="SU634" s="412">
        <v>-0.102474447</v>
      </c>
      <c r="SV634" s="412">
        <v>0.90240084600000003</v>
      </c>
      <c r="SW634" s="412">
        <v>-4.0089619999999996E-3</v>
      </c>
      <c r="SX634" s="412">
        <v>-3.467267E-3</v>
      </c>
      <c r="SY634" s="412">
        <v>-1.137746E-3</v>
      </c>
      <c r="SZ634" s="412">
        <v>-5.1704740000000004E-3</v>
      </c>
      <c r="TA634" s="412">
        <v>-4.898505E-3</v>
      </c>
      <c r="TB634" s="412">
        <v>-2.831283E-3</v>
      </c>
      <c r="TC634" s="412">
        <v>-3.3754359999999999E-3</v>
      </c>
      <c r="TD634" s="412">
        <v>-6.2950999999999997E-3</v>
      </c>
      <c r="TE634" s="413">
        <v>-9.7379300000000008E-6</v>
      </c>
    </row>
    <row r="635" spans="1:525" x14ac:dyDescent="0.3">
      <c r="A635" s="412">
        <v>-1.846168E-3</v>
      </c>
      <c r="B635" s="412">
        <v>-4.8183119999999999E-3</v>
      </c>
      <c r="C635" s="412">
        <v>-3.3115969999999999E-3</v>
      </c>
      <c r="D635" s="412">
        <v>-3.53185E-3</v>
      </c>
      <c r="E635" s="412">
        <v>-3.5654910000000001E-3</v>
      </c>
      <c r="F635" s="412">
        <v>-3.5565919999999999E-3</v>
      </c>
      <c r="G635" s="412">
        <v>-9.2544470000000007E-3</v>
      </c>
      <c r="H635" s="412">
        <v>-2.2946329999999999E-3</v>
      </c>
      <c r="I635" s="412">
        <v>-5.4303060000000002E-3</v>
      </c>
      <c r="J635" s="412">
        <v>-4.641414E-3</v>
      </c>
      <c r="K635" s="412">
        <v>-4.1808549999999998E-3</v>
      </c>
      <c r="L635" s="412">
        <v>-4.0965929999999999E-3</v>
      </c>
      <c r="M635" s="412">
        <v>-5.526469E-3</v>
      </c>
      <c r="N635" s="412">
        <v>-5.6940549999999999E-3</v>
      </c>
      <c r="O635" s="412">
        <v>-3.0803440000000001E-3</v>
      </c>
      <c r="P635" s="412">
        <v>-5.7782110000000001E-3</v>
      </c>
      <c r="Q635" s="412">
        <v>-4.3119819999999998E-3</v>
      </c>
      <c r="R635" s="412">
        <v>-6.1306310000000001E-3</v>
      </c>
      <c r="S635" s="412">
        <v>-9.9850149999999999E-3</v>
      </c>
      <c r="T635" s="412">
        <v>-1.7744071E-2</v>
      </c>
      <c r="U635" s="412">
        <v>-1.7153845000000001E-2</v>
      </c>
      <c r="V635" s="412">
        <v>-1.0620077E-2</v>
      </c>
      <c r="W635" s="412">
        <v>-1.2756257999999999E-2</v>
      </c>
      <c r="X635" s="412">
        <v>-1.8452192999999999E-2</v>
      </c>
      <c r="Y635" s="412">
        <v>-2.8594518999999999E-2</v>
      </c>
      <c r="Z635" s="412">
        <v>-1.8715459E-2</v>
      </c>
      <c r="AA635" s="412">
        <v>0.92933570399999998</v>
      </c>
      <c r="AB635" s="412">
        <v>-2.0415558E-2</v>
      </c>
      <c r="AC635" s="412">
        <v>-3.1651230000000002E-3</v>
      </c>
      <c r="AD635" s="412">
        <v>-1.8607670999999999E-2</v>
      </c>
      <c r="AE635" s="412">
        <v>-1.5543939E-2</v>
      </c>
      <c r="AF635" s="412">
        <v>-6.7043240000000002E-3</v>
      </c>
      <c r="AG635" s="412">
        <v>-9.4014029999999991E-3</v>
      </c>
      <c r="AH635" s="412">
        <v>-1.8295651E-2</v>
      </c>
      <c r="AI635" s="412">
        <v>-1.61843E-4</v>
      </c>
      <c r="AJ635" s="412">
        <v>-1.9158980000000001E-3</v>
      </c>
      <c r="AK635" s="412">
        <v>-5.2934829999999999E-3</v>
      </c>
      <c r="AL635" s="412">
        <v>-3.2781080000000001E-3</v>
      </c>
      <c r="AM635" s="412">
        <v>-3.613865E-3</v>
      </c>
      <c r="AN635" s="412">
        <v>-3.7169049999999999E-3</v>
      </c>
      <c r="AO635" s="412">
        <v>-3.8028839999999999E-3</v>
      </c>
      <c r="AP635" s="412">
        <v>-9.6048269999999998E-3</v>
      </c>
      <c r="AQ635" s="412">
        <v>-2.0896719999999999E-3</v>
      </c>
      <c r="AR635" s="412">
        <v>-5.7294679999999997E-3</v>
      </c>
      <c r="AS635" s="412">
        <v>-4.725244E-3</v>
      </c>
      <c r="AT635" s="412">
        <v>-4.6047869999999999E-3</v>
      </c>
      <c r="AU635" s="412">
        <v>-4.4980419999999998E-3</v>
      </c>
      <c r="AV635" s="412">
        <v>-5.8826929999999996E-3</v>
      </c>
      <c r="AW635" s="412">
        <v>-5.8917149999999996E-3</v>
      </c>
      <c r="AX635" s="412">
        <v>-3.1799630000000001E-3</v>
      </c>
      <c r="AY635" s="412">
        <v>-6.0312739999999997E-3</v>
      </c>
      <c r="AZ635" s="412">
        <v>-4.4634109999999996E-3</v>
      </c>
      <c r="BA635" s="412">
        <v>-7.5154749999999998E-3</v>
      </c>
      <c r="BB635" s="412">
        <v>-1.0699817E-2</v>
      </c>
      <c r="BC635" s="412">
        <v>-1.7751844999999999E-2</v>
      </c>
      <c r="BD635" s="412">
        <v>-1.7613017000000002E-2</v>
      </c>
      <c r="BE635" s="412">
        <v>-1.0729429E-2</v>
      </c>
      <c r="BF635" s="412">
        <v>-1.3328642999999999E-2</v>
      </c>
      <c r="BG635" s="412">
        <v>-1.9458099999999999E-2</v>
      </c>
      <c r="BH635" s="412">
        <v>-2.8162341E-2</v>
      </c>
      <c r="BI635" s="412">
        <v>-2.0787732E-2</v>
      </c>
      <c r="BJ635" s="412">
        <v>0.91977680399999995</v>
      </c>
      <c r="BK635" s="412">
        <v>-2.1313618999999999E-2</v>
      </c>
      <c r="BL635" s="412">
        <v>-3.4991900000000001E-3</v>
      </c>
      <c r="BM635" s="412">
        <v>-1.9326474999999999E-2</v>
      </c>
      <c r="BN635" s="412">
        <v>-1.6187518000000001E-2</v>
      </c>
      <c r="BO635" s="412">
        <v>-7.3573759999999997E-3</v>
      </c>
      <c r="BP635" s="412">
        <v>-9.7027090000000003E-3</v>
      </c>
      <c r="BQ635" s="412">
        <v>-1.9581197000000002E-2</v>
      </c>
      <c r="BR635" s="412">
        <v>-1.43597E-4</v>
      </c>
      <c r="BS635" s="412">
        <v>-1.9872850000000001E-3</v>
      </c>
      <c r="BT635" s="412">
        <v>-5.5303970000000003E-3</v>
      </c>
      <c r="BU635" s="412">
        <v>-3.5454570000000001E-3</v>
      </c>
      <c r="BV635" s="412">
        <v>-3.9931719999999997E-3</v>
      </c>
      <c r="BW635" s="412">
        <v>-4.0719839999999998E-3</v>
      </c>
      <c r="BX635" s="412">
        <v>-4.0187859999999999E-3</v>
      </c>
      <c r="BY635" s="412">
        <v>-9.9619200000000008E-3</v>
      </c>
      <c r="BZ635" s="412">
        <v>-2.2903189999999999E-3</v>
      </c>
      <c r="CA635" s="412">
        <v>-5.87807E-3</v>
      </c>
      <c r="CB635" s="412">
        <v>-5.0610830000000001E-3</v>
      </c>
      <c r="CC635" s="412">
        <v>-4.8136469999999999E-3</v>
      </c>
      <c r="CD635" s="412">
        <v>-4.8562029999999999E-3</v>
      </c>
      <c r="CE635" s="412">
        <v>-6.2191770000000002E-3</v>
      </c>
      <c r="CF635" s="412">
        <v>-6.1021850000000004E-3</v>
      </c>
      <c r="CG635" s="412">
        <v>-3.4135340000000002E-3</v>
      </c>
      <c r="CH635" s="412">
        <v>-6.2333620000000001E-3</v>
      </c>
      <c r="CI635" s="412">
        <v>-5.033002E-3</v>
      </c>
      <c r="CJ635" s="412">
        <v>-7.6066199999999997E-3</v>
      </c>
      <c r="CK635" s="412">
        <v>-1.1328117E-2</v>
      </c>
      <c r="CL635" s="412">
        <v>-1.7865638E-2</v>
      </c>
      <c r="CM635" s="412">
        <v>-1.7775498000000001E-2</v>
      </c>
      <c r="CN635" s="412">
        <v>-1.1042391E-2</v>
      </c>
      <c r="CO635" s="412">
        <v>-1.4058638E-2</v>
      </c>
      <c r="CP635" s="412">
        <v>-2.0099096E-2</v>
      </c>
      <c r="CQ635" s="412">
        <v>-2.8673402000000001E-2</v>
      </c>
      <c r="CR635" s="412">
        <v>-2.1670755E-2</v>
      </c>
      <c r="CS635" s="412">
        <v>0.91131206099999995</v>
      </c>
      <c r="CT635" s="412">
        <v>-2.2680563000000001E-2</v>
      </c>
      <c r="CU635" s="412">
        <v>-3.6935340000000001E-3</v>
      </c>
      <c r="CV635" s="412">
        <v>-2.0539613000000002E-2</v>
      </c>
      <c r="CW635" s="412">
        <v>-1.6996707999999999E-2</v>
      </c>
      <c r="CX635" s="412">
        <v>-8.1102299999999995E-3</v>
      </c>
      <c r="CY635" s="412">
        <v>-1.0152895E-2</v>
      </c>
      <c r="CZ635" s="412">
        <v>-2.1007571999999999E-2</v>
      </c>
      <c r="DA635" s="412">
        <v>-1.2285799999999999E-4</v>
      </c>
      <c r="DB635" s="412">
        <v>-2.0650949999999999E-3</v>
      </c>
      <c r="DC635" s="412">
        <v>-5.6551120000000003E-3</v>
      </c>
      <c r="DD635" s="412">
        <v>-3.6776560000000001E-3</v>
      </c>
      <c r="DE635" s="412">
        <v>-4.1898769999999998E-3</v>
      </c>
      <c r="DF635" s="412">
        <v>-4.4236650000000002E-3</v>
      </c>
      <c r="DG635" s="412">
        <v>-4.3827249999999996E-3</v>
      </c>
      <c r="DH635" s="412">
        <v>-1.0411482E-2</v>
      </c>
      <c r="DI635" s="412">
        <v>-2.8691300000000001E-3</v>
      </c>
      <c r="DJ635" s="412">
        <v>-6.1671709999999999E-3</v>
      </c>
      <c r="DK635" s="412">
        <v>-5.2402730000000002E-3</v>
      </c>
      <c r="DL635" s="412">
        <v>-5.0246329999999997E-3</v>
      </c>
      <c r="DM635" s="412">
        <v>-5.1388739999999999E-3</v>
      </c>
      <c r="DN635" s="412">
        <v>-6.5329450000000001E-3</v>
      </c>
      <c r="DO635" s="412">
        <v>-6.2757749999999999E-3</v>
      </c>
      <c r="DP635" s="412">
        <v>-3.5448329999999998E-3</v>
      </c>
      <c r="DQ635" s="412">
        <v>-7.036077E-3</v>
      </c>
      <c r="DR635" s="412">
        <v>-5.3880100000000004E-3</v>
      </c>
      <c r="DS635" s="412">
        <v>-8.6235870000000003E-3</v>
      </c>
      <c r="DT635" s="412">
        <v>-1.1575557E-2</v>
      </c>
      <c r="DU635" s="412">
        <v>-1.8121974999999999E-2</v>
      </c>
      <c r="DV635" s="412">
        <v>-1.8534498E-2</v>
      </c>
      <c r="DW635" s="412">
        <v>-1.1226504E-2</v>
      </c>
      <c r="DX635" s="412">
        <v>-1.4625376000000001E-2</v>
      </c>
      <c r="DY635" s="412">
        <v>-1.7985289000000002E-2</v>
      </c>
      <c r="DZ635" s="412">
        <v>-2.9783804000000001E-2</v>
      </c>
      <c r="EA635" s="412">
        <v>-2.2790110999999998E-2</v>
      </c>
      <c r="EB635" s="412">
        <v>0.90140763400000001</v>
      </c>
      <c r="EC635" s="412">
        <v>-2.4017228000000002E-2</v>
      </c>
      <c r="ED635" s="412">
        <v>-4.0721940000000003E-3</v>
      </c>
      <c r="EE635" s="412">
        <v>-2.0911909999999999E-2</v>
      </c>
      <c r="EF635" s="412">
        <v>-1.7773896000000001E-2</v>
      </c>
      <c r="EG635" s="412">
        <v>-8.5308329999999998E-3</v>
      </c>
      <c r="EH635" s="412">
        <v>-1.0570784999999999E-2</v>
      </c>
      <c r="EI635" s="412">
        <v>-2.1570448999999998E-2</v>
      </c>
      <c r="EJ635" s="412">
        <v>-1.5058500000000001E-4</v>
      </c>
      <c r="EK635" s="412">
        <v>-2.1605980000000001E-3</v>
      </c>
      <c r="EL635" s="412">
        <v>-6.0183390000000002E-3</v>
      </c>
      <c r="EM635" s="412">
        <v>-3.9176870000000004E-3</v>
      </c>
      <c r="EN635" s="412">
        <v>-4.6802170000000004E-3</v>
      </c>
      <c r="EO635" s="412">
        <v>-5.1403400000000002E-3</v>
      </c>
      <c r="EP635" s="412">
        <v>-4.5687540000000004E-3</v>
      </c>
      <c r="EQ635" s="412">
        <v>-1.1345453E-2</v>
      </c>
      <c r="ER635" s="412">
        <v>-3.000651E-3</v>
      </c>
      <c r="ES635" s="412">
        <v>-6.8127509999999997E-3</v>
      </c>
      <c r="ET635" s="412">
        <v>-5.7061220000000001E-3</v>
      </c>
      <c r="EU635" s="412">
        <v>-5.5711729999999996E-3</v>
      </c>
      <c r="EV635" s="412">
        <v>-5.5867039999999996E-3</v>
      </c>
      <c r="EW635" s="412">
        <v>-7.371669E-3</v>
      </c>
      <c r="EX635" s="412">
        <v>-6.9320900000000001E-3</v>
      </c>
      <c r="EY635" s="412">
        <v>-3.8247310000000001E-3</v>
      </c>
      <c r="EZ635" s="412">
        <v>-6.4775149999999997E-3</v>
      </c>
      <c r="FA635" s="412">
        <v>-6.0048489999999996E-3</v>
      </c>
      <c r="FB635" s="412">
        <v>-9.7032539999999997E-3</v>
      </c>
      <c r="FC635" s="412">
        <v>-1.2087888E-2</v>
      </c>
      <c r="FD635" s="412">
        <v>-1.949354E-2</v>
      </c>
      <c r="FE635" s="412">
        <v>-1.9824557999999999E-2</v>
      </c>
      <c r="FF635" s="412">
        <v>-1.1774804E-2</v>
      </c>
      <c r="FG635" s="412">
        <v>-1.4801536000000001E-2</v>
      </c>
      <c r="FH635" s="412">
        <v>-1.7582502999999999E-2</v>
      </c>
      <c r="FI635" s="412">
        <v>-2.8651731E-2</v>
      </c>
      <c r="FJ635" s="412">
        <v>-2.3887064E-2</v>
      </c>
      <c r="FK635" s="412">
        <v>0.88770144799999995</v>
      </c>
      <c r="FL635" s="412">
        <v>-2.6024727000000001E-2</v>
      </c>
      <c r="FM635" s="412">
        <v>-4.3580789999999999E-3</v>
      </c>
      <c r="FN635" s="412">
        <v>-2.2580770999999999E-2</v>
      </c>
      <c r="FO635" s="412">
        <v>-1.9392052E-2</v>
      </c>
      <c r="FP635" s="412">
        <v>-8.8348880000000008E-3</v>
      </c>
      <c r="FQ635" s="412">
        <v>-1.1087668E-2</v>
      </c>
      <c r="FR635" s="412">
        <v>-2.2671191E-2</v>
      </c>
      <c r="FS635" s="412">
        <v>-1.5892099999999999E-4</v>
      </c>
      <c r="FT635" s="412">
        <v>-2.2923639999999999E-3</v>
      </c>
      <c r="FU635" s="412">
        <v>-5.8136400000000001E-3</v>
      </c>
      <c r="FV635" s="412">
        <v>-4.267257E-3</v>
      </c>
      <c r="FW635" s="412">
        <v>-4.9898399999999997E-3</v>
      </c>
      <c r="FX635" s="412">
        <v>-5.6861380000000003E-3</v>
      </c>
      <c r="FY635" s="412">
        <v>-5.2314340000000001E-3</v>
      </c>
      <c r="FZ635" s="412">
        <v>-1.2292466E-2</v>
      </c>
      <c r="GA635" s="412">
        <v>-2.3972799999999999E-3</v>
      </c>
      <c r="GB635" s="412">
        <v>-7.3632410000000004E-3</v>
      </c>
      <c r="GC635" s="412">
        <v>-6.0358419999999996E-3</v>
      </c>
      <c r="GD635" s="412">
        <v>-6.1453480000000001E-3</v>
      </c>
      <c r="GE635" s="412">
        <v>-5.6569960000000001E-3</v>
      </c>
      <c r="GF635" s="412">
        <v>-7.5655380000000001E-3</v>
      </c>
      <c r="GG635" s="412">
        <v>-6.894407E-3</v>
      </c>
      <c r="GH635" s="412">
        <v>-4.3789270000000003E-3</v>
      </c>
      <c r="GI635" s="412">
        <v>-7.150076E-3</v>
      </c>
      <c r="GJ635" s="412">
        <v>-6.3083460000000003E-3</v>
      </c>
      <c r="GK635" s="412">
        <v>-1.0717943000000001E-2</v>
      </c>
      <c r="GL635" s="412">
        <v>-1.330199E-2</v>
      </c>
      <c r="GM635" s="412">
        <v>-2.0391589000000002E-2</v>
      </c>
      <c r="GN635" s="412">
        <v>-2.0911211999999998E-2</v>
      </c>
      <c r="GO635" s="412">
        <v>-1.2710047E-2</v>
      </c>
      <c r="GP635" s="412">
        <v>-1.5020946E-2</v>
      </c>
      <c r="GQ635" s="412">
        <v>-1.7260207999999999E-2</v>
      </c>
      <c r="GR635" s="412">
        <v>-2.6345901000000001E-2</v>
      </c>
      <c r="GS635" s="412">
        <v>-2.3581967999999998E-2</v>
      </c>
      <c r="GT635" s="412">
        <v>0.87838309800000003</v>
      </c>
      <c r="GU635" s="412">
        <v>-2.7800763999999999E-2</v>
      </c>
      <c r="GV635" s="412">
        <v>-4.8080889999999998E-3</v>
      </c>
      <c r="GW635" s="412">
        <v>-2.4334156999999999E-2</v>
      </c>
      <c r="GX635" s="412">
        <v>-2.0451809000000001E-2</v>
      </c>
      <c r="GY635" s="412">
        <v>-9.4113909999999999E-3</v>
      </c>
      <c r="GZ635" s="412">
        <v>-1.1850026E-2</v>
      </c>
      <c r="HA635" s="412">
        <v>-2.3661874999999999E-2</v>
      </c>
      <c r="HB635" s="412">
        <v>-3.1584799999999998E-4</v>
      </c>
      <c r="HC635" s="412">
        <v>-2.5011920000000002E-3</v>
      </c>
      <c r="HD635" s="412">
        <v>-6.2388010000000004E-3</v>
      </c>
      <c r="HE635" s="412">
        <v>-4.6354409999999997E-3</v>
      </c>
      <c r="HF635" s="412">
        <v>-5.6195439999999998E-3</v>
      </c>
      <c r="HG635" s="412">
        <v>-6.4633889999999999E-3</v>
      </c>
      <c r="HH635" s="412">
        <v>-5.6700149999999996E-3</v>
      </c>
      <c r="HI635" s="412">
        <v>-1.333907E-2</v>
      </c>
      <c r="HJ635" s="412">
        <v>-2.725458E-3</v>
      </c>
      <c r="HK635" s="412">
        <v>-8.0243020000000005E-3</v>
      </c>
      <c r="HL635" s="412">
        <v>-6.6087530000000002E-3</v>
      </c>
      <c r="HM635" s="412">
        <v>-6.8364749999999998E-3</v>
      </c>
      <c r="HN635" s="412">
        <v>-6.3195960000000002E-3</v>
      </c>
      <c r="HO635" s="412">
        <v>-8.0941799999999994E-3</v>
      </c>
      <c r="HP635" s="412">
        <v>-7.7959809999999996E-3</v>
      </c>
      <c r="HQ635" s="412">
        <v>-4.4711819999999998E-3</v>
      </c>
      <c r="HR635" s="412">
        <v>-7.9228360000000008E-3</v>
      </c>
      <c r="HS635" s="412">
        <v>-7.6052159999999997E-3</v>
      </c>
      <c r="HT635" s="412">
        <v>-1.2044321E-2</v>
      </c>
      <c r="HU635" s="412">
        <v>-1.4583751000000001E-2</v>
      </c>
      <c r="HV635" s="412">
        <v>-2.0324130999999999E-2</v>
      </c>
      <c r="HW635" s="412">
        <v>-2.0989635E-2</v>
      </c>
      <c r="HX635" s="412">
        <v>-1.3211830000000001E-2</v>
      </c>
      <c r="HY635" s="412">
        <v>-1.5966607000000001E-2</v>
      </c>
      <c r="HZ635" s="412">
        <v>-1.7811115999999998E-2</v>
      </c>
      <c r="IA635" s="412">
        <v>-2.7333583000000002E-2</v>
      </c>
      <c r="IB635" s="412">
        <v>-2.4326233999999999E-2</v>
      </c>
      <c r="IC635" s="412">
        <v>0.87297088</v>
      </c>
      <c r="ID635" s="412">
        <v>-2.7671626000000001E-2</v>
      </c>
      <c r="IE635" s="412">
        <v>-4.8663990000000004E-3</v>
      </c>
      <c r="IF635" s="412">
        <v>-2.5813582000000002E-2</v>
      </c>
      <c r="IG635" s="412">
        <v>-2.1648923E-2</v>
      </c>
      <c r="IH635" s="412">
        <v>-9.7436220000000004E-3</v>
      </c>
      <c r="II635" s="412">
        <v>-1.2511800999999999E-2</v>
      </c>
      <c r="IJ635" s="412">
        <v>-2.3565824999999999E-2</v>
      </c>
      <c r="IK635" s="412">
        <v>-3.64199E-4</v>
      </c>
      <c r="IL635" s="412">
        <v>-2.6732599999999998E-3</v>
      </c>
      <c r="IM635" s="412">
        <v>-6.0468309999999999E-3</v>
      </c>
      <c r="IN635" s="412">
        <v>-4.8814970000000003E-3</v>
      </c>
      <c r="IO635" s="412">
        <v>-6.0619259999999996E-3</v>
      </c>
      <c r="IP635" s="412">
        <v>-7.1222409999999996E-3</v>
      </c>
      <c r="IQ635" s="412">
        <v>-6.1912870000000002E-3</v>
      </c>
      <c r="IR635" s="412">
        <v>-1.3551176E-2</v>
      </c>
      <c r="IS635" s="412">
        <v>-3.004596E-3</v>
      </c>
      <c r="IT635" s="412">
        <v>-8.5716230000000004E-3</v>
      </c>
      <c r="IU635" s="412">
        <v>-6.8732790000000004E-3</v>
      </c>
      <c r="IV635" s="412">
        <v>-7.4717710000000003E-3</v>
      </c>
      <c r="IW635" s="412">
        <v>-6.5051559999999998E-3</v>
      </c>
      <c r="IX635" s="412">
        <v>-8.5667339999999995E-3</v>
      </c>
      <c r="IY635" s="412">
        <v>-7.855753E-3</v>
      </c>
      <c r="IZ635" s="412">
        <v>-4.5860299999999996E-3</v>
      </c>
      <c r="JA635" s="412">
        <v>-7.5129760000000002E-3</v>
      </c>
      <c r="JB635" s="412">
        <v>-6.6092980000000004E-3</v>
      </c>
      <c r="JC635" s="412">
        <v>-1.2539845000000001E-2</v>
      </c>
      <c r="JD635" s="412">
        <v>-1.5437579E-2</v>
      </c>
      <c r="JE635" s="412">
        <v>-2.1230724999999999E-2</v>
      </c>
      <c r="JF635" s="412">
        <v>-2.1990342E-2</v>
      </c>
      <c r="JG635" s="412">
        <v>-1.3921273E-2</v>
      </c>
      <c r="JH635" s="412">
        <v>-1.6418696E-2</v>
      </c>
      <c r="JI635" s="412">
        <v>-1.7102800000000001E-2</v>
      </c>
      <c r="JJ635" s="412">
        <v>-2.4744516000000001E-2</v>
      </c>
      <c r="JK635" s="412">
        <v>-2.5287559000000001E-2</v>
      </c>
      <c r="JL635" s="412">
        <v>0.87346089500000001</v>
      </c>
      <c r="JM635" s="412">
        <v>-2.8266105999999999E-2</v>
      </c>
      <c r="JN635" s="412">
        <v>-5.0037559999999998E-3</v>
      </c>
      <c r="JO635" s="412">
        <v>-2.6289280000000002E-2</v>
      </c>
      <c r="JP635" s="412">
        <v>-2.2343506999999999E-2</v>
      </c>
      <c r="JQ635" s="412">
        <v>-9.9355229999999999E-3</v>
      </c>
      <c r="JR635" s="412">
        <v>-1.2723362E-2</v>
      </c>
      <c r="JS635" s="412">
        <v>-2.2793085000000001E-2</v>
      </c>
      <c r="JT635" s="412">
        <v>-4.3630399999999999E-4</v>
      </c>
      <c r="JU635" s="412">
        <v>-2.919933E-3</v>
      </c>
      <c r="JV635" s="412">
        <v>-5.6011200000000002E-3</v>
      </c>
      <c r="JW635" s="412">
        <v>-4.7793690000000003E-3</v>
      </c>
      <c r="JX635" s="412">
        <v>-6.1934329999999999E-3</v>
      </c>
      <c r="JY635" s="412">
        <v>-7.0222899999999996E-3</v>
      </c>
      <c r="JZ635" s="412">
        <v>-6.1657150000000004E-3</v>
      </c>
      <c r="KA635" s="412">
        <v>-1.3145267E-2</v>
      </c>
      <c r="KB635" s="412">
        <v>-2.637917E-3</v>
      </c>
      <c r="KC635" s="412">
        <v>-8.1936969999999998E-3</v>
      </c>
      <c r="KD635" s="412">
        <v>-6.3834870000000002E-3</v>
      </c>
      <c r="KE635" s="412">
        <v>-7.0943930000000001E-3</v>
      </c>
      <c r="KF635" s="412">
        <v>-6.5099470000000003E-3</v>
      </c>
      <c r="KG635" s="412">
        <v>-7.6400940000000001E-3</v>
      </c>
      <c r="KH635" s="412">
        <v>-7.5264679999999997E-3</v>
      </c>
      <c r="KI635" s="412">
        <v>-4.5377200000000003E-3</v>
      </c>
      <c r="KJ635" s="412">
        <v>-8.2792270000000001E-3</v>
      </c>
      <c r="KK635" s="412">
        <v>-6.1899370000000004E-3</v>
      </c>
      <c r="KL635" s="412">
        <v>-1.2446660999999999E-2</v>
      </c>
      <c r="KM635" s="412">
        <v>-1.5714895999999999E-2</v>
      </c>
      <c r="KN635" s="412">
        <v>-2.0764445999999999E-2</v>
      </c>
      <c r="KO635" s="412">
        <v>-2.1839114E-2</v>
      </c>
      <c r="KP635" s="412">
        <v>-1.4434768000000001E-2</v>
      </c>
      <c r="KQ635" s="412">
        <v>-1.6702133000000001E-2</v>
      </c>
      <c r="KR635" s="412">
        <v>-1.7352600999999999E-2</v>
      </c>
      <c r="KS635" s="412">
        <v>-2.5623595999999998E-2</v>
      </c>
      <c r="KT635" s="412">
        <v>-2.5180734999999999E-2</v>
      </c>
      <c r="KU635" s="412">
        <v>0.87239694999999995</v>
      </c>
      <c r="KV635" s="412">
        <v>-2.8302711000000001E-2</v>
      </c>
      <c r="KW635" s="412">
        <v>-4.9819670000000003E-3</v>
      </c>
      <c r="KX635" s="412">
        <v>-2.6012977E-2</v>
      </c>
      <c r="KY635" s="412">
        <v>-2.2952396E-2</v>
      </c>
      <c r="KZ635" s="412">
        <v>-1.0393603E-2</v>
      </c>
      <c r="LA635" s="412">
        <v>-1.288272E-2</v>
      </c>
      <c r="LB635" s="412">
        <v>-2.2343714000000001E-2</v>
      </c>
      <c r="LC635" s="412">
        <v>-5.2598399999999996E-4</v>
      </c>
      <c r="LD635" s="412">
        <v>-3.2609010000000001E-3</v>
      </c>
      <c r="LE635" s="412">
        <v>-5.3807209999999998E-3</v>
      </c>
      <c r="LF635" s="412">
        <v>-5.0394359999999996E-3</v>
      </c>
      <c r="LG635" s="412">
        <v>-6.079035E-3</v>
      </c>
      <c r="LH635" s="412">
        <v>-6.9585740000000004E-3</v>
      </c>
      <c r="LI635" s="412">
        <v>-6.1465970000000002E-3</v>
      </c>
      <c r="LJ635" s="412">
        <v>-1.2615371E-2</v>
      </c>
      <c r="LK635" s="412">
        <v>-2.8533400000000002E-3</v>
      </c>
      <c r="LL635" s="412">
        <v>-7.7618549999999998E-3</v>
      </c>
      <c r="LM635" s="412">
        <v>-6.0301829999999997E-3</v>
      </c>
      <c r="LN635" s="412">
        <v>-6.8469550000000001E-3</v>
      </c>
      <c r="LO635" s="412">
        <v>-6.2930219999999997E-3</v>
      </c>
      <c r="LP635" s="412">
        <v>-7.1551319999999998E-3</v>
      </c>
      <c r="LQ635" s="412">
        <v>-7.3417860000000003E-3</v>
      </c>
      <c r="LR635" s="412">
        <v>-4.4617880000000004E-3</v>
      </c>
      <c r="LS635" s="412">
        <v>-8.7957839999999992E-3</v>
      </c>
      <c r="LT635" s="412">
        <v>-6.1246190000000004E-3</v>
      </c>
      <c r="LU635" s="412">
        <v>-1.1879435000000001E-2</v>
      </c>
      <c r="LV635" s="412">
        <v>-1.6829859999999999E-2</v>
      </c>
      <c r="LW635" s="412">
        <v>-2.0109123999999999E-2</v>
      </c>
      <c r="LX635" s="412">
        <v>-2.2020880999999999E-2</v>
      </c>
      <c r="LY635" s="412">
        <v>-1.4754837999999999E-2</v>
      </c>
      <c r="LZ635" s="412">
        <v>-1.6821131E-2</v>
      </c>
      <c r="MA635" s="412">
        <v>-1.8133909E-2</v>
      </c>
      <c r="MB635" s="412">
        <v>-2.3216889000000001E-2</v>
      </c>
      <c r="MC635" s="412">
        <v>-2.4964193999999999E-2</v>
      </c>
      <c r="MD635" s="412">
        <v>0.87917820199999996</v>
      </c>
      <c r="ME635" s="412">
        <v>-2.8248005999999999E-2</v>
      </c>
      <c r="MF635" s="412">
        <v>-5.5929430000000004E-3</v>
      </c>
      <c r="MG635" s="412">
        <v>-2.6471825000000001E-2</v>
      </c>
      <c r="MH635" s="412">
        <v>-2.2731015E-2</v>
      </c>
      <c r="MI635" s="412">
        <v>-1.0791448E-2</v>
      </c>
      <c r="MJ635" s="412">
        <v>-1.3578332E-2</v>
      </c>
      <c r="MK635" s="412">
        <v>-2.2050936E-2</v>
      </c>
      <c r="ML635" s="412">
        <v>-6.1661500000000005E-4</v>
      </c>
      <c r="MM635" s="412">
        <v>-3.4340400000000002E-3</v>
      </c>
      <c r="MN635" s="412">
        <v>-5.2408510000000004E-3</v>
      </c>
      <c r="MO635" s="412">
        <v>-5.0727139999999999E-3</v>
      </c>
      <c r="MP635" s="412">
        <v>-6.1262629999999998E-3</v>
      </c>
      <c r="MQ635" s="412">
        <v>-6.6109649999999999E-3</v>
      </c>
      <c r="MR635" s="412">
        <v>-6.0084810000000004E-3</v>
      </c>
      <c r="MS635" s="412">
        <v>-1.2404775999999999E-2</v>
      </c>
      <c r="MT635" s="412">
        <v>-3.0151449999999999E-3</v>
      </c>
      <c r="MU635" s="412">
        <v>-7.6346870000000002E-3</v>
      </c>
      <c r="MV635" s="412">
        <v>-5.8352630000000003E-3</v>
      </c>
      <c r="MW635" s="412">
        <v>-6.5645829999999997E-3</v>
      </c>
      <c r="MX635" s="412">
        <v>-6.5002109999999997E-3</v>
      </c>
      <c r="MY635" s="412">
        <v>-6.7971409999999996E-3</v>
      </c>
      <c r="MZ635" s="412">
        <v>-7.2255399999999999E-3</v>
      </c>
      <c r="NA635" s="412">
        <v>-4.2220000000000001E-3</v>
      </c>
      <c r="NB635" s="412">
        <v>-9.2025049999999997E-3</v>
      </c>
      <c r="NC635" s="412">
        <v>-6.5601749999999997E-3</v>
      </c>
      <c r="ND635" s="412">
        <v>-1.1853921E-2</v>
      </c>
      <c r="NE635" s="412">
        <v>-1.6846369999999999E-2</v>
      </c>
      <c r="NF635" s="412">
        <v>-2.0089933000000001E-2</v>
      </c>
      <c r="NG635" s="412">
        <v>-2.1834229E-2</v>
      </c>
      <c r="NH635" s="412">
        <v>-1.5009405999999999E-2</v>
      </c>
      <c r="NI635" s="412">
        <v>-1.7229866E-2</v>
      </c>
      <c r="NJ635" s="412">
        <v>-1.7647613999999999E-2</v>
      </c>
      <c r="NK635" s="412">
        <v>-2.1808944E-2</v>
      </c>
      <c r="NL635" s="412">
        <v>-2.3158257000000002E-2</v>
      </c>
      <c r="NM635" s="412">
        <v>0.87581432800000003</v>
      </c>
      <c r="NN635" s="412">
        <v>-2.8763578000000001E-2</v>
      </c>
      <c r="NO635" s="412">
        <v>-5.9002860000000002E-3</v>
      </c>
      <c r="NP635" s="412">
        <v>-2.5204805E-2</v>
      </c>
      <c r="NQ635" s="412">
        <v>-2.2928370999999999E-2</v>
      </c>
      <c r="NR635" s="412">
        <v>-1.1017239E-2</v>
      </c>
      <c r="NS635" s="412">
        <v>-1.3902988E-2</v>
      </c>
      <c r="NT635" s="412">
        <v>-2.2118250999999998E-2</v>
      </c>
      <c r="NU635" s="412">
        <v>-6.2748899999999995E-4</v>
      </c>
      <c r="NV635" s="412">
        <v>-3.7283659999999999E-3</v>
      </c>
      <c r="NW635" s="412">
        <v>-4.9295739999999999E-3</v>
      </c>
      <c r="NX635" s="412">
        <v>-5.0156940000000002E-3</v>
      </c>
      <c r="NY635" s="412">
        <v>-6.0201100000000004E-3</v>
      </c>
      <c r="NZ635" s="412">
        <v>-6.1769090000000004E-3</v>
      </c>
      <c r="OA635" s="412">
        <v>-5.9986079999999999E-3</v>
      </c>
      <c r="OB635" s="412">
        <v>-1.2721932E-2</v>
      </c>
      <c r="OC635" s="412">
        <v>-3.154015E-3</v>
      </c>
      <c r="OD635" s="412">
        <v>-7.5029609999999998E-3</v>
      </c>
      <c r="OE635" s="412">
        <v>-5.5766189999999997E-3</v>
      </c>
      <c r="OF635" s="412">
        <v>-6.4723999999999997E-3</v>
      </c>
      <c r="OG635" s="412">
        <v>-6.6721319999999999E-3</v>
      </c>
      <c r="OH635" s="412">
        <v>-6.3703270000000003E-3</v>
      </c>
      <c r="OI635" s="412">
        <v>-6.9236669999999997E-3</v>
      </c>
      <c r="OJ635" s="412">
        <v>-4.0822640000000004E-3</v>
      </c>
      <c r="OK635" s="412">
        <v>-1.0443440999999999E-2</v>
      </c>
      <c r="OL635" s="412">
        <v>-6.8137739999999999E-3</v>
      </c>
      <c r="OM635" s="412">
        <v>-1.1679325000000001E-2</v>
      </c>
      <c r="ON635" s="412">
        <v>-1.7054146999999999E-2</v>
      </c>
      <c r="OO635" s="412">
        <v>-2.0220127000000001E-2</v>
      </c>
      <c r="OP635" s="412">
        <v>-2.1689835000000001E-2</v>
      </c>
      <c r="OQ635" s="412">
        <v>-1.514749E-2</v>
      </c>
      <c r="OR635" s="412">
        <v>-1.7566990000000001E-2</v>
      </c>
      <c r="OS635" s="412">
        <v>-1.8668708999999999E-2</v>
      </c>
      <c r="OT635" s="412">
        <v>-2.1521439999999999E-2</v>
      </c>
      <c r="OU635" s="412">
        <v>-2.3011904999999999E-2</v>
      </c>
      <c r="OV635" s="412">
        <v>0.87905420199999995</v>
      </c>
      <c r="OW635" s="412">
        <v>-2.8046003999999999E-2</v>
      </c>
      <c r="OX635" s="412">
        <v>-5.6925229999999997E-3</v>
      </c>
      <c r="OY635" s="412">
        <v>-2.4968857000000001E-2</v>
      </c>
      <c r="OZ635" s="412">
        <v>-2.2996409999999998E-2</v>
      </c>
      <c r="PA635" s="412">
        <v>-1.1384171E-2</v>
      </c>
      <c r="PB635" s="412">
        <v>-1.3939343999999999E-2</v>
      </c>
      <c r="PC635" s="412">
        <v>-2.2076509000000001E-2</v>
      </c>
      <c r="PD635" s="412">
        <v>-7.3421800000000002E-4</v>
      </c>
      <c r="PE635" s="412">
        <v>-3.979242E-3</v>
      </c>
      <c r="PF635" s="412">
        <v>-4.9303749999999999E-3</v>
      </c>
      <c r="PG635" s="412">
        <v>-5.013867E-3</v>
      </c>
      <c r="PH635" s="412">
        <v>-6.0076579999999999E-3</v>
      </c>
      <c r="PI635" s="412">
        <v>-5.7040939999999998E-3</v>
      </c>
      <c r="PJ635" s="412">
        <v>-5.9152909999999996E-3</v>
      </c>
      <c r="PK635" s="412">
        <v>-1.2251242000000001E-2</v>
      </c>
      <c r="PL635" s="412">
        <v>-3.677582E-3</v>
      </c>
      <c r="PM635" s="412">
        <v>-7.4243779999999997E-3</v>
      </c>
      <c r="PN635" s="412">
        <v>-5.0916199999999998E-3</v>
      </c>
      <c r="PO635" s="412">
        <v>-6.4363179999999999E-3</v>
      </c>
      <c r="PP635" s="412">
        <v>-6.79453E-3</v>
      </c>
      <c r="PQ635" s="412">
        <v>-6.0097019999999996E-3</v>
      </c>
      <c r="PR635" s="412">
        <v>-6.6922609999999997E-3</v>
      </c>
      <c r="PS635" s="412">
        <v>-4.1212360000000003E-3</v>
      </c>
      <c r="PT635" s="412">
        <v>-1.1643854E-2</v>
      </c>
      <c r="PU635" s="412">
        <v>-7.0681839999999999E-3</v>
      </c>
      <c r="PV635" s="412">
        <v>-1.142259E-2</v>
      </c>
      <c r="PW635" s="412">
        <v>-1.7553887000000001E-2</v>
      </c>
      <c r="PX635" s="412">
        <v>-1.9193788E-2</v>
      </c>
      <c r="PY635" s="412">
        <v>-2.1752341000000001E-2</v>
      </c>
      <c r="PZ635" s="412">
        <v>-1.49751E-2</v>
      </c>
      <c r="QA635" s="412">
        <v>-1.7955279000000001E-2</v>
      </c>
      <c r="QB635" s="412">
        <v>-1.7638252E-2</v>
      </c>
      <c r="QC635" s="412">
        <v>-2.1770093000000001E-2</v>
      </c>
      <c r="QD635" s="412">
        <v>-2.2844891999999999E-2</v>
      </c>
      <c r="QE635" s="412">
        <v>0.87861631399999995</v>
      </c>
      <c r="QF635" s="412">
        <v>-2.9291292999999999E-2</v>
      </c>
      <c r="QG635" s="412">
        <v>-5.0824039999999996E-3</v>
      </c>
      <c r="QH635" s="412">
        <v>-2.4772804999999998E-2</v>
      </c>
      <c r="QI635" s="412">
        <v>-2.3052323999999999E-2</v>
      </c>
      <c r="QJ635" s="412">
        <v>-1.1606363E-2</v>
      </c>
      <c r="QK635" s="412">
        <v>-1.3901955000000001E-2</v>
      </c>
      <c r="QL635" s="412">
        <v>-2.2125082000000001E-2</v>
      </c>
      <c r="QM635" s="412">
        <v>-6.6490899999999999E-4</v>
      </c>
      <c r="QN635" s="412">
        <v>-4.2570250000000002E-3</v>
      </c>
      <c r="QO635" s="412">
        <v>-4.4950709999999998E-3</v>
      </c>
      <c r="QP635" s="412">
        <v>-5.4401320000000003E-3</v>
      </c>
      <c r="QQ635" s="412">
        <v>-6.319407E-3</v>
      </c>
      <c r="QR635" s="412">
        <v>-6.2227080000000004E-3</v>
      </c>
      <c r="QS635" s="412">
        <v>-5.972687E-3</v>
      </c>
      <c r="QT635" s="412">
        <v>-1.2162865E-2</v>
      </c>
      <c r="QU635" s="412">
        <v>-3.464361E-3</v>
      </c>
      <c r="QV635" s="412">
        <v>-7.636393E-3</v>
      </c>
      <c r="QW635" s="412">
        <v>-5.2089700000000003E-3</v>
      </c>
      <c r="QX635" s="412">
        <v>-6.5527709999999998E-3</v>
      </c>
      <c r="QY635" s="412">
        <v>-7.1072660000000001E-3</v>
      </c>
      <c r="QZ635" s="412">
        <v>-5.9954860000000004E-3</v>
      </c>
      <c r="RA635" s="412">
        <v>-7.1195429999999999E-3</v>
      </c>
      <c r="RB635" s="412">
        <v>-4.1565650000000001E-3</v>
      </c>
      <c r="RC635" s="412">
        <v>-1.1994123000000001E-2</v>
      </c>
      <c r="RD635" s="412">
        <v>-6.8401909999999998E-3</v>
      </c>
      <c r="RE635" s="412">
        <v>-1.1983306000000001E-2</v>
      </c>
      <c r="RF635" s="412">
        <v>-1.8273451999999999E-2</v>
      </c>
      <c r="RG635" s="412">
        <v>-1.9600402999999999E-2</v>
      </c>
      <c r="RH635" s="412">
        <v>-2.2015633999999999E-2</v>
      </c>
      <c r="RI635" s="412">
        <v>-1.5632367000000001E-2</v>
      </c>
      <c r="RJ635" s="412">
        <v>-1.9077348000000001E-2</v>
      </c>
      <c r="RK635" s="412">
        <v>-1.8763235999999999E-2</v>
      </c>
      <c r="RL635" s="412">
        <v>-2.2001334000000001E-2</v>
      </c>
      <c r="RM635" s="412">
        <v>-2.2765869000000001E-2</v>
      </c>
      <c r="RN635" s="412">
        <v>0.87952322599999999</v>
      </c>
      <c r="RO635" s="412">
        <v>-3.0227852999999999E-2</v>
      </c>
      <c r="RP635" s="412">
        <v>-4.6441349999999998E-3</v>
      </c>
      <c r="RQ635" s="412">
        <v>-2.5191471999999999E-2</v>
      </c>
      <c r="RR635" s="412">
        <v>-2.3451091E-2</v>
      </c>
      <c r="RS635" s="412">
        <v>-1.224052E-2</v>
      </c>
      <c r="RT635" s="412">
        <v>-1.4397699E-2</v>
      </c>
      <c r="RU635" s="412">
        <v>-2.2506368999999998E-2</v>
      </c>
      <c r="RV635" s="412">
        <v>-5.9132300000000004E-4</v>
      </c>
      <c r="RW635" s="412">
        <v>-4.4639670000000001E-3</v>
      </c>
      <c r="RX635" s="412">
        <v>-4.2402389999999998E-3</v>
      </c>
      <c r="RY635" s="412">
        <v>-5.7444419999999998E-3</v>
      </c>
      <c r="RZ635" s="412">
        <v>-6.8624549999999999E-3</v>
      </c>
      <c r="SA635" s="412">
        <v>-6.1012150000000001E-3</v>
      </c>
      <c r="SB635" s="412">
        <v>-6.5362559999999998E-3</v>
      </c>
      <c r="SC635" s="412">
        <v>-1.2070503E-2</v>
      </c>
      <c r="SD635" s="412">
        <v>-4.4444990000000002E-3</v>
      </c>
      <c r="SE635" s="412">
        <v>-7.8565289999999992E-3</v>
      </c>
      <c r="SF635" s="412">
        <v>-5.4030359999999999E-3</v>
      </c>
      <c r="SG635" s="412">
        <v>-6.8946290000000002E-3</v>
      </c>
      <c r="SH635" s="412">
        <v>-7.7895400000000002E-3</v>
      </c>
      <c r="SI635" s="412">
        <v>-6.0986970000000001E-3</v>
      </c>
      <c r="SJ635" s="412">
        <v>-7.8623849999999995E-3</v>
      </c>
      <c r="SK635" s="412">
        <v>-4.7607259999999998E-3</v>
      </c>
      <c r="SL635" s="412">
        <v>-1.6394232000000002E-2</v>
      </c>
      <c r="SM635" s="412">
        <v>-7.7876719999999998E-3</v>
      </c>
      <c r="SN635" s="412">
        <v>-1.2637344999999999E-2</v>
      </c>
      <c r="SO635" s="412">
        <v>-1.7245795000000001E-2</v>
      </c>
      <c r="SP635" s="412">
        <v>-1.8315465999999999E-2</v>
      </c>
      <c r="SQ635" s="412">
        <v>-2.2191358000000001E-2</v>
      </c>
      <c r="SR635" s="412">
        <v>-1.6440301000000001E-2</v>
      </c>
      <c r="SS635" s="412">
        <v>-2.1328135000000002E-2</v>
      </c>
      <c r="ST635" s="412">
        <v>-2.0081345E-2</v>
      </c>
      <c r="SU635" s="412">
        <v>-2.3905375999999999E-2</v>
      </c>
      <c r="SV635" s="412">
        <v>-2.4467450000000002E-2</v>
      </c>
      <c r="SW635" s="412">
        <v>0.88002448499999997</v>
      </c>
      <c r="SX635" s="412">
        <v>-2.9791254999999999E-2</v>
      </c>
      <c r="SY635" s="412">
        <v>-4.7096009999999999E-3</v>
      </c>
      <c r="SZ635" s="412">
        <v>-2.5799657E-2</v>
      </c>
      <c r="TA635" s="412">
        <v>-2.3963141E-2</v>
      </c>
      <c r="TB635" s="412">
        <v>-1.2410648E-2</v>
      </c>
      <c r="TC635" s="412">
        <v>-1.442908E-2</v>
      </c>
      <c r="TD635" s="412">
        <v>-2.2420202E-2</v>
      </c>
      <c r="TE635" s="412">
        <v>-7.3668200000000001E-4</v>
      </c>
    </row>
    <row r="636" spans="1:525" x14ac:dyDescent="0.3">
      <c r="A636" s="412">
        <v>-2.0134025E-2</v>
      </c>
      <c r="B636" s="412">
        <v>-3.3392405999999999E-2</v>
      </c>
      <c r="C636" s="412">
        <v>-1.6127439E-2</v>
      </c>
      <c r="D636" s="412">
        <v>-2.2414463999999999E-2</v>
      </c>
      <c r="E636" s="412">
        <v>-1.9639246999999999E-2</v>
      </c>
      <c r="F636" s="412">
        <v>-2.0974024000000001E-2</v>
      </c>
      <c r="G636" s="412">
        <v>-2.1216977000000001E-2</v>
      </c>
      <c r="H636" s="412">
        <v>-1.5061877E-2</v>
      </c>
      <c r="I636" s="412">
        <v>-2.1600799E-2</v>
      </c>
      <c r="J636" s="412">
        <v>-1.9260380000000001E-2</v>
      </c>
      <c r="K636" s="412">
        <v>-2.2613459999999998E-2</v>
      </c>
      <c r="L636" s="412">
        <v>-2.1002261000000001E-2</v>
      </c>
      <c r="M636" s="412">
        <v>-2.0102973999999999E-2</v>
      </c>
      <c r="N636" s="412">
        <v>-1.8392578E-2</v>
      </c>
      <c r="O636" s="412">
        <v>-1.4256886E-2</v>
      </c>
      <c r="P636" s="412">
        <v>-2.2349422000000001E-2</v>
      </c>
      <c r="Q636" s="412">
        <v>-2.2920390999999998E-2</v>
      </c>
      <c r="R636" s="412">
        <v>-1.9438774999999998E-2</v>
      </c>
      <c r="S636" s="412">
        <v>-2.6058774E-2</v>
      </c>
      <c r="T636" s="412">
        <v>-4.5987836999999997E-2</v>
      </c>
      <c r="U636" s="412">
        <v>-3.5677655000000003E-2</v>
      </c>
      <c r="V636" s="412">
        <v>-2.3882495E-2</v>
      </c>
      <c r="W636" s="412">
        <v>-4.1066198999999998E-2</v>
      </c>
      <c r="X636" s="412">
        <v>-4.1877907999999998E-2</v>
      </c>
      <c r="Y636" s="412">
        <v>-3.8340857999999998E-2</v>
      </c>
      <c r="Z636" s="412">
        <v>-2.8073732000000001E-2</v>
      </c>
      <c r="AA636" s="412">
        <v>-2.4286914999999999E-2</v>
      </c>
      <c r="AB636" s="412">
        <v>0.83602311799999995</v>
      </c>
      <c r="AC636" s="412">
        <v>-4.7113185000000002E-2</v>
      </c>
      <c r="AD636" s="412">
        <v>-3.5145062999999997E-2</v>
      </c>
      <c r="AE636" s="412">
        <v>-2.3720505999999999E-2</v>
      </c>
      <c r="AF636" s="412">
        <v>-1.3063926999999999E-2</v>
      </c>
      <c r="AG636" s="412">
        <v>-2.1267311000000001E-2</v>
      </c>
      <c r="AH636" s="412">
        <v>-3.2630253999999997E-2</v>
      </c>
      <c r="AI636" s="412">
        <v>-4.2385449999999998E-3</v>
      </c>
      <c r="AJ636" s="412">
        <v>-1.8827923999999999E-2</v>
      </c>
      <c r="AK636" s="412">
        <v>-3.2038634000000003E-2</v>
      </c>
      <c r="AL636" s="412">
        <v>-1.5649731E-2</v>
      </c>
      <c r="AM636" s="412">
        <v>-2.1425026999999999E-2</v>
      </c>
      <c r="AN636" s="412">
        <v>-1.8448076000000001E-2</v>
      </c>
      <c r="AO636" s="412">
        <v>-2.1638853999999999E-2</v>
      </c>
      <c r="AP636" s="412">
        <v>-2.1134303E-2</v>
      </c>
      <c r="AQ636" s="412">
        <v>-1.2432975000000001E-2</v>
      </c>
      <c r="AR636" s="412">
        <v>-2.1298681E-2</v>
      </c>
      <c r="AS636" s="412">
        <v>-1.9013374999999999E-2</v>
      </c>
      <c r="AT636" s="412">
        <v>-2.3621408999999999E-2</v>
      </c>
      <c r="AU636" s="412">
        <v>-2.1374434000000001E-2</v>
      </c>
      <c r="AV636" s="412">
        <v>-2.0074517E-2</v>
      </c>
      <c r="AW636" s="412">
        <v>-1.8188243999999999E-2</v>
      </c>
      <c r="AX636" s="412">
        <v>-1.4049433E-2</v>
      </c>
      <c r="AY636" s="412">
        <v>-2.1410756E-2</v>
      </c>
      <c r="AZ636" s="412">
        <v>-2.2699885999999999E-2</v>
      </c>
      <c r="BA636" s="412">
        <v>-1.9833825999999999E-2</v>
      </c>
      <c r="BB636" s="412">
        <v>-2.6059769E-2</v>
      </c>
      <c r="BC636" s="412">
        <v>-4.3039273000000003E-2</v>
      </c>
      <c r="BD636" s="412">
        <v>-3.5727942999999998E-2</v>
      </c>
      <c r="BE636" s="412">
        <v>-2.3355066000000001E-2</v>
      </c>
      <c r="BF636" s="412">
        <v>-4.1210900000000002E-2</v>
      </c>
      <c r="BG636" s="412">
        <v>-4.0356106000000003E-2</v>
      </c>
      <c r="BH636" s="412">
        <v>-3.7151367999999997E-2</v>
      </c>
      <c r="BI636" s="412">
        <v>-2.7369062999999999E-2</v>
      </c>
      <c r="BJ636" s="412">
        <v>-2.2981751000000002E-2</v>
      </c>
      <c r="BK636" s="412">
        <v>0.82997236200000002</v>
      </c>
      <c r="BL636" s="412">
        <v>-4.8943279999999999E-2</v>
      </c>
      <c r="BM636" s="412">
        <v>-3.5220222000000002E-2</v>
      </c>
      <c r="BN636" s="412">
        <v>-2.2848493000000001E-2</v>
      </c>
      <c r="BO636" s="412">
        <v>-1.3021609999999999E-2</v>
      </c>
      <c r="BP636" s="412">
        <v>-2.1476878000000001E-2</v>
      </c>
      <c r="BQ636" s="412">
        <v>-3.1677140999999999E-2</v>
      </c>
      <c r="BR636" s="412">
        <v>-3.6503099999999999E-3</v>
      </c>
      <c r="BS636" s="412">
        <v>-1.8406954E-2</v>
      </c>
      <c r="BT636" s="412">
        <v>-3.2599027000000003E-2</v>
      </c>
      <c r="BU636" s="412">
        <v>-1.5680715000000001E-2</v>
      </c>
      <c r="BV636" s="412">
        <v>-2.1906493999999999E-2</v>
      </c>
      <c r="BW636" s="412">
        <v>-1.7901535999999999E-2</v>
      </c>
      <c r="BX636" s="412">
        <v>-2.2088079E-2</v>
      </c>
      <c r="BY636" s="412">
        <v>-2.1089324E-2</v>
      </c>
      <c r="BZ636" s="412">
        <v>-1.3449048E-2</v>
      </c>
      <c r="CA636" s="412">
        <v>-2.1183595999999999E-2</v>
      </c>
      <c r="CB636" s="412">
        <v>-1.852471E-2</v>
      </c>
      <c r="CC636" s="412">
        <v>-2.3006970000000002E-2</v>
      </c>
      <c r="CD636" s="412">
        <v>-2.1175464000000001E-2</v>
      </c>
      <c r="CE636" s="412">
        <v>-1.972351E-2</v>
      </c>
      <c r="CF636" s="412">
        <v>-1.7521746000000001E-2</v>
      </c>
      <c r="CG636" s="412">
        <v>-1.4241936E-2</v>
      </c>
      <c r="CH636" s="412">
        <v>-2.1525524000000001E-2</v>
      </c>
      <c r="CI636" s="412">
        <v>-2.3097485000000001E-2</v>
      </c>
      <c r="CJ636" s="412">
        <v>-2.036015E-2</v>
      </c>
      <c r="CK636" s="412">
        <v>-2.6317889000000001E-2</v>
      </c>
      <c r="CL636" s="412">
        <v>-4.1569571999999999E-2</v>
      </c>
      <c r="CM636" s="412">
        <v>-3.4394056999999999E-2</v>
      </c>
      <c r="CN636" s="412">
        <v>-2.3251401000000001E-2</v>
      </c>
      <c r="CO636" s="412">
        <v>-4.1686042E-2</v>
      </c>
      <c r="CP636" s="412">
        <v>-3.9651655000000001E-2</v>
      </c>
      <c r="CQ636" s="412">
        <v>-3.8262682999999999E-2</v>
      </c>
      <c r="CR636" s="412">
        <v>-2.5837524000000001E-2</v>
      </c>
      <c r="CS636" s="412">
        <v>-2.2959420000000001E-2</v>
      </c>
      <c r="CT636" s="412">
        <v>0.82658395399999995</v>
      </c>
      <c r="CU636" s="412">
        <v>-5.0208355000000003E-2</v>
      </c>
      <c r="CV636" s="412">
        <v>-3.6231188999999997E-2</v>
      </c>
      <c r="CW636" s="412">
        <v>-2.3216783000000001E-2</v>
      </c>
      <c r="CX636" s="412">
        <v>-1.3666533E-2</v>
      </c>
      <c r="CY636" s="412">
        <v>-2.1762876E-2</v>
      </c>
      <c r="CZ636" s="412">
        <v>-3.2639847999999999E-2</v>
      </c>
      <c r="DA636" s="412">
        <v>-3.123107E-3</v>
      </c>
      <c r="DB636" s="412">
        <v>-1.8664974000000001E-2</v>
      </c>
      <c r="DC636" s="412">
        <v>-3.1264259000000003E-2</v>
      </c>
      <c r="DD636" s="412">
        <v>-1.5958882000000001E-2</v>
      </c>
      <c r="DE636" s="412">
        <v>-2.2119030000000001E-2</v>
      </c>
      <c r="DF636" s="412">
        <v>-1.7349107999999999E-2</v>
      </c>
      <c r="DG636" s="412">
        <v>-2.0786448999999999E-2</v>
      </c>
      <c r="DH636" s="412">
        <v>-2.1366716000000001E-2</v>
      </c>
      <c r="DI636" s="412">
        <v>-1.4031801999999999E-2</v>
      </c>
      <c r="DJ636" s="412">
        <v>-2.0558102000000002E-2</v>
      </c>
      <c r="DK636" s="412">
        <v>-1.8571757000000001E-2</v>
      </c>
      <c r="DL636" s="412">
        <v>-2.2955544000000001E-2</v>
      </c>
      <c r="DM636" s="412">
        <v>-2.0561485000000001E-2</v>
      </c>
      <c r="DN636" s="412">
        <v>-2.0026377000000001E-2</v>
      </c>
      <c r="DO636" s="412">
        <v>-1.6849072999999999E-2</v>
      </c>
      <c r="DP636" s="412">
        <v>-1.4135529000000001E-2</v>
      </c>
      <c r="DQ636" s="412">
        <v>-2.2071443999999999E-2</v>
      </c>
      <c r="DR636" s="412">
        <v>-2.3607665999999999E-2</v>
      </c>
      <c r="DS636" s="412">
        <v>-2.0342120000000002E-2</v>
      </c>
      <c r="DT636" s="412">
        <v>-2.6675236000000001E-2</v>
      </c>
      <c r="DU636" s="412">
        <v>-4.0187171000000001E-2</v>
      </c>
      <c r="DV636" s="412">
        <v>-3.5353172000000002E-2</v>
      </c>
      <c r="DW636" s="412">
        <v>-2.3770487999999999E-2</v>
      </c>
      <c r="DX636" s="412">
        <v>-4.3750762999999998E-2</v>
      </c>
      <c r="DY636" s="412">
        <v>-3.9306389999999997E-2</v>
      </c>
      <c r="DZ636" s="412">
        <v>-4.0091146000000001E-2</v>
      </c>
      <c r="EA636" s="412">
        <v>-2.6537478999999999E-2</v>
      </c>
      <c r="EB636" s="412">
        <v>-2.3295876E-2</v>
      </c>
      <c r="EC636" s="412">
        <v>0.81840812600000001</v>
      </c>
      <c r="ED636" s="412">
        <v>-5.4759001000000002E-2</v>
      </c>
      <c r="EE636" s="412">
        <v>-3.6558902999999997E-2</v>
      </c>
      <c r="EF636" s="412">
        <v>-2.4445809999999998E-2</v>
      </c>
      <c r="EG636" s="412">
        <v>-1.4064538E-2</v>
      </c>
      <c r="EH636" s="412">
        <v>-2.2635415999999998E-2</v>
      </c>
      <c r="EI636" s="412">
        <v>-3.3079774999999999E-2</v>
      </c>
      <c r="EJ636" s="412">
        <v>-3.827961E-3</v>
      </c>
      <c r="EK636" s="412">
        <v>-1.9959782999999998E-2</v>
      </c>
      <c r="EL636" s="412">
        <v>-3.2125030999999998E-2</v>
      </c>
      <c r="EM636" s="412">
        <v>-1.6444094999999999E-2</v>
      </c>
      <c r="EN636" s="412">
        <v>-2.2302705999999999E-2</v>
      </c>
      <c r="EO636" s="412">
        <v>-1.7907511000000001E-2</v>
      </c>
      <c r="EP636" s="412">
        <v>-1.9541580999999999E-2</v>
      </c>
      <c r="EQ636" s="412">
        <v>-2.2115724999999999E-2</v>
      </c>
      <c r="ER636" s="412">
        <v>-1.2654113E-2</v>
      </c>
      <c r="ES636" s="412">
        <v>-2.0417380999999998E-2</v>
      </c>
      <c r="ET636" s="412">
        <v>-1.8930987999999999E-2</v>
      </c>
      <c r="EU636" s="412">
        <v>-2.3483576999999999E-2</v>
      </c>
      <c r="EV636" s="412">
        <v>-2.0065199999999998E-2</v>
      </c>
      <c r="EW636" s="412">
        <v>-2.0659416999999999E-2</v>
      </c>
      <c r="EX636" s="412">
        <v>-1.6399990999999999E-2</v>
      </c>
      <c r="EY636" s="412">
        <v>-1.4348461999999999E-2</v>
      </c>
      <c r="EZ636" s="412">
        <v>-2.1785228E-2</v>
      </c>
      <c r="FA636" s="412">
        <v>-2.6369699999999999E-2</v>
      </c>
      <c r="FB636" s="412">
        <v>-2.1177924000000001E-2</v>
      </c>
      <c r="FC636" s="412">
        <v>-2.6118987999999999E-2</v>
      </c>
      <c r="FD636" s="412">
        <v>-4.1034941999999998E-2</v>
      </c>
      <c r="FE636" s="412">
        <v>-3.7125637000000003E-2</v>
      </c>
      <c r="FF636" s="412">
        <v>-2.4728271999999999E-2</v>
      </c>
      <c r="FG636" s="412">
        <v>-4.6209961000000001E-2</v>
      </c>
      <c r="FH636" s="412">
        <v>-4.1881685000000002E-2</v>
      </c>
      <c r="FI636" s="412">
        <v>-3.9249089000000001E-2</v>
      </c>
      <c r="FJ636" s="412">
        <v>-2.7440256999999999E-2</v>
      </c>
      <c r="FK636" s="412">
        <v>-2.4444016999999998E-2</v>
      </c>
      <c r="FL636" s="412">
        <v>0.80892054800000002</v>
      </c>
      <c r="FM636" s="412">
        <v>-5.6899640000000001E-2</v>
      </c>
      <c r="FN636" s="412">
        <v>-3.8968483999999998E-2</v>
      </c>
      <c r="FO636" s="412">
        <v>-2.5702340000000001E-2</v>
      </c>
      <c r="FP636" s="412">
        <v>-1.4822548E-2</v>
      </c>
      <c r="FQ636" s="412">
        <v>-2.3199122999999999E-2</v>
      </c>
      <c r="FR636" s="412">
        <v>-3.6088737000000003E-2</v>
      </c>
      <c r="FS636" s="412">
        <v>-4.0398589999999998E-3</v>
      </c>
      <c r="FT636" s="412">
        <v>-2.0382193999999999E-2</v>
      </c>
      <c r="FU636" s="412">
        <v>-3.0519729999999998E-2</v>
      </c>
      <c r="FV636" s="412">
        <v>-1.5691093E-2</v>
      </c>
      <c r="FW636" s="412">
        <v>-2.1686111000000001E-2</v>
      </c>
      <c r="FX636" s="412">
        <v>-1.6930213E-2</v>
      </c>
      <c r="FY636" s="412">
        <v>-1.9964525E-2</v>
      </c>
      <c r="FZ636" s="412">
        <v>-2.3575404000000001E-2</v>
      </c>
      <c r="GA636" s="412">
        <v>-1.0900605000000001E-2</v>
      </c>
      <c r="GB636" s="412">
        <v>-1.8694410000000002E-2</v>
      </c>
      <c r="GC636" s="412">
        <v>-1.8041056999999999E-2</v>
      </c>
      <c r="GD636" s="412">
        <v>-2.2844961E-2</v>
      </c>
      <c r="GE636" s="412">
        <v>-1.8561135999999999E-2</v>
      </c>
      <c r="GF636" s="412">
        <v>-1.8742333E-2</v>
      </c>
      <c r="GG636" s="412">
        <v>-1.4737488999999999E-2</v>
      </c>
      <c r="GH636" s="412">
        <v>-1.4185445E-2</v>
      </c>
      <c r="GI636" s="412">
        <v>-2.2449677000000001E-2</v>
      </c>
      <c r="GJ636" s="412">
        <v>-2.5749384E-2</v>
      </c>
      <c r="GK636" s="412">
        <v>-2.1091221E-2</v>
      </c>
      <c r="GL636" s="412">
        <v>-2.4224889999999999E-2</v>
      </c>
      <c r="GM636" s="412">
        <v>-3.8647807999999999E-2</v>
      </c>
      <c r="GN636" s="412">
        <v>-3.5705397999999999E-2</v>
      </c>
      <c r="GO636" s="412">
        <v>-2.5320367999999999E-2</v>
      </c>
      <c r="GP636" s="412">
        <v>-4.7156083000000001E-2</v>
      </c>
      <c r="GQ636" s="412">
        <v>-4.0962898999999997E-2</v>
      </c>
      <c r="GR636" s="412">
        <v>-3.8152370999999997E-2</v>
      </c>
      <c r="GS636" s="412">
        <v>-2.5781445E-2</v>
      </c>
      <c r="GT636" s="412">
        <v>-2.3061477E-2</v>
      </c>
      <c r="GU636" s="412">
        <v>0.80226186700000002</v>
      </c>
      <c r="GV636" s="412">
        <v>-5.9710252999999998E-2</v>
      </c>
      <c r="GW636" s="412">
        <v>-3.8291844999999998E-2</v>
      </c>
      <c r="GX636" s="412">
        <v>-2.4981870999999999E-2</v>
      </c>
      <c r="GY636" s="412">
        <v>-1.2693253999999999E-2</v>
      </c>
      <c r="GZ636" s="412">
        <v>-2.2641284000000001E-2</v>
      </c>
      <c r="HA636" s="412">
        <v>-3.7334105999999999E-2</v>
      </c>
      <c r="HB636" s="412">
        <v>-5.6095119999999997E-3</v>
      </c>
      <c r="HC636" s="412">
        <v>-2.0507185000000001E-2</v>
      </c>
      <c r="HD636" s="412">
        <v>-3.0739744999999999E-2</v>
      </c>
      <c r="HE636" s="412">
        <v>-1.5348359000000001E-2</v>
      </c>
      <c r="HF636" s="412">
        <v>-2.188145E-2</v>
      </c>
      <c r="HG636" s="412">
        <v>-1.5917441000000001E-2</v>
      </c>
      <c r="HH636" s="412">
        <v>-1.9120216999999998E-2</v>
      </c>
      <c r="HI636" s="412">
        <v>-2.4089632999999999E-2</v>
      </c>
      <c r="HJ636" s="412">
        <v>-1.1654149000000001E-2</v>
      </c>
      <c r="HK636" s="412">
        <v>-1.8309942999999999E-2</v>
      </c>
      <c r="HL636" s="412">
        <v>-1.8080649000000001E-2</v>
      </c>
      <c r="HM636" s="412">
        <v>-2.3585442000000002E-2</v>
      </c>
      <c r="HN636" s="412">
        <v>-1.9086412000000001E-2</v>
      </c>
      <c r="HO636" s="412">
        <v>-1.8399199000000001E-2</v>
      </c>
      <c r="HP636" s="412">
        <v>-1.4969609E-2</v>
      </c>
      <c r="HQ636" s="412">
        <v>-1.3843342999999999E-2</v>
      </c>
      <c r="HR636" s="412">
        <v>-2.3471227000000001E-2</v>
      </c>
      <c r="HS636" s="412">
        <v>-3.0179119000000001E-2</v>
      </c>
      <c r="HT636" s="412">
        <v>-2.1032647000000002E-2</v>
      </c>
      <c r="HU636" s="412">
        <v>-2.3124204999999998E-2</v>
      </c>
      <c r="HV636" s="412">
        <v>-3.7068131999999997E-2</v>
      </c>
      <c r="HW636" s="412">
        <v>-3.4613194E-2</v>
      </c>
      <c r="HX636" s="412">
        <v>-2.5537609999999999E-2</v>
      </c>
      <c r="HY636" s="412">
        <v>-4.6851616999999998E-2</v>
      </c>
      <c r="HZ636" s="412">
        <v>-4.0307428999999999E-2</v>
      </c>
      <c r="IA636" s="412">
        <v>-3.9281749999999997E-2</v>
      </c>
      <c r="IB636" s="412">
        <v>-2.5865197999999999E-2</v>
      </c>
      <c r="IC636" s="412">
        <v>-2.2263501000000002E-2</v>
      </c>
      <c r="ID636" s="412">
        <v>0.79552405699999995</v>
      </c>
      <c r="IE636" s="412">
        <v>-6.5695934999999997E-2</v>
      </c>
      <c r="IF636" s="412">
        <v>-3.7758961000000001E-2</v>
      </c>
      <c r="IG636" s="412">
        <v>-2.4038482999999999E-2</v>
      </c>
      <c r="IH636" s="412">
        <v>-1.1837413999999999E-2</v>
      </c>
      <c r="II636" s="412">
        <v>-2.2749980999999999E-2</v>
      </c>
      <c r="IJ636" s="412">
        <v>-4.0923531999999999E-2</v>
      </c>
      <c r="IK636" s="412">
        <v>-7.76897E-3</v>
      </c>
      <c r="IL636" s="412">
        <v>-2.1014135E-2</v>
      </c>
      <c r="IM636" s="412">
        <v>-2.9112578E-2</v>
      </c>
      <c r="IN636" s="412">
        <v>-1.5348867E-2</v>
      </c>
      <c r="IO636" s="412">
        <v>-2.1930901999999999E-2</v>
      </c>
      <c r="IP636" s="412">
        <v>-1.5446603999999999E-2</v>
      </c>
      <c r="IQ636" s="412">
        <v>-1.7589285E-2</v>
      </c>
      <c r="IR636" s="412">
        <v>-2.3459934000000002E-2</v>
      </c>
      <c r="IS636" s="412">
        <v>-1.1706734999999999E-2</v>
      </c>
      <c r="IT636" s="412">
        <v>-1.7744790999999999E-2</v>
      </c>
      <c r="IU636" s="412">
        <v>-1.7995941000000001E-2</v>
      </c>
      <c r="IV636" s="412">
        <v>-2.4917726000000001E-2</v>
      </c>
      <c r="IW636" s="412">
        <v>-1.8424448E-2</v>
      </c>
      <c r="IX636" s="412">
        <v>-1.8604038E-2</v>
      </c>
      <c r="IY636" s="412">
        <v>-1.4317684000000001E-2</v>
      </c>
      <c r="IZ636" s="412">
        <v>-1.3276364000000001E-2</v>
      </c>
      <c r="JA636" s="412">
        <v>-2.1925041999999999E-2</v>
      </c>
      <c r="JB636" s="412">
        <v>-2.3585037E-2</v>
      </c>
      <c r="JC636" s="412">
        <v>-2.1174350000000002E-2</v>
      </c>
      <c r="JD636" s="412">
        <v>-2.1982514000000002E-2</v>
      </c>
      <c r="JE636" s="412">
        <v>-3.7529053E-2</v>
      </c>
      <c r="JF636" s="412">
        <v>-3.5405010000000001E-2</v>
      </c>
      <c r="JG636" s="412">
        <v>-2.6002547000000001E-2</v>
      </c>
      <c r="JH636" s="412">
        <v>-4.9534120000000001E-2</v>
      </c>
      <c r="JI636" s="412">
        <v>-4.3510381000000001E-2</v>
      </c>
      <c r="JJ636" s="412">
        <v>-3.8633028999999999E-2</v>
      </c>
      <c r="JK636" s="412">
        <v>-2.6891134000000001E-2</v>
      </c>
      <c r="JL636" s="412">
        <v>-2.2184969999999998E-2</v>
      </c>
      <c r="JM636" s="412">
        <v>0.80107565599999997</v>
      </c>
      <c r="JN636" s="412">
        <v>-7.3615227000000005E-2</v>
      </c>
      <c r="JO636" s="412">
        <v>-3.7422360000000002E-2</v>
      </c>
      <c r="JP636" s="412">
        <v>-2.4928295E-2</v>
      </c>
      <c r="JQ636" s="412">
        <v>-1.2284724E-2</v>
      </c>
      <c r="JR636" s="412">
        <v>-2.3709171000000001E-2</v>
      </c>
      <c r="JS636" s="412">
        <v>-4.3160775999999998E-2</v>
      </c>
      <c r="JT636" s="412">
        <v>-7.3884149999999997E-3</v>
      </c>
      <c r="JU636" s="412">
        <v>-1.9515889000000002E-2</v>
      </c>
      <c r="JV636" s="412">
        <v>-2.695759E-2</v>
      </c>
      <c r="JW636" s="412">
        <v>-1.5138034999999999E-2</v>
      </c>
      <c r="JX636" s="412">
        <v>-2.1081135000000001E-2</v>
      </c>
      <c r="JY636" s="412">
        <v>-1.5152555999999999E-2</v>
      </c>
      <c r="JZ636" s="412">
        <v>-1.7084190999999999E-2</v>
      </c>
      <c r="KA636" s="412">
        <v>-2.3084899999999998E-2</v>
      </c>
      <c r="KB636" s="412">
        <v>-1.1128046000000001E-2</v>
      </c>
      <c r="KC636" s="412">
        <v>-1.754497E-2</v>
      </c>
      <c r="KD636" s="412">
        <v>-1.6856046E-2</v>
      </c>
      <c r="KE636" s="412">
        <v>-2.3094578000000001E-2</v>
      </c>
      <c r="KF636" s="412">
        <v>-1.7981311E-2</v>
      </c>
      <c r="KG636" s="412">
        <v>-1.7686166999999999E-2</v>
      </c>
      <c r="KH636" s="412">
        <v>-1.3764257E-2</v>
      </c>
      <c r="KI636" s="412">
        <v>-1.3242801E-2</v>
      </c>
      <c r="KJ636" s="412">
        <v>-2.5046664999999999E-2</v>
      </c>
      <c r="KK636" s="412">
        <v>-2.2287392E-2</v>
      </c>
      <c r="KL636" s="412">
        <v>-2.1658673999999999E-2</v>
      </c>
      <c r="KM636" s="412">
        <v>-2.1566420999999999E-2</v>
      </c>
      <c r="KN636" s="412">
        <v>-3.5188902000000001E-2</v>
      </c>
      <c r="KO636" s="412">
        <v>-3.6004399999999999E-2</v>
      </c>
      <c r="KP636" s="412">
        <v>-2.5575750000000001E-2</v>
      </c>
      <c r="KQ636" s="412">
        <v>-4.7936667000000002E-2</v>
      </c>
      <c r="KR636" s="412">
        <v>-3.7261656999999997E-2</v>
      </c>
      <c r="KS636" s="412">
        <v>-3.7576234999999999E-2</v>
      </c>
      <c r="KT636" s="412">
        <v>-2.8882820999999999E-2</v>
      </c>
      <c r="KU636" s="412">
        <v>-2.2305637E-2</v>
      </c>
      <c r="KV636" s="412">
        <v>0.79789962599999997</v>
      </c>
      <c r="KW636" s="412">
        <v>-7.6805255000000003E-2</v>
      </c>
      <c r="KX636" s="412">
        <v>-3.8034357999999997E-2</v>
      </c>
      <c r="KY636" s="412">
        <v>-2.1711323000000001E-2</v>
      </c>
      <c r="KZ636" s="412">
        <v>-1.3825993999999999E-2</v>
      </c>
      <c r="LA636" s="412">
        <v>-2.4210763999999999E-2</v>
      </c>
      <c r="LB636" s="412">
        <v>-4.2821941000000002E-2</v>
      </c>
      <c r="LC636" s="412">
        <v>-4.6864619999999997E-3</v>
      </c>
      <c r="LD636" s="412">
        <v>-1.854221E-2</v>
      </c>
      <c r="LE636" s="412">
        <v>-2.3522860999999999E-2</v>
      </c>
      <c r="LF636" s="412">
        <v>-1.4869532E-2</v>
      </c>
      <c r="LG636" s="412">
        <v>-2.0924874999999999E-2</v>
      </c>
      <c r="LH636" s="412">
        <v>-1.5155447000000001E-2</v>
      </c>
      <c r="LI636" s="412">
        <v>-1.5988004E-2</v>
      </c>
      <c r="LJ636" s="412">
        <v>-2.0402987000000001E-2</v>
      </c>
      <c r="LK636" s="412">
        <v>-1.0693993000000001E-2</v>
      </c>
      <c r="LL636" s="412">
        <v>-1.6366496000000001E-2</v>
      </c>
      <c r="LM636" s="412">
        <v>-1.4651417E-2</v>
      </c>
      <c r="LN636" s="412">
        <v>-2.0793699999999998E-2</v>
      </c>
      <c r="LO636" s="412">
        <v>-1.6167775999999998E-2</v>
      </c>
      <c r="LP636" s="412">
        <v>-1.6281046E-2</v>
      </c>
      <c r="LQ636" s="412">
        <v>-1.2640241E-2</v>
      </c>
      <c r="LR636" s="412">
        <v>-1.2446209E-2</v>
      </c>
      <c r="LS636" s="412">
        <v>-2.6963372999999999E-2</v>
      </c>
      <c r="LT636" s="412">
        <v>-2.0435394999999999E-2</v>
      </c>
      <c r="LU636" s="412">
        <v>-2.0624369E-2</v>
      </c>
      <c r="LV636" s="412">
        <v>-1.9076462999999998E-2</v>
      </c>
      <c r="LW636" s="412">
        <v>-3.1963435999999998E-2</v>
      </c>
      <c r="LX636" s="412">
        <v>-3.4566329E-2</v>
      </c>
      <c r="LY636" s="412">
        <v>-2.3097302E-2</v>
      </c>
      <c r="LZ636" s="412">
        <v>-4.4417656999999999E-2</v>
      </c>
      <c r="MA636" s="412">
        <v>-3.0357965000000001E-2</v>
      </c>
      <c r="MB636" s="412">
        <v>-3.1960473000000003E-2</v>
      </c>
      <c r="MC636" s="412">
        <v>-2.9946641999999999E-2</v>
      </c>
      <c r="MD636" s="412">
        <v>-1.9765188999999999E-2</v>
      </c>
      <c r="ME636" s="412">
        <v>0.79336047300000001</v>
      </c>
      <c r="MF636" s="412">
        <v>-7.9588141000000001E-2</v>
      </c>
      <c r="MG636" s="412">
        <v>-3.5836584999999997E-2</v>
      </c>
      <c r="MH636" s="412">
        <v>-2.3363867999999999E-2</v>
      </c>
      <c r="MI636" s="412">
        <v>-1.2613114999999999E-2</v>
      </c>
      <c r="MJ636" s="412">
        <v>-2.2090894E-2</v>
      </c>
      <c r="MK636" s="412">
        <v>-4.1001944999999998E-2</v>
      </c>
      <c r="ML636" s="412">
        <v>-4.4904530000000002E-3</v>
      </c>
      <c r="MM636" s="412">
        <v>-1.7347130999999998E-2</v>
      </c>
      <c r="MN636" s="412">
        <v>-2.2630324E-2</v>
      </c>
      <c r="MO636" s="412">
        <v>-1.4508319E-2</v>
      </c>
      <c r="MP636" s="412">
        <v>-2.0478014999999999E-2</v>
      </c>
      <c r="MQ636" s="412">
        <v>-1.4988824E-2</v>
      </c>
      <c r="MR636" s="412">
        <v>-1.5162996E-2</v>
      </c>
      <c r="MS636" s="412">
        <v>-1.9887103E-2</v>
      </c>
      <c r="MT636" s="412">
        <v>-1.1017624E-2</v>
      </c>
      <c r="MU636" s="412">
        <v>-1.6733801999999999E-2</v>
      </c>
      <c r="MV636" s="412">
        <v>-1.4579519000000001E-2</v>
      </c>
      <c r="MW636" s="412">
        <v>-2.0571794000000001E-2</v>
      </c>
      <c r="MX636" s="412">
        <v>-1.6797995E-2</v>
      </c>
      <c r="MY636" s="412">
        <v>-1.6246581E-2</v>
      </c>
      <c r="MZ636" s="412">
        <v>-1.2272165E-2</v>
      </c>
      <c r="NA636" s="412">
        <v>-1.2103828000000001E-2</v>
      </c>
      <c r="NB636" s="412">
        <v>-2.6188187000000002E-2</v>
      </c>
      <c r="NC636" s="412">
        <v>-2.1332481E-2</v>
      </c>
      <c r="ND636" s="412">
        <v>-2.0759178999999999E-2</v>
      </c>
      <c r="NE636" s="412">
        <v>-1.9553436E-2</v>
      </c>
      <c r="NF636" s="412">
        <v>-3.1340061000000002E-2</v>
      </c>
      <c r="NG636" s="412">
        <v>-3.465936E-2</v>
      </c>
      <c r="NH636" s="412">
        <v>-2.3415087000000001E-2</v>
      </c>
      <c r="NI636" s="412">
        <v>-4.3419579E-2</v>
      </c>
      <c r="NJ636" s="412">
        <v>-2.6724834999999999E-2</v>
      </c>
      <c r="NK636" s="412">
        <v>-2.9898972999999999E-2</v>
      </c>
      <c r="NL636" s="412">
        <v>-3.1359053999999997E-2</v>
      </c>
      <c r="NM636" s="412">
        <v>-1.9741806000000001E-2</v>
      </c>
      <c r="NN636" s="412">
        <v>0.78388976600000004</v>
      </c>
      <c r="NO636" s="412">
        <v>-8.3556937999999997E-2</v>
      </c>
      <c r="NP636" s="412">
        <v>-3.4965726000000003E-2</v>
      </c>
      <c r="NQ636" s="412">
        <v>-2.3407048E-2</v>
      </c>
      <c r="NR636" s="412">
        <v>-1.2767685000000001E-2</v>
      </c>
      <c r="NS636" s="412">
        <v>-2.2039024000000001E-2</v>
      </c>
      <c r="NT636" s="412">
        <v>-4.2146929E-2</v>
      </c>
      <c r="NU636" s="412">
        <v>-5.9076509999999999E-3</v>
      </c>
      <c r="NV636" s="412">
        <v>-1.7451471999999999E-2</v>
      </c>
      <c r="NW636" s="412">
        <v>-2.3793660000000001E-2</v>
      </c>
      <c r="NX636" s="412">
        <v>-1.5045045E-2</v>
      </c>
      <c r="NY636" s="412">
        <v>-2.1285740000000001E-2</v>
      </c>
      <c r="NZ636" s="412">
        <v>-1.5643892E-2</v>
      </c>
      <c r="OA636" s="412">
        <v>-1.5845878000000001E-2</v>
      </c>
      <c r="OB636" s="412">
        <v>-2.1279998000000001E-2</v>
      </c>
      <c r="OC636" s="412">
        <v>-1.1738292000000001E-2</v>
      </c>
      <c r="OD636" s="412">
        <v>-1.7025532999999999E-2</v>
      </c>
      <c r="OE636" s="412">
        <v>-1.4789824999999999E-2</v>
      </c>
      <c r="OF636" s="412">
        <v>-2.1975425E-2</v>
      </c>
      <c r="OG636" s="412">
        <v>-1.7227932000000001E-2</v>
      </c>
      <c r="OH636" s="412">
        <v>-1.6141731999999999E-2</v>
      </c>
      <c r="OI636" s="412">
        <v>-1.2100408999999999E-2</v>
      </c>
      <c r="OJ636" s="412">
        <v>-1.2596042E-2</v>
      </c>
      <c r="OK636" s="412">
        <v>-2.6852015999999999E-2</v>
      </c>
      <c r="OL636" s="412">
        <v>-2.2433158000000002E-2</v>
      </c>
      <c r="OM636" s="412">
        <v>-2.1310000999999999E-2</v>
      </c>
      <c r="ON636" s="412">
        <v>-1.9687105999999999E-2</v>
      </c>
      <c r="OO636" s="412">
        <v>-3.1504701000000003E-2</v>
      </c>
      <c r="OP636" s="412">
        <v>-3.5092051999999999E-2</v>
      </c>
      <c r="OQ636" s="412">
        <v>-2.4074895999999998E-2</v>
      </c>
      <c r="OR636" s="412">
        <v>-4.5489404999999997E-2</v>
      </c>
      <c r="OS636" s="412">
        <v>-2.5020996E-2</v>
      </c>
      <c r="OT636" s="412">
        <v>-3.1298895E-2</v>
      </c>
      <c r="OU636" s="412">
        <v>-3.2015167999999997E-2</v>
      </c>
      <c r="OV636" s="412">
        <v>-1.9925231000000002E-2</v>
      </c>
      <c r="OW636" s="412">
        <v>0.78179831300000002</v>
      </c>
      <c r="OX636" s="412">
        <v>-8.2882165999999993E-2</v>
      </c>
      <c r="OY636" s="412">
        <v>-3.6192308999999999E-2</v>
      </c>
      <c r="OZ636" s="412">
        <v>-2.3210718000000002E-2</v>
      </c>
      <c r="PA636" s="412">
        <v>-1.3902708999999999E-2</v>
      </c>
      <c r="PB636" s="412">
        <v>-2.3330954000000001E-2</v>
      </c>
      <c r="PC636" s="412">
        <v>-4.4453645999999999E-2</v>
      </c>
      <c r="PD636" s="412">
        <v>-6.5691150000000004E-3</v>
      </c>
      <c r="PE636" s="412">
        <v>-1.7901344999999999E-2</v>
      </c>
      <c r="PF636" s="412">
        <v>-2.4989622999999999E-2</v>
      </c>
      <c r="PG636" s="412">
        <v>-1.5634674000000001E-2</v>
      </c>
      <c r="PH636" s="412">
        <v>-2.2320459000000001E-2</v>
      </c>
      <c r="PI636" s="412">
        <v>-1.6648148000000002E-2</v>
      </c>
      <c r="PJ636" s="412">
        <v>-1.6629069999999999E-2</v>
      </c>
      <c r="PK636" s="412">
        <v>-2.1888916000000001E-2</v>
      </c>
      <c r="PL636" s="412">
        <v>-1.3250217E-2</v>
      </c>
      <c r="PM636" s="412">
        <v>-1.7935120999999998E-2</v>
      </c>
      <c r="PN636" s="412">
        <v>-1.4448503E-2</v>
      </c>
      <c r="PO636" s="412">
        <v>-2.3252724999999998E-2</v>
      </c>
      <c r="PP636" s="412">
        <v>-1.7832903000000001E-2</v>
      </c>
      <c r="PQ636" s="412">
        <v>-1.5975542999999998E-2</v>
      </c>
      <c r="PR636" s="412">
        <v>-1.1959044E-2</v>
      </c>
      <c r="PS636" s="412">
        <v>-1.3097047000000001E-2</v>
      </c>
      <c r="PT636" s="412">
        <v>-2.8249402999999999E-2</v>
      </c>
      <c r="PU636" s="412">
        <v>-2.3994054000000001E-2</v>
      </c>
      <c r="PV636" s="412">
        <v>-2.1963971999999998E-2</v>
      </c>
      <c r="PW636" s="412">
        <v>-2.0487444E-2</v>
      </c>
      <c r="PX636" s="412">
        <v>-3.1325587000000002E-2</v>
      </c>
      <c r="PY636" s="412">
        <v>-3.4723953000000002E-2</v>
      </c>
      <c r="PZ636" s="412">
        <v>-2.4673236000000001E-2</v>
      </c>
      <c r="QA636" s="412">
        <v>-4.8011086000000001E-2</v>
      </c>
      <c r="QB636" s="412">
        <v>-2.3218138999999999E-2</v>
      </c>
      <c r="QC636" s="412">
        <v>-3.3359242999999997E-2</v>
      </c>
      <c r="QD636" s="412">
        <v>-3.5664725000000001E-2</v>
      </c>
      <c r="QE636" s="412">
        <v>-1.9855899E-2</v>
      </c>
      <c r="QF636" s="412">
        <v>0.78712109500000005</v>
      </c>
      <c r="QG636" s="412">
        <v>-7.8084812000000003E-2</v>
      </c>
      <c r="QH636" s="412">
        <v>-3.5992789999999997E-2</v>
      </c>
      <c r="QI636" s="412">
        <v>-2.3490741999999998E-2</v>
      </c>
      <c r="QJ636" s="412">
        <v>-1.5407282E-2</v>
      </c>
      <c r="QK636" s="412">
        <v>-2.4152033E-2</v>
      </c>
      <c r="QL636" s="412">
        <v>-4.5409322000000002E-2</v>
      </c>
      <c r="QM636" s="412">
        <v>-7.728698E-3</v>
      </c>
      <c r="QN636" s="412">
        <v>-1.7084669E-2</v>
      </c>
      <c r="QO636" s="412">
        <v>-1.9870163E-2</v>
      </c>
      <c r="QP636" s="412">
        <v>-1.6020251999999999E-2</v>
      </c>
      <c r="QQ636" s="412">
        <v>-2.2148976000000001E-2</v>
      </c>
      <c r="QR636" s="412">
        <v>-1.6690277999999999E-2</v>
      </c>
      <c r="QS636" s="412">
        <v>-1.6155701000000001E-2</v>
      </c>
      <c r="QT636" s="412">
        <v>-2.1409886999999999E-2</v>
      </c>
      <c r="QU636" s="412">
        <v>-1.2556968999999999E-2</v>
      </c>
      <c r="QV636" s="412">
        <v>-1.7541333999999999E-2</v>
      </c>
      <c r="QW636" s="412">
        <v>-1.4796726E-2</v>
      </c>
      <c r="QX636" s="412">
        <v>-2.2992193000000001E-2</v>
      </c>
      <c r="QY636" s="412">
        <v>-1.6763360000000001E-2</v>
      </c>
      <c r="QZ636" s="412">
        <v>-1.5434115999999999E-2</v>
      </c>
      <c r="RA636" s="412">
        <v>-1.2134298999999999E-2</v>
      </c>
      <c r="RB636" s="412">
        <v>-1.3062841E-2</v>
      </c>
      <c r="RC636" s="412">
        <v>-2.7413705999999999E-2</v>
      </c>
      <c r="RD636" s="412">
        <v>-2.2155339E-2</v>
      </c>
      <c r="RE636" s="412">
        <v>-2.1152864E-2</v>
      </c>
      <c r="RF636" s="412">
        <v>-2.0655551000000001E-2</v>
      </c>
      <c r="RG636" s="412">
        <v>-3.0893884999999999E-2</v>
      </c>
      <c r="RH636" s="412">
        <v>-3.3435768999999997E-2</v>
      </c>
      <c r="RI636" s="412">
        <v>-2.4788004999999998E-2</v>
      </c>
      <c r="RJ636" s="412">
        <v>-4.6262557000000003E-2</v>
      </c>
      <c r="RK636" s="412">
        <v>-2.1309999E-2</v>
      </c>
      <c r="RL636" s="412">
        <v>-3.2177105999999997E-2</v>
      </c>
      <c r="RM636" s="412">
        <v>-3.3759519000000002E-2</v>
      </c>
      <c r="RN636" s="412">
        <v>-1.9107727000000001E-2</v>
      </c>
      <c r="RO636" s="412">
        <v>0.79700128199999998</v>
      </c>
      <c r="RP636" s="412">
        <v>-8.1138402999999998E-2</v>
      </c>
      <c r="RQ636" s="412">
        <v>-3.455482E-2</v>
      </c>
      <c r="RR636" s="412">
        <v>-2.2154498000000002E-2</v>
      </c>
      <c r="RS636" s="412">
        <v>-1.5773684E-2</v>
      </c>
      <c r="RT636" s="412">
        <v>-2.3008984999999999E-2</v>
      </c>
      <c r="RU636" s="412">
        <v>-4.1261592999999999E-2</v>
      </c>
      <c r="RV636" s="412">
        <v>-8.5796689999999998E-3</v>
      </c>
      <c r="RW636" s="412">
        <v>-1.8861197E-2</v>
      </c>
      <c r="RX636" s="412">
        <v>-1.9865506000000002E-2</v>
      </c>
      <c r="RY636" s="412">
        <v>-1.7098438000000001E-2</v>
      </c>
      <c r="RZ636" s="412">
        <v>-2.2453566000000001E-2</v>
      </c>
      <c r="SA636" s="412">
        <v>-1.7239811000000001E-2</v>
      </c>
      <c r="SB636" s="412">
        <v>-1.6572940000000001E-2</v>
      </c>
      <c r="SC636" s="412">
        <v>-2.2817504999999998E-2</v>
      </c>
      <c r="SD636" s="412">
        <v>-1.502997E-2</v>
      </c>
      <c r="SE636" s="412">
        <v>-1.8729197E-2</v>
      </c>
      <c r="SF636" s="412">
        <v>-1.5503223999999999E-2</v>
      </c>
      <c r="SG636" s="412">
        <v>-2.4854271000000001E-2</v>
      </c>
      <c r="SH636" s="412">
        <v>-1.8033014E-2</v>
      </c>
      <c r="SI636" s="412">
        <v>-1.6257468000000001E-2</v>
      </c>
      <c r="SJ636" s="412">
        <v>-1.3214217E-2</v>
      </c>
      <c r="SK636" s="412">
        <v>-1.4860692E-2</v>
      </c>
      <c r="SL636" s="412">
        <v>-3.0604933000000001E-2</v>
      </c>
      <c r="SM636" s="412">
        <v>-2.4631938999999999E-2</v>
      </c>
      <c r="SN636" s="412">
        <v>-2.1446218E-2</v>
      </c>
      <c r="SO636" s="412">
        <v>-2.1458848999999999E-2</v>
      </c>
      <c r="SP636" s="412">
        <v>-2.9726579E-2</v>
      </c>
      <c r="SQ636" s="412">
        <v>-3.4583678999999999E-2</v>
      </c>
      <c r="SR636" s="412">
        <v>-2.8164597E-2</v>
      </c>
      <c r="SS636" s="412">
        <v>-5.0257548999999999E-2</v>
      </c>
      <c r="ST636" s="412">
        <v>-2.2862106E-2</v>
      </c>
      <c r="SU636" s="412">
        <v>-3.3156531000000003E-2</v>
      </c>
      <c r="SV636" s="412">
        <v>-3.6385441999999997E-2</v>
      </c>
      <c r="SW636" s="412">
        <v>-1.9360400999999999E-2</v>
      </c>
      <c r="SX636" s="412">
        <v>0.78931168100000004</v>
      </c>
      <c r="SY636" s="412">
        <v>-8.1711045999999996E-2</v>
      </c>
      <c r="SZ636" s="412">
        <v>-3.8806342000000001E-2</v>
      </c>
      <c r="TA636" s="412">
        <v>-2.4621158000000001E-2</v>
      </c>
      <c r="TB636" s="412">
        <v>-1.7092974E-2</v>
      </c>
      <c r="TC636" s="412">
        <v>-2.5150995999999998E-2</v>
      </c>
      <c r="TD636" s="412">
        <v>-4.4576052999999997E-2</v>
      </c>
      <c r="TE636" s="412">
        <v>-1.025043E-2</v>
      </c>
    </row>
    <row r="637" spans="1:525" x14ac:dyDescent="0.3">
      <c r="A637" s="412">
        <v>-7.1845190000000003E-3</v>
      </c>
      <c r="B637" s="412">
        <v>-5.6426180000000003E-3</v>
      </c>
      <c r="C637" s="412">
        <v>-4.2124909999999996E-3</v>
      </c>
      <c r="D637" s="412">
        <v>-5.778727E-3</v>
      </c>
      <c r="E637" s="412">
        <v>-6.7154959999999996E-3</v>
      </c>
      <c r="F637" s="412">
        <v>-5.2924560000000001E-3</v>
      </c>
      <c r="G637" s="412">
        <v>-8.4811120000000007E-3</v>
      </c>
      <c r="H637" s="412">
        <v>-2.8298329999999999E-3</v>
      </c>
      <c r="I637" s="412">
        <v>-4.9954329999999996E-3</v>
      </c>
      <c r="J637" s="412">
        <v>-6.5284649999999998E-3</v>
      </c>
      <c r="K637" s="412">
        <v>-5.8764239999999999E-3</v>
      </c>
      <c r="L637" s="412">
        <v>-5.4574230000000003E-3</v>
      </c>
      <c r="M637" s="412">
        <v>-6.4879409999999997E-3</v>
      </c>
      <c r="N637" s="412">
        <v>-5.8336239999999999E-3</v>
      </c>
      <c r="O637" s="412">
        <v>-4.0387920000000002E-3</v>
      </c>
      <c r="P637" s="412">
        <v>-9.1645010000000002E-3</v>
      </c>
      <c r="Q637" s="412">
        <v>-6.4578930000000001E-3</v>
      </c>
      <c r="R637" s="412">
        <v>-1.2535312E-2</v>
      </c>
      <c r="S637" s="412">
        <v>-2.5110110000000001E-2</v>
      </c>
      <c r="T637" s="412">
        <v>-3.3607611000000003E-2</v>
      </c>
      <c r="U637" s="412">
        <v>-4.4620068999999998E-2</v>
      </c>
      <c r="V637" s="412">
        <v>-3.3092950000000003E-2</v>
      </c>
      <c r="W637" s="412">
        <v>-1.1610723999999999E-2</v>
      </c>
      <c r="X637" s="412">
        <v>-2.8585510000000001E-2</v>
      </c>
      <c r="Y637" s="412">
        <v>-1.7566096999999999E-2</v>
      </c>
      <c r="Z637" s="412">
        <v>-2.2019362000000001E-2</v>
      </c>
      <c r="AA637" s="412">
        <v>-1.3045371E-2</v>
      </c>
      <c r="AB637" s="412">
        <v>-2.6428641999999999E-2</v>
      </c>
      <c r="AC637" s="412">
        <v>0.97029109499999999</v>
      </c>
      <c r="AD637" s="412">
        <v>-2.3568542000000001E-2</v>
      </c>
      <c r="AE637" s="412">
        <v>-1.1124627E-2</v>
      </c>
      <c r="AF637" s="412">
        <v>-1.8138449000000001E-2</v>
      </c>
      <c r="AG637" s="412">
        <v>-3.0203817000000001E-2</v>
      </c>
      <c r="AH637" s="412">
        <v>-2.7770553E-2</v>
      </c>
      <c r="AI637" s="412">
        <v>-7.4719100000000002E-4</v>
      </c>
      <c r="AJ637" s="412">
        <v>-6.6847649999999996E-3</v>
      </c>
      <c r="AK637" s="412">
        <v>-5.4909269999999996E-3</v>
      </c>
      <c r="AL637" s="412">
        <v>-4.1020989999999997E-3</v>
      </c>
      <c r="AM637" s="412">
        <v>-5.4283359999999998E-3</v>
      </c>
      <c r="AN637" s="412">
        <v>-5.7792649999999996E-3</v>
      </c>
      <c r="AO637" s="412">
        <v>-5.3069399999999996E-3</v>
      </c>
      <c r="AP637" s="412">
        <v>-8.2830730000000002E-3</v>
      </c>
      <c r="AQ637" s="412">
        <v>-2.479349E-3</v>
      </c>
      <c r="AR637" s="412">
        <v>-4.783331E-3</v>
      </c>
      <c r="AS637" s="412">
        <v>-6.1848129999999999E-3</v>
      </c>
      <c r="AT637" s="412">
        <v>-5.4279580000000001E-3</v>
      </c>
      <c r="AU637" s="412">
        <v>-5.2727659999999999E-3</v>
      </c>
      <c r="AV637" s="412">
        <v>-6.2813180000000001E-3</v>
      </c>
      <c r="AW637" s="412">
        <v>-5.4406510000000003E-3</v>
      </c>
      <c r="AX637" s="412">
        <v>-3.9478250000000003E-3</v>
      </c>
      <c r="AY637" s="412">
        <v>-8.7445390000000008E-3</v>
      </c>
      <c r="AZ637" s="412">
        <v>-5.7010079999999996E-3</v>
      </c>
      <c r="BA637" s="412">
        <v>-1.2667599999999999E-2</v>
      </c>
      <c r="BB637" s="412">
        <v>-2.4642928000000001E-2</v>
      </c>
      <c r="BC637" s="412">
        <v>-2.9174990000000001E-2</v>
      </c>
      <c r="BD637" s="412">
        <v>-4.2942111999999998E-2</v>
      </c>
      <c r="BE637" s="412">
        <v>-2.8748869E-2</v>
      </c>
      <c r="BF637" s="412">
        <v>-1.0698391E-2</v>
      </c>
      <c r="BG637" s="412">
        <v>-2.7688521000000001E-2</v>
      </c>
      <c r="BH637" s="412">
        <v>-1.6390828E-2</v>
      </c>
      <c r="BI637" s="412">
        <v>-2.1282012999999999E-2</v>
      </c>
      <c r="BJ637" s="412">
        <v>-1.2024102E-2</v>
      </c>
      <c r="BK637" s="412">
        <v>-2.5073301999999999E-2</v>
      </c>
      <c r="BL637" s="412">
        <v>0.96990896900000001</v>
      </c>
      <c r="BM637" s="412">
        <v>-2.3699281999999999E-2</v>
      </c>
      <c r="BN637" s="412">
        <v>-1.0945195E-2</v>
      </c>
      <c r="BO637" s="412">
        <v>-1.7505178999999999E-2</v>
      </c>
      <c r="BP637" s="412">
        <v>-2.9367114E-2</v>
      </c>
      <c r="BQ637" s="412">
        <v>-2.7820912999999999E-2</v>
      </c>
      <c r="BR637" s="412">
        <v>-6.2530599999999995E-4</v>
      </c>
      <c r="BS637" s="412">
        <v>-6.6862409999999999E-3</v>
      </c>
      <c r="BT637" s="412">
        <v>-5.4571589999999996E-3</v>
      </c>
      <c r="BU637" s="412">
        <v>-4.030942E-3</v>
      </c>
      <c r="BV637" s="412">
        <v>-5.6266809999999997E-3</v>
      </c>
      <c r="BW637" s="412">
        <v>-5.620819E-3</v>
      </c>
      <c r="BX637" s="412">
        <v>-5.1327500000000002E-3</v>
      </c>
      <c r="BY637" s="412">
        <v>-8.2338640000000005E-3</v>
      </c>
      <c r="BZ637" s="412">
        <v>-2.3644249999999999E-3</v>
      </c>
      <c r="CA637" s="412">
        <v>-4.7222519999999997E-3</v>
      </c>
      <c r="CB637" s="412">
        <v>-6.0575029999999997E-3</v>
      </c>
      <c r="CC637" s="412">
        <v>-5.5720789999999997E-3</v>
      </c>
      <c r="CD637" s="412">
        <v>-5.2479379999999997E-3</v>
      </c>
      <c r="CE637" s="412">
        <v>-6.2221150000000003E-3</v>
      </c>
      <c r="CF637" s="412">
        <v>-5.3388760000000002E-3</v>
      </c>
      <c r="CG637" s="412">
        <v>-3.9317090000000002E-3</v>
      </c>
      <c r="CH637" s="412">
        <v>-8.5078600000000008E-3</v>
      </c>
      <c r="CI637" s="412">
        <v>-5.912998E-3</v>
      </c>
      <c r="CJ637" s="412">
        <v>-1.2161981000000001E-2</v>
      </c>
      <c r="CK637" s="412">
        <v>-2.4304526E-2</v>
      </c>
      <c r="CL637" s="412">
        <v>-2.8650960999999999E-2</v>
      </c>
      <c r="CM637" s="412">
        <v>-4.1987186000000003E-2</v>
      </c>
      <c r="CN637" s="412">
        <v>-2.7777052E-2</v>
      </c>
      <c r="CO637" s="412">
        <v>-1.0571172E-2</v>
      </c>
      <c r="CP637" s="412">
        <v>-2.6519595E-2</v>
      </c>
      <c r="CQ637" s="412">
        <v>-1.6025324000000001E-2</v>
      </c>
      <c r="CR637" s="412">
        <v>-2.1236661E-2</v>
      </c>
      <c r="CS637" s="412">
        <v>-1.2711778999999999E-2</v>
      </c>
      <c r="CT637" s="412">
        <v>-2.3855011999999998E-2</v>
      </c>
      <c r="CU637" s="412">
        <v>0.97051939300000001</v>
      </c>
      <c r="CV637" s="412">
        <v>-2.3604574999999999E-2</v>
      </c>
      <c r="CW637" s="412">
        <v>-1.0910272E-2</v>
      </c>
      <c r="CX637" s="412">
        <v>-1.7507472E-2</v>
      </c>
      <c r="CY637" s="412">
        <v>-2.9537078000000001E-2</v>
      </c>
      <c r="CZ637" s="412">
        <v>-2.8324815999999999E-2</v>
      </c>
      <c r="DA637" s="412">
        <v>-5.3499500000000002E-4</v>
      </c>
      <c r="DB637" s="412">
        <v>-6.6511460000000001E-3</v>
      </c>
      <c r="DC637" s="412">
        <v>-5.3593520000000004E-3</v>
      </c>
      <c r="DD637" s="412">
        <v>-4.0275040000000003E-3</v>
      </c>
      <c r="DE637" s="412">
        <v>-5.540728E-3</v>
      </c>
      <c r="DF637" s="412">
        <v>-5.5571450000000003E-3</v>
      </c>
      <c r="DG637" s="412">
        <v>-5.3203929999999997E-3</v>
      </c>
      <c r="DH637" s="412">
        <v>-8.1916019999999992E-3</v>
      </c>
      <c r="DI637" s="412">
        <v>-3.3733040000000001E-3</v>
      </c>
      <c r="DJ637" s="412">
        <v>-4.6777260000000001E-3</v>
      </c>
      <c r="DK637" s="412">
        <v>-5.9234630000000003E-3</v>
      </c>
      <c r="DL637" s="412">
        <v>-5.3630630000000004E-3</v>
      </c>
      <c r="DM637" s="412">
        <v>-5.2828349999999996E-3</v>
      </c>
      <c r="DN637" s="412">
        <v>-6.2297589999999996E-3</v>
      </c>
      <c r="DO637" s="412">
        <v>-5.1497009999999996E-3</v>
      </c>
      <c r="DP637" s="412">
        <v>-4.0850590000000003E-3</v>
      </c>
      <c r="DQ637" s="412">
        <v>-8.7094170000000005E-3</v>
      </c>
      <c r="DR637" s="412">
        <v>-6.0232879999999999E-3</v>
      </c>
      <c r="DS637" s="412">
        <v>-1.199449E-2</v>
      </c>
      <c r="DT637" s="412">
        <v>-2.4422922999999999E-2</v>
      </c>
      <c r="DU637" s="412">
        <v>-2.7184110000000001E-2</v>
      </c>
      <c r="DV637" s="412">
        <v>-4.2301435999999998E-2</v>
      </c>
      <c r="DW637" s="412">
        <v>-2.6680547999999998E-2</v>
      </c>
      <c r="DX637" s="412">
        <v>-1.0682719E-2</v>
      </c>
      <c r="DY637" s="412">
        <v>-2.2138040000000001E-2</v>
      </c>
      <c r="DZ637" s="412">
        <v>-1.5980158000000001E-2</v>
      </c>
      <c r="EA637" s="412">
        <v>-2.1316481000000002E-2</v>
      </c>
      <c r="EB637" s="412">
        <v>-1.2847677E-2</v>
      </c>
      <c r="EC637" s="412">
        <v>-2.3765227999999999E-2</v>
      </c>
      <c r="ED637" s="412">
        <v>0.96900929499999999</v>
      </c>
      <c r="EE637" s="412">
        <v>-2.3189384E-2</v>
      </c>
      <c r="EF637" s="412">
        <v>-1.2112940000000001E-2</v>
      </c>
      <c r="EG637" s="412">
        <v>-1.7836662999999999E-2</v>
      </c>
      <c r="EH637" s="412">
        <v>-3.0567087999999999E-2</v>
      </c>
      <c r="EI637" s="412">
        <v>-2.8403724000000002E-2</v>
      </c>
      <c r="EJ637" s="412">
        <v>-6.55738E-4</v>
      </c>
      <c r="EK637" s="412">
        <v>-5.3482570000000004E-3</v>
      </c>
      <c r="EL637" s="412">
        <v>-5.0183129999999999E-3</v>
      </c>
      <c r="EM637" s="412">
        <v>-4.0360600000000002E-3</v>
      </c>
      <c r="EN637" s="412">
        <v>-5.1649030000000002E-3</v>
      </c>
      <c r="EO637" s="412">
        <v>-5.0670020000000001E-3</v>
      </c>
      <c r="EP637" s="412">
        <v>-5.2320040000000002E-3</v>
      </c>
      <c r="EQ637" s="412">
        <v>-7.9914840000000001E-3</v>
      </c>
      <c r="ER637" s="412">
        <v>-2.8712170000000001E-3</v>
      </c>
      <c r="ES637" s="412">
        <v>-4.5602100000000003E-3</v>
      </c>
      <c r="ET637" s="412">
        <v>-5.9076670000000001E-3</v>
      </c>
      <c r="EU637" s="412">
        <v>-5.0888009999999996E-3</v>
      </c>
      <c r="EV637" s="412">
        <v>-5.184892E-3</v>
      </c>
      <c r="EW637" s="412">
        <v>-6.1428280000000004E-3</v>
      </c>
      <c r="EX637" s="412">
        <v>-4.7314599999999998E-3</v>
      </c>
      <c r="EY637" s="412">
        <v>-3.9859680000000003E-3</v>
      </c>
      <c r="EZ637" s="412">
        <v>-7.7791300000000004E-3</v>
      </c>
      <c r="FA637" s="412">
        <v>-6.1223329999999998E-3</v>
      </c>
      <c r="FB637" s="412">
        <v>-1.1220727999999999E-2</v>
      </c>
      <c r="FC637" s="412">
        <v>-2.3392408999999999E-2</v>
      </c>
      <c r="FD637" s="412">
        <v>-2.6334284999999999E-2</v>
      </c>
      <c r="FE637" s="412">
        <v>-4.1257724000000003E-2</v>
      </c>
      <c r="FF637" s="412">
        <v>-2.5856814999999998E-2</v>
      </c>
      <c r="FG637" s="412">
        <v>-1.0358001E-2</v>
      </c>
      <c r="FH637" s="412">
        <v>-2.0345520999999998E-2</v>
      </c>
      <c r="FI637" s="412">
        <v>-1.3968908E-2</v>
      </c>
      <c r="FJ637" s="412">
        <v>-2.0962879E-2</v>
      </c>
      <c r="FK637" s="412">
        <v>-1.3357677E-2</v>
      </c>
      <c r="FL637" s="412">
        <v>-2.3745803999999999E-2</v>
      </c>
      <c r="FM637" s="412">
        <v>0.96849877100000004</v>
      </c>
      <c r="FN637" s="412">
        <v>-2.2943518E-2</v>
      </c>
      <c r="FO637" s="412">
        <v>-1.3529371E-2</v>
      </c>
      <c r="FP637" s="412">
        <v>-1.8050098000000001E-2</v>
      </c>
      <c r="FQ637" s="412">
        <v>-3.1940505000000001E-2</v>
      </c>
      <c r="FR637" s="412">
        <v>-2.6500544000000001E-2</v>
      </c>
      <c r="FS637" s="412">
        <v>-6.9203600000000004E-4</v>
      </c>
      <c r="FT637" s="412">
        <v>-5.2909360000000004E-3</v>
      </c>
      <c r="FU637" s="412">
        <v>-5.0889430000000003E-3</v>
      </c>
      <c r="FV637" s="412">
        <v>-4.3782070000000003E-3</v>
      </c>
      <c r="FW637" s="412">
        <v>-5.0426220000000001E-3</v>
      </c>
      <c r="FX637" s="412">
        <v>-4.7096880000000001E-3</v>
      </c>
      <c r="FY637" s="412">
        <v>-5.6702139999999998E-3</v>
      </c>
      <c r="FZ637" s="412">
        <v>-8.9638770000000003E-3</v>
      </c>
      <c r="GA637" s="412">
        <v>-2.0546179999999998E-3</v>
      </c>
      <c r="GB637" s="412">
        <v>-4.5231630000000002E-3</v>
      </c>
      <c r="GC637" s="412">
        <v>-6.0897629999999998E-3</v>
      </c>
      <c r="GD637" s="412">
        <v>-4.8850969999999997E-3</v>
      </c>
      <c r="GE637" s="412">
        <v>-5.1459610000000001E-3</v>
      </c>
      <c r="GF637" s="412">
        <v>-5.9779539999999997E-3</v>
      </c>
      <c r="GG637" s="412">
        <v>-4.4299279999999996E-3</v>
      </c>
      <c r="GH637" s="412">
        <v>-4.464422E-3</v>
      </c>
      <c r="GI637" s="412">
        <v>-7.4598039999999996E-3</v>
      </c>
      <c r="GJ637" s="412">
        <v>-5.7322140000000002E-3</v>
      </c>
      <c r="GK637" s="412">
        <v>-9.3357289999999992E-3</v>
      </c>
      <c r="GL637" s="412">
        <v>-2.3381951000000002E-2</v>
      </c>
      <c r="GM637" s="412">
        <v>-2.4435617E-2</v>
      </c>
      <c r="GN637" s="412">
        <v>-4.2301232000000001E-2</v>
      </c>
      <c r="GO637" s="412">
        <v>-2.7979733999999999E-2</v>
      </c>
      <c r="GP637" s="412">
        <v>-9.5886860000000008E-3</v>
      </c>
      <c r="GQ637" s="412">
        <v>-1.9855621E-2</v>
      </c>
      <c r="GR637" s="412">
        <v>-1.3647265E-2</v>
      </c>
      <c r="GS637" s="412">
        <v>-2.0761801E-2</v>
      </c>
      <c r="GT637" s="412">
        <v>-1.6321755E-2</v>
      </c>
      <c r="GU637" s="412">
        <v>-2.4040298000000002E-2</v>
      </c>
      <c r="GV637" s="412">
        <v>0.96529031099999996</v>
      </c>
      <c r="GW637" s="412">
        <v>-2.4000106E-2</v>
      </c>
      <c r="GX637" s="412">
        <v>-1.3964443E-2</v>
      </c>
      <c r="GY637" s="412">
        <v>-1.8454958E-2</v>
      </c>
      <c r="GZ637" s="412">
        <v>-3.2902579000000001E-2</v>
      </c>
      <c r="HA637" s="412">
        <v>-2.6122184999999999E-2</v>
      </c>
      <c r="HB637" s="412">
        <v>-2.1771299999999999E-4</v>
      </c>
      <c r="HC637" s="412">
        <v>-5.4553809999999996E-3</v>
      </c>
      <c r="HD637" s="412">
        <v>-5.7949819999999997E-3</v>
      </c>
      <c r="HE637" s="412">
        <v>-4.6450679999999996E-3</v>
      </c>
      <c r="HF637" s="412">
        <v>-5.0957249999999997E-3</v>
      </c>
      <c r="HG637" s="412">
        <v>-4.5848829999999997E-3</v>
      </c>
      <c r="HH637" s="412">
        <v>-6.1388450000000004E-3</v>
      </c>
      <c r="HI637" s="412">
        <v>-9.714716E-3</v>
      </c>
      <c r="HJ637" s="412">
        <v>-2.3125149999999998E-3</v>
      </c>
      <c r="HK637" s="412">
        <v>-4.7250529999999999E-3</v>
      </c>
      <c r="HL637" s="412">
        <v>-6.333867E-3</v>
      </c>
      <c r="HM637" s="412">
        <v>-5.084079E-3</v>
      </c>
      <c r="HN637" s="412">
        <v>-5.4907699999999999E-3</v>
      </c>
      <c r="HO637" s="412">
        <v>-6.1741809999999999E-3</v>
      </c>
      <c r="HP637" s="412">
        <v>-4.8675899999999998E-3</v>
      </c>
      <c r="HQ637" s="412">
        <v>-4.6579730000000001E-3</v>
      </c>
      <c r="HR637" s="412">
        <v>-7.5541230000000003E-3</v>
      </c>
      <c r="HS637" s="412">
        <v>-7.2331319999999998E-3</v>
      </c>
      <c r="HT637" s="412">
        <v>-1.0053167999999999E-2</v>
      </c>
      <c r="HU637" s="412">
        <v>-2.258489E-2</v>
      </c>
      <c r="HV637" s="412">
        <v>-2.3586280000000001E-2</v>
      </c>
      <c r="HW637" s="412">
        <v>-3.9505592999999999E-2</v>
      </c>
      <c r="HX637" s="412">
        <v>-2.8892636999999999E-2</v>
      </c>
      <c r="HY637" s="412">
        <v>-9.5954170000000002E-3</v>
      </c>
      <c r="HZ637" s="412">
        <v>-1.9239737E-2</v>
      </c>
      <c r="IA637" s="412">
        <v>-1.3468971999999999E-2</v>
      </c>
      <c r="IB637" s="412">
        <v>-2.1572838E-2</v>
      </c>
      <c r="IC637" s="412">
        <v>-1.7040141000000002E-2</v>
      </c>
      <c r="ID637" s="412">
        <v>-2.2706529E-2</v>
      </c>
      <c r="IE637" s="412">
        <v>0.964696522</v>
      </c>
      <c r="IF637" s="412">
        <v>-2.4073015E-2</v>
      </c>
      <c r="IG637" s="412">
        <v>-1.5383104999999999E-2</v>
      </c>
      <c r="IH637" s="412">
        <v>-1.9487009999999999E-2</v>
      </c>
      <c r="II637" s="412">
        <v>-3.3300887000000001E-2</v>
      </c>
      <c r="IJ637" s="412">
        <v>-2.6569552999999999E-2</v>
      </c>
      <c r="IK637" s="412">
        <v>-1.2276600000000001E-4</v>
      </c>
      <c r="IL637" s="412">
        <v>-5.1056089999999997E-3</v>
      </c>
      <c r="IM637" s="412">
        <v>-5.5072239999999998E-3</v>
      </c>
      <c r="IN637" s="412">
        <v>-4.8213379999999997E-3</v>
      </c>
      <c r="IO637" s="412">
        <v>-5.1023589999999999E-3</v>
      </c>
      <c r="IP637" s="412">
        <v>-4.7097969999999999E-3</v>
      </c>
      <c r="IQ637" s="412">
        <v>-6.4015130000000002E-3</v>
      </c>
      <c r="IR637" s="412">
        <v>-1.0022301000000001E-2</v>
      </c>
      <c r="IS637" s="412">
        <v>-2.267374E-3</v>
      </c>
      <c r="IT637" s="412">
        <v>-4.7763420000000003E-3</v>
      </c>
      <c r="IU637" s="412">
        <v>-6.3784899999999997E-3</v>
      </c>
      <c r="IV637" s="412">
        <v>-5.1294169999999998E-3</v>
      </c>
      <c r="IW637" s="412">
        <v>-5.4877420000000003E-3</v>
      </c>
      <c r="IX637" s="412">
        <v>-6.2756110000000004E-3</v>
      </c>
      <c r="IY637" s="412">
        <v>-4.7898200000000002E-3</v>
      </c>
      <c r="IZ637" s="412">
        <v>-4.6467089999999997E-3</v>
      </c>
      <c r="JA637" s="412">
        <v>-6.5527909999999997E-3</v>
      </c>
      <c r="JB637" s="412">
        <v>-5.1475690000000003E-3</v>
      </c>
      <c r="JC637" s="412">
        <v>-1.0209385E-2</v>
      </c>
      <c r="JD637" s="412">
        <v>-2.3515189999999998E-2</v>
      </c>
      <c r="JE637" s="412">
        <v>-2.2631229999999999E-2</v>
      </c>
      <c r="JF637" s="412">
        <v>-4.0905682999999998E-2</v>
      </c>
      <c r="JG637" s="412">
        <v>-2.9578721999999998E-2</v>
      </c>
      <c r="JH637" s="412">
        <v>-9.2678269999999993E-3</v>
      </c>
      <c r="JI637" s="412">
        <v>-1.8408520000000001E-2</v>
      </c>
      <c r="JJ637" s="412">
        <v>-1.1392795000000001E-2</v>
      </c>
      <c r="JK637" s="412">
        <v>-2.2291094000000001E-2</v>
      </c>
      <c r="JL637" s="412">
        <v>-1.6721603000000002E-2</v>
      </c>
      <c r="JM637" s="412">
        <v>-2.2487585000000001E-2</v>
      </c>
      <c r="JN637" s="412">
        <v>0.96723615600000001</v>
      </c>
      <c r="JO637" s="412">
        <v>-2.4110513E-2</v>
      </c>
      <c r="JP637" s="412">
        <v>-1.4600158E-2</v>
      </c>
      <c r="JQ637" s="412">
        <v>-1.9972917999999999E-2</v>
      </c>
      <c r="JR637" s="412">
        <v>-3.4048647000000001E-2</v>
      </c>
      <c r="JS637" s="412">
        <v>-2.601125E-2</v>
      </c>
      <c r="JT637" s="413">
        <v>-5.1245500000000003E-5</v>
      </c>
      <c r="JU637" s="412">
        <v>-4.5869709999999996E-3</v>
      </c>
      <c r="JV637" s="412">
        <v>-6.3143599999999998E-3</v>
      </c>
      <c r="JW637" s="412">
        <v>-4.6215090000000002E-3</v>
      </c>
      <c r="JX637" s="412">
        <v>-5.1984860000000004E-3</v>
      </c>
      <c r="JY637" s="412">
        <v>-5.1499479999999997E-3</v>
      </c>
      <c r="JZ637" s="412">
        <v>-6.1177050000000002E-3</v>
      </c>
      <c r="KA637" s="412">
        <v>-9.7076079999999995E-3</v>
      </c>
      <c r="KB637" s="412">
        <v>-1.9414580000000001E-3</v>
      </c>
      <c r="KC637" s="412">
        <v>-4.6034429999999996E-3</v>
      </c>
      <c r="KD637" s="412">
        <v>-6.1445909999999996E-3</v>
      </c>
      <c r="KE637" s="412">
        <v>-5.1075210000000003E-3</v>
      </c>
      <c r="KF637" s="412">
        <v>-5.3334999999999997E-3</v>
      </c>
      <c r="KG637" s="412">
        <v>-5.890284E-3</v>
      </c>
      <c r="KH637" s="412">
        <v>-4.4518980000000001E-3</v>
      </c>
      <c r="KI637" s="412">
        <v>-4.7130519999999997E-3</v>
      </c>
      <c r="KJ637" s="412">
        <v>-6.6704199999999998E-3</v>
      </c>
      <c r="KK637" s="412">
        <v>-4.6949239999999996E-3</v>
      </c>
      <c r="KL637" s="412">
        <v>-1.0316405000000001E-2</v>
      </c>
      <c r="KM637" s="412">
        <v>-2.3394655E-2</v>
      </c>
      <c r="KN637" s="412">
        <v>-2.2124817000000001E-2</v>
      </c>
      <c r="KO637" s="412">
        <v>-4.1159756999999998E-2</v>
      </c>
      <c r="KP637" s="412">
        <v>-2.8926774999999998E-2</v>
      </c>
      <c r="KQ637" s="412">
        <v>-9.3048499999999999E-3</v>
      </c>
      <c r="KR637" s="412">
        <v>-1.7532155000000001E-2</v>
      </c>
      <c r="KS637" s="412">
        <v>-1.3257446000000001E-2</v>
      </c>
      <c r="KT637" s="412">
        <v>-2.2765048E-2</v>
      </c>
      <c r="KU637" s="412">
        <v>-1.6315458000000001E-2</v>
      </c>
      <c r="KV637" s="412">
        <v>-2.3025509E-2</v>
      </c>
      <c r="KW637" s="412">
        <v>0.97059951099999997</v>
      </c>
      <c r="KX637" s="412">
        <v>-2.4686465000000001E-2</v>
      </c>
      <c r="KY637" s="412">
        <v>-1.4704042000000001E-2</v>
      </c>
      <c r="KZ637" s="412">
        <v>-1.9822759999999998E-2</v>
      </c>
      <c r="LA637" s="412">
        <v>-3.4247702999999997E-2</v>
      </c>
      <c r="LB637" s="412">
        <v>-2.6420104999999999E-2</v>
      </c>
      <c r="LC637" s="413">
        <v>-1.1185299999999999E-6</v>
      </c>
      <c r="LD637" s="412">
        <v>-4.0462140000000002E-3</v>
      </c>
      <c r="LE637" s="412">
        <v>-4.9751600000000002E-3</v>
      </c>
      <c r="LF637" s="412">
        <v>-4.7792989999999999E-3</v>
      </c>
      <c r="LG637" s="412">
        <v>-4.975625E-3</v>
      </c>
      <c r="LH637" s="412">
        <v>-5.5637689999999997E-3</v>
      </c>
      <c r="LI637" s="412">
        <v>-6.0294240000000002E-3</v>
      </c>
      <c r="LJ637" s="412">
        <v>-9.8229579999999997E-3</v>
      </c>
      <c r="LK637" s="412">
        <v>-1.7515600000000001E-3</v>
      </c>
      <c r="LL637" s="412">
        <v>-4.3284359999999997E-3</v>
      </c>
      <c r="LM637" s="412">
        <v>-5.9482119999999996E-3</v>
      </c>
      <c r="LN637" s="412">
        <v>-4.885014E-3</v>
      </c>
      <c r="LO637" s="412">
        <v>-4.7541420000000003E-3</v>
      </c>
      <c r="LP637" s="412">
        <v>-5.484765E-3</v>
      </c>
      <c r="LQ637" s="412">
        <v>-4.1304929999999998E-3</v>
      </c>
      <c r="LR637" s="412">
        <v>-4.5230660000000001E-3</v>
      </c>
      <c r="LS637" s="412">
        <v>-6.691064E-3</v>
      </c>
      <c r="LT637" s="412">
        <v>-4.7568879999999999E-3</v>
      </c>
      <c r="LU637" s="412">
        <v>-1.0234063E-2</v>
      </c>
      <c r="LV637" s="412">
        <v>-2.2839331000000001E-2</v>
      </c>
      <c r="LW637" s="412">
        <v>-2.1554805E-2</v>
      </c>
      <c r="LX637" s="412">
        <v>-4.3988228999999997E-2</v>
      </c>
      <c r="LY637" s="412">
        <v>-2.9466194000000001E-2</v>
      </c>
      <c r="LZ637" s="412">
        <v>-9.1528960000000006E-3</v>
      </c>
      <c r="MA637" s="412">
        <v>-1.5479464E-2</v>
      </c>
      <c r="MB637" s="412">
        <v>-1.217382E-2</v>
      </c>
      <c r="MC637" s="412">
        <v>-2.2525153999999999E-2</v>
      </c>
      <c r="MD637" s="412">
        <v>-1.6185175E-2</v>
      </c>
      <c r="ME637" s="412">
        <v>-2.4066165E-2</v>
      </c>
      <c r="MF637" s="412">
        <v>0.96858326299999997</v>
      </c>
      <c r="MG637" s="412">
        <v>-2.5261265000000001E-2</v>
      </c>
      <c r="MH637" s="412">
        <v>-1.4136595E-2</v>
      </c>
      <c r="MI637" s="412">
        <v>-1.9433789999999999E-2</v>
      </c>
      <c r="MJ637" s="412">
        <v>-3.5447507000000003E-2</v>
      </c>
      <c r="MK637" s="412">
        <v>-2.7245168E-2</v>
      </c>
      <c r="ML637" s="413">
        <v>-9.7066599999999999E-7</v>
      </c>
      <c r="MM637" s="412">
        <v>-3.4990469999999999E-3</v>
      </c>
      <c r="MN637" s="412">
        <v>-5.3529659999999998E-3</v>
      </c>
      <c r="MO637" s="412">
        <v>-4.6601430000000003E-3</v>
      </c>
      <c r="MP637" s="412">
        <v>-5.0547539999999998E-3</v>
      </c>
      <c r="MQ637" s="412">
        <v>-5.835402E-3</v>
      </c>
      <c r="MR637" s="412">
        <v>-5.8656330000000003E-3</v>
      </c>
      <c r="MS637" s="412">
        <v>-1.0070676000000001E-2</v>
      </c>
      <c r="MT637" s="412">
        <v>-1.7336420000000001E-3</v>
      </c>
      <c r="MU637" s="412">
        <v>-4.450206E-3</v>
      </c>
      <c r="MV637" s="412">
        <v>-5.9711269999999997E-3</v>
      </c>
      <c r="MW637" s="412">
        <v>-4.9884619999999999E-3</v>
      </c>
      <c r="MX637" s="412">
        <v>-4.8257930000000001E-3</v>
      </c>
      <c r="MY637" s="412">
        <v>-5.3848719999999997E-3</v>
      </c>
      <c r="MZ637" s="412">
        <v>-4.0094370000000002E-3</v>
      </c>
      <c r="NA637" s="412">
        <v>-4.6339809999999997E-3</v>
      </c>
      <c r="NB637" s="412">
        <v>-6.6474109999999998E-3</v>
      </c>
      <c r="NC637" s="412">
        <v>-4.4333560000000003E-3</v>
      </c>
      <c r="ND637" s="412">
        <v>-1.0194526000000001E-2</v>
      </c>
      <c r="NE637" s="412">
        <v>-2.2642875E-2</v>
      </c>
      <c r="NF637" s="412">
        <v>-2.1205073000000001E-2</v>
      </c>
      <c r="NG637" s="412">
        <v>-4.4618445E-2</v>
      </c>
      <c r="NH637" s="412">
        <v>-3.0755298E-2</v>
      </c>
      <c r="NI637" s="412">
        <v>-9.3168620000000004E-3</v>
      </c>
      <c r="NJ637" s="412">
        <v>-1.3844825999999999E-2</v>
      </c>
      <c r="NK637" s="412">
        <v>-1.0379309E-2</v>
      </c>
      <c r="NL637" s="412">
        <v>-2.1176507000000001E-2</v>
      </c>
      <c r="NM637" s="412">
        <v>-1.6789021000000001E-2</v>
      </c>
      <c r="NN637" s="412">
        <v>-2.5945886000000001E-2</v>
      </c>
      <c r="NO637" s="412">
        <v>0.97052746099999998</v>
      </c>
      <c r="NP637" s="412">
        <v>-2.5544885E-2</v>
      </c>
      <c r="NQ637" s="412">
        <v>-1.3702936000000001E-2</v>
      </c>
      <c r="NR637" s="412">
        <v>-2.0262006999999999E-2</v>
      </c>
      <c r="NS637" s="412">
        <v>-3.6581015000000001E-2</v>
      </c>
      <c r="NT637" s="412">
        <v>-2.7758378E-2</v>
      </c>
      <c r="NU637" s="413">
        <v>-1.08714E-6</v>
      </c>
      <c r="NV637" s="412">
        <v>-2.833145E-3</v>
      </c>
      <c r="NW637" s="412">
        <v>-5.2531469999999997E-3</v>
      </c>
      <c r="NX637" s="412">
        <v>-4.5540509999999999E-3</v>
      </c>
      <c r="NY637" s="412">
        <v>-4.893906E-3</v>
      </c>
      <c r="NZ637" s="412">
        <v>-6.1038990000000003E-3</v>
      </c>
      <c r="OA637" s="412">
        <v>-5.7389989999999998E-3</v>
      </c>
      <c r="OB637" s="412">
        <v>-1.0024356E-2</v>
      </c>
      <c r="OC637" s="412">
        <v>-1.752782E-3</v>
      </c>
      <c r="OD637" s="412">
        <v>-4.2256589999999997E-3</v>
      </c>
      <c r="OE637" s="412">
        <v>-5.7998110000000002E-3</v>
      </c>
      <c r="OF637" s="412">
        <v>-4.9209179999999998E-3</v>
      </c>
      <c r="OG637" s="412">
        <v>-4.4973640000000002E-3</v>
      </c>
      <c r="OH637" s="412">
        <v>-5.14329E-3</v>
      </c>
      <c r="OI637" s="412">
        <v>-3.6557870000000002E-3</v>
      </c>
      <c r="OJ637" s="412">
        <v>-4.6050259999999999E-3</v>
      </c>
      <c r="OK637" s="412">
        <v>-6.7226930000000001E-3</v>
      </c>
      <c r="OL637" s="412">
        <v>-4.4309220000000003E-3</v>
      </c>
      <c r="OM637" s="412">
        <v>-1.0388028000000001E-2</v>
      </c>
      <c r="ON637" s="412">
        <v>-2.2309651999999999E-2</v>
      </c>
      <c r="OO637" s="412">
        <v>-2.1951953E-2</v>
      </c>
      <c r="OP637" s="412">
        <v>-4.2319148000000001E-2</v>
      </c>
      <c r="OQ637" s="412">
        <v>-3.0067753999999999E-2</v>
      </c>
      <c r="OR637" s="412">
        <v>-9.1039789999999999E-3</v>
      </c>
      <c r="OS637" s="412">
        <v>-1.3746292E-2</v>
      </c>
      <c r="OT637" s="412">
        <v>-9.8900120000000001E-3</v>
      </c>
      <c r="OU637" s="412">
        <v>-2.1067641000000002E-2</v>
      </c>
      <c r="OV637" s="412">
        <v>-1.5283138999999999E-2</v>
      </c>
      <c r="OW637" s="412">
        <v>-2.3849947999999999E-2</v>
      </c>
      <c r="OX637" s="412">
        <v>0.96900333800000005</v>
      </c>
      <c r="OY637" s="412">
        <v>-2.4586798E-2</v>
      </c>
      <c r="OZ637" s="412">
        <v>-1.38359E-2</v>
      </c>
      <c r="PA637" s="412">
        <v>-1.9892437999999998E-2</v>
      </c>
      <c r="PB637" s="412">
        <v>-3.6113662999999997E-2</v>
      </c>
      <c r="PC637" s="412">
        <v>-2.7195219E-2</v>
      </c>
      <c r="PD637" s="413">
        <v>-1.1579E-6</v>
      </c>
      <c r="PE637" s="412">
        <v>-2.096568E-3</v>
      </c>
      <c r="PF637" s="412">
        <v>-5.0479890000000001E-3</v>
      </c>
      <c r="PG637" s="412">
        <v>-4.463664E-3</v>
      </c>
      <c r="PH637" s="412">
        <v>-4.809827E-3</v>
      </c>
      <c r="PI637" s="412">
        <v>-6.104338E-3</v>
      </c>
      <c r="PJ637" s="412">
        <v>-5.8553260000000001E-3</v>
      </c>
      <c r="PK637" s="412">
        <v>-9.7360820000000001E-3</v>
      </c>
      <c r="PL637" s="412">
        <v>-1.767392E-3</v>
      </c>
      <c r="PM637" s="412">
        <v>-4.0836220000000003E-3</v>
      </c>
      <c r="PN637" s="412">
        <v>-5.4226379999999996E-3</v>
      </c>
      <c r="PO637" s="412">
        <v>-4.82709E-3</v>
      </c>
      <c r="PP637" s="412">
        <v>-4.467202E-3</v>
      </c>
      <c r="PQ637" s="412">
        <v>-4.954824E-3</v>
      </c>
      <c r="PR637" s="412">
        <v>-3.3344030000000001E-3</v>
      </c>
      <c r="PS637" s="412">
        <v>-4.5911270000000004E-3</v>
      </c>
      <c r="PT637" s="412">
        <v>-6.7770970000000002E-3</v>
      </c>
      <c r="PU637" s="412">
        <v>-4.357405E-3</v>
      </c>
      <c r="PV637" s="412">
        <v>-1.0191367999999999E-2</v>
      </c>
      <c r="PW637" s="412">
        <v>-2.2430846000000001E-2</v>
      </c>
      <c r="PX637" s="412">
        <v>-1.9995809999999999E-2</v>
      </c>
      <c r="PY637" s="412">
        <v>-4.3054267E-2</v>
      </c>
      <c r="PZ637" s="412">
        <v>-2.7861659E-2</v>
      </c>
      <c r="QA637" s="412">
        <v>-8.871093E-3</v>
      </c>
      <c r="QB637" s="412">
        <v>-1.2816671999999999E-2</v>
      </c>
      <c r="QC637" s="412">
        <v>-1.0139274E-2</v>
      </c>
      <c r="QD637" s="412">
        <v>-2.0369795999999999E-2</v>
      </c>
      <c r="QE637" s="412">
        <v>-1.4891714E-2</v>
      </c>
      <c r="QF637" s="412">
        <v>-2.3931663999999998E-2</v>
      </c>
      <c r="QG637" s="412">
        <v>0.96503788099999999</v>
      </c>
      <c r="QH637" s="412">
        <v>-2.3369543999999999E-2</v>
      </c>
      <c r="QI637" s="412">
        <v>-1.3726235999999999E-2</v>
      </c>
      <c r="QJ637" s="412">
        <v>-2.0402409E-2</v>
      </c>
      <c r="QK637" s="412">
        <v>-3.5431762999999998E-2</v>
      </c>
      <c r="QL637" s="412">
        <v>-2.6627461000000002E-2</v>
      </c>
      <c r="QM637" s="413">
        <v>-1.0256200000000001E-6</v>
      </c>
      <c r="QN637" s="412">
        <v>-2.5475659999999998E-3</v>
      </c>
      <c r="QO637" s="412">
        <v>-4.8033310000000001E-3</v>
      </c>
      <c r="QP637" s="412">
        <v>-4.4781480000000004E-3</v>
      </c>
      <c r="QQ637" s="412">
        <v>-4.5694589999999997E-3</v>
      </c>
      <c r="QR637" s="412">
        <v>-5.7701039999999999E-3</v>
      </c>
      <c r="QS637" s="412">
        <v>-5.6033929999999999E-3</v>
      </c>
      <c r="QT637" s="412">
        <v>-9.1432920000000008E-3</v>
      </c>
      <c r="QU637" s="412">
        <v>-1.7825370000000001E-3</v>
      </c>
      <c r="QV637" s="412">
        <v>-3.9448110000000003E-3</v>
      </c>
      <c r="QW637" s="412">
        <v>-5.2305019999999997E-3</v>
      </c>
      <c r="QX637" s="412">
        <v>-4.5307150000000003E-3</v>
      </c>
      <c r="QY637" s="412">
        <v>-4.3725589999999998E-3</v>
      </c>
      <c r="QZ637" s="412">
        <v>-4.7639859999999996E-3</v>
      </c>
      <c r="RA637" s="412">
        <v>-3.1819579999999999E-3</v>
      </c>
      <c r="RB637" s="412">
        <v>-4.458053E-3</v>
      </c>
      <c r="RC637" s="412">
        <v>-6.7989670000000004E-3</v>
      </c>
      <c r="RD637" s="412">
        <v>-4.0194189999999998E-3</v>
      </c>
      <c r="RE637" s="412">
        <v>-1.0282345E-2</v>
      </c>
      <c r="RF637" s="412">
        <v>-2.1893652999999999E-2</v>
      </c>
      <c r="RG637" s="412">
        <v>-1.9466687999999999E-2</v>
      </c>
      <c r="RH637" s="412">
        <v>-4.2313321000000001E-2</v>
      </c>
      <c r="RI637" s="412">
        <v>-2.7359354999999998E-2</v>
      </c>
      <c r="RJ637" s="412">
        <v>-8.5018690000000004E-3</v>
      </c>
      <c r="RK637" s="412">
        <v>-1.1638081999999999E-2</v>
      </c>
      <c r="RL637" s="412">
        <v>-9.2785090000000008E-3</v>
      </c>
      <c r="RM637" s="412">
        <v>-2.0086987000000001E-2</v>
      </c>
      <c r="RN637" s="412">
        <v>-1.3495662E-2</v>
      </c>
      <c r="RO637" s="412">
        <v>-2.3066430999999998E-2</v>
      </c>
      <c r="RP637" s="412">
        <v>0.965962298</v>
      </c>
      <c r="RQ637" s="412">
        <v>-2.1679467000000001E-2</v>
      </c>
      <c r="RR637" s="412">
        <v>-1.4494773000000001E-2</v>
      </c>
      <c r="RS637" s="412">
        <v>-2.0400802999999999E-2</v>
      </c>
      <c r="RT637" s="412">
        <v>-3.3965994999999999E-2</v>
      </c>
      <c r="RU637" s="412">
        <v>-2.6232157999999998E-2</v>
      </c>
      <c r="RV637" s="413">
        <v>-9.4837500000000005E-7</v>
      </c>
      <c r="RW637" s="412">
        <v>-2.6432690000000002E-3</v>
      </c>
      <c r="RX637" s="412">
        <v>-5.2820469999999998E-3</v>
      </c>
      <c r="RY637" s="412">
        <v>-4.3948529999999998E-3</v>
      </c>
      <c r="RZ637" s="412">
        <v>-4.4844200000000002E-3</v>
      </c>
      <c r="SA637" s="412">
        <v>-5.6643170000000003E-3</v>
      </c>
      <c r="SB637" s="412">
        <v>-5.3540389999999997E-3</v>
      </c>
      <c r="SC637" s="412">
        <v>-8.8804790000000002E-3</v>
      </c>
      <c r="SD637" s="412">
        <v>-2.0575609999999999E-3</v>
      </c>
      <c r="SE637" s="412">
        <v>-3.743045E-3</v>
      </c>
      <c r="SF637" s="412">
        <v>-5.0536419999999997E-3</v>
      </c>
      <c r="SG637" s="412">
        <v>-4.4251259999999997E-3</v>
      </c>
      <c r="SH637" s="412">
        <v>-4.0665670000000001E-3</v>
      </c>
      <c r="SI637" s="412">
        <v>-4.5725719999999996E-3</v>
      </c>
      <c r="SJ637" s="412">
        <v>-3.2010160000000001E-3</v>
      </c>
      <c r="SK637" s="412">
        <v>-4.3669729999999997E-3</v>
      </c>
      <c r="SL637" s="412">
        <v>-6.4625530000000002E-3</v>
      </c>
      <c r="SM637" s="412">
        <v>-4.4685979999999998E-3</v>
      </c>
      <c r="SN637" s="412">
        <v>-1.0359686999999999E-2</v>
      </c>
      <c r="SO637" s="412">
        <v>-2.1685975E-2</v>
      </c>
      <c r="SP637" s="412">
        <v>-1.8811996000000001E-2</v>
      </c>
      <c r="SQ637" s="412">
        <v>-4.1548949000000002E-2</v>
      </c>
      <c r="SR637" s="412">
        <v>-2.8601814999999999E-2</v>
      </c>
      <c r="SS637" s="412">
        <v>-8.6571370000000005E-3</v>
      </c>
      <c r="ST637" s="412">
        <v>-1.1726884999999999E-2</v>
      </c>
      <c r="SU637" s="412">
        <v>-8.6849490000000008E-3</v>
      </c>
      <c r="SV637" s="412">
        <v>-2.1509265999999999E-2</v>
      </c>
      <c r="SW637" s="412">
        <v>-1.2918890000000001E-2</v>
      </c>
      <c r="SX637" s="412">
        <v>-2.1855438000000001E-2</v>
      </c>
      <c r="SY637" s="412">
        <v>0.96725383600000003</v>
      </c>
      <c r="SZ637" s="412">
        <v>-2.1876848000000001E-2</v>
      </c>
      <c r="TA637" s="412">
        <v>-1.4137156E-2</v>
      </c>
      <c r="TB637" s="412">
        <v>-2.1178031999999999E-2</v>
      </c>
      <c r="TC637" s="412">
        <v>-3.3477005999999997E-2</v>
      </c>
      <c r="TD637" s="412">
        <v>-2.590052E-2</v>
      </c>
      <c r="TE637" s="413">
        <v>-1.06513E-6</v>
      </c>
    </row>
    <row r="638" spans="1:525" x14ac:dyDescent="0.3">
      <c r="A638" s="412">
        <v>-1.1600035E-2</v>
      </c>
      <c r="B638" s="412">
        <v>-2.9660874E-2</v>
      </c>
      <c r="C638" s="412">
        <v>-3.4242056999999999E-2</v>
      </c>
      <c r="D638" s="412">
        <v>-2.6984688999999999E-2</v>
      </c>
      <c r="E638" s="412">
        <v>-2.5116521999999999E-2</v>
      </c>
      <c r="F638" s="412">
        <v>-2.1122513999999998E-2</v>
      </c>
      <c r="G638" s="412">
        <v>-5.3852473999999997E-2</v>
      </c>
      <c r="H638" s="412">
        <v>-1.6565408E-2</v>
      </c>
      <c r="I638" s="412">
        <v>-5.8126245E-2</v>
      </c>
      <c r="J638" s="412">
        <v>-3.3632447000000003E-2</v>
      </c>
      <c r="K638" s="412">
        <v>-3.1519076E-2</v>
      </c>
      <c r="L638" s="412">
        <v>-2.6654246999999999E-2</v>
      </c>
      <c r="M638" s="412">
        <v>-4.0329016000000002E-2</v>
      </c>
      <c r="N638" s="412">
        <v>-5.6234266999999998E-2</v>
      </c>
      <c r="O638" s="412">
        <v>-3.5471020999999998E-2</v>
      </c>
      <c r="P638" s="412">
        <v>-3.6919871999999999E-2</v>
      </c>
      <c r="Q638" s="412">
        <v>-3.5813826E-2</v>
      </c>
      <c r="R638" s="412">
        <v>-5.1179976000000002E-2</v>
      </c>
      <c r="S638" s="412">
        <v>-4.2818161E-2</v>
      </c>
      <c r="T638" s="412">
        <v>-6.1676155000000003E-2</v>
      </c>
      <c r="U638" s="412">
        <v>-6.3101570999999995E-2</v>
      </c>
      <c r="V638" s="412">
        <v>-3.2651438999999997E-2</v>
      </c>
      <c r="W638" s="412">
        <v>-3.8029627000000003E-2</v>
      </c>
      <c r="X638" s="412">
        <v>-5.4276218000000001E-2</v>
      </c>
      <c r="Y638" s="412">
        <v>-9.2860956999999994E-2</v>
      </c>
      <c r="Z638" s="412">
        <v>-6.1661035000000003E-2</v>
      </c>
      <c r="AA638" s="412">
        <v>-6.1760097E-2</v>
      </c>
      <c r="AB638" s="412">
        <v>-8.1255750000000002E-2</v>
      </c>
      <c r="AC638" s="412">
        <v>-3.1595984000000001E-2</v>
      </c>
      <c r="AD638" s="412">
        <v>0.87753955500000003</v>
      </c>
      <c r="AE638" s="412">
        <v>-5.3406226000000001E-2</v>
      </c>
      <c r="AF638" s="412">
        <v>-2.5561352999999998E-2</v>
      </c>
      <c r="AG638" s="412">
        <v>-4.7682308999999999E-2</v>
      </c>
      <c r="AH638" s="412">
        <v>-6.2273473000000003E-2</v>
      </c>
      <c r="AI638" s="412">
        <v>-2.1864000000000001E-4</v>
      </c>
      <c r="AJ638" s="412">
        <v>-1.1785102E-2</v>
      </c>
      <c r="AK638" s="412">
        <v>-2.9876138999999999E-2</v>
      </c>
      <c r="AL638" s="412">
        <v>-3.5117300999999997E-2</v>
      </c>
      <c r="AM638" s="412">
        <v>-2.658489E-2</v>
      </c>
      <c r="AN638" s="412">
        <v>-2.4916627E-2</v>
      </c>
      <c r="AO638" s="412">
        <v>-2.2550122999999998E-2</v>
      </c>
      <c r="AP638" s="412">
        <v>-5.5070342000000001E-2</v>
      </c>
      <c r="AQ638" s="412">
        <v>-1.5113738E-2</v>
      </c>
      <c r="AR638" s="412">
        <v>-5.8179342000000002E-2</v>
      </c>
      <c r="AS638" s="412">
        <v>-3.3619318000000002E-2</v>
      </c>
      <c r="AT638" s="412">
        <v>-3.2456389000000002E-2</v>
      </c>
      <c r="AU638" s="412">
        <v>-2.7255963000000001E-2</v>
      </c>
      <c r="AV638" s="412">
        <v>-4.1876573E-2</v>
      </c>
      <c r="AW638" s="412">
        <v>-5.8229709999999997E-2</v>
      </c>
      <c r="AX638" s="412">
        <v>-3.5528359000000002E-2</v>
      </c>
      <c r="AY638" s="412">
        <v>-3.6525502000000001E-2</v>
      </c>
      <c r="AZ638" s="412">
        <v>-3.4643396999999999E-2</v>
      </c>
      <c r="BA638" s="412">
        <v>-5.1082825999999998E-2</v>
      </c>
      <c r="BB638" s="412">
        <v>-4.2972510999999998E-2</v>
      </c>
      <c r="BC638" s="412">
        <v>-5.8696762999999999E-2</v>
      </c>
      <c r="BD638" s="412">
        <v>-6.3159265000000006E-2</v>
      </c>
      <c r="BE638" s="412">
        <v>-3.2679027999999999E-2</v>
      </c>
      <c r="BF638" s="412">
        <v>-3.8765315000000002E-2</v>
      </c>
      <c r="BG638" s="412">
        <v>-5.3489900999999999E-2</v>
      </c>
      <c r="BH638" s="412">
        <v>-9.1549879000000001E-2</v>
      </c>
      <c r="BI638" s="412">
        <v>-6.3705286999999999E-2</v>
      </c>
      <c r="BJ638" s="412">
        <v>-6.2943136999999996E-2</v>
      </c>
      <c r="BK638" s="412">
        <v>-8.4957975000000005E-2</v>
      </c>
      <c r="BL638" s="412">
        <v>-3.3375472000000003E-2</v>
      </c>
      <c r="BM638" s="412">
        <v>0.87341125500000005</v>
      </c>
      <c r="BN638" s="412">
        <v>-5.4343020999999998E-2</v>
      </c>
      <c r="BO638" s="412">
        <v>-2.5619829E-2</v>
      </c>
      <c r="BP638" s="412">
        <v>-4.9482031000000003E-2</v>
      </c>
      <c r="BQ638" s="412">
        <v>-6.3367568999999999E-2</v>
      </c>
      <c r="BR638" s="412">
        <v>-2.1407500000000001E-4</v>
      </c>
      <c r="BS638" s="412">
        <v>-1.2445677E-2</v>
      </c>
      <c r="BT638" s="412">
        <v>-3.1603851000000002E-2</v>
      </c>
      <c r="BU638" s="412">
        <v>-3.6338495999999998E-2</v>
      </c>
      <c r="BV638" s="412">
        <v>-2.7974801000000001E-2</v>
      </c>
      <c r="BW638" s="412">
        <v>-2.5554967000000001E-2</v>
      </c>
      <c r="BX638" s="412">
        <v>-2.2390712E-2</v>
      </c>
      <c r="BY638" s="412">
        <v>-5.6988382999999997E-2</v>
      </c>
      <c r="BZ638" s="412">
        <v>-1.5142399000000001E-2</v>
      </c>
      <c r="CA638" s="412">
        <v>-5.9664451E-2</v>
      </c>
      <c r="CB638" s="412">
        <v>-3.4056443999999998E-2</v>
      </c>
      <c r="CC638" s="412">
        <v>-3.1632838000000003E-2</v>
      </c>
      <c r="CD638" s="412">
        <v>-2.7880790999999999E-2</v>
      </c>
      <c r="CE638" s="412">
        <v>-4.2974998E-2</v>
      </c>
      <c r="CF638" s="412">
        <v>-5.9493691000000001E-2</v>
      </c>
      <c r="CG638" s="412">
        <v>-3.7081434000000003E-2</v>
      </c>
      <c r="CH638" s="412">
        <v>-3.6528934999999998E-2</v>
      </c>
      <c r="CI638" s="412">
        <v>-3.6938805999999998E-2</v>
      </c>
      <c r="CJ638" s="412">
        <v>-5.4802151E-2</v>
      </c>
      <c r="CK638" s="412">
        <v>-4.4494748000000001E-2</v>
      </c>
      <c r="CL638" s="412">
        <v>-5.6207700999999999E-2</v>
      </c>
      <c r="CM638" s="412">
        <v>-6.2690773000000005E-2</v>
      </c>
      <c r="CN638" s="412">
        <v>-3.3720448E-2</v>
      </c>
      <c r="CO638" s="412">
        <v>-4.0031104999999997E-2</v>
      </c>
      <c r="CP638" s="412">
        <v>-5.1890466000000003E-2</v>
      </c>
      <c r="CQ638" s="412">
        <v>-9.3765158000000001E-2</v>
      </c>
      <c r="CR638" s="412">
        <v>-6.6087373000000005E-2</v>
      </c>
      <c r="CS638" s="412">
        <v>-6.8654390999999995E-2</v>
      </c>
      <c r="CT638" s="412">
        <v>-8.6551612999999999E-2</v>
      </c>
      <c r="CU638" s="412">
        <v>-3.3273918E-2</v>
      </c>
      <c r="CV638" s="412">
        <v>0.86793163900000003</v>
      </c>
      <c r="CW638" s="412">
        <v>-5.5921887000000003E-2</v>
      </c>
      <c r="CX638" s="412">
        <v>-2.6620287999999999E-2</v>
      </c>
      <c r="CY638" s="412">
        <v>-5.0590639E-2</v>
      </c>
      <c r="CZ638" s="412">
        <v>-6.6227705999999997E-2</v>
      </c>
      <c r="DA638" s="412">
        <v>-1.8315700000000001E-4</v>
      </c>
      <c r="DB638" s="412">
        <v>-1.1948467000000001E-2</v>
      </c>
      <c r="DC638" s="412">
        <v>-3.1434385000000002E-2</v>
      </c>
      <c r="DD638" s="412">
        <v>-3.739083E-2</v>
      </c>
      <c r="DE638" s="412">
        <v>-2.7801673999999998E-2</v>
      </c>
      <c r="DF638" s="412">
        <v>-2.4726126000000001E-2</v>
      </c>
      <c r="DG638" s="412">
        <v>-2.4020162000000001E-2</v>
      </c>
      <c r="DH638" s="412">
        <v>-5.8452463000000003E-2</v>
      </c>
      <c r="DI638" s="412">
        <v>-1.7984434000000001E-2</v>
      </c>
      <c r="DJ638" s="412">
        <v>-6.2204618000000003E-2</v>
      </c>
      <c r="DK638" s="412">
        <v>-3.5062470999999998E-2</v>
      </c>
      <c r="DL638" s="412">
        <v>-3.2734555999999998E-2</v>
      </c>
      <c r="DM638" s="412">
        <v>-2.9162407000000001E-2</v>
      </c>
      <c r="DN638" s="412">
        <v>-4.3475857E-2</v>
      </c>
      <c r="DO638" s="412">
        <v>-5.9411499999999999E-2</v>
      </c>
      <c r="DP638" s="412">
        <v>-3.8082399000000003E-2</v>
      </c>
      <c r="DQ638" s="412">
        <v>-3.9760777999999997E-2</v>
      </c>
      <c r="DR638" s="412">
        <v>-3.9068000999999998E-2</v>
      </c>
      <c r="DS638" s="412">
        <v>-5.5710949000000003E-2</v>
      </c>
      <c r="DT638" s="412">
        <v>-4.6409551E-2</v>
      </c>
      <c r="DU638" s="412">
        <v>-5.5469492000000002E-2</v>
      </c>
      <c r="DV638" s="412">
        <v>-6.4891541999999997E-2</v>
      </c>
      <c r="DW638" s="412">
        <v>-3.4918341999999998E-2</v>
      </c>
      <c r="DX638" s="412">
        <v>-4.1652566000000002E-2</v>
      </c>
      <c r="DY638" s="412">
        <v>-4.6205885000000002E-2</v>
      </c>
      <c r="DZ638" s="412">
        <v>-9.9689949999999999E-2</v>
      </c>
      <c r="EA638" s="412">
        <v>-6.8490323000000006E-2</v>
      </c>
      <c r="EB638" s="412">
        <v>-7.2343932E-2</v>
      </c>
      <c r="EC638" s="412">
        <v>-9.0936980000000001E-2</v>
      </c>
      <c r="ED638" s="412">
        <v>-3.6535689000000003E-2</v>
      </c>
      <c r="EE638" s="412">
        <v>0.86437182800000001</v>
      </c>
      <c r="EF638" s="412">
        <v>-6.0090353999999999E-2</v>
      </c>
      <c r="EG638" s="412">
        <v>-2.7963799000000001E-2</v>
      </c>
      <c r="EH638" s="412">
        <v>-5.4293631000000002E-2</v>
      </c>
      <c r="EI638" s="412">
        <v>-6.7979011000000006E-2</v>
      </c>
      <c r="EJ638" s="412">
        <v>-2.2449300000000001E-4</v>
      </c>
      <c r="EK638" s="412">
        <v>-1.179411E-2</v>
      </c>
      <c r="EL638" s="412">
        <v>-3.0452205E-2</v>
      </c>
      <c r="EM638" s="412">
        <v>-3.7587863999999999E-2</v>
      </c>
      <c r="EN638" s="412">
        <v>-2.8657173000000001E-2</v>
      </c>
      <c r="EO638" s="412">
        <v>-2.5671714000000002E-2</v>
      </c>
      <c r="EP638" s="412">
        <v>-2.4434601E-2</v>
      </c>
      <c r="EQ638" s="412">
        <v>-5.7898585000000002E-2</v>
      </c>
      <c r="ER638" s="412">
        <v>-1.7390343999999999E-2</v>
      </c>
      <c r="ES638" s="412">
        <v>-6.3500237000000001E-2</v>
      </c>
      <c r="ET638" s="412">
        <v>-3.5617035999999998E-2</v>
      </c>
      <c r="EU638" s="412">
        <v>-3.3238995E-2</v>
      </c>
      <c r="EV638" s="412">
        <v>-2.9526561E-2</v>
      </c>
      <c r="EW638" s="412">
        <v>-4.4398403000000003E-2</v>
      </c>
      <c r="EX638" s="412">
        <v>-5.7622263E-2</v>
      </c>
      <c r="EY638" s="412">
        <v>-3.7788266000000001E-2</v>
      </c>
      <c r="EZ638" s="412">
        <v>-3.4203260999999999E-2</v>
      </c>
      <c r="FA638" s="412">
        <v>-4.0816242000000003E-2</v>
      </c>
      <c r="FB638" s="412">
        <v>-5.3176001000000001E-2</v>
      </c>
      <c r="FC638" s="412">
        <v>-4.6874442000000002E-2</v>
      </c>
      <c r="FD638" s="412">
        <v>-5.5413293000000002E-2</v>
      </c>
      <c r="FE638" s="412">
        <v>-6.5262434999999994E-2</v>
      </c>
      <c r="FF638" s="412">
        <v>-3.5786941000000003E-2</v>
      </c>
      <c r="FG638" s="412">
        <v>-4.1588892000000002E-2</v>
      </c>
      <c r="FH638" s="412">
        <v>-4.2344056999999997E-2</v>
      </c>
      <c r="FI638" s="412">
        <v>-9.4353128999999994E-2</v>
      </c>
      <c r="FJ638" s="412">
        <v>-6.6517901000000004E-2</v>
      </c>
      <c r="FK638" s="412">
        <v>-7.2653539000000003E-2</v>
      </c>
      <c r="FL638" s="412">
        <v>-9.3879511999999998E-2</v>
      </c>
      <c r="FM638" s="412">
        <v>-3.5541318000000002E-2</v>
      </c>
      <c r="FN638" s="412">
        <v>0.86215623600000002</v>
      </c>
      <c r="FO638" s="412">
        <v>-6.3428289999999998E-2</v>
      </c>
      <c r="FP638" s="412">
        <v>-2.8187555999999999E-2</v>
      </c>
      <c r="FQ638" s="412">
        <v>-5.4368674999999998E-2</v>
      </c>
      <c r="FR638" s="412">
        <v>-7.0260035999999998E-2</v>
      </c>
      <c r="FS638" s="412">
        <v>-2.3692E-4</v>
      </c>
      <c r="FT638" s="412">
        <v>-1.172017E-2</v>
      </c>
      <c r="FU638" s="412">
        <v>-3.0233301000000001E-2</v>
      </c>
      <c r="FV638" s="412">
        <v>-3.8736255999999997E-2</v>
      </c>
      <c r="FW638" s="412">
        <v>-2.8163259999999999E-2</v>
      </c>
      <c r="FX638" s="412">
        <v>-2.4547287000000001E-2</v>
      </c>
      <c r="FY638" s="412">
        <v>-2.5414170999999999E-2</v>
      </c>
      <c r="FZ638" s="412">
        <v>-6.3485129000000001E-2</v>
      </c>
      <c r="GA638" s="412">
        <v>-1.2877257E-2</v>
      </c>
      <c r="GB638" s="412">
        <v>-6.4507881000000003E-2</v>
      </c>
      <c r="GC638" s="412">
        <v>-3.6892834999999999E-2</v>
      </c>
      <c r="GD638" s="412">
        <v>-3.2998452999999997E-2</v>
      </c>
      <c r="GE638" s="412">
        <v>-2.9476981999999999E-2</v>
      </c>
      <c r="GF638" s="412">
        <v>-4.3874547E-2</v>
      </c>
      <c r="GG638" s="412">
        <v>-5.2407852999999997E-2</v>
      </c>
      <c r="GH638" s="412">
        <v>-3.9344521E-2</v>
      </c>
      <c r="GI638" s="412">
        <v>-3.6305760999999999E-2</v>
      </c>
      <c r="GJ638" s="412">
        <v>-4.2380546999999998E-2</v>
      </c>
      <c r="GK638" s="412">
        <v>-5.5234859999999997E-2</v>
      </c>
      <c r="GL638" s="412">
        <v>-4.8160812999999997E-2</v>
      </c>
      <c r="GM638" s="412">
        <v>-5.6139333E-2</v>
      </c>
      <c r="GN638" s="412">
        <v>-6.4143592999999999E-2</v>
      </c>
      <c r="GO638" s="412">
        <v>-3.8911901999999998E-2</v>
      </c>
      <c r="GP638" s="412">
        <v>-4.2538881000000001E-2</v>
      </c>
      <c r="GQ638" s="412">
        <v>-3.7724226E-2</v>
      </c>
      <c r="GR638" s="412">
        <v>-9.4575122999999997E-2</v>
      </c>
      <c r="GS638" s="412">
        <v>-6.6092046000000002E-2</v>
      </c>
      <c r="GT638" s="412">
        <v>-7.4016693999999994E-2</v>
      </c>
      <c r="GU638" s="412">
        <v>-9.6786023999999998E-2</v>
      </c>
      <c r="GV638" s="412">
        <v>-3.3130664999999997E-2</v>
      </c>
      <c r="GW638" s="412">
        <v>0.86011214199999997</v>
      </c>
      <c r="GX638" s="412">
        <v>-6.4797592000000001E-2</v>
      </c>
      <c r="GY638" s="412">
        <v>-2.9342805999999999E-2</v>
      </c>
      <c r="GZ638" s="412">
        <v>-5.4936933E-2</v>
      </c>
      <c r="HA638" s="412">
        <v>-7.4979245E-2</v>
      </c>
      <c r="HB638" s="412">
        <v>-1.7323830000000001E-3</v>
      </c>
      <c r="HC638" s="412">
        <v>-1.1385566999999999E-2</v>
      </c>
      <c r="HD638" s="412">
        <v>-3.1026575000000001E-2</v>
      </c>
      <c r="HE638" s="412">
        <v>-3.9002403999999997E-2</v>
      </c>
      <c r="HF638" s="412">
        <v>-2.811605E-2</v>
      </c>
      <c r="HG638" s="412">
        <v>-2.2887243000000002E-2</v>
      </c>
      <c r="HH638" s="412">
        <v>-2.5436225999999999E-2</v>
      </c>
      <c r="HI638" s="412">
        <v>-6.5060116000000001E-2</v>
      </c>
      <c r="HJ638" s="412">
        <v>-1.4034771999999999E-2</v>
      </c>
      <c r="HK638" s="412">
        <v>-6.6761793E-2</v>
      </c>
      <c r="HL638" s="412">
        <v>-3.8681926999999998E-2</v>
      </c>
      <c r="HM638" s="412">
        <v>-3.3894252999999999E-2</v>
      </c>
      <c r="HN638" s="412">
        <v>-3.1011171000000001E-2</v>
      </c>
      <c r="HO638" s="412">
        <v>-4.5131509E-2</v>
      </c>
      <c r="HP638" s="412">
        <v>-5.4874694000000002E-2</v>
      </c>
      <c r="HQ638" s="412">
        <v>-4.0981459999999997E-2</v>
      </c>
      <c r="HR638" s="412">
        <v>-3.6600056999999998E-2</v>
      </c>
      <c r="HS638" s="412">
        <v>-5.4175754E-2</v>
      </c>
      <c r="HT638" s="412">
        <v>-5.5242258000000002E-2</v>
      </c>
      <c r="HU638" s="412">
        <v>-5.0444484999999997E-2</v>
      </c>
      <c r="HV638" s="412">
        <v>-5.3548775E-2</v>
      </c>
      <c r="HW638" s="412">
        <v>-5.9930855999999998E-2</v>
      </c>
      <c r="HX638" s="412">
        <v>-3.9931346999999999E-2</v>
      </c>
      <c r="HY638" s="412">
        <v>-4.3200086999999998E-2</v>
      </c>
      <c r="HZ638" s="412">
        <v>-3.4189465000000002E-2</v>
      </c>
      <c r="IA638" s="412">
        <v>-9.3284806999999997E-2</v>
      </c>
      <c r="IB638" s="412">
        <v>-6.6529779999999997E-2</v>
      </c>
      <c r="IC638" s="412">
        <v>-7.2877444999999999E-2</v>
      </c>
      <c r="ID638" s="412">
        <v>-9.3595102999999999E-2</v>
      </c>
      <c r="IE638" s="412">
        <v>-3.2515703999999999E-2</v>
      </c>
      <c r="IF638" s="412">
        <v>0.85728131399999996</v>
      </c>
      <c r="IG638" s="412">
        <v>-7.0404848000000006E-2</v>
      </c>
      <c r="IH638" s="412">
        <v>-3.0903931999999999E-2</v>
      </c>
      <c r="II638" s="412">
        <v>-5.6149609000000003E-2</v>
      </c>
      <c r="IJ638" s="412">
        <v>-7.5894200999999994E-2</v>
      </c>
      <c r="IK638" s="412">
        <v>-2.2197839999999998E-3</v>
      </c>
      <c r="IL638" s="412">
        <v>-1.1226175E-2</v>
      </c>
      <c r="IM638" s="412">
        <v>-2.8792825000000001E-2</v>
      </c>
      <c r="IN638" s="412">
        <v>-3.8844231999999999E-2</v>
      </c>
      <c r="IO638" s="412">
        <v>-2.6958729000000001E-2</v>
      </c>
      <c r="IP638" s="412">
        <v>-2.1987935E-2</v>
      </c>
      <c r="IQ638" s="412">
        <v>-2.6819914E-2</v>
      </c>
      <c r="IR638" s="412">
        <v>-6.3883443999999998E-2</v>
      </c>
      <c r="IS638" s="412">
        <v>-1.51799E-2</v>
      </c>
      <c r="IT638" s="412">
        <v>-6.7815322999999997E-2</v>
      </c>
      <c r="IU638" s="412">
        <v>-3.9201764E-2</v>
      </c>
      <c r="IV638" s="412">
        <v>-3.4966205E-2</v>
      </c>
      <c r="IW638" s="412">
        <v>-3.1177829000000001E-2</v>
      </c>
      <c r="IX638" s="412">
        <v>-4.5463155999999998E-2</v>
      </c>
      <c r="IY638" s="412">
        <v>-5.0907586999999997E-2</v>
      </c>
      <c r="IZ638" s="412">
        <v>-4.0024918E-2</v>
      </c>
      <c r="JA638" s="412">
        <v>-3.0330928E-2</v>
      </c>
      <c r="JB638" s="412">
        <v>-3.8224130000000002E-2</v>
      </c>
      <c r="JC638" s="412">
        <v>-5.3197420000000002E-2</v>
      </c>
      <c r="JD638" s="412">
        <v>-5.1005171000000002E-2</v>
      </c>
      <c r="JE638" s="412">
        <v>-5.4722434E-2</v>
      </c>
      <c r="JF638" s="412">
        <v>-6.0339579999999997E-2</v>
      </c>
      <c r="JG638" s="412">
        <v>-4.2175509999999999E-2</v>
      </c>
      <c r="JH638" s="412">
        <v>-4.3907266E-2</v>
      </c>
      <c r="JI638" s="412">
        <v>-3.4090874E-2</v>
      </c>
      <c r="JJ638" s="412">
        <v>-8.5639322000000004E-2</v>
      </c>
      <c r="JK638" s="412">
        <v>-6.6377093999999998E-2</v>
      </c>
      <c r="JL638" s="412">
        <v>-7.0377625999999999E-2</v>
      </c>
      <c r="JM638" s="412">
        <v>-9.3594339999999998E-2</v>
      </c>
      <c r="JN638" s="412">
        <v>-3.2713261E-2</v>
      </c>
      <c r="JO638" s="412">
        <v>0.85725696799999995</v>
      </c>
      <c r="JP638" s="412">
        <v>-7.7569368999999999E-2</v>
      </c>
      <c r="JQ638" s="412">
        <v>-3.2031286999999999E-2</v>
      </c>
      <c r="JR638" s="412">
        <v>-5.7359680000000003E-2</v>
      </c>
      <c r="JS638" s="412">
        <v>-7.5443283999999999E-2</v>
      </c>
      <c r="JT638" s="412">
        <v>-2.3932939999999998E-3</v>
      </c>
      <c r="JU638" s="412">
        <v>-1.1480005999999999E-2</v>
      </c>
      <c r="JV638" s="412">
        <v>-2.9206128000000001E-2</v>
      </c>
      <c r="JW638" s="412">
        <v>-3.7855938999999998E-2</v>
      </c>
      <c r="JX638" s="412">
        <v>-2.6901291000000001E-2</v>
      </c>
      <c r="JY638" s="412">
        <v>-2.1975412999999999E-2</v>
      </c>
      <c r="JZ638" s="412">
        <v>-2.6630524999999999E-2</v>
      </c>
      <c r="KA638" s="412">
        <v>-6.2815968999999999E-2</v>
      </c>
      <c r="KB638" s="412">
        <v>-1.2045042000000001E-2</v>
      </c>
      <c r="KC638" s="412">
        <v>-6.6218809000000003E-2</v>
      </c>
      <c r="KD638" s="412">
        <v>-3.8061236999999998E-2</v>
      </c>
      <c r="KE638" s="412">
        <v>-3.4434790999999999E-2</v>
      </c>
      <c r="KF638" s="412">
        <v>-3.0323780000000002E-2</v>
      </c>
      <c r="KG638" s="412">
        <v>-4.3936583000000001E-2</v>
      </c>
      <c r="KH638" s="412">
        <v>-4.8289338000000001E-2</v>
      </c>
      <c r="KI638" s="412">
        <v>-3.9172057000000003E-2</v>
      </c>
      <c r="KJ638" s="412">
        <v>-2.9784621000000001E-2</v>
      </c>
      <c r="KK638" s="412">
        <v>-3.3171069999999997E-2</v>
      </c>
      <c r="KL638" s="412">
        <v>-5.3255408999999997E-2</v>
      </c>
      <c r="KM638" s="412">
        <v>-5.1307037E-2</v>
      </c>
      <c r="KN638" s="412">
        <v>-5.4859690000000003E-2</v>
      </c>
      <c r="KO638" s="412">
        <v>-6.0200136000000001E-2</v>
      </c>
      <c r="KP638" s="412">
        <v>-4.234011E-2</v>
      </c>
      <c r="KQ638" s="412">
        <v>-4.4415870000000003E-2</v>
      </c>
      <c r="KR638" s="412">
        <v>-3.2366754999999997E-2</v>
      </c>
      <c r="KS638" s="412">
        <v>-8.5697651999999999E-2</v>
      </c>
      <c r="KT638" s="412">
        <v>-6.6481423999999997E-2</v>
      </c>
      <c r="KU638" s="412">
        <v>-6.8871654000000004E-2</v>
      </c>
      <c r="KV638" s="412">
        <v>-9.7347520000000007E-2</v>
      </c>
      <c r="KW638" s="412">
        <v>-3.3096767999999999E-2</v>
      </c>
      <c r="KX638" s="412">
        <v>0.85861060300000003</v>
      </c>
      <c r="KY638" s="412">
        <v>-8.0551063000000006E-2</v>
      </c>
      <c r="KZ638" s="412">
        <v>-3.2856771E-2</v>
      </c>
      <c r="LA638" s="412">
        <v>-5.8159064000000003E-2</v>
      </c>
      <c r="LB638" s="412">
        <v>-7.5751939000000004E-2</v>
      </c>
      <c r="LC638" s="412">
        <v>-2.6178460000000001E-3</v>
      </c>
      <c r="LD638" s="412">
        <v>-1.1684419E-2</v>
      </c>
      <c r="LE638" s="412">
        <v>-2.8127626999999999E-2</v>
      </c>
      <c r="LF638" s="412">
        <v>-3.7885942999999998E-2</v>
      </c>
      <c r="LG638" s="412">
        <v>-2.4481546999999999E-2</v>
      </c>
      <c r="LH638" s="412">
        <v>-2.1841685E-2</v>
      </c>
      <c r="LI638" s="412">
        <v>-2.5891898E-2</v>
      </c>
      <c r="LJ638" s="412">
        <v>-6.0064580999999999E-2</v>
      </c>
      <c r="LK638" s="412">
        <v>-1.1148973E-2</v>
      </c>
      <c r="LL638" s="412">
        <v>-6.2561236000000006E-2</v>
      </c>
      <c r="LM638" s="412">
        <v>-3.6350826000000003E-2</v>
      </c>
      <c r="LN638" s="412">
        <v>-3.3398437000000003E-2</v>
      </c>
      <c r="LO638" s="412">
        <v>-2.7727247999999999E-2</v>
      </c>
      <c r="LP638" s="412">
        <v>-4.0990695000000001E-2</v>
      </c>
      <c r="LQ638" s="412">
        <v>-4.3932444000000001E-2</v>
      </c>
      <c r="LR638" s="412">
        <v>-3.8110794000000003E-2</v>
      </c>
      <c r="LS638" s="412">
        <v>-2.7915289999999999E-2</v>
      </c>
      <c r="LT638" s="412">
        <v>-3.0330849999999999E-2</v>
      </c>
      <c r="LU638" s="412">
        <v>-5.2292344999999997E-2</v>
      </c>
      <c r="LV638" s="412">
        <v>-5.0925037999999999E-2</v>
      </c>
      <c r="LW638" s="412">
        <v>-5.5805920000000002E-2</v>
      </c>
      <c r="LX638" s="412">
        <v>-6.1327817E-2</v>
      </c>
      <c r="LY638" s="412">
        <v>-4.3013596000000001E-2</v>
      </c>
      <c r="LZ638" s="412">
        <v>-4.3281936999999999E-2</v>
      </c>
      <c r="MA638" s="412">
        <v>-3.0174421999999999E-2</v>
      </c>
      <c r="MB638" s="412">
        <v>-7.7756937999999998E-2</v>
      </c>
      <c r="MC638" s="412">
        <v>-6.5657216000000004E-2</v>
      </c>
      <c r="MD638" s="412">
        <v>-6.5950401000000006E-2</v>
      </c>
      <c r="ME638" s="412">
        <v>-9.9220275999999996E-2</v>
      </c>
      <c r="MF638" s="412">
        <v>-3.7784606999999998E-2</v>
      </c>
      <c r="MG638" s="412">
        <v>0.85720104699999999</v>
      </c>
      <c r="MH638" s="412">
        <v>-8.1697620999999998E-2</v>
      </c>
      <c r="MI638" s="412">
        <v>-3.3662220999999999E-2</v>
      </c>
      <c r="MJ638" s="412">
        <v>-5.9977875999999999E-2</v>
      </c>
      <c r="MK638" s="412">
        <v>-7.6517609E-2</v>
      </c>
      <c r="ML638" s="412">
        <v>-2.813168E-3</v>
      </c>
      <c r="MM638" s="412">
        <v>-1.1765759000000001E-2</v>
      </c>
      <c r="MN638" s="412">
        <v>-2.982723E-2</v>
      </c>
      <c r="MO638" s="412">
        <v>-3.8387457999999999E-2</v>
      </c>
      <c r="MP638" s="412">
        <v>-2.3631421999999999E-2</v>
      </c>
      <c r="MQ638" s="412">
        <v>-2.0820219000000001E-2</v>
      </c>
      <c r="MR638" s="412">
        <v>-2.5485048E-2</v>
      </c>
      <c r="MS638" s="412">
        <v>-5.9537439999999997E-2</v>
      </c>
      <c r="MT638" s="412">
        <v>-1.2054901999999999E-2</v>
      </c>
      <c r="MU638" s="412">
        <v>-6.3972124000000005E-2</v>
      </c>
      <c r="MV638" s="412">
        <v>-3.6031847999999998E-2</v>
      </c>
      <c r="MW638" s="412">
        <v>-3.2487434000000003E-2</v>
      </c>
      <c r="MX638" s="412">
        <v>-2.8107663000000001E-2</v>
      </c>
      <c r="MY638" s="412">
        <v>-4.0437849999999997E-2</v>
      </c>
      <c r="MZ638" s="412">
        <v>-4.1192404000000002E-2</v>
      </c>
      <c r="NA638" s="412">
        <v>-3.8742298000000001E-2</v>
      </c>
      <c r="NB638" s="412">
        <v>-2.7655475999999998E-2</v>
      </c>
      <c r="NC638" s="412">
        <v>-3.1621594000000003E-2</v>
      </c>
      <c r="ND638" s="412">
        <v>-5.3992842999999999E-2</v>
      </c>
      <c r="NE638" s="412">
        <v>-5.0788475E-2</v>
      </c>
      <c r="NF638" s="412">
        <v>-5.6764742999999999E-2</v>
      </c>
      <c r="NG638" s="412">
        <v>-6.1299459000000001E-2</v>
      </c>
      <c r="NH638" s="412">
        <v>-4.4254809999999999E-2</v>
      </c>
      <c r="NI638" s="412">
        <v>-4.2748595E-2</v>
      </c>
      <c r="NJ638" s="412">
        <v>-2.6931686999999999E-2</v>
      </c>
      <c r="NK638" s="412">
        <v>-7.6527458000000007E-2</v>
      </c>
      <c r="NL638" s="412">
        <v>-6.2529108E-2</v>
      </c>
      <c r="NM638" s="412">
        <v>-6.4918349E-2</v>
      </c>
      <c r="NN638" s="412">
        <v>-0.10309422</v>
      </c>
      <c r="NO638" s="412">
        <v>-4.0208529999999999E-2</v>
      </c>
      <c r="NP638" s="412">
        <v>0.85624065100000002</v>
      </c>
      <c r="NQ638" s="412">
        <v>-8.3512264000000003E-2</v>
      </c>
      <c r="NR638" s="412">
        <v>-3.5343418000000001E-2</v>
      </c>
      <c r="NS638" s="412">
        <v>-6.2340311000000002E-2</v>
      </c>
      <c r="NT638" s="412">
        <v>-7.8390097000000006E-2</v>
      </c>
      <c r="NU638" s="412">
        <v>-2.7882649999999998E-3</v>
      </c>
      <c r="NV638" s="412">
        <v>-1.2193135000000001E-2</v>
      </c>
      <c r="NW638" s="412">
        <v>-2.9070664E-2</v>
      </c>
      <c r="NX638" s="412">
        <v>-3.7637060999999999E-2</v>
      </c>
      <c r="NY638" s="412">
        <v>-2.2083519999999999E-2</v>
      </c>
      <c r="NZ638" s="412">
        <v>-1.9745268999999999E-2</v>
      </c>
      <c r="OA638" s="412">
        <v>-2.5426865E-2</v>
      </c>
      <c r="OB638" s="412">
        <v>-6.0919331E-2</v>
      </c>
      <c r="OC638" s="412">
        <v>-1.296895E-2</v>
      </c>
      <c r="OD638" s="412">
        <v>-6.0078486E-2</v>
      </c>
      <c r="OE638" s="412">
        <v>-3.5061070999999999E-2</v>
      </c>
      <c r="OF638" s="412">
        <v>-3.1854942999999997E-2</v>
      </c>
      <c r="OG638" s="412">
        <v>-2.6859028E-2</v>
      </c>
      <c r="OH638" s="412">
        <v>-3.8671881999999998E-2</v>
      </c>
      <c r="OI638" s="412">
        <v>-3.8241612000000001E-2</v>
      </c>
      <c r="OJ638" s="412">
        <v>-3.7231141000000002E-2</v>
      </c>
      <c r="OK638" s="412">
        <v>-2.7231222999999999E-2</v>
      </c>
      <c r="OL638" s="412">
        <v>-3.0746982999999999E-2</v>
      </c>
      <c r="OM638" s="412">
        <v>-5.3521472E-2</v>
      </c>
      <c r="ON638" s="412">
        <v>-5.0710685999999998E-2</v>
      </c>
      <c r="OO638" s="412">
        <v>-5.8523344999999997E-2</v>
      </c>
      <c r="OP638" s="412">
        <v>-6.1863148E-2</v>
      </c>
      <c r="OQ638" s="412">
        <v>-4.5161392000000002E-2</v>
      </c>
      <c r="OR638" s="412">
        <v>-4.2771447999999997E-2</v>
      </c>
      <c r="OS638" s="412">
        <v>-2.5229405E-2</v>
      </c>
      <c r="OT638" s="412">
        <v>-7.7408878E-2</v>
      </c>
      <c r="OU638" s="412">
        <v>-6.1887367999999998E-2</v>
      </c>
      <c r="OV638" s="412">
        <v>-6.3595166999999994E-2</v>
      </c>
      <c r="OW638" s="412">
        <v>-0.100316901</v>
      </c>
      <c r="OX638" s="412">
        <v>-3.9395931000000002E-2</v>
      </c>
      <c r="OY638" s="412">
        <v>0.85246234099999996</v>
      </c>
      <c r="OZ638" s="412">
        <v>-8.5933956000000006E-2</v>
      </c>
      <c r="PA638" s="412">
        <v>-3.6249565999999997E-2</v>
      </c>
      <c r="PB638" s="412">
        <v>-6.3846183000000001E-2</v>
      </c>
      <c r="PC638" s="412">
        <v>-7.9891562999999999E-2</v>
      </c>
      <c r="PD638" s="412">
        <v>-2.8526150000000002E-3</v>
      </c>
      <c r="PE638" s="412">
        <v>-1.2860613E-2</v>
      </c>
      <c r="PF638" s="412">
        <v>-3.0044324000000001E-2</v>
      </c>
      <c r="PG638" s="412">
        <v>-3.6730904000000002E-2</v>
      </c>
      <c r="PH638" s="412">
        <v>-2.0713346000000001E-2</v>
      </c>
      <c r="PI638" s="412">
        <v>-1.8642208E-2</v>
      </c>
      <c r="PJ638" s="412">
        <v>-2.5495305999999999E-2</v>
      </c>
      <c r="PK638" s="412">
        <v>-6.1713730000000001E-2</v>
      </c>
      <c r="PL638" s="412">
        <v>-1.4047344E-2</v>
      </c>
      <c r="PM638" s="412">
        <v>-6.1235060000000001E-2</v>
      </c>
      <c r="PN638" s="412">
        <v>-3.3093085000000001E-2</v>
      </c>
      <c r="PO638" s="412">
        <v>-3.2210698000000003E-2</v>
      </c>
      <c r="PP638" s="412">
        <v>-2.7221017E-2</v>
      </c>
      <c r="PQ638" s="412">
        <v>-3.7796062999999998E-2</v>
      </c>
      <c r="PR638" s="412">
        <v>-3.7185652E-2</v>
      </c>
      <c r="PS638" s="412">
        <v>-3.8444601000000002E-2</v>
      </c>
      <c r="PT638" s="412">
        <v>-2.7469718000000001E-2</v>
      </c>
      <c r="PU638" s="412">
        <v>-3.1261359000000002E-2</v>
      </c>
      <c r="PV638" s="412">
        <v>-5.4180689999999997E-2</v>
      </c>
      <c r="PW638" s="412">
        <v>-5.1842798000000002E-2</v>
      </c>
      <c r="PX638" s="412">
        <v>-5.8274048000000002E-2</v>
      </c>
      <c r="PY638" s="412">
        <v>-6.1240173000000002E-2</v>
      </c>
      <c r="PZ638" s="412">
        <v>-4.4612908999999999E-2</v>
      </c>
      <c r="QA638" s="412">
        <v>-4.2979535999999999E-2</v>
      </c>
      <c r="QB638" s="412">
        <v>-2.4765006999999999E-2</v>
      </c>
      <c r="QC638" s="412">
        <v>-6.5508549999999999E-2</v>
      </c>
      <c r="QD638" s="412">
        <v>-6.3362632000000002E-2</v>
      </c>
      <c r="QE638" s="412">
        <v>-6.4147247000000004E-2</v>
      </c>
      <c r="QF638" s="412">
        <v>-0.105368509</v>
      </c>
      <c r="QG638" s="412">
        <v>-3.4386967999999997E-2</v>
      </c>
      <c r="QH638" s="412">
        <v>0.85041049599999996</v>
      </c>
      <c r="QI638" s="412">
        <v>-8.5321456000000004E-2</v>
      </c>
      <c r="QJ638" s="412">
        <v>-3.7389614000000002E-2</v>
      </c>
      <c r="QK638" s="412">
        <v>-6.5087895000000007E-2</v>
      </c>
      <c r="QL638" s="412">
        <v>-8.2174630999999998E-2</v>
      </c>
      <c r="QM638" s="412">
        <v>-2.7035819999999999E-3</v>
      </c>
      <c r="QN638" s="412">
        <v>-1.3130136000000001E-2</v>
      </c>
      <c r="QO638" s="412">
        <v>-2.6878061000000002E-2</v>
      </c>
      <c r="QP638" s="412">
        <v>-3.7280470000000003E-2</v>
      </c>
      <c r="QQ638" s="412">
        <v>-2.0058328E-2</v>
      </c>
      <c r="QR638" s="412">
        <v>-1.7625827E-2</v>
      </c>
      <c r="QS638" s="412">
        <v>-2.3656720999999999E-2</v>
      </c>
      <c r="QT638" s="412">
        <v>-6.1809246999999998E-2</v>
      </c>
      <c r="QU638" s="412">
        <v>-1.2633439999999999E-2</v>
      </c>
      <c r="QV638" s="412">
        <v>-6.0999988999999998E-2</v>
      </c>
      <c r="QW638" s="412">
        <v>-3.3539289E-2</v>
      </c>
      <c r="QX638" s="412">
        <v>-3.0825875999999999E-2</v>
      </c>
      <c r="QY638" s="412">
        <v>-2.6698988E-2</v>
      </c>
      <c r="QZ638" s="412">
        <v>-3.6531853000000003E-2</v>
      </c>
      <c r="RA638" s="412">
        <v>-3.7355542999999998E-2</v>
      </c>
      <c r="RB638" s="412">
        <v>-3.7293526E-2</v>
      </c>
      <c r="RC638" s="412">
        <v>-2.8122208999999999E-2</v>
      </c>
      <c r="RD638" s="412">
        <v>-2.9069641E-2</v>
      </c>
      <c r="RE638" s="412">
        <v>-5.4509579000000002E-2</v>
      </c>
      <c r="RF638" s="412">
        <v>-5.3377055999999999E-2</v>
      </c>
      <c r="RG638" s="412">
        <v>-6.1419461000000002E-2</v>
      </c>
      <c r="RH638" s="412">
        <v>-6.2080334000000001E-2</v>
      </c>
      <c r="RI638" s="412">
        <v>-4.7855785999999997E-2</v>
      </c>
      <c r="RJ638" s="412">
        <v>-4.2803259000000003E-2</v>
      </c>
      <c r="RK638" s="412">
        <v>-2.331633E-2</v>
      </c>
      <c r="RL638" s="412">
        <v>-6.6044400000000003E-2</v>
      </c>
      <c r="RM638" s="412">
        <v>-6.2744708999999996E-2</v>
      </c>
      <c r="RN638" s="412">
        <v>-6.2036701E-2</v>
      </c>
      <c r="RO638" s="412">
        <v>-0.110465483</v>
      </c>
      <c r="RP638" s="412">
        <v>-2.9193631000000001E-2</v>
      </c>
      <c r="RQ638" s="412">
        <v>0.84587793300000003</v>
      </c>
      <c r="RR638" s="412">
        <v>-8.8127442E-2</v>
      </c>
      <c r="RS638" s="412">
        <v>-3.8197599999999998E-2</v>
      </c>
      <c r="RT638" s="412">
        <v>-6.8625812999999994E-2</v>
      </c>
      <c r="RU638" s="412">
        <v>-8.5218174999999993E-2</v>
      </c>
      <c r="RV638" s="412">
        <v>-1.879258E-3</v>
      </c>
      <c r="RW638" s="412">
        <v>-1.351312E-2</v>
      </c>
      <c r="RX638" s="412">
        <v>-2.2230347000000001E-2</v>
      </c>
      <c r="RY638" s="412">
        <v>-3.9075583999999997E-2</v>
      </c>
      <c r="RZ638" s="412">
        <v>-1.9547624999999999E-2</v>
      </c>
      <c r="SA638" s="412">
        <v>-1.7381563999999999E-2</v>
      </c>
      <c r="SB638" s="412">
        <v>-2.3968257E-2</v>
      </c>
      <c r="SC638" s="412">
        <v>-6.1889044999999997E-2</v>
      </c>
      <c r="SD638" s="412">
        <v>-2.0030072999999999E-2</v>
      </c>
      <c r="SE638" s="412">
        <v>-6.3345625000000003E-2</v>
      </c>
      <c r="SF638" s="412">
        <v>-3.4615764E-2</v>
      </c>
      <c r="SG638" s="412">
        <v>-3.0884868999999999E-2</v>
      </c>
      <c r="SH638" s="412">
        <v>-2.6784789999999999E-2</v>
      </c>
      <c r="SI638" s="412">
        <v>-3.6446852000000002E-2</v>
      </c>
      <c r="SJ638" s="412">
        <v>-3.7989992E-2</v>
      </c>
      <c r="SK638" s="412">
        <v>-3.9338318999999997E-2</v>
      </c>
      <c r="SL638" s="412">
        <v>-2.7602531E-2</v>
      </c>
      <c r="SM638" s="412">
        <v>-3.3605461000000003E-2</v>
      </c>
      <c r="SN638" s="412">
        <v>-5.4509416999999998E-2</v>
      </c>
      <c r="SO638" s="412">
        <v>-5.4771051000000001E-2</v>
      </c>
      <c r="SP638" s="412">
        <v>-5.7991000000000001E-2</v>
      </c>
      <c r="SQ638" s="412">
        <v>-6.2618173999999999E-2</v>
      </c>
      <c r="SR638" s="412">
        <v>-5.0864756999999997E-2</v>
      </c>
      <c r="SS638" s="412">
        <v>-4.4632028999999997E-2</v>
      </c>
      <c r="ST638" s="412">
        <v>-2.4778681E-2</v>
      </c>
      <c r="SU638" s="412">
        <v>-7.0304598999999995E-2</v>
      </c>
      <c r="SV638" s="412">
        <v>-6.6050741999999996E-2</v>
      </c>
      <c r="SW638" s="412">
        <v>-5.8506804000000003E-2</v>
      </c>
      <c r="SX638" s="412">
        <v>-0.105897677</v>
      </c>
      <c r="SY638" s="412">
        <v>-2.9086824000000001E-2</v>
      </c>
      <c r="SZ638" s="412">
        <v>0.83798311700000006</v>
      </c>
      <c r="TA638" s="412">
        <v>-9.0850798999999996E-2</v>
      </c>
      <c r="TB638" s="412">
        <v>-3.8606316000000002E-2</v>
      </c>
      <c r="TC638" s="412">
        <v>-6.9687666999999995E-2</v>
      </c>
      <c r="TD638" s="412">
        <v>-8.6237133999999993E-2</v>
      </c>
      <c r="TE638" s="412">
        <v>-2.2506420000000002E-3</v>
      </c>
    </row>
    <row r="639" spans="1:525" x14ac:dyDescent="0.3">
      <c r="A639" s="412">
        <v>-2.4943779999999998E-3</v>
      </c>
      <c r="B639" s="412">
        <v>-3.7882509999999999E-3</v>
      </c>
      <c r="C639" s="412">
        <v>-2.2967700000000001E-3</v>
      </c>
      <c r="D639" s="412">
        <v>-1.771868E-3</v>
      </c>
      <c r="E639" s="412">
        <v>-1.230638E-3</v>
      </c>
      <c r="F639" s="412">
        <v>-5.3928630000000003E-3</v>
      </c>
      <c r="G639" s="412">
        <v>-4.0835560000000003E-3</v>
      </c>
      <c r="H639" s="412">
        <v>-1.830852E-3</v>
      </c>
      <c r="I639" s="412">
        <v>-3.9339639999999999E-3</v>
      </c>
      <c r="J639" s="412">
        <v>-2.7114079999999998E-3</v>
      </c>
      <c r="K639" s="412">
        <v>-3.0005639999999998E-3</v>
      </c>
      <c r="L639" s="412">
        <v>-2.9990210000000002E-3</v>
      </c>
      <c r="M639" s="412">
        <v>-2.156533E-3</v>
      </c>
      <c r="N639" s="412">
        <v>-2.0895190000000002E-3</v>
      </c>
      <c r="O639" s="412">
        <v>-1.8764319999999999E-3</v>
      </c>
      <c r="P639" s="412">
        <v>-3.2593909999999999E-3</v>
      </c>
      <c r="Q639" s="412">
        <v>-7.5994399999999998E-3</v>
      </c>
      <c r="R639" s="412">
        <v>-2.0083649999999998E-3</v>
      </c>
      <c r="S639" s="412">
        <v>-3.2503079999999999E-3</v>
      </c>
      <c r="T639" s="412">
        <v>-3.1968959999999999E-3</v>
      </c>
      <c r="U639" s="412">
        <v>-4.8349930000000001E-3</v>
      </c>
      <c r="V639" s="412">
        <v>-4.0767470000000004E-3</v>
      </c>
      <c r="W639" s="412">
        <v>-3.8050620000000001E-3</v>
      </c>
      <c r="X639" s="412">
        <v>-1.0065800999999999E-2</v>
      </c>
      <c r="Y639" s="412">
        <v>-1.1596379E-2</v>
      </c>
      <c r="Z639" s="412">
        <v>-4.6857510000000002E-3</v>
      </c>
      <c r="AA639" s="412">
        <v>-2.8192249999999999E-3</v>
      </c>
      <c r="AB639" s="412">
        <v>-2.3608829999999998E-3</v>
      </c>
      <c r="AC639" s="412">
        <v>-4.4675770000000004E-3</v>
      </c>
      <c r="AD639" s="412">
        <v>-4.758735E-3</v>
      </c>
      <c r="AE639" s="412">
        <v>0.99107330100000002</v>
      </c>
      <c r="AF639" s="412">
        <v>-3.9127609999999998E-3</v>
      </c>
      <c r="AG639" s="412">
        <v>-5.6735809999999996E-3</v>
      </c>
      <c r="AH639" s="412">
        <v>-1.0693085E-2</v>
      </c>
      <c r="AI639" s="413">
        <v>-8.6427100000000001E-6</v>
      </c>
      <c r="AJ639" s="412">
        <v>-1.7134520000000001E-3</v>
      </c>
      <c r="AK639" s="412">
        <v>-3.6611730000000002E-3</v>
      </c>
      <c r="AL639" s="412">
        <v>-1.852937E-3</v>
      </c>
      <c r="AM639" s="412">
        <v>-1.2289639999999999E-3</v>
      </c>
      <c r="AN639" s="412">
        <v>-9.3359900000000002E-4</v>
      </c>
      <c r="AO639" s="412">
        <v>-3.1816169999999999E-3</v>
      </c>
      <c r="AP639" s="412">
        <v>-3.2003119999999999E-3</v>
      </c>
      <c r="AQ639" s="412">
        <v>-1.154109E-3</v>
      </c>
      <c r="AR639" s="412">
        <v>-3.1465540000000002E-3</v>
      </c>
      <c r="AS639" s="412">
        <v>-2.2072860000000001E-3</v>
      </c>
      <c r="AT639" s="412">
        <v>-2.4488349999999999E-3</v>
      </c>
      <c r="AU639" s="412">
        <v>-2.4677700000000002E-3</v>
      </c>
      <c r="AV639" s="412">
        <v>-1.3763639999999999E-3</v>
      </c>
      <c r="AW639" s="412">
        <v>-1.63094E-3</v>
      </c>
      <c r="AX639" s="412">
        <v>-1.2102230000000001E-3</v>
      </c>
      <c r="AY639" s="412">
        <v>-2.4802359999999998E-3</v>
      </c>
      <c r="AZ639" s="412">
        <v>-5.4609990000000002E-3</v>
      </c>
      <c r="BA639" s="412">
        <v>-1.49161E-3</v>
      </c>
      <c r="BB639" s="412">
        <v>-2.349584E-3</v>
      </c>
      <c r="BC639" s="412">
        <v>-1.993061E-3</v>
      </c>
      <c r="BD639" s="412">
        <v>-3.7372640000000001E-3</v>
      </c>
      <c r="BE639" s="412">
        <v>-3.668003E-3</v>
      </c>
      <c r="BF639" s="412">
        <v>-3.2499629999999998E-3</v>
      </c>
      <c r="BG639" s="412">
        <v>-8.8448539999999992E-3</v>
      </c>
      <c r="BH639" s="412">
        <v>-9.0237379999999999E-3</v>
      </c>
      <c r="BI639" s="412">
        <v>-3.8936470000000001E-3</v>
      </c>
      <c r="BJ639" s="412">
        <v>-2.6555469999999999E-3</v>
      </c>
      <c r="BK639" s="412">
        <v>-1.6839870000000001E-3</v>
      </c>
      <c r="BL639" s="412">
        <v>-3.6262690000000001E-3</v>
      </c>
      <c r="BM639" s="412">
        <v>-2.8286510000000002E-3</v>
      </c>
      <c r="BN639" s="412">
        <v>0.99222522300000005</v>
      </c>
      <c r="BO639" s="412">
        <v>-3.9062260000000001E-3</v>
      </c>
      <c r="BP639" s="412">
        <v>-5.2872270000000002E-3</v>
      </c>
      <c r="BQ639" s="412">
        <v>-7.7948690000000003E-3</v>
      </c>
      <c r="BR639" s="413">
        <v>-2.8749799999999999E-6</v>
      </c>
      <c r="BS639" s="412">
        <v>-1.686115E-3</v>
      </c>
      <c r="BT639" s="412">
        <v>-3.374494E-3</v>
      </c>
      <c r="BU639" s="412">
        <v>-1.7980450000000001E-3</v>
      </c>
      <c r="BV639" s="412">
        <v>-1.2565020000000001E-3</v>
      </c>
      <c r="BW639" s="412">
        <v>-8.8664899999999999E-4</v>
      </c>
      <c r="BX639" s="412">
        <v>-3.1197479999999999E-3</v>
      </c>
      <c r="BY639" s="412">
        <v>-3.0331080000000001E-3</v>
      </c>
      <c r="BZ639" s="412">
        <v>-1.086152E-3</v>
      </c>
      <c r="CA639" s="412">
        <v>-3.0832070000000001E-3</v>
      </c>
      <c r="CB639" s="412">
        <v>-2.136673E-3</v>
      </c>
      <c r="CC639" s="412">
        <v>-2.2483690000000001E-3</v>
      </c>
      <c r="CD639" s="412">
        <v>-2.1846220000000002E-3</v>
      </c>
      <c r="CE639" s="412">
        <v>-1.2899000000000001E-3</v>
      </c>
      <c r="CF639" s="412">
        <v>-1.5706120000000001E-3</v>
      </c>
      <c r="CG639" s="412">
        <v>-1.206398E-3</v>
      </c>
      <c r="CH639" s="412">
        <v>-2.3801870000000002E-3</v>
      </c>
      <c r="CI639" s="412">
        <v>-5.7088169999999997E-3</v>
      </c>
      <c r="CJ639" s="412">
        <v>-1.4194699999999999E-3</v>
      </c>
      <c r="CK639" s="412">
        <v>-2.1847720000000002E-3</v>
      </c>
      <c r="CL639" s="412">
        <v>-1.7256629999999999E-3</v>
      </c>
      <c r="CM639" s="412">
        <v>-3.4722429999999999E-3</v>
      </c>
      <c r="CN639" s="412">
        <v>-3.5447500000000002E-3</v>
      </c>
      <c r="CO639" s="412">
        <v>-3.1413729999999998E-3</v>
      </c>
      <c r="CP639" s="412">
        <v>-9.4119789999999991E-3</v>
      </c>
      <c r="CQ639" s="412">
        <v>-1.0320487999999999E-2</v>
      </c>
      <c r="CR639" s="412">
        <v>-3.5110179999999999E-3</v>
      </c>
      <c r="CS639" s="412">
        <v>-2.7758499999999998E-3</v>
      </c>
      <c r="CT639" s="412">
        <v>-1.600838E-3</v>
      </c>
      <c r="CU639" s="412">
        <v>-3.374508E-3</v>
      </c>
      <c r="CV639" s="412">
        <v>-2.7787850000000002E-3</v>
      </c>
      <c r="CW639" s="412">
        <v>0.99244359599999998</v>
      </c>
      <c r="CX639" s="412">
        <v>-3.8514E-3</v>
      </c>
      <c r="CY639" s="412">
        <v>-5.1328470000000003E-3</v>
      </c>
      <c r="CZ639" s="412">
        <v>-7.5878259999999998E-3</v>
      </c>
      <c r="DA639" s="413">
        <v>-2.4597599999999999E-6</v>
      </c>
      <c r="DB639" s="412">
        <v>-1.661477E-3</v>
      </c>
      <c r="DC639" s="412">
        <v>-3.2254739999999999E-3</v>
      </c>
      <c r="DD639" s="412">
        <v>-1.760607E-3</v>
      </c>
      <c r="DE639" s="412">
        <v>-1.144862E-3</v>
      </c>
      <c r="DF639" s="412">
        <v>-8.2218299999999999E-4</v>
      </c>
      <c r="DG639" s="412">
        <v>-3.2475780000000001E-3</v>
      </c>
      <c r="DH639" s="412">
        <v>-3.0266989999999999E-3</v>
      </c>
      <c r="DI639" s="412">
        <v>-1.1344180000000001E-3</v>
      </c>
      <c r="DJ639" s="412">
        <v>-3.079891E-3</v>
      </c>
      <c r="DK639" s="412">
        <v>-2.1120959999999999E-3</v>
      </c>
      <c r="DL639" s="412">
        <v>-2.2472379999999999E-3</v>
      </c>
      <c r="DM639" s="412">
        <v>-2.456452E-3</v>
      </c>
      <c r="DN639" s="412">
        <v>-1.2367890000000001E-3</v>
      </c>
      <c r="DO639" s="412">
        <v>-1.4629770000000001E-3</v>
      </c>
      <c r="DP639" s="412">
        <v>-1.18826E-3</v>
      </c>
      <c r="DQ639" s="412">
        <v>-2.281431E-3</v>
      </c>
      <c r="DR639" s="412">
        <v>-6.0833800000000002E-3</v>
      </c>
      <c r="DS639" s="412">
        <v>-1.383944E-3</v>
      </c>
      <c r="DT639" s="412">
        <v>-2.1798569999999999E-3</v>
      </c>
      <c r="DU639" s="412">
        <v>-1.6086270000000001E-3</v>
      </c>
      <c r="DV639" s="412">
        <v>-3.4395250000000001E-3</v>
      </c>
      <c r="DW639" s="412">
        <v>-3.4530419999999999E-3</v>
      </c>
      <c r="DX639" s="412">
        <v>-3.038069E-3</v>
      </c>
      <c r="DY639" s="412">
        <v>-7.8546740000000007E-3</v>
      </c>
      <c r="DZ639" s="412">
        <v>-9.9524920000000003E-3</v>
      </c>
      <c r="EA639" s="412">
        <v>-3.4635099999999999E-3</v>
      </c>
      <c r="EB639" s="412">
        <v>-2.828672E-3</v>
      </c>
      <c r="EC639" s="412">
        <v>-1.6000680000000001E-3</v>
      </c>
      <c r="ED639" s="412">
        <v>-3.3081149999999999E-3</v>
      </c>
      <c r="EE639" s="412">
        <v>-2.6728659999999999E-3</v>
      </c>
      <c r="EF639" s="412">
        <v>0.99228601900000002</v>
      </c>
      <c r="EG639" s="412">
        <v>-3.8437520000000002E-3</v>
      </c>
      <c r="EH639" s="412">
        <v>-5.1369529999999997E-3</v>
      </c>
      <c r="EI639" s="412">
        <v>-7.4954749999999997E-3</v>
      </c>
      <c r="EJ639" s="413">
        <v>-3.0149000000000001E-6</v>
      </c>
      <c r="EK639" s="412">
        <v>-1.602263E-3</v>
      </c>
      <c r="EL639" s="412">
        <v>-3.1827180000000002E-3</v>
      </c>
      <c r="EM639" s="412">
        <v>-1.7192010000000001E-3</v>
      </c>
      <c r="EN639" s="412">
        <v>-1.1564959999999999E-3</v>
      </c>
      <c r="EO639" s="412">
        <v>-8.6015099999999997E-4</v>
      </c>
      <c r="EP639" s="412">
        <v>-3.1548560000000002E-3</v>
      </c>
      <c r="EQ639" s="412">
        <v>-2.965288E-3</v>
      </c>
      <c r="ER639" s="412">
        <v>-1.250087E-3</v>
      </c>
      <c r="ES639" s="412">
        <v>-2.9454920000000001E-3</v>
      </c>
      <c r="ET639" s="412">
        <v>-2.1180080000000002E-3</v>
      </c>
      <c r="EU639" s="412">
        <v>-2.1736749999999999E-3</v>
      </c>
      <c r="EV639" s="412">
        <v>-2.5179759999999999E-3</v>
      </c>
      <c r="EW639" s="412">
        <v>-1.25847E-3</v>
      </c>
      <c r="EX639" s="412">
        <v>-1.4099480000000001E-3</v>
      </c>
      <c r="EY639" s="412">
        <v>-1.162291E-3</v>
      </c>
      <c r="EZ639" s="412">
        <v>-1.9171570000000001E-3</v>
      </c>
      <c r="FA639" s="412">
        <v>-6.3303029999999998E-3</v>
      </c>
      <c r="FB639" s="412">
        <v>-1.3834089999999999E-3</v>
      </c>
      <c r="FC639" s="412">
        <v>-2.266494E-3</v>
      </c>
      <c r="FD639" s="412">
        <v>-1.544169E-3</v>
      </c>
      <c r="FE639" s="412">
        <v>-3.37966E-3</v>
      </c>
      <c r="FF639" s="412">
        <v>-3.4599100000000001E-3</v>
      </c>
      <c r="FG639" s="412">
        <v>-2.953074E-3</v>
      </c>
      <c r="FH639" s="412">
        <v>-6.9918749999999998E-3</v>
      </c>
      <c r="FI639" s="412">
        <v>-9.3825339999999997E-3</v>
      </c>
      <c r="FJ639" s="412">
        <v>-3.4250190000000001E-3</v>
      </c>
      <c r="FK639" s="412">
        <v>-2.9277280000000001E-3</v>
      </c>
      <c r="FL639" s="412">
        <v>-1.6554849999999999E-3</v>
      </c>
      <c r="FM639" s="412">
        <v>-3.416012E-3</v>
      </c>
      <c r="FN639" s="412">
        <v>-2.8083919999999998E-3</v>
      </c>
      <c r="FO639" s="412">
        <v>0.99264596199999999</v>
      </c>
      <c r="FP639" s="412">
        <v>-4.0352210000000003E-3</v>
      </c>
      <c r="FQ639" s="412">
        <v>-5.167385E-3</v>
      </c>
      <c r="FR639" s="412">
        <v>-7.6239319999999999E-3</v>
      </c>
      <c r="FS639" s="413">
        <v>-3.1817899999999999E-6</v>
      </c>
      <c r="FT639" s="412">
        <v>-1.533296E-3</v>
      </c>
      <c r="FU639" s="412">
        <v>-3.5235259999999999E-3</v>
      </c>
      <c r="FV639" s="412">
        <v>-1.808982E-3</v>
      </c>
      <c r="FW639" s="412">
        <v>-1.1618119999999999E-3</v>
      </c>
      <c r="FX639" s="412">
        <v>-8.5984099999999997E-4</v>
      </c>
      <c r="FY639" s="412">
        <v>-3.389197E-3</v>
      </c>
      <c r="FZ639" s="412">
        <v>-2.910064E-3</v>
      </c>
      <c r="GA639" s="412">
        <v>-7.8068300000000001E-4</v>
      </c>
      <c r="GB639" s="412">
        <v>-2.6915860000000002E-3</v>
      </c>
      <c r="GC639" s="412">
        <v>-2.0819089999999998E-3</v>
      </c>
      <c r="GD639" s="412">
        <v>-2.1662360000000002E-3</v>
      </c>
      <c r="GE639" s="412">
        <v>-2.1732359999999998E-3</v>
      </c>
      <c r="GF639" s="412">
        <v>-1.179778E-3</v>
      </c>
      <c r="GG639" s="412">
        <v>-1.2422690000000001E-3</v>
      </c>
      <c r="GH639" s="412">
        <v>-1.198618E-3</v>
      </c>
      <c r="GI639" s="412">
        <v>-2.0315229999999999E-3</v>
      </c>
      <c r="GJ639" s="412">
        <v>-4.7931149999999997E-3</v>
      </c>
      <c r="GK639" s="412">
        <v>-1.612837E-3</v>
      </c>
      <c r="GL639" s="412">
        <v>-2.1965560000000001E-3</v>
      </c>
      <c r="GM639" s="412">
        <v>-1.5820750000000001E-3</v>
      </c>
      <c r="GN639" s="412">
        <v>-3.2011909999999999E-3</v>
      </c>
      <c r="GO639" s="412">
        <v>-3.581103E-3</v>
      </c>
      <c r="GP639" s="412">
        <v>-2.8284289999999999E-3</v>
      </c>
      <c r="GQ639" s="412">
        <v>-6.5267550000000004E-3</v>
      </c>
      <c r="GR639" s="412">
        <v>-8.1369679999999996E-3</v>
      </c>
      <c r="GS639" s="412">
        <v>-3.1343059999999999E-3</v>
      </c>
      <c r="GT639" s="412">
        <v>-2.964324E-3</v>
      </c>
      <c r="GU639" s="412">
        <v>-1.567508E-3</v>
      </c>
      <c r="GV639" s="412">
        <v>-3.0634780000000001E-3</v>
      </c>
      <c r="GW639" s="412">
        <v>-2.654689E-3</v>
      </c>
      <c r="GX639" s="412">
        <v>0.99275455599999995</v>
      </c>
      <c r="GY639" s="412">
        <v>-4.0500340000000001E-3</v>
      </c>
      <c r="GZ639" s="412">
        <v>-4.473014E-3</v>
      </c>
      <c r="HA639" s="412">
        <v>-7.7269679999999999E-3</v>
      </c>
      <c r="HB639" s="413">
        <v>-7.2175599999999999E-6</v>
      </c>
      <c r="HC639" s="412">
        <v>-1.5029469999999999E-3</v>
      </c>
      <c r="HD639" s="412">
        <v>-3.851298E-3</v>
      </c>
      <c r="HE639" s="412">
        <v>-1.8634459999999999E-3</v>
      </c>
      <c r="HF639" s="412">
        <v>-1.1477600000000001E-3</v>
      </c>
      <c r="HG639" s="412">
        <v>-7.8407699999999999E-4</v>
      </c>
      <c r="HH639" s="412">
        <v>-3.2570229999999999E-3</v>
      </c>
      <c r="HI639" s="412">
        <v>-3.0940490000000002E-3</v>
      </c>
      <c r="HJ639" s="412">
        <v>-9.1051399999999996E-4</v>
      </c>
      <c r="HK639" s="412">
        <v>-2.7507909999999998E-3</v>
      </c>
      <c r="HL639" s="412">
        <v>-2.1892719999999999E-3</v>
      </c>
      <c r="HM639" s="412">
        <v>-2.1857439999999999E-3</v>
      </c>
      <c r="HN639" s="412">
        <v>-2.354933E-3</v>
      </c>
      <c r="HO639" s="412">
        <v>-1.1922930000000001E-3</v>
      </c>
      <c r="HP639" s="412">
        <v>-1.248479E-3</v>
      </c>
      <c r="HQ639" s="412">
        <v>-1.2350670000000001E-3</v>
      </c>
      <c r="HR639" s="412">
        <v>-2.0390170000000002E-3</v>
      </c>
      <c r="HS639" s="412">
        <v>-5.0791630000000003E-3</v>
      </c>
      <c r="HT639" s="412">
        <v>-1.672876E-3</v>
      </c>
      <c r="HU639" s="412">
        <v>-2.2998649999999999E-3</v>
      </c>
      <c r="HV639" s="412">
        <v>-1.479129E-3</v>
      </c>
      <c r="HW639" s="412">
        <v>-2.909189E-3</v>
      </c>
      <c r="HX639" s="412">
        <v>-3.6471749999999999E-3</v>
      </c>
      <c r="HY639" s="412">
        <v>-2.97314E-3</v>
      </c>
      <c r="HZ639" s="412">
        <v>-6.1915099999999999E-3</v>
      </c>
      <c r="IA639" s="412">
        <v>-9.0399920000000002E-3</v>
      </c>
      <c r="IB639" s="412">
        <v>-3.2924740000000001E-3</v>
      </c>
      <c r="IC639" s="412">
        <v>-2.914486E-3</v>
      </c>
      <c r="ID639" s="412">
        <v>-1.490543E-3</v>
      </c>
      <c r="IE639" s="412">
        <v>-3.207629E-3</v>
      </c>
      <c r="IF639" s="412">
        <v>-2.733989E-3</v>
      </c>
      <c r="IG639" s="412">
        <v>0.99268112100000006</v>
      </c>
      <c r="IH639" s="412">
        <v>-4.2212869999999998E-3</v>
      </c>
      <c r="II639" s="412">
        <v>-4.5101359999999997E-3</v>
      </c>
      <c r="IJ639" s="412">
        <v>-8.0613669999999998E-3</v>
      </c>
      <c r="IK639" s="413">
        <v>-5.9604499999999998E-6</v>
      </c>
      <c r="IL639" s="412">
        <v>-1.423908E-3</v>
      </c>
      <c r="IM639" s="412">
        <v>-3.199932E-3</v>
      </c>
      <c r="IN639" s="412">
        <v>-1.8288860000000001E-3</v>
      </c>
      <c r="IO639" s="412">
        <v>-1.1106110000000001E-3</v>
      </c>
      <c r="IP639" s="412">
        <v>-7.4489700000000001E-4</v>
      </c>
      <c r="IQ639" s="412">
        <v>-3.1883689999999999E-3</v>
      </c>
      <c r="IR639" s="412">
        <v>-3.2229720000000002E-3</v>
      </c>
      <c r="IS639" s="412">
        <v>-1.037814E-3</v>
      </c>
      <c r="IT639" s="412">
        <v>-2.7522100000000002E-3</v>
      </c>
      <c r="IU639" s="412">
        <v>-2.0399799999999998E-3</v>
      </c>
      <c r="IV639" s="412">
        <v>-2.164539E-3</v>
      </c>
      <c r="IW639" s="412">
        <v>-2.4460039999999999E-3</v>
      </c>
      <c r="IX639" s="412">
        <v>-1.117675E-3</v>
      </c>
      <c r="IY639" s="412">
        <v>-1.09976E-3</v>
      </c>
      <c r="IZ639" s="412">
        <v>-1.1444370000000001E-3</v>
      </c>
      <c r="JA639" s="412">
        <v>-1.8499079999999999E-3</v>
      </c>
      <c r="JB639" s="412">
        <v>-4.7149649999999998E-3</v>
      </c>
      <c r="JC639" s="412">
        <v>-1.4785219999999999E-3</v>
      </c>
      <c r="JD639" s="412">
        <v>-2.4277349999999999E-3</v>
      </c>
      <c r="JE639" s="412">
        <v>-1.460771E-3</v>
      </c>
      <c r="JF639" s="412">
        <v>-2.6689830000000002E-3</v>
      </c>
      <c r="JG639" s="412">
        <v>-3.6299980000000002E-3</v>
      </c>
      <c r="JH639" s="412">
        <v>-3.0506219999999998E-3</v>
      </c>
      <c r="JI639" s="412">
        <v>-5.9612880000000004E-3</v>
      </c>
      <c r="JJ639" s="412">
        <v>-9.4420939999999998E-3</v>
      </c>
      <c r="JK639" s="412">
        <v>-3.3417199999999998E-3</v>
      </c>
      <c r="JL639" s="412">
        <v>-2.9405450000000001E-3</v>
      </c>
      <c r="JM639" s="412">
        <v>-1.4697009999999999E-3</v>
      </c>
      <c r="JN639" s="412">
        <v>-3.0681599999999999E-3</v>
      </c>
      <c r="JO639" s="412">
        <v>-2.6900370000000002E-3</v>
      </c>
      <c r="JP639" s="412">
        <v>0.99272339799999998</v>
      </c>
      <c r="JQ639" s="412">
        <v>-4.4398670000000001E-3</v>
      </c>
      <c r="JR639" s="412">
        <v>-4.4501799999999998E-3</v>
      </c>
      <c r="JS639" s="412">
        <v>-8.1657429999999996E-3</v>
      </c>
      <c r="JT639" s="413">
        <v>-6.2705899999999999E-6</v>
      </c>
      <c r="JU639" s="412">
        <v>-1.498021E-3</v>
      </c>
      <c r="JV639" s="412">
        <v>-3.3279E-3</v>
      </c>
      <c r="JW639" s="412">
        <v>-1.7884629999999999E-3</v>
      </c>
      <c r="JX639" s="412">
        <v>-1.129164E-3</v>
      </c>
      <c r="JY639" s="412">
        <v>-7.7521999999999997E-4</v>
      </c>
      <c r="JZ639" s="412">
        <v>-3.1252839999999999E-3</v>
      </c>
      <c r="KA639" s="412">
        <v>-3.2171159999999999E-3</v>
      </c>
      <c r="KB639" s="412">
        <v>-7.2543900000000003E-4</v>
      </c>
      <c r="KC639" s="412">
        <v>-2.7203100000000001E-3</v>
      </c>
      <c r="KD639" s="412">
        <v>-1.9856740000000002E-3</v>
      </c>
      <c r="KE639" s="412">
        <v>-2.3637929999999999E-3</v>
      </c>
      <c r="KF639" s="412">
        <v>-2.4867560000000001E-3</v>
      </c>
      <c r="KG639" s="412">
        <v>-1.129604E-3</v>
      </c>
      <c r="KH639" s="412">
        <v>-1.05827E-3</v>
      </c>
      <c r="KI639" s="412">
        <v>-1.180686E-3</v>
      </c>
      <c r="KJ639" s="412">
        <v>-1.8502029999999999E-3</v>
      </c>
      <c r="KK639" s="412">
        <v>-4.9582059999999997E-3</v>
      </c>
      <c r="KL639" s="412">
        <v>-1.545098E-3</v>
      </c>
      <c r="KM639" s="412">
        <v>-2.3986889999999999E-3</v>
      </c>
      <c r="KN639" s="412">
        <v>-1.4781379999999999E-3</v>
      </c>
      <c r="KO639" s="412">
        <v>-2.6670420000000001E-3</v>
      </c>
      <c r="KP639" s="412">
        <v>-3.6543679999999999E-3</v>
      </c>
      <c r="KQ639" s="412">
        <v>-3.080082E-3</v>
      </c>
      <c r="KR639" s="412">
        <v>-5.9533010000000003E-3</v>
      </c>
      <c r="KS639" s="412">
        <v>-9.6177850000000002E-3</v>
      </c>
      <c r="KT639" s="412">
        <v>-3.4685089999999998E-3</v>
      </c>
      <c r="KU639" s="412">
        <v>-2.9687030000000001E-3</v>
      </c>
      <c r="KV639" s="412">
        <v>-1.5201069999999999E-3</v>
      </c>
      <c r="KW639" s="412">
        <v>-2.9922500000000001E-3</v>
      </c>
      <c r="KX639" s="412">
        <v>-2.7520240000000001E-3</v>
      </c>
      <c r="KY639" s="412">
        <v>0.99254920400000002</v>
      </c>
      <c r="KZ639" s="412">
        <v>-4.4229960000000002E-3</v>
      </c>
      <c r="LA639" s="412">
        <v>-4.5398230000000001E-3</v>
      </c>
      <c r="LB639" s="412">
        <v>-8.3879349999999991E-3</v>
      </c>
      <c r="LC639" s="413">
        <v>-4.4747300000000001E-6</v>
      </c>
      <c r="LD639" s="412">
        <v>-1.488437E-3</v>
      </c>
      <c r="LE639" s="412">
        <v>-2.912525E-3</v>
      </c>
      <c r="LF639" s="412">
        <v>-1.8504089999999999E-3</v>
      </c>
      <c r="LG639" s="412">
        <v>-9.9479199999999999E-4</v>
      </c>
      <c r="LH639" s="412">
        <v>-7.7351899999999996E-4</v>
      </c>
      <c r="LI639" s="412">
        <v>-3.2729529999999999E-3</v>
      </c>
      <c r="LJ639" s="412">
        <v>-3.0777460000000001E-3</v>
      </c>
      <c r="LK639" s="412">
        <v>-6.3640300000000001E-4</v>
      </c>
      <c r="LL639" s="412">
        <v>-2.5323279999999999E-3</v>
      </c>
      <c r="LM639" s="412">
        <v>-1.8119010000000001E-3</v>
      </c>
      <c r="LN639" s="412">
        <v>-2.3517590000000001E-3</v>
      </c>
      <c r="LO639" s="412">
        <v>-2.4477100000000001E-3</v>
      </c>
      <c r="LP639" s="412">
        <v>-1.073634E-3</v>
      </c>
      <c r="LQ639" s="412">
        <v>-9.7769400000000009E-4</v>
      </c>
      <c r="LR639" s="412">
        <v>-1.123275E-3</v>
      </c>
      <c r="LS639" s="412">
        <v>-1.9701330000000002E-3</v>
      </c>
      <c r="LT639" s="412">
        <v>-4.3781649999999998E-3</v>
      </c>
      <c r="LU639" s="412">
        <v>-1.5064950000000001E-3</v>
      </c>
      <c r="LV639" s="412">
        <v>-2.682509E-3</v>
      </c>
      <c r="LW639" s="412">
        <v>-1.5419660000000001E-3</v>
      </c>
      <c r="LX639" s="412">
        <v>-2.7501090000000001E-3</v>
      </c>
      <c r="LY639" s="412">
        <v>-3.7013250000000001E-3</v>
      </c>
      <c r="LZ639" s="412">
        <v>-3.4795780000000001E-3</v>
      </c>
      <c r="MA639" s="412">
        <v>-5.6145759999999996E-3</v>
      </c>
      <c r="MB639" s="412">
        <v>-9.0298470000000006E-3</v>
      </c>
      <c r="MC639" s="412">
        <v>-3.2700799999999999E-3</v>
      </c>
      <c r="MD639" s="412">
        <v>-2.9610069999999999E-3</v>
      </c>
      <c r="ME639" s="412">
        <v>-1.5847260000000001E-3</v>
      </c>
      <c r="MF639" s="412">
        <v>-3.8147910000000001E-3</v>
      </c>
      <c r="MG639" s="412">
        <v>-3.01024E-3</v>
      </c>
      <c r="MH639" s="412">
        <v>0.99263938100000004</v>
      </c>
      <c r="MI639" s="412">
        <v>-4.4358979999999998E-3</v>
      </c>
      <c r="MJ639" s="412">
        <v>-4.5819140000000003E-3</v>
      </c>
      <c r="MK639" s="412">
        <v>-8.6511590000000003E-3</v>
      </c>
      <c r="ML639" s="413">
        <v>-3.2083900000000002E-6</v>
      </c>
      <c r="MM639" s="412">
        <v>-1.502843E-3</v>
      </c>
      <c r="MN639" s="412">
        <v>-2.7446110000000001E-3</v>
      </c>
      <c r="MO639" s="412">
        <v>-1.8660320000000001E-3</v>
      </c>
      <c r="MP639" s="412">
        <v>-9.6435399999999995E-4</v>
      </c>
      <c r="MQ639" s="412">
        <v>-7.5546900000000004E-4</v>
      </c>
      <c r="MR639" s="412">
        <v>-3.2708339999999998E-3</v>
      </c>
      <c r="MS639" s="412">
        <v>-3.2902830000000002E-3</v>
      </c>
      <c r="MT639" s="412">
        <v>-8.7567099999999996E-4</v>
      </c>
      <c r="MU639" s="412">
        <v>-2.6332769999999998E-3</v>
      </c>
      <c r="MV639" s="412">
        <v>-1.874419E-3</v>
      </c>
      <c r="MW639" s="412">
        <v>-2.4964980000000002E-3</v>
      </c>
      <c r="MX639" s="412">
        <v>-2.7922649999999999E-3</v>
      </c>
      <c r="MY639" s="412">
        <v>-1.158077E-3</v>
      </c>
      <c r="MZ639" s="412">
        <v>-9.2984800000000005E-4</v>
      </c>
      <c r="NA639" s="412">
        <v>-1.1304450000000001E-3</v>
      </c>
      <c r="NB639" s="412">
        <v>-1.9433359999999999E-3</v>
      </c>
      <c r="NC639" s="412">
        <v>-4.40282E-3</v>
      </c>
      <c r="ND639" s="412">
        <v>-1.543761E-3</v>
      </c>
      <c r="NE639" s="412">
        <v>-2.7312230000000001E-3</v>
      </c>
      <c r="NF639" s="412">
        <v>-1.5677620000000001E-3</v>
      </c>
      <c r="NG639" s="412">
        <v>-2.6691729999999999E-3</v>
      </c>
      <c r="NH639" s="412">
        <v>-3.6909909999999998E-3</v>
      </c>
      <c r="NI639" s="412">
        <v>-3.7348139999999999E-3</v>
      </c>
      <c r="NJ639" s="412">
        <v>-4.9929629999999996E-3</v>
      </c>
      <c r="NK639" s="412">
        <v>-8.9401559999999995E-3</v>
      </c>
      <c r="NL639" s="412">
        <v>-3.2121530000000001E-3</v>
      </c>
      <c r="NM639" s="412">
        <v>-2.8695769999999999E-3</v>
      </c>
      <c r="NN639" s="412">
        <v>-1.6038910000000001E-3</v>
      </c>
      <c r="NO639" s="412">
        <v>-4.0728689999999998E-3</v>
      </c>
      <c r="NP639" s="412">
        <v>-3.01024E-3</v>
      </c>
      <c r="NQ639" s="412">
        <v>0.99246849699999995</v>
      </c>
      <c r="NR639" s="412">
        <v>-4.5197830000000003E-3</v>
      </c>
      <c r="NS639" s="412">
        <v>-4.2990270000000004E-3</v>
      </c>
      <c r="NT639" s="412">
        <v>-8.6974719999999995E-3</v>
      </c>
      <c r="NU639" s="413">
        <v>-4.0571999999999999E-6</v>
      </c>
      <c r="NV639" s="412">
        <v>-1.3896589999999999E-3</v>
      </c>
      <c r="NW639" s="412">
        <v>-2.4688240000000001E-3</v>
      </c>
      <c r="NX639" s="412">
        <v>-1.7686329999999999E-3</v>
      </c>
      <c r="NY639" s="412">
        <v>-8.3470599999999995E-4</v>
      </c>
      <c r="NZ639" s="412">
        <v>-7.1796299999999996E-4</v>
      </c>
      <c r="OA639" s="412">
        <v>-3.1009639999999999E-3</v>
      </c>
      <c r="OB639" s="412">
        <v>-3.302415E-3</v>
      </c>
      <c r="OC639" s="412">
        <v>-1.025719E-3</v>
      </c>
      <c r="OD639" s="412">
        <v>-2.4891430000000001E-3</v>
      </c>
      <c r="OE639" s="412">
        <v>-1.847682E-3</v>
      </c>
      <c r="OF639" s="412">
        <v>-2.5524300000000001E-3</v>
      </c>
      <c r="OG639" s="412">
        <v>-2.6571810000000002E-3</v>
      </c>
      <c r="OH639" s="412">
        <v>-1.149827E-3</v>
      </c>
      <c r="OI639" s="412">
        <v>-8.4059800000000002E-4</v>
      </c>
      <c r="OJ639" s="412">
        <v>-1.0878870000000001E-3</v>
      </c>
      <c r="OK639" s="412">
        <v>-2.0223300000000001E-3</v>
      </c>
      <c r="OL639" s="412">
        <v>-4.4384740000000004E-3</v>
      </c>
      <c r="OM639" s="412">
        <v>-1.529819E-3</v>
      </c>
      <c r="ON639" s="412">
        <v>-2.6741299999999998E-3</v>
      </c>
      <c r="OO639" s="412">
        <v>-1.626862E-3</v>
      </c>
      <c r="OP639" s="412">
        <v>-2.751407E-3</v>
      </c>
      <c r="OQ639" s="412">
        <v>-3.6483069999999999E-3</v>
      </c>
      <c r="OR639" s="412">
        <v>-3.6410269999999998E-3</v>
      </c>
      <c r="OS639" s="412">
        <v>-5.1825919999999998E-3</v>
      </c>
      <c r="OT639" s="412">
        <v>-9.2239390000000004E-3</v>
      </c>
      <c r="OU639" s="412">
        <v>-3.1872839999999999E-3</v>
      </c>
      <c r="OV639" s="412">
        <v>-2.6661860000000001E-3</v>
      </c>
      <c r="OW639" s="412">
        <v>-1.5092969999999999E-3</v>
      </c>
      <c r="OX639" s="412">
        <v>-3.9460559999999999E-3</v>
      </c>
      <c r="OY639" s="412">
        <v>-2.9555889999999998E-3</v>
      </c>
      <c r="OZ639" s="412">
        <v>0.99265968800000004</v>
      </c>
      <c r="PA639" s="412">
        <v>-4.545075E-3</v>
      </c>
      <c r="PB639" s="412">
        <v>-4.2501049999999997E-3</v>
      </c>
      <c r="PC639" s="412">
        <v>-8.5986090000000001E-3</v>
      </c>
      <c r="PD639" s="413">
        <v>-1.16376E-5</v>
      </c>
      <c r="PE639" s="412">
        <v>-1.3594270000000001E-3</v>
      </c>
      <c r="PF639" s="412">
        <v>-2.5226599999999999E-3</v>
      </c>
      <c r="PG639" s="412">
        <v>-1.7371719999999999E-3</v>
      </c>
      <c r="PH639" s="412">
        <v>-7.2048100000000003E-4</v>
      </c>
      <c r="PI639" s="412">
        <v>-6.1652600000000005E-4</v>
      </c>
      <c r="PJ639" s="412">
        <v>-2.7530269999999999E-3</v>
      </c>
      <c r="PK639" s="412">
        <v>-3.4047029999999998E-3</v>
      </c>
      <c r="PL639" s="412">
        <v>-1.1058489999999999E-3</v>
      </c>
      <c r="PM639" s="412">
        <v>-2.5629260000000001E-3</v>
      </c>
      <c r="PN639" s="412">
        <v>-1.827679E-3</v>
      </c>
      <c r="PO639" s="412">
        <v>-2.4407890000000001E-3</v>
      </c>
      <c r="PP639" s="412">
        <v>-2.5264649999999999E-3</v>
      </c>
      <c r="PQ639" s="412">
        <v>-1.155061E-3</v>
      </c>
      <c r="PR639" s="412">
        <v>-8.3945799999999996E-4</v>
      </c>
      <c r="PS639" s="412">
        <v>-1.0360180000000001E-3</v>
      </c>
      <c r="PT639" s="412">
        <v>-2.0336489999999998E-3</v>
      </c>
      <c r="PU639" s="412">
        <v>-4.3521710000000002E-3</v>
      </c>
      <c r="PV639" s="412">
        <v>-1.482326E-3</v>
      </c>
      <c r="PW639" s="412">
        <v>-2.6152369999999999E-3</v>
      </c>
      <c r="PX639" s="412">
        <v>-1.527703E-3</v>
      </c>
      <c r="PY639" s="412">
        <v>-2.5771510000000002E-3</v>
      </c>
      <c r="PZ639" s="412">
        <v>-3.3172760000000001E-3</v>
      </c>
      <c r="QA639" s="412">
        <v>-3.6668069999999998E-3</v>
      </c>
      <c r="QB639" s="412">
        <v>-5.0966960000000004E-3</v>
      </c>
      <c r="QC639" s="412">
        <v>-8.7130539999999996E-3</v>
      </c>
      <c r="QD639" s="412">
        <v>-3.0991399999999998E-3</v>
      </c>
      <c r="QE639" s="412">
        <v>-2.7251060000000001E-3</v>
      </c>
      <c r="QF639" s="412">
        <v>-1.5764970000000001E-3</v>
      </c>
      <c r="QG639" s="412">
        <v>-3.6714719999999998E-3</v>
      </c>
      <c r="QH639" s="412">
        <v>-2.916512E-3</v>
      </c>
      <c r="QI639" s="412">
        <v>0.99210256900000005</v>
      </c>
      <c r="QJ639" s="412">
        <v>-4.6411359999999997E-3</v>
      </c>
      <c r="QK639" s="412">
        <v>-4.1961409999999996E-3</v>
      </c>
      <c r="QL639" s="412">
        <v>-8.3638759999999993E-3</v>
      </c>
      <c r="QM639" s="413">
        <v>-9.7558999999999992E-6</v>
      </c>
      <c r="QN639" s="412">
        <v>-1.363579E-3</v>
      </c>
      <c r="QO639" s="412">
        <v>-2.255038E-3</v>
      </c>
      <c r="QP639" s="412">
        <v>-1.8806269999999999E-3</v>
      </c>
      <c r="QQ639" s="412">
        <v>-6.87351E-4</v>
      </c>
      <c r="QR639" s="412">
        <v>-5.8904599999999997E-4</v>
      </c>
      <c r="QS639" s="412">
        <v>-2.6572760000000001E-3</v>
      </c>
      <c r="QT639" s="412">
        <v>-3.796439E-3</v>
      </c>
      <c r="QU639" s="412">
        <v>-1.09176E-3</v>
      </c>
      <c r="QV639" s="412">
        <v>-2.6816370000000002E-3</v>
      </c>
      <c r="QW639" s="412">
        <v>-1.9601269999999999E-3</v>
      </c>
      <c r="QX639" s="412">
        <v>-2.5721659999999999E-3</v>
      </c>
      <c r="QY639" s="412">
        <v>-3.2601079999999998E-3</v>
      </c>
      <c r="QZ639" s="412">
        <v>-1.184991E-3</v>
      </c>
      <c r="RA639" s="412">
        <v>-8.3859699999999995E-4</v>
      </c>
      <c r="RB639" s="412">
        <v>-1.0250299999999999E-3</v>
      </c>
      <c r="RC639" s="412">
        <v>-2.278417E-3</v>
      </c>
      <c r="RD639" s="412">
        <v>-3.9636369999999999E-3</v>
      </c>
      <c r="RE639" s="412">
        <v>-1.4773659999999999E-3</v>
      </c>
      <c r="RF639" s="412">
        <v>-2.8550390000000002E-3</v>
      </c>
      <c r="RG639" s="412">
        <v>-1.60049E-3</v>
      </c>
      <c r="RH639" s="412">
        <v>-2.7125159999999999E-3</v>
      </c>
      <c r="RI639" s="412">
        <v>-3.6791630000000001E-3</v>
      </c>
      <c r="RJ639" s="412">
        <v>-3.511789E-3</v>
      </c>
      <c r="RK639" s="412">
        <v>-4.6615110000000001E-3</v>
      </c>
      <c r="RL639" s="412">
        <v>-8.5580919999999998E-3</v>
      </c>
      <c r="RM639" s="412">
        <v>-3.174156E-3</v>
      </c>
      <c r="RN639" s="412">
        <v>-2.673534E-3</v>
      </c>
      <c r="RO639" s="412">
        <v>-1.6862419999999999E-3</v>
      </c>
      <c r="RP639" s="412">
        <v>-3.1217380000000002E-3</v>
      </c>
      <c r="RQ639" s="412">
        <v>-2.8956189999999999E-3</v>
      </c>
      <c r="RR639" s="412">
        <v>0.99254303799999999</v>
      </c>
      <c r="RS639" s="412">
        <v>-4.5269359999999996E-3</v>
      </c>
      <c r="RT639" s="412">
        <v>-4.3165540000000002E-3</v>
      </c>
      <c r="RU639" s="412">
        <v>-8.1481209999999995E-3</v>
      </c>
      <c r="RV639" s="413">
        <v>-3.7937600000000002E-6</v>
      </c>
      <c r="RW639" s="412">
        <v>-1.3569680000000001E-3</v>
      </c>
      <c r="RX639" s="412">
        <v>-1.8306869999999999E-3</v>
      </c>
      <c r="RY639" s="412">
        <v>-1.959396E-3</v>
      </c>
      <c r="RZ639" s="412">
        <v>-6.39838E-4</v>
      </c>
      <c r="SA639" s="412">
        <v>-5.4198400000000002E-4</v>
      </c>
      <c r="SB639" s="412">
        <v>-2.7410220000000001E-3</v>
      </c>
      <c r="SC639" s="412">
        <v>-3.8112160000000001E-3</v>
      </c>
      <c r="SD639" s="412">
        <v>-1.132107E-3</v>
      </c>
      <c r="SE639" s="412">
        <v>-2.623977E-3</v>
      </c>
      <c r="SF639" s="412">
        <v>-1.9403759999999999E-3</v>
      </c>
      <c r="SG639" s="412">
        <v>-2.4749120000000001E-3</v>
      </c>
      <c r="SH639" s="412">
        <v>-3.168719E-3</v>
      </c>
      <c r="SI639" s="412">
        <v>-1.1833099999999999E-3</v>
      </c>
      <c r="SJ639" s="412">
        <v>-8.2272599999999997E-4</v>
      </c>
      <c r="SK639" s="412">
        <v>-1.0778319999999999E-3</v>
      </c>
      <c r="SL639" s="412">
        <v>-1.9874810000000001E-3</v>
      </c>
      <c r="SM639" s="412">
        <v>-4.3465930000000002E-3</v>
      </c>
      <c r="SN639" s="412">
        <v>-1.4380770000000001E-3</v>
      </c>
      <c r="SO639" s="412">
        <v>-2.6151299999999998E-3</v>
      </c>
      <c r="SP639" s="412">
        <v>-1.4406829999999999E-3</v>
      </c>
      <c r="SQ639" s="412">
        <v>-2.8385340000000002E-3</v>
      </c>
      <c r="SR639" s="412">
        <v>-3.8692990000000001E-3</v>
      </c>
      <c r="SS639" s="412">
        <v>-3.6604659999999998E-3</v>
      </c>
      <c r="ST639" s="412">
        <v>-5.0158390000000002E-3</v>
      </c>
      <c r="SU639" s="412">
        <v>-1.0468846E-2</v>
      </c>
      <c r="SV639" s="412">
        <v>-3.5418329999999999E-3</v>
      </c>
      <c r="SW639" s="412">
        <v>-2.5462269999999999E-3</v>
      </c>
      <c r="SX639" s="412">
        <v>-1.6267670000000001E-3</v>
      </c>
      <c r="SY639" s="412">
        <v>-3.2821310000000002E-3</v>
      </c>
      <c r="SZ639" s="412">
        <v>-2.9466710000000001E-3</v>
      </c>
      <c r="TA639" s="412">
        <v>0.99227312599999995</v>
      </c>
      <c r="TB639" s="412">
        <v>-4.6487450000000001E-3</v>
      </c>
      <c r="TC639" s="412">
        <v>-4.566067E-3</v>
      </c>
      <c r="TD639" s="412">
        <v>-8.7281600000000004E-3</v>
      </c>
      <c r="TE639" s="413">
        <v>-4.61683E-6</v>
      </c>
    </row>
    <row r="640" spans="1:525" x14ac:dyDescent="0.3">
      <c r="A640" s="412">
        <v>-8.2602399999999996E-4</v>
      </c>
      <c r="B640" s="412">
        <v>-4.5473200000000001E-4</v>
      </c>
      <c r="C640" s="412">
        <v>-2.7852399999999999E-4</v>
      </c>
      <c r="D640" s="412">
        <v>-2.9878199999999999E-4</v>
      </c>
      <c r="E640" s="412">
        <v>-3.2041200000000001E-4</v>
      </c>
      <c r="F640" s="412">
        <v>-2.1033599999999999E-4</v>
      </c>
      <c r="G640" s="412">
        <v>-5.4002900000000003E-4</v>
      </c>
      <c r="H640" s="412">
        <v>-3.5772199999999999E-4</v>
      </c>
      <c r="I640" s="412">
        <v>-6.6332299999999995E-4</v>
      </c>
      <c r="J640" s="412">
        <v>-3.7073E-4</v>
      </c>
      <c r="K640" s="412">
        <v>-4.5234499999999999E-4</v>
      </c>
      <c r="L640" s="412">
        <v>-4.1134400000000001E-4</v>
      </c>
      <c r="M640" s="412">
        <v>-6.9583299999999998E-4</v>
      </c>
      <c r="N640" s="412">
        <v>-9.0018100000000001E-4</v>
      </c>
      <c r="O640" s="412">
        <v>-3.59644E-4</v>
      </c>
      <c r="P640" s="412">
        <v>-2.7473100000000001E-4</v>
      </c>
      <c r="Q640" s="412">
        <v>-6.9891199999999999E-4</v>
      </c>
      <c r="R640" s="412">
        <v>-3.9620399999999999E-4</v>
      </c>
      <c r="S640" s="412">
        <v>-3.52169E-4</v>
      </c>
      <c r="T640" s="412">
        <v>-9.6614499999999996E-4</v>
      </c>
      <c r="U640" s="412">
        <v>-1.9289699999999999E-3</v>
      </c>
      <c r="V640" s="412">
        <v>-3.7000800000000001E-4</v>
      </c>
      <c r="W640" s="412">
        <v>-8.7758599999999997E-4</v>
      </c>
      <c r="X640" s="412">
        <v>-2.8961299999999998E-4</v>
      </c>
      <c r="Y640" s="412">
        <v>-1.5428E-3</v>
      </c>
      <c r="Z640" s="412">
        <v>-8.5859800000000002E-4</v>
      </c>
      <c r="AA640" s="412">
        <v>-1.9849479999999998E-3</v>
      </c>
      <c r="AB640" s="412">
        <v>-1.046057E-3</v>
      </c>
      <c r="AC640" s="412">
        <v>-1.33984E-4</v>
      </c>
      <c r="AD640" s="412">
        <v>-1.8875599999999999E-3</v>
      </c>
      <c r="AE640" s="412">
        <v>-4.3539980000000004E-3</v>
      </c>
      <c r="AF640" s="412">
        <v>0.99457245100000002</v>
      </c>
      <c r="AG640" s="412">
        <v>-8.9749999999999997E-4</v>
      </c>
      <c r="AH640" s="412">
        <v>-1.213415E-3</v>
      </c>
      <c r="AI640" s="413">
        <v>-7.16322E-7</v>
      </c>
      <c r="AJ640" s="412">
        <v>-8.0704400000000003E-4</v>
      </c>
      <c r="AK640" s="412">
        <v>-4.7599300000000002E-4</v>
      </c>
      <c r="AL640" s="412">
        <v>-3.4011300000000001E-4</v>
      </c>
      <c r="AM640" s="412">
        <v>-3.6319E-4</v>
      </c>
      <c r="AN640" s="412">
        <v>-3.6629099999999998E-4</v>
      </c>
      <c r="AO640" s="412">
        <v>-2.5977299999999998E-4</v>
      </c>
      <c r="AP640" s="412">
        <v>-6.2132300000000001E-4</v>
      </c>
      <c r="AQ640" s="412">
        <v>-4.2502099999999998E-4</v>
      </c>
      <c r="AR640" s="412">
        <v>-8.1777100000000001E-4</v>
      </c>
      <c r="AS640" s="412">
        <v>-4.6619800000000002E-4</v>
      </c>
      <c r="AT640" s="412">
        <v>-5.0394100000000005E-4</v>
      </c>
      <c r="AU640" s="412">
        <v>-4.7632799999999998E-4</v>
      </c>
      <c r="AV640" s="412">
        <v>-7.83265E-4</v>
      </c>
      <c r="AW640" s="412">
        <v>-9.5131299999999996E-4</v>
      </c>
      <c r="AX640" s="412">
        <v>-4.6979299999999998E-4</v>
      </c>
      <c r="AY640" s="412">
        <v>-3.4182899999999998E-4</v>
      </c>
      <c r="AZ640" s="412">
        <v>-1.0181929999999999E-3</v>
      </c>
      <c r="BA640" s="412">
        <v>-4.8160899999999998E-4</v>
      </c>
      <c r="BB640" s="412">
        <v>-4.2701700000000002E-4</v>
      </c>
      <c r="BC640" s="412">
        <v>-9.6079800000000001E-4</v>
      </c>
      <c r="BD640" s="412">
        <v>-1.93564E-3</v>
      </c>
      <c r="BE640" s="412">
        <v>-4.1640999999999998E-4</v>
      </c>
      <c r="BF640" s="412">
        <v>-1.0732000000000001E-3</v>
      </c>
      <c r="BG640" s="412">
        <v>-3.4602E-4</v>
      </c>
      <c r="BH640" s="412">
        <v>-1.747993E-3</v>
      </c>
      <c r="BI640" s="412">
        <v>-1.103616E-3</v>
      </c>
      <c r="BJ640" s="412">
        <v>-1.6162660000000001E-3</v>
      </c>
      <c r="BK640" s="412">
        <v>-1.2597839999999999E-3</v>
      </c>
      <c r="BL640" s="412">
        <v>-1.72764E-4</v>
      </c>
      <c r="BM640" s="412">
        <v>-2.1416220000000001E-3</v>
      </c>
      <c r="BN640" s="412">
        <v>-4.4386460000000001E-3</v>
      </c>
      <c r="BO640" s="412">
        <v>0.99359461500000001</v>
      </c>
      <c r="BP640" s="412">
        <v>-1.053067E-3</v>
      </c>
      <c r="BQ640" s="412">
        <v>-1.4026819999999999E-3</v>
      </c>
      <c r="BR640" s="413">
        <v>-8.3245099999999999E-7</v>
      </c>
      <c r="BS640" s="412">
        <v>-8.3740500000000005E-4</v>
      </c>
      <c r="BT640" s="412">
        <v>-5.2154499999999999E-4</v>
      </c>
      <c r="BU640" s="412">
        <v>-3.3479799999999997E-4</v>
      </c>
      <c r="BV640" s="412">
        <v>-3.5948300000000001E-4</v>
      </c>
      <c r="BW640" s="412">
        <v>-3.7846199999999998E-4</v>
      </c>
      <c r="BX640" s="412">
        <v>-2.61623E-4</v>
      </c>
      <c r="BY640" s="412">
        <v>-5.9619800000000004E-4</v>
      </c>
      <c r="BZ640" s="412">
        <v>-4.3961800000000002E-4</v>
      </c>
      <c r="CA640" s="412">
        <v>-7.9167199999999999E-4</v>
      </c>
      <c r="CB640" s="412">
        <v>-4.7291299999999999E-4</v>
      </c>
      <c r="CC640" s="412">
        <v>-5.1254399999999998E-4</v>
      </c>
      <c r="CD640" s="412">
        <v>-4.7503399999999999E-4</v>
      </c>
      <c r="CE640" s="412">
        <v>-7.8772900000000003E-4</v>
      </c>
      <c r="CF640" s="412">
        <v>-9.5619499999999996E-4</v>
      </c>
      <c r="CG640" s="412">
        <v>-4.6096100000000002E-4</v>
      </c>
      <c r="CH640" s="412">
        <v>-3.0494099999999998E-4</v>
      </c>
      <c r="CI640" s="412">
        <v>-1.043432E-3</v>
      </c>
      <c r="CJ640" s="412">
        <v>-4.5523800000000001E-4</v>
      </c>
      <c r="CK640" s="412">
        <v>-4.5306200000000001E-4</v>
      </c>
      <c r="CL640" s="412">
        <v>-8.7714599999999998E-4</v>
      </c>
      <c r="CM640" s="412">
        <v>-1.812122E-3</v>
      </c>
      <c r="CN640" s="412">
        <v>-3.9997900000000001E-4</v>
      </c>
      <c r="CO640" s="412">
        <v>-1.0860150000000001E-3</v>
      </c>
      <c r="CP640" s="412">
        <v>-3.5008499999999998E-4</v>
      </c>
      <c r="CQ640" s="412">
        <v>-1.6381620000000001E-3</v>
      </c>
      <c r="CR640" s="412">
        <v>-1.0716460000000001E-3</v>
      </c>
      <c r="CS640" s="412">
        <v>-1.7213409999999999E-3</v>
      </c>
      <c r="CT640" s="412">
        <v>-1.2461390000000001E-3</v>
      </c>
      <c r="CU640" s="412">
        <v>-1.73368E-4</v>
      </c>
      <c r="CV640" s="412">
        <v>-2.0601E-3</v>
      </c>
      <c r="CW640" s="412">
        <v>-4.4510310000000003E-3</v>
      </c>
      <c r="CX640" s="412">
        <v>0.99341053899999998</v>
      </c>
      <c r="CY640" s="412">
        <v>-1.029746E-3</v>
      </c>
      <c r="CZ640" s="412">
        <v>-1.3915780000000001E-3</v>
      </c>
      <c r="DA640" s="413">
        <v>-7.1222200000000001E-7</v>
      </c>
      <c r="DB640" s="412">
        <v>-8.2075099999999999E-4</v>
      </c>
      <c r="DC640" s="412">
        <v>-5.3272699999999998E-4</v>
      </c>
      <c r="DD640" s="412">
        <v>-3.3997999999999998E-4</v>
      </c>
      <c r="DE640" s="412">
        <v>-3.5816899999999998E-4</v>
      </c>
      <c r="DF640" s="412">
        <v>-3.8784099999999999E-4</v>
      </c>
      <c r="DG640" s="412">
        <v>-2.5236300000000002E-4</v>
      </c>
      <c r="DH640" s="412">
        <v>-5.9668899999999997E-4</v>
      </c>
      <c r="DI640" s="412">
        <v>-4.74332E-4</v>
      </c>
      <c r="DJ640" s="412">
        <v>-7.8863499999999999E-4</v>
      </c>
      <c r="DK640" s="412">
        <v>-4.8353699999999998E-4</v>
      </c>
      <c r="DL640" s="412">
        <v>-4.9386199999999997E-4</v>
      </c>
      <c r="DM640" s="412">
        <v>-4.6763300000000001E-4</v>
      </c>
      <c r="DN640" s="412">
        <v>-7.4949700000000001E-4</v>
      </c>
      <c r="DO640" s="412">
        <v>-9.4067E-4</v>
      </c>
      <c r="DP640" s="412">
        <v>-4.7169999999999997E-4</v>
      </c>
      <c r="DQ640" s="412">
        <v>-3.1620999999999998E-4</v>
      </c>
      <c r="DR640" s="412">
        <v>-1.097649E-3</v>
      </c>
      <c r="DS640" s="412">
        <v>-4.3931999999999999E-4</v>
      </c>
      <c r="DT640" s="412">
        <v>-4.8880099999999997E-4</v>
      </c>
      <c r="DU640" s="412">
        <v>-8.3962100000000003E-4</v>
      </c>
      <c r="DV640" s="412">
        <v>-1.868357E-3</v>
      </c>
      <c r="DW640" s="412">
        <v>-4.1414700000000002E-4</v>
      </c>
      <c r="DX640" s="412">
        <v>-1.0890870000000001E-3</v>
      </c>
      <c r="DY640" s="412">
        <v>-3.26702E-4</v>
      </c>
      <c r="DZ640" s="412">
        <v>-1.680031E-3</v>
      </c>
      <c r="EA640" s="412">
        <v>-1.0460090000000001E-3</v>
      </c>
      <c r="EB640" s="412">
        <v>-1.565753E-3</v>
      </c>
      <c r="EC640" s="412">
        <v>-1.271178E-3</v>
      </c>
      <c r="ED640" s="412">
        <v>-1.78569E-4</v>
      </c>
      <c r="EE640" s="412">
        <v>-2.071902E-3</v>
      </c>
      <c r="EF640" s="412">
        <v>-4.4116779999999996E-3</v>
      </c>
      <c r="EG640" s="412">
        <v>0.99357797000000003</v>
      </c>
      <c r="EH640" s="412">
        <v>-1.0141869999999999E-3</v>
      </c>
      <c r="EI640" s="412">
        <v>-1.3661859999999999E-3</v>
      </c>
      <c r="EJ640" s="413">
        <v>-8.7296400000000001E-7</v>
      </c>
      <c r="EK640" s="412">
        <v>-7.5138400000000001E-4</v>
      </c>
      <c r="EL640" s="412">
        <v>-5.6210199999999998E-4</v>
      </c>
      <c r="EM640" s="412">
        <v>-3.7973299999999999E-4</v>
      </c>
      <c r="EN640" s="412">
        <v>-3.9099700000000002E-4</v>
      </c>
      <c r="EO640" s="412">
        <v>-4.5349700000000003E-4</v>
      </c>
      <c r="EP640" s="412">
        <v>-2.69972E-4</v>
      </c>
      <c r="EQ640" s="412">
        <v>-6.4944799999999995E-4</v>
      </c>
      <c r="ER640" s="412">
        <v>-4.80915E-4</v>
      </c>
      <c r="ES640" s="412">
        <v>-8.70227E-4</v>
      </c>
      <c r="ET640" s="412">
        <v>-5.4052500000000003E-4</v>
      </c>
      <c r="EU640" s="412">
        <v>-5.4171899999999997E-4</v>
      </c>
      <c r="EV640" s="412">
        <v>-4.9099600000000005E-4</v>
      </c>
      <c r="EW640" s="412">
        <v>-8.0811800000000003E-4</v>
      </c>
      <c r="EX640" s="412">
        <v>-9.5530699999999997E-4</v>
      </c>
      <c r="EY640" s="412">
        <v>-5.0819000000000005E-4</v>
      </c>
      <c r="EZ640" s="412">
        <v>-3.5805800000000002E-4</v>
      </c>
      <c r="FA640" s="412">
        <v>-9.4326399999999997E-4</v>
      </c>
      <c r="FB640" s="412">
        <v>-4.2566300000000001E-4</v>
      </c>
      <c r="FC640" s="412">
        <v>-5.0765100000000002E-4</v>
      </c>
      <c r="FD640" s="412">
        <v>-8.18727E-4</v>
      </c>
      <c r="FE640" s="412">
        <v>-1.7664040000000001E-3</v>
      </c>
      <c r="FF640" s="412">
        <v>-4.6157400000000002E-4</v>
      </c>
      <c r="FG640" s="412">
        <v>-1.1257909999999999E-3</v>
      </c>
      <c r="FH640" s="412">
        <v>-3.23779E-4</v>
      </c>
      <c r="FI640" s="412">
        <v>-1.6979079999999999E-3</v>
      </c>
      <c r="FJ640" s="412">
        <v>-1.0702890000000001E-3</v>
      </c>
      <c r="FK640" s="412">
        <v>-1.590221E-3</v>
      </c>
      <c r="FL640" s="412">
        <v>-1.240917E-3</v>
      </c>
      <c r="FM640" s="412">
        <v>-1.9445700000000001E-4</v>
      </c>
      <c r="FN640" s="412">
        <v>-2.1889100000000001E-3</v>
      </c>
      <c r="FO640" s="412">
        <v>-4.4032389999999998E-3</v>
      </c>
      <c r="FP640" s="412">
        <v>0.99336945399999999</v>
      </c>
      <c r="FQ640" s="412">
        <v>-1.083332E-3</v>
      </c>
      <c r="FR640" s="412">
        <v>-1.466106E-3</v>
      </c>
      <c r="FS640" s="413">
        <v>-9.2128700000000004E-7</v>
      </c>
      <c r="FT640" s="412">
        <v>-6.4959200000000005E-4</v>
      </c>
      <c r="FU640" s="412">
        <v>-4.7371300000000001E-4</v>
      </c>
      <c r="FV640" s="412">
        <v>-4.5363400000000001E-4</v>
      </c>
      <c r="FW640" s="412">
        <v>-4.2093700000000003E-4</v>
      </c>
      <c r="FX640" s="412">
        <v>-4.3052599999999998E-4</v>
      </c>
      <c r="FY640" s="412">
        <v>-3.4800899999999998E-4</v>
      </c>
      <c r="FZ640" s="412">
        <v>-7.1703000000000001E-4</v>
      </c>
      <c r="GA640" s="412">
        <v>-3.52765E-4</v>
      </c>
      <c r="GB640" s="412">
        <v>-9.4239200000000001E-4</v>
      </c>
      <c r="GC640" s="412">
        <v>-6.2196199999999999E-4</v>
      </c>
      <c r="GD640" s="412">
        <v>-5.9950900000000002E-4</v>
      </c>
      <c r="GE640" s="412">
        <v>-6.1617300000000002E-4</v>
      </c>
      <c r="GF640" s="412">
        <v>-8.0793800000000002E-4</v>
      </c>
      <c r="GG640" s="412">
        <v>-8.4783799999999996E-4</v>
      </c>
      <c r="GH640" s="412">
        <v>-7.6192000000000002E-4</v>
      </c>
      <c r="GI640" s="412">
        <v>-4.4284899999999999E-4</v>
      </c>
      <c r="GJ640" s="412">
        <v>-9.8223699999999995E-4</v>
      </c>
      <c r="GK640" s="412">
        <v>-4.8813300000000002E-4</v>
      </c>
      <c r="GL640" s="412">
        <v>-7.2722900000000003E-4</v>
      </c>
      <c r="GM640" s="412">
        <v>-8.3637000000000002E-4</v>
      </c>
      <c r="GN640" s="412">
        <v>-1.7562770000000001E-3</v>
      </c>
      <c r="GO640" s="412">
        <v>-5.3326800000000004E-4</v>
      </c>
      <c r="GP640" s="412">
        <v>-1.185197E-3</v>
      </c>
      <c r="GQ640" s="412">
        <v>-3.7119200000000001E-4</v>
      </c>
      <c r="GR640" s="412">
        <v>-1.6590579999999999E-3</v>
      </c>
      <c r="GS640" s="412">
        <v>-1.1482420000000001E-3</v>
      </c>
      <c r="GT640" s="412">
        <v>-1.531557E-3</v>
      </c>
      <c r="GU640" s="412">
        <v>-1.248114E-3</v>
      </c>
      <c r="GV640" s="412">
        <v>-2.8927E-4</v>
      </c>
      <c r="GW640" s="412">
        <v>-2.3472250000000001E-3</v>
      </c>
      <c r="GX640" s="412">
        <v>-4.4626559999999997E-3</v>
      </c>
      <c r="GY640" s="412">
        <v>0.99043599999999998</v>
      </c>
      <c r="GZ640" s="412">
        <v>-1.0928559999999999E-3</v>
      </c>
      <c r="HA640" s="412">
        <v>-1.5956290000000001E-3</v>
      </c>
      <c r="HB640" s="413">
        <v>-3.0456699999999999E-6</v>
      </c>
      <c r="HC640" s="412">
        <v>-5.8706399999999999E-4</v>
      </c>
      <c r="HD640" s="412">
        <v>-4.7089400000000002E-4</v>
      </c>
      <c r="HE640" s="412">
        <v>-4.7391300000000001E-4</v>
      </c>
      <c r="HF640" s="412">
        <v>-4.5610799999999999E-4</v>
      </c>
      <c r="HG640" s="412">
        <v>-4.8033700000000001E-4</v>
      </c>
      <c r="HH640" s="412">
        <v>-3.8659799999999999E-4</v>
      </c>
      <c r="HI640" s="412">
        <v>-7.7220399999999997E-4</v>
      </c>
      <c r="HJ640" s="412">
        <v>-4.0087599999999999E-4</v>
      </c>
      <c r="HK640" s="412">
        <v>-9.1005000000000003E-4</v>
      </c>
      <c r="HL640" s="412">
        <v>-6.7013700000000001E-4</v>
      </c>
      <c r="HM640" s="412">
        <v>-6.2091299999999996E-4</v>
      </c>
      <c r="HN640" s="412">
        <v>-6.4211900000000002E-4</v>
      </c>
      <c r="HO640" s="412">
        <v>-8.5499000000000003E-4</v>
      </c>
      <c r="HP640" s="412">
        <v>-8.8681600000000001E-4</v>
      </c>
      <c r="HQ640" s="412">
        <v>-7.1529700000000005E-4</v>
      </c>
      <c r="HR640" s="412">
        <v>-4.7714300000000002E-4</v>
      </c>
      <c r="HS640" s="412">
        <v>-1.0907989999999999E-3</v>
      </c>
      <c r="HT640" s="412">
        <v>-5.09598E-4</v>
      </c>
      <c r="HU640" s="412">
        <v>-8.0097100000000004E-4</v>
      </c>
      <c r="HV640" s="412">
        <v>-7.7876799999999999E-4</v>
      </c>
      <c r="HW640" s="412">
        <v>-1.4651930000000001E-3</v>
      </c>
      <c r="HX640" s="412">
        <v>-5.6670400000000001E-4</v>
      </c>
      <c r="HY640" s="412">
        <v>-1.143238E-3</v>
      </c>
      <c r="HZ640" s="412">
        <v>-4.3978000000000002E-4</v>
      </c>
      <c r="IA640" s="412">
        <v>-1.8828580000000001E-3</v>
      </c>
      <c r="IB640" s="412">
        <v>-1.1714119999999999E-3</v>
      </c>
      <c r="IC640" s="412">
        <v>-1.616978E-3</v>
      </c>
      <c r="ID640" s="412">
        <v>-1.2774959999999999E-3</v>
      </c>
      <c r="IE640" s="412">
        <v>-2.9689400000000002E-4</v>
      </c>
      <c r="IF640" s="412">
        <v>-2.2885179999999998E-3</v>
      </c>
      <c r="IG640" s="412">
        <v>-4.3834540000000002E-3</v>
      </c>
      <c r="IH640" s="412">
        <v>0.98932430800000004</v>
      </c>
      <c r="II640" s="412">
        <v>-1.1359849999999999E-3</v>
      </c>
      <c r="IJ640" s="412">
        <v>-1.58405E-3</v>
      </c>
      <c r="IK640" s="413">
        <v>-4.0013500000000002E-6</v>
      </c>
      <c r="IL640" s="412">
        <v>-5.0779299999999998E-4</v>
      </c>
      <c r="IM640" s="412">
        <v>-4.5076099999999999E-4</v>
      </c>
      <c r="IN640" s="412">
        <v>-4.6453199999999998E-4</v>
      </c>
      <c r="IO640" s="412">
        <v>-4.4240099999999998E-4</v>
      </c>
      <c r="IP640" s="412">
        <v>-4.7920999999999999E-4</v>
      </c>
      <c r="IQ640" s="412">
        <v>-3.9711299999999999E-4</v>
      </c>
      <c r="IR640" s="412">
        <v>-6.7788199999999999E-4</v>
      </c>
      <c r="IS640" s="412">
        <v>-3.9889400000000001E-4</v>
      </c>
      <c r="IT640" s="412">
        <v>-9.9641300000000003E-4</v>
      </c>
      <c r="IU640" s="412">
        <v>-6.6965099999999995E-4</v>
      </c>
      <c r="IV640" s="412">
        <v>-6.9138200000000004E-4</v>
      </c>
      <c r="IW640" s="412">
        <v>-6.3200500000000005E-4</v>
      </c>
      <c r="IX640" s="412">
        <v>-8.9512499999999998E-4</v>
      </c>
      <c r="IY640" s="412">
        <v>-8.2870700000000003E-4</v>
      </c>
      <c r="IZ640" s="412">
        <v>-7.1518299999999999E-4</v>
      </c>
      <c r="JA640" s="412">
        <v>-4.4534499999999999E-4</v>
      </c>
      <c r="JB640" s="412">
        <v>-8.0641399999999998E-4</v>
      </c>
      <c r="JC640" s="412">
        <v>-4.8902699999999995E-4</v>
      </c>
      <c r="JD640" s="412">
        <v>-8.1121199999999996E-4</v>
      </c>
      <c r="JE640" s="412">
        <v>-7.4152799999999998E-4</v>
      </c>
      <c r="JF640" s="412">
        <v>-1.0339349999999999E-3</v>
      </c>
      <c r="JG640" s="412">
        <v>-5.8526300000000004E-4</v>
      </c>
      <c r="JH640" s="412">
        <v>-1.142297E-3</v>
      </c>
      <c r="JI640" s="412">
        <v>-3.75702E-4</v>
      </c>
      <c r="JJ640" s="412">
        <v>-1.8858600000000001E-3</v>
      </c>
      <c r="JK640" s="412">
        <v>-1.182294E-3</v>
      </c>
      <c r="JL640" s="412">
        <v>-1.5228279999999999E-3</v>
      </c>
      <c r="JM640" s="412">
        <v>-1.195731E-3</v>
      </c>
      <c r="JN640" s="412">
        <v>-2.9859199999999998E-4</v>
      </c>
      <c r="JO640" s="412">
        <v>-2.3279720000000002E-3</v>
      </c>
      <c r="JP640" s="412">
        <v>-4.1280420000000002E-3</v>
      </c>
      <c r="JQ640" s="412">
        <v>0.98806740800000004</v>
      </c>
      <c r="JR640" s="412">
        <v>-1.087342E-3</v>
      </c>
      <c r="JS640" s="412">
        <v>-1.5853740000000001E-3</v>
      </c>
      <c r="JT640" s="413">
        <v>-5.0528799999999998E-6</v>
      </c>
      <c r="JU640" s="412">
        <v>-5.1311E-4</v>
      </c>
      <c r="JV640" s="412">
        <v>-4.2577899999999999E-4</v>
      </c>
      <c r="JW640" s="412">
        <v>-4.7313599999999998E-4</v>
      </c>
      <c r="JX640" s="412">
        <v>-4.24244E-4</v>
      </c>
      <c r="JY640" s="412">
        <v>-4.8811699999999999E-4</v>
      </c>
      <c r="JZ640" s="412">
        <v>-3.9590799999999999E-4</v>
      </c>
      <c r="KA640" s="412">
        <v>-6.8456799999999998E-4</v>
      </c>
      <c r="KB640" s="412">
        <v>-3.71784E-4</v>
      </c>
      <c r="KC640" s="412">
        <v>-9.7442000000000004E-4</v>
      </c>
      <c r="KD640" s="412">
        <v>-6.78854E-4</v>
      </c>
      <c r="KE640" s="412">
        <v>-7.0275000000000003E-4</v>
      </c>
      <c r="KF640" s="412">
        <v>-6.3474500000000004E-4</v>
      </c>
      <c r="KG640" s="412">
        <v>-8.31845E-4</v>
      </c>
      <c r="KH640" s="412">
        <v>-7.6351399999999997E-4</v>
      </c>
      <c r="KI640" s="412">
        <v>-6.7029100000000005E-4</v>
      </c>
      <c r="KJ640" s="412">
        <v>-4.5548300000000002E-4</v>
      </c>
      <c r="KK640" s="412">
        <v>-7.7186400000000004E-4</v>
      </c>
      <c r="KL640" s="412">
        <v>-5.0651600000000004E-4</v>
      </c>
      <c r="KM640" s="412">
        <v>-8.1349199999999997E-4</v>
      </c>
      <c r="KN640" s="412">
        <v>-7.5165500000000005E-4</v>
      </c>
      <c r="KO640" s="412">
        <v>-9.6000499999999999E-4</v>
      </c>
      <c r="KP640" s="412">
        <v>-5.9601700000000001E-4</v>
      </c>
      <c r="KQ640" s="412">
        <v>-1.1136E-3</v>
      </c>
      <c r="KR640" s="412">
        <v>-3.9014399999999998E-4</v>
      </c>
      <c r="KS640" s="412">
        <v>-2.0040449999999999E-3</v>
      </c>
      <c r="KT640" s="412">
        <v>-1.223123E-3</v>
      </c>
      <c r="KU640" s="412">
        <v>-1.6312309999999999E-3</v>
      </c>
      <c r="KV640" s="412">
        <v>-1.2107159999999999E-3</v>
      </c>
      <c r="KW640" s="412">
        <v>-3.0870799999999999E-4</v>
      </c>
      <c r="KX640" s="412">
        <v>-2.285399E-3</v>
      </c>
      <c r="KY640" s="412">
        <v>-4.2832690000000001E-3</v>
      </c>
      <c r="KZ640" s="412">
        <v>0.98838988400000005</v>
      </c>
      <c r="LA640" s="412">
        <v>-1.144506E-3</v>
      </c>
      <c r="LB640" s="412">
        <v>-1.574455E-3</v>
      </c>
      <c r="LC640" s="413">
        <v>-3.27316E-6</v>
      </c>
      <c r="LD640" s="412">
        <v>-5.5646299999999999E-4</v>
      </c>
      <c r="LE640" s="412">
        <v>-4.4773099999999999E-4</v>
      </c>
      <c r="LF640" s="412">
        <v>-4.7205000000000001E-4</v>
      </c>
      <c r="LG640" s="412">
        <v>-4.0069299999999998E-4</v>
      </c>
      <c r="LH640" s="412">
        <v>-5.0189099999999997E-4</v>
      </c>
      <c r="LI640" s="412">
        <v>-3.7992499999999998E-4</v>
      </c>
      <c r="LJ640" s="412">
        <v>-6.4291299999999995E-4</v>
      </c>
      <c r="LK640" s="412">
        <v>-3.4118000000000001E-4</v>
      </c>
      <c r="LL640" s="412">
        <v>-9.2247E-4</v>
      </c>
      <c r="LM640" s="412">
        <v>-6.59945E-4</v>
      </c>
      <c r="LN640" s="412">
        <v>-6.0751900000000005E-4</v>
      </c>
      <c r="LO640" s="412">
        <v>-5.9908599999999998E-4</v>
      </c>
      <c r="LP640" s="412">
        <v>-8.1848499999999998E-4</v>
      </c>
      <c r="LQ640" s="412">
        <v>-7.1090400000000005E-4</v>
      </c>
      <c r="LR640" s="412">
        <v>-7.16141E-4</v>
      </c>
      <c r="LS640" s="412">
        <v>-4.4560200000000002E-4</v>
      </c>
      <c r="LT640" s="412">
        <v>-7.7790599999999998E-4</v>
      </c>
      <c r="LU640" s="412">
        <v>-5.1921300000000003E-4</v>
      </c>
      <c r="LV640" s="412">
        <v>-8.0120899999999999E-4</v>
      </c>
      <c r="LW640" s="412">
        <v>-8.5300199999999995E-4</v>
      </c>
      <c r="LX640" s="412">
        <v>-9.5505099999999995E-4</v>
      </c>
      <c r="LY640" s="412">
        <v>-6.1778600000000005E-4</v>
      </c>
      <c r="LZ640" s="412">
        <v>-1.1391400000000001E-3</v>
      </c>
      <c r="MA640" s="412">
        <v>-3.5122400000000002E-4</v>
      </c>
      <c r="MB640" s="412">
        <v>-1.9510040000000001E-3</v>
      </c>
      <c r="MC640" s="412">
        <v>-1.2603720000000001E-3</v>
      </c>
      <c r="MD640" s="412">
        <v>-1.689898E-3</v>
      </c>
      <c r="ME640" s="412">
        <v>-1.208885E-3</v>
      </c>
      <c r="MF640" s="412">
        <v>-3.1785400000000001E-4</v>
      </c>
      <c r="MG640" s="412">
        <v>-2.431538E-3</v>
      </c>
      <c r="MH640" s="412">
        <v>-4.5261269999999996E-3</v>
      </c>
      <c r="MI640" s="412">
        <v>0.98650601299999996</v>
      </c>
      <c r="MJ640" s="412">
        <v>-1.216405E-3</v>
      </c>
      <c r="MK640" s="412">
        <v>-1.655838E-3</v>
      </c>
      <c r="ML640" s="413">
        <v>-1.0141300000000001E-5</v>
      </c>
      <c r="MM640" s="412">
        <v>-7.3535600000000005E-4</v>
      </c>
      <c r="MN640" s="412">
        <v>-4.1094599999999998E-4</v>
      </c>
      <c r="MO640" s="412">
        <v>-4.4011700000000001E-4</v>
      </c>
      <c r="MP640" s="412">
        <v>-3.6950399999999999E-4</v>
      </c>
      <c r="MQ640" s="412">
        <v>-4.4529299999999998E-4</v>
      </c>
      <c r="MR640" s="412">
        <v>-3.5344899999999998E-4</v>
      </c>
      <c r="MS640" s="412">
        <v>-5.5425099999999996E-4</v>
      </c>
      <c r="MT640" s="412">
        <v>-3.1160299999999998E-4</v>
      </c>
      <c r="MU640" s="412">
        <v>-9.1331699999999997E-4</v>
      </c>
      <c r="MV640" s="412">
        <v>-5.9708700000000005E-4</v>
      </c>
      <c r="MW640" s="412">
        <v>-5.45281E-4</v>
      </c>
      <c r="MX640" s="412">
        <v>-5.50824E-4</v>
      </c>
      <c r="MY640" s="412">
        <v>-7.59887E-4</v>
      </c>
      <c r="MZ640" s="412">
        <v>-6.4852900000000001E-4</v>
      </c>
      <c r="NA640" s="412">
        <v>-7.0322099999999997E-4</v>
      </c>
      <c r="NB640" s="412">
        <v>-4.2132600000000002E-4</v>
      </c>
      <c r="NC640" s="412">
        <v>-7.1277799999999996E-4</v>
      </c>
      <c r="ND640" s="412">
        <v>-4.8185099999999999E-4</v>
      </c>
      <c r="NE640" s="412">
        <v>-7.8428799999999996E-4</v>
      </c>
      <c r="NF640" s="412">
        <v>-8.44198E-4</v>
      </c>
      <c r="NG640" s="412">
        <v>-1.040811E-3</v>
      </c>
      <c r="NH640" s="412">
        <v>-6.1568199999999999E-4</v>
      </c>
      <c r="NI640" s="412">
        <v>-1.0824610000000001E-3</v>
      </c>
      <c r="NJ640" s="412">
        <v>-3.1714699999999999E-4</v>
      </c>
      <c r="NK640" s="412">
        <v>-1.906748E-3</v>
      </c>
      <c r="NL640" s="412">
        <v>-1.1768849999999999E-3</v>
      </c>
      <c r="NM640" s="412">
        <v>-1.459695E-3</v>
      </c>
      <c r="NN640" s="412">
        <v>-1.2360120000000001E-3</v>
      </c>
      <c r="NO640" s="412">
        <v>-2.96414E-4</v>
      </c>
      <c r="NP640" s="412">
        <v>-2.5053760000000001E-3</v>
      </c>
      <c r="NQ640" s="412">
        <v>-4.6207430000000001E-3</v>
      </c>
      <c r="NR640" s="412">
        <v>0.98621827900000003</v>
      </c>
      <c r="NS640" s="412">
        <v>-1.440354E-3</v>
      </c>
      <c r="NT640" s="412">
        <v>-1.5998430000000001E-3</v>
      </c>
      <c r="NU640" s="413">
        <v>-1.2074300000000001E-5</v>
      </c>
      <c r="NV640" s="412">
        <v>-5.2312400000000003E-4</v>
      </c>
      <c r="NW640" s="412">
        <v>-4.0567700000000001E-4</v>
      </c>
      <c r="NX640" s="412">
        <v>-4.2346099999999998E-4</v>
      </c>
      <c r="NY640" s="412">
        <v>-3.27745E-4</v>
      </c>
      <c r="NZ640" s="412">
        <v>-3.9798299999999997E-4</v>
      </c>
      <c r="OA640" s="412">
        <v>-3.4569400000000001E-4</v>
      </c>
      <c r="OB640" s="412">
        <v>-5.5625100000000001E-4</v>
      </c>
      <c r="OC640" s="412">
        <v>-3.4929999999999998E-4</v>
      </c>
      <c r="OD640" s="412">
        <v>-8.4971700000000005E-4</v>
      </c>
      <c r="OE640" s="412">
        <v>-5.6430300000000005E-4</v>
      </c>
      <c r="OF640" s="412">
        <v>-5.2654700000000004E-4</v>
      </c>
      <c r="OG640" s="412">
        <v>-5.0799199999999997E-4</v>
      </c>
      <c r="OH640" s="412">
        <v>-7.4315299999999998E-4</v>
      </c>
      <c r="OI640" s="412">
        <v>-6.00637E-4</v>
      </c>
      <c r="OJ640" s="412">
        <v>-7.2855299999999995E-4</v>
      </c>
      <c r="OK640" s="412">
        <v>-4.0484899999999999E-4</v>
      </c>
      <c r="OL640" s="412">
        <v>-6.5876400000000005E-4</v>
      </c>
      <c r="OM640" s="412">
        <v>-4.8371200000000002E-4</v>
      </c>
      <c r="ON640" s="412">
        <v>-8.0395499999999997E-4</v>
      </c>
      <c r="OO640" s="412">
        <v>-7.5821000000000005E-4</v>
      </c>
      <c r="OP640" s="412">
        <v>-1.2900349999999999E-3</v>
      </c>
      <c r="OQ640" s="412">
        <v>-6.01973E-4</v>
      </c>
      <c r="OR640" s="412">
        <v>-1.019238E-3</v>
      </c>
      <c r="OS640" s="412">
        <v>-3.1286399999999999E-4</v>
      </c>
      <c r="OT640" s="412">
        <v>-1.9864750000000001E-3</v>
      </c>
      <c r="OU640" s="412">
        <v>-1.149024E-3</v>
      </c>
      <c r="OV640" s="412">
        <v>-1.457711E-3</v>
      </c>
      <c r="OW640" s="412">
        <v>-1.2009220000000001E-3</v>
      </c>
      <c r="OX640" s="412">
        <v>-2.95953E-4</v>
      </c>
      <c r="OY640" s="412">
        <v>-2.2599989999999999E-3</v>
      </c>
      <c r="OZ640" s="412">
        <v>-4.2594520000000004E-3</v>
      </c>
      <c r="PA640" s="412">
        <v>0.98589320700000005</v>
      </c>
      <c r="PB640" s="412">
        <v>-1.4403619999999999E-3</v>
      </c>
      <c r="PC640" s="412">
        <v>-1.602184E-3</v>
      </c>
      <c r="PD640" s="413">
        <v>-8.0274599999999995E-6</v>
      </c>
      <c r="PE640" s="412">
        <v>-5.2082699999999997E-4</v>
      </c>
      <c r="PF640" s="412">
        <v>-3.8809199999999998E-4</v>
      </c>
      <c r="PG640" s="412">
        <v>-4.06248E-4</v>
      </c>
      <c r="PH640" s="412">
        <v>-3.0673799999999998E-4</v>
      </c>
      <c r="PI640" s="412">
        <v>-3.56518E-4</v>
      </c>
      <c r="PJ640" s="412">
        <v>-3.37344E-4</v>
      </c>
      <c r="PK640" s="412">
        <v>-5.1748899999999999E-4</v>
      </c>
      <c r="PL640" s="412">
        <v>-3.6824999999999998E-4</v>
      </c>
      <c r="PM640" s="412">
        <v>-8.5558200000000002E-4</v>
      </c>
      <c r="PN640" s="412">
        <v>-5.3344000000000004E-4</v>
      </c>
      <c r="PO640" s="412">
        <v>-4.8810599999999998E-4</v>
      </c>
      <c r="PP640" s="412">
        <v>-4.7832700000000002E-4</v>
      </c>
      <c r="PQ640" s="412">
        <v>-6.9052200000000005E-4</v>
      </c>
      <c r="PR640" s="412">
        <v>-5.4311500000000005E-4</v>
      </c>
      <c r="PS640" s="412">
        <v>-6.7277600000000004E-4</v>
      </c>
      <c r="PT640" s="412">
        <v>-3.84285E-4</v>
      </c>
      <c r="PU640" s="412">
        <v>-6.5240000000000003E-4</v>
      </c>
      <c r="PV640" s="412">
        <v>-4.6283000000000001E-4</v>
      </c>
      <c r="PW640" s="412">
        <v>-7.8504499999999995E-4</v>
      </c>
      <c r="PX640" s="412">
        <v>-7.2823600000000005E-4</v>
      </c>
      <c r="PY640" s="412">
        <v>-1.0234619999999999E-3</v>
      </c>
      <c r="PZ640" s="412">
        <v>-5.7630699999999997E-4</v>
      </c>
      <c r="QA640" s="412">
        <v>-9.6573500000000001E-4</v>
      </c>
      <c r="QB640" s="412">
        <v>-2.7147E-4</v>
      </c>
      <c r="QC640" s="412">
        <v>-1.960902E-3</v>
      </c>
      <c r="QD640" s="412">
        <v>-1.1864810000000001E-3</v>
      </c>
      <c r="QE640" s="412">
        <v>-1.3982580000000001E-3</v>
      </c>
      <c r="QF640" s="412">
        <v>-1.2108209999999999E-3</v>
      </c>
      <c r="QG640" s="412">
        <v>-3.1061700000000001E-4</v>
      </c>
      <c r="QH640" s="412">
        <v>-2.3190820000000001E-3</v>
      </c>
      <c r="QI640" s="412">
        <v>-4.0341789999999997E-3</v>
      </c>
      <c r="QJ640" s="412">
        <v>0.98479919000000005</v>
      </c>
      <c r="QK640" s="412">
        <v>-1.4058250000000001E-3</v>
      </c>
      <c r="QL640" s="412">
        <v>-1.588225E-3</v>
      </c>
      <c r="QM640" s="413">
        <v>-1.18414E-5</v>
      </c>
      <c r="QN640" s="412">
        <v>-5.4135000000000001E-4</v>
      </c>
      <c r="QO640" s="412">
        <v>-3.35151E-4</v>
      </c>
      <c r="QP640" s="412">
        <v>-4.0149400000000002E-4</v>
      </c>
      <c r="QQ640" s="412">
        <v>-3.0079800000000002E-4</v>
      </c>
      <c r="QR640" s="412">
        <v>-3.4469900000000001E-4</v>
      </c>
      <c r="QS640" s="412">
        <v>-3.2890699999999997E-4</v>
      </c>
      <c r="QT640" s="412">
        <v>-5.0809599999999998E-4</v>
      </c>
      <c r="QU640" s="412">
        <v>-3.3782400000000002E-4</v>
      </c>
      <c r="QV640" s="412">
        <v>-8.44288E-4</v>
      </c>
      <c r="QW640" s="412">
        <v>-5.3631800000000004E-4</v>
      </c>
      <c r="QX640" s="412">
        <v>-4.8254E-4</v>
      </c>
      <c r="QY640" s="412">
        <v>-4.7214400000000003E-4</v>
      </c>
      <c r="QZ640" s="412">
        <v>-6.8437200000000004E-4</v>
      </c>
      <c r="RA640" s="412">
        <v>-5.0928599999999996E-4</v>
      </c>
      <c r="RB640" s="412">
        <v>-6.7623100000000001E-4</v>
      </c>
      <c r="RC640" s="412">
        <v>-3.8095799999999998E-4</v>
      </c>
      <c r="RD640" s="412">
        <v>-5.8828199999999998E-4</v>
      </c>
      <c r="RE640" s="412">
        <v>-4.5796699999999999E-4</v>
      </c>
      <c r="RF640" s="412">
        <v>-7.6579700000000003E-4</v>
      </c>
      <c r="RG640" s="412">
        <v>-7.3324800000000004E-4</v>
      </c>
      <c r="RH640" s="412">
        <v>-1.095293E-3</v>
      </c>
      <c r="RI640" s="412">
        <v>-5.6134200000000005E-4</v>
      </c>
      <c r="RJ640" s="412">
        <v>-9.2863899999999998E-4</v>
      </c>
      <c r="RK640" s="412">
        <v>-2.6303699999999998E-4</v>
      </c>
      <c r="RL640" s="412">
        <v>-2.0564540000000001E-3</v>
      </c>
      <c r="RM640" s="412">
        <v>-1.139964E-3</v>
      </c>
      <c r="RN640" s="412">
        <v>-1.257687E-3</v>
      </c>
      <c r="RO640" s="412">
        <v>-1.213918E-3</v>
      </c>
      <c r="RP640" s="412">
        <v>-2.8684400000000002E-4</v>
      </c>
      <c r="RQ640" s="412">
        <v>-2.1720849999999998E-3</v>
      </c>
      <c r="RR640" s="412">
        <v>-4.0562089999999999E-3</v>
      </c>
      <c r="RS640" s="412">
        <v>0.98493672300000001</v>
      </c>
      <c r="RT640" s="412">
        <v>-1.371115E-3</v>
      </c>
      <c r="RU640" s="412">
        <v>-1.658622E-3</v>
      </c>
      <c r="RV640" s="413">
        <v>-6.7097100000000002E-6</v>
      </c>
      <c r="RW640" s="412">
        <v>-5.47815E-4</v>
      </c>
      <c r="RX640" s="412">
        <v>-4.0566000000000002E-4</v>
      </c>
      <c r="RY640" s="412">
        <v>-3.8745000000000001E-4</v>
      </c>
      <c r="RZ640" s="412">
        <v>-2.8147699999999998E-4</v>
      </c>
      <c r="SA640" s="412">
        <v>-3.2137099999999998E-4</v>
      </c>
      <c r="SB640" s="412">
        <v>-3.1015699999999998E-4</v>
      </c>
      <c r="SC640" s="412">
        <v>-5.1622699999999996E-4</v>
      </c>
      <c r="SD640" s="412">
        <v>-4.3618599999999997E-4</v>
      </c>
      <c r="SE640" s="412">
        <v>-7.8791899999999999E-4</v>
      </c>
      <c r="SF640" s="412">
        <v>-4.9895199999999999E-4</v>
      </c>
      <c r="SG640" s="412">
        <v>-4.6994000000000002E-4</v>
      </c>
      <c r="SH640" s="412">
        <v>-4.4619499999999998E-4</v>
      </c>
      <c r="SI640" s="412">
        <v>-7.0943000000000004E-4</v>
      </c>
      <c r="SJ640" s="412">
        <v>-4.9528699999999996E-4</v>
      </c>
      <c r="SK640" s="412">
        <v>-6.2277700000000003E-4</v>
      </c>
      <c r="SL640" s="412">
        <v>-3.5362499999999999E-4</v>
      </c>
      <c r="SM640" s="412">
        <v>-5.9895800000000002E-4</v>
      </c>
      <c r="SN640" s="412">
        <v>-4.7391600000000001E-4</v>
      </c>
      <c r="SO640" s="412">
        <v>-7.7821699999999999E-4</v>
      </c>
      <c r="SP640" s="412">
        <v>-7.3707000000000004E-4</v>
      </c>
      <c r="SQ640" s="412">
        <v>-1.244991E-3</v>
      </c>
      <c r="SR640" s="412">
        <v>-5.7016800000000002E-4</v>
      </c>
      <c r="SS640" s="412">
        <v>-9.1802699999999997E-4</v>
      </c>
      <c r="ST640" s="412">
        <v>-2.81241E-4</v>
      </c>
      <c r="SU640" s="412">
        <v>-2.1027179999999999E-3</v>
      </c>
      <c r="SV640" s="412">
        <v>-1.0788970000000001E-3</v>
      </c>
      <c r="SW640" s="412">
        <v>-1.180857E-3</v>
      </c>
      <c r="SX640" s="412">
        <v>-1.193541E-3</v>
      </c>
      <c r="SY640" s="412">
        <v>-2.7129399999999999E-4</v>
      </c>
      <c r="SZ640" s="412">
        <v>-2.193221E-3</v>
      </c>
      <c r="TA640" s="412">
        <v>-4.2954710000000004E-3</v>
      </c>
      <c r="TB640" s="412">
        <v>0.98391167899999998</v>
      </c>
      <c r="TC640" s="412">
        <v>-1.2984959999999999E-3</v>
      </c>
      <c r="TD640" s="412">
        <v>-1.593386E-3</v>
      </c>
      <c r="TE640" s="413">
        <v>-9.5474499999999995E-6</v>
      </c>
    </row>
    <row r="641" spans="1:525" x14ac:dyDescent="0.3">
      <c r="A641" s="412">
        <v>-1.855911E-3</v>
      </c>
      <c r="B641" s="412">
        <v>-4.1615100000000002E-4</v>
      </c>
      <c r="C641" s="412">
        <v>-3.4455E-4</v>
      </c>
      <c r="D641" s="412">
        <v>-3.9689100000000002E-4</v>
      </c>
      <c r="E641" s="412">
        <v>-3.7463399999999999E-4</v>
      </c>
      <c r="F641" s="412">
        <v>-3.3575E-4</v>
      </c>
      <c r="G641" s="412">
        <v>-3.7233399999999999E-4</v>
      </c>
      <c r="H641" s="412">
        <v>-1.8368799999999999E-4</v>
      </c>
      <c r="I641" s="412">
        <v>-4.06592E-4</v>
      </c>
      <c r="J641" s="412">
        <v>-3.5748099999999999E-4</v>
      </c>
      <c r="K641" s="412">
        <v>-4.1687099999999997E-4</v>
      </c>
      <c r="L641" s="412">
        <v>-3.2925400000000002E-4</v>
      </c>
      <c r="M641" s="412">
        <v>-4.5999099999999998E-4</v>
      </c>
      <c r="N641" s="412">
        <v>-4.3618299999999998E-4</v>
      </c>
      <c r="O641" s="412">
        <v>-2.4923700000000003E-4</v>
      </c>
      <c r="P641" s="412">
        <v>-4.3750000000000001E-4</v>
      </c>
      <c r="Q641" s="412">
        <v>-3.2670799999999999E-4</v>
      </c>
      <c r="R641" s="412">
        <v>-4.6700600000000001E-4</v>
      </c>
      <c r="S641" s="412">
        <v>-4.5803100000000002E-4</v>
      </c>
      <c r="T641" s="412">
        <v>-6.4654000000000003E-4</v>
      </c>
      <c r="U641" s="412">
        <v>-4.4992699999999998E-4</v>
      </c>
      <c r="V641" s="412">
        <v>-9.7128700000000004E-4</v>
      </c>
      <c r="W641" s="412">
        <v>-6.5839200000000005E-4</v>
      </c>
      <c r="X641" s="412">
        <v>-8.3034099999999996E-4</v>
      </c>
      <c r="Y641" s="412">
        <v>-5.0296599999999998E-4</v>
      </c>
      <c r="Z641" s="412">
        <v>-5.6018300000000001E-4</v>
      </c>
      <c r="AA641" s="412">
        <v>-4.8800299999999998E-4</v>
      </c>
      <c r="AB641" s="412">
        <v>-5.3499999999999999E-4</v>
      </c>
      <c r="AC641" s="413">
        <v>-8.4070699999999995E-5</v>
      </c>
      <c r="AD641" s="412">
        <v>-6.1465100000000002E-4</v>
      </c>
      <c r="AE641" s="412">
        <v>-6.1658440000000002E-3</v>
      </c>
      <c r="AF641" s="412">
        <v>-1.379857E-3</v>
      </c>
      <c r="AG641" s="412">
        <v>0.97960454399999997</v>
      </c>
      <c r="AH641" s="412">
        <v>-1.393603E-3</v>
      </c>
      <c r="AI641" s="413">
        <v>-6.5320700000000003E-8</v>
      </c>
      <c r="AJ641" s="412">
        <v>-2.0286940000000002E-3</v>
      </c>
      <c r="AK641" s="412">
        <v>-3.9345100000000001E-4</v>
      </c>
      <c r="AL641" s="412">
        <v>-3.8797799999999998E-4</v>
      </c>
      <c r="AM641" s="412">
        <v>-4.2793099999999999E-4</v>
      </c>
      <c r="AN641" s="412">
        <v>-3.9300199999999999E-4</v>
      </c>
      <c r="AO641" s="412">
        <v>-3.7081499999999998E-4</v>
      </c>
      <c r="AP641" s="412">
        <v>-4.2195900000000002E-4</v>
      </c>
      <c r="AQ641" s="412">
        <v>-1.9374E-4</v>
      </c>
      <c r="AR641" s="412">
        <v>-4.3326399999999999E-4</v>
      </c>
      <c r="AS641" s="412">
        <v>-3.8575799999999999E-4</v>
      </c>
      <c r="AT641" s="412">
        <v>-4.3533100000000001E-4</v>
      </c>
      <c r="AU641" s="412">
        <v>-3.6206299999999998E-4</v>
      </c>
      <c r="AV641" s="412">
        <v>-5.1511999999999999E-4</v>
      </c>
      <c r="AW641" s="412">
        <v>-4.5114900000000003E-4</v>
      </c>
      <c r="AX641" s="412">
        <v>-2.9597E-4</v>
      </c>
      <c r="AY641" s="412">
        <v>-5.0840900000000003E-4</v>
      </c>
      <c r="AZ641" s="412">
        <v>-4.1175400000000002E-4</v>
      </c>
      <c r="BA641" s="412">
        <v>-5.20905E-4</v>
      </c>
      <c r="BB641" s="412">
        <v>-5.2136100000000002E-4</v>
      </c>
      <c r="BC641" s="412">
        <v>-6.6401999999999997E-4</v>
      </c>
      <c r="BD641" s="412">
        <v>-4.7123100000000002E-4</v>
      </c>
      <c r="BE641" s="412">
        <v>-1.0166999999999999E-3</v>
      </c>
      <c r="BF641" s="412">
        <v>-6.8820299999999997E-4</v>
      </c>
      <c r="BG641" s="412">
        <v>-9.1004699999999998E-4</v>
      </c>
      <c r="BH641" s="412">
        <v>-5.6258899999999995E-4</v>
      </c>
      <c r="BI641" s="412">
        <v>-6.8519999999999996E-4</v>
      </c>
      <c r="BJ641" s="412">
        <v>-7.7581899999999997E-4</v>
      </c>
      <c r="BK641" s="412">
        <v>-6.0424100000000004E-4</v>
      </c>
      <c r="BL641" s="412">
        <v>-1.00222E-4</v>
      </c>
      <c r="BM641" s="412">
        <v>-7.8511E-4</v>
      </c>
      <c r="BN641" s="412">
        <v>-6.1708689999999998E-3</v>
      </c>
      <c r="BO641" s="412">
        <v>-1.4253340000000001E-3</v>
      </c>
      <c r="BP641" s="412">
        <v>0.97770953000000005</v>
      </c>
      <c r="BQ641" s="412">
        <v>-1.6438340000000001E-3</v>
      </c>
      <c r="BR641" s="413">
        <v>-1.0292700000000001E-7</v>
      </c>
      <c r="BS641" s="412">
        <v>-2.0610759999999998E-3</v>
      </c>
      <c r="BT641" s="412">
        <v>-4.13464E-4</v>
      </c>
      <c r="BU641" s="412">
        <v>-4.02877E-4</v>
      </c>
      <c r="BV641" s="412">
        <v>-4.4194900000000002E-4</v>
      </c>
      <c r="BW641" s="412">
        <v>-4.12586E-4</v>
      </c>
      <c r="BX641" s="412">
        <v>-3.6442499999999998E-4</v>
      </c>
      <c r="BY641" s="412">
        <v>-4.4243499999999997E-4</v>
      </c>
      <c r="BZ641" s="412">
        <v>-2.11542E-4</v>
      </c>
      <c r="CA641" s="412">
        <v>-4.4497800000000001E-4</v>
      </c>
      <c r="CB641" s="412">
        <v>-3.8916200000000003E-4</v>
      </c>
      <c r="CC641" s="412">
        <v>-4.3821000000000002E-4</v>
      </c>
      <c r="CD641" s="412">
        <v>-3.6954700000000002E-4</v>
      </c>
      <c r="CE641" s="412">
        <v>-5.5913999999999996E-4</v>
      </c>
      <c r="CF641" s="412">
        <v>-4.5335500000000001E-4</v>
      </c>
      <c r="CG641" s="412">
        <v>-2.9988399999999999E-4</v>
      </c>
      <c r="CH641" s="412">
        <v>-4.8801200000000002E-4</v>
      </c>
      <c r="CI641" s="412">
        <v>-4.34559E-4</v>
      </c>
      <c r="CJ641" s="412">
        <v>-5.4413699999999998E-4</v>
      </c>
      <c r="CK641" s="412">
        <v>-5.87822E-4</v>
      </c>
      <c r="CL641" s="412">
        <v>-6.9749899999999997E-4</v>
      </c>
      <c r="CM641" s="412">
        <v>-4.9138000000000003E-4</v>
      </c>
      <c r="CN641" s="412">
        <v>-1.0380350000000001E-3</v>
      </c>
      <c r="CO641" s="412">
        <v>-7.7863599999999998E-4</v>
      </c>
      <c r="CP641" s="412">
        <v>-5.9393800000000002E-4</v>
      </c>
      <c r="CQ641" s="412">
        <v>-5.67302E-4</v>
      </c>
      <c r="CR641" s="412">
        <v>-7.5256300000000004E-4</v>
      </c>
      <c r="CS641" s="412">
        <v>-7.5712999999999996E-4</v>
      </c>
      <c r="CT641" s="412">
        <v>-6.2184299999999996E-4</v>
      </c>
      <c r="CU641" s="412">
        <v>-1.10096E-4</v>
      </c>
      <c r="CV641" s="412">
        <v>-7.9406300000000002E-4</v>
      </c>
      <c r="CW641" s="412">
        <v>-6.3277699999999999E-3</v>
      </c>
      <c r="CX641" s="412">
        <v>-1.499277E-3</v>
      </c>
      <c r="CY641" s="412">
        <v>0.97761924200000005</v>
      </c>
      <c r="CZ641" s="412">
        <v>-1.6760060000000001E-3</v>
      </c>
      <c r="DA641" s="413">
        <v>-8.8061900000000006E-8</v>
      </c>
      <c r="DB641" s="412">
        <v>-1.942051E-3</v>
      </c>
      <c r="DC641" s="412">
        <v>-4.2924899999999998E-4</v>
      </c>
      <c r="DD641" s="412">
        <v>-4.1516200000000001E-4</v>
      </c>
      <c r="DE641" s="412">
        <v>-4.3755200000000001E-4</v>
      </c>
      <c r="DF641" s="412">
        <v>-6.8950599999999999E-4</v>
      </c>
      <c r="DG641" s="412">
        <v>-3.79451E-4</v>
      </c>
      <c r="DH641" s="412">
        <v>-4.3699500000000003E-4</v>
      </c>
      <c r="DI641" s="412">
        <v>-2.45603E-4</v>
      </c>
      <c r="DJ641" s="412">
        <v>-4.4949200000000001E-4</v>
      </c>
      <c r="DK641" s="412">
        <v>-3.7291700000000001E-4</v>
      </c>
      <c r="DL641" s="412">
        <v>-4.26141E-4</v>
      </c>
      <c r="DM641" s="412">
        <v>-3.79665E-4</v>
      </c>
      <c r="DN641" s="412">
        <v>-5.4910500000000004E-4</v>
      </c>
      <c r="DO641" s="412">
        <v>-4.3566600000000003E-4</v>
      </c>
      <c r="DP641" s="412">
        <v>-3.0830700000000001E-4</v>
      </c>
      <c r="DQ641" s="412">
        <v>-4.8105199999999999E-4</v>
      </c>
      <c r="DR641" s="412">
        <v>-4.2407600000000001E-4</v>
      </c>
      <c r="DS641" s="412">
        <v>-5.2160599999999998E-4</v>
      </c>
      <c r="DT641" s="412">
        <v>-5.7219300000000003E-4</v>
      </c>
      <c r="DU641" s="412">
        <v>-6.5622399999999996E-4</v>
      </c>
      <c r="DV641" s="412">
        <v>-4.7267899999999999E-4</v>
      </c>
      <c r="DW641" s="412">
        <v>-1.024809E-3</v>
      </c>
      <c r="DX641" s="412">
        <v>-7.7749600000000002E-4</v>
      </c>
      <c r="DY641" s="412">
        <v>-4.68097E-4</v>
      </c>
      <c r="DZ641" s="412">
        <v>-5.4839600000000004E-4</v>
      </c>
      <c r="EA641" s="412">
        <v>-7.0676699999999996E-4</v>
      </c>
      <c r="EB641" s="412">
        <v>-6.7908599999999997E-4</v>
      </c>
      <c r="EC641" s="412">
        <v>-6.1682900000000005E-4</v>
      </c>
      <c r="ED641" s="412">
        <v>-1.0526699999999999E-4</v>
      </c>
      <c r="EE641" s="412">
        <v>-7.8411699999999997E-4</v>
      </c>
      <c r="EF641" s="412">
        <v>-6.2885900000000002E-3</v>
      </c>
      <c r="EG641" s="412">
        <v>-1.465961E-3</v>
      </c>
      <c r="EH641" s="412">
        <v>0.97746703800000001</v>
      </c>
      <c r="EI641" s="412">
        <v>-1.6243200000000001E-3</v>
      </c>
      <c r="EJ641" s="413">
        <v>-1.07937E-7</v>
      </c>
      <c r="EK641" s="412">
        <v>-2.2757390000000001E-3</v>
      </c>
      <c r="EL641" s="412">
        <v>-5.0662099999999996E-4</v>
      </c>
      <c r="EM641" s="412">
        <v>-4.6490300000000002E-4</v>
      </c>
      <c r="EN641" s="412">
        <v>-4.43249E-4</v>
      </c>
      <c r="EO641" s="412">
        <v>-9.0539899999999998E-4</v>
      </c>
      <c r="EP641" s="412">
        <v>-3.7996500000000001E-4</v>
      </c>
      <c r="EQ641" s="412">
        <v>-4.4415299999999997E-4</v>
      </c>
      <c r="ER641" s="412">
        <v>-2.1784699999999999E-4</v>
      </c>
      <c r="ES641" s="412">
        <v>-4.7283500000000001E-4</v>
      </c>
      <c r="ET641" s="412">
        <v>-3.7231999999999999E-4</v>
      </c>
      <c r="EU641" s="412">
        <v>-4.3152700000000002E-4</v>
      </c>
      <c r="EV641" s="412">
        <v>-3.8665900000000003E-4</v>
      </c>
      <c r="EW641" s="412">
        <v>-5.5290600000000004E-4</v>
      </c>
      <c r="EX641" s="412">
        <v>-4.1157900000000002E-4</v>
      </c>
      <c r="EY641" s="412">
        <v>-3.0706400000000001E-4</v>
      </c>
      <c r="EZ641" s="412">
        <v>-4.8569299999999999E-4</v>
      </c>
      <c r="FA641" s="412">
        <v>-3.77709E-4</v>
      </c>
      <c r="FB641" s="412">
        <v>-5.3407200000000002E-4</v>
      </c>
      <c r="FC641" s="412">
        <v>-5.3221300000000002E-4</v>
      </c>
      <c r="FD641" s="412">
        <v>-6.60599E-4</v>
      </c>
      <c r="FE641" s="412">
        <v>-4.6757100000000001E-4</v>
      </c>
      <c r="FF641" s="412">
        <v>-1.070501E-3</v>
      </c>
      <c r="FG641" s="412">
        <v>-7.8589999999999997E-4</v>
      </c>
      <c r="FH641" s="412">
        <v>-4.2165300000000002E-4</v>
      </c>
      <c r="FI641" s="412">
        <v>-5.2216700000000003E-4</v>
      </c>
      <c r="FJ641" s="412">
        <v>-6.7718400000000005E-4</v>
      </c>
      <c r="FK641" s="412">
        <v>-6.8022099999999995E-4</v>
      </c>
      <c r="FL641" s="412">
        <v>-5.8183099999999999E-4</v>
      </c>
      <c r="FM641" s="412">
        <v>-1.01037E-4</v>
      </c>
      <c r="FN641" s="412">
        <v>-7.9338200000000003E-4</v>
      </c>
      <c r="FO641" s="412">
        <v>-5.8085330000000003E-3</v>
      </c>
      <c r="FP641" s="412">
        <v>-1.492574E-3</v>
      </c>
      <c r="FQ641" s="412">
        <v>0.97711957299999996</v>
      </c>
      <c r="FR641" s="412">
        <v>-1.527685E-3</v>
      </c>
      <c r="FS641" s="413">
        <v>-1.1391099999999999E-7</v>
      </c>
      <c r="FT641" s="412">
        <v>-1.5431749999999999E-3</v>
      </c>
      <c r="FU641" s="412">
        <v>-4.0858600000000001E-4</v>
      </c>
      <c r="FV641" s="412">
        <v>-4.7420699999999998E-4</v>
      </c>
      <c r="FW641" s="412">
        <v>-4.2290600000000002E-4</v>
      </c>
      <c r="FX641" s="412">
        <v>-8.9802399999999998E-4</v>
      </c>
      <c r="FY641" s="412">
        <v>-3.9711899999999998E-4</v>
      </c>
      <c r="FZ641" s="412">
        <v>-4.2314400000000003E-4</v>
      </c>
      <c r="GA641" s="412">
        <v>-1.62654E-4</v>
      </c>
      <c r="GB641" s="412">
        <v>-4.9480200000000002E-4</v>
      </c>
      <c r="GC641" s="412">
        <v>-3.9726799999999999E-4</v>
      </c>
      <c r="GD641" s="412">
        <v>-4.0693499999999998E-4</v>
      </c>
      <c r="GE641" s="412">
        <v>-3.6030200000000001E-4</v>
      </c>
      <c r="GF641" s="412">
        <v>-5.2500599999999995E-4</v>
      </c>
      <c r="GG641" s="412">
        <v>-3.7747900000000001E-4</v>
      </c>
      <c r="GH641" s="412">
        <v>-3.4345900000000001E-4</v>
      </c>
      <c r="GI641" s="412">
        <v>-4.67281E-4</v>
      </c>
      <c r="GJ641" s="412">
        <v>-3.4944799999999998E-4</v>
      </c>
      <c r="GK641" s="412">
        <v>-4.7968099999999998E-4</v>
      </c>
      <c r="GL641" s="412">
        <v>-5.90122E-4</v>
      </c>
      <c r="GM641" s="412">
        <v>-6.27712E-4</v>
      </c>
      <c r="GN641" s="412">
        <v>-4.8498999999999998E-4</v>
      </c>
      <c r="GO641" s="412">
        <v>-1.1323450000000001E-3</v>
      </c>
      <c r="GP641" s="412">
        <v>-7.4480800000000002E-4</v>
      </c>
      <c r="GQ641" s="412">
        <v>-3.84915E-4</v>
      </c>
      <c r="GR641" s="412">
        <v>-4.8767800000000002E-4</v>
      </c>
      <c r="GS641" s="412">
        <v>-6.1343599999999997E-4</v>
      </c>
      <c r="GT641" s="412">
        <v>-7.1973700000000002E-4</v>
      </c>
      <c r="GU641" s="412">
        <v>-5.6474499999999996E-4</v>
      </c>
      <c r="GV641" s="413">
        <v>-9.9939000000000007E-5</v>
      </c>
      <c r="GW641" s="412">
        <v>-7.9234499999999996E-4</v>
      </c>
      <c r="GX641" s="412">
        <v>-5.5947080000000003E-3</v>
      </c>
      <c r="GY641" s="412">
        <v>-1.4745299999999999E-3</v>
      </c>
      <c r="GZ641" s="412">
        <v>0.97499060800000004</v>
      </c>
      <c r="HA641" s="412">
        <v>-1.310793E-3</v>
      </c>
      <c r="HB641" s="413">
        <v>-1.56567E-7</v>
      </c>
      <c r="HC641" s="412">
        <v>-1.4918139999999999E-3</v>
      </c>
      <c r="HD641" s="412">
        <v>-4.15041E-4</v>
      </c>
      <c r="HE641" s="412">
        <v>-5.0874899999999996E-4</v>
      </c>
      <c r="HF641" s="412">
        <v>-4.2270699999999998E-4</v>
      </c>
      <c r="HG641" s="412">
        <v>-1.028419E-3</v>
      </c>
      <c r="HH641" s="412">
        <v>-4.10861E-4</v>
      </c>
      <c r="HI641" s="412">
        <v>-4.3634000000000001E-4</v>
      </c>
      <c r="HJ641" s="412">
        <v>-1.89798E-4</v>
      </c>
      <c r="HK641" s="412">
        <v>-5.1867500000000002E-4</v>
      </c>
      <c r="HL641" s="412">
        <v>-4.1251299999999999E-4</v>
      </c>
      <c r="HM641" s="412">
        <v>-4.2135099999999998E-4</v>
      </c>
      <c r="HN641" s="412">
        <v>-3.8112500000000001E-4</v>
      </c>
      <c r="HO641" s="412">
        <v>-5.4704000000000005E-4</v>
      </c>
      <c r="HP641" s="412">
        <v>-4.0570200000000003E-4</v>
      </c>
      <c r="HQ641" s="412">
        <v>-3.61286E-4</v>
      </c>
      <c r="HR641" s="412">
        <v>-4.9390100000000004E-4</v>
      </c>
      <c r="HS641" s="412">
        <v>-3.4234400000000001E-4</v>
      </c>
      <c r="HT641" s="412">
        <v>-4.6108500000000002E-4</v>
      </c>
      <c r="HU641" s="412">
        <v>-5.7865800000000002E-4</v>
      </c>
      <c r="HV641" s="412">
        <v>-6.16261E-4</v>
      </c>
      <c r="HW641" s="412">
        <v>-4.67646E-4</v>
      </c>
      <c r="HX641" s="412">
        <v>-1.114325E-3</v>
      </c>
      <c r="HY641" s="412">
        <v>-7.1246999999999999E-4</v>
      </c>
      <c r="HZ641" s="412">
        <v>-3.6055700000000001E-4</v>
      </c>
      <c r="IA641" s="412">
        <v>-4.6282300000000001E-4</v>
      </c>
      <c r="IB641" s="412">
        <v>-6.4399300000000004E-4</v>
      </c>
      <c r="IC641" s="412">
        <v>-6.9855000000000004E-4</v>
      </c>
      <c r="ID641" s="412">
        <v>-5.3982100000000001E-4</v>
      </c>
      <c r="IE641" s="413">
        <v>-9.4204599999999996E-5</v>
      </c>
      <c r="IF641" s="412">
        <v>-7.7026600000000003E-4</v>
      </c>
      <c r="IG641" s="412">
        <v>-5.2541569999999998E-3</v>
      </c>
      <c r="IH641" s="412">
        <v>-1.5271449999999999E-3</v>
      </c>
      <c r="II641" s="412">
        <v>0.97500721300000004</v>
      </c>
      <c r="IJ641" s="412">
        <v>-1.2266219999999999E-3</v>
      </c>
      <c r="IK641" s="413">
        <v>-9.2998100000000002E-8</v>
      </c>
      <c r="IL641" s="412">
        <v>-1.490484E-3</v>
      </c>
      <c r="IM641" s="412">
        <v>-3.8163599999999998E-4</v>
      </c>
      <c r="IN641" s="412">
        <v>-5.1539000000000001E-4</v>
      </c>
      <c r="IO641" s="412">
        <v>-4.1280700000000001E-4</v>
      </c>
      <c r="IP641" s="412">
        <v>-1.0868430000000001E-3</v>
      </c>
      <c r="IQ641" s="412">
        <v>-4.0325000000000002E-4</v>
      </c>
      <c r="IR641" s="412">
        <v>-4.3189600000000003E-4</v>
      </c>
      <c r="IS641" s="412">
        <v>-1.9473900000000001E-4</v>
      </c>
      <c r="IT641" s="412">
        <v>-5.2659400000000002E-4</v>
      </c>
      <c r="IU641" s="412">
        <v>-4.05704E-4</v>
      </c>
      <c r="IV641" s="412">
        <v>-4.2769900000000003E-4</v>
      </c>
      <c r="IW641" s="412">
        <v>-3.7302899999999998E-4</v>
      </c>
      <c r="IX641" s="412">
        <v>-5.3575699999999999E-4</v>
      </c>
      <c r="IY641" s="412">
        <v>-3.72755E-4</v>
      </c>
      <c r="IZ641" s="412">
        <v>-3.4040299999999997E-4</v>
      </c>
      <c r="JA641" s="412">
        <v>-4.9962699999999999E-4</v>
      </c>
      <c r="JB641" s="412">
        <v>-3.4352999999999999E-4</v>
      </c>
      <c r="JC641" s="412">
        <v>-4.3442200000000001E-4</v>
      </c>
      <c r="JD641" s="412">
        <v>-5.6771499999999999E-4</v>
      </c>
      <c r="JE641" s="412">
        <v>-6.1190400000000003E-4</v>
      </c>
      <c r="JF641" s="412">
        <v>-4.6421599999999999E-4</v>
      </c>
      <c r="JG641" s="412">
        <v>-1.083578E-3</v>
      </c>
      <c r="JH641" s="412">
        <v>-6.6295999999999998E-4</v>
      </c>
      <c r="JI641" s="412">
        <v>-3.4028200000000002E-4</v>
      </c>
      <c r="JJ641" s="412">
        <v>-4.5610399999999998E-4</v>
      </c>
      <c r="JK641" s="412">
        <v>-6.2633999999999997E-4</v>
      </c>
      <c r="JL641" s="412">
        <v>-6.87475E-4</v>
      </c>
      <c r="JM641" s="412">
        <v>-5.3238000000000005E-4</v>
      </c>
      <c r="JN641" s="413">
        <v>-9.4814000000000004E-5</v>
      </c>
      <c r="JO641" s="412">
        <v>-7.2692999999999998E-4</v>
      </c>
      <c r="JP641" s="412">
        <v>-4.7502270000000001E-3</v>
      </c>
      <c r="JQ641" s="412">
        <v>-1.505716E-3</v>
      </c>
      <c r="JR641" s="412">
        <v>0.975124459</v>
      </c>
      <c r="JS641" s="412">
        <v>-1.1467529999999999E-3</v>
      </c>
      <c r="JT641" s="413">
        <v>-1.4576999999999999E-7</v>
      </c>
      <c r="JU641" s="412">
        <v>-1.343679E-3</v>
      </c>
      <c r="JV641" s="412">
        <v>-3.7416100000000002E-4</v>
      </c>
      <c r="JW641" s="412">
        <v>-4.75534E-4</v>
      </c>
      <c r="JX641" s="412">
        <v>-4.0207200000000001E-4</v>
      </c>
      <c r="JY641" s="412">
        <v>-9.9273799999999995E-4</v>
      </c>
      <c r="JZ641" s="412">
        <v>-4.31161E-4</v>
      </c>
      <c r="KA641" s="412">
        <v>-4.3006700000000001E-4</v>
      </c>
      <c r="KB641" s="412">
        <v>-1.6740099999999999E-4</v>
      </c>
      <c r="KC641" s="412">
        <v>-5.2369299999999999E-4</v>
      </c>
      <c r="KD641" s="412">
        <v>-3.9899500000000002E-4</v>
      </c>
      <c r="KE641" s="412">
        <v>-4.8323700000000002E-4</v>
      </c>
      <c r="KF641" s="412">
        <v>-3.8685100000000001E-4</v>
      </c>
      <c r="KG641" s="412">
        <v>-5.8303999999999995E-4</v>
      </c>
      <c r="KH641" s="412">
        <v>-3.7000899999999997E-4</v>
      </c>
      <c r="KI641" s="412">
        <v>-3.61021E-4</v>
      </c>
      <c r="KJ641" s="412">
        <v>-5.0902200000000003E-4</v>
      </c>
      <c r="KK641" s="412">
        <v>-3.45452E-4</v>
      </c>
      <c r="KL641" s="412">
        <v>-4.1976099999999999E-4</v>
      </c>
      <c r="KM641" s="412">
        <v>-5.61167E-4</v>
      </c>
      <c r="KN641" s="412">
        <v>-6.2427000000000001E-4</v>
      </c>
      <c r="KO641" s="412">
        <v>-4.5361199999999999E-4</v>
      </c>
      <c r="KP641" s="412">
        <v>-1.055666E-3</v>
      </c>
      <c r="KQ641" s="412">
        <v>-6.5531900000000002E-4</v>
      </c>
      <c r="KR641" s="412">
        <v>-3.4388399999999998E-4</v>
      </c>
      <c r="KS641" s="412">
        <v>-4.1124E-4</v>
      </c>
      <c r="KT641" s="412">
        <v>-6.0316500000000002E-4</v>
      </c>
      <c r="KU641" s="412">
        <v>-7.07389E-4</v>
      </c>
      <c r="KV641" s="412">
        <v>-4.8935199999999997E-4</v>
      </c>
      <c r="KW641" s="413">
        <v>-9.6273699999999999E-5</v>
      </c>
      <c r="KX641" s="412">
        <v>-7.1288899999999997E-4</v>
      </c>
      <c r="KY641" s="412">
        <v>-4.8034719999999996E-3</v>
      </c>
      <c r="KZ641" s="412">
        <v>-1.46999E-3</v>
      </c>
      <c r="LA641" s="412">
        <v>0.974389171</v>
      </c>
      <c r="LB641" s="412">
        <v>-1.137175E-3</v>
      </c>
      <c r="LC641" s="413">
        <v>-1.2202300000000001E-7</v>
      </c>
      <c r="LD641" s="412">
        <v>-1.310278E-3</v>
      </c>
      <c r="LE641" s="412">
        <v>-4.1913299999999997E-4</v>
      </c>
      <c r="LF641" s="412">
        <v>-4.43122E-4</v>
      </c>
      <c r="LG641" s="412">
        <v>-3.9421699999999998E-4</v>
      </c>
      <c r="LH641" s="412">
        <v>-9.3389799999999995E-4</v>
      </c>
      <c r="LI641" s="412">
        <v>-4.3561400000000002E-4</v>
      </c>
      <c r="LJ641" s="412">
        <v>-4.2929900000000001E-4</v>
      </c>
      <c r="LK641" s="412">
        <v>-1.5170200000000001E-4</v>
      </c>
      <c r="LL641" s="412">
        <v>-5.1076599999999995E-4</v>
      </c>
      <c r="LM641" s="412">
        <v>-3.83228E-4</v>
      </c>
      <c r="LN641" s="412">
        <v>-5.1021499999999995E-4</v>
      </c>
      <c r="LO641" s="412">
        <v>-3.7783800000000002E-4</v>
      </c>
      <c r="LP641" s="412">
        <v>-6.4820600000000002E-4</v>
      </c>
      <c r="LQ641" s="412">
        <v>-3.64316E-4</v>
      </c>
      <c r="LR641" s="412">
        <v>-3.7794700000000001E-4</v>
      </c>
      <c r="LS641" s="412">
        <v>-4.98168E-4</v>
      </c>
      <c r="LT641" s="412">
        <v>-3.6242199999999999E-4</v>
      </c>
      <c r="LU641" s="412">
        <v>-3.9426700000000001E-4</v>
      </c>
      <c r="LV641" s="412">
        <v>-5.4351699999999998E-4</v>
      </c>
      <c r="LW641" s="412">
        <v>-5.6698399999999998E-4</v>
      </c>
      <c r="LX641" s="412">
        <v>-4.3881399999999999E-4</v>
      </c>
      <c r="LY641" s="412">
        <v>-9.3396699999999996E-4</v>
      </c>
      <c r="LZ641" s="412">
        <v>-6.3526800000000003E-4</v>
      </c>
      <c r="MA641" s="412">
        <v>-2.97199E-4</v>
      </c>
      <c r="MB641" s="412">
        <v>-4.0827300000000001E-4</v>
      </c>
      <c r="MC641" s="412">
        <v>-5.6374300000000001E-4</v>
      </c>
      <c r="MD641" s="412">
        <v>-6.8517299999999997E-4</v>
      </c>
      <c r="ME641" s="412">
        <v>-4.8764099999999998E-4</v>
      </c>
      <c r="MF641" s="413">
        <v>-8.93916E-5</v>
      </c>
      <c r="MG641" s="412">
        <v>-6.7731200000000001E-4</v>
      </c>
      <c r="MH641" s="412">
        <v>-4.8563820000000002E-3</v>
      </c>
      <c r="MI641" s="412">
        <v>-1.5125E-3</v>
      </c>
      <c r="MJ641" s="412">
        <v>0.97354697499999998</v>
      </c>
      <c r="MK641" s="412">
        <v>-1.228184E-3</v>
      </c>
      <c r="ML641" s="413">
        <v>-1.9789599999999999E-7</v>
      </c>
      <c r="MM641" s="412">
        <v>-1.2783269999999999E-3</v>
      </c>
      <c r="MN641" s="412">
        <v>-4.1260899999999998E-4</v>
      </c>
      <c r="MO641" s="412">
        <v>-4.7978499999999999E-4</v>
      </c>
      <c r="MP641" s="412">
        <v>-4.0054499999999998E-4</v>
      </c>
      <c r="MQ641" s="412">
        <v>-9.7212000000000004E-4</v>
      </c>
      <c r="MR641" s="412">
        <v>-4.7073599999999997E-4</v>
      </c>
      <c r="MS641" s="412">
        <v>-4.6094099999999998E-4</v>
      </c>
      <c r="MT641" s="412">
        <v>-1.64704E-4</v>
      </c>
      <c r="MU641" s="412">
        <v>-5.2337200000000003E-4</v>
      </c>
      <c r="MV641" s="412">
        <v>-4.0350299999999999E-4</v>
      </c>
      <c r="MW641" s="412">
        <v>-6.0977700000000004E-4</v>
      </c>
      <c r="MX641" s="412">
        <v>-4.2644299999999998E-4</v>
      </c>
      <c r="MY641" s="412">
        <v>-7.4877099999999996E-4</v>
      </c>
      <c r="MZ641" s="412">
        <v>-3.8280699999999998E-4</v>
      </c>
      <c r="NA641" s="412">
        <v>-4.21159E-4</v>
      </c>
      <c r="NB641" s="412">
        <v>-5.0074400000000002E-4</v>
      </c>
      <c r="NC641" s="412">
        <v>-3.8312600000000002E-4</v>
      </c>
      <c r="ND641" s="412">
        <v>-4.0222400000000002E-4</v>
      </c>
      <c r="NE641" s="412">
        <v>-5.5384800000000001E-4</v>
      </c>
      <c r="NF641" s="412">
        <v>-5.7907399999999995E-4</v>
      </c>
      <c r="NG641" s="412">
        <v>-4.4151999999999999E-4</v>
      </c>
      <c r="NH641" s="412">
        <v>-9.8686900000000003E-4</v>
      </c>
      <c r="NI641" s="412">
        <v>-6.3685200000000003E-4</v>
      </c>
      <c r="NJ641" s="412">
        <v>-3.0764699999999998E-4</v>
      </c>
      <c r="NK641" s="412">
        <v>-4.1464699999999998E-4</v>
      </c>
      <c r="NL641" s="412">
        <v>-5.2237099999999999E-4</v>
      </c>
      <c r="NM641" s="412">
        <v>-6.7128299999999995E-4</v>
      </c>
      <c r="NN641" s="412">
        <v>-5.5635400000000001E-4</v>
      </c>
      <c r="NO641" s="413">
        <v>-9.2839100000000004E-5</v>
      </c>
      <c r="NP641" s="412">
        <v>-6.3753699999999998E-4</v>
      </c>
      <c r="NQ641" s="412">
        <v>-5.1029129999999997E-3</v>
      </c>
      <c r="NR641" s="412">
        <v>-1.630615E-3</v>
      </c>
      <c r="NS641" s="412">
        <v>0.96508054099999996</v>
      </c>
      <c r="NT641" s="412">
        <v>-1.2908660000000001E-3</v>
      </c>
      <c r="NU641" s="413">
        <v>-3.4034900000000003E-7</v>
      </c>
      <c r="NV641" s="412">
        <v>-1.26252E-3</v>
      </c>
      <c r="NW641" s="412">
        <v>-4.44055E-4</v>
      </c>
      <c r="NX641" s="412">
        <v>-4.6472000000000001E-4</v>
      </c>
      <c r="NY641" s="412">
        <v>-3.8580500000000002E-4</v>
      </c>
      <c r="NZ641" s="412">
        <v>-9.6652499999999998E-4</v>
      </c>
      <c r="OA641" s="412">
        <v>-5.0845100000000004E-4</v>
      </c>
      <c r="OB641" s="412">
        <v>-4.8327599999999999E-4</v>
      </c>
      <c r="OC641" s="412">
        <v>-1.60569E-4</v>
      </c>
      <c r="OD641" s="412">
        <v>-5.2059199999999995E-4</v>
      </c>
      <c r="OE641" s="412">
        <v>-3.9089700000000002E-4</v>
      </c>
      <c r="OF641" s="412">
        <v>-7.0336499999999996E-4</v>
      </c>
      <c r="OG641" s="412">
        <v>-4.7864000000000001E-4</v>
      </c>
      <c r="OH641" s="412">
        <v>-8.3638600000000005E-4</v>
      </c>
      <c r="OI641" s="412">
        <v>-3.9539399999999998E-4</v>
      </c>
      <c r="OJ641" s="412">
        <v>-4.4869000000000002E-4</v>
      </c>
      <c r="OK641" s="412">
        <v>-4.8097100000000001E-4</v>
      </c>
      <c r="OL641" s="412">
        <v>-3.91574E-4</v>
      </c>
      <c r="OM641" s="412">
        <v>-3.9119099999999999E-4</v>
      </c>
      <c r="ON641" s="412">
        <v>-5.2523200000000004E-4</v>
      </c>
      <c r="OO641" s="412">
        <v>-5.7666900000000003E-4</v>
      </c>
      <c r="OP641" s="412">
        <v>-4.1376999999999999E-4</v>
      </c>
      <c r="OQ641" s="412">
        <v>-9.6933399999999997E-4</v>
      </c>
      <c r="OR641" s="412">
        <v>-6.00947E-4</v>
      </c>
      <c r="OS641" s="412">
        <v>-3.1974199999999998E-4</v>
      </c>
      <c r="OT641" s="412">
        <v>-4.1463099999999999E-4</v>
      </c>
      <c r="OU641" s="412">
        <v>-4.95014E-4</v>
      </c>
      <c r="OV641" s="412">
        <v>-6.1939199999999997E-4</v>
      </c>
      <c r="OW641" s="412">
        <v>-5.5606299999999998E-4</v>
      </c>
      <c r="OX641" s="413">
        <v>-9.3294499999999999E-5</v>
      </c>
      <c r="OY641" s="412">
        <v>-5.9442800000000004E-4</v>
      </c>
      <c r="OZ641" s="412">
        <v>-5.3230350000000003E-3</v>
      </c>
      <c r="PA641" s="412">
        <v>-1.6428460000000001E-3</v>
      </c>
      <c r="PB641" s="412">
        <v>0.96577177999999997</v>
      </c>
      <c r="PC641" s="412">
        <v>-1.3209039999999999E-3</v>
      </c>
      <c r="PD641" s="413">
        <v>-6.7522899999999996E-7</v>
      </c>
      <c r="PE641" s="412">
        <v>-1.258267E-3</v>
      </c>
      <c r="PF641" s="412">
        <v>-4.4498900000000002E-4</v>
      </c>
      <c r="PG641" s="412">
        <v>-4.4631599999999999E-4</v>
      </c>
      <c r="PH641" s="412">
        <v>-3.8026200000000003E-4</v>
      </c>
      <c r="PI641" s="412">
        <v>-8.3233199999999997E-4</v>
      </c>
      <c r="PJ641" s="412">
        <v>-5.0712800000000003E-4</v>
      </c>
      <c r="PK641" s="412">
        <v>-4.8166399999999997E-4</v>
      </c>
      <c r="PL641" s="412">
        <v>-1.7625E-4</v>
      </c>
      <c r="PM641" s="412">
        <v>-5.0927700000000004E-4</v>
      </c>
      <c r="PN641" s="412">
        <v>-3.80639E-4</v>
      </c>
      <c r="PO641" s="412">
        <v>-7.2954599999999997E-4</v>
      </c>
      <c r="PP641" s="412">
        <v>-4.7107099999999999E-4</v>
      </c>
      <c r="PQ641" s="412">
        <v>-8.0886399999999996E-4</v>
      </c>
      <c r="PR641" s="412">
        <v>-3.8592999999999999E-4</v>
      </c>
      <c r="PS641" s="412">
        <v>-4.36742E-4</v>
      </c>
      <c r="PT641" s="412">
        <v>-4.6595700000000002E-4</v>
      </c>
      <c r="PU641" s="412">
        <v>-4.1257799999999998E-4</v>
      </c>
      <c r="PV641" s="412">
        <v>-4.0662499999999998E-4</v>
      </c>
      <c r="PW641" s="412">
        <v>-5.3268499999999997E-4</v>
      </c>
      <c r="PX641" s="412">
        <v>-5.0502700000000001E-4</v>
      </c>
      <c r="PY641" s="412">
        <v>-4.4067599999999998E-4</v>
      </c>
      <c r="PZ641" s="412">
        <v>-9.5792200000000005E-4</v>
      </c>
      <c r="QA641" s="412">
        <v>-5.77831E-4</v>
      </c>
      <c r="QB641" s="412">
        <v>-3.0810000000000001E-4</v>
      </c>
      <c r="QC641" s="412">
        <v>-4.14969E-4</v>
      </c>
      <c r="QD641" s="412">
        <v>-4.8077100000000001E-4</v>
      </c>
      <c r="QE641" s="412">
        <v>-6.1223699999999996E-4</v>
      </c>
      <c r="QF641" s="412">
        <v>-5.7797000000000002E-4</v>
      </c>
      <c r="QG641" s="413">
        <v>-9.3432599999999997E-5</v>
      </c>
      <c r="QH641" s="412">
        <v>-5.8179300000000005E-4</v>
      </c>
      <c r="QI641" s="412">
        <v>-5.5880210000000003E-3</v>
      </c>
      <c r="QJ641" s="412">
        <v>-1.6507080000000001E-3</v>
      </c>
      <c r="QK641" s="412">
        <v>0.96653545500000004</v>
      </c>
      <c r="QL641" s="412">
        <v>-1.3364620000000001E-3</v>
      </c>
      <c r="QM641" s="413">
        <v>-4.9734899999999996E-7</v>
      </c>
      <c r="QN641" s="412">
        <v>-1.261777E-3</v>
      </c>
      <c r="QO641" s="412">
        <v>-3.79093E-4</v>
      </c>
      <c r="QP641" s="412">
        <v>-4.50631E-4</v>
      </c>
      <c r="QQ641" s="412">
        <v>-3.8554000000000003E-4</v>
      </c>
      <c r="QR641" s="412">
        <v>-9.1534699999999995E-4</v>
      </c>
      <c r="QS641" s="412">
        <v>-5.4636799999999998E-4</v>
      </c>
      <c r="QT641" s="412">
        <v>-5.0466300000000003E-4</v>
      </c>
      <c r="QU641" s="412">
        <v>-1.4068199999999999E-4</v>
      </c>
      <c r="QV641" s="412">
        <v>-5.0659200000000004E-4</v>
      </c>
      <c r="QW641" s="412">
        <v>-3.6487200000000003E-4</v>
      </c>
      <c r="QX641" s="412">
        <v>-8.0041900000000002E-4</v>
      </c>
      <c r="QY641" s="412">
        <v>-4.9589100000000004E-4</v>
      </c>
      <c r="QZ641" s="412">
        <v>-8.9274600000000003E-4</v>
      </c>
      <c r="RA641" s="412">
        <v>-4.0652E-4</v>
      </c>
      <c r="RB641" s="412">
        <v>-4.8633599999999997E-4</v>
      </c>
      <c r="RC641" s="412">
        <v>-4.5889800000000001E-4</v>
      </c>
      <c r="RD641" s="412">
        <v>-3.8919200000000001E-4</v>
      </c>
      <c r="RE641" s="412">
        <v>-3.8505499999999998E-4</v>
      </c>
      <c r="RF641" s="412">
        <v>-5.2286599999999998E-4</v>
      </c>
      <c r="RG641" s="412">
        <v>-4.6622599999999998E-4</v>
      </c>
      <c r="RH641" s="412">
        <v>-4.2719500000000001E-4</v>
      </c>
      <c r="RI641" s="412">
        <v>-8.5548299999999998E-4</v>
      </c>
      <c r="RJ641" s="412">
        <v>-5.5157600000000002E-4</v>
      </c>
      <c r="RK641" s="412">
        <v>-2.9720799999999998E-4</v>
      </c>
      <c r="RL641" s="412">
        <v>-4.2781999999999998E-4</v>
      </c>
      <c r="RM641" s="412">
        <v>-4.5511199999999998E-4</v>
      </c>
      <c r="RN641" s="412">
        <v>-5.3811199999999999E-4</v>
      </c>
      <c r="RO641" s="412">
        <v>-5.59514E-4</v>
      </c>
      <c r="RP641" s="413">
        <v>-8.8714200000000005E-5</v>
      </c>
      <c r="RQ641" s="412">
        <v>-5.6776999999999999E-4</v>
      </c>
      <c r="RR641" s="412">
        <v>-5.7099849999999999E-3</v>
      </c>
      <c r="RS641" s="412">
        <v>-1.644097E-3</v>
      </c>
      <c r="RT641" s="412">
        <v>0.967511122</v>
      </c>
      <c r="RU641" s="412">
        <v>-1.3432089999999999E-3</v>
      </c>
      <c r="RV641" s="413">
        <v>-2.6073500000000001E-7</v>
      </c>
      <c r="RW641" s="412">
        <v>-1.2664969999999999E-3</v>
      </c>
      <c r="RX641" s="412">
        <v>-4.9235700000000002E-4</v>
      </c>
      <c r="RY641" s="412">
        <v>-4.6898799999999999E-4</v>
      </c>
      <c r="RZ641" s="412">
        <v>-3.8712300000000001E-4</v>
      </c>
      <c r="SA641" s="412">
        <v>-9.9600199999999996E-4</v>
      </c>
      <c r="SB641" s="412">
        <v>-5.9047699999999995E-4</v>
      </c>
      <c r="SC641" s="412">
        <v>-5.4345100000000003E-4</v>
      </c>
      <c r="SD641" s="412">
        <v>-2.20118E-4</v>
      </c>
      <c r="SE641" s="412">
        <v>-5.3645099999999996E-4</v>
      </c>
      <c r="SF641" s="412">
        <v>-3.80023E-4</v>
      </c>
      <c r="SG641" s="412">
        <v>-9.1623400000000004E-4</v>
      </c>
      <c r="SH641" s="412">
        <v>-5.8673999999999998E-4</v>
      </c>
      <c r="SI641" s="412">
        <v>-1.091166E-3</v>
      </c>
      <c r="SJ641" s="412">
        <v>-4.4676900000000002E-4</v>
      </c>
      <c r="SK641" s="412">
        <v>-5.6467699999999997E-4</v>
      </c>
      <c r="SL641" s="412">
        <v>-4.81039E-4</v>
      </c>
      <c r="SM641" s="412">
        <v>-4.2702899999999999E-4</v>
      </c>
      <c r="SN641" s="412">
        <v>-3.9832499999999999E-4</v>
      </c>
      <c r="SO641" s="412">
        <v>-5.6778199999999997E-4</v>
      </c>
      <c r="SP641" s="412">
        <v>-4.6957900000000003E-4</v>
      </c>
      <c r="SQ641" s="412">
        <v>-4.3807699999999999E-4</v>
      </c>
      <c r="SR641" s="412">
        <v>-8.9232000000000005E-4</v>
      </c>
      <c r="SS641" s="412">
        <v>-6.0136499999999997E-4</v>
      </c>
      <c r="ST641" s="412">
        <v>-3.2888999999999998E-4</v>
      </c>
      <c r="SU641" s="412">
        <v>-4.5035600000000001E-4</v>
      </c>
      <c r="SV641" s="412">
        <v>-4.5565900000000002E-4</v>
      </c>
      <c r="SW641" s="412">
        <v>-5.1720599999999998E-4</v>
      </c>
      <c r="SX641" s="412">
        <v>-5.4996099999999996E-4</v>
      </c>
      <c r="SY641" s="413">
        <v>-8.3644699999999996E-5</v>
      </c>
      <c r="SZ641" s="412">
        <v>-6.1728499999999997E-4</v>
      </c>
      <c r="TA641" s="412">
        <v>-5.8839290000000004E-3</v>
      </c>
      <c r="TB641" s="412">
        <v>-1.703813E-3</v>
      </c>
      <c r="TC641" s="412">
        <v>0.96658256799999998</v>
      </c>
      <c r="TD641" s="412">
        <v>-1.4731099999999999E-3</v>
      </c>
      <c r="TE641" s="413">
        <v>-4.13318E-7</v>
      </c>
    </row>
    <row r="642" spans="1:525" x14ac:dyDescent="0.3">
      <c r="A642" s="412">
        <v>-2.8568230000000001E-3</v>
      </c>
      <c r="B642" s="412">
        <v>-6.5447689999999998E-3</v>
      </c>
      <c r="C642" s="412">
        <v>-6.7824519999999996E-3</v>
      </c>
      <c r="D642" s="412">
        <v>-5.3223699999999999E-3</v>
      </c>
      <c r="E642" s="412">
        <v>-6.4648850000000001E-3</v>
      </c>
      <c r="F642" s="412">
        <v>-6.1895429999999996E-3</v>
      </c>
      <c r="G642" s="412">
        <v>-1.2909914E-2</v>
      </c>
      <c r="H642" s="412">
        <v>-3.7739280000000002E-3</v>
      </c>
      <c r="I642" s="412">
        <v>-8.7952350000000002E-3</v>
      </c>
      <c r="J642" s="412">
        <v>-7.1482899999999999E-3</v>
      </c>
      <c r="K642" s="412">
        <v>-6.0742219999999998E-3</v>
      </c>
      <c r="L642" s="412">
        <v>-7.3566339999999999E-3</v>
      </c>
      <c r="M642" s="412">
        <v>-6.5202899999999998E-3</v>
      </c>
      <c r="N642" s="412">
        <v>-7.1902379999999998E-3</v>
      </c>
      <c r="O642" s="412">
        <v>-4.4522479999999998E-3</v>
      </c>
      <c r="P642" s="412">
        <v>-7.1374580000000002E-3</v>
      </c>
      <c r="Q642" s="412">
        <v>-5.2669320000000002E-3</v>
      </c>
      <c r="R642" s="412">
        <v>-5.8895789999999998E-3</v>
      </c>
      <c r="S642" s="412">
        <v>-9.3974550000000007E-3</v>
      </c>
      <c r="T642" s="412">
        <v>-9.991303E-3</v>
      </c>
      <c r="U642" s="412">
        <v>-1.1455976E-2</v>
      </c>
      <c r="V642" s="412">
        <v>-1.3406108999999999E-2</v>
      </c>
      <c r="W642" s="412">
        <v>-1.0212682000000001E-2</v>
      </c>
      <c r="X642" s="412">
        <v>-7.9883119999999991E-3</v>
      </c>
      <c r="Y642" s="412">
        <v>-9.6968130000000003E-3</v>
      </c>
      <c r="Z642" s="412">
        <v>-1.1329832E-2</v>
      </c>
      <c r="AA642" s="412">
        <v>-1.7865794000000001E-2</v>
      </c>
      <c r="AB642" s="412">
        <v>-1.0978715999999999E-2</v>
      </c>
      <c r="AC642" s="412">
        <v>-7.4192540000000001E-3</v>
      </c>
      <c r="AD642" s="412">
        <v>-2.9323744999999998E-2</v>
      </c>
      <c r="AE642" s="412">
        <v>-1.7013238E-2</v>
      </c>
      <c r="AF642" s="412">
        <v>-1.3213901E-2</v>
      </c>
      <c r="AG642" s="412">
        <v>-1.5717722999999999E-2</v>
      </c>
      <c r="AH642" s="412">
        <v>0.92854290299999998</v>
      </c>
      <c r="AI642" s="412">
        <v>-6.0386000000000001E-4</v>
      </c>
      <c r="AJ642" s="412">
        <v>-2.4157330000000002E-3</v>
      </c>
      <c r="AK642" s="412">
        <v>-6.0811820000000001E-3</v>
      </c>
      <c r="AL642" s="412">
        <v>-6.2865259999999997E-3</v>
      </c>
      <c r="AM642" s="412">
        <v>-5.3885010000000004E-3</v>
      </c>
      <c r="AN642" s="412">
        <v>-6.3055159999999997E-3</v>
      </c>
      <c r="AO642" s="412">
        <v>-5.5736819999999999E-3</v>
      </c>
      <c r="AP642" s="412">
        <v>-1.3008788E-2</v>
      </c>
      <c r="AQ642" s="412">
        <v>-3.5274360000000001E-3</v>
      </c>
      <c r="AR642" s="412">
        <v>-8.2837689999999999E-3</v>
      </c>
      <c r="AS642" s="412">
        <v>-6.0005010000000001E-3</v>
      </c>
      <c r="AT642" s="412">
        <v>-6.0506140000000002E-3</v>
      </c>
      <c r="AU642" s="412">
        <v>-7.119907E-3</v>
      </c>
      <c r="AV642" s="412">
        <v>-6.642093E-3</v>
      </c>
      <c r="AW642" s="412">
        <v>-6.2503760000000002E-3</v>
      </c>
      <c r="AX642" s="412">
        <v>-4.2532760000000003E-3</v>
      </c>
      <c r="AY642" s="412">
        <v>-6.8036149999999998E-3</v>
      </c>
      <c r="AZ642" s="412">
        <v>-6.2453220000000002E-3</v>
      </c>
      <c r="BA642" s="412">
        <v>-6.4516E-3</v>
      </c>
      <c r="BB642" s="412">
        <v>-1.0099807000000001E-2</v>
      </c>
      <c r="BC642" s="412">
        <v>-9.9012430000000005E-3</v>
      </c>
      <c r="BD642" s="412">
        <v>-1.1146824E-2</v>
      </c>
      <c r="BE642" s="412">
        <v>-1.3951506000000001E-2</v>
      </c>
      <c r="BF642" s="412">
        <v>-9.8152489999999998E-3</v>
      </c>
      <c r="BG642" s="412">
        <v>-7.0611600000000004E-3</v>
      </c>
      <c r="BH642" s="412">
        <v>-9.6236450000000001E-3</v>
      </c>
      <c r="BI642" s="412">
        <v>-1.1473728000000001E-2</v>
      </c>
      <c r="BJ642" s="412">
        <v>-1.7902088E-2</v>
      </c>
      <c r="BK642" s="412">
        <v>-1.1089715999999999E-2</v>
      </c>
      <c r="BL642" s="412">
        <v>-7.6860890000000001E-3</v>
      </c>
      <c r="BM642" s="412">
        <v>-2.9408526000000001E-2</v>
      </c>
      <c r="BN642" s="412">
        <v>-1.5523231E-2</v>
      </c>
      <c r="BO642" s="412">
        <v>-1.0390065E-2</v>
      </c>
      <c r="BP642" s="412">
        <v>-1.5551125000000001E-2</v>
      </c>
      <c r="BQ642" s="412">
        <v>0.92134741099999995</v>
      </c>
      <c r="BR642" s="412">
        <v>-4.9367699999999998E-4</v>
      </c>
      <c r="BS642" s="412">
        <v>-2.5819329999999998E-3</v>
      </c>
      <c r="BT642" s="412">
        <v>-5.9519610000000004E-3</v>
      </c>
      <c r="BU642" s="412">
        <v>-6.306084E-3</v>
      </c>
      <c r="BV642" s="412">
        <v>-5.2849100000000003E-3</v>
      </c>
      <c r="BW642" s="412">
        <v>-6.1589310000000003E-3</v>
      </c>
      <c r="BX642" s="412">
        <v>-5.984194E-3</v>
      </c>
      <c r="BY642" s="412">
        <v>-1.3368338E-2</v>
      </c>
      <c r="BZ642" s="412">
        <v>-3.5062610000000001E-3</v>
      </c>
      <c r="CA642" s="412">
        <v>-8.3855790000000006E-3</v>
      </c>
      <c r="CB642" s="412">
        <v>-6.4275410000000002E-3</v>
      </c>
      <c r="CC642" s="412">
        <v>-6.0545249999999998E-3</v>
      </c>
      <c r="CD642" s="412">
        <v>-7.2160799999999997E-3</v>
      </c>
      <c r="CE642" s="412">
        <v>-6.575539E-3</v>
      </c>
      <c r="CF642" s="412">
        <v>-6.5443599999999999E-3</v>
      </c>
      <c r="CG642" s="412">
        <v>-4.2545839999999996E-3</v>
      </c>
      <c r="CH642" s="412">
        <v>-6.9022479999999997E-3</v>
      </c>
      <c r="CI642" s="412">
        <v>-6.3595140000000001E-3</v>
      </c>
      <c r="CJ642" s="412">
        <v>-6.2186999999999997E-3</v>
      </c>
      <c r="CK642" s="412">
        <v>-9.6229249999999992E-3</v>
      </c>
      <c r="CL642" s="412">
        <v>-8.9246399999999993E-3</v>
      </c>
      <c r="CM642" s="412">
        <v>-1.0530981999999999E-2</v>
      </c>
      <c r="CN642" s="412">
        <v>-1.3329119E-2</v>
      </c>
      <c r="CO642" s="412">
        <v>-9.3992139999999995E-3</v>
      </c>
      <c r="CP642" s="412">
        <v>-7.3345490000000001E-3</v>
      </c>
      <c r="CQ642" s="412">
        <v>-8.9709760000000003E-3</v>
      </c>
      <c r="CR642" s="412">
        <v>-1.1576019E-2</v>
      </c>
      <c r="CS642" s="412">
        <v>-1.8476624000000001E-2</v>
      </c>
      <c r="CT642" s="412">
        <v>-1.0530984E-2</v>
      </c>
      <c r="CU642" s="412">
        <v>-7.7374469999999997E-3</v>
      </c>
      <c r="CV642" s="412">
        <v>-2.8776903999999999E-2</v>
      </c>
      <c r="CW642" s="412">
        <v>-1.5829436999999998E-2</v>
      </c>
      <c r="CX642" s="412">
        <v>-1.1552978E-2</v>
      </c>
      <c r="CY642" s="412">
        <v>-1.4960421E-2</v>
      </c>
      <c r="CZ642" s="412">
        <v>0.92078965499999998</v>
      </c>
      <c r="DA642" s="412">
        <v>-4.2237699999999998E-4</v>
      </c>
      <c r="DB642" s="412">
        <v>-2.5481000000000002E-3</v>
      </c>
      <c r="DC642" s="412">
        <v>-6.360264E-3</v>
      </c>
      <c r="DD642" s="412">
        <v>-6.1913159999999997E-3</v>
      </c>
      <c r="DE642" s="412">
        <v>-5.2492620000000002E-3</v>
      </c>
      <c r="DF642" s="412">
        <v>-6.394617E-3</v>
      </c>
      <c r="DG642" s="412">
        <v>-5.8842629999999998E-3</v>
      </c>
      <c r="DH642" s="412">
        <v>-1.3752537E-2</v>
      </c>
      <c r="DI642" s="412">
        <v>-4.1993229999999996E-3</v>
      </c>
      <c r="DJ642" s="412">
        <v>-8.4975139999999994E-3</v>
      </c>
      <c r="DK642" s="412">
        <v>-6.1333680000000002E-3</v>
      </c>
      <c r="DL642" s="412">
        <v>-6.0889189999999999E-3</v>
      </c>
      <c r="DM642" s="412">
        <v>-7.3435590000000004E-3</v>
      </c>
      <c r="DN642" s="412">
        <v>-6.650614E-3</v>
      </c>
      <c r="DO642" s="412">
        <v>-6.070977E-3</v>
      </c>
      <c r="DP642" s="412">
        <v>-4.1612070000000001E-3</v>
      </c>
      <c r="DQ642" s="412">
        <v>-6.9593199999999997E-3</v>
      </c>
      <c r="DR642" s="412">
        <v>-6.5879440000000001E-3</v>
      </c>
      <c r="DS642" s="412">
        <v>-6.4576700000000004E-3</v>
      </c>
      <c r="DT642" s="412">
        <v>-9.6891249999999998E-3</v>
      </c>
      <c r="DU642" s="412">
        <v>-8.8616700000000003E-3</v>
      </c>
      <c r="DV642" s="412">
        <v>-1.0507226999999999E-2</v>
      </c>
      <c r="DW642" s="412">
        <v>-1.3125444E-2</v>
      </c>
      <c r="DX642" s="412">
        <v>-9.3024360000000007E-3</v>
      </c>
      <c r="DY642" s="412">
        <v>-6.5578160000000002E-3</v>
      </c>
      <c r="DZ642" s="412">
        <v>-9.3225740000000001E-3</v>
      </c>
      <c r="EA642" s="412">
        <v>-1.154705E-2</v>
      </c>
      <c r="EB642" s="412">
        <v>-1.9442463E-2</v>
      </c>
      <c r="EC642" s="412">
        <v>-1.0722838E-2</v>
      </c>
      <c r="ED642" s="412">
        <v>-8.1639290000000003E-3</v>
      </c>
      <c r="EE642" s="412">
        <v>-2.8298133999999999E-2</v>
      </c>
      <c r="EF642" s="412">
        <v>-1.5941843000000001E-2</v>
      </c>
      <c r="EG642" s="412">
        <v>-1.1323799000000001E-2</v>
      </c>
      <c r="EH642" s="412">
        <v>-1.5349652E-2</v>
      </c>
      <c r="EI642" s="412">
        <v>0.921316829</v>
      </c>
      <c r="EJ642" s="412">
        <v>-5.17703E-4</v>
      </c>
      <c r="EK642" s="412">
        <v>-2.5510960000000001E-3</v>
      </c>
      <c r="EL642" s="412">
        <v>-6.4316269999999997E-3</v>
      </c>
      <c r="EM642" s="412">
        <v>-6.0376600000000002E-3</v>
      </c>
      <c r="EN642" s="412">
        <v>-5.4646290000000004E-3</v>
      </c>
      <c r="EO642" s="412">
        <v>-6.7344149999999997E-3</v>
      </c>
      <c r="EP642" s="412">
        <v>-5.4170829999999996E-3</v>
      </c>
      <c r="EQ642" s="412">
        <v>-1.3470340000000001E-2</v>
      </c>
      <c r="ER642" s="412">
        <v>-3.7853169999999998E-3</v>
      </c>
      <c r="ES642" s="412">
        <v>-8.3118849999999998E-3</v>
      </c>
      <c r="ET642" s="412">
        <v>-5.8801010000000004E-3</v>
      </c>
      <c r="EU642" s="412">
        <v>-5.9673469999999996E-3</v>
      </c>
      <c r="EV642" s="412">
        <v>-6.972883E-3</v>
      </c>
      <c r="EW642" s="412">
        <v>-6.5641730000000004E-3</v>
      </c>
      <c r="EX642" s="412">
        <v>-5.516132E-3</v>
      </c>
      <c r="EY642" s="412">
        <v>-4.0899480000000004E-3</v>
      </c>
      <c r="EZ642" s="412">
        <v>-6.1857700000000002E-3</v>
      </c>
      <c r="FA642" s="412">
        <v>-6.5172499999999996E-3</v>
      </c>
      <c r="FB642" s="412">
        <v>-6.1627770000000004E-3</v>
      </c>
      <c r="FC642" s="412">
        <v>-9.3879889999999994E-3</v>
      </c>
      <c r="FD642" s="412">
        <v>-8.9411649999999992E-3</v>
      </c>
      <c r="FE642" s="412">
        <v>-1.031438E-2</v>
      </c>
      <c r="FF642" s="412">
        <v>-1.306448E-2</v>
      </c>
      <c r="FG642" s="412">
        <v>-8.8336950000000008E-3</v>
      </c>
      <c r="FH642" s="412">
        <v>-6.0670699999999999E-3</v>
      </c>
      <c r="FI642" s="412">
        <v>-8.7389310000000001E-3</v>
      </c>
      <c r="FJ642" s="412">
        <v>-1.1290936E-2</v>
      </c>
      <c r="FK642" s="412">
        <v>-1.9481998E-2</v>
      </c>
      <c r="FL642" s="412">
        <v>-1.0851542E-2</v>
      </c>
      <c r="FM642" s="412">
        <v>-7.7049019999999996E-3</v>
      </c>
      <c r="FN642" s="412">
        <v>-2.7874952000000001E-2</v>
      </c>
      <c r="FO642" s="412">
        <v>-1.6065024000000001E-2</v>
      </c>
      <c r="FP642" s="412">
        <v>-1.0920028999999999E-2</v>
      </c>
      <c r="FQ642" s="412">
        <v>-1.5187165000000001E-2</v>
      </c>
      <c r="FR642" s="412">
        <v>0.91998574899999996</v>
      </c>
      <c r="FS642" s="412">
        <v>-5.4636099999999998E-4</v>
      </c>
      <c r="FT642" s="412">
        <v>-2.4943500000000002E-3</v>
      </c>
      <c r="FU642" s="412">
        <v>-6.2517340000000001E-3</v>
      </c>
      <c r="FV642" s="412">
        <v>-5.8729769999999997E-3</v>
      </c>
      <c r="FW642" s="412">
        <v>-5.276953E-3</v>
      </c>
      <c r="FX642" s="412">
        <v>-6.265161E-3</v>
      </c>
      <c r="FY642" s="412">
        <v>-5.4655229999999999E-3</v>
      </c>
      <c r="FZ642" s="412">
        <v>-1.3335568000000001E-2</v>
      </c>
      <c r="GA642" s="412">
        <v>-2.7207339999999998E-3</v>
      </c>
      <c r="GB642" s="412">
        <v>-7.8017950000000003E-3</v>
      </c>
      <c r="GC642" s="412">
        <v>-5.5779439999999996E-3</v>
      </c>
      <c r="GD642" s="412">
        <v>-5.5673670000000001E-3</v>
      </c>
      <c r="GE642" s="412">
        <v>-6.4029120000000002E-3</v>
      </c>
      <c r="GF642" s="412">
        <v>-6.033137E-3</v>
      </c>
      <c r="GG642" s="412">
        <v>-4.8342560000000003E-3</v>
      </c>
      <c r="GH642" s="412">
        <v>-4.3600080000000003E-3</v>
      </c>
      <c r="GI642" s="412">
        <v>-6.4310629999999999E-3</v>
      </c>
      <c r="GJ642" s="412">
        <v>-6.3176960000000002E-3</v>
      </c>
      <c r="GK642" s="412">
        <v>-6.1862820000000004E-3</v>
      </c>
      <c r="GL642" s="412">
        <v>-8.9751050000000006E-3</v>
      </c>
      <c r="GM642" s="412">
        <v>-8.4511359999999997E-3</v>
      </c>
      <c r="GN642" s="412">
        <v>-9.3392590000000008E-3</v>
      </c>
      <c r="GO642" s="412">
        <v>-1.3645915999999999E-2</v>
      </c>
      <c r="GP642" s="412">
        <v>-8.0468689999999999E-3</v>
      </c>
      <c r="GQ642" s="412">
        <v>-5.4869539999999996E-3</v>
      </c>
      <c r="GR642" s="412">
        <v>-8.5993289999999993E-3</v>
      </c>
      <c r="GS642" s="412">
        <v>-1.1223575E-2</v>
      </c>
      <c r="GT642" s="412">
        <v>-1.9853824999999999E-2</v>
      </c>
      <c r="GU642" s="412">
        <v>-1.0630321999999999E-2</v>
      </c>
      <c r="GV642" s="412">
        <v>-7.6649370000000001E-3</v>
      </c>
      <c r="GW642" s="412">
        <v>-2.7810753000000001E-2</v>
      </c>
      <c r="GX642" s="412">
        <v>-1.5539417999999999E-2</v>
      </c>
      <c r="GY642" s="412">
        <v>-1.0569588E-2</v>
      </c>
      <c r="GZ642" s="412">
        <v>-1.5153115E-2</v>
      </c>
      <c r="HA642" s="412">
        <v>0.92032047100000003</v>
      </c>
      <c r="HB642" s="412">
        <v>-1.3313960000000001E-3</v>
      </c>
      <c r="HC642" s="412">
        <v>-2.5482669999999999E-3</v>
      </c>
      <c r="HD642" s="412">
        <v>-6.7430900000000002E-3</v>
      </c>
      <c r="HE642" s="412">
        <v>-5.7299330000000004E-3</v>
      </c>
      <c r="HF642" s="412">
        <v>-5.3790130000000002E-3</v>
      </c>
      <c r="HG642" s="412">
        <v>-6.5444869999999999E-3</v>
      </c>
      <c r="HH642" s="412">
        <v>-5.3928960000000003E-3</v>
      </c>
      <c r="HI642" s="412">
        <v>-1.3777546E-2</v>
      </c>
      <c r="HJ642" s="412">
        <v>-2.7942959999999999E-3</v>
      </c>
      <c r="HK642" s="412">
        <v>-7.7655190000000002E-3</v>
      </c>
      <c r="HL642" s="412">
        <v>-5.7467719999999998E-3</v>
      </c>
      <c r="HM642" s="412">
        <v>-5.7383149999999999E-3</v>
      </c>
      <c r="HN642" s="412">
        <v>-6.3209950000000003E-3</v>
      </c>
      <c r="HO642" s="412">
        <v>-5.8316569999999996E-3</v>
      </c>
      <c r="HP642" s="412">
        <v>-4.8623909999999998E-3</v>
      </c>
      <c r="HQ642" s="412">
        <v>-4.3458189999999999E-3</v>
      </c>
      <c r="HR642" s="412">
        <v>-6.13716E-3</v>
      </c>
      <c r="HS642" s="412">
        <v>-7.1182839999999999E-3</v>
      </c>
      <c r="HT642" s="412">
        <v>-6.1618829999999999E-3</v>
      </c>
      <c r="HU642" s="412">
        <v>-8.6200440000000003E-3</v>
      </c>
      <c r="HV642" s="412">
        <v>-8.1399430000000002E-3</v>
      </c>
      <c r="HW642" s="412">
        <v>-8.6727720000000005E-3</v>
      </c>
      <c r="HX642" s="412">
        <v>-1.3131125E-2</v>
      </c>
      <c r="HY642" s="412">
        <v>-9.1878429999999994E-3</v>
      </c>
      <c r="HZ642" s="412">
        <v>-5.2884480000000003E-3</v>
      </c>
      <c r="IA642" s="412">
        <v>-8.4924920000000008E-3</v>
      </c>
      <c r="IB642" s="412">
        <v>-1.0658928999999999E-2</v>
      </c>
      <c r="IC642" s="412">
        <v>-1.9788541E-2</v>
      </c>
      <c r="ID642" s="412">
        <v>-9.8888180000000006E-3</v>
      </c>
      <c r="IE642" s="412">
        <v>-7.2641609999999999E-3</v>
      </c>
      <c r="IF642" s="412">
        <v>-2.7075469000000001E-2</v>
      </c>
      <c r="IG642" s="412">
        <v>-1.5566205E-2</v>
      </c>
      <c r="IH642" s="412">
        <v>-1.0378109E-2</v>
      </c>
      <c r="II642" s="412">
        <v>-1.4274135E-2</v>
      </c>
      <c r="IJ642" s="412">
        <v>0.92000493500000002</v>
      </c>
      <c r="IK642" s="412">
        <v>-1.6883239999999999E-3</v>
      </c>
      <c r="IL642" s="412">
        <v>-2.568154E-3</v>
      </c>
      <c r="IM642" s="412">
        <v>-6.4768880000000001E-3</v>
      </c>
      <c r="IN642" s="412">
        <v>-5.6359729999999999E-3</v>
      </c>
      <c r="IO642" s="412">
        <v>-5.2336120000000003E-3</v>
      </c>
      <c r="IP642" s="412">
        <v>-6.5263350000000003E-3</v>
      </c>
      <c r="IQ642" s="412">
        <v>-5.5095459999999997E-3</v>
      </c>
      <c r="IR642" s="412">
        <v>-1.3450617E-2</v>
      </c>
      <c r="IS642" s="412">
        <v>-2.8629430000000002E-3</v>
      </c>
      <c r="IT642" s="412">
        <v>-7.9639840000000003E-3</v>
      </c>
      <c r="IU642" s="412">
        <v>-5.8157399999999998E-3</v>
      </c>
      <c r="IV642" s="412">
        <v>-5.9902829999999999E-3</v>
      </c>
      <c r="IW642" s="412">
        <v>-6.3624490000000001E-3</v>
      </c>
      <c r="IX642" s="412">
        <v>-5.8403209999999999E-3</v>
      </c>
      <c r="IY642" s="412">
        <v>-4.4821189999999997E-3</v>
      </c>
      <c r="IZ642" s="412">
        <v>-4.2609520000000001E-3</v>
      </c>
      <c r="JA642" s="412">
        <v>-5.2653999999999999E-3</v>
      </c>
      <c r="JB642" s="412">
        <v>-5.9617849999999998E-3</v>
      </c>
      <c r="JC642" s="412">
        <v>-6.0357900000000001E-3</v>
      </c>
      <c r="JD642" s="412">
        <v>-8.2772120000000008E-3</v>
      </c>
      <c r="JE642" s="412">
        <v>-8.2178709999999999E-3</v>
      </c>
      <c r="JF642" s="412">
        <v>-8.6374490000000002E-3</v>
      </c>
      <c r="JG642" s="412">
        <v>-1.3156737999999999E-2</v>
      </c>
      <c r="JH642" s="412">
        <v>-9.2267860000000007E-3</v>
      </c>
      <c r="JI642" s="412">
        <v>-5.1857780000000003E-3</v>
      </c>
      <c r="JJ642" s="412">
        <v>-8.0037770000000001E-3</v>
      </c>
      <c r="JK642" s="412">
        <v>-1.0217908E-2</v>
      </c>
      <c r="JL642" s="412">
        <v>-2.0649186999999999E-2</v>
      </c>
      <c r="JM642" s="412">
        <v>-9.8703509999999994E-3</v>
      </c>
      <c r="JN642" s="412">
        <v>-7.2562169999999997E-3</v>
      </c>
      <c r="JO642" s="412">
        <v>-2.6227886999999998E-2</v>
      </c>
      <c r="JP642" s="412">
        <v>-1.5921883000000001E-2</v>
      </c>
      <c r="JQ642" s="412">
        <v>-1.0531637999999999E-2</v>
      </c>
      <c r="JR642" s="412">
        <v>-1.3694503E-2</v>
      </c>
      <c r="JS642" s="412">
        <v>0.92089675299999996</v>
      </c>
      <c r="JT642" s="412">
        <v>-1.872351E-3</v>
      </c>
      <c r="JU642" s="412">
        <v>-2.6225480000000002E-3</v>
      </c>
      <c r="JV642" s="412">
        <v>-6.0962639999999997E-3</v>
      </c>
      <c r="JW642" s="412">
        <v>-5.3056229999999998E-3</v>
      </c>
      <c r="JX642" s="412">
        <v>-4.8963799999999997E-3</v>
      </c>
      <c r="JY642" s="412">
        <v>-6.3151980000000002E-3</v>
      </c>
      <c r="JZ642" s="412">
        <v>-5.4129290000000004E-3</v>
      </c>
      <c r="KA642" s="412">
        <v>-1.2846991E-2</v>
      </c>
      <c r="KB642" s="412">
        <v>-2.2525940000000001E-3</v>
      </c>
      <c r="KC642" s="412">
        <v>-7.5188479999999999E-3</v>
      </c>
      <c r="KD642" s="412">
        <v>-5.4549050000000003E-3</v>
      </c>
      <c r="KE642" s="412">
        <v>-5.7703279999999999E-3</v>
      </c>
      <c r="KF642" s="412">
        <v>-5.8592959999999999E-3</v>
      </c>
      <c r="KG642" s="412">
        <v>-5.2736520000000002E-3</v>
      </c>
      <c r="KH642" s="412">
        <v>-4.0544609999999997E-3</v>
      </c>
      <c r="KI642" s="412">
        <v>-4.2623360000000002E-3</v>
      </c>
      <c r="KJ642" s="412">
        <v>-5.023497E-3</v>
      </c>
      <c r="KK642" s="412">
        <v>-5.4745050000000002E-3</v>
      </c>
      <c r="KL642" s="412">
        <v>-6.0262620000000001E-3</v>
      </c>
      <c r="KM642" s="412">
        <v>-7.6629869999999996E-3</v>
      </c>
      <c r="KN642" s="412">
        <v>-7.8840590000000006E-3</v>
      </c>
      <c r="KO642" s="412">
        <v>-8.5126249999999994E-3</v>
      </c>
      <c r="KP642" s="412">
        <v>-1.3408504999999999E-2</v>
      </c>
      <c r="KQ642" s="412">
        <v>-1.0294731E-2</v>
      </c>
      <c r="KR642" s="412">
        <v>-5.2077110000000003E-3</v>
      </c>
      <c r="KS642" s="412">
        <v>-8.0105220000000008E-3</v>
      </c>
      <c r="KT642" s="412">
        <v>-1.1131228999999999E-2</v>
      </c>
      <c r="KU642" s="412">
        <v>-2.0123274999999999E-2</v>
      </c>
      <c r="KV642" s="412">
        <v>-9.8374799999999991E-3</v>
      </c>
      <c r="KW642" s="412">
        <v>-7.369146E-3</v>
      </c>
      <c r="KX642" s="412">
        <v>-2.5759872999999999E-2</v>
      </c>
      <c r="KY642" s="412">
        <v>-1.6762229E-2</v>
      </c>
      <c r="KZ642" s="412">
        <v>-1.0887018E-2</v>
      </c>
      <c r="LA642" s="412">
        <v>-1.3684346999999999E-2</v>
      </c>
      <c r="LB642" s="412">
        <v>0.92164384499999996</v>
      </c>
      <c r="LC642" s="412">
        <v>-2.1808729999999998E-3</v>
      </c>
      <c r="LD642" s="412">
        <v>-2.7420410000000002E-3</v>
      </c>
      <c r="LE642" s="412">
        <v>-6.2236160000000004E-3</v>
      </c>
      <c r="LF642" s="412">
        <v>-5.3193930000000004E-3</v>
      </c>
      <c r="LG642" s="412">
        <v>-4.6678700000000002E-3</v>
      </c>
      <c r="LH642" s="412">
        <v>-6.7910160000000004E-3</v>
      </c>
      <c r="LI642" s="412">
        <v>-5.3680810000000002E-3</v>
      </c>
      <c r="LJ642" s="412">
        <v>-1.2590739E-2</v>
      </c>
      <c r="LK642" s="412">
        <v>-2.0202760000000001E-3</v>
      </c>
      <c r="LL642" s="412">
        <v>-7.1344879999999996E-3</v>
      </c>
      <c r="LM642" s="412">
        <v>-5.2263209999999999E-3</v>
      </c>
      <c r="LN642" s="412">
        <v>-5.8063760000000002E-3</v>
      </c>
      <c r="LO642" s="412">
        <v>-5.3628729999999998E-3</v>
      </c>
      <c r="LP642" s="412">
        <v>-4.9953790000000003E-3</v>
      </c>
      <c r="LQ642" s="412">
        <v>-3.7448809999999998E-3</v>
      </c>
      <c r="LR642" s="412">
        <v>-4.3036949999999997E-3</v>
      </c>
      <c r="LS642" s="412">
        <v>-4.9366990000000001E-3</v>
      </c>
      <c r="LT642" s="412">
        <v>-5.4031249999999999E-3</v>
      </c>
      <c r="LU642" s="412">
        <v>-6.1864839999999999E-3</v>
      </c>
      <c r="LV642" s="412">
        <v>-7.8478760000000002E-3</v>
      </c>
      <c r="LW642" s="412">
        <v>-7.8067930000000002E-3</v>
      </c>
      <c r="LX642" s="412">
        <v>-8.8607670000000003E-3</v>
      </c>
      <c r="LY642" s="412">
        <v>-1.3414861E-2</v>
      </c>
      <c r="LZ642" s="412">
        <v>-1.1141821E-2</v>
      </c>
      <c r="MA642" s="412">
        <v>-5.4326030000000003E-3</v>
      </c>
      <c r="MB642" s="412">
        <v>-7.8625970000000007E-3</v>
      </c>
      <c r="MC642" s="412">
        <v>-1.2501183000000001E-2</v>
      </c>
      <c r="MD642" s="412">
        <v>-1.9738331000000001E-2</v>
      </c>
      <c r="ME642" s="412">
        <v>-1.003502E-2</v>
      </c>
      <c r="MF642" s="412">
        <v>-8.1333710000000004E-3</v>
      </c>
      <c r="MG642" s="412">
        <v>-2.6067277999999999E-2</v>
      </c>
      <c r="MH642" s="412">
        <v>-1.7187588E-2</v>
      </c>
      <c r="MI642" s="412">
        <v>-1.1851185E-2</v>
      </c>
      <c r="MJ642" s="412">
        <v>-1.4127885E-2</v>
      </c>
      <c r="MK642" s="412">
        <v>0.92144005699999998</v>
      </c>
      <c r="ML642" s="412">
        <v>-2.3542400000000001E-3</v>
      </c>
      <c r="MM642" s="412">
        <v>-2.860947E-3</v>
      </c>
      <c r="MN642" s="412">
        <v>-6.2962479999999999E-3</v>
      </c>
      <c r="MO642" s="412">
        <v>-5.4067029999999997E-3</v>
      </c>
      <c r="MP642" s="412">
        <v>-4.5646519999999998E-3</v>
      </c>
      <c r="MQ642" s="412">
        <v>-6.5613959999999997E-3</v>
      </c>
      <c r="MR642" s="412">
        <v>-5.0918300000000003E-3</v>
      </c>
      <c r="MS642" s="412">
        <v>-1.2285627E-2</v>
      </c>
      <c r="MT642" s="412">
        <v>-1.9713980000000001E-3</v>
      </c>
      <c r="MU642" s="412">
        <v>-7.1015569999999997E-3</v>
      </c>
      <c r="MV642" s="412">
        <v>-5.0726699999999996E-3</v>
      </c>
      <c r="MW642" s="412">
        <v>-5.7240650000000004E-3</v>
      </c>
      <c r="MX642" s="412">
        <v>-5.4048789999999996E-3</v>
      </c>
      <c r="MY642" s="412">
        <v>-4.7385509999999997E-3</v>
      </c>
      <c r="MZ642" s="412">
        <v>-3.4115109999999999E-3</v>
      </c>
      <c r="NA642" s="412">
        <v>-4.1481510000000001E-3</v>
      </c>
      <c r="NB642" s="412">
        <v>-4.6128200000000001E-3</v>
      </c>
      <c r="NC642" s="412">
        <v>-5.5937629999999999E-3</v>
      </c>
      <c r="ND642" s="412">
        <v>-6.2185219999999998E-3</v>
      </c>
      <c r="NE642" s="412">
        <v>-7.5270299999999997E-3</v>
      </c>
      <c r="NF642" s="412">
        <v>-7.5764719999999999E-3</v>
      </c>
      <c r="NG642" s="412">
        <v>-9.0565439999999997E-3</v>
      </c>
      <c r="NH642" s="412">
        <v>-1.3762758E-2</v>
      </c>
      <c r="NI642" s="412">
        <v>-1.1928935E-2</v>
      </c>
      <c r="NJ642" s="412">
        <v>-5.0165710000000001E-3</v>
      </c>
      <c r="NK642" s="412">
        <v>-7.5223260000000002E-3</v>
      </c>
      <c r="NL642" s="412">
        <v>-1.2761926999999999E-2</v>
      </c>
      <c r="NM642" s="412">
        <v>-1.9301146000000002E-2</v>
      </c>
      <c r="NN642" s="412">
        <v>-1.0177614E-2</v>
      </c>
      <c r="NO642" s="412">
        <v>-8.3553189999999999E-3</v>
      </c>
      <c r="NP642" s="412">
        <v>-2.5270632000000001E-2</v>
      </c>
      <c r="NQ642" s="412">
        <v>-1.7365999999999999E-2</v>
      </c>
      <c r="NR642" s="412">
        <v>-1.2370526999999999E-2</v>
      </c>
      <c r="NS642" s="412">
        <v>-1.4076732E-2</v>
      </c>
      <c r="NT642" s="412">
        <v>0.92176169399999996</v>
      </c>
      <c r="NU642" s="412">
        <v>-1.9726029999999999E-3</v>
      </c>
      <c r="NV642" s="412">
        <v>-2.9322319999999999E-3</v>
      </c>
      <c r="NW642" s="412">
        <v>-6.2175069999999997E-3</v>
      </c>
      <c r="NX642" s="412">
        <v>-5.2296280000000001E-3</v>
      </c>
      <c r="NY642" s="412">
        <v>-4.3396670000000002E-3</v>
      </c>
      <c r="NZ642" s="412">
        <v>-6.2042460000000001E-3</v>
      </c>
      <c r="OA642" s="412">
        <v>-4.9911399999999998E-3</v>
      </c>
      <c r="OB642" s="412">
        <v>-1.2447214999999999E-2</v>
      </c>
      <c r="OC642" s="412">
        <v>-1.8896220000000001E-3</v>
      </c>
      <c r="OD642" s="412">
        <v>-6.8783519999999999E-3</v>
      </c>
      <c r="OE642" s="412">
        <v>-4.8599569999999998E-3</v>
      </c>
      <c r="OF642" s="412">
        <v>-5.6372929999999998E-3</v>
      </c>
      <c r="OG642" s="412">
        <v>-5.2063259999999998E-3</v>
      </c>
      <c r="OH642" s="412">
        <v>-4.4672870000000003E-3</v>
      </c>
      <c r="OI642" s="412">
        <v>-3.0498249999999999E-3</v>
      </c>
      <c r="OJ642" s="412">
        <v>-4.0512940000000004E-3</v>
      </c>
      <c r="OK642" s="412">
        <v>-4.4359330000000004E-3</v>
      </c>
      <c r="OL642" s="412">
        <v>-5.5350190000000004E-3</v>
      </c>
      <c r="OM642" s="412">
        <v>-6.0996169999999999E-3</v>
      </c>
      <c r="ON642" s="412">
        <v>-7.2662259999999998E-3</v>
      </c>
      <c r="OO642" s="412">
        <v>-7.5221369999999999E-3</v>
      </c>
      <c r="OP642" s="412">
        <v>-9.0196080000000001E-3</v>
      </c>
      <c r="OQ642" s="412">
        <v>-1.3860493E-2</v>
      </c>
      <c r="OR642" s="412">
        <v>-1.2471796E-2</v>
      </c>
      <c r="OS642" s="412">
        <v>-4.7181080000000004E-3</v>
      </c>
      <c r="OT642" s="412">
        <v>-7.7406990000000002E-3</v>
      </c>
      <c r="OU642" s="412">
        <v>-1.2895544E-2</v>
      </c>
      <c r="OV642" s="412">
        <v>-1.7437972999999999E-2</v>
      </c>
      <c r="OW642" s="412">
        <v>-9.8917380000000006E-3</v>
      </c>
      <c r="OX642" s="412">
        <v>-8.3641979999999998E-3</v>
      </c>
      <c r="OY642" s="412">
        <v>-2.4566686000000001E-2</v>
      </c>
      <c r="OZ642" s="412">
        <v>-1.7403866E-2</v>
      </c>
      <c r="PA642" s="412">
        <v>-1.2489531E-2</v>
      </c>
      <c r="PB642" s="412">
        <v>-1.4026314E-2</v>
      </c>
      <c r="PC642" s="412">
        <v>0.92107748499999997</v>
      </c>
      <c r="PD642" s="412">
        <v>-1.86571E-3</v>
      </c>
      <c r="PE642" s="412">
        <v>-2.9827009999999999E-3</v>
      </c>
      <c r="PF642" s="412">
        <v>-6.233054E-3</v>
      </c>
      <c r="PG642" s="412">
        <v>-4.9652339999999998E-3</v>
      </c>
      <c r="PH642" s="412">
        <v>-4.0245910000000001E-3</v>
      </c>
      <c r="PI642" s="412">
        <v>-5.8667520000000003E-3</v>
      </c>
      <c r="PJ642" s="412">
        <v>-4.817333E-3</v>
      </c>
      <c r="PK642" s="412">
        <v>-1.2168946999999999E-2</v>
      </c>
      <c r="PL642" s="412">
        <v>-1.935913E-3</v>
      </c>
      <c r="PM642" s="412">
        <v>-6.6138660000000004E-3</v>
      </c>
      <c r="PN642" s="412">
        <v>-4.408571E-3</v>
      </c>
      <c r="PO642" s="412">
        <v>-5.5838850000000002E-3</v>
      </c>
      <c r="PP642" s="412">
        <v>-5.0523920000000002E-3</v>
      </c>
      <c r="PQ642" s="412">
        <v>-4.1438990000000004E-3</v>
      </c>
      <c r="PR642" s="412">
        <v>-2.7372619999999999E-3</v>
      </c>
      <c r="PS642" s="412">
        <v>-3.9318039999999997E-3</v>
      </c>
      <c r="PT642" s="412">
        <v>-4.370863E-3</v>
      </c>
      <c r="PU642" s="412">
        <v>-5.5807599999999997E-3</v>
      </c>
      <c r="PV642" s="412">
        <v>-5.8530470000000001E-3</v>
      </c>
      <c r="PW642" s="412">
        <v>-7.0265120000000004E-3</v>
      </c>
      <c r="PX642" s="412">
        <v>-7.5049679999999999E-3</v>
      </c>
      <c r="PY642" s="412">
        <v>-8.4995190000000005E-3</v>
      </c>
      <c r="PZ642" s="412">
        <v>-1.3401788E-2</v>
      </c>
      <c r="QA642" s="412">
        <v>-1.249137E-2</v>
      </c>
      <c r="QB642" s="412">
        <v>-4.7791309999999998E-3</v>
      </c>
      <c r="QC642" s="412">
        <v>-6.9041930000000003E-3</v>
      </c>
      <c r="QD642" s="412">
        <v>-1.3913267E-2</v>
      </c>
      <c r="QE642" s="412">
        <v>-1.7725138000000001E-2</v>
      </c>
      <c r="QF642" s="412">
        <v>-1.002198E-2</v>
      </c>
      <c r="QG642" s="412">
        <v>-7.8724659999999998E-3</v>
      </c>
      <c r="QH642" s="412">
        <v>-2.3771891E-2</v>
      </c>
      <c r="QI642" s="412">
        <v>-1.7660525999999999E-2</v>
      </c>
      <c r="QJ642" s="412">
        <v>-1.2179327E-2</v>
      </c>
      <c r="QK642" s="412">
        <v>-1.3631719E-2</v>
      </c>
      <c r="QL642" s="412">
        <v>0.92209974699999997</v>
      </c>
      <c r="QM642" s="412">
        <v>-1.422569E-3</v>
      </c>
      <c r="QN642" s="412">
        <v>-2.9839979999999999E-3</v>
      </c>
      <c r="QO642" s="412">
        <v>-5.3320360000000001E-3</v>
      </c>
      <c r="QP642" s="412">
        <v>-5.0173020000000004E-3</v>
      </c>
      <c r="QQ642" s="412">
        <v>-4.018995E-3</v>
      </c>
      <c r="QR642" s="412">
        <v>-5.7716219999999997E-3</v>
      </c>
      <c r="QS642" s="412">
        <v>-4.5728540000000003E-3</v>
      </c>
      <c r="QT642" s="412">
        <v>-1.2087739E-2</v>
      </c>
      <c r="QU642" s="412">
        <v>-1.517787E-3</v>
      </c>
      <c r="QV642" s="412">
        <v>-6.5521420000000004E-3</v>
      </c>
      <c r="QW642" s="412">
        <v>-4.3573509999999998E-3</v>
      </c>
      <c r="QX642" s="412">
        <v>-5.4583679999999999E-3</v>
      </c>
      <c r="QY642" s="412">
        <v>-5.0979270000000004E-3</v>
      </c>
      <c r="QZ642" s="412">
        <v>-3.9462280000000004E-3</v>
      </c>
      <c r="RA642" s="412">
        <v>-2.6666979999999999E-3</v>
      </c>
      <c r="RB642" s="412">
        <v>-3.8616789999999998E-3</v>
      </c>
      <c r="RC642" s="412">
        <v>-4.3906759999999996E-3</v>
      </c>
      <c r="RD642" s="412">
        <v>-5.149944E-3</v>
      </c>
      <c r="RE642" s="412">
        <v>-5.6067039999999997E-3</v>
      </c>
      <c r="RF642" s="412">
        <v>-6.9922059999999999E-3</v>
      </c>
      <c r="RG642" s="412">
        <v>-7.7005449999999996E-3</v>
      </c>
      <c r="RH642" s="412">
        <v>-8.564416E-3</v>
      </c>
      <c r="RI642" s="412">
        <v>-1.4206768999999999E-2</v>
      </c>
      <c r="RJ642" s="412">
        <v>-1.2744358000000001E-2</v>
      </c>
      <c r="RK642" s="412">
        <v>-4.510437E-3</v>
      </c>
      <c r="RL642" s="412">
        <v>-7.0862920000000001E-3</v>
      </c>
      <c r="RM642" s="412">
        <v>-1.4481749E-2</v>
      </c>
      <c r="RN642" s="412">
        <v>-1.6733324000000001E-2</v>
      </c>
      <c r="RO642" s="412">
        <v>-1.0568599E-2</v>
      </c>
      <c r="RP642" s="412">
        <v>-6.6941220000000003E-3</v>
      </c>
      <c r="RQ642" s="412">
        <v>-2.3885931999999999E-2</v>
      </c>
      <c r="RR642" s="412">
        <v>-1.7297280000000002E-2</v>
      </c>
      <c r="RS642" s="412">
        <v>-1.2066863000000001E-2</v>
      </c>
      <c r="RT642" s="412">
        <v>-1.3592285000000001E-2</v>
      </c>
      <c r="RU642" s="412">
        <v>0.92343698799999996</v>
      </c>
      <c r="RV642" s="412">
        <v>-1.047606E-3</v>
      </c>
      <c r="RW642" s="412">
        <v>-3.0369030000000001E-3</v>
      </c>
      <c r="RX642" s="412">
        <v>-5.4538010000000003E-3</v>
      </c>
      <c r="RY642" s="412">
        <v>-5.182608E-3</v>
      </c>
      <c r="RZ642" s="412">
        <v>-4.2141130000000002E-3</v>
      </c>
      <c r="SA642" s="412">
        <v>-5.7126030000000001E-3</v>
      </c>
      <c r="SB642" s="412">
        <v>-4.6359950000000004E-3</v>
      </c>
      <c r="SC642" s="412">
        <v>-1.2095707000000001E-2</v>
      </c>
      <c r="SD642" s="412">
        <v>-2.2924339999999999E-3</v>
      </c>
      <c r="SE642" s="412">
        <v>-6.6217079999999996E-3</v>
      </c>
      <c r="SF642" s="412">
        <v>-4.5548639999999996E-3</v>
      </c>
      <c r="SG642" s="412">
        <v>-5.7009299999999999E-3</v>
      </c>
      <c r="SH642" s="412">
        <v>-5.0221490000000001E-3</v>
      </c>
      <c r="SI642" s="412">
        <v>-4.0449020000000004E-3</v>
      </c>
      <c r="SJ642" s="412">
        <v>-2.7493029999999998E-3</v>
      </c>
      <c r="SK642" s="412">
        <v>-4.2329719999999998E-3</v>
      </c>
      <c r="SL642" s="412">
        <v>-4.3230509999999996E-3</v>
      </c>
      <c r="SM642" s="412">
        <v>-5.61415E-3</v>
      </c>
      <c r="SN642" s="412">
        <v>-5.7050039999999996E-3</v>
      </c>
      <c r="SO642" s="412">
        <v>-6.9168140000000003E-3</v>
      </c>
      <c r="SP642" s="412">
        <v>-7.656581E-3</v>
      </c>
      <c r="SQ642" s="412">
        <v>-8.825032E-3</v>
      </c>
      <c r="SR642" s="412">
        <v>-1.4488450999999999E-2</v>
      </c>
      <c r="SS642" s="412">
        <v>-1.4030592E-2</v>
      </c>
      <c r="ST642" s="412">
        <v>-4.779447E-3</v>
      </c>
      <c r="SU642" s="412">
        <v>-7.6747320000000001E-3</v>
      </c>
      <c r="SV642" s="412">
        <v>-1.5471682E-2</v>
      </c>
      <c r="SW642" s="412">
        <v>-1.5524187E-2</v>
      </c>
      <c r="SX642" s="412">
        <v>-1.0356837000000001E-2</v>
      </c>
      <c r="SY642" s="412">
        <v>-6.9102709999999999E-3</v>
      </c>
      <c r="SZ642" s="412">
        <v>-2.6061010999999999E-2</v>
      </c>
      <c r="TA642" s="412">
        <v>-1.7430804000000001E-2</v>
      </c>
      <c r="TB642" s="412">
        <v>-1.1789667E-2</v>
      </c>
      <c r="TC642" s="412">
        <v>-1.3719848999999999E-2</v>
      </c>
      <c r="TD642" s="412">
        <v>0.92319410999999996</v>
      </c>
      <c r="TE642" s="412">
        <v>-1.2630740000000001E-3</v>
      </c>
    </row>
    <row r="643" spans="1:525" x14ac:dyDescent="0.3">
      <c r="A643" s="413">
        <v>-1.09748E-5</v>
      </c>
      <c r="B643" s="413">
        <v>-1.6216299999999999E-5</v>
      </c>
      <c r="C643" s="413">
        <v>-3.3643999999999998E-5</v>
      </c>
      <c r="D643" s="413">
        <v>-3.9947400000000003E-5</v>
      </c>
      <c r="E643" s="413">
        <v>-2.78826E-5</v>
      </c>
      <c r="F643" s="413">
        <v>-3.6105700000000002E-5</v>
      </c>
      <c r="G643" s="413">
        <v>-4.1056400000000002E-5</v>
      </c>
      <c r="H643" s="413">
        <v>-1.53774E-5</v>
      </c>
      <c r="I643" s="413">
        <v>-2.9981600000000001E-5</v>
      </c>
      <c r="J643" s="413">
        <v>-3.5422100000000001E-5</v>
      </c>
      <c r="K643" s="413">
        <v>-2.4068799999999999E-5</v>
      </c>
      <c r="L643" s="413">
        <v>-3.5423399999999997E-5</v>
      </c>
      <c r="M643" s="413">
        <v>-3.1859600000000002E-5</v>
      </c>
      <c r="N643" s="413">
        <v>-2.1769100000000001E-5</v>
      </c>
      <c r="O643" s="413">
        <v>-4.5805600000000001E-5</v>
      </c>
      <c r="P643" s="413">
        <v>-4.05146E-5</v>
      </c>
      <c r="Q643" s="413">
        <v>-1.6163399999999998E-5</v>
      </c>
      <c r="R643" s="413">
        <v>-8.9435600000000001E-5</v>
      </c>
      <c r="S643" s="412">
        <v>-1.5579100000000001E-4</v>
      </c>
      <c r="T643" s="413">
        <v>-5.6987500000000003E-5</v>
      </c>
      <c r="U643" s="413">
        <v>-7.3762499999999997E-5</v>
      </c>
      <c r="V643" s="413">
        <v>-7.5013700000000003E-5</v>
      </c>
      <c r="W643" s="412">
        <v>-1.7358900000000001E-4</v>
      </c>
      <c r="X643" s="413">
        <v>-2.7634500000000001E-5</v>
      </c>
      <c r="Y643" s="413">
        <v>-4.2215100000000002E-5</v>
      </c>
      <c r="Z643" s="413">
        <v>-3.2843699999999999E-5</v>
      </c>
      <c r="AA643" s="413">
        <v>-9.1828299999999996E-5</v>
      </c>
      <c r="AB643" s="413">
        <v>-6.7595400000000007E-5</v>
      </c>
      <c r="AC643" s="412">
        <v>-2.8978100000000002E-4</v>
      </c>
      <c r="AD643" s="413">
        <v>-7.6437899999999995E-5</v>
      </c>
      <c r="AE643" s="412">
        <v>-1.00741E-4</v>
      </c>
      <c r="AF643" s="413">
        <v>-5.50673E-5</v>
      </c>
      <c r="AG643" s="412">
        <v>-1.26119E-4</v>
      </c>
      <c r="AH643" s="412">
        <v>-1.27429E-4</v>
      </c>
      <c r="AI643" s="412">
        <v>0.99997207300000002</v>
      </c>
      <c r="AJ643" s="413">
        <v>-1.0601899999999999E-5</v>
      </c>
      <c r="AK643" s="413">
        <v>-1.5174199999999999E-5</v>
      </c>
      <c r="AL643" s="413">
        <v>-3.2176299999999999E-5</v>
      </c>
      <c r="AM643" s="413">
        <v>-3.9354000000000003E-5</v>
      </c>
      <c r="AN643" s="413">
        <v>-2.83863E-5</v>
      </c>
      <c r="AO643" s="413">
        <v>-3.5565399999999997E-5</v>
      </c>
      <c r="AP643" s="413">
        <v>-3.7168000000000001E-5</v>
      </c>
      <c r="AQ643" s="413">
        <v>-1.3933200000000001E-5</v>
      </c>
      <c r="AR643" s="413">
        <v>-3.0303200000000002E-5</v>
      </c>
      <c r="AS643" s="413">
        <v>-3.47757E-5</v>
      </c>
      <c r="AT643" s="413">
        <v>-2.4940199999999999E-5</v>
      </c>
      <c r="AU643" s="413">
        <v>-3.4202300000000003E-5</v>
      </c>
      <c r="AV643" s="413">
        <v>-3.1417000000000001E-5</v>
      </c>
      <c r="AW643" s="413">
        <v>-2.1095100000000001E-5</v>
      </c>
      <c r="AX643" s="413">
        <v>-4.0327699999999997E-5</v>
      </c>
      <c r="AY643" s="413">
        <v>-3.5764399999999999E-5</v>
      </c>
      <c r="AZ643" s="413">
        <v>-1.65735E-5</v>
      </c>
      <c r="BA643" s="413">
        <v>-8.5073499999999998E-5</v>
      </c>
      <c r="BB643" s="412">
        <v>-1.38434E-4</v>
      </c>
      <c r="BC643" s="413">
        <v>-4.4781399999999998E-5</v>
      </c>
      <c r="BD643" s="413">
        <v>-6.2199299999999999E-5</v>
      </c>
      <c r="BE643" s="413">
        <v>-6.9242899999999994E-5</v>
      </c>
      <c r="BF643" s="412">
        <v>-1.65706E-4</v>
      </c>
      <c r="BG643" s="413">
        <v>-2.85625E-5</v>
      </c>
      <c r="BH643" s="413">
        <v>-3.80083E-5</v>
      </c>
      <c r="BI643" s="413">
        <v>-3.4331200000000001E-5</v>
      </c>
      <c r="BJ643" s="413">
        <v>-8.4119199999999999E-5</v>
      </c>
      <c r="BK643" s="413">
        <v>-6.5999600000000004E-5</v>
      </c>
      <c r="BL643" s="412">
        <v>-2.8353699999999999E-4</v>
      </c>
      <c r="BM643" s="413">
        <v>-7.4357999999999995E-5</v>
      </c>
      <c r="BN643" s="413">
        <v>-9.0175700000000005E-5</v>
      </c>
      <c r="BO643" s="413">
        <v>-5.4468800000000003E-5</v>
      </c>
      <c r="BP643" s="412">
        <v>-1.2819200000000001E-4</v>
      </c>
      <c r="BQ643" s="412">
        <v>-1.2318100000000001E-4</v>
      </c>
      <c r="BR643" s="412">
        <v>0.999974904</v>
      </c>
      <c r="BS643" s="413">
        <v>-1.1230600000000001E-5</v>
      </c>
      <c r="BT643" s="413">
        <v>-1.3570000000000001E-5</v>
      </c>
      <c r="BU643" s="413">
        <v>-3.13485E-5</v>
      </c>
      <c r="BV643" s="413">
        <v>-4.0930799999999998E-5</v>
      </c>
      <c r="BW643" s="413">
        <v>-2.6990000000000001E-5</v>
      </c>
      <c r="BX643" s="413">
        <v>-3.4560500000000002E-5</v>
      </c>
      <c r="BY643" s="413">
        <v>-3.5859099999999997E-5</v>
      </c>
      <c r="BZ643" s="413">
        <v>-1.16021E-5</v>
      </c>
      <c r="CA643" s="413">
        <v>-3.1639400000000001E-5</v>
      </c>
      <c r="CB643" s="413">
        <v>-3.4524599999999998E-5</v>
      </c>
      <c r="CC643" s="413">
        <v>-2.3003999999999999E-5</v>
      </c>
      <c r="CD643" s="413">
        <v>-3.2438899999999999E-5</v>
      </c>
      <c r="CE643" s="413">
        <v>-2.75784E-5</v>
      </c>
      <c r="CF643" s="413">
        <v>-2.0219400000000002E-5</v>
      </c>
      <c r="CG643" s="413">
        <v>-3.7082799999999997E-5</v>
      </c>
      <c r="CH643" s="413">
        <v>-3.6304599999999998E-5</v>
      </c>
      <c r="CI643" s="413">
        <v>-1.5863799999999999E-5</v>
      </c>
      <c r="CJ643" s="413">
        <v>-8.5733800000000002E-5</v>
      </c>
      <c r="CK643" s="412">
        <v>-1.26296E-4</v>
      </c>
      <c r="CL643" s="413">
        <v>-3.6269900000000003E-5</v>
      </c>
      <c r="CM643" s="413">
        <v>-5.4085500000000002E-5</v>
      </c>
      <c r="CN643" s="413">
        <v>-6.78024E-5</v>
      </c>
      <c r="CO643" s="412">
        <v>-1.5796699999999999E-4</v>
      </c>
      <c r="CP643" s="413">
        <v>-2.6213499999999999E-5</v>
      </c>
      <c r="CQ643" s="413">
        <v>-3.5788499999999998E-5</v>
      </c>
      <c r="CR643" s="413">
        <v>-3.1843700000000001E-5</v>
      </c>
      <c r="CS643" s="413">
        <v>-8.5624000000000006E-5</v>
      </c>
      <c r="CT643" s="413">
        <v>-6.3389300000000006E-5</v>
      </c>
      <c r="CU643" s="412">
        <v>-2.6857200000000002E-4</v>
      </c>
      <c r="CV643" s="413">
        <v>-7.4776600000000005E-5</v>
      </c>
      <c r="CW643" s="413">
        <v>-8.9342100000000006E-5</v>
      </c>
      <c r="CX643" s="413">
        <v>-5.2717899999999999E-5</v>
      </c>
      <c r="CY643" s="412">
        <v>-1.32325E-4</v>
      </c>
      <c r="CZ643" s="412">
        <v>-1.19849E-4</v>
      </c>
      <c r="DA643" s="412">
        <v>0.99997852799999998</v>
      </c>
      <c r="DB643" s="413">
        <v>-1.27881E-5</v>
      </c>
      <c r="DC643" s="413">
        <v>-1.3055500000000001E-5</v>
      </c>
      <c r="DD643" s="413">
        <v>-3.35149E-5</v>
      </c>
      <c r="DE643" s="413">
        <v>-4.0280400000000001E-5</v>
      </c>
      <c r="DF643" s="413">
        <v>-2.8257400000000002E-5</v>
      </c>
      <c r="DG643" s="413">
        <v>-4.0295600000000001E-5</v>
      </c>
      <c r="DH643" s="413">
        <v>-3.9998199999999999E-5</v>
      </c>
      <c r="DI643" s="413">
        <v>-1.18184E-5</v>
      </c>
      <c r="DJ643" s="413">
        <v>-3.6489799999999997E-5</v>
      </c>
      <c r="DK643" s="413">
        <v>-4.0285399999999999E-5</v>
      </c>
      <c r="DL643" s="413">
        <v>-2.55138E-5</v>
      </c>
      <c r="DM643" s="413">
        <v>-3.3757000000000002E-5</v>
      </c>
      <c r="DN643" s="413">
        <v>-3.18059E-5</v>
      </c>
      <c r="DO643" s="413">
        <v>-2.0523400000000001E-5</v>
      </c>
      <c r="DP643" s="413">
        <v>-3.7556799999999999E-5</v>
      </c>
      <c r="DQ643" s="413">
        <v>-4.47019E-5</v>
      </c>
      <c r="DR643" s="413">
        <v>-1.6586799999999998E-5</v>
      </c>
      <c r="DS643" s="412">
        <v>-1.0203400000000001E-4</v>
      </c>
      <c r="DT643" s="412">
        <v>-1.3361499999999999E-4</v>
      </c>
      <c r="DU643" s="413">
        <v>-3.5009000000000003E-5</v>
      </c>
      <c r="DV643" s="413">
        <v>-5.7416200000000001E-5</v>
      </c>
      <c r="DW643" s="413">
        <v>-7.3873899999999998E-5</v>
      </c>
      <c r="DX643" s="412">
        <v>-1.6912000000000001E-4</v>
      </c>
      <c r="DY643" s="413">
        <v>-2.45854E-5</v>
      </c>
      <c r="DZ643" s="413">
        <v>-3.62652E-5</v>
      </c>
      <c r="EA643" s="413">
        <v>-3.5391600000000002E-5</v>
      </c>
      <c r="EB643" s="413">
        <v>-9.2442599999999995E-5</v>
      </c>
      <c r="EC643" s="413">
        <v>-7.2395200000000001E-5</v>
      </c>
      <c r="ED643" s="412">
        <v>-2.9994E-4</v>
      </c>
      <c r="EE643" s="413">
        <v>-8.4128299999999999E-5</v>
      </c>
      <c r="EF643" s="412">
        <v>-1.0227599999999999E-4</v>
      </c>
      <c r="EG643" s="413">
        <v>-5.3028100000000001E-5</v>
      </c>
      <c r="EH643" s="412">
        <v>-1.5642499999999999E-4</v>
      </c>
      <c r="EI643" s="412">
        <v>-1.3121500000000001E-4</v>
      </c>
      <c r="EJ643" s="412">
        <v>0.99997368200000003</v>
      </c>
      <c r="EK643" s="413">
        <v>-1.4181399999999999E-5</v>
      </c>
      <c r="EL643" s="413">
        <v>-1.8094700000000001E-5</v>
      </c>
      <c r="EM643" s="413">
        <v>-2.8846499999999999E-5</v>
      </c>
      <c r="EN643" s="413">
        <v>-4.4699E-5</v>
      </c>
      <c r="EO643" s="413">
        <v>-2.7130600000000001E-5</v>
      </c>
      <c r="EP643" s="413">
        <v>-3.28999E-5</v>
      </c>
      <c r="EQ643" s="413">
        <v>-3.6386500000000001E-5</v>
      </c>
      <c r="ER643" s="413">
        <v>-1.28306E-5</v>
      </c>
      <c r="ES643" s="413">
        <v>-3.2277299999999997E-5</v>
      </c>
      <c r="ET643" s="413">
        <v>-3.6814199999999997E-5</v>
      </c>
      <c r="EU643" s="413">
        <v>-2.2339000000000001E-5</v>
      </c>
      <c r="EV643" s="413">
        <v>-2.6635000000000002E-5</v>
      </c>
      <c r="EW643" s="413">
        <v>-2.92626E-5</v>
      </c>
      <c r="EX643" s="413">
        <v>-2.18194E-5</v>
      </c>
      <c r="EY643" s="413">
        <v>-4.24215E-5</v>
      </c>
      <c r="EZ643" s="413">
        <v>-2.4947999999999999E-5</v>
      </c>
      <c r="FA643" s="413">
        <v>-1.7608399999999999E-5</v>
      </c>
      <c r="FB643" s="413">
        <v>-7.91595E-5</v>
      </c>
      <c r="FC643" s="412">
        <v>-1.04801E-4</v>
      </c>
      <c r="FD643" s="413">
        <v>-2.43351E-5</v>
      </c>
      <c r="FE643" s="413">
        <v>-5.63432E-5</v>
      </c>
      <c r="FF643" s="413">
        <v>-6.0280800000000001E-5</v>
      </c>
      <c r="FG643" s="412">
        <v>-1.3189300000000001E-4</v>
      </c>
      <c r="FH643" s="413">
        <v>-1.9447199999999999E-5</v>
      </c>
      <c r="FI643" s="413">
        <v>-3.3387699999999999E-5</v>
      </c>
      <c r="FJ643" s="413">
        <v>-2.9561E-5</v>
      </c>
      <c r="FK643" s="413">
        <v>-7.3240900000000005E-5</v>
      </c>
      <c r="FL643" s="413">
        <v>-6.9171200000000006E-5</v>
      </c>
      <c r="FM643" s="412">
        <v>-2.8913399999999997E-4</v>
      </c>
      <c r="FN643" s="413">
        <v>-7.74291E-5</v>
      </c>
      <c r="FO643" s="413">
        <v>-8.9048099999999999E-5</v>
      </c>
      <c r="FP643" s="413">
        <v>-4.6033699999999999E-5</v>
      </c>
      <c r="FQ643" s="412">
        <v>-1.40025E-4</v>
      </c>
      <c r="FR643" s="412">
        <v>-1.28978E-4</v>
      </c>
      <c r="FS643" s="412">
        <v>0.99997222500000005</v>
      </c>
      <c r="FT643" s="413">
        <v>-1.6336000000000001E-5</v>
      </c>
      <c r="FU643" s="413">
        <v>-1.9795600000000001E-5</v>
      </c>
      <c r="FV643" s="413">
        <v>-2.8569500000000001E-5</v>
      </c>
      <c r="FW643" s="413">
        <v>-5.3279799999999998E-5</v>
      </c>
      <c r="FX643" s="413">
        <v>-2.7948599999999999E-5</v>
      </c>
      <c r="FY643" s="413">
        <v>-3.8378599999999999E-5</v>
      </c>
      <c r="FZ643" s="413">
        <v>-4.0769799999999997E-5</v>
      </c>
      <c r="GA643" s="413">
        <v>-1.2405099999999999E-5</v>
      </c>
      <c r="GB643" s="413">
        <v>-3.4626799999999999E-5</v>
      </c>
      <c r="GC643" s="413">
        <v>-4.0886300000000002E-5</v>
      </c>
      <c r="GD643" s="413">
        <v>-2.2841E-5</v>
      </c>
      <c r="GE643" s="413">
        <v>-2.3659099999999999E-5</v>
      </c>
      <c r="GF643" s="413">
        <v>-2.7594100000000001E-5</v>
      </c>
      <c r="GG643" s="413">
        <v>-2.0310699999999999E-5</v>
      </c>
      <c r="GH643" s="413">
        <v>-3.96587E-5</v>
      </c>
      <c r="GI643" s="413">
        <v>-2.7157399999999999E-5</v>
      </c>
      <c r="GJ643" s="413">
        <v>-1.6639200000000002E-5</v>
      </c>
      <c r="GK643" s="413">
        <v>-7.72898E-5</v>
      </c>
      <c r="GL643" s="412">
        <v>-1.0566899999999999E-4</v>
      </c>
      <c r="GM643" s="413">
        <v>-2.1610499999999999E-5</v>
      </c>
      <c r="GN643" s="413">
        <v>-5.3154500000000001E-5</v>
      </c>
      <c r="GO643" s="413">
        <v>-6.02959E-5</v>
      </c>
      <c r="GP643" s="412">
        <v>-1.0487700000000001E-4</v>
      </c>
      <c r="GQ643" s="413">
        <v>-1.5556599999999999E-5</v>
      </c>
      <c r="GR643" s="413">
        <v>-2.71625E-5</v>
      </c>
      <c r="GS643" s="413">
        <v>-2.4507799999999999E-5</v>
      </c>
      <c r="GT643" s="413">
        <v>-6.1463499999999999E-5</v>
      </c>
      <c r="GU643" s="413">
        <v>-6.4595099999999994E-5</v>
      </c>
      <c r="GV643" s="412">
        <v>-2.8529199999999998E-4</v>
      </c>
      <c r="GW643" s="413">
        <v>-7.3198E-5</v>
      </c>
      <c r="GX643" s="413">
        <v>-8.2384000000000003E-5</v>
      </c>
      <c r="GY643" s="413">
        <v>-4.1929399999999999E-5</v>
      </c>
      <c r="GZ643" s="412">
        <v>-1.12235E-4</v>
      </c>
      <c r="HA643" s="412">
        <v>-1.35981E-4</v>
      </c>
      <c r="HB643" s="412">
        <v>0.99992415000000001</v>
      </c>
      <c r="HC643" s="413">
        <v>-1.7346999999999998E-5</v>
      </c>
      <c r="HD643" s="413">
        <v>-2.28642E-5</v>
      </c>
      <c r="HE643" s="413">
        <v>-2.6553000000000001E-5</v>
      </c>
      <c r="HF643" s="413">
        <v>-5.6109000000000001E-5</v>
      </c>
      <c r="HG643" s="413">
        <v>-2.62342E-5</v>
      </c>
      <c r="HH643" s="413">
        <v>-3.41391E-5</v>
      </c>
      <c r="HI643" s="413">
        <v>-4.1307000000000003E-5</v>
      </c>
      <c r="HJ643" s="413">
        <v>-1.3369200000000001E-5</v>
      </c>
      <c r="HK643" s="413">
        <v>-3.3648600000000002E-5</v>
      </c>
      <c r="HL643" s="413">
        <v>-4.0833500000000001E-5</v>
      </c>
      <c r="HM643" s="413">
        <v>-2.24359E-5</v>
      </c>
      <c r="HN643" s="413">
        <v>-2.3010399999999999E-5</v>
      </c>
      <c r="HO643" s="413">
        <v>-2.61862E-5</v>
      </c>
      <c r="HP643" s="413">
        <v>-1.9413399999999999E-5</v>
      </c>
      <c r="HQ643" s="413">
        <v>-4.0989199999999997E-5</v>
      </c>
      <c r="HR643" s="413">
        <v>-2.4377300000000001E-5</v>
      </c>
      <c r="HS643" s="413">
        <v>-1.9409799999999998E-5</v>
      </c>
      <c r="HT643" s="413">
        <v>-7.3269399999999993E-5</v>
      </c>
      <c r="HU643" s="413">
        <v>-6.6800399999999998E-5</v>
      </c>
      <c r="HV643" s="413">
        <v>-1.56339E-5</v>
      </c>
      <c r="HW643" s="413">
        <v>-4.1984000000000003E-5</v>
      </c>
      <c r="HX643" s="413">
        <v>-5.3629499999999999E-5</v>
      </c>
      <c r="HY643" s="413">
        <v>-8.8658200000000004E-5</v>
      </c>
      <c r="HZ643" s="413">
        <v>-1.3092600000000001E-5</v>
      </c>
      <c r="IA643" s="413">
        <v>-2.73819E-5</v>
      </c>
      <c r="IB643" s="413">
        <v>-2.13976E-5</v>
      </c>
      <c r="IC643" s="413">
        <v>-5.13832E-5</v>
      </c>
      <c r="ID643" s="413">
        <v>-5.6382199999999997E-5</v>
      </c>
      <c r="IE643" s="412">
        <v>-2.6183199999999998E-4</v>
      </c>
      <c r="IF643" s="413">
        <v>-6.7137600000000006E-5</v>
      </c>
      <c r="IG643" s="413">
        <v>-7.3282300000000001E-5</v>
      </c>
      <c r="IH643" s="413">
        <v>-4.1159099999999997E-5</v>
      </c>
      <c r="II643" s="413">
        <v>-8.6970200000000003E-5</v>
      </c>
      <c r="IJ643" s="412">
        <v>-1.2484099999999999E-4</v>
      </c>
      <c r="IK643" s="412">
        <v>0.99991094300000005</v>
      </c>
      <c r="IL643" s="413">
        <v>-1.7234000000000001E-5</v>
      </c>
      <c r="IM643" s="413">
        <v>-2.0392000000000001E-5</v>
      </c>
      <c r="IN643" s="413">
        <v>-2.6172800000000001E-5</v>
      </c>
      <c r="IO643" s="413">
        <v>-5.94183E-5</v>
      </c>
      <c r="IP643" s="413">
        <v>-2.3855699999999999E-5</v>
      </c>
      <c r="IQ643" s="413">
        <v>-3.2203699999999998E-5</v>
      </c>
      <c r="IR643" s="413">
        <v>-3.8119199999999999E-5</v>
      </c>
      <c r="IS643" s="413">
        <v>-1.34552E-5</v>
      </c>
      <c r="IT643" s="413">
        <v>-3.2048500000000003E-5</v>
      </c>
      <c r="IU643" s="413">
        <v>-3.92075E-5</v>
      </c>
      <c r="IV643" s="413">
        <v>-2.2037700000000001E-5</v>
      </c>
      <c r="IW643" s="413">
        <v>-2.0675200000000002E-5</v>
      </c>
      <c r="IX643" s="413">
        <v>-2.6670699999999999E-5</v>
      </c>
      <c r="IY643" s="413">
        <v>-1.5568599999999999E-5</v>
      </c>
      <c r="IZ643" s="413">
        <v>-4.2079400000000002E-5</v>
      </c>
      <c r="JA643" s="413">
        <v>-1.41105E-5</v>
      </c>
      <c r="JB643" s="413">
        <v>-9.8436699999999999E-6</v>
      </c>
      <c r="JC643" s="413">
        <v>-6.5795899999999998E-5</v>
      </c>
      <c r="JD643" s="413">
        <v>-5.45386E-5</v>
      </c>
      <c r="JE643" s="413">
        <v>-1.32667E-5</v>
      </c>
      <c r="JF643" s="413">
        <v>-3.83636E-5</v>
      </c>
      <c r="JG643" s="413">
        <v>-5.1663699999999998E-5</v>
      </c>
      <c r="JH643" s="413">
        <v>-7.1544400000000006E-5</v>
      </c>
      <c r="JI643" s="413">
        <v>-1.04754E-5</v>
      </c>
      <c r="JJ643" s="413">
        <v>-2.3256199999999999E-5</v>
      </c>
      <c r="JK643" s="413">
        <v>-1.8844100000000001E-5</v>
      </c>
      <c r="JL643" s="413">
        <v>-3.9431599999999997E-5</v>
      </c>
      <c r="JM643" s="413">
        <v>-4.9060200000000002E-5</v>
      </c>
      <c r="JN643" s="412">
        <v>-2.42861E-4</v>
      </c>
      <c r="JO643" s="413">
        <v>-6.1153899999999997E-5</v>
      </c>
      <c r="JP643" s="413">
        <v>-7.0590800000000002E-5</v>
      </c>
      <c r="JQ643" s="413">
        <v>-3.8942500000000002E-5</v>
      </c>
      <c r="JR643" s="413">
        <v>-6.6049699999999999E-5</v>
      </c>
      <c r="JS643" s="412">
        <v>-1.10022E-4</v>
      </c>
      <c r="JT643" s="412">
        <v>0.99990455300000003</v>
      </c>
      <c r="JU643" s="413">
        <v>-1.40602E-5</v>
      </c>
      <c r="JV643" s="413">
        <v>-2.24296E-5</v>
      </c>
      <c r="JW643" s="413">
        <v>-2.4763999999999999E-5</v>
      </c>
      <c r="JX643" s="413">
        <v>-5.7575299999999997E-5</v>
      </c>
      <c r="JY643" s="413">
        <v>-1.70001E-5</v>
      </c>
      <c r="JZ643" s="413">
        <v>-3.04476E-5</v>
      </c>
      <c r="KA643" s="413">
        <v>-3.7445499999999999E-5</v>
      </c>
      <c r="KB643" s="413">
        <v>-8.1390299999999999E-6</v>
      </c>
      <c r="KC643" s="413">
        <v>-1.92898E-5</v>
      </c>
      <c r="KD643" s="413">
        <v>-2.4369500000000001E-5</v>
      </c>
      <c r="KE643" s="413">
        <v>-2.0189800000000001E-5</v>
      </c>
      <c r="KF643" s="413">
        <v>-1.8143099999999999E-5</v>
      </c>
      <c r="KG643" s="413">
        <v>-2.73016E-5</v>
      </c>
      <c r="KH643" s="413">
        <v>-1.5357299999999999E-5</v>
      </c>
      <c r="KI643" s="413">
        <v>-7.1517099999999993E-5</v>
      </c>
      <c r="KJ643" s="413">
        <v>-1.18537E-5</v>
      </c>
      <c r="KK643" s="413">
        <v>-5.84632E-6</v>
      </c>
      <c r="KL643" s="413">
        <v>-7.0397500000000005E-5</v>
      </c>
      <c r="KM643" s="413">
        <v>-5.8937200000000002E-5</v>
      </c>
      <c r="KN643" s="413">
        <v>-1.1644899999999999E-5</v>
      </c>
      <c r="KO643" s="413">
        <v>-3.9136700000000001E-5</v>
      </c>
      <c r="KP643" s="413">
        <v>-5.2934399999999999E-5</v>
      </c>
      <c r="KQ643" s="413">
        <v>-7.6402699999999999E-5</v>
      </c>
      <c r="KR643" s="413">
        <v>-2.6349499999999999E-5</v>
      </c>
      <c r="KS643" s="413">
        <v>-2.58013E-5</v>
      </c>
      <c r="KT643" s="413">
        <v>-1.91726E-5</v>
      </c>
      <c r="KU643" s="413">
        <v>-4.0774900000000002E-5</v>
      </c>
      <c r="KV643" s="413">
        <v>-5.5090200000000003E-5</v>
      </c>
      <c r="KW643" s="412">
        <v>-2.32072E-4</v>
      </c>
      <c r="KX643" s="413">
        <v>-6.8007200000000002E-5</v>
      </c>
      <c r="KY643" s="413">
        <v>-7.2262300000000001E-5</v>
      </c>
      <c r="KZ643" s="413">
        <v>-3.80176E-5</v>
      </c>
      <c r="LA643" s="413">
        <v>-5.4143E-5</v>
      </c>
      <c r="LB643" s="412">
        <v>-1.1798000000000001E-4</v>
      </c>
      <c r="LC643" s="412">
        <v>0.99988648899999999</v>
      </c>
      <c r="LD643" s="413">
        <v>-1.4051400000000001E-5</v>
      </c>
      <c r="LE643" s="413">
        <v>-2.34077E-5</v>
      </c>
      <c r="LF643" s="413">
        <v>-2.4689200000000001E-5</v>
      </c>
      <c r="LG643" s="413">
        <v>-6.7819700000000004E-5</v>
      </c>
      <c r="LH643" s="413">
        <v>-2.22322E-5</v>
      </c>
      <c r="LI643" s="413">
        <v>-2.9598500000000001E-5</v>
      </c>
      <c r="LJ643" s="413">
        <v>-3.5101999999999997E-5</v>
      </c>
      <c r="LK643" s="413">
        <v>-8.6259199999999996E-6</v>
      </c>
      <c r="LL643" s="413">
        <v>-1.8459799999999999E-5</v>
      </c>
      <c r="LM643" s="413">
        <v>-2.1934100000000001E-5</v>
      </c>
      <c r="LN643" s="413">
        <v>-1.9998000000000001E-5</v>
      </c>
      <c r="LO643" s="413">
        <v>-1.6125800000000001E-5</v>
      </c>
      <c r="LP643" s="413">
        <v>-2.8262299999999999E-5</v>
      </c>
      <c r="LQ643" s="413">
        <v>-1.47014E-5</v>
      </c>
      <c r="LR643" s="413">
        <v>-7.4934199999999998E-5</v>
      </c>
      <c r="LS643" s="413">
        <v>-1.17246E-5</v>
      </c>
      <c r="LT643" s="413">
        <v>-5.3258300000000003E-6</v>
      </c>
      <c r="LU643" s="413">
        <v>-6.7591900000000006E-5</v>
      </c>
      <c r="LV643" s="413">
        <v>-5.31389E-5</v>
      </c>
      <c r="LW643" s="413">
        <v>-1.1314299999999999E-5</v>
      </c>
      <c r="LX643" s="413">
        <v>-4.0903699999999999E-5</v>
      </c>
      <c r="LY643" s="413">
        <v>-5.3926099999999999E-5</v>
      </c>
      <c r="LZ643" s="413">
        <v>-9.4674599999999996E-5</v>
      </c>
      <c r="MA643" s="413">
        <v>-1.7542900000000001E-5</v>
      </c>
      <c r="MB643" s="413">
        <v>-2.1600600000000001E-5</v>
      </c>
      <c r="MC643" s="413">
        <v>-1.80988E-5</v>
      </c>
      <c r="MD643" s="413">
        <v>-3.9338999999999997E-5</v>
      </c>
      <c r="ME643" s="413">
        <v>-6.1800900000000007E-5</v>
      </c>
      <c r="MF643" s="412">
        <v>-2.3408700000000001E-4</v>
      </c>
      <c r="MG643" s="413">
        <v>-6.6306700000000007E-5</v>
      </c>
      <c r="MH643" s="413">
        <v>-6.9852599999999996E-5</v>
      </c>
      <c r="MI643" s="413">
        <v>-3.7911599999999998E-5</v>
      </c>
      <c r="MJ643" s="413">
        <v>-5.4602399999999997E-5</v>
      </c>
      <c r="MK643" s="412">
        <v>-1.18257E-4</v>
      </c>
      <c r="ML643" s="412">
        <v>0.99987085499999995</v>
      </c>
      <c r="MM643" s="413">
        <v>-1.43478E-5</v>
      </c>
      <c r="MN643" s="413">
        <v>-2.4439499999999999E-5</v>
      </c>
      <c r="MO643" s="413">
        <v>-2.3740999999999999E-5</v>
      </c>
      <c r="MP643" s="413">
        <v>-7.7755000000000003E-5</v>
      </c>
      <c r="MQ643" s="413">
        <v>-2.5745000000000002E-5</v>
      </c>
      <c r="MR643" s="413">
        <v>-2.88407E-5</v>
      </c>
      <c r="MS643" s="413">
        <v>-3.0973399999999997E-5</v>
      </c>
      <c r="MT643" s="413">
        <v>-1.1087099999999999E-5</v>
      </c>
      <c r="MU643" s="413">
        <v>-1.9530100000000001E-5</v>
      </c>
      <c r="MV643" s="413">
        <v>-2.14994E-5</v>
      </c>
      <c r="MW643" s="413">
        <v>-2.0814799999999999E-5</v>
      </c>
      <c r="MX643" s="413">
        <v>-1.65598E-5</v>
      </c>
      <c r="MY643" s="413">
        <v>-3.07705E-5</v>
      </c>
      <c r="MZ643" s="413">
        <v>-1.46546E-5</v>
      </c>
      <c r="NA643" s="413">
        <v>-7.6455499999999993E-5</v>
      </c>
      <c r="NB643" s="413">
        <v>-1.2502300000000001E-5</v>
      </c>
      <c r="NC643" s="413">
        <v>-6.2727000000000001E-6</v>
      </c>
      <c r="ND643" s="413">
        <v>-6.7292900000000001E-5</v>
      </c>
      <c r="NE643" s="413">
        <v>-4.5797300000000003E-5</v>
      </c>
      <c r="NF643" s="413">
        <v>-1.1387500000000001E-5</v>
      </c>
      <c r="NG643" s="413">
        <v>-3.8035399999999998E-5</v>
      </c>
      <c r="NH643" s="413">
        <v>-5.2813199999999998E-5</v>
      </c>
      <c r="NI643" s="412">
        <v>-1.09889E-4</v>
      </c>
      <c r="NJ643" s="413">
        <v>-2.5712799999999999E-5</v>
      </c>
      <c r="NK643" s="413">
        <v>-1.6033799999999999E-5</v>
      </c>
      <c r="NL643" s="413">
        <v>-1.49606E-5</v>
      </c>
      <c r="NM643" s="413">
        <v>-3.75788E-5</v>
      </c>
      <c r="NN643" s="413">
        <v>-6.0745600000000003E-5</v>
      </c>
      <c r="NO643" s="412">
        <v>-2.2437800000000001E-4</v>
      </c>
      <c r="NP643" s="413">
        <v>-6.4281099999999997E-5</v>
      </c>
      <c r="NQ643" s="413">
        <v>-6.5803799999999995E-5</v>
      </c>
      <c r="NR643" s="413">
        <v>-4.0549500000000002E-5</v>
      </c>
      <c r="NS643" s="413">
        <v>-5.2187500000000001E-5</v>
      </c>
      <c r="NT643" s="412">
        <v>-1.1064400000000001E-4</v>
      </c>
      <c r="NU643" s="412">
        <v>0.99988385199999996</v>
      </c>
      <c r="NV643" s="413">
        <v>-1.3975899999999999E-5</v>
      </c>
      <c r="NW643" s="413">
        <v>-2.5224200000000002E-5</v>
      </c>
      <c r="NX643" s="413">
        <v>-2.32951E-5</v>
      </c>
      <c r="NY643" s="413">
        <v>-8.8482500000000005E-5</v>
      </c>
      <c r="NZ643" s="413">
        <v>-2.7531599999999999E-5</v>
      </c>
      <c r="OA643" s="413">
        <v>-3.0655299999999998E-5</v>
      </c>
      <c r="OB643" s="413">
        <v>-3.1701700000000002E-5</v>
      </c>
      <c r="OC643" s="413">
        <v>-1.0287499999999999E-5</v>
      </c>
      <c r="OD643" s="413">
        <v>-1.83767E-5</v>
      </c>
      <c r="OE643" s="413">
        <v>-2.11395E-5</v>
      </c>
      <c r="OF643" s="413">
        <v>-2.1421699999999999E-5</v>
      </c>
      <c r="OG643" s="413">
        <v>-1.5463699999999999E-5</v>
      </c>
      <c r="OH643" s="413">
        <v>-3.0678600000000001E-5</v>
      </c>
      <c r="OI643" s="413">
        <v>-1.3416E-5</v>
      </c>
      <c r="OJ643" s="413">
        <v>-4.7684500000000001E-5</v>
      </c>
      <c r="OK643" s="413">
        <v>-1.32694E-5</v>
      </c>
      <c r="OL643" s="413">
        <v>-6.8631499999999997E-6</v>
      </c>
      <c r="OM643" s="413">
        <v>-6.3985499999999999E-5</v>
      </c>
      <c r="ON643" s="413">
        <v>-3.7946800000000001E-5</v>
      </c>
      <c r="OO643" s="413">
        <v>-1.21205E-5</v>
      </c>
      <c r="OP643" s="413">
        <v>-3.77271E-5</v>
      </c>
      <c r="OQ643" s="413">
        <v>-5.2039600000000002E-5</v>
      </c>
      <c r="OR643" s="412">
        <v>-1.12481E-4</v>
      </c>
      <c r="OS643" s="413">
        <v>-5.1769600000000003E-6</v>
      </c>
      <c r="OT643" s="413">
        <v>-1.2930499999999999E-5</v>
      </c>
      <c r="OU643" s="413">
        <v>-1.2191199999999999E-5</v>
      </c>
      <c r="OV643" s="413">
        <v>-3.3946099999999997E-5</v>
      </c>
      <c r="OW643" s="413">
        <v>-5.8201000000000001E-5</v>
      </c>
      <c r="OX643" s="412">
        <v>-2.2205799999999999E-4</v>
      </c>
      <c r="OY643" s="413">
        <v>-6.1674200000000007E-5</v>
      </c>
      <c r="OZ643" s="413">
        <v>-6.5949099999999995E-5</v>
      </c>
      <c r="PA643" s="413">
        <v>-4.0116E-5</v>
      </c>
      <c r="PB643" s="413">
        <v>-5.4151999999999999E-5</v>
      </c>
      <c r="PC643" s="412">
        <v>-1.1550899999999999E-4</v>
      </c>
      <c r="PD643" s="412">
        <v>0.99987802599999998</v>
      </c>
      <c r="PE643" s="413">
        <v>-1.38338E-5</v>
      </c>
      <c r="PF643" s="413">
        <v>-2.6509600000000001E-5</v>
      </c>
      <c r="PG643" s="413">
        <v>-2.33817E-5</v>
      </c>
      <c r="PH643" s="413">
        <v>-8.2084500000000003E-5</v>
      </c>
      <c r="PI643" s="413">
        <v>-2.93447E-5</v>
      </c>
      <c r="PJ643" s="413">
        <v>-3.2750199999999997E-5</v>
      </c>
      <c r="PK643" s="413">
        <v>-3.13764E-5</v>
      </c>
      <c r="PL643" s="413">
        <v>-1.2208199999999999E-5</v>
      </c>
      <c r="PM643" s="413">
        <v>-1.9511300000000001E-5</v>
      </c>
      <c r="PN643" s="413">
        <v>-1.8900299999999999E-5</v>
      </c>
      <c r="PO643" s="413">
        <v>-2.2506100000000001E-5</v>
      </c>
      <c r="PP643" s="413">
        <v>-1.6608200000000001E-5</v>
      </c>
      <c r="PQ643" s="413">
        <v>-3.06067E-5</v>
      </c>
      <c r="PR643" s="413">
        <v>-1.16841E-5</v>
      </c>
      <c r="PS643" s="413">
        <v>-4.4489200000000001E-5</v>
      </c>
      <c r="PT643" s="413">
        <v>-1.3088199999999999E-5</v>
      </c>
      <c r="PU643" s="413">
        <v>-6.6861799999999999E-6</v>
      </c>
      <c r="PV643" s="413">
        <v>-5.7948100000000002E-5</v>
      </c>
      <c r="PW643" s="413">
        <v>-3.69515E-5</v>
      </c>
      <c r="PX643" s="413">
        <v>-1.23283E-5</v>
      </c>
      <c r="PY643" s="413">
        <v>-3.8026299999999999E-5</v>
      </c>
      <c r="PZ643" s="413">
        <v>-5.14698E-5</v>
      </c>
      <c r="QA643" s="412">
        <v>-1.1366000000000001E-4</v>
      </c>
      <c r="QB643" s="413">
        <v>-4.9111100000000001E-6</v>
      </c>
      <c r="QC643" s="413">
        <v>-1.25213E-5</v>
      </c>
      <c r="QD643" s="413">
        <v>-1.1977099999999999E-5</v>
      </c>
      <c r="QE643" s="413">
        <v>-3.4845999999999998E-5</v>
      </c>
      <c r="QF643" s="413">
        <v>-6.3134900000000004E-5</v>
      </c>
      <c r="QG643" s="412">
        <v>-2.13945E-4</v>
      </c>
      <c r="QH643" s="413">
        <v>-6.39272E-5</v>
      </c>
      <c r="QI643" s="413">
        <v>-7.2228E-5</v>
      </c>
      <c r="QJ643" s="413">
        <v>-4.1140599999999997E-5</v>
      </c>
      <c r="QK643" s="413">
        <v>-5.5664800000000003E-5</v>
      </c>
      <c r="QL643" s="412">
        <v>-1.10319E-4</v>
      </c>
      <c r="QM643" s="412">
        <v>0.99990177700000005</v>
      </c>
      <c r="QN643" s="413">
        <v>-1.31904E-5</v>
      </c>
      <c r="QO643" s="413">
        <v>-2.2599499999999999E-5</v>
      </c>
      <c r="QP643" s="413">
        <v>-2.3699499999999999E-5</v>
      </c>
      <c r="QQ643" s="413">
        <v>-8.4504699999999997E-5</v>
      </c>
      <c r="QR643" s="413">
        <v>-2.7082700000000001E-5</v>
      </c>
      <c r="QS643" s="413">
        <v>-2.88484E-5</v>
      </c>
      <c r="QT643" s="413">
        <v>-2.9742200000000001E-5</v>
      </c>
      <c r="QU643" s="413">
        <v>-1.11246E-5</v>
      </c>
      <c r="QV643" s="413">
        <v>-1.73989E-5</v>
      </c>
      <c r="QW643" s="413">
        <v>-1.7922900000000001E-5</v>
      </c>
      <c r="QX643" s="413">
        <v>-1.98974E-5</v>
      </c>
      <c r="QY643" s="413">
        <v>-1.43748E-5</v>
      </c>
      <c r="QZ643" s="413">
        <v>-2.90354E-5</v>
      </c>
      <c r="RA643" s="413">
        <v>-1.13338E-5</v>
      </c>
      <c r="RB643" s="413">
        <v>-4.3745699999999997E-5</v>
      </c>
      <c r="RC643" s="413">
        <v>-1.18856E-5</v>
      </c>
      <c r="RD643" s="413">
        <v>-6.1832299999999999E-6</v>
      </c>
      <c r="RE643" s="413">
        <v>-5.2317400000000002E-5</v>
      </c>
      <c r="RF643" s="413">
        <v>-2.98652E-5</v>
      </c>
      <c r="RG643" s="413">
        <v>-1.3495100000000001E-5</v>
      </c>
      <c r="RH643" s="413">
        <v>-3.75016E-5</v>
      </c>
      <c r="RI643" s="413">
        <v>-5.3131299999999997E-5</v>
      </c>
      <c r="RJ643" s="412">
        <v>-1.19306E-4</v>
      </c>
      <c r="RK643" s="413">
        <v>-4.8953600000000003E-6</v>
      </c>
      <c r="RL643" s="413">
        <v>-1.3126699999999999E-5</v>
      </c>
      <c r="RM643" s="413">
        <v>-1.0709E-5</v>
      </c>
      <c r="RN643" s="413">
        <v>-3.3730899999999999E-5</v>
      </c>
      <c r="RO643" s="413">
        <v>-6.9774400000000001E-5</v>
      </c>
      <c r="RP643" s="412">
        <v>-2.0687799999999999E-4</v>
      </c>
      <c r="RQ643" s="413">
        <v>-6.2515100000000001E-5</v>
      </c>
      <c r="RR643" s="413">
        <v>-6.8277599999999998E-5</v>
      </c>
      <c r="RS643" s="413">
        <v>-4.1757900000000002E-5</v>
      </c>
      <c r="RT643" s="413">
        <v>-5.77957E-5</v>
      </c>
      <c r="RU643" s="412">
        <v>-1.03009E-4</v>
      </c>
      <c r="RV643" s="412">
        <v>0.99992641699999996</v>
      </c>
      <c r="RW643" s="413">
        <v>-1.4267099999999999E-5</v>
      </c>
      <c r="RX643" s="413">
        <v>-2.4028599999999999E-5</v>
      </c>
      <c r="RY643" s="413">
        <v>-2.4728100000000001E-5</v>
      </c>
      <c r="RZ643" s="412">
        <v>-1.0000099999999999E-4</v>
      </c>
      <c r="SA643" s="413">
        <v>-3.23713E-5</v>
      </c>
      <c r="SB643" s="413">
        <v>-3.0405100000000001E-5</v>
      </c>
      <c r="SC643" s="413">
        <v>-2.71023E-5</v>
      </c>
      <c r="SD643" s="413">
        <v>-1.27161E-5</v>
      </c>
      <c r="SE643" s="413">
        <v>-1.6647099999999999E-5</v>
      </c>
      <c r="SF643" s="413">
        <v>-1.8644999999999999E-5</v>
      </c>
      <c r="SG643" s="413">
        <v>-1.9411499999999999E-5</v>
      </c>
      <c r="SH643" s="413">
        <v>-1.32096E-5</v>
      </c>
      <c r="SI643" s="413">
        <v>-3.37777E-5</v>
      </c>
      <c r="SJ643" s="413">
        <v>-1.2264599999999999E-5</v>
      </c>
      <c r="SK643" s="413">
        <v>-6.1899100000000005E-5</v>
      </c>
      <c r="SL643" s="413">
        <v>-1.5222799999999999E-5</v>
      </c>
      <c r="SM643" s="413">
        <v>-7.7911799999999995E-6</v>
      </c>
      <c r="SN643" s="413">
        <v>-4.4963000000000003E-5</v>
      </c>
      <c r="SO643" s="413">
        <v>-2.5485000000000001E-5</v>
      </c>
      <c r="SP643" s="413">
        <v>-8.7589399999999995E-6</v>
      </c>
      <c r="SQ643" s="413">
        <v>-3.4257900000000003E-5</v>
      </c>
      <c r="SR643" s="413">
        <v>-5.0856499999999997E-5</v>
      </c>
      <c r="SS643" s="412">
        <v>-1.3412799999999999E-4</v>
      </c>
      <c r="ST643" s="413">
        <v>-5.77412E-6</v>
      </c>
      <c r="SU643" s="413">
        <v>-1.45253E-5</v>
      </c>
      <c r="SV643" s="413">
        <v>-1.28275E-5</v>
      </c>
      <c r="SW643" s="413">
        <v>-2.9524999999999999E-5</v>
      </c>
      <c r="SX643" s="413">
        <v>-5.8015600000000001E-5</v>
      </c>
      <c r="SY643" s="412">
        <v>-1.61812E-4</v>
      </c>
      <c r="SZ643" s="413">
        <v>-5.9336100000000003E-5</v>
      </c>
      <c r="TA643" s="413">
        <v>-6.4035399999999993E-5</v>
      </c>
      <c r="TB643" s="413">
        <v>-4.01316E-5</v>
      </c>
      <c r="TC643" s="413">
        <v>-5.0787800000000002E-5</v>
      </c>
      <c r="TD643" s="413">
        <v>-9.4449000000000003E-5</v>
      </c>
      <c r="TE643" s="412">
        <v>0.99990981099999998</v>
      </c>
    </row>
  </sheetData>
  <mergeCells count="52">
    <mergeCell ref="GM46:GQ46"/>
    <mergeCell ref="FN46:FR46"/>
    <mergeCell ref="FS46:FW46"/>
    <mergeCell ref="FX46:GB46"/>
    <mergeCell ref="GC46:GG46"/>
    <mergeCell ref="GH46:GL46"/>
    <mergeCell ref="EO46:ES46"/>
    <mergeCell ref="ET46:EX46"/>
    <mergeCell ref="EY46:FC46"/>
    <mergeCell ref="FD46:FH46"/>
    <mergeCell ref="FI46:FM46"/>
    <mergeCell ref="DP46:DT46"/>
    <mergeCell ref="DU46:DY46"/>
    <mergeCell ref="DZ46:EB46"/>
    <mergeCell ref="EE46:EI46"/>
    <mergeCell ref="EJ46:EN46"/>
    <mergeCell ref="CQ46:CU46"/>
    <mergeCell ref="CV46:CZ46"/>
    <mergeCell ref="DA46:DE46"/>
    <mergeCell ref="DF46:DJ46"/>
    <mergeCell ref="DK46:DO46"/>
    <mergeCell ref="RW570:TE570"/>
    <mergeCell ref="T46:X46"/>
    <mergeCell ref="Y46:AC46"/>
    <mergeCell ref="AD46:AH46"/>
    <mergeCell ref="AI46:AM46"/>
    <mergeCell ref="AN46:AR46"/>
    <mergeCell ref="AS46:AW46"/>
    <mergeCell ref="AX46:BB46"/>
    <mergeCell ref="BC46:BG46"/>
    <mergeCell ref="BH46:BL46"/>
    <mergeCell ref="BM46:BQ46"/>
    <mergeCell ref="BR46:BV46"/>
    <mergeCell ref="BW46:CA46"/>
    <mergeCell ref="CB46:CF46"/>
    <mergeCell ref="CG46:CK46"/>
    <mergeCell ref="CL46:CP46"/>
    <mergeCell ref="LD570:ML570"/>
    <mergeCell ref="MM570:NU570"/>
    <mergeCell ref="NV570:PD570"/>
    <mergeCell ref="PE570:QM570"/>
    <mergeCell ref="QN570:RV570"/>
    <mergeCell ref="EK570:FS570"/>
    <mergeCell ref="FT570:HB570"/>
    <mergeCell ref="HC570:IK570"/>
    <mergeCell ref="IL570:JT570"/>
    <mergeCell ref="JU570:LC570"/>
    <mergeCell ref="A554:B554"/>
    <mergeCell ref="A570:AI570"/>
    <mergeCell ref="AJ570:BR570"/>
    <mergeCell ref="BS570:DA570"/>
    <mergeCell ref="DB570:EJ570"/>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Readme</vt:lpstr>
      <vt:lpstr>Info input variables</vt:lpstr>
      <vt:lpstr>User defined</vt:lpstr>
      <vt:lpstr>BAU</vt:lpstr>
      <vt:lpstr>SCEN1</vt:lpstr>
      <vt:lpstr>SCEN2</vt:lpstr>
      <vt:lpstr>SCEN3</vt:lpstr>
      <vt:lpstr>SCEN4</vt:lpstr>
      <vt:lpstr>Economy</vt:lpstr>
      <vt:lpstr>Transportation</vt:lpstr>
      <vt:lpstr>Materials</vt:lpstr>
      <vt:lpstr>Water</vt:lpstr>
      <vt:lpstr>Climate</vt:lpstr>
      <vt:lpstr>Constants</vt:lpstr>
      <vt:lpstr>Parameters</vt:lpstr>
      <vt:lpstr>Result comparison</vt:lpstr>
      <vt:lpst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IdB</dc:creator>
  <cp:lastModifiedBy>Iñigo</cp:lastModifiedBy>
  <dcterms:created xsi:type="dcterms:W3CDTF">2017-01-25T13:20:29Z</dcterms:created>
  <dcterms:modified xsi:type="dcterms:W3CDTF">2017-11-08T10:12:45Z</dcterms:modified>
</cp:coreProperties>
</file>